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go/Library/Mobile Documents/com~apple~CloudDocs/00 UDP/00 Electivo de Pre Grado/00 Programa/Tareas/2025 Sem 01/Proyecto de Mejora/"/>
    </mc:Choice>
  </mc:AlternateContent>
  <xr:revisionPtr revIDLastSave="0" documentId="8_{BADDE83E-EE8D-804A-B9D5-B51684BC7A5E}" xr6:coauthVersionLast="47" xr6:coauthVersionMax="47" xr10:uidLastSave="{00000000-0000-0000-0000-000000000000}"/>
  <bookViews>
    <workbookView xWindow="0" yWindow="0" windowWidth="28800" windowHeight="18000" activeTab="3" xr2:uid="{73645950-3E22-D943-B41A-7518038EAEF8}"/>
  </bookViews>
  <sheets>
    <sheet name="Pivote (2)" sheetId="11" r:id="rId1"/>
    <sheet name="GRUPOS" sheetId="4" state="hidden" r:id="rId2"/>
    <sheet name="Budget" sheetId="8" r:id="rId3"/>
    <sheet name="Gastos" sheetId="1" r:id="rId4"/>
    <sheet name="Pivot" sheetId="5" r:id="rId5"/>
    <sheet name="Tabla de Control" sheetId="7" r:id="rId6"/>
    <sheet name="Grafico" sheetId="9" r:id="rId7"/>
    <sheet name="Hoja2" sheetId="10" r:id="rId8"/>
  </sheets>
  <externalReferences>
    <externalReference r:id="rId9"/>
  </externalReferences>
  <definedNames>
    <definedName name="_xlnm._FilterDatabase" localSheetId="2" hidden="1">Budget!$A$1:$AA$2586</definedName>
    <definedName name="_xlnm._FilterDatabase" localSheetId="3" hidden="1">Gastos!$A$1:$AB$2575</definedName>
    <definedName name="_xlnm._FilterDatabase" localSheetId="1" hidden="1">GRUPOS!$A$1:$C$99</definedName>
    <definedName name="_xlchart.v1.0" hidden="1">Grafico!$B$2:$B$12</definedName>
    <definedName name="_xlchart.v1.1" hidden="1">Grafico!$C$2:$C$12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C7" i="7"/>
  <c r="C8" i="7"/>
  <c r="C9" i="7"/>
  <c r="C10" i="7"/>
  <c r="C11" i="7"/>
  <c r="C12" i="7"/>
  <c r="C13" i="7"/>
  <c r="C5" i="7"/>
  <c r="AB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" i="1"/>
  <c r="P4" i="1"/>
  <c r="R34" i="1"/>
  <c r="S30" i="1"/>
  <c r="S26" i="1"/>
  <c r="S22" i="1"/>
  <c r="S18" i="1"/>
  <c r="S14" i="1"/>
  <c r="S10" i="1"/>
  <c r="S6" i="1"/>
  <c r="R5" i="1"/>
  <c r="P3" i="1"/>
  <c r="Q3" i="1"/>
  <c r="R3" i="1"/>
  <c r="S3" i="1"/>
  <c r="T3" i="1"/>
  <c r="U3" i="1"/>
  <c r="V3" i="1"/>
  <c r="Q4" i="1"/>
  <c r="R4" i="1"/>
  <c r="S4" i="1"/>
  <c r="U4" i="1"/>
  <c r="V4" i="1"/>
  <c r="P6" i="1"/>
  <c r="T6" i="1"/>
  <c r="P7" i="1"/>
  <c r="Q7" i="1"/>
  <c r="R7" i="1"/>
  <c r="S7" i="1"/>
  <c r="T7" i="1"/>
  <c r="U7" i="1"/>
  <c r="V7" i="1"/>
  <c r="P8" i="1"/>
  <c r="Q8" i="1"/>
  <c r="R8" i="1"/>
  <c r="S8" i="1"/>
  <c r="T8" i="1"/>
  <c r="U8" i="1"/>
  <c r="V8" i="1"/>
  <c r="P9" i="1"/>
  <c r="Q9" i="1"/>
  <c r="R9" i="1"/>
  <c r="S9" i="1"/>
  <c r="T9" i="1"/>
  <c r="U9" i="1"/>
  <c r="V9" i="1"/>
  <c r="P10" i="1"/>
  <c r="T10" i="1"/>
  <c r="P11" i="1"/>
  <c r="Q11" i="1"/>
  <c r="R11" i="1"/>
  <c r="S11" i="1"/>
  <c r="T11" i="1"/>
  <c r="U11" i="1"/>
  <c r="V11" i="1"/>
  <c r="P12" i="1"/>
  <c r="Q12" i="1"/>
  <c r="R12" i="1"/>
  <c r="S12" i="1"/>
  <c r="T12" i="1"/>
  <c r="U12" i="1"/>
  <c r="V12" i="1"/>
  <c r="P13" i="1"/>
  <c r="Q13" i="1"/>
  <c r="R13" i="1"/>
  <c r="S13" i="1"/>
  <c r="T13" i="1"/>
  <c r="U13" i="1"/>
  <c r="V13" i="1"/>
  <c r="P14" i="1"/>
  <c r="Q14" i="1"/>
  <c r="T14" i="1"/>
  <c r="U14" i="1"/>
  <c r="P15" i="1"/>
  <c r="Q15" i="1"/>
  <c r="R15" i="1"/>
  <c r="S15" i="1"/>
  <c r="T15" i="1"/>
  <c r="U15" i="1"/>
  <c r="V15" i="1"/>
  <c r="P16" i="1"/>
  <c r="Q16" i="1"/>
  <c r="R16" i="1"/>
  <c r="S16" i="1"/>
  <c r="T16" i="1"/>
  <c r="U16" i="1"/>
  <c r="V16" i="1"/>
  <c r="P17" i="1"/>
  <c r="Q17" i="1"/>
  <c r="R17" i="1"/>
  <c r="S17" i="1"/>
  <c r="T17" i="1"/>
  <c r="U17" i="1"/>
  <c r="V17" i="1"/>
  <c r="P18" i="1"/>
  <c r="Q18" i="1"/>
  <c r="T18" i="1"/>
  <c r="U18" i="1"/>
  <c r="P19" i="1"/>
  <c r="Q19" i="1"/>
  <c r="R19" i="1"/>
  <c r="S19" i="1"/>
  <c r="T19" i="1"/>
  <c r="U19" i="1"/>
  <c r="V19" i="1"/>
  <c r="P20" i="1"/>
  <c r="Q20" i="1"/>
  <c r="R20" i="1"/>
  <c r="S20" i="1"/>
  <c r="T20" i="1"/>
  <c r="U20" i="1"/>
  <c r="V20" i="1"/>
  <c r="P21" i="1"/>
  <c r="Q21" i="1"/>
  <c r="R21" i="1"/>
  <c r="S21" i="1"/>
  <c r="T21" i="1"/>
  <c r="U21" i="1"/>
  <c r="V21" i="1"/>
  <c r="P22" i="1"/>
  <c r="Q22" i="1"/>
  <c r="T22" i="1"/>
  <c r="U22" i="1"/>
  <c r="P23" i="1"/>
  <c r="Q23" i="1"/>
  <c r="R23" i="1"/>
  <c r="S23" i="1"/>
  <c r="T23" i="1"/>
  <c r="U23" i="1"/>
  <c r="V23" i="1"/>
  <c r="P24" i="1"/>
  <c r="Q24" i="1"/>
  <c r="R24" i="1"/>
  <c r="S24" i="1"/>
  <c r="T24" i="1"/>
  <c r="U24" i="1"/>
  <c r="V24" i="1"/>
  <c r="P25" i="1"/>
  <c r="Q25" i="1"/>
  <c r="R25" i="1"/>
  <c r="S25" i="1"/>
  <c r="T25" i="1"/>
  <c r="U25" i="1"/>
  <c r="V25" i="1"/>
  <c r="P26" i="1"/>
  <c r="Q26" i="1"/>
  <c r="T26" i="1"/>
  <c r="U26" i="1"/>
  <c r="P27" i="1"/>
  <c r="Q27" i="1"/>
  <c r="R27" i="1"/>
  <c r="S27" i="1"/>
  <c r="T27" i="1"/>
  <c r="U27" i="1"/>
  <c r="V27" i="1"/>
  <c r="P28" i="1"/>
  <c r="Q28" i="1"/>
  <c r="R28" i="1"/>
  <c r="S28" i="1"/>
  <c r="T28" i="1"/>
  <c r="U28" i="1"/>
  <c r="V28" i="1"/>
  <c r="P29" i="1"/>
  <c r="Q29" i="1"/>
  <c r="R29" i="1"/>
  <c r="S29" i="1"/>
  <c r="T29" i="1"/>
  <c r="U29" i="1"/>
  <c r="V29" i="1"/>
  <c r="P30" i="1"/>
  <c r="Q30" i="1"/>
  <c r="T30" i="1"/>
  <c r="U30" i="1"/>
  <c r="P31" i="1"/>
  <c r="Q31" i="1"/>
  <c r="R31" i="1"/>
  <c r="S31" i="1"/>
  <c r="T31" i="1"/>
  <c r="U31" i="1"/>
  <c r="V31" i="1"/>
  <c r="P32" i="1"/>
  <c r="Q32" i="1"/>
  <c r="R32" i="1"/>
  <c r="S32" i="1"/>
  <c r="T32" i="1"/>
  <c r="U32" i="1"/>
  <c r="V32" i="1"/>
  <c r="P33" i="1"/>
  <c r="Q33" i="1"/>
  <c r="R33" i="1"/>
  <c r="S33" i="1"/>
  <c r="T33" i="1"/>
  <c r="U33" i="1"/>
  <c r="V33" i="1"/>
  <c r="P34" i="1"/>
  <c r="Q34" i="1"/>
  <c r="S34" i="1"/>
  <c r="T34" i="1"/>
  <c r="U34" i="1"/>
  <c r="V34" i="1"/>
  <c r="P35" i="1"/>
  <c r="Q35" i="1"/>
  <c r="R35" i="1"/>
  <c r="S35" i="1"/>
  <c r="T35" i="1"/>
  <c r="U35" i="1"/>
  <c r="V35" i="1"/>
  <c r="P36" i="1"/>
  <c r="Q36" i="1"/>
  <c r="R36" i="1"/>
  <c r="S36" i="1"/>
  <c r="T36" i="1"/>
  <c r="U36" i="1"/>
  <c r="V36" i="1"/>
  <c r="P37" i="1"/>
  <c r="Q37" i="1"/>
  <c r="R37" i="1"/>
  <c r="S37" i="1"/>
  <c r="T37" i="1"/>
  <c r="U37" i="1"/>
  <c r="V37" i="1"/>
  <c r="P38" i="1"/>
  <c r="Q38" i="1"/>
  <c r="R38" i="1"/>
  <c r="S38" i="1"/>
  <c r="T38" i="1"/>
  <c r="U38" i="1"/>
  <c r="V38" i="1"/>
  <c r="P39" i="1"/>
  <c r="Q39" i="1"/>
  <c r="R39" i="1"/>
  <c r="S39" i="1"/>
  <c r="T39" i="1"/>
  <c r="U39" i="1"/>
  <c r="V39" i="1"/>
  <c r="P40" i="1"/>
  <c r="Q40" i="1"/>
  <c r="R40" i="1"/>
  <c r="S40" i="1"/>
  <c r="T40" i="1"/>
  <c r="U40" i="1"/>
  <c r="V40" i="1"/>
  <c r="P41" i="1"/>
  <c r="Q41" i="1"/>
  <c r="R41" i="1"/>
  <c r="S41" i="1"/>
  <c r="T41" i="1"/>
  <c r="U41" i="1"/>
  <c r="V41" i="1"/>
  <c r="P42" i="1"/>
  <c r="Q42" i="1"/>
  <c r="R42" i="1"/>
  <c r="S42" i="1"/>
  <c r="T42" i="1"/>
  <c r="U42" i="1"/>
  <c r="V42" i="1"/>
  <c r="P43" i="1"/>
  <c r="Q43" i="1"/>
  <c r="R43" i="1"/>
  <c r="S43" i="1"/>
  <c r="T43" i="1"/>
  <c r="U43" i="1"/>
  <c r="V43" i="1"/>
  <c r="P44" i="1"/>
  <c r="Q44" i="1"/>
  <c r="R44" i="1"/>
  <c r="S44" i="1"/>
  <c r="T44" i="1"/>
  <c r="U44" i="1"/>
  <c r="V44" i="1"/>
  <c r="P45" i="1"/>
  <c r="Q45" i="1"/>
  <c r="R45" i="1"/>
  <c r="S45" i="1"/>
  <c r="T45" i="1"/>
  <c r="U45" i="1"/>
  <c r="V45" i="1"/>
  <c r="P46" i="1"/>
  <c r="Q46" i="1"/>
  <c r="R46" i="1"/>
  <c r="S46" i="1"/>
  <c r="T46" i="1"/>
  <c r="U46" i="1"/>
  <c r="V46" i="1"/>
  <c r="P47" i="1"/>
  <c r="Q47" i="1"/>
  <c r="R47" i="1"/>
  <c r="S47" i="1"/>
  <c r="T47" i="1"/>
  <c r="U47" i="1"/>
  <c r="V47" i="1"/>
  <c r="P48" i="1"/>
  <c r="Q48" i="1"/>
  <c r="R48" i="1"/>
  <c r="S48" i="1"/>
  <c r="T48" i="1"/>
  <c r="U48" i="1"/>
  <c r="V48" i="1"/>
  <c r="P49" i="1"/>
  <c r="Q49" i="1"/>
  <c r="R49" i="1"/>
  <c r="S49" i="1"/>
  <c r="T49" i="1"/>
  <c r="U49" i="1"/>
  <c r="V49" i="1"/>
  <c r="P50" i="1"/>
  <c r="Q50" i="1"/>
  <c r="R50" i="1"/>
  <c r="S50" i="1"/>
  <c r="T50" i="1"/>
  <c r="U50" i="1"/>
  <c r="V50" i="1"/>
  <c r="P51" i="1"/>
  <c r="Q51" i="1"/>
  <c r="R51" i="1"/>
  <c r="S51" i="1"/>
  <c r="T51" i="1"/>
  <c r="U51" i="1"/>
  <c r="V51" i="1"/>
  <c r="P52" i="1"/>
  <c r="Q52" i="1"/>
  <c r="R52" i="1"/>
  <c r="S52" i="1"/>
  <c r="T52" i="1"/>
  <c r="U52" i="1"/>
  <c r="V52" i="1"/>
  <c r="P53" i="1"/>
  <c r="Q53" i="1"/>
  <c r="R53" i="1"/>
  <c r="S53" i="1"/>
  <c r="T53" i="1"/>
  <c r="U53" i="1"/>
  <c r="V53" i="1"/>
  <c r="P54" i="1"/>
  <c r="Q54" i="1"/>
  <c r="R54" i="1"/>
  <c r="S54" i="1"/>
  <c r="T54" i="1"/>
  <c r="U54" i="1"/>
  <c r="V54" i="1"/>
  <c r="P55" i="1"/>
  <c r="Q55" i="1"/>
  <c r="R55" i="1"/>
  <c r="S55" i="1"/>
  <c r="T55" i="1"/>
  <c r="U55" i="1"/>
  <c r="V55" i="1"/>
  <c r="P56" i="1"/>
  <c r="Q56" i="1"/>
  <c r="R56" i="1"/>
  <c r="S56" i="1"/>
  <c r="T56" i="1"/>
  <c r="U56" i="1"/>
  <c r="V56" i="1"/>
  <c r="P57" i="1"/>
  <c r="Q57" i="1"/>
  <c r="R57" i="1"/>
  <c r="S57" i="1"/>
  <c r="T57" i="1"/>
  <c r="U57" i="1"/>
  <c r="V57" i="1"/>
  <c r="P58" i="1"/>
  <c r="Q58" i="1"/>
  <c r="R58" i="1"/>
  <c r="S58" i="1"/>
  <c r="T58" i="1"/>
  <c r="U58" i="1"/>
  <c r="V58" i="1"/>
  <c r="P59" i="1"/>
  <c r="Q59" i="1"/>
  <c r="R59" i="1"/>
  <c r="S59" i="1"/>
  <c r="T59" i="1"/>
  <c r="U59" i="1"/>
  <c r="V59" i="1"/>
  <c r="P60" i="1"/>
  <c r="Q60" i="1"/>
  <c r="R60" i="1"/>
  <c r="S60" i="1"/>
  <c r="T60" i="1"/>
  <c r="U60" i="1"/>
  <c r="V60" i="1"/>
  <c r="P61" i="1"/>
  <c r="Q61" i="1"/>
  <c r="R61" i="1"/>
  <c r="S61" i="1"/>
  <c r="T61" i="1"/>
  <c r="U61" i="1"/>
  <c r="V61" i="1"/>
  <c r="P62" i="1"/>
  <c r="Q62" i="1"/>
  <c r="R62" i="1"/>
  <c r="S62" i="1"/>
  <c r="T62" i="1"/>
  <c r="U62" i="1"/>
  <c r="V62" i="1"/>
  <c r="P63" i="1"/>
  <c r="Q63" i="1"/>
  <c r="R63" i="1"/>
  <c r="S63" i="1"/>
  <c r="T63" i="1"/>
  <c r="U63" i="1"/>
  <c r="V63" i="1"/>
  <c r="P64" i="1"/>
  <c r="Q64" i="1"/>
  <c r="R64" i="1"/>
  <c r="S64" i="1"/>
  <c r="T64" i="1"/>
  <c r="U64" i="1"/>
  <c r="V64" i="1"/>
  <c r="P65" i="1"/>
  <c r="Q65" i="1"/>
  <c r="R65" i="1"/>
  <c r="S65" i="1"/>
  <c r="T65" i="1"/>
  <c r="U65" i="1"/>
  <c r="V65" i="1"/>
  <c r="P66" i="1"/>
  <c r="Q66" i="1"/>
  <c r="R66" i="1"/>
  <c r="S66" i="1"/>
  <c r="T66" i="1"/>
  <c r="U66" i="1"/>
  <c r="V66" i="1"/>
  <c r="P67" i="1"/>
  <c r="Q67" i="1"/>
  <c r="R67" i="1"/>
  <c r="S67" i="1"/>
  <c r="T67" i="1"/>
  <c r="U67" i="1"/>
  <c r="V67" i="1"/>
  <c r="P68" i="1"/>
  <c r="Q68" i="1"/>
  <c r="R68" i="1"/>
  <c r="S68" i="1"/>
  <c r="T68" i="1"/>
  <c r="U68" i="1"/>
  <c r="V68" i="1"/>
  <c r="P69" i="1"/>
  <c r="Q69" i="1"/>
  <c r="R69" i="1"/>
  <c r="S69" i="1"/>
  <c r="T69" i="1"/>
  <c r="U69" i="1"/>
  <c r="V69" i="1"/>
  <c r="P70" i="1"/>
  <c r="Q70" i="1"/>
  <c r="R70" i="1"/>
  <c r="S70" i="1"/>
  <c r="T70" i="1"/>
  <c r="U70" i="1"/>
  <c r="V70" i="1"/>
  <c r="P71" i="1"/>
  <c r="Q71" i="1"/>
  <c r="R71" i="1"/>
  <c r="S71" i="1"/>
  <c r="T71" i="1"/>
  <c r="U71" i="1"/>
  <c r="V71" i="1"/>
  <c r="P72" i="1"/>
  <c r="Q72" i="1"/>
  <c r="R72" i="1"/>
  <c r="S72" i="1"/>
  <c r="T72" i="1"/>
  <c r="U72" i="1"/>
  <c r="V72" i="1"/>
  <c r="P73" i="1"/>
  <c r="Q73" i="1"/>
  <c r="R73" i="1"/>
  <c r="S73" i="1"/>
  <c r="T73" i="1"/>
  <c r="U73" i="1"/>
  <c r="V73" i="1"/>
  <c r="P74" i="1"/>
  <c r="Q74" i="1"/>
  <c r="R74" i="1"/>
  <c r="S74" i="1"/>
  <c r="T74" i="1"/>
  <c r="U74" i="1"/>
  <c r="V74" i="1"/>
  <c r="P75" i="1"/>
  <c r="Q75" i="1"/>
  <c r="R75" i="1"/>
  <c r="S75" i="1"/>
  <c r="T75" i="1"/>
  <c r="U75" i="1"/>
  <c r="V75" i="1"/>
  <c r="P76" i="1"/>
  <c r="Q76" i="1"/>
  <c r="R76" i="1"/>
  <c r="S76" i="1"/>
  <c r="T76" i="1"/>
  <c r="U76" i="1"/>
  <c r="V76" i="1"/>
  <c r="P77" i="1"/>
  <c r="Q77" i="1"/>
  <c r="R77" i="1"/>
  <c r="S77" i="1"/>
  <c r="T77" i="1"/>
  <c r="U77" i="1"/>
  <c r="V77" i="1"/>
  <c r="P78" i="1"/>
  <c r="Q78" i="1"/>
  <c r="R78" i="1"/>
  <c r="S78" i="1"/>
  <c r="T78" i="1"/>
  <c r="U78" i="1"/>
  <c r="V78" i="1"/>
  <c r="P79" i="1"/>
  <c r="Q79" i="1"/>
  <c r="R79" i="1"/>
  <c r="S79" i="1"/>
  <c r="T79" i="1"/>
  <c r="U79" i="1"/>
  <c r="V79" i="1"/>
  <c r="P80" i="1"/>
  <c r="Q80" i="1"/>
  <c r="R80" i="1"/>
  <c r="S80" i="1"/>
  <c r="T80" i="1"/>
  <c r="U80" i="1"/>
  <c r="V80" i="1"/>
  <c r="P81" i="1"/>
  <c r="Q81" i="1"/>
  <c r="R81" i="1"/>
  <c r="S81" i="1"/>
  <c r="T81" i="1"/>
  <c r="U81" i="1"/>
  <c r="V81" i="1"/>
  <c r="P82" i="1"/>
  <c r="Q82" i="1"/>
  <c r="R82" i="1"/>
  <c r="S82" i="1"/>
  <c r="T82" i="1"/>
  <c r="U82" i="1"/>
  <c r="V82" i="1"/>
  <c r="P83" i="1"/>
  <c r="Q83" i="1"/>
  <c r="R83" i="1"/>
  <c r="S83" i="1"/>
  <c r="T83" i="1"/>
  <c r="U83" i="1"/>
  <c r="V83" i="1"/>
  <c r="P84" i="1"/>
  <c r="Q84" i="1"/>
  <c r="R84" i="1"/>
  <c r="S84" i="1"/>
  <c r="T84" i="1"/>
  <c r="U84" i="1"/>
  <c r="V84" i="1"/>
  <c r="P85" i="1"/>
  <c r="Q85" i="1"/>
  <c r="R85" i="1"/>
  <c r="S85" i="1"/>
  <c r="T85" i="1"/>
  <c r="U85" i="1"/>
  <c r="V85" i="1"/>
  <c r="P86" i="1"/>
  <c r="Q86" i="1"/>
  <c r="R86" i="1"/>
  <c r="S86" i="1"/>
  <c r="T86" i="1"/>
  <c r="U86" i="1"/>
  <c r="V86" i="1"/>
  <c r="P87" i="1"/>
  <c r="Q87" i="1"/>
  <c r="R87" i="1"/>
  <c r="S87" i="1"/>
  <c r="T87" i="1"/>
  <c r="U87" i="1"/>
  <c r="V87" i="1"/>
  <c r="P88" i="1"/>
  <c r="Q88" i="1"/>
  <c r="R88" i="1"/>
  <c r="S88" i="1"/>
  <c r="T88" i="1"/>
  <c r="U88" i="1"/>
  <c r="V88" i="1"/>
  <c r="P89" i="1"/>
  <c r="Q89" i="1"/>
  <c r="R89" i="1"/>
  <c r="S89" i="1"/>
  <c r="T89" i="1"/>
  <c r="U89" i="1"/>
  <c r="V89" i="1"/>
  <c r="P90" i="1"/>
  <c r="Q90" i="1"/>
  <c r="R90" i="1"/>
  <c r="S90" i="1"/>
  <c r="T90" i="1"/>
  <c r="U90" i="1"/>
  <c r="V90" i="1"/>
  <c r="P91" i="1"/>
  <c r="Q91" i="1"/>
  <c r="R91" i="1"/>
  <c r="S91" i="1"/>
  <c r="T91" i="1"/>
  <c r="U91" i="1"/>
  <c r="V91" i="1"/>
  <c r="P92" i="1"/>
  <c r="Q92" i="1"/>
  <c r="R92" i="1"/>
  <c r="S92" i="1"/>
  <c r="T92" i="1"/>
  <c r="U92" i="1"/>
  <c r="V92" i="1"/>
  <c r="P93" i="1"/>
  <c r="Q93" i="1"/>
  <c r="R93" i="1"/>
  <c r="S93" i="1"/>
  <c r="T93" i="1"/>
  <c r="U93" i="1"/>
  <c r="V93" i="1"/>
  <c r="P94" i="1"/>
  <c r="Q94" i="1"/>
  <c r="R94" i="1"/>
  <c r="S94" i="1"/>
  <c r="T94" i="1"/>
  <c r="U94" i="1"/>
  <c r="V94" i="1"/>
  <c r="P95" i="1"/>
  <c r="Q95" i="1"/>
  <c r="R95" i="1"/>
  <c r="S95" i="1"/>
  <c r="T95" i="1"/>
  <c r="U95" i="1"/>
  <c r="V95" i="1"/>
  <c r="P96" i="1"/>
  <c r="Q96" i="1"/>
  <c r="R96" i="1"/>
  <c r="S96" i="1"/>
  <c r="T96" i="1"/>
  <c r="U96" i="1"/>
  <c r="V96" i="1"/>
  <c r="P97" i="1"/>
  <c r="Q97" i="1"/>
  <c r="R97" i="1"/>
  <c r="S97" i="1"/>
  <c r="T97" i="1"/>
  <c r="U97" i="1"/>
  <c r="V97" i="1"/>
  <c r="P98" i="1"/>
  <c r="Q98" i="1"/>
  <c r="R98" i="1"/>
  <c r="S98" i="1"/>
  <c r="T98" i="1"/>
  <c r="U98" i="1"/>
  <c r="V98" i="1"/>
  <c r="P99" i="1"/>
  <c r="Q99" i="1"/>
  <c r="R99" i="1"/>
  <c r="S99" i="1"/>
  <c r="T99" i="1"/>
  <c r="U99" i="1"/>
  <c r="V99" i="1"/>
  <c r="P100" i="1"/>
  <c r="Q100" i="1"/>
  <c r="R100" i="1"/>
  <c r="S100" i="1"/>
  <c r="T100" i="1"/>
  <c r="U100" i="1"/>
  <c r="V100" i="1"/>
  <c r="P101" i="1"/>
  <c r="Q101" i="1"/>
  <c r="R101" i="1"/>
  <c r="S101" i="1"/>
  <c r="T101" i="1"/>
  <c r="U101" i="1"/>
  <c r="V101" i="1"/>
  <c r="P102" i="1"/>
  <c r="Q102" i="1"/>
  <c r="R102" i="1"/>
  <c r="S102" i="1"/>
  <c r="T102" i="1"/>
  <c r="U102" i="1"/>
  <c r="V102" i="1"/>
  <c r="P103" i="1"/>
  <c r="Q103" i="1"/>
  <c r="R103" i="1"/>
  <c r="S103" i="1"/>
  <c r="T103" i="1"/>
  <c r="U103" i="1"/>
  <c r="V103" i="1"/>
  <c r="P104" i="1"/>
  <c r="Q104" i="1"/>
  <c r="R104" i="1"/>
  <c r="S104" i="1"/>
  <c r="T104" i="1"/>
  <c r="U104" i="1"/>
  <c r="V104" i="1"/>
  <c r="P105" i="1"/>
  <c r="Q105" i="1"/>
  <c r="R105" i="1"/>
  <c r="S105" i="1"/>
  <c r="T105" i="1"/>
  <c r="U105" i="1"/>
  <c r="V105" i="1"/>
  <c r="P106" i="1"/>
  <c r="Q106" i="1"/>
  <c r="R106" i="1"/>
  <c r="S106" i="1"/>
  <c r="T106" i="1"/>
  <c r="U106" i="1"/>
  <c r="V106" i="1"/>
  <c r="P107" i="1"/>
  <c r="Q107" i="1"/>
  <c r="R107" i="1"/>
  <c r="S107" i="1"/>
  <c r="T107" i="1"/>
  <c r="U107" i="1"/>
  <c r="V107" i="1"/>
  <c r="P108" i="1"/>
  <c r="Q108" i="1"/>
  <c r="R108" i="1"/>
  <c r="S108" i="1"/>
  <c r="T108" i="1"/>
  <c r="U108" i="1"/>
  <c r="V108" i="1"/>
  <c r="P109" i="1"/>
  <c r="Q109" i="1"/>
  <c r="R109" i="1"/>
  <c r="S109" i="1"/>
  <c r="T109" i="1"/>
  <c r="U109" i="1"/>
  <c r="V109" i="1"/>
  <c r="P110" i="1"/>
  <c r="Q110" i="1"/>
  <c r="R110" i="1"/>
  <c r="S110" i="1"/>
  <c r="T110" i="1"/>
  <c r="U110" i="1"/>
  <c r="V110" i="1"/>
  <c r="P111" i="1"/>
  <c r="Q111" i="1"/>
  <c r="R111" i="1"/>
  <c r="S111" i="1"/>
  <c r="T111" i="1"/>
  <c r="U111" i="1"/>
  <c r="V111" i="1"/>
  <c r="P112" i="1"/>
  <c r="Q112" i="1"/>
  <c r="R112" i="1"/>
  <c r="S112" i="1"/>
  <c r="T112" i="1"/>
  <c r="U112" i="1"/>
  <c r="V112" i="1"/>
  <c r="P113" i="1"/>
  <c r="Q113" i="1"/>
  <c r="R113" i="1"/>
  <c r="S113" i="1"/>
  <c r="T113" i="1"/>
  <c r="U113" i="1"/>
  <c r="V113" i="1"/>
  <c r="P114" i="1"/>
  <c r="Q114" i="1"/>
  <c r="R114" i="1"/>
  <c r="S114" i="1"/>
  <c r="T114" i="1"/>
  <c r="U114" i="1"/>
  <c r="V114" i="1"/>
  <c r="P115" i="1"/>
  <c r="Q115" i="1"/>
  <c r="R115" i="1"/>
  <c r="S115" i="1"/>
  <c r="T115" i="1"/>
  <c r="U115" i="1"/>
  <c r="V115" i="1"/>
  <c r="P116" i="1"/>
  <c r="Q116" i="1"/>
  <c r="R116" i="1"/>
  <c r="S116" i="1"/>
  <c r="T116" i="1"/>
  <c r="U116" i="1"/>
  <c r="V116" i="1"/>
  <c r="P117" i="1"/>
  <c r="Q117" i="1"/>
  <c r="R117" i="1"/>
  <c r="S117" i="1"/>
  <c r="T117" i="1"/>
  <c r="U117" i="1"/>
  <c r="V117" i="1"/>
  <c r="P118" i="1"/>
  <c r="Q118" i="1"/>
  <c r="R118" i="1"/>
  <c r="S118" i="1"/>
  <c r="T118" i="1"/>
  <c r="U118" i="1"/>
  <c r="V118" i="1"/>
  <c r="P119" i="1"/>
  <c r="Q119" i="1"/>
  <c r="R119" i="1"/>
  <c r="S119" i="1"/>
  <c r="T119" i="1"/>
  <c r="U119" i="1"/>
  <c r="V119" i="1"/>
  <c r="P120" i="1"/>
  <c r="Q120" i="1"/>
  <c r="R120" i="1"/>
  <c r="S120" i="1"/>
  <c r="T120" i="1"/>
  <c r="U120" i="1"/>
  <c r="V120" i="1"/>
  <c r="P121" i="1"/>
  <c r="Q121" i="1"/>
  <c r="R121" i="1"/>
  <c r="S121" i="1"/>
  <c r="T121" i="1"/>
  <c r="U121" i="1"/>
  <c r="V121" i="1"/>
  <c r="P122" i="1"/>
  <c r="Q122" i="1"/>
  <c r="R122" i="1"/>
  <c r="S122" i="1"/>
  <c r="T122" i="1"/>
  <c r="U122" i="1"/>
  <c r="V122" i="1"/>
  <c r="P123" i="1"/>
  <c r="Q123" i="1"/>
  <c r="R123" i="1"/>
  <c r="S123" i="1"/>
  <c r="T123" i="1"/>
  <c r="U123" i="1"/>
  <c r="V123" i="1"/>
  <c r="P124" i="1"/>
  <c r="Q124" i="1"/>
  <c r="R124" i="1"/>
  <c r="S124" i="1"/>
  <c r="T124" i="1"/>
  <c r="U124" i="1"/>
  <c r="V124" i="1"/>
  <c r="P125" i="1"/>
  <c r="Q125" i="1"/>
  <c r="R125" i="1"/>
  <c r="S125" i="1"/>
  <c r="T125" i="1"/>
  <c r="U125" i="1"/>
  <c r="V125" i="1"/>
  <c r="P126" i="1"/>
  <c r="Q126" i="1"/>
  <c r="R126" i="1"/>
  <c r="S126" i="1"/>
  <c r="T126" i="1"/>
  <c r="U126" i="1"/>
  <c r="V126" i="1"/>
  <c r="P127" i="1"/>
  <c r="Q127" i="1"/>
  <c r="R127" i="1"/>
  <c r="S127" i="1"/>
  <c r="T127" i="1"/>
  <c r="U127" i="1"/>
  <c r="V127" i="1"/>
  <c r="P128" i="1"/>
  <c r="Q128" i="1"/>
  <c r="R128" i="1"/>
  <c r="S128" i="1"/>
  <c r="T128" i="1"/>
  <c r="U128" i="1"/>
  <c r="V128" i="1"/>
  <c r="P129" i="1"/>
  <c r="Q129" i="1"/>
  <c r="R129" i="1"/>
  <c r="S129" i="1"/>
  <c r="T129" i="1"/>
  <c r="U129" i="1"/>
  <c r="V129" i="1"/>
  <c r="P130" i="1"/>
  <c r="Q130" i="1"/>
  <c r="R130" i="1"/>
  <c r="S130" i="1"/>
  <c r="T130" i="1"/>
  <c r="U130" i="1"/>
  <c r="V130" i="1"/>
  <c r="P131" i="1"/>
  <c r="Q131" i="1"/>
  <c r="R131" i="1"/>
  <c r="S131" i="1"/>
  <c r="T131" i="1"/>
  <c r="U131" i="1"/>
  <c r="V131" i="1"/>
  <c r="P132" i="1"/>
  <c r="Q132" i="1"/>
  <c r="R132" i="1"/>
  <c r="S132" i="1"/>
  <c r="T132" i="1"/>
  <c r="U132" i="1"/>
  <c r="V132" i="1"/>
  <c r="P133" i="1"/>
  <c r="Q133" i="1"/>
  <c r="R133" i="1"/>
  <c r="S133" i="1"/>
  <c r="T133" i="1"/>
  <c r="U133" i="1"/>
  <c r="V133" i="1"/>
  <c r="P134" i="1"/>
  <c r="Q134" i="1"/>
  <c r="R134" i="1"/>
  <c r="S134" i="1"/>
  <c r="T134" i="1"/>
  <c r="U134" i="1"/>
  <c r="V134" i="1"/>
  <c r="P135" i="1"/>
  <c r="Q135" i="1"/>
  <c r="R135" i="1"/>
  <c r="S135" i="1"/>
  <c r="T135" i="1"/>
  <c r="U135" i="1"/>
  <c r="V135" i="1"/>
  <c r="P136" i="1"/>
  <c r="Q136" i="1"/>
  <c r="R136" i="1"/>
  <c r="S136" i="1"/>
  <c r="T136" i="1"/>
  <c r="U136" i="1"/>
  <c r="V136" i="1"/>
  <c r="P137" i="1"/>
  <c r="Q137" i="1"/>
  <c r="R137" i="1"/>
  <c r="S137" i="1"/>
  <c r="T137" i="1"/>
  <c r="U137" i="1"/>
  <c r="V137" i="1"/>
  <c r="P138" i="1"/>
  <c r="Q138" i="1"/>
  <c r="R138" i="1"/>
  <c r="S138" i="1"/>
  <c r="T138" i="1"/>
  <c r="U138" i="1"/>
  <c r="V138" i="1"/>
  <c r="P139" i="1"/>
  <c r="Q139" i="1"/>
  <c r="R139" i="1"/>
  <c r="S139" i="1"/>
  <c r="T139" i="1"/>
  <c r="U139" i="1"/>
  <c r="V139" i="1"/>
  <c r="P140" i="1"/>
  <c r="Q140" i="1"/>
  <c r="R140" i="1"/>
  <c r="S140" i="1"/>
  <c r="T140" i="1"/>
  <c r="U140" i="1"/>
  <c r="V140" i="1"/>
  <c r="P141" i="1"/>
  <c r="Q141" i="1"/>
  <c r="R141" i="1"/>
  <c r="S141" i="1"/>
  <c r="T141" i="1"/>
  <c r="U141" i="1"/>
  <c r="V141" i="1"/>
  <c r="P142" i="1"/>
  <c r="Q142" i="1"/>
  <c r="R142" i="1"/>
  <c r="S142" i="1"/>
  <c r="T142" i="1"/>
  <c r="U142" i="1"/>
  <c r="V142" i="1"/>
  <c r="P143" i="1"/>
  <c r="Q143" i="1"/>
  <c r="R143" i="1"/>
  <c r="S143" i="1"/>
  <c r="T143" i="1"/>
  <c r="U143" i="1"/>
  <c r="V143" i="1"/>
  <c r="P144" i="1"/>
  <c r="Q144" i="1"/>
  <c r="R144" i="1"/>
  <c r="S144" i="1"/>
  <c r="T144" i="1"/>
  <c r="U144" i="1"/>
  <c r="V144" i="1"/>
  <c r="P145" i="1"/>
  <c r="Q145" i="1"/>
  <c r="R145" i="1"/>
  <c r="S145" i="1"/>
  <c r="T145" i="1"/>
  <c r="U145" i="1"/>
  <c r="V145" i="1"/>
  <c r="P146" i="1"/>
  <c r="Q146" i="1"/>
  <c r="R146" i="1"/>
  <c r="S146" i="1"/>
  <c r="T146" i="1"/>
  <c r="U146" i="1"/>
  <c r="V146" i="1"/>
  <c r="P147" i="1"/>
  <c r="Q147" i="1"/>
  <c r="R147" i="1"/>
  <c r="S147" i="1"/>
  <c r="T147" i="1"/>
  <c r="U147" i="1"/>
  <c r="V147" i="1"/>
  <c r="P148" i="1"/>
  <c r="Q148" i="1"/>
  <c r="R148" i="1"/>
  <c r="S148" i="1"/>
  <c r="T148" i="1"/>
  <c r="U148" i="1"/>
  <c r="V148" i="1"/>
  <c r="P149" i="1"/>
  <c r="Q149" i="1"/>
  <c r="R149" i="1"/>
  <c r="S149" i="1"/>
  <c r="T149" i="1"/>
  <c r="U149" i="1"/>
  <c r="V149" i="1"/>
  <c r="P150" i="1"/>
  <c r="Q150" i="1"/>
  <c r="R150" i="1"/>
  <c r="S150" i="1"/>
  <c r="T150" i="1"/>
  <c r="U150" i="1"/>
  <c r="V150" i="1"/>
  <c r="P151" i="1"/>
  <c r="Q151" i="1"/>
  <c r="R151" i="1"/>
  <c r="S151" i="1"/>
  <c r="T151" i="1"/>
  <c r="U151" i="1"/>
  <c r="V151" i="1"/>
  <c r="P152" i="1"/>
  <c r="Q152" i="1"/>
  <c r="R152" i="1"/>
  <c r="S152" i="1"/>
  <c r="T152" i="1"/>
  <c r="U152" i="1"/>
  <c r="V152" i="1"/>
  <c r="P153" i="1"/>
  <c r="Q153" i="1"/>
  <c r="R153" i="1"/>
  <c r="S153" i="1"/>
  <c r="T153" i="1"/>
  <c r="U153" i="1"/>
  <c r="V153" i="1"/>
  <c r="P154" i="1"/>
  <c r="Q154" i="1"/>
  <c r="R154" i="1"/>
  <c r="S154" i="1"/>
  <c r="T154" i="1"/>
  <c r="U154" i="1"/>
  <c r="V154" i="1"/>
  <c r="P155" i="1"/>
  <c r="Q155" i="1"/>
  <c r="R155" i="1"/>
  <c r="S155" i="1"/>
  <c r="T155" i="1"/>
  <c r="U155" i="1"/>
  <c r="V155" i="1"/>
  <c r="P156" i="1"/>
  <c r="Q156" i="1"/>
  <c r="R156" i="1"/>
  <c r="S156" i="1"/>
  <c r="T156" i="1"/>
  <c r="U156" i="1"/>
  <c r="V156" i="1"/>
  <c r="P157" i="1"/>
  <c r="Q157" i="1"/>
  <c r="R157" i="1"/>
  <c r="S157" i="1"/>
  <c r="T157" i="1"/>
  <c r="U157" i="1"/>
  <c r="V157" i="1"/>
  <c r="P158" i="1"/>
  <c r="Q158" i="1"/>
  <c r="R158" i="1"/>
  <c r="S158" i="1"/>
  <c r="T158" i="1"/>
  <c r="U158" i="1"/>
  <c r="V158" i="1"/>
  <c r="P159" i="1"/>
  <c r="Q159" i="1"/>
  <c r="R159" i="1"/>
  <c r="S159" i="1"/>
  <c r="T159" i="1"/>
  <c r="U159" i="1"/>
  <c r="V159" i="1"/>
  <c r="P160" i="1"/>
  <c r="Q160" i="1"/>
  <c r="R160" i="1"/>
  <c r="S160" i="1"/>
  <c r="T160" i="1"/>
  <c r="U160" i="1"/>
  <c r="V160" i="1"/>
  <c r="P161" i="1"/>
  <c r="Q161" i="1"/>
  <c r="R161" i="1"/>
  <c r="S161" i="1"/>
  <c r="T161" i="1"/>
  <c r="U161" i="1"/>
  <c r="V161" i="1"/>
  <c r="P162" i="1"/>
  <c r="Q162" i="1"/>
  <c r="R162" i="1"/>
  <c r="S162" i="1"/>
  <c r="T162" i="1"/>
  <c r="U162" i="1"/>
  <c r="V162" i="1"/>
  <c r="P163" i="1"/>
  <c r="Q163" i="1"/>
  <c r="R163" i="1"/>
  <c r="S163" i="1"/>
  <c r="T163" i="1"/>
  <c r="U163" i="1"/>
  <c r="V163" i="1"/>
  <c r="P164" i="1"/>
  <c r="Q164" i="1"/>
  <c r="R164" i="1"/>
  <c r="S164" i="1"/>
  <c r="T164" i="1"/>
  <c r="U164" i="1"/>
  <c r="V164" i="1"/>
  <c r="P165" i="1"/>
  <c r="Q165" i="1"/>
  <c r="R165" i="1"/>
  <c r="S165" i="1"/>
  <c r="T165" i="1"/>
  <c r="U165" i="1"/>
  <c r="V165" i="1"/>
  <c r="P166" i="1"/>
  <c r="Q166" i="1"/>
  <c r="R166" i="1"/>
  <c r="S166" i="1"/>
  <c r="T166" i="1"/>
  <c r="U166" i="1"/>
  <c r="V166" i="1"/>
  <c r="P167" i="1"/>
  <c r="Q167" i="1"/>
  <c r="R167" i="1"/>
  <c r="S167" i="1"/>
  <c r="T167" i="1"/>
  <c r="U167" i="1"/>
  <c r="V167" i="1"/>
  <c r="P168" i="1"/>
  <c r="Q168" i="1"/>
  <c r="R168" i="1"/>
  <c r="S168" i="1"/>
  <c r="T168" i="1"/>
  <c r="U168" i="1"/>
  <c r="V168" i="1"/>
  <c r="P169" i="1"/>
  <c r="Q169" i="1"/>
  <c r="R169" i="1"/>
  <c r="S169" i="1"/>
  <c r="T169" i="1"/>
  <c r="U169" i="1"/>
  <c r="V169" i="1"/>
  <c r="P170" i="1"/>
  <c r="Q170" i="1"/>
  <c r="R170" i="1"/>
  <c r="S170" i="1"/>
  <c r="T170" i="1"/>
  <c r="U170" i="1"/>
  <c r="V170" i="1"/>
  <c r="P171" i="1"/>
  <c r="Q171" i="1"/>
  <c r="R171" i="1"/>
  <c r="S171" i="1"/>
  <c r="T171" i="1"/>
  <c r="U171" i="1"/>
  <c r="V171" i="1"/>
  <c r="P172" i="1"/>
  <c r="Q172" i="1"/>
  <c r="R172" i="1"/>
  <c r="S172" i="1"/>
  <c r="T172" i="1"/>
  <c r="U172" i="1"/>
  <c r="V172" i="1"/>
  <c r="P173" i="1"/>
  <c r="Q173" i="1"/>
  <c r="R173" i="1"/>
  <c r="S173" i="1"/>
  <c r="T173" i="1"/>
  <c r="U173" i="1"/>
  <c r="V173" i="1"/>
  <c r="P174" i="1"/>
  <c r="Q174" i="1"/>
  <c r="R174" i="1"/>
  <c r="S174" i="1"/>
  <c r="T174" i="1"/>
  <c r="U174" i="1"/>
  <c r="V174" i="1"/>
  <c r="P175" i="1"/>
  <c r="Q175" i="1"/>
  <c r="R175" i="1"/>
  <c r="S175" i="1"/>
  <c r="T175" i="1"/>
  <c r="U175" i="1"/>
  <c r="V175" i="1"/>
  <c r="P176" i="1"/>
  <c r="Q176" i="1"/>
  <c r="R176" i="1"/>
  <c r="S176" i="1"/>
  <c r="T176" i="1"/>
  <c r="U176" i="1"/>
  <c r="V176" i="1"/>
  <c r="P177" i="1"/>
  <c r="Q177" i="1"/>
  <c r="R177" i="1"/>
  <c r="S177" i="1"/>
  <c r="T177" i="1"/>
  <c r="U177" i="1"/>
  <c r="V177" i="1"/>
  <c r="P178" i="1"/>
  <c r="Q178" i="1"/>
  <c r="R178" i="1"/>
  <c r="S178" i="1"/>
  <c r="T178" i="1"/>
  <c r="U178" i="1"/>
  <c r="V178" i="1"/>
  <c r="P179" i="1"/>
  <c r="Q179" i="1"/>
  <c r="R179" i="1"/>
  <c r="S179" i="1"/>
  <c r="T179" i="1"/>
  <c r="U179" i="1"/>
  <c r="V179" i="1"/>
  <c r="P180" i="1"/>
  <c r="Q180" i="1"/>
  <c r="R180" i="1"/>
  <c r="S180" i="1"/>
  <c r="T180" i="1"/>
  <c r="U180" i="1"/>
  <c r="V180" i="1"/>
  <c r="P181" i="1"/>
  <c r="Q181" i="1"/>
  <c r="R181" i="1"/>
  <c r="S181" i="1"/>
  <c r="T181" i="1"/>
  <c r="U181" i="1"/>
  <c r="V181" i="1"/>
  <c r="P182" i="1"/>
  <c r="Q182" i="1"/>
  <c r="R182" i="1"/>
  <c r="S182" i="1"/>
  <c r="T182" i="1"/>
  <c r="U182" i="1"/>
  <c r="V182" i="1"/>
  <c r="P183" i="1"/>
  <c r="Q183" i="1"/>
  <c r="R183" i="1"/>
  <c r="S183" i="1"/>
  <c r="T183" i="1"/>
  <c r="U183" i="1"/>
  <c r="V183" i="1"/>
  <c r="P184" i="1"/>
  <c r="Q184" i="1"/>
  <c r="R184" i="1"/>
  <c r="S184" i="1"/>
  <c r="T184" i="1"/>
  <c r="U184" i="1"/>
  <c r="V184" i="1"/>
  <c r="P185" i="1"/>
  <c r="Q185" i="1"/>
  <c r="R185" i="1"/>
  <c r="S185" i="1"/>
  <c r="T185" i="1"/>
  <c r="U185" i="1"/>
  <c r="V185" i="1"/>
  <c r="P186" i="1"/>
  <c r="Q186" i="1"/>
  <c r="R186" i="1"/>
  <c r="S186" i="1"/>
  <c r="T186" i="1"/>
  <c r="U186" i="1"/>
  <c r="V186" i="1"/>
  <c r="P187" i="1"/>
  <c r="Q187" i="1"/>
  <c r="R187" i="1"/>
  <c r="S187" i="1"/>
  <c r="T187" i="1"/>
  <c r="U187" i="1"/>
  <c r="V187" i="1"/>
  <c r="P188" i="1"/>
  <c r="Q188" i="1"/>
  <c r="R188" i="1"/>
  <c r="S188" i="1"/>
  <c r="T188" i="1"/>
  <c r="U188" i="1"/>
  <c r="V188" i="1"/>
  <c r="P189" i="1"/>
  <c r="Q189" i="1"/>
  <c r="R189" i="1"/>
  <c r="S189" i="1"/>
  <c r="T189" i="1"/>
  <c r="U189" i="1"/>
  <c r="V189" i="1"/>
  <c r="P190" i="1"/>
  <c r="Q190" i="1"/>
  <c r="R190" i="1"/>
  <c r="S190" i="1"/>
  <c r="T190" i="1"/>
  <c r="U190" i="1"/>
  <c r="V190" i="1"/>
  <c r="P191" i="1"/>
  <c r="Q191" i="1"/>
  <c r="R191" i="1"/>
  <c r="S191" i="1"/>
  <c r="T191" i="1"/>
  <c r="U191" i="1"/>
  <c r="V191" i="1"/>
  <c r="P192" i="1"/>
  <c r="Q192" i="1"/>
  <c r="R192" i="1"/>
  <c r="S192" i="1"/>
  <c r="T192" i="1"/>
  <c r="U192" i="1"/>
  <c r="V192" i="1"/>
  <c r="P193" i="1"/>
  <c r="Q193" i="1"/>
  <c r="R193" i="1"/>
  <c r="S193" i="1"/>
  <c r="T193" i="1"/>
  <c r="U193" i="1"/>
  <c r="V193" i="1"/>
  <c r="P194" i="1"/>
  <c r="Q194" i="1"/>
  <c r="R194" i="1"/>
  <c r="S194" i="1"/>
  <c r="T194" i="1"/>
  <c r="U194" i="1"/>
  <c r="V194" i="1"/>
  <c r="P195" i="1"/>
  <c r="Q195" i="1"/>
  <c r="R195" i="1"/>
  <c r="S195" i="1"/>
  <c r="T195" i="1"/>
  <c r="U195" i="1"/>
  <c r="V195" i="1"/>
  <c r="P196" i="1"/>
  <c r="Q196" i="1"/>
  <c r="R196" i="1"/>
  <c r="S196" i="1"/>
  <c r="T196" i="1"/>
  <c r="U196" i="1"/>
  <c r="V196" i="1"/>
  <c r="P197" i="1"/>
  <c r="Q197" i="1"/>
  <c r="R197" i="1"/>
  <c r="S197" i="1"/>
  <c r="T197" i="1"/>
  <c r="U197" i="1"/>
  <c r="V197" i="1"/>
  <c r="P198" i="1"/>
  <c r="Q198" i="1"/>
  <c r="R198" i="1"/>
  <c r="S198" i="1"/>
  <c r="T198" i="1"/>
  <c r="U198" i="1"/>
  <c r="V198" i="1"/>
  <c r="P199" i="1"/>
  <c r="Q199" i="1"/>
  <c r="R199" i="1"/>
  <c r="S199" i="1"/>
  <c r="T199" i="1"/>
  <c r="U199" i="1"/>
  <c r="V199" i="1"/>
  <c r="P200" i="1"/>
  <c r="Q200" i="1"/>
  <c r="R200" i="1"/>
  <c r="S200" i="1"/>
  <c r="T200" i="1"/>
  <c r="U200" i="1"/>
  <c r="V200" i="1"/>
  <c r="P201" i="1"/>
  <c r="Q201" i="1"/>
  <c r="R201" i="1"/>
  <c r="S201" i="1"/>
  <c r="T201" i="1"/>
  <c r="U201" i="1"/>
  <c r="V201" i="1"/>
  <c r="P202" i="1"/>
  <c r="Q202" i="1"/>
  <c r="R202" i="1"/>
  <c r="S202" i="1"/>
  <c r="T202" i="1"/>
  <c r="U202" i="1"/>
  <c r="V202" i="1"/>
  <c r="P203" i="1"/>
  <c r="Q203" i="1"/>
  <c r="R203" i="1"/>
  <c r="S203" i="1"/>
  <c r="T203" i="1"/>
  <c r="U203" i="1"/>
  <c r="V203" i="1"/>
  <c r="P204" i="1"/>
  <c r="Q204" i="1"/>
  <c r="R204" i="1"/>
  <c r="S204" i="1"/>
  <c r="T204" i="1"/>
  <c r="U204" i="1"/>
  <c r="V204" i="1"/>
  <c r="P205" i="1"/>
  <c r="Q205" i="1"/>
  <c r="R205" i="1"/>
  <c r="S205" i="1"/>
  <c r="T205" i="1"/>
  <c r="U205" i="1"/>
  <c r="V205" i="1"/>
  <c r="P206" i="1"/>
  <c r="Q206" i="1"/>
  <c r="R206" i="1"/>
  <c r="S206" i="1"/>
  <c r="T206" i="1"/>
  <c r="U206" i="1"/>
  <c r="V206" i="1"/>
  <c r="P207" i="1"/>
  <c r="Q207" i="1"/>
  <c r="R207" i="1"/>
  <c r="S207" i="1"/>
  <c r="T207" i="1"/>
  <c r="U207" i="1"/>
  <c r="V207" i="1"/>
  <c r="P208" i="1"/>
  <c r="Q208" i="1"/>
  <c r="R208" i="1"/>
  <c r="S208" i="1"/>
  <c r="T208" i="1"/>
  <c r="U208" i="1"/>
  <c r="V208" i="1"/>
  <c r="P209" i="1"/>
  <c r="Q209" i="1"/>
  <c r="R209" i="1"/>
  <c r="S209" i="1"/>
  <c r="T209" i="1"/>
  <c r="U209" i="1"/>
  <c r="V209" i="1"/>
  <c r="P210" i="1"/>
  <c r="Q210" i="1"/>
  <c r="R210" i="1"/>
  <c r="S210" i="1"/>
  <c r="T210" i="1"/>
  <c r="U210" i="1"/>
  <c r="V210" i="1"/>
  <c r="P211" i="1"/>
  <c r="Q211" i="1"/>
  <c r="R211" i="1"/>
  <c r="S211" i="1"/>
  <c r="T211" i="1"/>
  <c r="U211" i="1"/>
  <c r="V211" i="1"/>
  <c r="P212" i="1"/>
  <c r="Q212" i="1"/>
  <c r="R212" i="1"/>
  <c r="S212" i="1"/>
  <c r="T212" i="1"/>
  <c r="U212" i="1"/>
  <c r="V212" i="1"/>
  <c r="P213" i="1"/>
  <c r="Q213" i="1"/>
  <c r="R213" i="1"/>
  <c r="S213" i="1"/>
  <c r="T213" i="1"/>
  <c r="U213" i="1"/>
  <c r="V213" i="1"/>
  <c r="P214" i="1"/>
  <c r="Q214" i="1"/>
  <c r="R214" i="1"/>
  <c r="S214" i="1"/>
  <c r="T214" i="1"/>
  <c r="U214" i="1"/>
  <c r="V214" i="1"/>
  <c r="P215" i="1"/>
  <c r="Q215" i="1"/>
  <c r="R215" i="1"/>
  <c r="S215" i="1"/>
  <c r="T215" i="1"/>
  <c r="U215" i="1"/>
  <c r="V215" i="1"/>
  <c r="P216" i="1"/>
  <c r="Q216" i="1"/>
  <c r="R216" i="1"/>
  <c r="S216" i="1"/>
  <c r="T216" i="1"/>
  <c r="U216" i="1"/>
  <c r="V216" i="1"/>
  <c r="P217" i="1"/>
  <c r="Q217" i="1"/>
  <c r="R217" i="1"/>
  <c r="S217" i="1"/>
  <c r="T217" i="1"/>
  <c r="U217" i="1"/>
  <c r="V217" i="1"/>
  <c r="P218" i="1"/>
  <c r="Q218" i="1"/>
  <c r="R218" i="1"/>
  <c r="S218" i="1"/>
  <c r="T218" i="1"/>
  <c r="U218" i="1"/>
  <c r="V218" i="1"/>
  <c r="P219" i="1"/>
  <c r="Q219" i="1"/>
  <c r="R219" i="1"/>
  <c r="S219" i="1"/>
  <c r="T219" i="1"/>
  <c r="U219" i="1"/>
  <c r="V219" i="1"/>
  <c r="P220" i="1"/>
  <c r="Q220" i="1"/>
  <c r="R220" i="1"/>
  <c r="S220" i="1"/>
  <c r="T220" i="1"/>
  <c r="U220" i="1"/>
  <c r="V220" i="1"/>
  <c r="P221" i="1"/>
  <c r="Q221" i="1"/>
  <c r="R221" i="1"/>
  <c r="S221" i="1"/>
  <c r="T221" i="1"/>
  <c r="U221" i="1"/>
  <c r="V221" i="1"/>
  <c r="P222" i="1"/>
  <c r="Q222" i="1"/>
  <c r="R222" i="1"/>
  <c r="S222" i="1"/>
  <c r="T222" i="1"/>
  <c r="U222" i="1"/>
  <c r="V222" i="1"/>
  <c r="P223" i="1"/>
  <c r="Q223" i="1"/>
  <c r="R223" i="1"/>
  <c r="S223" i="1"/>
  <c r="T223" i="1"/>
  <c r="U223" i="1"/>
  <c r="V223" i="1"/>
  <c r="P224" i="1"/>
  <c r="Q224" i="1"/>
  <c r="R224" i="1"/>
  <c r="S224" i="1"/>
  <c r="T224" i="1"/>
  <c r="U224" i="1"/>
  <c r="V224" i="1"/>
  <c r="P225" i="1"/>
  <c r="Q225" i="1"/>
  <c r="R225" i="1"/>
  <c r="S225" i="1"/>
  <c r="T225" i="1"/>
  <c r="U225" i="1"/>
  <c r="V225" i="1"/>
  <c r="P226" i="1"/>
  <c r="Q226" i="1"/>
  <c r="R226" i="1"/>
  <c r="S226" i="1"/>
  <c r="T226" i="1"/>
  <c r="U226" i="1"/>
  <c r="V226" i="1"/>
  <c r="P227" i="1"/>
  <c r="Q227" i="1"/>
  <c r="R227" i="1"/>
  <c r="S227" i="1"/>
  <c r="T227" i="1"/>
  <c r="U227" i="1"/>
  <c r="V227" i="1"/>
  <c r="P228" i="1"/>
  <c r="Q228" i="1"/>
  <c r="R228" i="1"/>
  <c r="S228" i="1"/>
  <c r="T228" i="1"/>
  <c r="U228" i="1"/>
  <c r="V228" i="1"/>
  <c r="P229" i="1"/>
  <c r="Q229" i="1"/>
  <c r="R229" i="1"/>
  <c r="S229" i="1"/>
  <c r="T229" i="1"/>
  <c r="U229" i="1"/>
  <c r="V229" i="1"/>
  <c r="P230" i="1"/>
  <c r="Q230" i="1"/>
  <c r="R230" i="1"/>
  <c r="S230" i="1"/>
  <c r="T230" i="1"/>
  <c r="U230" i="1"/>
  <c r="V230" i="1"/>
  <c r="P231" i="1"/>
  <c r="Q231" i="1"/>
  <c r="R231" i="1"/>
  <c r="S231" i="1"/>
  <c r="T231" i="1"/>
  <c r="U231" i="1"/>
  <c r="V231" i="1"/>
  <c r="P232" i="1"/>
  <c r="Q232" i="1"/>
  <c r="R232" i="1"/>
  <c r="S232" i="1"/>
  <c r="T232" i="1"/>
  <c r="U232" i="1"/>
  <c r="V232" i="1"/>
  <c r="P233" i="1"/>
  <c r="Q233" i="1"/>
  <c r="R233" i="1"/>
  <c r="S233" i="1"/>
  <c r="T233" i="1"/>
  <c r="U233" i="1"/>
  <c r="V233" i="1"/>
  <c r="P234" i="1"/>
  <c r="Q234" i="1"/>
  <c r="R234" i="1"/>
  <c r="S234" i="1"/>
  <c r="T234" i="1"/>
  <c r="U234" i="1"/>
  <c r="V234" i="1"/>
  <c r="P235" i="1"/>
  <c r="Q235" i="1"/>
  <c r="R235" i="1"/>
  <c r="S235" i="1"/>
  <c r="T235" i="1"/>
  <c r="U235" i="1"/>
  <c r="V235" i="1"/>
  <c r="P236" i="1"/>
  <c r="Q236" i="1"/>
  <c r="R236" i="1"/>
  <c r="S236" i="1"/>
  <c r="T236" i="1"/>
  <c r="U236" i="1"/>
  <c r="V236" i="1"/>
  <c r="P237" i="1"/>
  <c r="Q237" i="1"/>
  <c r="R237" i="1"/>
  <c r="S237" i="1"/>
  <c r="T237" i="1"/>
  <c r="U237" i="1"/>
  <c r="V237" i="1"/>
  <c r="P238" i="1"/>
  <c r="Q238" i="1"/>
  <c r="R238" i="1"/>
  <c r="S238" i="1"/>
  <c r="T238" i="1"/>
  <c r="U238" i="1"/>
  <c r="V238" i="1"/>
  <c r="P239" i="1"/>
  <c r="Q239" i="1"/>
  <c r="R239" i="1"/>
  <c r="S239" i="1"/>
  <c r="T239" i="1"/>
  <c r="U239" i="1"/>
  <c r="V239" i="1"/>
  <c r="P240" i="1"/>
  <c r="Q240" i="1"/>
  <c r="R240" i="1"/>
  <c r="S240" i="1"/>
  <c r="T240" i="1"/>
  <c r="U240" i="1"/>
  <c r="V240" i="1"/>
  <c r="P241" i="1"/>
  <c r="Q241" i="1"/>
  <c r="R241" i="1"/>
  <c r="S241" i="1"/>
  <c r="T241" i="1"/>
  <c r="U241" i="1"/>
  <c r="V241" i="1"/>
  <c r="P242" i="1"/>
  <c r="Q242" i="1"/>
  <c r="R242" i="1"/>
  <c r="S242" i="1"/>
  <c r="T242" i="1"/>
  <c r="U242" i="1"/>
  <c r="V242" i="1"/>
  <c r="P243" i="1"/>
  <c r="Q243" i="1"/>
  <c r="R243" i="1"/>
  <c r="S243" i="1"/>
  <c r="T243" i="1"/>
  <c r="U243" i="1"/>
  <c r="V243" i="1"/>
  <c r="P244" i="1"/>
  <c r="Q244" i="1"/>
  <c r="R244" i="1"/>
  <c r="S244" i="1"/>
  <c r="T244" i="1"/>
  <c r="U244" i="1"/>
  <c r="V244" i="1"/>
  <c r="P245" i="1"/>
  <c r="Q245" i="1"/>
  <c r="R245" i="1"/>
  <c r="S245" i="1"/>
  <c r="T245" i="1"/>
  <c r="U245" i="1"/>
  <c r="V245" i="1"/>
  <c r="P246" i="1"/>
  <c r="Q246" i="1"/>
  <c r="R246" i="1"/>
  <c r="S246" i="1"/>
  <c r="T246" i="1"/>
  <c r="U246" i="1"/>
  <c r="V246" i="1"/>
  <c r="P247" i="1"/>
  <c r="Q247" i="1"/>
  <c r="R247" i="1"/>
  <c r="S247" i="1"/>
  <c r="T247" i="1"/>
  <c r="U247" i="1"/>
  <c r="V247" i="1"/>
  <c r="P248" i="1"/>
  <c r="Q248" i="1"/>
  <c r="R248" i="1"/>
  <c r="S248" i="1"/>
  <c r="T248" i="1"/>
  <c r="U248" i="1"/>
  <c r="V248" i="1"/>
  <c r="P249" i="1"/>
  <c r="Q249" i="1"/>
  <c r="R249" i="1"/>
  <c r="S249" i="1"/>
  <c r="T249" i="1"/>
  <c r="U249" i="1"/>
  <c r="V249" i="1"/>
  <c r="P250" i="1"/>
  <c r="Q250" i="1"/>
  <c r="R250" i="1"/>
  <c r="S250" i="1"/>
  <c r="T250" i="1"/>
  <c r="U250" i="1"/>
  <c r="V250" i="1"/>
  <c r="P251" i="1"/>
  <c r="Q251" i="1"/>
  <c r="R251" i="1"/>
  <c r="S251" i="1"/>
  <c r="T251" i="1"/>
  <c r="U251" i="1"/>
  <c r="V251" i="1"/>
  <c r="P252" i="1"/>
  <c r="Q252" i="1"/>
  <c r="R252" i="1"/>
  <c r="S252" i="1"/>
  <c r="T252" i="1"/>
  <c r="U252" i="1"/>
  <c r="V252" i="1"/>
  <c r="P253" i="1"/>
  <c r="Q253" i="1"/>
  <c r="R253" i="1"/>
  <c r="S253" i="1"/>
  <c r="T253" i="1"/>
  <c r="U253" i="1"/>
  <c r="V253" i="1"/>
  <c r="P254" i="1"/>
  <c r="Q254" i="1"/>
  <c r="R254" i="1"/>
  <c r="S254" i="1"/>
  <c r="T254" i="1"/>
  <c r="U254" i="1"/>
  <c r="V254" i="1"/>
  <c r="P255" i="1"/>
  <c r="Q255" i="1"/>
  <c r="R255" i="1"/>
  <c r="S255" i="1"/>
  <c r="T255" i="1"/>
  <c r="U255" i="1"/>
  <c r="V255" i="1"/>
  <c r="P256" i="1"/>
  <c r="Q256" i="1"/>
  <c r="R256" i="1"/>
  <c r="S256" i="1"/>
  <c r="T256" i="1"/>
  <c r="U256" i="1"/>
  <c r="V256" i="1"/>
  <c r="P257" i="1"/>
  <c r="Q257" i="1"/>
  <c r="R257" i="1"/>
  <c r="S257" i="1"/>
  <c r="T257" i="1"/>
  <c r="U257" i="1"/>
  <c r="V257" i="1"/>
  <c r="P258" i="1"/>
  <c r="Q258" i="1"/>
  <c r="R258" i="1"/>
  <c r="S258" i="1"/>
  <c r="T258" i="1"/>
  <c r="U258" i="1"/>
  <c r="V258" i="1"/>
  <c r="P259" i="1"/>
  <c r="Q259" i="1"/>
  <c r="R259" i="1"/>
  <c r="S259" i="1"/>
  <c r="T259" i="1"/>
  <c r="U259" i="1"/>
  <c r="V259" i="1"/>
  <c r="P260" i="1"/>
  <c r="Q260" i="1"/>
  <c r="R260" i="1"/>
  <c r="S260" i="1"/>
  <c r="T260" i="1"/>
  <c r="U260" i="1"/>
  <c r="V260" i="1"/>
  <c r="P261" i="1"/>
  <c r="Q261" i="1"/>
  <c r="R261" i="1"/>
  <c r="S261" i="1"/>
  <c r="T261" i="1"/>
  <c r="U261" i="1"/>
  <c r="V261" i="1"/>
  <c r="P262" i="1"/>
  <c r="Q262" i="1"/>
  <c r="R262" i="1"/>
  <c r="S262" i="1"/>
  <c r="T262" i="1"/>
  <c r="U262" i="1"/>
  <c r="V262" i="1"/>
  <c r="P263" i="1"/>
  <c r="Q263" i="1"/>
  <c r="R263" i="1"/>
  <c r="S263" i="1"/>
  <c r="T263" i="1"/>
  <c r="U263" i="1"/>
  <c r="V263" i="1"/>
  <c r="P264" i="1"/>
  <c r="Q264" i="1"/>
  <c r="R264" i="1"/>
  <c r="S264" i="1"/>
  <c r="T264" i="1"/>
  <c r="U264" i="1"/>
  <c r="V264" i="1"/>
  <c r="P265" i="1"/>
  <c r="Q265" i="1"/>
  <c r="R265" i="1"/>
  <c r="S265" i="1"/>
  <c r="T265" i="1"/>
  <c r="U265" i="1"/>
  <c r="V265" i="1"/>
  <c r="P266" i="1"/>
  <c r="Q266" i="1"/>
  <c r="R266" i="1"/>
  <c r="S266" i="1"/>
  <c r="T266" i="1"/>
  <c r="U266" i="1"/>
  <c r="V266" i="1"/>
  <c r="P267" i="1"/>
  <c r="Q267" i="1"/>
  <c r="R267" i="1"/>
  <c r="S267" i="1"/>
  <c r="T267" i="1"/>
  <c r="U267" i="1"/>
  <c r="V267" i="1"/>
  <c r="P268" i="1"/>
  <c r="Q268" i="1"/>
  <c r="R268" i="1"/>
  <c r="S268" i="1"/>
  <c r="T268" i="1"/>
  <c r="U268" i="1"/>
  <c r="V268" i="1"/>
  <c r="P269" i="1"/>
  <c r="Q269" i="1"/>
  <c r="R269" i="1"/>
  <c r="S269" i="1"/>
  <c r="T269" i="1"/>
  <c r="U269" i="1"/>
  <c r="V269" i="1"/>
  <c r="P270" i="1"/>
  <c r="Q270" i="1"/>
  <c r="R270" i="1"/>
  <c r="S270" i="1"/>
  <c r="T270" i="1"/>
  <c r="U270" i="1"/>
  <c r="V270" i="1"/>
  <c r="P271" i="1"/>
  <c r="Q271" i="1"/>
  <c r="R271" i="1"/>
  <c r="S271" i="1"/>
  <c r="T271" i="1"/>
  <c r="U271" i="1"/>
  <c r="V271" i="1"/>
  <c r="P272" i="1"/>
  <c r="Q272" i="1"/>
  <c r="R272" i="1"/>
  <c r="S272" i="1"/>
  <c r="T272" i="1"/>
  <c r="U272" i="1"/>
  <c r="V272" i="1"/>
  <c r="P273" i="1"/>
  <c r="Q273" i="1"/>
  <c r="R273" i="1"/>
  <c r="S273" i="1"/>
  <c r="T273" i="1"/>
  <c r="U273" i="1"/>
  <c r="V273" i="1"/>
  <c r="P274" i="1"/>
  <c r="Q274" i="1"/>
  <c r="R274" i="1"/>
  <c r="S274" i="1"/>
  <c r="T274" i="1"/>
  <c r="U274" i="1"/>
  <c r="V274" i="1"/>
  <c r="P275" i="1"/>
  <c r="Q275" i="1"/>
  <c r="R275" i="1"/>
  <c r="S275" i="1"/>
  <c r="T275" i="1"/>
  <c r="U275" i="1"/>
  <c r="V275" i="1"/>
  <c r="P276" i="1"/>
  <c r="Q276" i="1"/>
  <c r="R276" i="1"/>
  <c r="S276" i="1"/>
  <c r="T276" i="1"/>
  <c r="U276" i="1"/>
  <c r="V276" i="1"/>
  <c r="P277" i="1"/>
  <c r="Q277" i="1"/>
  <c r="R277" i="1"/>
  <c r="S277" i="1"/>
  <c r="T277" i="1"/>
  <c r="U277" i="1"/>
  <c r="V277" i="1"/>
  <c r="P278" i="1"/>
  <c r="Q278" i="1"/>
  <c r="R278" i="1"/>
  <c r="S278" i="1"/>
  <c r="T278" i="1"/>
  <c r="U278" i="1"/>
  <c r="V278" i="1"/>
  <c r="P279" i="1"/>
  <c r="Q279" i="1"/>
  <c r="R279" i="1"/>
  <c r="S279" i="1"/>
  <c r="T279" i="1"/>
  <c r="U279" i="1"/>
  <c r="V279" i="1"/>
  <c r="P280" i="1"/>
  <c r="Q280" i="1"/>
  <c r="R280" i="1"/>
  <c r="S280" i="1"/>
  <c r="T280" i="1"/>
  <c r="U280" i="1"/>
  <c r="V280" i="1"/>
  <c r="P281" i="1"/>
  <c r="Q281" i="1"/>
  <c r="R281" i="1"/>
  <c r="S281" i="1"/>
  <c r="T281" i="1"/>
  <c r="U281" i="1"/>
  <c r="V281" i="1"/>
  <c r="P282" i="1"/>
  <c r="Q282" i="1"/>
  <c r="R282" i="1"/>
  <c r="S282" i="1"/>
  <c r="T282" i="1"/>
  <c r="U282" i="1"/>
  <c r="V282" i="1"/>
  <c r="P283" i="1"/>
  <c r="Q283" i="1"/>
  <c r="R283" i="1"/>
  <c r="S283" i="1"/>
  <c r="T283" i="1"/>
  <c r="U283" i="1"/>
  <c r="V283" i="1"/>
  <c r="P284" i="1"/>
  <c r="Q284" i="1"/>
  <c r="R284" i="1"/>
  <c r="S284" i="1"/>
  <c r="T284" i="1"/>
  <c r="U284" i="1"/>
  <c r="V284" i="1"/>
  <c r="P285" i="1"/>
  <c r="Q285" i="1"/>
  <c r="R285" i="1"/>
  <c r="S285" i="1"/>
  <c r="T285" i="1"/>
  <c r="U285" i="1"/>
  <c r="V285" i="1"/>
  <c r="P286" i="1"/>
  <c r="Q286" i="1"/>
  <c r="R286" i="1"/>
  <c r="S286" i="1"/>
  <c r="T286" i="1"/>
  <c r="U286" i="1"/>
  <c r="V286" i="1"/>
  <c r="P287" i="1"/>
  <c r="Q287" i="1"/>
  <c r="R287" i="1"/>
  <c r="S287" i="1"/>
  <c r="T287" i="1"/>
  <c r="U287" i="1"/>
  <c r="V287" i="1"/>
  <c r="P288" i="1"/>
  <c r="Q288" i="1"/>
  <c r="R288" i="1"/>
  <c r="S288" i="1"/>
  <c r="T288" i="1"/>
  <c r="U288" i="1"/>
  <c r="V288" i="1"/>
  <c r="P289" i="1"/>
  <c r="Q289" i="1"/>
  <c r="R289" i="1"/>
  <c r="S289" i="1"/>
  <c r="T289" i="1"/>
  <c r="U289" i="1"/>
  <c r="V289" i="1"/>
  <c r="P290" i="1"/>
  <c r="Q290" i="1"/>
  <c r="R290" i="1"/>
  <c r="S290" i="1"/>
  <c r="T290" i="1"/>
  <c r="U290" i="1"/>
  <c r="V290" i="1"/>
  <c r="P291" i="1"/>
  <c r="Q291" i="1"/>
  <c r="R291" i="1"/>
  <c r="S291" i="1"/>
  <c r="T291" i="1"/>
  <c r="U291" i="1"/>
  <c r="V291" i="1"/>
  <c r="P292" i="1"/>
  <c r="Q292" i="1"/>
  <c r="R292" i="1"/>
  <c r="S292" i="1"/>
  <c r="T292" i="1"/>
  <c r="U292" i="1"/>
  <c r="V292" i="1"/>
  <c r="P293" i="1"/>
  <c r="Q293" i="1"/>
  <c r="R293" i="1"/>
  <c r="S293" i="1"/>
  <c r="T293" i="1"/>
  <c r="U293" i="1"/>
  <c r="V293" i="1"/>
  <c r="P294" i="1"/>
  <c r="Q294" i="1"/>
  <c r="R294" i="1"/>
  <c r="S294" i="1"/>
  <c r="T294" i="1"/>
  <c r="U294" i="1"/>
  <c r="V294" i="1"/>
  <c r="P295" i="1"/>
  <c r="Q295" i="1"/>
  <c r="R295" i="1"/>
  <c r="S295" i="1"/>
  <c r="T295" i="1"/>
  <c r="U295" i="1"/>
  <c r="V295" i="1"/>
  <c r="P296" i="1"/>
  <c r="Q296" i="1"/>
  <c r="R296" i="1"/>
  <c r="S296" i="1"/>
  <c r="T296" i="1"/>
  <c r="U296" i="1"/>
  <c r="V296" i="1"/>
  <c r="P297" i="1"/>
  <c r="Q297" i="1"/>
  <c r="R297" i="1"/>
  <c r="S297" i="1"/>
  <c r="T297" i="1"/>
  <c r="U297" i="1"/>
  <c r="V297" i="1"/>
  <c r="P298" i="1"/>
  <c r="Q298" i="1"/>
  <c r="R298" i="1"/>
  <c r="S298" i="1"/>
  <c r="T298" i="1"/>
  <c r="U298" i="1"/>
  <c r="V298" i="1"/>
  <c r="P299" i="1"/>
  <c r="Q299" i="1"/>
  <c r="R299" i="1"/>
  <c r="S299" i="1"/>
  <c r="T299" i="1"/>
  <c r="U299" i="1"/>
  <c r="V299" i="1"/>
  <c r="P300" i="1"/>
  <c r="Q300" i="1"/>
  <c r="R300" i="1"/>
  <c r="S300" i="1"/>
  <c r="T300" i="1"/>
  <c r="U300" i="1"/>
  <c r="V300" i="1"/>
  <c r="P301" i="1"/>
  <c r="Q301" i="1"/>
  <c r="R301" i="1"/>
  <c r="S301" i="1"/>
  <c r="T301" i="1"/>
  <c r="U301" i="1"/>
  <c r="V301" i="1"/>
  <c r="P302" i="1"/>
  <c r="Q302" i="1"/>
  <c r="R302" i="1"/>
  <c r="S302" i="1"/>
  <c r="T302" i="1"/>
  <c r="U302" i="1"/>
  <c r="V302" i="1"/>
  <c r="P303" i="1"/>
  <c r="Q303" i="1"/>
  <c r="R303" i="1"/>
  <c r="S303" i="1"/>
  <c r="T303" i="1"/>
  <c r="U303" i="1"/>
  <c r="V303" i="1"/>
  <c r="P304" i="1"/>
  <c r="Q304" i="1"/>
  <c r="R304" i="1"/>
  <c r="S304" i="1"/>
  <c r="T304" i="1"/>
  <c r="U304" i="1"/>
  <c r="V304" i="1"/>
  <c r="P305" i="1"/>
  <c r="Q305" i="1"/>
  <c r="R305" i="1"/>
  <c r="S305" i="1"/>
  <c r="T305" i="1"/>
  <c r="U305" i="1"/>
  <c r="V305" i="1"/>
  <c r="P306" i="1"/>
  <c r="Q306" i="1"/>
  <c r="R306" i="1"/>
  <c r="S306" i="1"/>
  <c r="T306" i="1"/>
  <c r="U306" i="1"/>
  <c r="V306" i="1"/>
  <c r="P307" i="1"/>
  <c r="Q307" i="1"/>
  <c r="R307" i="1"/>
  <c r="S307" i="1"/>
  <c r="T307" i="1"/>
  <c r="U307" i="1"/>
  <c r="V307" i="1"/>
  <c r="P308" i="1"/>
  <c r="Q308" i="1"/>
  <c r="R308" i="1"/>
  <c r="S308" i="1"/>
  <c r="T308" i="1"/>
  <c r="U308" i="1"/>
  <c r="V308" i="1"/>
  <c r="P309" i="1"/>
  <c r="Q309" i="1"/>
  <c r="R309" i="1"/>
  <c r="S309" i="1"/>
  <c r="T309" i="1"/>
  <c r="U309" i="1"/>
  <c r="V309" i="1"/>
  <c r="P310" i="1"/>
  <c r="Q310" i="1"/>
  <c r="R310" i="1"/>
  <c r="S310" i="1"/>
  <c r="T310" i="1"/>
  <c r="U310" i="1"/>
  <c r="V310" i="1"/>
  <c r="P311" i="1"/>
  <c r="Q311" i="1"/>
  <c r="R311" i="1"/>
  <c r="S311" i="1"/>
  <c r="T311" i="1"/>
  <c r="U311" i="1"/>
  <c r="V311" i="1"/>
  <c r="P312" i="1"/>
  <c r="Q312" i="1"/>
  <c r="R312" i="1"/>
  <c r="S312" i="1"/>
  <c r="T312" i="1"/>
  <c r="U312" i="1"/>
  <c r="V312" i="1"/>
  <c r="P313" i="1"/>
  <c r="Q313" i="1"/>
  <c r="R313" i="1"/>
  <c r="S313" i="1"/>
  <c r="T313" i="1"/>
  <c r="U313" i="1"/>
  <c r="V313" i="1"/>
  <c r="P314" i="1"/>
  <c r="Q314" i="1"/>
  <c r="R314" i="1"/>
  <c r="S314" i="1"/>
  <c r="T314" i="1"/>
  <c r="U314" i="1"/>
  <c r="V314" i="1"/>
  <c r="P315" i="1"/>
  <c r="Q315" i="1"/>
  <c r="R315" i="1"/>
  <c r="S315" i="1"/>
  <c r="T315" i="1"/>
  <c r="U315" i="1"/>
  <c r="V315" i="1"/>
  <c r="P316" i="1"/>
  <c r="Q316" i="1"/>
  <c r="R316" i="1"/>
  <c r="S316" i="1"/>
  <c r="T316" i="1"/>
  <c r="U316" i="1"/>
  <c r="V316" i="1"/>
  <c r="P317" i="1"/>
  <c r="Q317" i="1"/>
  <c r="R317" i="1"/>
  <c r="S317" i="1"/>
  <c r="T317" i="1"/>
  <c r="U317" i="1"/>
  <c r="V317" i="1"/>
  <c r="P318" i="1"/>
  <c r="Q318" i="1"/>
  <c r="R318" i="1"/>
  <c r="S318" i="1"/>
  <c r="T318" i="1"/>
  <c r="U318" i="1"/>
  <c r="V318" i="1"/>
  <c r="P319" i="1"/>
  <c r="Q319" i="1"/>
  <c r="R319" i="1"/>
  <c r="S319" i="1"/>
  <c r="T319" i="1"/>
  <c r="U319" i="1"/>
  <c r="V319" i="1"/>
  <c r="P320" i="1"/>
  <c r="Q320" i="1"/>
  <c r="R320" i="1"/>
  <c r="S320" i="1"/>
  <c r="T320" i="1"/>
  <c r="U320" i="1"/>
  <c r="V320" i="1"/>
  <c r="P321" i="1"/>
  <c r="Q321" i="1"/>
  <c r="R321" i="1"/>
  <c r="S321" i="1"/>
  <c r="T321" i="1"/>
  <c r="U321" i="1"/>
  <c r="V321" i="1"/>
  <c r="P322" i="1"/>
  <c r="Q322" i="1"/>
  <c r="R322" i="1"/>
  <c r="S322" i="1"/>
  <c r="T322" i="1"/>
  <c r="U322" i="1"/>
  <c r="V322" i="1"/>
  <c r="P323" i="1"/>
  <c r="Q323" i="1"/>
  <c r="R323" i="1"/>
  <c r="S323" i="1"/>
  <c r="T323" i="1"/>
  <c r="U323" i="1"/>
  <c r="V323" i="1"/>
  <c r="P324" i="1"/>
  <c r="Q324" i="1"/>
  <c r="R324" i="1"/>
  <c r="S324" i="1"/>
  <c r="T324" i="1"/>
  <c r="U324" i="1"/>
  <c r="V324" i="1"/>
  <c r="P325" i="1"/>
  <c r="Q325" i="1"/>
  <c r="R325" i="1"/>
  <c r="S325" i="1"/>
  <c r="T325" i="1"/>
  <c r="U325" i="1"/>
  <c r="V325" i="1"/>
  <c r="P326" i="1"/>
  <c r="Q326" i="1"/>
  <c r="R326" i="1"/>
  <c r="S326" i="1"/>
  <c r="T326" i="1"/>
  <c r="U326" i="1"/>
  <c r="V326" i="1"/>
  <c r="P327" i="1"/>
  <c r="Q327" i="1"/>
  <c r="R327" i="1"/>
  <c r="S327" i="1"/>
  <c r="T327" i="1"/>
  <c r="U327" i="1"/>
  <c r="V327" i="1"/>
  <c r="P328" i="1"/>
  <c r="Q328" i="1"/>
  <c r="R328" i="1"/>
  <c r="S328" i="1"/>
  <c r="T328" i="1"/>
  <c r="U328" i="1"/>
  <c r="V328" i="1"/>
  <c r="P329" i="1"/>
  <c r="Q329" i="1"/>
  <c r="R329" i="1"/>
  <c r="S329" i="1"/>
  <c r="T329" i="1"/>
  <c r="U329" i="1"/>
  <c r="V329" i="1"/>
  <c r="P330" i="1"/>
  <c r="Q330" i="1"/>
  <c r="R330" i="1"/>
  <c r="S330" i="1"/>
  <c r="T330" i="1"/>
  <c r="U330" i="1"/>
  <c r="V330" i="1"/>
  <c r="P331" i="1"/>
  <c r="Q331" i="1"/>
  <c r="R331" i="1"/>
  <c r="S331" i="1"/>
  <c r="T331" i="1"/>
  <c r="U331" i="1"/>
  <c r="V331" i="1"/>
  <c r="P332" i="1"/>
  <c r="Q332" i="1"/>
  <c r="R332" i="1"/>
  <c r="S332" i="1"/>
  <c r="T332" i="1"/>
  <c r="U332" i="1"/>
  <c r="V332" i="1"/>
  <c r="P333" i="1"/>
  <c r="Q333" i="1"/>
  <c r="R333" i="1"/>
  <c r="S333" i="1"/>
  <c r="T333" i="1"/>
  <c r="U333" i="1"/>
  <c r="V333" i="1"/>
  <c r="P334" i="1"/>
  <c r="Q334" i="1"/>
  <c r="R334" i="1"/>
  <c r="S334" i="1"/>
  <c r="T334" i="1"/>
  <c r="U334" i="1"/>
  <c r="V334" i="1"/>
  <c r="P335" i="1"/>
  <c r="Q335" i="1"/>
  <c r="R335" i="1"/>
  <c r="S335" i="1"/>
  <c r="T335" i="1"/>
  <c r="U335" i="1"/>
  <c r="V335" i="1"/>
  <c r="P336" i="1"/>
  <c r="Q336" i="1"/>
  <c r="R336" i="1"/>
  <c r="S336" i="1"/>
  <c r="T336" i="1"/>
  <c r="U336" i="1"/>
  <c r="V336" i="1"/>
  <c r="P337" i="1"/>
  <c r="Q337" i="1"/>
  <c r="R337" i="1"/>
  <c r="S337" i="1"/>
  <c r="T337" i="1"/>
  <c r="U337" i="1"/>
  <c r="V337" i="1"/>
  <c r="P338" i="1"/>
  <c r="Q338" i="1"/>
  <c r="R338" i="1"/>
  <c r="S338" i="1"/>
  <c r="T338" i="1"/>
  <c r="U338" i="1"/>
  <c r="V338" i="1"/>
  <c r="P339" i="1"/>
  <c r="Q339" i="1"/>
  <c r="R339" i="1"/>
  <c r="S339" i="1"/>
  <c r="T339" i="1"/>
  <c r="U339" i="1"/>
  <c r="V339" i="1"/>
  <c r="P340" i="1"/>
  <c r="Q340" i="1"/>
  <c r="R340" i="1"/>
  <c r="S340" i="1"/>
  <c r="T340" i="1"/>
  <c r="U340" i="1"/>
  <c r="V340" i="1"/>
  <c r="P341" i="1"/>
  <c r="Q341" i="1"/>
  <c r="R341" i="1"/>
  <c r="S341" i="1"/>
  <c r="T341" i="1"/>
  <c r="U341" i="1"/>
  <c r="V341" i="1"/>
  <c r="P342" i="1"/>
  <c r="Q342" i="1"/>
  <c r="R342" i="1"/>
  <c r="S342" i="1"/>
  <c r="T342" i="1"/>
  <c r="U342" i="1"/>
  <c r="V342" i="1"/>
  <c r="P343" i="1"/>
  <c r="Q343" i="1"/>
  <c r="R343" i="1"/>
  <c r="S343" i="1"/>
  <c r="T343" i="1"/>
  <c r="U343" i="1"/>
  <c r="V343" i="1"/>
  <c r="P344" i="1"/>
  <c r="Q344" i="1"/>
  <c r="R344" i="1"/>
  <c r="S344" i="1"/>
  <c r="T344" i="1"/>
  <c r="U344" i="1"/>
  <c r="V344" i="1"/>
  <c r="P345" i="1"/>
  <c r="Q345" i="1"/>
  <c r="R345" i="1"/>
  <c r="S345" i="1"/>
  <c r="T345" i="1"/>
  <c r="U345" i="1"/>
  <c r="V345" i="1"/>
  <c r="P346" i="1"/>
  <c r="Q346" i="1"/>
  <c r="R346" i="1"/>
  <c r="S346" i="1"/>
  <c r="T346" i="1"/>
  <c r="U346" i="1"/>
  <c r="V346" i="1"/>
  <c r="P347" i="1"/>
  <c r="Q347" i="1"/>
  <c r="R347" i="1"/>
  <c r="S347" i="1"/>
  <c r="T347" i="1"/>
  <c r="U347" i="1"/>
  <c r="V347" i="1"/>
  <c r="P348" i="1"/>
  <c r="Q348" i="1"/>
  <c r="R348" i="1"/>
  <c r="S348" i="1"/>
  <c r="T348" i="1"/>
  <c r="U348" i="1"/>
  <c r="V348" i="1"/>
  <c r="P349" i="1"/>
  <c r="Q349" i="1"/>
  <c r="R349" i="1"/>
  <c r="S349" i="1"/>
  <c r="T349" i="1"/>
  <c r="U349" i="1"/>
  <c r="V349" i="1"/>
  <c r="P350" i="1"/>
  <c r="Q350" i="1"/>
  <c r="R350" i="1"/>
  <c r="S350" i="1"/>
  <c r="T350" i="1"/>
  <c r="U350" i="1"/>
  <c r="V350" i="1"/>
  <c r="P351" i="1"/>
  <c r="Q351" i="1"/>
  <c r="R351" i="1"/>
  <c r="S351" i="1"/>
  <c r="T351" i="1"/>
  <c r="U351" i="1"/>
  <c r="V351" i="1"/>
  <c r="P352" i="1"/>
  <c r="Q352" i="1"/>
  <c r="R352" i="1"/>
  <c r="S352" i="1"/>
  <c r="T352" i="1"/>
  <c r="U352" i="1"/>
  <c r="V352" i="1"/>
  <c r="P353" i="1"/>
  <c r="Q353" i="1"/>
  <c r="R353" i="1"/>
  <c r="S353" i="1"/>
  <c r="T353" i="1"/>
  <c r="U353" i="1"/>
  <c r="V353" i="1"/>
  <c r="P354" i="1"/>
  <c r="Q354" i="1"/>
  <c r="R354" i="1"/>
  <c r="S354" i="1"/>
  <c r="T354" i="1"/>
  <c r="U354" i="1"/>
  <c r="V354" i="1"/>
  <c r="P355" i="1"/>
  <c r="Q355" i="1"/>
  <c r="R355" i="1"/>
  <c r="S355" i="1"/>
  <c r="T355" i="1"/>
  <c r="U355" i="1"/>
  <c r="V355" i="1"/>
  <c r="P356" i="1"/>
  <c r="Q356" i="1"/>
  <c r="R356" i="1"/>
  <c r="S356" i="1"/>
  <c r="T356" i="1"/>
  <c r="U356" i="1"/>
  <c r="V356" i="1"/>
  <c r="P357" i="1"/>
  <c r="Q357" i="1"/>
  <c r="R357" i="1"/>
  <c r="S357" i="1"/>
  <c r="T357" i="1"/>
  <c r="U357" i="1"/>
  <c r="V357" i="1"/>
  <c r="P358" i="1"/>
  <c r="Q358" i="1"/>
  <c r="R358" i="1"/>
  <c r="S358" i="1"/>
  <c r="T358" i="1"/>
  <c r="U358" i="1"/>
  <c r="V358" i="1"/>
  <c r="P359" i="1"/>
  <c r="Q359" i="1"/>
  <c r="R359" i="1"/>
  <c r="S359" i="1"/>
  <c r="T359" i="1"/>
  <c r="U359" i="1"/>
  <c r="V359" i="1"/>
  <c r="P360" i="1"/>
  <c r="Q360" i="1"/>
  <c r="R360" i="1"/>
  <c r="S360" i="1"/>
  <c r="T360" i="1"/>
  <c r="U360" i="1"/>
  <c r="V360" i="1"/>
  <c r="P361" i="1"/>
  <c r="Q361" i="1"/>
  <c r="R361" i="1"/>
  <c r="S361" i="1"/>
  <c r="T361" i="1"/>
  <c r="U361" i="1"/>
  <c r="V361" i="1"/>
  <c r="P362" i="1"/>
  <c r="Q362" i="1"/>
  <c r="R362" i="1"/>
  <c r="S362" i="1"/>
  <c r="T362" i="1"/>
  <c r="U362" i="1"/>
  <c r="V362" i="1"/>
  <c r="P363" i="1"/>
  <c r="Q363" i="1"/>
  <c r="R363" i="1"/>
  <c r="S363" i="1"/>
  <c r="T363" i="1"/>
  <c r="U363" i="1"/>
  <c r="V363" i="1"/>
  <c r="P364" i="1"/>
  <c r="Q364" i="1"/>
  <c r="R364" i="1"/>
  <c r="S364" i="1"/>
  <c r="T364" i="1"/>
  <c r="U364" i="1"/>
  <c r="V364" i="1"/>
  <c r="P365" i="1"/>
  <c r="Q365" i="1"/>
  <c r="R365" i="1"/>
  <c r="S365" i="1"/>
  <c r="T365" i="1"/>
  <c r="U365" i="1"/>
  <c r="V365" i="1"/>
  <c r="P366" i="1"/>
  <c r="Q366" i="1"/>
  <c r="R366" i="1"/>
  <c r="S366" i="1"/>
  <c r="T366" i="1"/>
  <c r="U366" i="1"/>
  <c r="V366" i="1"/>
  <c r="P367" i="1"/>
  <c r="Q367" i="1"/>
  <c r="R367" i="1"/>
  <c r="S367" i="1"/>
  <c r="T367" i="1"/>
  <c r="U367" i="1"/>
  <c r="V367" i="1"/>
  <c r="P368" i="1"/>
  <c r="Q368" i="1"/>
  <c r="R368" i="1"/>
  <c r="S368" i="1"/>
  <c r="T368" i="1"/>
  <c r="U368" i="1"/>
  <c r="V368" i="1"/>
  <c r="P369" i="1"/>
  <c r="Q369" i="1"/>
  <c r="R369" i="1"/>
  <c r="S369" i="1"/>
  <c r="T369" i="1"/>
  <c r="U369" i="1"/>
  <c r="V369" i="1"/>
  <c r="P370" i="1"/>
  <c r="Q370" i="1"/>
  <c r="R370" i="1"/>
  <c r="S370" i="1"/>
  <c r="T370" i="1"/>
  <c r="U370" i="1"/>
  <c r="V370" i="1"/>
  <c r="P371" i="1"/>
  <c r="Q371" i="1"/>
  <c r="R371" i="1"/>
  <c r="S371" i="1"/>
  <c r="T371" i="1"/>
  <c r="U371" i="1"/>
  <c r="V371" i="1"/>
  <c r="P372" i="1"/>
  <c r="Q372" i="1"/>
  <c r="R372" i="1"/>
  <c r="S372" i="1"/>
  <c r="T372" i="1"/>
  <c r="U372" i="1"/>
  <c r="V372" i="1"/>
  <c r="P373" i="1"/>
  <c r="Q373" i="1"/>
  <c r="R373" i="1"/>
  <c r="S373" i="1"/>
  <c r="T373" i="1"/>
  <c r="U373" i="1"/>
  <c r="V373" i="1"/>
  <c r="P374" i="1"/>
  <c r="Q374" i="1"/>
  <c r="R374" i="1"/>
  <c r="S374" i="1"/>
  <c r="T374" i="1"/>
  <c r="U374" i="1"/>
  <c r="V374" i="1"/>
  <c r="P375" i="1"/>
  <c r="Q375" i="1"/>
  <c r="R375" i="1"/>
  <c r="S375" i="1"/>
  <c r="T375" i="1"/>
  <c r="U375" i="1"/>
  <c r="V375" i="1"/>
  <c r="P376" i="1"/>
  <c r="Q376" i="1"/>
  <c r="R376" i="1"/>
  <c r="S376" i="1"/>
  <c r="T376" i="1"/>
  <c r="U376" i="1"/>
  <c r="V376" i="1"/>
  <c r="P377" i="1"/>
  <c r="Q377" i="1"/>
  <c r="R377" i="1"/>
  <c r="S377" i="1"/>
  <c r="T377" i="1"/>
  <c r="U377" i="1"/>
  <c r="V377" i="1"/>
  <c r="P378" i="1"/>
  <c r="Q378" i="1"/>
  <c r="R378" i="1"/>
  <c r="S378" i="1"/>
  <c r="T378" i="1"/>
  <c r="U378" i="1"/>
  <c r="V378" i="1"/>
  <c r="P379" i="1"/>
  <c r="Q379" i="1"/>
  <c r="R379" i="1"/>
  <c r="S379" i="1"/>
  <c r="T379" i="1"/>
  <c r="U379" i="1"/>
  <c r="V379" i="1"/>
  <c r="P380" i="1"/>
  <c r="Q380" i="1"/>
  <c r="R380" i="1"/>
  <c r="S380" i="1"/>
  <c r="T380" i="1"/>
  <c r="U380" i="1"/>
  <c r="V380" i="1"/>
  <c r="P381" i="1"/>
  <c r="Q381" i="1"/>
  <c r="R381" i="1"/>
  <c r="S381" i="1"/>
  <c r="T381" i="1"/>
  <c r="U381" i="1"/>
  <c r="V381" i="1"/>
  <c r="P382" i="1"/>
  <c r="Q382" i="1"/>
  <c r="R382" i="1"/>
  <c r="S382" i="1"/>
  <c r="T382" i="1"/>
  <c r="U382" i="1"/>
  <c r="V382" i="1"/>
  <c r="P383" i="1"/>
  <c r="Q383" i="1"/>
  <c r="R383" i="1"/>
  <c r="S383" i="1"/>
  <c r="T383" i="1"/>
  <c r="U383" i="1"/>
  <c r="V383" i="1"/>
  <c r="P384" i="1"/>
  <c r="Q384" i="1"/>
  <c r="R384" i="1"/>
  <c r="S384" i="1"/>
  <c r="T384" i="1"/>
  <c r="U384" i="1"/>
  <c r="V384" i="1"/>
  <c r="P385" i="1"/>
  <c r="Q385" i="1"/>
  <c r="R385" i="1"/>
  <c r="S385" i="1"/>
  <c r="T385" i="1"/>
  <c r="U385" i="1"/>
  <c r="V385" i="1"/>
  <c r="P386" i="1"/>
  <c r="Q386" i="1"/>
  <c r="R386" i="1"/>
  <c r="S386" i="1"/>
  <c r="T386" i="1"/>
  <c r="U386" i="1"/>
  <c r="V386" i="1"/>
  <c r="P387" i="1"/>
  <c r="Q387" i="1"/>
  <c r="R387" i="1"/>
  <c r="S387" i="1"/>
  <c r="T387" i="1"/>
  <c r="U387" i="1"/>
  <c r="V387" i="1"/>
  <c r="P388" i="1"/>
  <c r="Q388" i="1"/>
  <c r="R388" i="1"/>
  <c r="S388" i="1"/>
  <c r="T388" i="1"/>
  <c r="U388" i="1"/>
  <c r="V388" i="1"/>
  <c r="P389" i="1"/>
  <c r="Q389" i="1"/>
  <c r="R389" i="1"/>
  <c r="S389" i="1"/>
  <c r="T389" i="1"/>
  <c r="U389" i="1"/>
  <c r="V389" i="1"/>
  <c r="P390" i="1"/>
  <c r="Q390" i="1"/>
  <c r="R390" i="1"/>
  <c r="S390" i="1"/>
  <c r="T390" i="1"/>
  <c r="U390" i="1"/>
  <c r="V390" i="1"/>
  <c r="P391" i="1"/>
  <c r="Q391" i="1"/>
  <c r="R391" i="1"/>
  <c r="S391" i="1"/>
  <c r="T391" i="1"/>
  <c r="U391" i="1"/>
  <c r="V391" i="1"/>
  <c r="P392" i="1"/>
  <c r="Q392" i="1"/>
  <c r="R392" i="1"/>
  <c r="S392" i="1"/>
  <c r="T392" i="1"/>
  <c r="U392" i="1"/>
  <c r="V392" i="1"/>
  <c r="P393" i="1"/>
  <c r="Q393" i="1"/>
  <c r="R393" i="1"/>
  <c r="S393" i="1"/>
  <c r="T393" i="1"/>
  <c r="U393" i="1"/>
  <c r="V393" i="1"/>
  <c r="P394" i="1"/>
  <c r="Q394" i="1"/>
  <c r="R394" i="1"/>
  <c r="S394" i="1"/>
  <c r="T394" i="1"/>
  <c r="U394" i="1"/>
  <c r="V394" i="1"/>
  <c r="P395" i="1"/>
  <c r="Q395" i="1"/>
  <c r="R395" i="1"/>
  <c r="S395" i="1"/>
  <c r="T395" i="1"/>
  <c r="U395" i="1"/>
  <c r="V395" i="1"/>
  <c r="P396" i="1"/>
  <c r="Q396" i="1"/>
  <c r="R396" i="1"/>
  <c r="S396" i="1"/>
  <c r="T396" i="1"/>
  <c r="U396" i="1"/>
  <c r="V396" i="1"/>
  <c r="P397" i="1"/>
  <c r="Q397" i="1"/>
  <c r="R397" i="1"/>
  <c r="S397" i="1"/>
  <c r="T397" i="1"/>
  <c r="U397" i="1"/>
  <c r="V397" i="1"/>
  <c r="P398" i="1"/>
  <c r="Q398" i="1"/>
  <c r="R398" i="1"/>
  <c r="S398" i="1"/>
  <c r="T398" i="1"/>
  <c r="U398" i="1"/>
  <c r="V398" i="1"/>
  <c r="P399" i="1"/>
  <c r="Q399" i="1"/>
  <c r="R399" i="1"/>
  <c r="S399" i="1"/>
  <c r="T399" i="1"/>
  <c r="U399" i="1"/>
  <c r="V399" i="1"/>
  <c r="P400" i="1"/>
  <c r="Q400" i="1"/>
  <c r="R400" i="1"/>
  <c r="S400" i="1"/>
  <c r="T400" i="1"/>
  <c r="U400" i="1"/>
  <c r="V400" i="1"/>
  <c r="P401" i="1"/>
  <c r="Q401" i="1"/>
  <c r="R401" i="1"/>
  <c r="S401" i="1"/>
  <c r="T401" i="1"/>
  <c r="U401" i="1"/>
  <c r="V401" i="1"/>
  <c r="P402" i="1"/>
  <c r="Q402" i="1"/>
  <c r="R402" i="1"/>
  <c r="S402" i="1"/>
  <c r="T402" i="1"/>
  <c r="U402" i="1"/>
  <c r="V402" i="1"/>
  <c r="P403" i="1"/>
  <c r="Q403" i="1"/>
  <c r="R403" i="1"/>
  <c r="S403" i="1"/>
  <c r="T403" i="1"/>
  <c r="U403" i="1"/>
  <c r="V403" i="1"/>
  <c r="P404" i="1"/>
  <c r="Q404" i="1"/>
  <c r="R404" i="1"/>
  <c r="S404" i="1"/>
  <c r="T404" i="1"/>
  <c r="U404" i="1"/>
  <c r="V404" i="1"/>
  <c r="P405" i="1"/>
  <c r="Q405" i="1"/>
  <c r="R405" i="1"/>
  <c r="S405" i="1"/>
  <c r="T405" i="1"/>
  <c r="U405" i="1"/>
  <c r="V405" i="1"/>
  <c r="P406" i="1"/>
  <c r="Q406" i="1"/>
  <c r="R406" i="1"/>
  <c r="S406" i="1"/>
  <c r="T406" i="1"/>
  <c r="U406" i="1"/>
  <c r="V406" i="1"/>
  <c r="P407" i="1"/>
  <c r="Q407" i="1"/>
  <c r="R407" i="1"/>
  <c r="S407" i="1"/>
  <c r="T407" i="1"/>
  <c r="U407" i="1"/>
  <c r="V407" i="1"/>
  <c r="P408" i="1"/>
  <c r="Q408" i="1"/>
  <c r="R408" i="1"/>
  <c r="S408" i="1"/>
  <c r="T408" i="1"/>
  <c r="U408" i="1"/>
  <c r="V408" i="1"/>
  <c r="P409" i="1"/>
  <c r="Q409" i="1"/>
  <c r="R409" i="1"/>
  <c r="S409" i="1"/>
  <c r="T409" i="1"/>
  <c r="U409" i="1"/>
  <c r="V409" i="1"/>
  <c r="P410" i="1"/>
  <c r="Q410" i="1"/>
  <c r="R410" i="1"/>
  <c r="S410" i="1"/>
  <c r="T410" i="1"/>
  <c r="U410" i="1"/>
  <c r="V410" i="1"/>
  <c r="P411" i="1"/>
  <c r="Q411" i="1"/>
  <c r="R411" i="1"/>
  <c r="S411" i="1"/>
  <c r="T411" i="1"/>
  <c r="U411" i="1"/>
  <c r="V411" i="1"/>
  <c r="P412" i="1"/>
  <c r="Q412" i="1"/>
  <c r="R412" i="1"/>
  <c r="S412" i="1"/>
  <c r="T412" i="1"/>
  <c r="U412" i="1"/>
  <c r="V412" i="1"/>
  <c r="P413" i="1"/>
  <c r="Q413" i="1"/>
  <c r="R413" i="1"/>
  <c r="S413" i="1"/>
  <c r="T413" i="1"/>
  <c r="U413" i="1"/>
  <c r="V413" i="1"/>
  <c r="P414" i="1"/>
  <c r="Q414" i="1"/>
  <c r="R414" i="1"/>
  <c r="S414" i="1"/>
  <c r="T414" i="1"/>
  <c r="U414" i="1"/>
  <c r="V414" i="1"/>
  <c r="P415" i="1"/>
  <c r="Q415" i="1"/>
  <c r="R415" i="1"/>
  <c r="S415" i="1"/>
  <c r="T415" i="1"/>
  <c r="U415" i="1"/>
  <c r="V415" i="1"/>
  <c r="P416" i="1"/>
  <c r="Q416" i="1"/>
  <c r="R416" i="1"/>
  <c r="S416" i="1"/>
  <c r="T416" i="1"/>
  <c r="U416" i="1"/>
  <c r="V416" i="1"/>
  <c r="P417" i="1"/>
  <c r="Q417" i="1"/>
  <c r="R417" i="1"/>
  <c r="S417" i="1"/>
  <c r="T417" i="1"/>
  <c r="U417" i="1"/>
  <c r="V417" i="1"/>
  <c r="P418" i="1"/>
  <c r="Q418" i="1"/>
  <c r="R418" i="1"/>
  <c r="S418" i="1"/>
  <c r="T418" i="1"/>
  <c r="U418" i="1"/>
  <c r="V418" i="1"/>
  <c r="P419" i="1"/>
  <c r="Q419" i="1"/>
  <c r="R419" i="1"/>
  <c r="S419" i="1"/>
  <c r="T419" i="1"/>
  <c r="U419" i="1"/>
  <c r="V419" i="1"/>
  <c r="P420" i="1"/>
  <c r="Q420" i="1"/>
  <c r="R420" i="1"/>
  <c r="S420" i="1"/>
  <c r="T420" i="1"/>
  <c r="U420" i="1"/>
  <c r="V420" i="1"/>
  <c r="P421" i="1"/>
  <c r="Q421" i="1"/>
  <c r="R421" i="1"/>
  <c r="S421" i="1"/>
  <c r="T421" i="1"/>
  <c r="U421" i="1"/>
  <c r="V421" i="1"/>
  <c r="P422" i="1"/>
  <c r="Q422" i="1"/>
  <c r="R422" i="1"/>
  <c r="S422" i="1"/>
  <c r="T422" i="1"/>
  <c r="U422" i="1"/>
  <c r="V422" i="1"/>
  <c r="P423" i="1"/>
  <c r="Q423" i="1"/>
  <c r="R423" i="1"/>
  <c r="S423" i="1"/>
  <c r="T423" i="1"/>
  <c r="U423" i="1"/>
  <c r="V423" i="1"/>
  <c r="P424" i="1"/>
  <c r="Q424" i="1"/>
  <c r="R424" i="1"/>
  <c r="S424" i="1"/>
  <c r="T424" i="1"/>
  <c r="U424" i="1"/>
  <c r="V424" i="1"/>
  <c r="P425" i="1"/>
  <c r="Q425" i="1"/>
  <c r="R425" i="1"/>
  <c r="S425" i="1"/>
  <c r="T425" i="1"/>
  <c r="U425" i="1"/>
  <c r="V425" i="1"/>
  <c r="P426" i="1"/>
  <c r="Q426" i="1"/>
  <c r="R426" i="1"/>
  <c r="S426" i="1"/>
  <c r="T426" i="1"/>
  <c r="U426" i="1"/>
  <c r="V426" i="1"/>
  <c r="P427" i="1"/>
  <c r="Q427" i="1"/>
  <c r="R427" i="1"/>
  <c r="S427" i="1"/>
  <c r="T427" i="1"/>
  <c r="U427" i="1"/>
  <c r="V427" i="1"/>
  <c r="P428" i="1"/>
  <c r="Q428" i="1"/>
  <c r="R428" i="1"/>
  <c r="S428" i="1"/>
  <c r="T428" i="1"/>
  <c r="U428" i="1"/>
  <c r="V428" i="1"/>
  <c r="P429" i="1"/>
  <c r="Q429" i="1"/>
  <c r="R429" i="1"/>
  <c r="S429" i="1"/>
  <c r="T429" i="1"/>
  <c r="U429" i="1"/>
  <c r="V429" i="1"/>
  <c r="P430" i="1"/>
  <c r="Q430" i="1"/>
  <c r="R430" i="1"/>
  <c r="S430" i="1"/>
  <c r="T430" i="1"/>
  <c r="U430" i="1"/>
  <c r="V430" i="1"/>
  <c r="P431" i="1"/>
  <c r="Q431" i="1"/>
  <c r="R431" i="1"/>
  <c r="S431" i="1"/>
  <c r="T431" i="1"/>
  <c r="U431" i="1"/>
  <c r="V431" i="1"/>
  <c r="P432" i="1"/>
  <c r="Q432" i="1"/>
  <c r="R432" i="1"/>
  <c r="S432" i="1"/>
  <c r="T432" i="1"/>
  <c r="U432" i="1"/>
  <c r="V432" i="1"/>
  <c r="P433" i="1"/>
  <c r="Q433" i="1"/>
  <c r="R433" i="1"/>
  <c r="S433" i="1"/>
  <c r="T433" i="1"/>
  <c r="U433" i="1"/>
  <c r="V433" i="1"/>
  <c r="P434" i="1"/>
  <c r="Q434" i="1"/>
  <c r="R434" i="1"/>
  <c r="S434" i="1"/>
  <c r="T434" i="1"/>
  <c r="U434" i="1"/>
  <c r="V434" i="1"/>
  <c r="P435" i="1"/>
  <c r="Q435" i="1"/>
  <c r="R435" i="1"/>
  <c r="S435" i="1"/>
  <c r="T435" i="1"/>
  <c r="U435" i="1"/>
  <c r="V435" i="1"/>
  <c r="P436" i="1"/>
  <c r="Q436" i="1"/>
  <c r="R436" i="1"/>
  <c r="S436" i="1"/>
  <c r="T436" i="1"/>
  <c r="U436" i="1"/>
  <c r="V436" i="1"/>
  <c r="P437" i="1"/>
  <c r="Q437" i="1"/>
  <c r="R437" i="1"/>
  <c r="S437" i="1"/>
  <c r="T437" i="1"/>
  <c r="U437" i="1"/>
  <c r="V437" i="1"/>
  <c r="P438" i="1"/>
  <c r="Q438" i="1"/>
  <c r="R438" i="1"/>
  <c r="S438" i="1"/>
  <c r="T438" i="1"/>
  <c r="U438" i="1"/>
  <c r="V438" i="1"/>
  <c r="P439" i="1"/>
  <c r="Q439" i="1"/>
  <c r="R439" i="1"/>
  <c r="S439" i="1"/>
  <c r="T439" i="1"/>
  <c r="U439" i="1"/>
  <c r="V439" i="1"/>
  <c r="P440" i="1"/>
  <c r="Q440" i="1"/>
  <c r="R440" i="1"/>
  <c r="S440" i="1"/>
  <c r="T440" i="1"/>
  <c r="U440" i="1"/>
  <c r="V440" i="1"/>
  <c r="P441" i="1"/>
  <c r="Q441" i="1"/>
  <c r="R441" i="1"/>
  <c r="S441" i="1"/>
  <c r="T441" i="1"/>
  <c r="U441" i="1"/>
  <c r="V441" i="1"/>
  <c r="P442" i="1"/>
  <c r="Q442" i="1"/>
  <c r="R442" i="1"/>
  <c r="S442" i="1"/>
  <c r="T442" i="1"/>
  <c r="U442" i="1"/>
  <c r="V442" i="1"/>
  <c r="P443" i="1"/>
  <c r="Q443" i="1"/>
  <c r="R443" i="1"/>
  <c r="S443" i="1"/>
  <c r="T443" i="1"/>
  <c r="U443" i="1"/>
  <c r="V443" i="1"/>
  <c r="P444" i="1"/>
  <c r="Q444" i="1"/>
  <c r="R444" i="1"/>
  <c r="S444" i="1"/>
  <c r="T444" i="1"/>
  <c r="U444" i="1"/>
  <c r="V444" i="1"/>
  <c r="P445" i="1"/>
  <c r="Q445" i="1"/>
  <c r="R445" i="1"/>
  <c r="S445" i="1"/>
  <c r="T445" i="1"/>
  <c r="U445" i="1"/>
  <c r="V445" i="1"/>
  <c r="P446" i="1"/>
  <c r="Q446" i="1"/>
  <c r="R446" i="1"/>
  <c r="S446" i="1"/>
  <c r="T446" i="1"/>
  <c r="U446" i="1"/>
  <c r="V446" i="1"/>
  <c r="P447" i="1"/>
  <c r="Q447" i="1"/>
  <c r="R447" i="1"/>
  <c r="S447" i="1"/>
  <c r="T447" i="1"/>
  <c r="U447" i="1"/>
  <c r="V447" i="1"/>
  <c r="P448" i="1"/>
  <c r="Q448" i="1"/>
  <c r="R448" i="1"/>
  <c r="S448" i="1"/>
  <c r="T448" i="1"/>
  <c r="U448" i="1"/>
  <c r="V448" i="1"/>
  <c r="P449" i="1"/>
  <c r="Q449" i="1"/>
  <c r="R449" i="1"/>
  <c r="S449" i="1"/>
  <c r="T449" i="1"/>
  <c r="U449" i="1"/>
  <c r="V449" i="1"/>
  <c r="P450" i="1"/>
  <c r="Q450" i="1"/>
  <c r="R450" i="1"/>
  <c r="S450" i="1"/>
  <c r="T450" i="1"/>
  <c r="U450" i="1"/>
  <c r="V450" i="1"/>
  <c r="P451" i="1"/>
  <c r="Q451" i="1"/>
  <c r="R451" i="1"/>
  <c r="S451" i="1"/>
  <c r="T451" i="1"/>
  <c r="U451" i="1"/>
  <c r="V451" i="1"/>
  <c r="P452" i="1"/>
  <c r="Q452" i="1"/>
  <c r="R452" i="1"/>
  <c r="S452" i="1"/>
  <c r="T452" i="1"/>
  <c r="U452" i="1"/>
  <c r="V452" i="1"/>
  <c r="P453" i="1"/>
  <c r="Q453" i="1"/>
  <c r="R453" i="1"/>
  <c r="S453" i="1"/>
  <c r="T453" i="1"/>
  <c r="U453" i="1"/>
  <c r="V453" i="1"/>
  <c r="P454" i="1"/>
  <c r="Q454" i="1"/>
  <c r="R454" i="1"/>
  <c r="S454" i="1"/>
  <c r="T454" i="1"/>
  <c r="U454" i="1"/>
  <c r="V454" i="1"/>
  <c r="P455" i="1"/>
  <c r="Q455" i="1"/>
  <c r="R455" i="1"/>
  <c r="S455" i="1"/>
  <c r="T455" i="1"/>
  <c r="U455" i="1"/>
  <c r="V455" i="1"/>
  <c r="P456" i="1"/>
  <c r="Q456" i="1"/>
  <c r="R456" i="1"/>
  <c r="S456" i="1"/>
  <c r="T456" i="1"/>
  <c r="U456" i="1"/>
  <c r="V456" i="1"/>
  <c r="P457" i="1"/>
  <c r="Q457" i="1"/>
  <c r="R457" i="1"/>
  <c r="S457" i="1"/>
  <c r="T457" i="1"/>
  <c r="U457" i="1"/>
  <c r="V457" i="1"/>
  <c r="P458" i="1"/>
  <c r="Q458" i="1"/>
  <c r="R458" i="1"/>
  <c r="S458" i="1"/>
  <c r="T458" i="1"/>
  <c r="U458" i="1"/>
  <c r="V458" i="1"/>
  <c r="P459" i="1"/>
  <c r="Q459" i="1"/>
  <c r="R459" i="1"/>
  <c r="S459" i="1"/>
  <c r="T459" i="1"/>
  <c r="U459" i="1"/>
  <c r="V459" i="1"/>
  <c r="P460" i="1"/>
  <c r="Q460" i="1"/>
  <c r="R460" i="1"/>
  <c r="S460" i="1"/>
  <c r="T460" i="1"/>
  <c r="U460" i="1"/>
  <c r="V460" i="1"/>
  <c r="P461" i="1"/>
  <c r="Q461" i="1"/>
  <c r="R461" i="1"/>
  <c r="S461" i="1"/>
  <c r="T461" i="1"/>
  <c r="U461" i="1"/>
  <c r="V461" i="1"/>
  <c r="P462" i="1"/>
  <c r="Q462" i="1"/>
  <c r="R462" i="1"/>
  <c r="S462" i="1"/>
  <c r="T462" i="1"/>
  <c r="U462" i="1"/>
  <c r="V462" i="1"/>
  <c r="P463" i="1"/>
  <c r="Q463" i="1"/>
  <c r="R463" i="1"/>
  <c r="S463" i="1"/>
  <c r="T463" i="1"/>
  <c r="U463" i="1"/>
  <c r="V463" i="1"/>
  <c r="P464" i="1"/>
  <c r="Q464" i="1"/>
  <c r="R464" i="1"/>
  <c r="S464" i="1"/>
  <c r="T464" i="1"/>
  <c r="U464" i="1"/>
  <c r="V464" i="1"/>
  <c r="P465" i="1"/>
  <c r="Q465" i="1"/>
  <c r="R465" i="1"/>
  <c r="S465" i="1"/>
  <c r="T465" i="1"/>
  <c r="U465" i="1"/>
  <c r="V465" i="1"/>
  <c r="P466" i="1"/>
  <c r="Q466" i="1"/>
  <c r="R466" i="1"/>
  <c r="S466" i="1"/>
  <c r="T466" i="1"/>
  <c r="U466" i="1"/>
  <c r="V466" i="1"/>
  <c r="P467" i="1"/>
  <c r="Q467" i="1"/>
  <c r="R467" i="1"/>
  <c r="S467" i="1"/>
  <c r="T467" i="1"/>
  <c r="U467" i="1"/>
  <c r="V467" i="1"/>
  <c r="P468" i="1"/>
  <c r="Q468" i="1"/>
  <c r="R468" i="1"/>
  <c r="S468" i="1"/>
  <c r="T468" i="1"/>
  <c r="U468" i="1"/>
  <c r="V468" i="1"/>
  <c r="P469" i="1"/>
  <c r="Q469" i="1"/>
  <c r="R469" i="1"/>
  <c r="S469" i="1"/>
  <c r="T469" i="1"/>
  <c r="U469" i="1"/>
  <c r="V469" i="1"/>
  <c r="P470" i="1"/>
  <c r="Q470" i="1"/>
  <c r="R470" i="1"/>
  <c r="S470" i="1"/>
  <c r="T470" i="1"/>
  <c r="U470" i="1"/>
  <c r="V470" i="1"/>
  <c r="P471" i="1"/>
  <c r="Q471" i="1"/>
  <c r="R471" i="1"/>
  <c r="S471" i="1"/>
  <c r="T471" i="1"/>
  <c r="U471" i="1"/>
  <c r="V471" i="1"/>
  <c r="P472" i="1"/>
  <c r="Q472" i="1"/>
  <c r="R472" i="1"/>
  <c r="S472" i="1"/>
  <c r="T472" i="1"/>
  <c r="U472" i="1"/>
  <c r="V472" i="1"/>
  <c r="P473" i="1"/>
  <c r="Q473" i="1"/>
  <c r="R473" i="1"/>
  <c r="S473" i="1"/>
  <c r="T473" i="1"/>
  <c r="U473" i="1"/>
  <c r="V473" i="1"/>
  <c r="P474" i="1"/>
  <c r="Q474" i="1"/>
  <c r="R474" i="1"/>
  <c r="S474" i="1"/>
  <c r="T474" i="1"/>
  <c r="U474" i="1"/>
  <c r="V474" i="1"/>
  <c r="P475" i="1"/>
  <c r="Q475" i="1"/>
  <c r="R475" i="1"/>
  <c r="S475" i="1"/>
  <c r="T475" i="1"/>
  <c r="U475" i="1"/>
  <c r="V475" i="1"/>
  <c r="P476" i="1"/>
  <c r="Q476" i="1"/>
  <c r="R476" i="1"/>
  <c r="S476" i="1"/>
  <c r="T476" i="1"/>
  <c r="U476" i="1"/>
  <c r="V476" i="1"/>
  <c r="P477" i="1"/>
  <c r="Q477" i="1"/>
  <c r="R477" i="1"/>
  <c r="S477" i="1"/>
  <c r="T477" i="1"/>
  <c r="U477" i="1"/>
  <c r="V477" i="1"/>
  <c r="P478" i="1"/>
  <c r="Q478" i="1"/>
  <c r="R478" i="1"/>
  <c r="S478" i="1"/>
  <c r="T478" i="1"/>
  <c r="U478" i="1"/>
  <c r="V478" i="1"/>
  <c r="P479" i="1"/>
  <c r="Q479" i="1"/>
  <c r="R479" i="1"/>
  <c r="S479" i="1"/>
  <c r="T479" i="1"/>
  <c r="U479" i="1"/>
  <c r="V479" i="1"/>
  <c r="P480" i="1"/>
  <c r="Q480" i="1"/>
  <c r="R480" i="1"/>
  <c r="S480" i="1"/>
  <c r="T480" i="1"/>
  <c r="U480" i="1"/>
  <c r="V480" i="1"/>
  <c r="P481" i="1"/>
  <c r="Q481" i="1"/>
  <c r="R481" i="1"/>
  <c r="S481" i="1"/>
  <c r="T481" i="1"/>
  <c r="U481" i="1"/>
  <c r="V481" i="1"/>
  <c r="P482" i="1"/>
  <c r="Q482" i="1"/>
  <c r="R482" i="1"/>
  <c r="S482" i="1"/>
  <c r="T482" i="1"/>
  <c r="U482" i="1"/>
  <c r="V482" i="1"/>
  <c r="P483" i="1"/>
  <c r="Q483" i="1"/>
  <c r="R483" i="1"/>
  <c r="S483" i="1"/>
  <c r="T483" i="1"/>
  <c r="U483" i="1"/>
  <c r="V483" i="1"/>
  <c r="P484" i="1"/>
  <c r="Q484" i="1"/>
  <c r="R484" i="1"/>
  <c r="S484" i="1"/>
  <c r="T484" i="1"/>
  <c r="U484" i="1"/>
  <c r="V484" i="1"/>
  <c r="P485" i="1"/>
  <c r="Q485" i="1"/>
  <c r="R485" i="1"/>
  <c r="S485" i="1"/>
  <c r="T485" i="1"/>
  <c r="U485" i="1"/>
  <c r="V485" i="1"/>
  <c r="P486" i="1"/>
  <c r="Q486" i="1"/>
  <c r="R486" i="1"/>
  <c r="S486" i="1"/>
  <c r="T486" i="1"/>
  <c r="U486" i="1"/>
  <c r="V486" i="1"/>
  <c r="P487" i="1"/>
  <c r="Q487" i="1"/>
  <c r="R487" i="1"/>
  <c r="S487" i="1"/>
  <c r="T487" i="1"/>
  <c r="U487" i="1"/>
  <c r="V487" i="1"/>
  <c r="P488" i="1"/>
  <c r="Q488" i="1"/>
  <c r="R488" i="1"/>
  <c r="S488" i="1"/>
  <c r="T488" i="1"/>
  <c r="U488" i="1"/>
  <c r="V488" i="1"/>
  <c r="P489" i="1"/>
  <c r="Q489" i="1"/>
  <c r="R489" i="1"/>
  <c r="S489" i="1"/>
  <c r="T489" i="1"/>
  <c r="U489" i="1"/>
  <c r="V489" i="1"/>
  <c r="P490" i="1"/>
  <c r="Q490" i="1"/>
  <c r="R490" i="1"/>
  <c r="S490" i="1"/>
  <c r="T490" i="1"/>
  <c r="U490" i="1"/>
  <c r="V490" i="1"/>
  <c r="P491" i="1"/>
  <c r="Q491" i="1"/>
  <c r="R491" i="1"/>
  <c r="S491" i="1"/>
  <c r="T491" i="1"/>
  <c r="U491" i="1"/>
  <c r="V491" i="1"/>
  <c r="P492" i="1"/>
  <c r="Q492" i="1"/>
  <c r="R492" i="1"/>
  <c r="S492" i="1"/>
  <c r="T492" i="1"/>
  <c r="U492" i="1"/>
  <c r="V492" i="1"/>
  <c r="P493" i="1"/>
  <c r="Q493" i="1"/>
  <c r="R493" i="1"/>
  <c r="S493" i="1"/>
  <c r="T493" i="1"/>
  <c r="U493" i="1"/>
  <c r="V493" i="1"/>
  <c r="P494" i="1"/>
  <c r="Q494" i="1"/>
  <c r="R494" i="1"/>
  <c r="S494" i="1"/>
  <c r="T494" i="1"/>
  <c r="U494" i="1"/>
  <c r="V494" i="1"/>
  <c r="P495" i="1"/>
  <c r="Q495" i="1"/>
  <c r="R495" i="1"/>
  <c r="S495" i="1"/>
  <c r="T495" i="1"/>
  <c r="U495" i="1"/>
  <c r="V495" i="1"/>
  <c r="P496" i="1"/>
  <c r="Q496" i="1"/>
  <c r="R496" i="1"/>
  <c r="S496" i="1"/>
  <c r="T496" i="1"/>
  <c r="U496" i="1"/>
  <c r="V496" i="1"/>
  <c r="P497" i="1"/>
  <c r="Q497" i="1"/>
  <c r="R497" i="1"/>
  <c r="S497" i="1"/>
  <c r="T497" i="1"/>
  <c r="U497" i="1"/>
  <c r="V497" i="1"/>
  <c r="P498" i="1"/>
  <c r="Q498" i="1"/>
  <c r="R498" i="1"/>
  <c r="S498" i="1"/>
  <c r="T498" i="1"/>
  <c r="U498" i="1"/>
  <c r="V498" i="1"/>
  <c r="P499" i="1"/>
  <c r="Q499" i="1"/>
  <c r="R499" i="1"/>
  <c r="S499" i="1"/>
  <c r="T499" i="1"/>
  <c r="U499" i="1"/>
  <c r="V499" i="1"/>
  <c r="P500" i="1"/>
  <c r="Q500" i="1"/>
  <c r="R500" i="1"/>
  <c r="S500" i="1"/>
  <c r="T500" i="1"/>
  <c r="U500" i="1"/>
  <c r="V500" i="1"/>
  <c r="P501" i="1"/>
  <c r="Q501" i="1"/>
  <c r="R501" i="1"/>
  <c r="S501" i="1"/>
  <c r="T501" i="1"/>
  <c r="U501" i="1"/>
  <c r="V501" i="1"/>
  <c r="P502" i="1"/>
  <c r="Q502" i="1"/>
  <c r="R502" i="1"/>
  <c r="S502" i="1"/>
  <c r="T502" i="1"/>
  <c r="U502" i="1"/>
  <c r="V502" i="1"/>
  <c r="P503" i="1"/>
  <c r="Q503" i="1"/>
  <c r="R503" i="1"/>
  <c r="S503" i="1"/>
  <c r="T503" i="1"/>
  <c r="U503" i="1"/>
  <c r="V503" i="1"/>
  <c r="P504" i="1"/>
  <c r="Q504" i="1"/>
  <c r="R504" i="1"/>
  <c r="S504" i="1"/>
  <c r="T504" i="1"/>
  <c r="U504" i="1"/>
  <c r="V504" i="1"/>
  <c r="P505" i="1"/>
  <c r="Q505" i="1"/>
  <c r="R505" i="1"/>
  <c r="S505" i="1"/>
  <c r="T505" i="1"/>
  <c r="U505" i="1"/>
  <c r="V505" i="1"/>
  <c r="P506" i="1"/>
  <c r="Q506" i="1"/>
  <c r="R506" i="1"/>
  <c r="S506" i="1"/>
  <c r="T506" i="1"/>
  <c r="U506" i="1"/>
  <c r="V506" i="1"/>
  <c r="P507" i="1"/>
  <c r="Q507" i="1"/>
  <c r="R507" i="1"/>
  <c r="S507" i="1"/>
  <c r="T507" i="1"/>
  <c r="U507" i="1"/>
  <c r="V507" i="1"/>
  <c r="P508" i="1"/>
  <c r="Q508" i="1"/>
  <c r="R508" i="1"/>
  <c r="S508" i="1"/>
  <c r="T508" i="1"/>
  <c r="U508" i="1"/>
  <c r="V508" i="1"/>
  <c r="P509" i="1"/>
  <c r="Q509" i="1"/>
  <c r="R509" i="1"/>
  <c r="S509" i="1"/>
  <c r="T509" i="1"/>
  <c r="U509" i="1"/>
  <c r="V509" i="1"/>
  <c r="P510" i="1"/>
  <c r="Q510" i="1"/>
  <c r="R510" i="1"/>
  <c r="S510" i="1"/>
  <c r="T510" i="1"/>
  <c r="U510" i="1"/>
  <c r="V510" i="1"/>
  <c r="P511" i="1"/>
  <c r="Q511" i="1"/>
  <c r="R511" i="1"/>
  <c r="S511" i="1"/>
  <c r="T511" i="1"/>
  <c r="U511" i="1"/>
  <c r="V511" i="1"/>
  <c r="P512" i="1"/>
  <c r="Q512" i="1"/>
  <c r="R512" i="1"/>
  <c r="S512" i="1"/>
  <c r="T512" i="1"/>
  <c r="U512" i="1"/>
  <c r="V512" i="1"/>
  <c r="P513" i="1"/>
  <c r="Q513" i="1"/>
  <c r="R513" i="1"/>
  <c r="S513" i="1"/>
  <c r="T513" i="1"/>
  <c r="U513" i="1"/>
  <c r="V513" i="1"/>
  <c r="P514" i="1"/>
  <c r="Q514" i="1"/>
  <c r="R514" i="1"/>
  <c r="S514" i="1"/>
  <c r="T514" i="1"/>
  <c r="U514" i="1"/>
  <c r="V514" i="1"/>
  <c r="P515" i="1"/>
  <c r="Q515" i="1"/>
  <c r="R515" i="1"/>
  <c r="S515" i="1"/>
  <c r="T515" i="1"/>
  <c r="U515" i="1"/>
  <c r="V515" i="1"/>
  <c r="P516" i="1"/>
  <c r="Q516" i="1"/>
  <c r="R516" i="1"/>
  <c r="S516" i="1"/>
  <c r="T516" i="1"/>
  <c r="U516" i="1"/>
  <c r="V516" i="1"/>
  <c r="P517" i="1"/>
  <c r="Q517" i="1"/>
  <c r="R517" i="1"/>
  <c r="S517" i="1"/>
  <c r="T517" i="1"/>
  <c r="U517" i="1"/>
  <c r="V517" i="1"/>
  <c r="P518" i="1"/>
  <c r="Q518" i="1"/>
  <c r="R518" i="1"/>
  <c r="S518" i="1"/>
  <c r="T518" i="1"/>
  <c r="U518" i="1"/>
  <c r="V518" i="1"/>
  <c r="P519" i="1"/>
  <c r="Q519" i="1"/>
  <c r="R519" i="1"/>
  <c r="S519" i="1"/>
  <c r="T519" i="1"/>
  <c r="U519" i="1"/>
  <c r="V519" i="1"/>
  <c r="P520" i="1"/>
  <c r="Q520" i="1"/>
  <c r="R520" i="1"/>
  <c r="S520" i="1"/>
  <c r="T520" i="1"/>
  <c r="U520" i="1"/>
  <c r="V520" i="1"/>
  <c r="P521" i="1"/>
  <c r="Q521" i="1"/>
  <c r="R521" i="1"/>
  <c r="S521" i="1"/>
  <c r="T521" i="1"/>
  <c r="U521" i="1"/>
  <c r="V521" i="1"/>
  <c r="P522" i="1"/>
  <c r="Q522" i="1"/>
  <c r="R522" i="1"/>
  <c r="S522" i="1"/>
  <c r="T522" i="1"/>
  <c r="U522" i="1"/>
  <c r="V522" i="1"/>
  <c r="P523" i="1"/>
  <c r="Q523" i="1"/>
  <c r="R523" i="1"/>
  <c r="S523" i="1"/>
  <c r="T523" i="1"/>
  <c r="U523" i="1"/>
  <c r="V523" i="1"/>
  <c r="P524" i="1"/>
  <c r="Q524" i="1"/>
  <c r="R524" i="1"/>
  <c r="S524" i="1"/>
  <c r="T524" i="1"/>
  <c r="U524" i="1"/>
  <c r="V524" i="1"/>
  <c r="P525" i="1"/>
  <c r="Q525" i="1"/>
  <c r="R525" i="1"/>
  <c r="S525" i="1"/>
  <c r="T525" i="1"/>
  <c r="U525" i="1"/>
  <c r="V525" i="1"/>
  <c r="P526" i="1"/>
  <c r="Q526" i="1"/>
  <c r="R526" i="1"/>
  <c r="S526" i="1"/>
  <c r="T526" i="1"/>
  <c r="U526" i="1"/>
  <c r="V526" i="1"/>
  <c r="P527" i="1"/>
  <c r="Q527" i="1"/>
  <c r="R527" i="1"/>
  <c r="S527" i="1"/>
  <c r="T527" i="1"/>
  <c r="U527" i="1"/>
  <c r="V527" i="1"/>
  <c r="P528" i="1"/>
  <c r="Q528" i="1"/>
  <c r="R528" i="1"/>
  <c r="S528" i="1"/>
  <c r="T528" i="1"/>
  <c r="U528" i="1"/>
  <c r="V528" i="1"/>
  <c r="P529" i="1"/>
  <c r="Q529" i="1"/>
  <c r="R529" i="1"/>
  <c r="S529" i="1"/>
  <c r="T529" i="1"/>
  <c r="U529" i="1"/>
  <c r="V529" i="1"/>
  <c r="P530" i="1"/>
  <c r="Q530" i="1"/>
  <c r="R530" i="1"/>
  <c r="S530" i="1"/>
  <c r="T530" i="1"/>
  <c r="U530" i="1"/>
  <c r="V530" i="1"/>
  <c r="P531" i="1"/>
  <c r="Q531" i="1"/>
  <c r="R531" i="1"/>
  <c r="S531" i="1"/>
  <c r="T531" i="1"/>
  <c r="U531" i="1"/>
  <c r="V531" i="1"/>
  <c r="P532" i="1"/>
  <c r="Q532" i="1"/>
  <c r="R532" i="1"/>
  <c r="S532" i="1"/>
  <c r="T532" i="1"/>
  <c r="U532" i="1"/>
  <c r="V532" i="1"/>
  <c r="P533" i="1"/>
  <c r="Q533" i="1"/>
  <c r="R533" i="1"/>
  <c r="S533" i="1"/>
  <c r="T533" i="1"/>
  <c r="U533" i="1"/>
  <c r="V533" i="1"/>
  <c r="P534" i="1"/>
  <c r="Q534" i="1"/>
  <c r="R534" i="1"/>
  <c r="S534" i="1"/>
  <c r="T534" i="1"/>
  <c r="U534" i="1"/>
  <c r="V534" i="1"/>
  <c r="P535" i="1"/>
  <c r="Q535" i="1"/>
  <c r="R535" i="1"/>
  <c r="S535" i="1"/>
  <c r="T535" i="1"/>
  <c r="U535" i="1"/>
  <c r="V535" i="1"/>
  <c r="P536" i="1"/>
  <c r="Q536" i="1"/>
  <c r="R536" i="1"/>
  <c r="S536" i="1"/>
  <c r="T536" i="1"/>
  <c r="U536" i="1"/>
  <c r="V536" i="1"/>
  <c r="P537" i="1"/>
  <c r="Q537" i="1"/>
  <c r="R537" i="1"/>
  <c r="S537" i="1"/>
  <c r="T537" i="1"/>
  <c r="U537" i="1"/>
  <c r="V537" i="1"/>
  <c r="P538" i="1"/>
  <c r="Q538" i="1"/>
  <c r="R538" i="1"/>
  <c r="S538" i="1"/>
  <c r="T538" i="1"/>
  <c r="U538" i="1"/>
  <c r="V538" i="1"/>
  <c r="P539" i="1"/>
  <c r="Q539" i="1"/>
  <c r="R539" i="1"/>
  <c r="S539" i="1"/>
  <c r="T539" i="1"/>
  <c r="U539" i="1"/>
  <c r="V539" i="1"/>
  <c r="P540" i="1"/>
  <c r="Q540" i="1"/>
  <c r="R540" i="1"/>
  <c r="S540" i="1"/>
  <c r="T540" i="1"/>
  <c r="U540" i="1"/>
  <c r="V540" i="1"/>
  <c r="P541" i="1"/>
  <c r="Q541" i="1"/>
  <c r="R541" i="1"/>
  <c r="S541" i="1"/>
  <c r="T541" i="1"/>
  <c r="U541" i="1"/>
  <c r="V541" i="1"/>
  <c r="P542" i="1"/>
  <c r="Q542" i="1"/>
  <c r="R542" i="1"/>
  <c r="S542" i="1"/>
  <c r="T542" i="1"/>
  <c r="U542" i="1"/>
  <c r="V542" i="1"/>
  <c r="P543" i="1"/>
  <c r="Q543" i="1"/>
  <c r="R543" i="1"/>
  <c r="S543" i="1"/>
  <c r="T543" i="1"/>
  <c r="U543" i="1"/>
  <c r="V543" i="1"/>
  <c r="P544" i="1"/>
  <c r="Q544" i="1"/>
  <c r="R544" i="1"/>
  <c r="S544" i="1"/>
  <c r="T544" i="1"/>
  <c r="U544" i="1"/>
  <c r="V544" i="1"/>
  <c r="P545" i="1"/>
  <c r="Q545" i="1"/>
  <c r="R545" i="1"/>
  <c r="S545" i="1"/>
  <c r="T545" i="1"/>
  <c r="U545" i="1"/>
  <c r="V545" i="1"/>
  <c r="P546" i="1"/>
  <c r="Q546" i="1"/>
  <c r="R546" i="1"/>
  <c r="S546" i="1"/>
  <c r="T546" i="1"/>
  <c r="U546" i="1"/>
  <c r="V546" i="1"/>
  <c r="P547" i="1"/>
  <c r="Q547" i="1"/>
  <c r="R547" i="1"/>
  <c r="S547" i="1"/>
  <c r="T547" i="1"/>
  <c r="U547" i="1"/>
  <c r="V547" i="1"/>
  <c r="P548" i="1"/>
  <c r="Q548" i="1"/>
  <c r="R548" i="1"/>
  <c r="S548" i="1"/>
  <c r="T548" i="1"/>
  <c r="U548" i="1"/>
  <c r="V548" i="1"/>
  <c r="P549" i="1"/>
  <c r="Q549" i="1"/>
  <c r="R549" i="1"/>
  <c r="S549" i="1"/>
  <c r="T549" i="1"/>
  <c r="U549" i="1"/>
  <c r="V549" i="1"/>
  <c r="P550" i="1"/>
  <c r="Q550" i="1"/>
  <c r="R550" i="1"/>
  <c r="S550" i="1"/>
  <c r="T550" i="1"/>
  <c r="U550" i="1"/>
  <c r="V550" i="1"/>
  <c r="P551" i="1"/>
  <c r="Q551" i="1"/>
  <c r="R551" i="1"/>
  <c r="S551" i="1"/>
  <c r="T551" i="1"/>
  <c r="U551" i="1"/>
  <c r="V551" i="1"/>
  <c r="P552" i="1"/>
  <c r="Q552" i="1"/>
  <c r="R552" i="1"/>
  <c r="S552" i="1"/>
  <c r="T552" i="1"/>
  <c r="U552" i="1"/>
  <c r="V552" i="1"/>
  <c r="P553" i="1"/>
  <c r="Q553" i="1"/>
  <c r="R553" i="1"/>
  <c r="S553" i="1"/>
  <c r="T553" i="1"/>
  <c r="U553" i="1"/>
  <c r="V553" i="1"/>
  <c r="P554" i="1"/>
  <c r="Q554" i="1"/>
  <c r="R554" i="1"/>
  <c r="S554" i="1"/>
  <c r="T554" i="1"/>
  <c r="U554" i="1"/>
  <c r="V554" i="1"/>
  <c r="P555" i="1"/>
  <c r="Q555" i="1"/>
  <c r="R555" i="1"/>
  <c r="S555" i="1"/>
  <c r="T555" i="1"/>
  <c r="U555" i="1"/>
  <c r="V555" i="1"/>
  <c r="P556" i="1"/>
  <c r="Q556" i="1"/>
  <c r="R556" i="1"/>
  <c r="S556" i="1"/>
  <c r="T556" i="1"/>
  <c r="U556" i="1"/>
  <c r="V556" i="1"/>
  <c r="P557" i="1"/>
  <c r="Q557" i="1"/>
  <c r="R557" i="1"/>
  <c r="S557" i="1"/>
  <c r="T557" i="1"/>
  <c r="U557" i="1"/>
  <c r="V557" i="1"/>
  <c r="P558" i="1"/>
  <c r="Q558" i="1"/>
  <c r="R558" i="1"/>
  <c r="S558" i="1"/>
  <c r="T558" i="1"/>
  <c r="U558" i="1"/>
  <c r="V558" i="1"/>
  <c r="P559" i="1"/>
  <c r="Q559" i="1"/>
  <c r="R559" i="1"/>
  <c r="S559" i="1"/>
  <c r="T559" i="1"/>
  <c r="U559" i="1"/>
  <c r="V559" i="1"/>
  <c r="P560" i="1"/>
  <c r="Q560" i="1"/>
  <c r="R560" i="1"/>
  <c r="S560" i="1"/>
  <c r="T560" i="1"/>
  <c r="U560" i="1"/>
  <c r="V560" i="1"/>
  <c r="P561" i="1"/>
  <c r="Q561" i="1"/>
  <c r="R561" i="1"/>
  <c r="S561" i="1"/>
  <c r="T561" i="1"/>
  <c r="U561" i="1"/>
  <c r="V561" i="1"/>
  <c r="P562" i="1"/>
  <c r="Q562" i="1"/>
  <c r="R562" i="1"/>
  <c r="S562" i="1"/>
  <c r="T562" i="1"/>
  <c r="U562" i="1"/>
  <c r="V562" i="1"/>
  <c r="P563" i="1"/>
  <c r="Q563" i="1"/>
  <c r="R563" i="1"/>
  <c r="S563" i="1"/>
  <c r="T563" i="1"/>
  <c r="U563" i="1"/>
  <c r="V563" i="1"/>
  <c r="P564" i="1"/>
  <c r="Q564" i="1"/>
  <c r="R564" i="1"/>
  <c r="S564" i="1"/>
  <c r="T564" i="1"/>
  <c r="U564" i="1"/>
  <c r="V564" i="1"/>
  <c r="P565" i="1"/>
  <c r="Q565" i="1"/>
  <c r="R565" i="1"/>
  <c r="S565" i="1"/>
  <c r="T565" i="1"/>
  <c r="U565" i="1"/>
  <c r="V565" i="1"/>
  <c r="P566" i="1"/>
  <c r="Q566" i="1"/>
  <c r="R566" i="1"/>
  <c r="S566" i="1"/>
  <c r="T566" i="1"/>
  <c r="U566" i="1"/>
  <c r="V566" i="1"/>
  <c r="P567" i="1"/>
  <c r="Q567" i="1"/>
  <c r="R567" i="1"/>
  <c r="S567" i="1"/>
  <c r="T567" i="1"/>
  <c r="U567" i="1"/>
  <c r="V567" i="1"/>
  <c r="P568" i="1"/>
  <c r="Q568" i="1"/>
  <c r="R568" i="1"/>
  <c r="S568" i="1"/>
  <c r="T568" i="1"/>
  <c r="U568" i="1"/>
  <c r="V568" i="1"/>
  <c r="P569" i="1"/>
  <c r="Q569" i="1"/>
  <c r="R569" i="1"/>
  <c r="S569" i="1"/>
  <c r="T569" i="1"/>
  <c r="U569" i="1"/>
  <c r="V569" i="1"/>
  <c r="P570" i="1"/>
  <c r="Q570" i="1"/>
  <c r="R570" i="1"/>
  <c r="S570" i="1"/>
  <c r="T570" i="1"/>
  <c r="U570" i="1"/>
  <c r="V570" i="1"/>
  <c r="P571" i="1"/>
  <c r="Q571" i="1"/>
  <c r="R571" i="1"/>
  <c r="S571" i="1"/>
  <c r="T571" i="1"/>
  <c r="U571" i="1"/>
  <c r="V571" i="1"/>
  <c r="P572" i="1"/>
  <c r="Q572" i="1"/>
  <c r="R572" i="1"/>
  <c r="S572" i="1"/>
  <c r="T572" i="1"/>
  <c r="U572" i="1"/>
  <c r="V572" i="1"/>
  <c r="P573" i="1"/>
  <c r="Q573" i="1"/>
  <c r="R573" i="1"/>
  <c r="S573" i="1"/>
  <c r="T573" i="1"/>
  <c r="U573" i="1"/>
  <c r="V573" i="1"/>
  <c r="P574" i="1"/>
  <c r="Q574" i="1"/>
  <c r="R574" i="1"/>
  <c r="S574" i="1"/>
  <c r="T574" i="1"/>
  <c r="U574" i="1"/>
  <c r="V574" i="1"/>
  <c r="P575" i="1"/>
  <c r="Q575" i="1"/>
  <c r="R575" i="1"/>
  <c r="S575" i="1"/>
  <c r="T575" i="1"/>
  <c r="U575" i="1"/>
  <c r="V575" i="1"/>
  <c r="P576" i="1"/>
  <c r="Q576" i="1"/>
  <c r="R576" i="1"/>
  <c r="S576" i="1"/>
  <c r="T576" i="1"/>
  <c r="U576" i="1"/>
  <c r="V576" i="1"/>
  <c r="P577" i="1"/>
  <c r="Q577" i="1"/>
  <c r="R577" i="1"/>
  <c r="S577" i="1"/>
  <c r="T577" i="1"/>
  <c r="U577" i="1"/>
  <c r="V577" i="1"/>
  <c r="P578" i="1"/>
  <c r="Q578" i="1"/>
  <c r="R578" i="1"/>
  <c r="S578" i="1"/>
  <c r="T578" i="1"/>
  <c r="U578" i="1"/>
  <c r="V578" i="1"/>
  <c r="P579" i="1"/>
  <c r="Q579" i="1"/>
  <c r="R579" i="1"/>
  <c r="S579" i="1"/>
  <c r="T579" i="1"/>
  <c r="U579" i="1"/>
  <c r="V579" i="1"/>
  <c r="P580" i="1"/>
  <c r="Q580" i="1"/>
  <c r="R580" i="1"/>
  <c r="S580" i="1"/>
  <c r="T580" i="1"/>
  <c r="U580" i="1"/>
  <c r="V580" i="1"/>
  <c r="P581" i="1"/>
  <c r="Q581" i="1"/>
  <c r="R581" i="1"/>
  <c r="S581" i="1"/>
  <c r="T581" i="1"/>
  <c r="U581" i="1"/>
  <c r="V581" i="1"/>
  <c r="P582" i="1"/>
  <c r="Q582" i="1"/>
  <c r="R582" i="1"/>
  <c r="S582" i="1"/>
  <c r="T582" i="1"/>
  <c r="U582" i="1"/>
  <c r="V582" i="1"/>
  <c r="P583" i="1"/>
  <c r="Q583" i="1"/>
  <c r="R583" i="1"/>
  <c r="S583" i="1"/>
  <c r="T583" i="1"/>
  <c r="U583" i="1"/>
  <c r="V583" i="1"/>
  <c r="P584" i="1"/>
  <c r="Q584" i="1"/>
  <c r="R584" i="1"/>
  <c r="S584" i="1"/>
  <c r="T584" i="1"/>
  <c r="U584" i="1"/>
  <c r="V584" i="1"/>
  <c r="P585" i="1"/>
  <c r="Q585" i="1"/>
  <c r="R585" i="1"/>
  <c r="S585" i="1"/>
  <c r="T585" i="1"/>
  <c r="U585" i="1"/>
  <c r="V585" i="1"/>
  <c r="P586" i="1"/>
  <c r="Q586" i="1"/>
  <c r="R586" i="1"/>
  <c r="S586" i="1"/>
  <c r="T586" i="1"/>
  <c r="U586" i="1"/>
  <c r="V586" i="1"/>
  <c r="P587" i="1"/>
  <c r="Q587" i="1"/>
  <c r="R587" i="1"/>
  <c r="S587" i="1"/>
  <c r="T587" i="1"/>
  <c r="U587" i="1"/>
  <c r="V587" i="1"/>
  <c r="P588" i="1"/>
  <c r="Q588" i="1"/>
  <c r="R588" i="1"/>
  <c r="S588" i="1"/>
  <c r="T588" i="1"/>
  <c r="U588" i="1"/>
  <c r="V588" i="1"/>
  <c r="P589" i="1"/>
  <c r="Q589" i="1"/>
  <c r="R589" i="1"/>
  <c r="S589" i="1"/>
  <c r="T589" i="1"/>
  <c r="U589" i="1"/>
  <c r="V589" i="1"/>
  <c r="P590" i="1"/>
  <c r="Q590" i="1"/>
  <c r="R590" i="1"/>
  <c r="S590" i="1"/>
  <c r="T590" i="1"/>
  <c r="U590" i="1"/>
  <c r="V590" i="1"/>
  <c r="P591" i="1"/>
  <c r="Q591" i="1"/>
  <c r="R591" i="1"/>
  <c r="S591" i="1"/>
  <c r="T591" i="1"/>
  <c r="U591" i="1"/>
  <c r="V591" i="1"/>
  <c r="P592" i="1"/>
  <c r="Q592" i="1"/>
  <c r="R592" i="1"/>
  <c r="S592" i="1"/>
  <c r="T592" i="1"/>
  <c r="U592" i="1"/>
  <c r="V592" i="1"/>
  <c r="P593" i="1"/>
  <c r="Q593" i="1"/>
  <c r="R593" i="1"/>
  <c r="S593" i="1"/>
  <c r="T593" i="1"/>
  <c r="U593" i="1"/>
  <c r="V593" i="1"/>
  <c r="P594" i="1"/>
  <c r="Q594" i="1"/>
  <c r="R594" i="1"/>
  <c r="S594" i="1"/>
  <c r="T594" i="1"/>
  <c r="U594" i="1"/>
  <c r="V594" i="1"/>
  <c r="P595" i="1"/>
  <c r="Q595" i="1"/>
  <c r="R595" i="1"/>
  <c r="S595" i="1"/>
  <c r="T595" i="1"/>
  <c r="U595" i="1"/>
  <c r="V595" i="1"/>
  <c r="P596" i="1"/>
  <c r="Q596" i="1"/>
  <c r="R596" i="1"/>
  <c r="S596" i="1"/>
  <c r="T596" i="1"/>
  <c r="U596" i="1"/>
  <c r="V596" i="1"/>
  <c r="P597" i="1"/>
  <c r="Q597" i="1"/>
  <c r="R597" i="1"/>
  <c r="S597" i="1"/>
  <c r="T597" i="1"/>
  <c r="U597" i="1"/>
  <c r="V597" i="1"/>
  <c r="P598" i="1"/>
  <c r="Q598" i="1"/>
  <c r="R598" i="1"/>
  <c r="S598" i="1"/>
  <c r="T598" i="1"/>
  <c r="U598" i="1"/>
  <c r="V598" i="1"/>
  <c r="P599" i="1"/>
  <c r="Q599" i="1"/>
  <c r="R599" i="1"/>
  <c r="S599" i="1"/>
  <c r="T599" i="1"/>
  <c r="U599" i="1"/>
  <c r="V599" i="1"/>
  <c r="P600" i="1"/>
  <c r="Q600" i="1"/>
  <c r="R600" i="1"/>
  <c r="S600" i="1"/>
  <c r="T600" i="1"/>
  <c r="U600" i="1"/>
  <c r="V600" i="1"/>
  <c r="P601" i="1"/>
  <c r="Q601" i="1"/>
  <c r="R601" i="1"/>
  <c r="S601" i="1"/>
  <c r="T601" i="1"/>
  <c r="U601" i="1"/>
  <c r="V601" i="1"/>
  <c r="P602" i="1"/>
  <c r="Q602" i="1"/>
  <c r="R602" i="1"/>
  <c r="S602" i="1"/>
  <c r="T602" i="1"/>
  <c r="U602" i="1"/>
  <c r="V602" i="1"/>
  <c r="P603" i="1"/>
  <c r="Q603" i="1"/>
  <c r="R603" i="1"/>
  <c r="S603" i="1"/>
  <c r="T603" i="1"/>
  <c r="U603" i="1"/>
  <c r="V603" i="1"/>
  <c r="P604" i="1"/>
  <c r="Q604" i="1"/>
  <c r="R604" i="1"/>
  <c r="S604" i="1"/>
  <c r="T604" i="1"/>
  <c r="U604" i="1"/>
  <c r="V604" i="1"/>
  <c r="P605" i="1"/>
  <c r="Q605" i="1"/>
  <c r="R605" i="1"/>
  <c r="S605" i="1"/>
  <c r="T605" i="1"/>
  <c r="U605" i="1"/>
  <c r="V605" i="1"/>
  <c r="P606" i="1"/>
  <c r="Q606" i="1"/>
  <c r="R606" i="1"/>
  <c r="S606" i="1"/>
  <c r="T606" i="1"/>
  <c r="U606" i="1"/>
  <c r="V606" i="1"/>
  <c r="P607" i="1"/>
  <c r="Q607" i="1"/>
  <c r="R607" i="1"/>
  <c r="S607" i="1"/>
  <c r="T607" i="1"/>
  <c r="U607" i="1"/>
  <c r="V607" i="1"/>
  <c r="P608" i="1"/>
  <c r="Q608" i="1"/>
  <c r="R608" i="1"/>
  <c r="S608" i="1"/>
  <c r="T608" i="1"/>
  <c r="U608" i="1"/>
  <c r="V608" i="1"/>
  <c r="P609" i="1"/>
  <c r="Q609" i="1"/>
  <c r="R609" i="1"/>
  <c r="S609" i="1"/>
  <c r="T609" i="1"/>
  <c r="U609" i="1"/>
  <c r="V609" i="1"/>
  <c r="P610" i="1"/>
  <c r="Q610" i="1"/>
  <c r="R610" i="1"/>
  <c r="S610" i="1"/>
  <c r="T610" i="1"/>
  <c r="U610" i="1"/>
  <c r="V610" i="1"/>
  <c r="P611" i="1"/>
  <c r="Q611" i="1"/>
  <c r="R611" i="1"/>
  <c r="S611" i="1"/>
  <c r="T611" i="1"/>
  <c r="U611" i="1"/>
  <c r="V611" i="1"/>
  <c r="P612" i="1"/>
  <c r="Q612" i="1"/>
  <c r="R612" i="1"/>
  <c r="S612" i="1"/>
  <c r="T612" i="1"/>
  <c r="U612" i="1"/>
  <c r="V612" i="1"/>
  <c r="P613" i="1"/>
  <c r="Q613" i="1"/>
  <c r="R613" i="1"/>
  <c r="S613" i="1"/>
  <c r="T613" i="1"/>
  <c r="U613" i="1"/>
  <c r="V613" i="1"/>
  <c r="P614" i="1"/>
  <c r="Q614" i="1"/>
  <c r="R614" i="1"/>
  <c r="S614" i="1"/>
  <c r="T614" i="1"/>
  <c r="U614" i="1"/>
  <c r="V614" i="1"/>
  <c r="P615" i="1"/>
  <c r="Q615" i="1"/>
  <c r="R615" i="1"/>
  <c r="S615" i="1"/>
  <c r="T615" i="1"/>
  <c r="U615" i="1"/>
  <c r="V615" i="1"/>
  <c r="P616" i="1"/>
  <c r="Q616" i="1"/>
  <c r="R616" i="1"/>
  <c r="S616" i="1"/>
  <c r="T616" i="1"/>
  <c r="U616" i="1"/>
  <c r="V616" i="1"/>
  <c r="P617" i="1"/>
  <c r="Q617" i="1"/>
  <c r="R617" i="1"/>
  <c r="S617" i="1"/>
  <c r="T617" i="1"/>
  <c r="U617" i="1"/>
  <c r="V617" i="1"/>
  <c r="P618" i="1"/>
  <c r="Q618" i="1"/>
  <c r="R618" i="1"/>
  <c r="S618" i="1"/>
  <c r="T618" i="1"/>
  <c r="U618" i="1"/>
  <c r="V618" i="1"/>
  <c r="P619" i="1"/>
  <c r="Q619" i="1"/>
  <c r="R619" i="1"/>
  <c r="S619" i="1"/>
  <c r="T619" i="1"/>
  <c r="U619" i="1"/>
  <c r="V619" i="1"/>
  <c r="P620" i="1"/>
  <c r="Q620" i="1"/>
  <c r="R620" i="1"/>
  <c r="S620" i="1"/>
  <c r="T620" i="1"/>
  <c r="U620" i="1"/>
  <c r="V620" i="1"/>
  <c r="P621" i="1"/>
  <c r="Q621" i="1"/>
  <c r="R621" i="1"/>
  <c r="S621" i="1"/>
  <c r="T621" i="1"/>
  <c r="U621" i="1"/>
  <c r="V621" i="1"/>
  <c r="P622" i="1"/>
  <c r="Q622" i="1"/>
  <c r="R622" i="1"/>
  <c r="S622" i="1"/>
  <c r="T622" i="1"/>
  <c r="U622" i="1"/>
  <c r="V622" i="1"/>
  <c r="P623" i="1"/>
  <c r="Q623" i="1"/>
  <c r="R623" i="1"/>
  <c r="S623" i="1"/>
  <c r="T623" i="1"/>
  <c r="U623" i="1"/>
  <c r="V623" i="1"/>
  <c r="P624" i="1"/>
  <c r="Q624" i="1"/>
  <c r="R624" i="1"/>
  <c r="S624" i="1"/>
  <c r="T624" i="1"/>
  <c r="U624" i="1"/>
  <c r="V624" i="1"/>
  <c r="P625" i="1"/>
  <c r="Q625" i="1"/>
  <c r="R625" i="1"/>
  <c r="S625" i="1"/>
  <c r="T625" i="1"/>
  <c r="U625" i="1"/>
  <c r="V625" i="1"/>
  <c r="P626" i="1"/>
  <c r="Q626" i="1"/>
  <c r="R626" i="1"/>
  <c r="S626" i="1"/>
  <c r="T626" i="1"/>
  <c r="U626" i="1"/>
  <c r="V626" i="1"/>
  <c r="P627" i="1"/>
  <c r="Q627" i="1"/>
  <c r="R627" i="1"/>
  <c r="S627" i="1"/>
  <c r="T627" i="1"/>
  <c r="U627" i="1"/>
  <c r="V627" i="1"/>
  <c r="P628" i="1"/>
  <c r="Q628" i="1"/>
  <c r="R628" i="1"/>
  <c r="S628" i="1"/>
  <c r="T628" i="1"/>
  <c r="U628" i="1"/>
  <c r="V628" i="1"/>
  <c r="P629" i="1"/>
  <c r="Q629" i="1"/>
  <c r="R629" i="1"/>
  <c r="S629" i="1"/>
  <c r="T629" i="1"/>
  <c r="U629" i="1"/>
  <c r="V629" i="1"/>
  <c r="P630" i="1"/>
  <c r="Q630" i="1"/>
  <c r="R630" i="1"/>
  <c r="S630" i="1"/>
  <c r="T630" i="1"/>
  <c r="U630" i="1"/>
  <c r="V630" i="1"/>
  <c r="P631" i="1"/>
  <c r="Q631" i="1"/>
  <c r="R631" i="1"/>
  <c r="S631" i="1"/>
  <c r="T631" i="1"/>
  <c r="U631" i="1"/>
  <c r="V631" i="1"/>
  <c r="P632" i="1"/>
  <c r="Q632" i="1"/>
  <c r="R632" i="1"/>
  <c r="S632" i="1"/>
  <c r="T632" i="1"/>
  <c r="U632" i="1"/>
  <c r="V632" i="1"/>
  <c r="P633" i="1"/>
  <c r="Q633" i="1"/>
  <c r="R633" i="1"/>
  <c r="S633" i="1"/>
  <c r="T633" i="1"/>
  <c r="U633" i="1"/>
  <c r="V633" i="1"/>
  <c r="P634" i="1"/>
  <c r="Q634" i="1"/>
  <c r="R634" i="1"/>
  <c r="S634" i="1"/>
  <c r="T634" i="1"/>
  <c r="U634" i="1"/>
  <c r="V634" i="1"/>
  <c r="P635" i="1"/>
  <c r="Q635" i="1"/>
  <c r="R635" i="1"/>
  <c r="S635" i="1"/>
  <c r="T635" i="1"/>
  <c r="U635" i="1"/>
  <c r="V635" i="1"/>
  <c r="P636" i="1"/>
  <c r="Q636" i="1"/>
  <c r="R636" i="1"/>
  <c r="S636" i="1"/>
  <c r="T636" i="1"/>
  <c r="U636" i="1"/>
  <c r="V636" i="1"/>
  <c r="P637" i="1"/>
  <c r="Q637" i="1"/>
  <c r="R637" i="1"/>
  <c r="S637" i="1"/>
  <c r="T637" i="1"/>
  <c r="U637" i="1"/>
  <c r="V637" i="1"/>
  <c r="P638" i="1"/>
  <c r="Q638" i="1"/>
  <c r="R638" i="1"/>
  <c r="S638" i="1"/>
  <c r="T638" i="1"/>
  <c r="U638" i="1"/>
  <c r="V638" i="1"/>
  <c r="P639" i="1"/>
  <c r="Q639" i="1"/>
  <c r="R639" i="1"/>
  <c r="S639" i="1"/>
  <c r="T639" i="1"/>
  <c r="U639" i="1"/>
  <c r="V639" i="1"/>
  <c r="P640" i="1"/>
  <c r="Q640" i="1"/>
  <c r="R640" i="1"/>
  <c r="S640" i="1"/>
  <c r="T640" i="1"/>
  <c r="U640" i="1"/>
  <c r="V640" i="1"/>
  <c r="P641" i="1"/>
  <c r="Q641" i="1"/>
  <c r="R641" i="1"/>
  <c r="S641" i="1"/>
  <c r="T641" i="1"/>
  <c r="U641" i="1"/>
  <c r="V641" i="1"/>
  <c r="P642" i="1"/>
  <c r="Q642" i="1"/>
  <c r="R642" i="1"/>
  <c r="S642" i="1"/>
  <c r="T642" i="1"/>
  <c r="U642" i="1"/>
  <c r="V642" i="1"/>
  <c r="P643" i="1"/>
  <c r="Q643" i="1"/>
  <c r="R643" i="1"/>
  <c r="S643" i="1"/>
  <c r="T643" i="1"/>
  <c r="U643" i="1"/>
  <c r="V643" i="1"/>
  <c r="P644" i="1"/>
  <c r="Q644" i="1"/>
  <c r="R644" i="1"/>
  <c r="S644" i="1"/>
  <c r="T644" i="1"/>
  <c r="U644" i="1"/>
  <c r="V644" i="1"/>
  <c r="P645" i="1"/>
  <c r="Q645" i="1"/>
  <c r="R645" i="1"/>
  <c r="S645" i="1"/>
  <c r="T645" i="1"/>
  <c r="U645" i="1"/>
  <c r="V645" i="1"/>
  <c r="P646" i="1"/>
  <c r="Q646" i="1"/>
  <c r="R646" i="1"/>
  <c r="S646" i="1"/>
  <c r="T646" i="1"/>
  <c r="U646" i="1"/>
  <c r="V646" i="1"/>
  <c r="P647" i="1"/>
  <c r="Q647" i="1"/>
  <c r="R647" i="1"/>
  <c r="S647" i="1"/>
  <c r="T647" i="1"/>
  <c r="U647" i="1"/>
  <c r="V647" i="1"/>
  <c r="P648" i="1"/>
  <c r="Q648" i="1"/>
  <c r="R648" i="1"/>
  <c r="S648" i="1"/>
  <c r="T648" i="1"/>
  <c r="U648" i="1"/>
  <c r="V648" i="1"/>
  <c r="P649" i="1"/>
  <c r="Q649" i="1"/>
  <c r="R649" i="1"/>
  <c r="S649" i="1"/>
  <c r="T649" i="1"/>
  <c r="U649" i="1"/>
  <c r="V649" i="1"/>
  <c r="P650" i="1"/>
  <c r="Q650" i="1"/>
  <c r="R650" i="1"/>
  <c r="S650" i="1"/>
  <c r="T650" i="1"/>
  <c r="U650" i="1"/>
  <c r="V650" i="1"/>
  <c r="P651" i="1"/>
  <c r="Q651" i="1"/>
  <c r="R651" i="1"/>
  <c r="S651" i="1"/>
  <c r="T651" i="1"/>
  <c r="U651" i="1"/>
  <c r="V651" i="1"/>
  <c r="P652" i="1"/>
  <c r="Q652" i="1"/>
  <c r="R652" i="1"/>
  <c r="S652" i="1"/>
  <c r="T652" i="1"/>
  <c r="U652" i="1"/>
  <c r="V652" i="1"/>
  <c r="P653" i="1"/>
  <c r="Q653" i="1"/>
  <c r="R653" i="1"/>
  <c r="S653" i="1"/>
  <c r="T653" i="1"/>
  <c r="U653" i="1"/>
  <c r="V653" i="1"/>
  <c r="P654" i="1"/>
  <c r="Q654" i="1"/>
  <c r="R654" i="1"/>
  <c r="S654" i="1"/>
  <c r="T654" i="1"/>
  <c r="U654" i="1"/>
  <c r="V654" i="1"/>
  <c r="P655" i="1"/>
  <c r="Q655" i="1"/>
  <c r="R655" i="1"/>
  <c r="S655" i="1"/>
  <c r="T655" i="1"/>
  <c r="U655" i="1"/>
  <c r="V655" i="1"/>
  <c r="P656" i="1"/>
  <c r="Q656" i="1"/>
  <c r="R656" i="1"/>
  <c r="S656" i="1"/>
  <c r="T656" i="1"/>
  <c r="U656" i="1"/>
  <c r="V656" i="1"/>
  <c r="P657" i="1"/>
  <c r="Q657" i="1"/>
  <c r="R657" i="1"/>
  <c r="S657" i="1"/>
  <c r="T657" i="1"/>
  <c r="U657" i="1"/>
  <c r="V657" i="1"/>
  <c r="P658" i="1"/>
  <c r="Q658" i="1"/>
  <c r="R658" i="1"/>
  <c r="S658" i="1"/>
  <c r="T658" i="1"/>
  <c r="U658" i="1"/>
  <c r="V658" i="1"/>
  <c r="P659" i="1"/>
  <c r="Q659" i="1"/>
  <c r="R659" i="1"/>
  <c r="S659" i="1"/>
  <c r="T659" i="1"/>
  <c r="U659" i="1"/>
  <c r="V659" i="1"/>
  <c r="P660" i="1"/>
  <c r="Q660" i="1"/>
  <c r="R660" i="1"/>
  <c r="S660" i="1"/>
  <c r="T660" i="1"/>
  <c r="U660" i="1"/>
  <c r="V660" i="1"/>
  <c r="P661" i="1"/>
  <c r="Q661" i="1"/>
  <c r="R661" i="1"/>
  <c r="S661" i="1"/>
  <c r="T661" i="1"/>
  <c r="U661" i="1"/>
  <c r="V661" i="1"/>
  <c r="P662" i="1"/>
  <c r="Q662" i="1"/>
  <c r="R662" i="1"/>
  <c r="S662" i="1"/>
  <c r="T662" i="1"/>
  <c r="U662" i="1"/>
  <c r="V662" i="1"/>
  <c r="P663" i="1"/>
  <c r="Q663" i="1"/>
  <c r="R663" i="1"/>
  <c r="S663" i="1"/>
  <c r="T663" i="1"/>
  <c r="U663" i="1"/>
  <c r="V663" i="1"/>
  <c r="P664" i="1"/>
  <c r="Q664" i="1"/>
  <c r="R664" i="1"/>
  <c r="S664" i="1"/>
  <c r="T664" i="1"/>
  <c r="U664" i="1"/>
  <c r="V664" i="1"/>
  <c r="P665" i="1"/>
  <c r="Q665" i="1"/>
  <c r="R665" i="1"/>
  <c r="S665" i="1"/>
  <c r="T665" i="1"/>
  <c r="U665" i="1"/>
  <c r="V665" i="1"/>
  <c r="P666" i="1"/>
  <c r="Q666" i="1"/>
  <c r="R666" i="1"/>
  <c r="S666" i="1"/>
  <c r="T666" i="1"/>
  <c r="U666" i="1"/>
  <c r="V666" i="1"/>
  <c r="P667" i="1"/>
  <c r="Q667" i="1"/>
  <c r="R667" i="1"/>
  <c r="S667" i="1"/>
  <c r="T667" i="1"/>
  <c r="U667" i="1"/>
  <c r="V667" i="1"/>
  <c r="P668" i="1"/>
  <c r="Q668" i="1"/>
  <c r="R668" i="1"/>
  <c r="S668" i="1"/>
  <c r="T668" i="1"/>
  <c r="U668" i="1"/>
  <c r="V668" i="1"/>
  <c r="P669" i="1"/>
  <c r="Q669" i="1"/>
  <c r="R669" i="1"/>
  <c r="S669" i="1"/>
  <c r="T669" i="1"/>
  <c r="U669" i="1"/>
  <c r="V669" i="1"/>
  <c r="P670" i="1"/>
  <c r="Q670" i="1"/>
  <c r="R670" i="1"/>
  <c r="S670" i="1"/>
  <c r="T670" i="1"/>
  <c r="U670" i="1"/>
  <c r="V670" i="1"/>
  <c r="P671" i="1"/>
  <c r="Q671" i="1"/>
  <c r="R671" i="1"/>
  <c r="S671" i="1"/>
  <c r="T671" i="1"/>
  <c r="U671" i="1"/>
  <c r="V671" i="1"/>
  <c r="P672" i="1"/>
  <c r="Q672" i="1"/>
  <c r="R672" i="1"/>
  <c r="S672" i="1"/>
  <c r="T672" i="1"/>
  <c r="U672" i="1"/>
  <c r="V672" i="1"/>
  <c r="P673" i="1"/>
  <c r="Q673" i="1"/>
  <c r="R673" i="1"/>
  <c r="S673" i="1"/>
  <c r="T673" i="1"/>
  <c r="U673" i="1"/>
  <c r="V673" i="1"/>
  <c r="P674" i="1"/>
  <c r="Q674" i="1"/>
  <c r="R674" i="1"/>
  <c r="S674" i="1"/>
  <c r="T674" i="1"/>
  <c r="U674" i="1"/>
  <c r="V674" i="1"/>
  <c r="P675" i="1"/>
  <c r="Q675" i="1"/>
  <c r="R675" i="1"/>
  <c r="S675" i="1"/>
  <c r="T675" i="1"/>
  <c r="U675" i="1"/>
  <c r="V675" i="1"/>
  <c r="P676" i="1"/>
  <c r="Q676" i="1"/>
  <c r="R676" i="1"/>
  <c r="S676" i="1"/>
  <c r="T676" i="1"/>
  <c r="U676" i="1"/>
  <c r="V676" i="1"/>
  <c r="P677" i="1"/>
  <c r="Q677" i="1"/>
  <c r="R677" i="1"/>
  <c r="S677" i="1"/>
  <c r="T677" i="1"/>
  <c r="U677" i="1"/>
  <c r="V677" i="1"/>
  <c r="P678" i="1"/>
  <c r="Q678" i="1"/>
  <c r="R678" i="1"/>
  <c r="S678" i="1"/>
  <c r="T678" i="1"/>
  <c r="U678" i="1"/>
  <c r="V678" i="1"/>
  <c r="P679" i="1"/>
  <c r="Q679" i="1"/>
  <c r="R679" i="1"/>
  <c r="S679" i="1"/>
  <c r="T679" i="1"/>
  <c r="U679" i="1"/>
  <c r="V679" i="1"/>
  <c r="P680" i="1"/>
  <c r="Q680" i="1"/>
  <c r="R680" i="1"/>
  <c r="S680" i="1"/>
  <c r="T680" i="1"/>
  <c r="U680" i="1"/>
  <c r="V680" i="1"/>
  <c r="P681" i="1"/>
  <c r="Q681" i="1"/>
  <c r="R681" i="1"/>
  <c r="S681" i="1"/>
  <c r="T681" i="1"/>
  <c r="U681" i="1"/>
  <c r="V681" i="1"/>
  <c r="P682" i="1"/>
  <c r="Q682" i="1"/>
  <c r="R682" i="1"/>
  <c r="S682" i="1"/>
  <c r="T682" i="1"/>
  <c r="U682" i="1"/>
  <c r="V682" i="1"/>
  <c r="P683" i="1"/>
  <c r="Q683" i="1"/>
  <c r="R683" i="1"/>
  <c r="S683" i="1"/>
  <c r="T683" i="1"/>
  <c r="U683" i="1"/>
  <c r="V683" i="1"/>
  <c r="P684" i="1"/>
  <c r="Q684" i="1"/>
  <c r="R684" i="1"/>
  <c r="S684" i="1"/>
  <c r="T684" i="1"/>
  <c r="U684" i="1"/>
  <c r="V684" i="1"/>
  <c r="P685" i="1"/>
  <c r="Q685" i="1"/>
  <c r="R685" i="1"/>
  <c r="S685" i="1"/>
  <c r="T685" i="1"/>
  <c r="U685" i="1"/>
  <c r="V685" i="1"/>
  <c r="P686" i="1"/>
  <c r="Q686" i="1"/>
  <c r="R686" i="1"/>
  <c r="S686" i="1"/>
  <c r="T686" i="1"/>
  <c r="U686" i="1"/>
  <c r="V686" i="1"/>
  <c r="P687" i="1"/>
  <c r="Q687" i="1"/>
  <c r="R687" i="1"/>
  <c r="S687" i="1"/>
  <c r="T687" i="1"/>
  <c r="U687" i="1"/>
  <c r="V687" i="1"/>
  <c r="P688" i="1"/>
  <c r="Q688" i="1"/>
  <c r="R688" i="1"/>
  <c r="S688" i="1"/>
  <c r="T688" i="1"/>
  <c r="U688" i="1"/>
  <c r="V688" i="1"/>
  <c r="P689" i="1"/>
  <c r="Q689" i="1"/>
  <c r="R689" i="1"/>
  <c r="S689" i="1"/>
  <c r="T689" i="1"/>
  <c r="U689" i="1"/>
  <c r="V689" i="1"/>
  <c r="P690" i="1"/>
  <c r="Q690" i="1"/>
  <c r="R690" i="1"/>
  <c r="S690" i="1"/>
  <c r="T690" i="1"/>
  <c r="U690" i="1"/>
  <c r="V690" i="1"/>
  <c r="P691" i="1"/>
  <c r="Q691" i="1"/>
  <c r="R691" i="1"/>
  <c r="S691" i="1"/>
  <c r="T691" i="1"/>
  <c r="U691" i="1"/>
  <c r="V691" i="1"/>
  <c r="P692" i="1"/>
  <c r="Q692" i="1"/>
  <c r="R692" i="1"/>
  <c r="S692" i="1"/>
  <c r="T692" i="1"/>
  <c r="U692" i="1"/>
  <c r="V692" i="1"/>
  <c r="P693" i="1"/>
  <c r="Q693" i="1"/>
  <c r="R693" i="1"/>
  <c r="S693" i="1"/>
  <c r="T693" i="1"/>
  <c r="U693" i="1"/>
  <c r="V693" i="1"/>
  <c r="P694" i="1"/>
  <c r="Q694" i="1"/>
  <c r="R694" i="1"/>
  <c r="S694" i="1"/>
  <c r="T694" i="1"/>
  <c r="U694" i="1"/>
  <c r="V694" i="1"/>
  <c r="P695" i="1"/>
  <c r="Q695" i="1"/>
  <c r="R695" i="1"/>
  <c r="S695" i="1"/>
  <c r="T695" i="1"/>
  <c r="U695" i="1"/>
  <c r="V695" i="1"/>
  <c r="P696" i="1"/>
  <c r="Q696" i="1"/>
  <c r="R696" i="1"/>
  <c r="S696" i="1"/>
  <c r="T696" i="1"/>
  <c r="U696" i="1"/>
  <c r="V696" i="1"/>
  <c r="P697" i="1"/>
  <c r="Q697" i="1"/>
  <c r="R697" i="1"/>
  <c r="S697" i="1"/>
  <c r="T697" i="1"/>
  <c r="U697" i="1"/>
  <c r="V697" i="1"/>
  <c r="P698" i="1"/>
  <c r="Q698" i="1"/>
  <c r="R698" i="1"/>
  <c r="S698" i="1"/>
  <c r="T698" i="1"/>
  <c r="U698" i="1"/>
  <c r="V698" i="1"/>
  <c r="P699" i="1"/>
  <c r="Q699" i="1"/>
  <c r="R699" i="1"/>
  <c r="S699" i="1"/>
  <c r="T699" i="1"/>
  <c r="U699" i="1"/>
  <c r="V699" i="1"/>
  <c r="P700" i="1"/>
  <c r="Q700" i="1"/>
  <c r="R700" i="1"/>
  <c r="S700" i="1"/>
  <c r="T700" i="1"/>
  <c r="U700" i="1"/>
  <c r="V700" i="1"/>
  <c r="P701" i="1"/>
  <c r="Q701" i="1"/>
  <c r="R701" i="1"/>
  <c r="S701" i="1"/>
  <c r="T701" i="1"/>
  <c r="U701" i="1"/>
  <c r="V701" i="1"/>
  <c r="P702" i="1"/>
  <c r="Q702" i="1"/>
  <c r="R702" i="1"/>
  <c r="S702" i="1"/>
  <c r="T702" i="1"/>
  <c r="U702" i="1"/>
  <c r="V702" i="1"/>
  <c r="P703" i="1"/>
  <c r="Q703" i="1"/>
  <c r="R703" i="1"/>
  <c r="S703" i="1"/>
  <c r="T703" i="1"/>
  <c r="U703" i="1"/>
  <c r="V703" i="1"/>
  <c r="P704" i="1"/>
  <c r="Q704" i="1"/>
  <c r="R704" i="1"/>
  <c r="S704" i="1"/>
  <c r="T704" i="1"/>
  <c r="U704" i="1"/>
  <c r="V704" i="1"/>
  <c r="P705" i="1"/>
  <c r="Q705" i="1"/>
  <c r="R705" i="1"/>
  <c r="S705" i="1"/>
  <c r="T705" i="1"/>
  <c r="U705" i="1"/>
  <c r="V705" i="1"/>
  <c r="P706" i="1"/>
  <c r="Q706" i="1"/>
  <c r="R706" i="1"/>
  <c r="S706" i="1"/>
  <c r="T706" i="1"/>
  <c r="U706" i="1"/>
  <c r="V706" i="1"/>
  <c r="P707" i="1"/>
  <c r="Q707" i="1"/>
  <c r="R707" i="1"/>
  <c r="S707" i="1"/>
  <c r="T707" i="1"/>
  <c r="U707" i="1"/>
  <c r="V707" i="1"/>
  <c r="P708" i="1"/>
  <c r="Q708" i="1"/>
  <c r="R708" i="1"/>
  <c r="S708" i="1"/>
  <c r="T708" i="1"/>
  <c r="U708" i="1"/>
  <c r="V708" i="1"/>
  <c r="P709" i="1"/>
  <c r="Q709" i="1"/>
  <c r="R709" i="1"/>
  <c r="S709" i="1"/>
  <c r="T709" i="1"/>
  <c r="U709" i="1"/>
  <c r="V709" i="1"/>
  <c r="P710" i="1"/>
  <c r="Q710" i="1"/>
  <c r="R710" i="1"/>
  <c r="S710" i="1"/>
  <c r="T710" i="1"/>
  <c r="U710" i="1"/>
  <c r="V710" i="1"/>
  <c r="P711" i="1"/>
  <c r="Q711" i="1"/>
  <c r="R711" i="1"/>
  <c r="S711" i="1"/>
  <c r="T711" i="1"/>
  <c r="U711" i="1"/>
  <c r="V711" i="1"/>
  <c r="P712" i="1"/>
  <c r="Q712" i="1"/>
  <c r="R712" i="1"/>
  <c r="S712" i="1"/>
  <c r="T712" i="1"/>
  <c r="U712" i="1"/>
  <c r="V712" i="1"/>
  <c r="P713" i="1"/>
  <c r="Q713" i="1"/>
  <c r="R713" i="1"/>
  <c r="S713" i="1"/>
  <c r="T713" i="1"/>
  <c r="U713" i="1"/>
  <c r="V713" i="1"/>
  <c r="P714" i="1"/>
  <c r="Q714" i="1"/>
  <c r="R714" i="1"/>
  <c r="S714" i="1"/>
  <c r="T714" i="1"/>
  <c r="U714" i="1"/>
  <c r="V714" i="1"/>
  <c r="P715" i="1"/>
  <c r="Q715" i="1"/>
  <c r="R715" i="1"/>
  <c r="S715" i="1"/>
  <c r="T715" i="1"/>
  <c r="U715" i="1"/>
  <c r="V715" i="1"/>
  <c r="P716" i="1"/>
  <c r="Q716" i="1"/>
  <c r="R716" i="1"/>
  <c r="S716" i="1"/>
  <c r="T716" i="1"/>
  <c r="U716" i="1"/>
  <c r="V716" i="1"/>
  <c r="P717" i="1"/>
  <c r="Q717" i="1"/>
  <c r="R717" i="1"/>
  <c r="S717" i="1"/>
  <c r="T717" i="1"/>
  <c r="U717" i="1"/>
  <c r="V717" i="1"/>
  <c r="P718" i="1"/>
  <c r="Q718" i="1"/>
  <c r="R718" i="1"/>
  <c r="S718" i="1"/>
  <c r="T718" i="1"/>
  <c r="U718" i="1"/>
  <c r="V718" i="1"/>
  <c r="P719" i="1"/>
  <c r="Q719" i="1"/>
  <c r="R719" i="1"/>
  <c r="S719" i="1"/>
  <c r="T719" i="1"/>
  <c r="U719" i="1"/>
  <c r="V719" i="1"/>
  <c r="P720" i="1"/>
  <c r="Q720" i="1"/>
  <c r="R720" i="1"/>
  <c r="S720" i="1"/>
  <c r="T720" i="1"/>
  <c r="U720" i="1"/>
  <c r="V720" i="1"/>
  <c r="P721" i="1"/>
  <c r="Q721" i="1"/>
  <c r="R721" i="1"/>
  <c r="S721" i="1"/>
  <c r="T721" i="1"/>
  <c r="U721" i="1"/>
  <c r="V721" i="1"/>
  <c r="P722" i="1"/>
  <c r="Q722" i="1"/>
  <c r="R722" i="1"/>
  <c r="S722" i="1"/>
  <c r="T722" i="1"/>
  <c r="U722" i="1"/>
  <c r="V722" i="1"/>
  <c r="P723" i="1"/>
  <c r="Q723" i="1"/>
  <c r="R723" i="1"/>
  <c r="S723" i="1"/>
  <c r="T723" i="1"/>
  <c r="U723" i="1"/>
  <c r="V723" i="1"/>
  <c r="P724" i="1"/>
  <c r="Q724" i="1"/>
  <c r="R724" i="1"/>
  <c r="S724" i="1"/>
  <c r="T724" i="1"/>
  <c r="U724" i="1"/>
  <c r="V724" i="1"/>
  <c r="P725" i="1"/>
  <c r="Q725" i="1"/>
  <c r="R725" i="1"/>
  <c r="S725" i="1"/>
  <c r="T725" i="1"/>
  <c r="U725" i="1"/>
  <c r="V725" i="1"/>
  <c r="P726" i="1"/>
  <c r="Q726" i="1"/>
  <c r="R726" i="1"/>
  <c r="S726" i="1"/>
  <c r="T726" i="1"/>
  <c r="U726" i="1"/>
  <c r="V726" i="1"/>
  <c r="P727" i="1"/>
  <c r="Q727" i="1"/>
  <c r="R727" i="1"/>
  <c r="S727" i="1"/>
  <c r="T727" i="1"/>
  <c r="U727" i="1"/>
  <c r="V727" i="1"/>
  <c r="P728" i="1"/>
  <c r="Q728" i="1"/>
  <c r="R728" i="1"/>
  <c r="S728" i="1"/>
  <c r="T728" i="1"/>
  <c r="U728" i="1"/>
  <c r="V728" i="1"/>
  <c r="P729" i="1"/>
  <c r="Q729" i="1"/>
  <c r="R729" i="1"/>
  <c r="S729" i="1"/>
  <c r="T729" i="1"/>
  <c r="U729" i="1"/>
  <c r="V729" i="1"/>
  <c r="P730" i="1"/>
  <c r="Q730" i="1"/>
  <c r="R730" i="1"/>
  <c r="S730" i="1"/>
  <c r="T730" i="1"/>
  <c r="U730" i="1"/>
  <c r="V730" i="1"/>
  <c r="P731" i="1"/>
  <c r="Q731" i="1"/>
  <c r="R731" i="1"/>
  <c r="S731" i="1"/>
  <c r="T731" i="1"/>
  <c r="U731" i="1"/>
  <c r="V731" i="1"/>
  <c r="P732" i="1"/>
  <c r="Q732" i="1"/>
  <c r="R732" i="1"/>
  <c r="S732" i="1"/>
  <c r="T732" i="1"/>
  <c r="U732" i="1"/>
  <c r="V732" i="1"/>
  <c r="P733" i="1"/>
  <c r="Q733" i="1"/>
  <c r="R733" i="1"/>
  <c r="S733" i="1"/>
  <c r="T733" i="1"/>
  <c r="U733" i="1"/>
  <c r="V733" i="1"/>
  <c r="P734" i="1"/>
  <c r="Q734" i="1"/>
  <c r="R734" i="1"/>
  <c r="S734" i="1"/>
  <c r="T734" i="1"/>
  <c r="U734" i="1"/>
  <c r="V734" i="1"/>
  <c r="P735" i="1"/>
  <c r="Q735" i="1"/>
  <c r="R735" i="1"/>
  <c r="S735" i="1"/>
  <c r="T735" i="1"/>
  <c r="U735" i="1"/>
  <c r="V735" i="1"/>
  <c r="P736" i="1"/>
  <c r="Q736" i="1"/>
  <c r="R736" i="1"/>
  <c r="S736" i="1"/>
  <c r="T736" i="1"/>
  <c r="U736" i="1"/>
  <c r="V736" i="1"/>
  <c r="P737" i="1"/>
  <c r="Q737" i="1"/>
  <c r="R737" i="1"/>
  <c r="S737" i="1"/>
  <c r="T737" i="1"/>
  <c r="U737" i="1"/>
  <c r="V737" i="1"/>
  <c r="P738" i="1"/>
  <c r="Q738" i="1"/>
  <c r="R738" i="1"/>
  <c r="S738" i="1"/>
  <c r="T738" i="1"/>
  <c r="U738" i="1"/>
  <c r="V738" i="1"/>
  <c r="P739" i="1"/>
  <c r="Q739" i="1"/>
  <c r="R739" i="1"/>
  <c r="S739" i="1"/>
  <c r="T739" i="1"/>
  <c r="U739" i="1"/>
  <c r="V739" i="1"/>
  <c r="P740" i="1"/>
  <c r="Q740" i="1"/>
  <c r="R740" i="1"/>
  <c r="S740" i="1"/>
  <c r="T740" i="1"/>
  <c r="U740" i="1"/>
  <c r="V740" i="1"/>
  <c r="P741" i="1"/>
  <c r="Q741" i="1"/>
  <c r="R741" i="1"/>
  <c r="S741" i="1"/>
  <c r="T741" i="1"/>
  <c r="U741" i="1"/>
  <c r="V741" i="1"/>
  <c r="P742" i="1"/>
  <c r="Q742" i="1"/>
  <c r="R742" i="1"/>
  <c r="S742" i="1"/>
  <c r="T742" i="1"/>
  <c r="U742" i="1"/>
  <c r="V742" i="1"/>
  <c r="P743" i="1"/>
  <c r="Q743" i="1"/>
  <c r="R743" i="1"/>
  <c r="S743" i="1"/>
  <c r="T743" i="1"/>
  <c r="U743" i="1"/>
  <c r="V743" i="1"/>
  <c r="P744" i="1"/>
  <c r="Q744" i="1"/>
  <c r="R744" i="1"/>
  <c r="S744" i="1"/>
  <c r="T744" i="1"/>
  <c r="U744" i="1"/>
  <c r="V744" i="1"/>
  <c r="P745" i="1"/>
  <c r="Q745" i="1"/>
  <c r="R745" i="1"/>
  <c r="S745" i="1"/>
  <c r="T745" i="1"/>
  <c r="U745" i="1"/>
  <c r="V745" i="1"/>
  <c r="P746" i="1"/>
  <c r="Q746" i="1"/>
  <c r="R746" i="1"/>
  <c r="S746" i="1"/>
  <c r="T746" i="1"/>
  <c r="U746" i="1"/>
  <c r="V746" i="1"/>
  <c r="P747" i="1"/>
  <c r="Q747" i="1"/>
  <c r="R747" i="1"/>
  <c r="S747" i="1"/>
  <c r="T747" i="1"/>
  <c r="U747" i="1"/>
  <c r="V747" i="1"/>
  <c r="P748" i="1"/>
  <c r="Q748" i="1"/>
  <c r="R748" i="1"/>
  <c r="S748" i="1"/>
  <c r="T748" i="1"/>
  <c r="U748" i="1"/>
  <c r="V748" i="1"/>
  <c r="P749" i="1"/>
  <c r="Q749" i="1"/>
  <c r="R749" i="1"/>
  <c r="S749" i="1"/>
  <c r="T749" i="1"/>
  <c r="U749" i="1"/>
  <c r="V749" i="1"/>
  <c r="P750" i="1"/>
  <c r="Q750" i="1"/>
  <c r="R750" i="1"/>
  <c r="S750" i="1"/>
  <c r="T750" i="1"/>
  <c r="U750" i="1"/>
  <c r="V750" i="1"/>
  <c r="P751" i="1"/>
  <c r="Q751" i="1"/>
  <c r="R751" i="1"/>
  <c r="S751" i="1"/>
  <c r="T751" i="1"/>
  <c r="U751" i="1"/>
  <c r="V751" i="1"/>
  <c r="P752" i="1"/>
  <c r="Q752" i="1"/>
  <c r="R752" i="1"/>
  <c r="S752" i="1"/>
  <c r="T752" i="1"/>
  <c r="U752" i="1"/>
  <c r="V752" i="1"/>
  <c r="P753" i="1"/>
  <c r="Q753" i="1"/>
  <c r="R753" i="1"/>
  <c r="S753" i="1"/>
  <c r="T753" i="1"/>
  <c r="U753" i="1"/>
  <c r="V753" i="1"/>
  <c r="P754" i="1"/>
  <c r="Q754" i="1"/>
  <c r="R754" i="1"/>
  <c r="S754" i="1"/>
  <c r="T754" i="1"/>
  <c r="U754" i="1"/>
  <c r="V754" i="1"/>
  <c r="P755" i="1"/>
  <c r="Q755" i="1"/>
  <c r="R755" i="1"/>
  <c r="S755" i="1"/>
  <c r="T755" i="1"/>
  <c r="U755" i="1"/>
  <c r="V755" i="1"/>
  <c r="P756" i="1"/>
  <c r="Q756" i="1"/>
  <c r="R756" i="1"/>
  <c r="S756" i="1"/>
  <c r="T756" i="1"/>
  <c r="U756" i="1"/>
  <c r="V756" i="1"/>
  <c r="P757" i="1"/>
  <c r="Q757" i="1"/>
  <c r="R757" i="1"/>
  <c r="S757" i="1"/>
  <c r="T757" i="1"/>
  <c r="U757" i="1"/>
  <c r="V757" i="1"/>
  <c r="P758" i="1"/>
  <c r="Q758" i="1"/>
  <c r="R758" i="1"/>
  <c r="S758" i="1"/>
  <c r="T758" i="1"/>
  <c r="U758" i="1"/>
  <c r="V758" i="1"/>
  <c r="P759" i="1"/>
  <c r="Q759" i="1"/>
  <c r="R759" i="1"/>
  <c r="S759" i="1"/>
  <c r="T759" i="1"/>
  <c r="U759" i="1"/>
  <c r="V759" i="1"/>
  <c r="P760" i="1"/>
  <c r="Q760" i="1"/>
  <c r="R760" i="1"/>
  <c r="S760" i="1"/>
  <c r="T760" i="1"/>
  <c r="U760" i="1"/>
  <c r="V760" i="1"/>
  <c r="P761" i="1"/>
  <c r="Q761" i="1"/>
  <c r="R761" i="1"/>
  <c r="S761" i="1"/>
  <c r="T761" i="1"/>
  <c r="U761" i="1"/>
  <c r="V761" i="1"/>
  <c r="P762" i="1"/>
  <c r="Q762" i="1"/>
  <c r="R762" i="1"/>
  <c r="S762" i="1"/>
  <c r="T762" i="1"/>
  <c r="U762" i="1"/>
  <c r="V762" i="1"/>
  <c r="P763" i="1"/>
  <c r="Q763" i="1"/>
  <c r="R763" i="1"/>
  <c r="S763" i="1"/>
  <c r="T763" i="1"/>
  <c r="U763" i="1"/>
  <c r="V763" i="1"/>
  <c r="P764" i="1"/>
  <c r="Q764" i="1"/>
  <c r="R764" i="1"/>
  <c r="S764" i="1"/>
  <c r="T764" i="1"/>
  <c r="U764" i="1"/>
  <c r="V764" i="1"/>
  <c r="P765" i="1"/>
  <c r="Q765" i="1"/>
  <c r="R765" i="1"/>
  <c r="S765" i="1"/>
  <c r="T765" i="1"/>
  <c r="U765" i="1"/>
  <c r="V765" i="1"/>
  <c r="P766" i="1"/>
  <c r="Q766" i="1"/>
  <c r="R766" i="1"/>
  <c r="S766" i="1"/>
  <c r="T766" i="1"/>
  <c r="U766" i="1"/>
  <c r="V766" i="1"/>
  <c r="P767" i="1"/>
  <c r="Q767" i="1"/>
  <c r="R767" i="1"/>
  <c r="S767" i="1"/>
  <c r="T767" i="1"/>
  <c r="U767" i="1"/>
  <c r="V767" i="1"/>
  <c r="P768" i="1"/>
  <c r="Q768" i="1"/>
  <c r="R768" i="1"/>
  <c r="S768" i="1"/>
  <c r="T768" i="1"/>
  <c r="U768" i="1"/>
  <c r="V768" i="1"/>
  <c r="P769" i="1"/>
  <c r="Q769" i="1"/>
  <c r="R769" i="1"/>
  <c r="S769" i="1"/>
  <c r="T769" i="1"/>
  <c r="U769" i="1"/>
  <c r="V769" i="1"/>
  <c r="P770" i="1"/>
  <c r="Q770" i="1"/>
  <c r="R770" i="1"/>
  <c r="S770" i="1"/>
  <c r="T770" i="1"/>
  <c r="U770" i="1"/>
  <c r="V770" i="1"/>
  <c r="P771" i="1"/>
  <c r="Q771" i="1"/>
  <c r="R771" i="1"/>
  <c r="S771" i="1"/>
  <c r="T771" i="1"/>
  <c r="U771" i="1"/>
  <c r="V771" i="1"/>
  <c r="P772" i="1"/>
  <c r="Q772" i="1"/>
  <c r="R772" i="1"/>
  <c r="S772" i="1"/>
  <c r="T772" i="1"/>
  <c r="U772" i="1"/>
  <c r="V772" i="1"/>
  <c r="P773" i="1"/>
  <c r="Q773" i="1"/>
  <c r="R773" i="1"/>
  <c r="S773" i="1"/>
  <c r="T773" i="1"/>
  <c r="U773" i="1"/>
  <c r="V773" i="1"/>
  <c r="P774" i="1"/>
  <c r="Q774" i="1"/>
  <c r="R774" i="1"/>
  <c r="S774" i="1"/>
  <c r="T774" i="1"/>
  <c r="U774" i="1"/>
  <c r="V774" i="1"/>
  <c r="P775" i="1"/>
  <c r="Q775" i="1"/>
  <c r="R775" i="1"/>
  <c r="S775" i="1"/>
  <c r="T775" i="1"/>
  <c r="U775" i="1"/>
  <c r="V775" i="1"/>
  <c r="P776" i="1"/>
  <c r="Q776" i="1"/>
  <c r="R776" i="1"/>
  <c r="S776" i="1"/>
  <c r="T776" i="1"/>
  <c r="U776" i="1"/>
  <c r="V776" i="1"/>
  <c r="P777" i="1"/>
  <c r="Q777" i="1"/>
  <c r="R777" i="1"/>
  <c r="S777" i="1"/>
  <c r="T777" i="1"/>
  <c r="U777" i="1"/>
  <c r="V777" i="1"/>
  <c r="P778" i="1"/>
  <c r="Q778" i="1"/>
  <c r="R778" i="1"/>
  <c r="S778" i="1"/>
  <c r="T778" i="1"/>
  <c r="U778" i="1"/>
  <c r="V778" i="1"/>
  <c r="P779" i="1"/>
  <c r="Q779" i="1"/>
  <c r="R779" i="1"/>
  <c r="S779" i="1"/>
  <c r="T779" i="1"/>
  <c r="U779" i="1"/>
  <c r="V779" i="1"/>
  <c r="P780" i="1"/>
  <c r="Q780" i="1"/>
  <c r="R780" i="1"/>
  <c r="S780" i="1"/>
  <c r="T780" i="1"/>
  <c r="U780" i="1"/>
  <c r="V780" i="1"/>
  <c r="P781" i="1"/>
  <c r="Q781" i="1"/>
  <c r="R781" i="1"/>
  <c r="S781" i="1"/>
  <c r="T781" i="1"/>
  <c r="U781" i="1"/>
  <c r="V781" i="1"/>
  <c r="P782" i="1"/>
  <c r="Q782" i="1"/>
  <c r="R782" i="1"/>
  <c r="S782" i="1"/>
  <c r="T782" i="1"/>
  <c r="U782" i="1"/>
  <c r="V782" i="1"/>
  <c r="P783" i="1"/>
  <c r="Q783" i="1"/>
  <c r="R783" i="1"/>
  <c r="S783" i="1"/>
  <c r="T783" i="1"/>
  <c r="U783" i="1"/>
  <c r="V783" i="1"/>
  <c r="P784" i="1"/>
  <c r="Q784" i="1"/>
  <c r="R784" i="1"/>
  <c r="S784" i="1"/>
  <c r="T784" i="1"/>
  <c r="U784" i="1"/>
  <c r="V784" i="1"/>
  <c r="P785" i="1"/>
  <c r="Q785" i="1"/>
  <c r="R785" i="1"/>
  <c r="S785" i="1"/>
  <c r="T785" i="1"/>
  <c r="U785" i="1"/>
  <c r="V785" i="1"/>
  <c r="P786" i="1"/>
  <c r="Q786" i="1"/>
  <c r="R786" i="1"/>
  <c r="S786" i="1"/>
  <c r="T786" i="1"/>
  <c r="U786" i="1"/>
  <c r="V786" i="1"/>
  <c r="P787" i="1"/>
  <c r="Q787" i="1"/>
  <c r="R787" i="1"/>
  <c r="S787" i="1"/>
  <c r="T787" i="1"/>
  <c r="U787" i="1"/>
  <c r="V787" i="1"/>
  <c r="P788" i="1"/>
  <c r="Q788" i="1"/>
  <c r="R788" i="1"/>
  <c r="S788" i="1"/>
  <c r="T788" i="1"/>
  <c r="U788" i="1"/>
  <c r="V788" i="1"/>
  <c r="P789" i="1"/>
  <c r="Q789" i="1"/>
  <c r="R789" i="1"/>
  <c r="S789" i="1"/>
  <c r="T789" i="1"/>
  <c r="U789" i="1"/>
  <c r="V789" i="1"/>
  <c r="P790" i="1"/>
  <c r="Q790" i="1"/>
  <c r="R790" i="1"/>
  <c r="S790" i="1"/>
  <c r="T790" i="1"/>
  <c r="U790" i="1"/>
  <c r="V790" i="1"/>
  <c r="P791" i="1"/>
  <c r="Q791" i="1"/>
  <c r="R791" i="1"/>
  <c r="S791" i="1"/>
  <c r="T791" i="1"/>
  <c r="U791" i="1"/>
  <c r="V791" i="1"/>
  <c r="P792" i="1"/>
  <c r="Q792" i="1"/>
  <c r="R792" i="1"/>
  <c r="S792" i="1"/>
  <c r="T792" i="1"/>
  <c r="U792" i="1"/>
  <c r="V792" i="1"/>
  <c r="P793" i="1"/>
  <c r="Q793" i="1"/>
  <c r="R793" i="1"/>
  <c r="S793" i="1"/>
  <c r="T793" i="1"/>
  <c r="U793" i="1"/>
  <c r="V793" i="1"/>
  <c r="P794" i="1"/>
  <c r="Q794" i="1"/>
  <c r="R794" i="1"/>
  <c r="S794" i="1"/>
  <c r="T794" i="1"/>
  <c r="U794" i="1"/>
  <c r="V794" i="1"/>
  <c r="P795" i="1"/>
  <c r="Q795" i="1"/>
  <c r="R795" i="1"/>
  <c r="S795" i="1"/>
  <c r="T795" i="1"/>
  <c r="U795" i="1"/>
  <c r="V795" i="1"/>
  <c r="P796" i="1"/>
  <c r="Q796" i="1"/>
  <c r="R796" i="1"/>
  <c r="S796" i="1"/>
  <c r="T796" i="1"/>
  <c r="U796" i="1"/>
  <c r="V796" i="1"/>
  <c r="P797" i="1"/>
  <c r="Q797" i="1"/>
  <c r="R797" i="1"/>
  <c r="S797" i="1"/>
  <c r="T797" i="1"/>
  <c r="U797" i="1"/>
  <c r="V797" i="1"/>
  <c r="P798" i="1"/>
  <c r="Q798" i="1"/>
  <c r="R798" i="1"/>
  <c r="S798" i="1"/>
  <c r="T798" i="1"/>
  <c r="U798" i="1"/>
  <c r="V798" i="1"/>
  <c r="P799" i="1"/>
  <c r="Q799" i="1"/>
  <c r="R799" i="1"/>
  <c r="S799" i="1"/>
  <c r="T799" i="1"/>
  <c r="U799" i="1"/>
  <c r="V799" i="1"/>
  <c r="P800" i="1"/>
  <c r="Q800" i="1"/>
  <c r="R800" i="1"/>
  <c r="S800" i="1"/>
  <c r="T800" i="1"/>
  <c r="U800" i="1"/>
  <c r="V800" i="1"/>
  <c r="P801" i="1"/>
  <c r="Q801" i="1"/>
  <c r="R801" i="1"/>
  <c r="S801" i="1"/>
  <c r="T801" i="1"/>
  <c r="U801" i="1"/>
  <c r="V801" i="1"/>
  <c r="P802" i="1"/>
  <c r="Q802" i="1"/>
  <c r="R802" i="1"/>
  <c r="S802" i="1"/>
  <c r="T802" i="1"/>
  <c r="U802" i="1"/>
  <c r="V802" i="1"/>
  <c r="P803" i="1"/>
  <c r="Q803" i="1"/>
  <c r="R803" i="1"/>
  <c r="S803" i="1"/>
  <c r="T803" i="1"/>
  <c r="U803" i="1"/>
  <c r="V803" i="1"/>
  <c r="P804" i="1"/>
  <c r="Q804" i="1"/>
  <c r="R804" i="1"/>
  <c r="S804" i="1"/>
  <c r="T804" i="1"/>
  <c r="U804" i="1"/>
  <c r="V804" i="1"/>
  <c r="P805" i="1"/>
  <c r="Q805" i="1"/>
  <c r="R805" i="1"/>
  <c r="S805" i="1"/>
  <c r="T805" i="1"/>
  <c r="U805" i="1"/>
  <c r="V805" i="1"/>
  <c r="P806" i="1"/>
  <c r="Q806" i="1"/>
  <c r="R806" i="1"/>
  <c r="S806" i="1"/>
  <c r="T806" i="1"/>
  <c r="U806" i="1"/>
  <c r="V806" i="1"/>
  <c r="P807" i="1"/>
  <c r="Q807" i="1"/>
  <c r="R807" i="1"/>
  <c r="S807" i="1"/>
  <c r="T807" i="1"/>
  <c r="U807" i="1"/>
  <c r="V807" i="1"/>
  <c r="P808" i="1"/>
  <c r="Q808" i="1"/>
  <c r="R808" i="1"/>
  <c r="S808" i="1"/>
  <c r="T808" i="1"/>
  <c r="U808" i="1"/>
  <c r="V808" i="1"/>
  <c r="P809" i="1"/>
  <c r="Q809" i="1"/>
  <c r="R809" i="1"/>
  <c r="S809" i="1"/>
  <c r="T809" i="1"/>
  <c r="U809" i="1"/>
  <c r="V809" i="1"/>
  <c r="P810" i="1"/>
  <c r="Q810" i="1"/>
  <c r="R810" i="1"/>
  <c r="S810" i="1"/>
  <c r="T810" i="1"/>
  <c r="U810" i="1"/>
  <c r="V810" i="1"/>
  <c r="P811" i="1"/>
  <c r="Q811" i="1"/>
  <c r="R811" i="1"/>
  <c r="S811" i="1"/>
  <c r="T811" i="1"/>
  <c r="U811" i="1"/>
  <c r="V811" i="1"/>
  <c r="P812" i="1"/>
  <c r="Q812" i="1"/>
  <c r="R812" i="1"/>
  <c r="S812" i="1"/>
  <c r="T812" i="1"/>
  <c r="U812" i="1"/>
  <c r="V812" i="1"/>
  <c r="P813" i="1"/>
  <c r="Q813" i="1"/>
  <c r="R813" i="1"/>
  <c r="S813" i="1"/>
  <c r="T813" i="1"/>
  <c r="U813" i="1"/>
  <c r="V813" i="1"/>
  <c r="P814" i="1"/>
  <c r="Q814" i="1"/>
  <c r="R814" i="1"/>
  <c r="S814" i="1"/>
  <c r="T814" i="1"/>
  <c r="U814" i="1"/>
  <c r="V814" i="1"/>
  <c r="P815" i="1"/>
  <c r="Q815" i="1"/>
  <c r="R815" i="1"/>
  <c r="S815" i="1"/>
  <c r="T815" i="1"/>
  <c r="U815" i="1"/>
  <c r="V815" i="1"/>
  <c r="P816" i="1"/>
  <c r="Q816" i="1"/>
  <c r="R816" i="1"/>
  <c r="S816" i="1"/>
  <c r="T816" i="1"/>
  <c r="U816" i="1"/>
  <c r="V816" i="1"/>
  <c r="P817" i="1"/>
  <c r="Q817" i="1"/>
  <c r="R817" i="1"/>
  <c r="S817" i="1"/>
  <c r="T817" i="1"/>
  <c r="U817" i="1"/>
  <c r="V817" i="1"/>
  <c r="P818" i="1"/>
  <c r="Q818" i="1"/>
  <c r="R818" i="1"/>
  <c r="S818" i="1"/>
  <c r="T818" i="1"/>
  <c r="U818" i="1"/>
  <c r="V818" i="1"/>
  <c r="P819" i="1"/>
  <c r="Q819" i="1"/>
  <c r="R819" i="1"/>
  <c r="S819" i="1"/>
  <c r="T819" i="1"/>
  <c r="U819" i="1"/>
  <c r="V819" i="1"/>
  <c r="P820" i="1"/>
  <c r="Q820" i="1"/>
  <c r="R820" i="1"/>
  <c r="S820" i="1"/>
  <c r="T820" i="1"/>
  <c r="U820" i="1"/>
  <c r="V820" i="1"/>
  <c r="P821" i="1"/>
  <c r="Q821" i="1"/>
  <c r="R821" i="1"/>
  <c r="S821" i="1"/>
  <c r="T821" i="1"/>
  <c r="U821" i="1"/>
  <c r="V821" i="1"/>
  <c r="P822" i="1"/>
  <c r="Q822" i="1"/>
  <c r="R822" i="1"/>
  <c r="S822" i="1"/>
  <c r="T822" i="1"/>
  <c r="U822" i="1"/>
  <c r="V822" i="1"/>
  <c r="P823" i="1"/>
  <c r="Q823" i="1"/>
  <c r="R823" i="1"/>
  <c r="S823" i="1"/>
  <c r="T823" i="1"/>
  <c r="U823" i="1"/>
  <c r="V823" i="1"/>
  <c r="P824" i="1"/>
  <c r="Q824" i="1"/>
  <c r="R824" i="1"/>
  <c r="S824" i="1"/>
  <c r="T824" i="1"/>
  <c r="U824" i="1"/>
  <c r="V824" i="1"/>
  <c r="P825" i="1"/>
  <c r="Q825" i="1"/>
  <c r="R825" i="1"/>
  <c r="S825" i="1"/>
  <c r="T825" i="1"/>
  <c r="U825" i="1"/>
  <c r="V825" i="1"/>
  <c r="P826" i="1"/>
  <c r="Q826" i="1"/>
  <c r="R826" i="1"/>
  <c r="S826" i="1"/>
  <c r="T826" i="1"/>
  <c r="U826" i="1"/>
  <c r="V826" i="1"/>
  <c r="P827" i="1"/>
  <c r="Q827" i="1"/>
  <c r="R827" i="1"/>
  <c r="S827" i="1"/>
  <c r="T827" i="1"/>
  <c r="U827" i="1"/>
  <c r="V827" i="1"/>
  <c r="P828" i="1"/>
  <c r="Q828" i="1"/>
  <c r="R828" i="1"/>
  <c r="S828" i="1"/>
  <c r="T828" i="1"/>
  <c r="U828" i="1"/>
  <c r="V828" i="1"/>
  <c r="P829" i="1"/>
  <c r="Q829" i="1"/>
  <c r="R829" i="1"/>
  <c r="S829" i="1"/>
  <c r="T829" i="1"/>
  <c r="U829" i="1"/>
  <c r="V829" i="1"/>
  <c r="P830" i="1"/>
  <c r="Q830" i="1"/>
  <c r="R830" i="1"/>
  <c r="S830" i="1"/>
  <c r="T830" i="1"/>
  <c r="U830" i="1"/>
  <c r="V830" i="1"/>
  <c r="P831" i="1"/>
  <c r="Q831" i="1"/>
  <c r="R831" i="1"/>
  <c r="S831" i="1"/>
  <c r="T831" i="1"/>
  <c r="U831" i="1"/>
  <c r="V831" i="1"/>
  <c r="P832" i="1"/>
  <c r="Q832" i="1"/>
  <c r="R832" i="1"/>
  <c r="S832" i="1"/>
  <c r="T832" i="1"/>
  <c r="U832" i="1"/>
  <c r="V832" i="1"/>
  <c r="P833" i="1"/>
  <c r="Q833" i="1"/>
  <c r="R833" i="1"/>
  <c r="S833" i="1"/>
  <c r="T833" i="1"/>
  <c r="U833" i="1"/>
  <c r="V833" i="1"/>
  <c r="P834" i="1"/>
  <c r="Q834" i="1"/>
  <c r="R834" i="1"/>
  <c r="S834" i="1"/>
  <c r="T834" i="1"/>
  <c r="U834" i="1"/>
  <c r="V834" i="1"/>
  <c r="P835" i="1"/>
  <c r="Q835" i="1"/>
  <c r="R835" i="1"/>
  <c r="S835" i="1"/>
  <c r="T835" i="1"/>
  <c r="U835" i="1"/>
  <c r="V835" i="1"/>
  <c r="P836" i="1"/>
  <c r="Q836" i="1"/>
  <c r="R836" i="1"/>
  <c r="S836" i="1"/>
  <c r="T836" i="1"/>
  <c r="U836" i="1"/>
  <c r="V836" i="1"/>
  <c r="P837" i="1"/>
  <c r="Q837" i="1"/>
  <c r="R837" i="1"/>
  <c r="S837" i="1"/>
  <c r="T837" i="1"/>
  <c r="U837" i="1"/>
  <c r="V837" i="1"/>
  <c r="P838" i="1"/>
  <c r="Q838" i="1"/>
  <c r="R838" i="1"/>
  <c r="S838" i="1"/>
  <c r="T838" i="1"/>
  <c r="U838" i="1"/>
  <c r="V838" i="1"/>
  <c r="P839" i="1"/>
  <c r="Q839" i="1"/>
  <c r="R839" i="1"/>
  <c r="S839" i="1"/>
  <c r="T839" i="1"/>
  <c r="U839" i="1"/>
  <c r="V839" i="1"/>
  <c r="P840" i="1"/>
  <c r="Q840" i="1"/>
  <c r="R840" i="1"/>
  <c r="S840" i="1"/>
  <c r="T840" i="1"/>
  <c r="U840" i="1"/>
  <c r="V840" i="1"/>
  <c r="P841" i="1"/>
  <c r="Q841" i="1"/>
  <c r="R841" i="1"/>
  <c r="S841" i="1"/>
  <c r="T841" i="1"/>
  <c r="U841" i="1"/>
  <c r="V841" i="1"/>
  <c r="P842" i="1"/>
  <c r="Q842" i="1"/>
  <c r="R842" i="1"/>
  <c r="S842" i="1"/>
  <c r="T842" i="1"/>
  <c r="U842" i="1"/>
  <c r="V842" i="1"/>
  <c r="P843" i="1"/>
  <c r="Q843" i="1"/>
  <c r="R843" i="1"/>
  <c r="S843" i="1"/>
  <c r="T843" i="1"/>
  <c r="U843" i="1"/>
  <c r="V843" i="1"/>
  <c r="P844" i="1"/>
  <c r="Q844" i="1"/>
  <c r="R844" i="1"/>
  <c r="S844" i="1"/>
  <c r="T844" i="1"/>
  <c r="U844" i="1"/>
  <c r="V844" i="1"/>
  <c r="P845" i="1"/>
  <c r="Q845" i="1"/>
  <c r="R845" i="1"/>
  <c r="S845" i="1"/>
  <c r="T845" i="1"/>
  <c r="U845" i="1"/>
  <c r="V845" i="1"/>
  <c r="P846" i="1"/>
  <c r="Q846" i="1"/>
  <c r="R846" i="1"/>
  <c r="S846" i="1"/>
  <c r="T846" i="1"/>
  <c r="U846" i="1"/>
  <c r="V846" i="1"/>
  <c r="P847" i="1"/>
  <c r="Q847" i="1"/>
  <c r="R847" i="1"/>
  <c r="S847" i="1"/>
  <c r="T847" i="1"/>
  <c r="U847" i="1"/>
  <c r="V847" i="1"/>
  <c r="P848" i="1"/>
  <c r="Q848" i="1"/>
  <c r="R848" i="1"/>
  <c r="S848" i="1"/>
  <c r="T848" i="1"/>
  <c r="U848" i="1"/>
  <c r="V848" i="1"/>
  <c r="P849" i="1"/>
  <c r="Q849" i="1"/>
  <c r="R849" i="1"/>
  <c r="S849" i="1"/>
  <c r="T849" i="1"/>
  <c r="U849" i="1"/>
  <c r="V849" i="1"/>
  <c r="P850" i="1"/>
  <c r="Q850" i="1"/>
  <c r="R850" i="1"/>
  <c r="S850" i="1"/>
  <c r="T850" i="1"/>
  <c r="U850" i="1"/>
  <c r="V850" i="1"/>
  <c r="P851" i="1"/>
  <c r="Q851" i="1"/>
  <c r="R851" i="1"/>
  <c r="S851" i="1"/>
  <c r="T851" i="1"/>
  <c r="U851" i="1"/>
  <c r="V851" i="1"/>
  <c r="P852" i="1"/>
  <c r="Q852" i="1"/>
  <c r="R852" i="1"/>
  <c r="S852" i="1"/>
  <c r="T852" i="1"/>
  <c r="U852" i="1"/>
  <c r="V852" i="1"/>
  <c r="P853" i="1"/>
  <c r="Q853" i="1"/>
  <c r="R853" i="1"/>
  <c r="S853" i="1"/>
  <c r="T853" i="1"/>
  <c r="U853" i="1"/>
  <c r="V853" i="1"/>
  <c r="P854" i="1"/>
  <c r="Q854" i="1"/>
  <c r="R854" i="1"/>
  <c r="S854" i="1"/>
  <c r="T854" i="1"/>
  <c r="U854" i="1"/>
  <c r="V854" i="1"/>
  <c r="P855" i="1"/>
  <c r="Q855" i="1"/>
  <c r="R855" i="1"/>
  <c r="S855" i="1"/>
  <c r="T855" i="1"/>
  <c r="U855" i="1"/>
  <c r="V855" i="1"/>
  <c r="P856" i="1"/>
  <c r="Q856" i="1"/>
  <c r="R856" i="1"/>
  <c r="S856" i="1"/>
  <c r="T856" i="1"/>
  <c r="U856" i="1"/>
  <c r="V856" i="1"/>
  <c r="P857" i="1"/>
  <c r="Q857" i="1"/>
  <c r="R857" i="1"/>
  <c r="S857" i="1"/>
  <c r="T857" i="1"/>
  <c r="U857" i="1"/>
  <c r="V857" i="1"/>
  <c r="P858" i="1"/>
  <c r="Q858" i="1"/>
  <c r="R858" i="1"/>
  <c r="S858" i="1"/>
  <c r="T858" i="1"/>
  <c r="U858" i="1"/>
  <c r="V858" i="1"/>
  <c r="P859" i="1"/>
  <c r="Q859" i="1"/>
  <c r="R859" i="1"/>
  <c r="S859" i="1"/>
  <c r="T859" i="1"/>
  <c r="U859" i="1"/>
  <c r="V859" i="1"/>
  <c r="P860" i="1"/>
  <c r="Q860" i="1"/>
  <c r="R860" i="1"/>
  <c r="S860" i="1"/>
  <c r="T860" i="1"/>
  <c r="U860" i="1"/>
  <c r="V860" i="1"/>
  <c r="P861" i="1"/>
  <c r="Q861" i="1"/>
  <c r="R861" i="1"/>
  <c r="S861" i="1"/>
  <c r="T861" i="1"/>
  <c r="U861" i="1"/>
  <c r="V861" i="1"/>
  <c r="P862" i="1"/>
  <c r="Q862" i="1"/>
  <c r="R862" i="1"/>
  <c r="S862" i="1"/>
  <c r="T862" i="1"/>
  <c r="U862" i="1"/>
  <c r="V862" i="1"/>
  <c r="P863" i="1"/>
  <c r="Q863" i="1"/>
  <c r="R863" i="1"/>
  <c r="S863" i="1"/>
  <c r="T863" i="1"/>
  <c r="U863" i="1"/>
  <c r="V863" i="1"/>
  <c r="P864" i="1"/>
  <c r="Q864" i="1"/>
  <c r="R864" i="1"/>
  <c r="S864" i="1"/>
  <c r="T864" i="1"/>
  <c r="U864" i="1"/>
  <c r="V864" i="1"/>
  <c r="P865" i="1"/>
  <c r="Q865" i="1"/>
  <c r="R865" i="1"/>
  <c r="S865" i="1"/>
  <c r="T865" i="1"/>
  <c r="U865" i="1"/>
  <c r="V865" i="1"/>
  <c r="P866" i="1"/>
  <c r="Q866" i="1"/>
  <c r="R866" i="1"/>
  <c r="S866" i="1"/>
  <c r="T866" i="1"/>
  <c r="U866" i="1"/>
  <c r="V866" i="1"/>
  <c r="P867" i="1"/>
  <c r="Q867" i="1"/>
  <c r="R867" i="1"/>
  <c r="S867" i="1"/>
  <c r="T867" i="1"/>
  <c r="U867" i="1"/>
  <c r="V867" i="1"/>
  <c r="P868" i="1"/>
  <c r="Q868" i="1"/>
  <c r="R868" i="1"/>
  <c r="S868" i="1"/>
  <c r="T868" i="1"/>
  <c r="U868" i="1"/>
  <c r="V868" i="1"/>
  <c r="P869" i="1"/>
  <c r="Q869" i="1"/>
  <c r="R869" i="1"/>
  <c r="S869" i="1"/>
  <c r="T869" i="1"/>
  <c r="U869" i="1"/>
  <c r="V869" i="1"/>
  <c r="P870" i="1"/>
  <c r="Q870" i="1"/>
  <c r="R870" i="1"/>
  <c r="S870" i="1"/>
  <c r="T870" i="1"/>
  <c r="U870" i="1"/>
  <c r="V870" i="1"/>
  <c r="P871" i="1"/>
  <c r="Q871" i="1"/>
  <c r="R871" i="1"/>
  <c r="S871" i="1"/>
  <c r="T871" i="1"/>
  <c r="U871" i="1"/>
  <c r="V871" i="1"/>
  <c r="P872" i="1"/>
  <c r="Q872" i="1"/>
  <c r="R872" i="1"/>
  <c r="S872" i="1"/>
  <c r="T872" i="1"/>
  <c r="U872" i="1"/>
  <c r="V872" i="1"/>
  <c r="P873" i="1"/>
  <c r="Q873" i="1"/>
  <c r="R873" i="1"/>
  <c r="S873" i="1"/>
  <c r="T873" i="1"/>
  <c r="U873" i="1"/>
  <c r="V873" i="1"/>
  <c r="P874" i="1"/>
  <c r="Q874" i="1"/>
  <c r="R874" i="1"/>
  <c r="S874" i="1"/>
  <c r="T874" i="1"/>
  <c r="U874" i="1"/>
  <c r="V874" i="1"/>
  <c r="P875" i="1"/>
  <c r="Q875" i="1"/>
  <c r="R875" i="1"/>
  <c r="S875" i="1"/>
  <c r="T875" i="1"/>
  <c r="U875" i="1"/>
  <c r="V875" i="1"/>
  <c r="P876" i="1"/>
  <c r="Q876" i="1"/>
  <c r="R876" i="1"/>
  <c r="S876" i="1"/>
  <c r="T876" i="1"/>
  <c r="U876" i="1"/>
  <c r="V876" i="1"/>
  <c r="P877" i="1"/>
  <c r="Q877" i="1"/>
  <c r="R877" i="1"/>
  <c r="S877" i="1"/>
  <c r="T877" i="1"/>
  <c r="U877" i="1"/>
  <c r="V877" i="1"/>
  <c r="P878" i="1"/>
  <c r="Q878" i="1"/>
  <c r="R878" i="1"/>
  <c r="S878" i="1"/>
  <c r="T878" i="1"/>
  <c r="U878" i="1"/>
  <c r="V878" i="1"/>
  <c r="P879" i="1"/>
  <c r="Q879" i="1"/>
  <c r="R879" i="1"/>
  <c r="S879" i="1"/>
  <c r="T879" i="1"/>
  <c r="U879" i="1"/>
  <c r="V879" i="1"/>
  <c r="P880" i="1"/>
  <c r="Q880" i="1"/>
  <c r="R880" i="1"/>
  <c r="S880" i="1"/>
  <c r="T880" i="1"/>
  <c r="U880" i="1"/>
  <c r="V880" i="1"/>
  <c r="P881" i="1"/>
  <c r="Q881" i="1"/>
  <c r="R881" i="1"/>
  <c r="S881" i="1"/>
  <c r="T881" i="1"/>
  <c r="U881" i="1"/>
  <c r="V881" i="1"/>
  <c r="P882" i="1"/>
  <c r="Q882" i="1"/>
  <c r="R882" i="1"/>
  <c r="S882" i="1"/>
  <c r="T882" i="1"/>
  <c r="U882" i="1"/>
  <c r="V882" i="1"/>
  <c r="P883" i="1"/>
  <c r="Q883" i="1"/>
  <c r="R883" i="1"/>
  <c r="S883" i="1"/>
  <c r="T883" i="1"/>
  <c r="U883" i="1"/>
  <c r="V883" i="1"/>
  <c r="P884" i="1"/>
  <c r="Q884" i="1"/>
  <c r="R884" i="1"/>
  <c r="S884" i="1"/>
  <c r="T884" i="1"/>
  <c r="U884" i="1"/>
  <c r="V884" i="1"/>
  <c r="P885" i="1"/>
  <c r="Q885" i="1"/>
  <c r="R885" i="1"/>
  <c r="S885" i="1"/>
  <c r="T885" i="1"/>
  <c r="U885" i="1"/>
  <c r="V885" i="1"/>
  <c r="P886" i="1"/>
  <c r="Q886" i="1"/>
  <c r="R886" i="1"/>
  <c r="S886" i="1"/>
  <c r="T886" i="1"/>
  <c r="U886" i="1"/>
  <c r="V886" i="1"/>
  <c r="P887" i="1"/>
  <c r="Q887" i="1"/>
  <c r="R887" i="1"/>
  <c r="S887" i="1"/>
  <c r="T887" i="1"/>
  <c r="U887" i="1"/>
  <c r="V887" i="1"/>
  <c r="P888" i="1"/>
  <c r="Q888" i="1"/>
  <c r="R888" i="1"/>
  <c r="S888" i="1"/>
  <c r="T888" i="1"/>
  <c r="U888" i="1"/>
  <c r="V888" i="1"/>
  <c r="P889" i="1"/>
  <c r="Q889" i="1"/>
  <c r="R889" i="1"/>
  <c r="S889" i="1"/>
  <c r="T889" i="1"/>
  <c r="U889" i="1"/>
  <c r="V889" i="1"/>
  <c r="P890" i="1"/>
  <c r="Q890" i="1"/>
  <c r="R890" i="1"/>
  <c r="S890" i="1"/>
  <c r="T890" i="1"/>
  <c r="U890" i="1"/>
  <c r="V890" i="1"/>
  <c r="P891" i="1"/>
  <c r="Q891" i="1"/>
  <c r="R891" i="1"/>
  <c r="S891" i="1"/>
  <c r="T891" i="1"/>
  <c r="U891" i="1"/>
  <c r="V891" i="1"/>
  <c r="P892" i="1"/>
  <c r="Q892" i="1"/>
  <c r="R892" i="1"/>
  <c r="S892" i="1"/>
  <c r="T892" i="1"/>
  <c r="U892" i="1"/>
  <c r="V892" i="1"/>
  <c r="P893" i="1"/>
  <c r="Q893" i="1"/>
  <c r="R893" i="1"/>
  <c r="S893" i="1"/>
  <c r="T893" i="1"/>
  <c r="U893" i="1"/>
  <c r="V893" i="1"/>
  <c r="P894" i="1"/>
  <c r="Q894" i="1"/>
  <c r="R894" i="1"/>
  <c r="S894" i="1"/>
  <c r="T894" i="1"/>
  <c r="U894" i="1"/>
  <c r="V894" i="1"/>
  <c r="P895" i="1"/>
  <c r="Q895" i="1"/>
  <c r="R895" i="1"/>
  <c r="S895" i="1"/>
  <c r="T895" i="1"/>
  <c r="U895" i="1"/>
  <c r="V895" i="1"/>
  <c r="P896" i="1"/>
  <c r="Q896" i="1"/>
  <c r="R896" i="1"/>
  <c r="S896" i="1"/>
  <c r="T896" i="1"/>
  <c r="U896" i="1"/>
  <c r="V896" i="1"/>
  <c r="P897" i="1"/>
  <c r="Q897" i="1"/>
  <c r="R897" i="1"/>
  <c r="S897" i="1"/>
  <c r="T897" i="1"/>
  <c r="U897" i="1"/>
  <c r="V897" i="1"/>
  <c r="P898" i="1"/>
  <c r="Q898" i="1"/>
  <c r="R898" i="1"/>
  <c r="S898" i="1"/>
  <c r="T898" i="1"/>
  <c r="U898" i="1"/>
  <c r="V898" i="1"/>
  <c r="P899" i="1"/>
  <c r="Q899" i="1"/>
  <c r="R899" i="1"/>
  <c r="S899" i="1"/>
  <c r="T899" i="1"/>
  <c r="U899" i="1"/>
  <c r="V899" i="1"/>
  <c r="P900" i="1"/>
  <c r="Q900" i="1"/>
  <c r="R900" i="1"/>
  <c r="S900" i="1"/>
  <c r="T900" i="1"/>
  <c r="U900" i="1"/>
  <c r="V900" i="1"/>
  <c r="P901" i="1"/>
  <c r="Q901" i="1"/>
  <c r="R901" i="1"/>
  <c r="S901" i="1"/>
  <c r="T901" i="1"/>
  <c r="U901" i="1"/>
  <c r="V901" i="1"/>
  <c r="P902" i="1"/>
  <c r="Q902" i="1"/>
  <c r="R902" i="1"/>
  <c r="S902" i="1"/>
  <c r="T902" i="1"/>
  <c r="U902" i="1"/>
  <c r="V902" i="1"/>
  <c r="P903" i="1"/>
  <c r="Q903" i="1"/>
  <c r="R903" i="1"/>
  <c r="S903" i="1"/>
  <c r="T903" i="1"/>
  <c r="U903" i="1"/>
  <c r="V903" i="1"/>
  <c r="P904" i="1"/>
  <c r="Q904" i="1"/>
  <c r="R904" i="1"/>
  <c r="S904" i="1"/>
  <c r="T904" i="1"/>
  <c r="U904" i="1"/>
  <c r="V904" i="1"/>
  <c r="P905" i="1"/>
  <c r="Q905" i="1"/>
  <c r="R905" i="1"/>
  <c r="S905" i="1"/>
  <c r="T905" i="1"/>
  <c r="U905" i="1"/>
  <c r="V905" i="1"/>
  <c r="P906" i="1"/>
  <c r="Q906" i="1"/>
  <c r="R906" i="1"/>
  <c r="S906" i="1"/>
  <c r="T906" i="1"/>
  <c r="U906" i="1"/>
  <c r="V906" i="1"/>
  <c r="P907" i="1"/>
  <c r="Q907" i="1"/>
  <c r="R907" i="1"/>
  <c r="S907" i="1"/>
  <c r="T907" i="1"/>
  <c r="U907" i="1"/>
  <c r="V907" i="1"/>
  <c r="P908" i="1"/>
  <c r="Q908" i="1"/>
  <c r="R908" i="1"/>
  <c r="S908" i="1"/>
  <c r="T908" i="1"/>
  <c r="U908" i="1"/>
  <c r="V908" i="1"/>
  <c r="P909" i="1"/>
  <c r="Q909" i="1"/>
  <c r="R909" i="1"/>
  <c r="S909" i="1"/>
  <c r="T909" i="1"/>
  <c r="U909" i="1"/>
  <c r="V909" i="1"/>
  <c r="P910" i="1"/>
  <c r="Q910" i="1"/>
  <c r="R910" i="1"/>
  <c r="S910" i="1"/>
  <c r="T910" i="1"/>
  <c r="U910" i="1"/>
  <c r="V910" i="1"/>
  <c r="P911" i="1"/>
  <c r="Q911" i="1"/>
  <c r="R911" i="1"/>
  <c r="S911" i="1"/>
  <c r="T911" i="1"/>
  <c r="U911" i="1"/>
  <c r="V911" i="1"/>
  <c r="P912" i="1"/>
  <c r="Q912" i="1"/>
  <c r="R912" i="1"/>
  <c r="S912" i="1"/>
  <c r="T912" i="1"/>
  <c r="U912" i="1"/>
  <c r="V912" i="1"/>
  <c r="P913" i="1"/>
  <c r="Q913" i="1"/>
  <c r="R913" i="1"/>
  <c r="S913" i="1"/>
  <c r="T913" i="1"/>
  <c r="U913" i="1"/>
  <c r="V913" i="1"/>
  <c r="P914" i="1"/>
  <c r="Q914" i="1"/>
  <c r="R914" i="1"/>
  <c r="S914" i="1"/>
  <c r="T914" i="1"/>
  <c r="U914" i="1"/>
  <c r="V914" i="1"/>
  <c r="P915" i="1"/>
  <c r="Q915" i="1"/>
  <c r="R915" i="1"/>
  <c r="S915" i="1"/>
  <c r="T915" i="1"/>
  <c r="U915" i="1"/>
  <c r="V915" i="1"/>
  <c r="P916" i="1"/>
  <c r="Q916" i="1"/>
  <c r="R916" i="1"/>
  <c r="S916" i="1"/>
  <c r="T916" i="1"/>
  <c r="U916" i="1"/>
  <c r="V916" i="1"/>
  <c r="P917" i="1"/>
  <c r="Q917" i="1"/>
  <c r="R917" i="1"/>
  <c r="S917" i="1"/>
  <c r="T917" i="1"/>
  <c r="U917" i="1"/>
  <c r="V917" i="1"/>
  <c r="P918" i="1"/>
  <c r="Q918" i="1"/>
  <c r="R918" i="1"/>
  <c r="S918" i="1"/>
  <c r="T918" i="1"/>
  <c r="U918" i="1"/>
  <c r="V918" i="1"/>
  <c r="P919" i="1"/>
  <c r="Q919" i="1"/>
  <c r="R919" i="1"/>
  <c r="S919" i="1"/>
  <c r="T919" i="1"/>
  <c r="U919" i="1"/>
  <c r="V919" i="1"/>
  <c r="P920" i="1"/>
  <c r="Q920" i="1"/>
  <c r="R920" i="1"/>
  <c r="S920" i="1"/>
  <c r="T920" i="1"/>
  <c r="U920" i="1"/>
  <c r="V920" i="1"/>
  <c r="P921" i="1"/>
  <c r="Q921" i="1"/>
  <c r="R921" i="1"/>
  <c r="S921" i="1"/>
  <c r="T921" i="1"/>
  <c r="U921" i="1"/>
  <c r="V921" i="1"/>
  <c r="P922" i="1"/>
  <c r="Q922" i="1"/>
  <c r="R922" i="1"/>
  <c r="S922" i="1"/>
  <c r="T922" i="1"/>
  <c r="U922" i="1"/>
  <c r="V922" i="1"/>
  <c r="P923" i="1"/>
  <c r="Q923" i="1"/>
  <c r="R923" i="1"/>
  <c r="S923" i="1"/>
  <c r="T923" i="1"/>
  <c r="U923" i="1"/>
  <c r="V923" i="1"/>
  <c r="P924" i="1"/>
  <c r="Q924" i="1"/>
  <c r="R924" i="1"/>
  <c r="S924" i="1"/>
  <c r="T924" i="1"/>
  <c r="U924" i="1"/>
  <c r="V924" i="1"/>
  <c r="P925" i="1"/>
  <c r="Q925" i="1"/>
  <c r="R925" i="1"/>
  <c r="S925" i="1"/>
  <c r="T925" i="1"/>
  <c r="U925" i="1"/>
  <c r="V925" i="1"/>
  <c r="P926" i="1"/>
  <c r="Q926" i="1"/>
  <c r="R926" i="1"/>
  <c r="S926" i="1"/>
  <c r="T926" i="1"/>
  <c r="U926" i="1"/>
  <c r="V926" i="1"/>
  <c r="P927" i="1"/>
  <c r="Q927" i="1"/>
  <c r="R927" i="1"/>
  <c r="S927" i="1"/>
  <c r="T927" i="1"/>
  <c r="U927" i="1"/>
  <c r="V927" i="1"/>
  <c r="P928" i="1"/>
  <c r="Q928" i="1"/>
  <c r="R928" i="1"/>
  <c r="S928" i="1"/>
  <c r="T928" i="1"/>
  <c r="U928" i="1"/>
  <c r="V928" i="1"/>
  <c r="P929" i="1"/>
  <c r="Q929" i="1"/>
  <c r="R929" i="1"/>
  <c r="S929" i="1"/>
  <c r="T929" i="1"/>
  <c r="U929" i="1"/>
  <c r="V929" i="1"/>
  <c r="P930" i="1"/>
  <c r="Q930" i="1"/>
  <c r="R930" i="1"/>
  <c r="S930" i="1"/>
  <c r="T930" i="1"/>
  <c r="U930" i="1"/>
  <c r="V930" i="1"/>
  <c r="P931" i="1"/>
  <c r="Q931" i="1"/>
  <c r="R931" i="1"/>
  <c r="S931" i="1"/>
  <c r="T931" i="1"/>
  <c r="U931" i="1"/>
  <c r="V931" i="1"/>
  <c r="P932" i="1"/>
  <c r="Q932" i="1"/>
  <c r="R932" i="1"/>
  <c r="S932" i="1"/>
  <c r="T932" i="1"/>
  <c r="U932" i="1"/>
  <c r="V932" i="1"/>
  <c r="P933" i="1"/>
  <c r="Q933" i="1"/>
  <c r="R933" i="1"/>
  <c r="S933" i="1"/>
  <c r="T933" i="1"/>
  <c r="U933" i="1"/>
  <c r="V933" i="1"/>
  <c r="P934" i="1"/>
  <c r="Q934" i="1"/>
  <c r="R934" i="1"/>
  <c r="S934" i="1"/>
  <c r="T934" i="1"/>
  <c r="U934" i="1"/>
  <c r="V934" i="1"/>
  <c r="P935" i="1"/>
  <c r="Q935" i="1"/>
  <c r="R935" i="1"/>
  <c r="S935" i="1"/>
  <c r="T935" i="1"/>
  <c r="U935" i="1"/>
  <c r="V935" i="1"/>
  <c r="P936" i="1"/>
  <c r="Q936" i="1"/>
  <c r="R936" i="1"/>
  <c r="S936" i="1"/>
  <c r="T936" i="1"/>
  <c r="U936" i="1"/>
  <c r="V936" i="1"/>
  <c r="P937" i="1"/>
  <c r="Q937" i="1"/>
  <c r="R937" i="1"/>
  <c r="S937" i="1"/>
  <c r="T937" i="1"/>
  <c r="U937" i="1"/>
  <c r="V937" i="1"/>
  <c r="P938" i="1"/>
  <c r="Q938" i="1"/>
  <c r="R938" i="1"/>
  <c r="S938" i="1"/>
  <c r="T938" i="1"/>
  <c r="U938" i="1"/>
  <c r="V938" i="1"/>
  <c r="P939" i="1"/>
  <c r="Q939" i="1"/>
  <c r="R939" i="1"/>
  <c r="S939" i="1"/>
  <c r="T939" i="1"/>
  <c r="U939" i="1"/>
  <c r="V939" i="1"/>
  <c r="P940" i="1"/>
  <c r="Q940" i="1"/>
  <c r="R940" i="1"/>
  <c r="S940" i="1"/>
  <c r="T940" i="1"/>
  <c r="U940" i="1"/>
  <c r="V940" i="1"/>
  <c r="P941" i="1"/>
  <c r="Q941" i="1"/>
  <c r="R941" i="1"/>
  <c r="S941" i="1"/>
  <c r="T941" i="1"/>
  <c r="U941" i="1"/>
  <c r="V941" i="1"/>
  <c r="P942" i="1"/>
  <c r="Q942" i="1"/>
  <c r="R942" i="1"/>
  <c r="S942" i="1"/>
  <c r="T942" i="1"/>
  <c r="U942" i="1"/>
  <c r="V942" i="1"/>
  <c r="P943" i="1"/>
  <c r="Q943" i="1"/>
  <c r="R943" i="1"/>
  <c r="S943" i="1"/>
  <c r="T943" i="1"/>
  <c r="U943" i="1"/>
  <c r="V943" i="1"/>
  <c r="P944" i="1"/>
  <c r="Q944" i="1"/>
  <c r="R944" i="1"/>
  <c r="S944" i="1"/>
  <c r="T944" i="1"/>
  <c r="U944" i="1"/>
  <c r="V944" i="1"/>
  <c r="P945" i="1"/>
  <c r="Q945" i="1"/>
  <c r="R945" i="1"/>
  <c r="S945" i="1"/>
  <c r="T945" i="1"/>
  <c r="U945" i="1"/>
  <c r="V945" i="1"/>
  <c r="P946" i="1"/>
  <c r="Q946" i="1"/>
  <c r="R946" i="1"/>
  <c r="S946" i="1"/>
  <c r="T946" i="1"/>
  <c r="U946" i="1"/>
  <c r="V946" i="1"/>
  <c r="P947" i="1"/>
  <c r="Q947" i="1"/>
  <c r="R947" i="1"/>
  <c r="S947" i="1"/>
  <c r="T947" i="1"/>
  <c r="U947" i="1"/>
  <c r="V947" i="1"/>
  <c r="P948" i="1"/>
  <c r="Q948" i="1"/>
  <c r="R948" i="1"/>
  <c r="S948" i="1"/>
  <c r="T948" i="1"/>
  <c r="U948" i="1"/>
  <c r="V948" i="1"/>
  <c r="P949" i="1"/>
  <c r="Q949" i="1"/>
  <c r="R949" i="1"/>
  <c r="S949" i="1"/>
  <c r="T949" i="1"/>
  <c r="U949" i="1"/>
  <c r="V949" i="1"/>
  <c r="P950" i="1"/>
  <c r="Q950" i="1"/>
  <c r="R950" i="1"/>
  <c r="S950" i="1"/>
  <c r="T950" i="1"/>
  <c r="U950" i="1"/>
  <c r="V950" i="1"/>
  <c r="P951" i="1"/>
  <c r="Q951" i="1"/>
  <c r="R951" i="1"/>
  <c r="S951" i="1"/>
  <c r="T951" i="1"/>
  <c r="U951" i="1"/>
  <c r="V951" i="1"/>
  <c r="P952" i="1"/>
  <c r="Q952" i="1"/>
  <c r="R952" i="1"/>
  <c r="S952" i="1"/>
  <c r="T952" i="1"/>
  <c r="U952" i="1"/>
  <c r="V952" i="1"/>
  <c r="P953" i="1"/>
  <c r="Q953" i="1"/>
  <c r="R953" i="1"/>
  <c r="S953" i="1"/>
  <c r="T953" i="1"/>
  <c r="U953" i="1"/>
  <c r="V953" i="1"/>
  <c r="P954" i="1"/>
  <c r="Q954" i="1"/>
  <c r="R954" i="1"/>
  <c r="S954" i="1"/>
  <c r="T954" i="1"/>
  <c r="U954" i="1"/>
  <c r="V954" i="1"/>
  <c r="P955" i="1"/>
  <c r="Q955" i="1"/>
  <c r="R955" i="1"/>
  <c r="S955" i="1"/>
  <c r="T955" i="1"/>
  <c r="U955" i="1"/>
  <c r="V955" i="1"/>
  <c r="P956" i="1"/>
  <c r="Q956" i="1"/>
  <c r="R956" i="1"/>
  <c r="S956" i="1"/>
  <c r="T956" i="1"/>
  <c r="U956" i="1"/>
  <c r="V956" i="1"/>
  <c r="P957" i="1"/>
  <c r="Q957" i="1"/>
  <c r="R957" i="1"/>
  <c r="S957" i="1"/>
  <c r="T957" i="1"/>
  <c r="U957" i="1"/>
  <c r="V957" i="1"/>
  <c r="P958" i="1"/>
  <c r="Q958" i="1"/>
  <c r="R958" i="1"/>
  <c r="S958" i="1"/>
  <c r="T958" i="1"/>
  <c r="U958" i="1"/>
  <c r="V958" i="1"/>
  <c r="P959" i="1"/>
  <c r="Q959" i="1"/>
  <c r="R959" i="1"/>
  <c r="S959" i="1"/>
  <c r="T959" i="1"/>
  <c r="U959" i="1"/>
  <c r="V959" i="1"/>
  <c r="P960" i="1"/>
  <c r="Q960" i="1"/>
  <c r="R960" i="1"/>
  <c r="S960" i="1"/>
  <c r="T960" i="1"/>
  <c r="U960" i="1"/>
  <c r="V960" i="1"/>
  <c r="P961" i="1"/>
  <c r="Q961" i="1"/>
  <c r="R961" i="1"/>
  <c r="S961" i="1"/>
  <c r="T961" i="1"/>
  <c r="U961" i="1"/>
  <c r="V961" i="1"/>
  <c r="P962" i="1"/>
  <c r="Q962" i="1"/>
  <c r="R962" i="1"/>
  <c r="S962" i="1"/>
  <c r="T962" i="1"/>
  <c r="U962" i="1"/>
  <c r="V962" i="1"/>
  <c r="P963" i="1"/>
  <c r="Q963" i="1"/>
  <c r="R963" i="1"/>
  <c r="S963" i="1"/>
  <c r="T963" i="1"/>
  <c r="U963" i="1"/>
  <c r="V963" i="1"/>
  <c r="P964" i="1"/>
  <c r="Q964" i="1"/>
  <c r="R964" i="1"/>
  <c r="S964" i="1"/>
  <c r="T964" i="1"/>
  <c r="U964" i="1"/>
  <c r="V964" i="1"/>
  <c r="P965" i="1"/>
  <c r="Q965" i="1"/>
  <c r="R965" i="1"/>
  <c r="S965" i="1"/>
  <c r="T965" i="1"/>
  <c r="U965" i="1"/>
  <c r="V965" i="1"/>
  <c r="P966" i="1"/>
  <c r="Q966" i="1"/>
  <c r="R966" i="1"/>
  <c r="S966" i="1"/>
  <c r="T966" i="1"/>
  <c r="U966" i="1"/>
  <c r="V966" i="1"/>
  <c r="P967" i="1"/>
  <c r="Q967" i="1"/>
  <c r="R967" i="1"/>
  <c r="S967" i="1"/>
  <c r="T967" i="1"/>
  <c r="U967" i="1"/>
  <c r="V967" i="1"/>
  <c r="P968" i="1"/>
  <c r="Q968" i="1"/>
  <c r="R968" i="1"/>
  <c r="S968" i="1"/>
  <c r="T968" i="1"/>
  <c r="U968" i="1"/>
  <c r="V968" i="1"/>
  <c r="P969" i="1"/>
  <c r="Q969" i="1"/>
  <c r="R969" i="1"/>
  <c r="S969" i="1"/>
  <c r="T969" i="1"/>
  <c r="U969" i="1"/>
  <c r="V969" i="1"/>
  <c r="P970" i="1"/>
  <c r="Q970" i="1"/>
  <c r="R970" i="1"/>
  <c r="S970" i="1"/>
  <c r="T970" i="1"/>
  <c r="U970" i="1"/>
  <c r="V970" i="1"/>
  <c r="P971" i="1"/>
  <c r="Q971" i="1"/>
  <c r="R971" i="1"/>
  <c r="S971" i="1"/>
  <c r="T971" i="1"/>
  <c r="U971" i="1"/>
  <c r="V971" i="1"/>
  <c r="P972" i="1"/>
  <c r="Q972" i="1"/>
  <c r="R972" i="1"/>
  <c r="S972" i="1"/>
  <c r="T972" i="1"/>
  <c r="U972" i="1"/>
  <c r="V972" i="1"/>
  <c r="P973" i="1"/>
  <c r="Q973" i="1"/>
  <c r="R973" i="1"/>
  <c r="S973" i="1"/>
  <c r="T973" i="1"/>
  <c r="U973" i="1"/>
  <c r="V973" i="1"/>
  <c r="P974" i="1"/>
  <c r="Q974" i="1"/>
  <c r="R974" i="1"/>
  <c r="S974" i="1"/>
  <c r="T974" i="1"/>
  <c r="U974" i="1"/>
  <c r="V974" i="1"/>
  <c r="P975" i="1"/>
  <c r="Q975" i="1"/>
  <c r="R975" i="1"/>
  <c r="S975" i="1"/>
  <c r="T975" i="1"/>
  <c r="U975" i="1"/>
  <c r="V975" i="1"/>
  <c r="P976" i="1"/>
  <c r="Q976" i="1"/>
  <c r="R976" i="1"/>
  <c r="S976" i="1"/>
  <c r="T976" i="1"/>
  <c r="U976" i="1"/>
  <c r="V976" i="1"/>
  <c r="P977" i="1"/>
  <c r="Q977" i="1"/>
  <c r="R977" i="1"/>
  <c r="S977" i="1"/>
  <c r="T977" i="1"/>
  <c r="U977" i="1"/>
  <c r="V977" i="1"/>
  <c r="P978" i="1"/>
  <c r="Q978" i="1"/>
  <c r="R978" i="1"/>
  <c r="S978" i="1"/>
  <c r="T978" i="1"/>
  <c r="U978" i="1"/>
  <c r="V978" i="1"/>
  <c r="P979" i="1"/>
  <c r="Q979" i="1"/>
  <c r="R979" i="1"/>
  <c r="S979" i="1"/>
  <c r="T979" i="1"/>
  <c r="U979" i="1"/>
  <c r="V979" i="1"/>
  <c r="P980" i="1"/>
  <c r="Q980" i="1"/>
  <c r="R980" i="1"/>
  <c r="S980" i="1"/>
  <c r="T980" i="1"/>
  <c r="U980" i="1"/>
  <c r="V980" i="1"/>
  <c r="P981" i="1"/>
  <c r="Q981" i="1"/>
  <c r="R981" i="1"/>
  <c r="S981" i="1"/>
  <c r="T981" i="1"/>
  <c r="U981" i="1"/>
  <c r="V981" i="1"/>
  <c r="P982" i="1"/>
  <c r="Q982" i="1"/>
  <c r="R982" i="1"/>
  <c r="S982" i="1"/>
  <c r="T982" i="1"/>
  <c r="U982" i="1"/>
  <c r="V982" i="1"/>
  <c r="P983" i="1"/>
  <c r="Q983" i="1"/>
  <c r="R983" i="1"/>
  <c r="S983" i="1"/>
  <c r="T983" i="1"/>
  <c r="U983" i="1"/>
  <c r="V983" i="1"/>
  <c r="P984" i="1"/>
  <c r="Q984" i="1"/>
  <c r="R984" i="1"/>
  <c r="S984" i="1"/>
  <c r="T984" i="1"/>
  <c r="U984" i="1"/>
  <c r="V984" i="1"/>
  <c r="P985" i="1"/>
  <c r="Q985" i="1"/>
  <c r="R985" i="1"/>
  <c r="S985" i="1"/>
  <c r="T985" i="1"/>
  <c r="U985" i="1"/>
  <c r="V985" i="1"/>
  <c r="P986" i="1"/>
  <c r="Q986" i="1"/>
  <c r="R986" i="1"/>
  <c r="S986" i="1"/>
  <c r="T986" i="1"/>
  <c r="U986" i="1"/>
  <c r="V986" i="1"/>
  <c r="P987" i="1"/>
  <c r="Q987" i="1"/>
  <c r="R987" i="1"/>
  <c r="S987" i="1"/>
  <c r="T987" i="1"/>
  <c r="U987" i="1"/>
  <c r="V987" i="1"/>
  <c r="P988" i="1"/>
  <c r="Q988" i="1"/>
  <c r="R988" i="1"/>
  <c r="S988" i="1"/>
  <c r="T988" i="1"/>
  <c r="U988" i="1"/>
  <c r="V988" i="1"/>
  <c r="P989" i="1"/>
  <c r="Q989" i="1"/>
  <c r="R989" i="1"/>
  <c r="S989" i="1"/>
  <c r="T989" i="1"/>
  <c r="U989" i="1"/>
  <c r="V989" i="1"/>
  <c r="P990" i="1"/>
  <c r="Q990" i="1"/>
  <c r="R990" i="1"/>
  <c r="S990" i="1"/>
  <c r="T990" i="1"/>
  <c r="U990" i="1"/>
  <c r="V990" i="1"/>
  <c r="P991" i="1"/>
  <c r="Q991" i="1"/>
  <c r="R991" i="1"/>
  <c r="S991" i="1"/>
  <c r="T991" i="1"/>
  <c r="U991" i="1"/>
  <c r="V991" i="1"/>
  <c r="P992" i="1"/>
  <c r="Q992" i="1"/>
  <c r="R992" i="1"/>
  <c r="S992" i="1"/>
  <c r="T992" i="1"/>
  <c r="U992" i="1"/>
  <c r="V992" i="1"/>
  <c r="P993" i="1"/>
  <c r="Q993" i="1"/>
  <c r="R993" i="1"/>
  <c r="S993" i="1"/>
  <c r="T993" i="1"/>
  <c r="U993" i="1"/>
  <c r="V993" i="1"/>
  <c r="P994" i="1"/>
  <c r="Q994" i="1"/>
  <c r="R994" i="1"/>
  <c r="S994" i="1"/>
  <c r="T994" i="1"/>
  <c r="U994" i="1"/>
  <c r="V994" i="1"/>
  <c r="P995" i="1"/>
  <c r="Q995" i="1"/>
  <c r="R995" i="1"/>
  <c r="S995" i="1"/>
  <c r="T995" i="1"/>
  <c r="U995" i="1"/>
  <c r="V995" i="1"/>
  <c r="P996" i="1"/>
  <c r="Q996" i="1"/>
  <c r="R996" i="1"/>
  <c r="S996" i="1"/>
  <c r="T996" i="1"/>
  <c r="U996" i="1"/>
  <c r="V996" i="1"/>
  <c r="P997" i="1"/>
  <c r="Q997" i="1"/>
  <c r="R997" i="1"/>
  <c r="S997" i="1"/>
  <c r="T997" i="1"/>
  <c r="U997" i="1"/>
  <c r="V997" i="1"/>
  <c r="P998" i="1"/>
  <c r="Q998" i="1"/>
  <c r="R998" i="1"/>
  <c r="S998" i="1"/>
  <c r="T998" i="1"/>
  <c r="U998" i="1"/>
  <c r="V998" i="1"/>
  <c r="P999" i="1"/>
  <c r="Q999" i="1"/>
  <c r="R999" i="1"/>
  <c r="S999" i="1"/>
  <c r="T999" i="1"/>
  <c r="U999" i="1"/>
  <c r="V999" i="1"/>
  <c r="P1000" i="1"/>
  <c r="Q1000" i="1"/>
  <c r="R1000" i="1"/>
  <c r="S1000" i="1"/>
  <c r="T1000" i="1"/>
  <c r="U1000" i="1"/>
  <c r="V1000" i="1"/>
  <c r="P1001" i="1"/>
  <c r="Q1001" i="1"/>
  <c r="R1001" i="1"/>
  <c r="S1001" i="1"/>
  <c r="T1001" i="1"/>
  <c r="U1001" i="1"/>
  <c r="V1001" i="1"/>
  <c r="P1002" i="1"/>
  <c r="Q1002" i="1"/>
  <c r="R1002" i="1"/>
  <c r="S1002" i="1"/>
  <c r="T1002" i="1"/>
  <c r="U1002" i="1"/>
  <c r="V1002" i="1"/>
  <c r="P1003" i="1"/>
  <c r="Q1003" i="1"/>
  <c r="R1003" i="1"/>
  <c r="S1003" i="1"/>
  <c r="T1003" i="1"/>
  <c r="U1003" i="1"/>
  <c r="V1003" i="1"/>
  <c r="P1004" i="1"/>
  <c r="Q1004" i="1"/>
  <c r="R1004" i="1"/>
  <c r="S1004" i="1"/>
  <c r="T1004" i="1"/>
  <c r="U1004" i="1"/>
  <c r="V1004" i="1"/>
  <c r="P1005" i="1"/>
  <c r="Q1005" i="1"/>
  <c r="R1005" i="1"/>
  <c r="S1005" i="1"/>
  <c r="T1005" i="1"/>
  <c r="U1005" i="1"/>
  <c r="V1005" i="1"/>
  <c r="P1006" i="1"/>
  <c r="Q1006" i="1"/>
  <c r="R1006" i="1"/>
  <c r="S1006" i="1"/>
  <c r="T1006" i="1"/>
  <c r="U1006" i="1"/>
  <c r="V1006" i="1"/>
  <c r="P1007" i="1"/>
  <c r="Q1007" i="1"/>
  <c r="R1007" i="1"/>
  <c r="S1007" i="1"/>
  <c r="T1007" i="1"/>
  <c r="U1007" i="1"/>
  <c r="V1007" i="1"/>
  <c r="P1008" i="1"/>
  <c r="Q1008" i="1"/>
  <c r="R1008" i="1"/>
  <c r="S1008" i="1"/>
  <c r="T1008" i="1"/>
  <c r="U1008" i="1"/>
  <c r="V1008" i="1"/>
  <c r="P1009" i="1"/>
  <c r="Q1009" i="1"/>
  <c r="R1009" i="1"/>
  <c r="S1009" i="1"/>
  <c r="T1009" i="1"/>
  <c r="U1009" i="1"/>
  <c r="V1009" i="1"/>
  <c r="P1010" i="1"/>
  <c r="Q1010" i="1"/>
  <c r="R1010" i="1"/>
  <c r="S1010" i="1"/>
  <c r="T1010" i="1"/>
  <c r="U1010" i="1"/>
  <c r="V1010" i="1"/>
  <c r="P1011" i="1"/>
  <c r="Q1011" i="1"/>
  <c r="R1011" i="1"/>
  <c r="S1011" i="1"/>
  <c r="T1011" i="1"/>
  <c r="U1011" i="1"/>
  <c r="V1011" i="1"/>
  <c r="P1012" i="1"/>
  <c r="Q1012" i="1"/>
  <c r="R1012" i="1"/>
  <c r="S1012" i="1"/>
  <c r="T1012" i="1"/>
  <c r="U1012" i="1"/>
  <c r="V1012" i="1"/>
  <c r="P1013" i="1"/>
  <c r="Q1013" i="1"/>
  <c r="R1013" i="1"/>
  <c r="S1013" i="1"/>
  <c r="T1013" i="1"/>
  <c r="U1013" i="1"/>
  <c r="V1013" i="1"/>
  <c r="P1014" i="1"/>
  <c r="Q1014" i="1"/>
  <c r="R1014" i="1"/>
  <c r="S1014" i="1"/>
  <c r="T1014" i="1"/>
  <c r="U1014" i="1"/>
  <c r="V1014" i="1"/>
  <c r="P1015" i="1"/>
  <c r="Q1015" i="1"/>
  <c r="R1015" i="1"/>
  <c r="S1015" i="1"/>
  <c r="T1015" i="1"/>
  <c r="U1015" i="1"/>
  <c r="V1015" i="1"/>
  <c r="P1016" i="1"/>
  <c r="Q1016" i="1"/>
  <c r="R1016" i="1"/>
  <c r="S1016" i="1"/>
  <c r="T1016" i="1"/>
  <c r="U1016" i="1"/>
  <c r="V1016" i="1"/>
  <c r="P1017" i="1"/>
  <c r="Q1017" i="1"/>
  <c r="R1017" i="1"/>
  <c r="S1017" i="1"/>
  <c r="T1017" i="1"/>
  <c r="U1017" i="1"/>
  <c r="V1017" i="1"/>
  <c r="P1018" i="1"/>
  <c r="Q1018" i="1"/>
  <c r="R1018" i="1"/>
  <c r="S1018" i="1"/>
  <c r="T1018" i="1"/>
  <c r="U1018" i="1"/>
  <c r="V1018" i="1"/>
  <c r="P1019" i="1"/>
  <c r="Q1019" i="1"/>
  <c r="R1019" i="1"/>
  <c r="S1019" i="1"/>
  <c r="T1019" i="1"/>
  <c r="U1019" i="1"/>
  <c r="V1019" i="1"/>
  <c r="P1020" i="1"/>
  <c r="Q1020" i="1"/>
  <c r="R1020" i="1"/>
  <c r="S1020" i="1"/>
  <c r="T1020" i="1"/>
  <c r="U1020" i="1"/>
  <c r="V1020" i="1"/>
  <c r="P1021" i="1"/>
  <c r="Q1021" i="1"/>
  <c r="R1021" i="1"/>
  <c r="S1021" i="1"/>
  <c r="T1021" i="1"/>
  <c r="U1021" i="1"/>
  <c r="V1021" i="1"/>
  <c r="P1022" i="1"/>
  <c r="Q1022" i="1"/>
  <c r="R1022" i="1"/>
  <c r="S1022" i="1"/>
  <c r="T1022" i="1"/>
  <c r="U1022" i="1"/>
  <c r="V1022" i="1"/>
  <c r="P1023" i="1"/>
  <c r="Q1023" i="1"/>
  <c r="R1023" i="1"/>
  <c r="S1023" i="1"/>
  <c r="T1023" i="1"/>
  <c r="U1023" i="1"/>
  <c r="V1023" i="1"/>
  <c r="P1024" i="1"/>
  <c r="Q1024" i="1"/>
  <c r="R1024" i="1"/>
  <c r="S1024" i="1"/>
  <c r="T1024" i="1"/>
  <c r="U1024" i="1"/>
  <c r="V1024" i="1"/>
  <c r="P1025" i="1"/>
  <c r="Q1025" i="1"/>
  <c r="R1025" i="1"/>
  <c r="S1025" i="1"/>
  <c r="T1025" i="1"/>
  <c r="U1025" i="1"/>
  <c r="V1025" i="1"/>
  <c r="P1026" i="1"/>
  <c r="Q1026" i="1"/>
  <c r="R1026" i="1"/>
  <c r="S1026" i="1"/>
  <c r="T1026" i="1"/>
  <c r="U1026" i="1"/>
  <c r="V1026" i="1"/>
  <c r="P1027" i="1"/>
  <c r="Q1027" i="1"/>
  <c r="R1027" i="1"/>
  <c r="S1027" i="1"/>
  <c r="T1027" i="1"/>
  <c r="U1027" i="1"/>
  <c r="V1027" i="1"/>
  <c r="P1028" i="1"/>
  <c r="Q1028" i="1"/>
  <c r="R1028" i="1"/>
  <c r="S1028" i="1"/>
  <c r="T1028" i="1"/>
  <c r="U1028" i="1"/>
  <c r="V1028" i="1"/>
  <c r="P1029" i="1"/>
  <c r="Q1029" i="1"/>
  <c r="R1029" i="1"/>
  <c r="S1029" i="1"/>
  <c r="T1029" i="1"/>
  <c r="U1029" i="1"/>
  <c r="V1029" i="1"/>
  <c r="P1030" i="1"/>
  <c r="Q1030" i="1"/>
  <c r="R1030" i="1"/>
  <c r="S1030" i="1"/>
  <c r="T1030" i="1"/>
  <c r="U1030" i="1"/>
  <c r="V1030" i="1"/>
  <c r="P1031" i="1"/>
  <c r="Q1031" i="1"/>
  <c r="R1031" i="1"/>
  <c r="S1031" i="1"/>
  <c r="T1031" i="1"/>
  <c r="U1031" i="1"/>
  <c r="V1031" i="1"/>
  <c r="P1032" i="1"/>
  <c r="Q1032" i="1"/>
  <c r="R1032" i="1"/>
  <c r="S1032" i="1"/>
  <c r="T1032" i="1"/>
  <c r="U1032" i="1"/>
  <c r="V1032" i="1"/>
  <c r="P1033" i="1"/>
  <c r="Q1033" i="1"/>
  <c r="R1033" i="1"/>
  <c r="S1033" i="1"/>
  <c r="T1033" i="1"/>
  <c r="U1033" i="1"/>
  <c r="V1033" i="1"/>
  <c r="P1034" i="1"/>
  <c r="Q1034" i="1"/>
  <c r="R1034" i="1"/>
  <c r="S1034" i="1"/>
  <c r="T1034" i="1"/>
  <c r="U1034" i="1"/>
  <c r="V1034" i="1"/>
  <c r="P1035" i="1"/>
  <c r="Q1035" i="1"/>
  <c r="R1035" i="1"/>
  <c r="S1035" i="1"/>
  <c r="T1035" i="1"/>
  <c r="U1035" i="1"/>
  <c r="V1035" i="1"/>
  <c r="P1036" i="1"/>
  <c r="Q1036" i="1"/>
  <c r="R1036" i="1"/>
  <c r="S1036" i="1"/>
  <c r="T1036" i="1"/>
  <c r="U1036" i="1"/>
  <c r="V1036" i="1"/>
  <c r="P1037" i="1"/>
  <c r="Q1037" i="1"/>
  <c r="R1037" i="1"/>
  <c r="S1037" i="1"/>
  <c r="T1037" i="1"/>
  <c r="U1037" i="1"/>
  <c r="V1037" i="1"/>
  <c r="P1038" i="1"/>
  <c r="Q1038" i="1"/>
  <c r="R1038" i="1"/>
  <c r="S1038" i="1"/>
  <c r="T1038" i="1"/>
  <c r="U1038" i="1"/>
  <c r="V1038" i="1"/>
  <c r="P1039" i="1"/>
  <c r="Q1039" i="1"/>
  <c r="R1039" i="1"/>
  <c r="S1039" i="1"/>
  <c r="T1039" i="1"/>
  <c r="U1039" i="1"/>
  <c r="V1039" i="1"/>
  <c r="P1040" i="1"/>
  <c r="Q1040" i="1"/>
  <c r="R1040" i="1"/>
  <c r="S1040" i="1"/>
  <c r="T1040" i="1"/>
  <c r="U1040" i="1"/>
  <c r="V1040" i="1"/>
  <c r="P1041" i="1"/>
  <c r="Q1041" i="1"/>
  <c r="R1041" i="1"/>
  <c r="S1041" i="1"/>
  <c r="T1041" i="1"/>
  <c r="U1041" i="1"/>
  <c r="V1041" i="1"/>
  <c r="P1042" i="1"/>
  <c r="Q1042" i="1"/>
  <c r="R1042" i="1"/>
  <c r="S1042" i="1"/>
  <c r="T1042" i="1"/>
  <c r="U1042" i="1"/>
  <c r="V1042" i="1"/>
  <c r="P1043" i="1"/>
  <c r="Q1043" i="1"/>
  <c r="R1043" i="1"/>
  <c r="S1043" i="1"/>
  <c r="T1043" i="1"/>
  <c r="U1043" i="1"/>
  <c r="V1043" i="1"/>
  <c r="P1044" i="1"/>
  <c r="Q1044" i="1"/>
  <c r="R1044" i="1"/>
  <c r="S1044" i="1"/>
  <c r="T1044" i="1"/>
  <c r="U1044" i="1"/>
  <c r="V1044" i="1"/>
  <c r="P1045" i="1"/>
  <c r="Q1045" i="1"/>
  <c r="R1045" i="1"/>
  <c r="S1045" i="1"/>
  <c r="T1045" i="1"/>
  <c r="U1045" i="1"/>
  <c r="V1045" i="1"/>
  <c r="P1046" i="1"/>
  <c r="Q1046" i="1"/>
  <c r="R1046" i="1"/>
  <c r="S1046" i="1"/>
  <c r="T1046" i="1"/>
  <c r="U1046" i="1"/>
  <c r="V1046" i="1"/>
  <c r="P1047" i="1"/>
  <c r="Q1047" i="1"/>
  <c r="R1047" i="1"/>
  <c r="S1047" i="1"/>
  <c r="T1047" i="1"/>
  <c r="U1047" i="1"/>
  <c r="V1047" i="1"/>
  <c r="P1048" i="1"/>
  <c r="Q1048" i="1"/>
  <c r="R1048" i="1"/>
  <c r="S1048" i="1"/>
  <c r="T1048" i="1"/>
  <c r="U1048" i="1"/>
  <c r="V1048" i="1"/>
  <c r="P1049" i="1"/>
  <c r="Q1049" i="1"/>
  <c r="R1049" i="1"/>
  <c r="S1049" i="1"/>
  <c r="T1049" i="1"/>
  <c r="U1049" i="1"/>
  <c r="V1049" i="1"/>
  <c r="P1050" i="1"/>
  <c r="Q1050" i="1"/>
  <c r="R1050" i="1"/>
  <c r="S1050" i="1"/>
  <c r="T1050" i="1"/>
  <c r="U1050" i="1"/>
  <c r="V1050" i="1"/>
  <c r="P1051" i="1"/>
  <c r="Q1051" i="1"/>
  <c r="R1051" i="1"/>
  <c r="S1051" i="1"/>
  <c r="T1051" i="1"/>
  <c r="U1051" i="1"/>
  <c r="V1051" i="1"/>
  <c r="P1052" i="1"/>
  <c r="Q1052" i="1"/>
  <c r="R1052" i="1"/>
  <c r="S1052" i="1"/>
  <c r="T1052" i="1"/>
  <c r="U1052" i="1"/>
  <c r="V1052" i="1"/>
  <c r="P1053" i="1"/>
  <c r="Q1053" i="1"/>
  <c r="R1053" i="1"/>
  <c r="S1053" i="1"/>
  <c r="T1053" i="1"/>
  <c r="U1053" i="1"/>
  <c r="V1053" i="1"/>
  <c r="P1054" i="1"/>
  <c r="Q1054" i="1"/>
  <c r="R1054" i="1"/>
  <c r="S1054" i="1"/>
  <c r="T1054" i="1"/>
  <c r="U1054" i="1"/>
  <c r="V1054" i="1"/>
  <c r="P1055" i="1"/>
  <c r="Q1055" i="1"/>
  <c r="R1055" i="1"/>
  <c r="S1055" i="1"/>
  <c r="T1055" i="1"/>
  <c r="U1055" i="1"/>
  <c r="V1055" i="1"/>
  <c r="P1056" i="1"/>
  <c r="Q1056" i="1"/>
  <c r="R1056" i="1"/>
  <c r="S1056" i="1"/>
  <c r="T1056" i="1"/>
  <c r="U1056" i="1"/>
  <c r="V1056" i="1"/>
  <c r="P1057" i="1"/>
  <c r="Q1057" i="1"/>
  <c r="R1057" i="1"/>
  <c r="S1057" i="1"/>
  <c r="T1057" i="1"/>
  <c r="U1057" i="1"/>
  <c r="V1057" i="1"/>
  <c r="P1058" i="1"/>
  <c r="Q1058" i="1"/>
  <c r="R1058" i="1"/>
  <c r="S1058" i="1"/>
  <c r="T1058" i="1"/>
  <c r="U1058" i="1"/>
  <c r="V1058" i="1"/>
  <c r="P1059" i="1"/>
  <c r="Q1059" i="1"/>
  <c r="R1059" i="1"/>
  <c r="S1059" i="1"/>
  <c r="T1059" i="1"/>
  <c r="U1059" i="1"/>
  <c r="V1059" i="1"/>
  <c r="P1060" i="1"/>
  <c r="Q1060" i="1"/>
  <c r="R1060" i="1"/>
  <c r="S1060" i="1"/>
  <c r="T1060" i="1"/>
  <c r="U1060" i="1"/>
  <c r="V1060" i="1"/>
  <c r="P1061" i="1"/>
  <c r="Q1061" i="1"/>
  <c r="R1061" i="1"/>
  <c r="S1061" i="1"/>
  <c r="T1061" i="1"/>
  <c r="U1061" i="1"/>
  <c r="V1061" i="1"/>
  <c r="P1062" i="1"/>
  <c r="Q1062" i="1"/>
  <c r="R1062" i="1"/>
  <c r="S1062" i="1"/>
  <c r="T1062" i="1"/>
  <c r="U1062" i="1"/>
  <c r="V1062" i="1"/>
  <c r="P1063" i="1"/>
  <c r="Q1063" i="1"/>
  <c r="R1063" i="1"/>
  <c r="S1063" i="1"/>
  <c r="T1063" i="1"/>
  <c r="U1063" i="1"/>
  <c r="V1063" i="1"/>
  <c r="P1064" i="1"/>
  <c r="Q1064" i="1"/>
  <c r="R1064" i="1"/>
  <c r="S1064" i="1"/>
  <c r="T1064" i="1"/>
  <c r="U1064" i="1"/>
  <c r="V1064" i="1"/>
  <c r="P1065" i="1"/>
  <c r="Q1065" i="1"/>
  <c r="R1065" i="1"/>
  <c r="S1065" i="1"/>
  <c r="T1065" i="1"/>
  <c r="U1065" i="1"/>
  <c r="V1065" i="1"/>
  <c r="P1066" i="1"/>
  <c r="Q1066" i="1"/>
  <c r="R1066" i="1"/>
  <c r="S1066" i="1"/>
  <c r="T1066" i="1"/>
  <c r="U1066" i="1"/>
  <c r="V1066" i="1"/>
  <c r="P1067" i="1"/>
  <c r="Q1067" i="1"/>
  <c r="R1067" i="1"/>
  <c r="S1067" i="1"/>
  <c r="T1067" i="1"/>
  <c r="U1067" i="1"/>
  <c r="V1067" i="1"/>
  <c r="P1068" i="1"/>
  <c r="Q1068" i="1"/>
  <c r="R1068" i="1"/>
  <c r="S1068" i="1"/>
  <c r="T1068" i="1"/>
  <c r="U1068" i="1"/>
  <c r="V1068" i="1"/>
  <c r="P1069" i="1"/>
  <c r="Q1069" i="1"/>
  <c r="R1069" i="1"/>
  <c r="S1069" i="1"/>
  <c r="T1069" i="1"/>
  <c r="U1069" i="1"/>
  <c r="V1069" i="1"/>
  <c r="P1070" i="1"/>
  <c r="Q1070" i="1"/>
  <c r="R1070" i="1"/>
  <c r="S1070" i="1"/>
  <c r="T1070" i="1"/>
  <c r="U1070" i="1"/>
  <c r="V1070" i="1"/>
  <c r="P1071" i="1"/>
  <c r="Q1071" i="1"/>
  <c r="R1071" i="1"/>
  <c r="S1071" i="1"/>
  <c r="T1071" i="1"/>
  <c r="U1071" i="1"/>
  <c r="V1071" i="1"/>
  <c r="P1072" i="1"/>
  <c r="Q1072" i="1"/>
  <c r="R1072" i="1"/>
  <c r="S1072" i="1"/>
  <c r="T1072" i="1"/>
  <c r="U1072" i="1"/>
  <c r="V1072" i="1"/>
  <c r="P1073" i="1"/>
  <c r="Q1073" i="1"/>
  <c r="R1073" i="1"/>
  <c r="S1073" i="1"/>
  <c r="T1073" i="1"/>
  <c r="U1073" i="1"/>
  <c r="V1073" i="1"/>
  <c r="P1074" i="1"/>
  <c r="Q1074" i="1"/>
  <c r="R1074" i="1"/>
  <c r="S1074" i="1"/>
  <c r="T1074" i="1"/>
  <c r="U1074" i="1"/>
  <c r="V1074" i="1"/>
  <c r="P1075" i="1"/>
  <c r="Q1075" i="1"/>
  <c r="R1075" i="1"/>
  <c r="S1075" i="1"/>
  <c r="T1075" i="1"/>
  <c r="U1075" i="1"/>
  <c r="V1075" i="1"/>
  <c r="P1076" i="1"/>
  <c r="Q1076" i="1"/>
  <c r="R1076" i="1"/>
  <c r="S1076" i="1"/>
  <c r="T1076" i="1"/>
  <c r="U1076" i="1"/>
  <c r="V1076" i="1"/>
  <c r="P1077" i="1"/>
  <c r="Q1077" i="1"/>
  <c r="R1077" i="1"/>
  <c r="S1077" i="1"/>
  <c r="T1077" i="1"/>
  <c r="U1077" i="1"/>
  <c r="V1077" i="1"/>
  <c r="P1078" i="1"/>
  <c r="Q1078" i="1"/>
  <c r="R1078" i="1"/>
  <c r="S1078" i="1"/>
  <c r="T1078" i="1"/>
  <c r="U1078" i="1"/>
  <c r="V1078" i="1"/>
  <c r="P1079" i="1"/>
  <c r="Q1079" i="1"/>
  <c r="R1079" i="1"/>
  <c r="S1079" i="1"/>
  <c r="T1079" i="1"/>
  <c r="U1079" i="1"/>
  <c r="V1079" i="1"/>
  <c r="P1080" i="1"/>
  <c r="Q1080" i="1"/>
  <c r="R1080" i="1"/>
  <c r="S1080" i="1"/>
  <c r="T1080" i="1"/>
  <c r="U1080" i="1"/>
  <c r="V1080" i="1"/>
  <c r="P1081" i="1"/>
  <c r="Q1081" i="1"/>
  <c r="R1081" i="1"/>
  <c r="S1081" i="1"/>
  <c r="T1081" i="1"/>
  <c r="U1081" i="1"/>
  <c r="V1081" i="1"/>
  <c r="P1082" i="1"/>
  <c r="Q1082" i="1"/>
  <c r="R1082" i="1"/>
  <c r="S1082" i="1"/>
  <c r="T1082" i="1"/>
  <c r="U1082" i="1"/>
  <c r="V1082" i="1"/>
  <c r="P1083" i="1"/>
  <c r="Q1083" i="1"/>
  <c r="R1083" i="1"/>
  <c r="S1083" i="1"/>
  <c r="T1083" i="1"/>
  <c r="U1083" i="1"/>
  <c r="V1083" i="1"/>
  <c r="P1084" i="1"/>
  <c r="Q1084" i="1"/>
  <c r="R1084" i="1"/>
  <c r="S1084" i="1"/>
  <c r="T1084" i="1"/>
  <c r="U1084" i="1"/>
  <c r="V1084" i="1"/>
  <c r="P1085" i="1"/>
  <c r="Q1085" i="1"/>
  <c r="R1085" i="1"/>
  <c r="S1085" i="1"/>
  <c r="T1085" i="1"/>
  <c r="U1085" i="1"/>
  <c r="V1085" i="1"/>
  <c r="P1086" i="1"/>
  <c r="Q1086" i="1"/>
  <c r="R1086" i="1"/>
  <c r="S1086" i="1"/>
  <c r="T1086" i="1"/>
  <c r="U1086" i="1"/>
  <c r="V1086" i="1"/>
  <c r="P1087" i="1"/>
  <c r="Q1087" i="1"/>
  <c r="R1087" i="1"/>
  <c r="S1087" i="1"/>
  <c r="T1087" i="1"/>
  <c r="U1087" i="1"/>
  <c r="V1087" i="1"/>
  <c r="P1088" i="1"/>
  <c r="Q1088" i="1"/>
  <c r="R1088" i="1"/>
  <c r="S1088" i="1"/>
  <c r="T1088" i="1"/>
  <c r="U1088" i="1"/>
  <c r="V1088" i="1"/>
  <c r="P1089" i="1"/>
  <c r="Q1089" i="1"/>
  <c r="R1089" i="1"/>
  <c r="S1089" i="1"/>
  <c r="T1089" i="1"/>
  <c r="U1089" i="1"/>
  <c r="V1089" i="1"/>
  <c r="P1090" i="1"/>
  <c r="Q1090" i="1"/>
  <c r="R1090" i="1"/>
  <c r="S1090" i="1"/>
  <c r="T1090" i="1"/>
  <c r="U1090" i="1"/>
  <c r="V1090" i="1"/>
  <c r="P1091" i="1"/>
  <c r="Q1091" i="1"/>
  <c r="R1091" i="1"/>
  <c r="S1091" i="1"/>
  <c r="T1091" i="1"/>
  <c r="U1091" i="1"/>
  <c r="V1091" i="1"/>
  <c r="P1092" i="1"/>
  <c r="Q1092" i="1"/>
  <c r="R1092" i="1"/>
  <c r="S1092" i="1"/>
  <c r="T1092" i="1"/>
  <c r="U1092" i="1"/>
  <c r="V1092" i="1"/>
  <c r="P1093" i="1"/>
  <c r="Q1093" i="1"/>
  <c r="R1093" i="1"/>
  <c r="S1093" i="1"/>
  <c r="T1093" i="1"/>
  <c r="U1093" i="1"/>
  <c r="V1093" i="1"/>
  <c r="P1094" i="1"/>
  <c r="Q1094" i="1"/>
  <c r="R1094" i="1"/>
  <c r="S1094" i="1"/>
  <c r="T1094" i="1"/>
  <c r="U1094" i="1"/>
  <c r="V1094" i="1"/>
  <c r="P1095" i="1"/>
  <c r="Q1095" i="1"/>
  <c r="R1095" i="1"/>
  <c r="S1095" i="1"/>
  <c r="T1095" i="1"/>
  <c r="U1095" i="1"/>
  <c r="V1095" i="1"/>
  <c r="P1096" i="1"/>
  <c r="Q1096" i="1"/>
  <c r="R1096" i="1"/>
  <c r="S1096" i="1"/>
  <c r="T1096" i="1"/>
  <c r="U1096" i="1"/>
  <c r="V1096" i="1"/>
  <c r="P1097" i="1"/>
  <c r="Q1097" i="1"/>
  <c r="R1097" i="1"/>
  <c r="S1097" i="1"/>
  <c r="T1097" i="1"/>
  <c r="U1097" i="1"/>
  <c r="V1097" i="1"/>
  <c r="P1098" i="1"/>
  <c r="Q1098" i="1"/>
  <c r="R1098" i="1"/>
  <c r="S1098" i="1"/>
  <c r="T1098" i="1"/>
  <c r="U1098" i="1"/>
  <c r="V1098" i="1"/>
  <c r="P1099" i="1"/>
  <c r="Q1099" i="1"/>
  <c r="R1099" i="1"/>
  <c r="S1099" i="1"/>
  <c r="T1099" i="1"/>
  <c r="U1099" i="1"/>
  <c r="V1099" i="1"/>
  <c r="P1100" i="1"/>
  <c r="Q1100" i="1"/>
  <c r="R1100" i="1"/>
  <c r="S1100" i="1"/>
  <c r="T1100" i="1"/>
  <c r="U1100" i="1"/>
  <c r="V1100" i="1"/>
  <c r="P1101" i="1"/>
  <c r="Q1101" i="1"/>
  <c r="R1101" i="1"/>
  <c r="S1101" i="1"/>
  <c r="T1101" i="1"/>
  <c r="U1101" i="1"/>
  <c r="V1101" i="1"/>
  <c r="P1102" i="1"/>
  <c r="Q1102" i="1"/>
  <c r="R1102" i="1"/>
  <c r="S1102" i="1"/>
  <c r="T1102" i="1"/>
  <c r="U1102" i="1"/>
  <c r="V1102" i="1"/>
  <c r="P1103" i="1"/>
  <c r="Q1103" i="1"/>
  <c r="R1103" i="1"/>
  <c r="S1103" i="1"/>
  <c r="T1103" i="1"/>
  <c r="U1103" i="1"/>
  <c r="V1103" i="1"/>
  <c r="P1104" i="1"/>
  <c r="Q1104" i="1"/>
  <c r="R1104" i="1"/>
  <c r="S1104" i="1"/>
  <c r="T1104" i="1"/>
  <c r="U1104" i="1"/>
  <c r="V1104" i="1"/>
  <c r="P1105" i="1"/>
  <c r="Q1105" i="1"/>
  <c r="R1105" i="1"/>
  <c r="S1105" i="1"/>
  <c r="T1105" i="1"/>
  <c r="U1105" i="1"/>
  <c r="V1105" i="1"/>
  <c r="P1106" i="1"/>
  <c r="Q1106" i="1"/>
  <c r="R1106" i="1"/>
  <c r="S1106" i="1"/>
  <c r="T1106" i="1"/>
  <c r="U1106" i="1"/>
  <c r="V1106" i="1"/>
  <c r="P1107" i="1"/>
  <c r="Q1107" i="1"/>
  <c r="R1107" i="1"/>
  <c r="S1107" i="1"/>
  <c r="T1107" i="1"/>
  <c r="U1107" i="1"/>
  <c r="V1107" i="1"/>
  <c r="P1108" i="1"/>
  <c r="Q1108" i="1"/>
  <c r="R1108" i="1"/>
  <c r="S1108" i="1"/>
  <c r="T1108" i="1"/>
  <c r="U1108" i="1"/>
  <c r="V1108" i="1"/>
  <c r="P1109" i="1"/>
  <c r="Q1109" i="1"/>
  <c r="R1109" i="1"/>
  <c r="S1109" i="1"/>
  <c r="T1109" i="1"/>
  <c r="U1109" i="1"/>
  <c r="V1109" i="1"/>
  <c r="P1110" i="1"/>
  <c r="Q1110" i="1"/>
  <c r="R1110" i="1"/>
  <c r="S1110" i="1"/>
  <c r="T1110" i="1"/>
  <c r="U1110" i="1"/>
  <c r="V1110" i="1"/>
  <c r="P1111" i="1"/>
  <c r="Q1111" i="1"/>
  <c r="R1111" i="1"/>
  <c r="S1111" i="1"/>
  <c r="T1111" i="1"/>
  <c r="U1111" i="1"/>
  <c r="V1111" i="1"/>
  <c r="P1112" i="1"/>
  <c r="Q1112" i="1"/>
  <c r="R1112" i="1"/>
  <c r="S1112" i="1"/>
  <c r="T1112" i="1"/>
  <c r="U1112" i="1"/>
  <c r="V1112" i="1"/>
  <c r="P1113" i="1"/>
  <c r="Q1113" i="1"/>
  <c r="R1113" i="1"/>
  <c r="S1113" i="1"/>
  <c r="T1113" i="1"/>
  <c r="U1113" i="1"/>
  <c r="V1113" i="1"/>
  <c r="P1114" i="1"/>
  <c r="Q1114" i="1"/>
  <c r="R1114" i="1"/>
  <c r="S1114" i="1"/>
  <c r="T1114" i="1"/>
  <c r="U1114" i="1"/>
  <c r="V1114" i="1"/>
  <c r="P1115" i="1"/>
  <c r="Q1115" i="1"/>
  <c r="R1115" i="1"/>
  <c r="S1115" i="1"/>
  <c r="T1115" i="1"/>
  <c r="U1115" i="1"/>
  <c r="V1115" i="1"/>
  <c r="P1116" i="1"/>
  <c r="Q1116" i="1"/>
  <c r="R1116" i="1"/>
  <c r="S1116" i="1"/>
  <c r="T1116" i="1"/>
  <c r="U1116" i="1"/>
  <c r="V1116" i="1"/>
  <c r="P1117" i="1"/>
  <c r="Q1117" i="1"/>
  <c r="R1117" i="1"/>
  <c r="S1117" i="1"/>
  <c r="T1117" i="1"/>
  <c r="U1117" i="1"/>
  <c r="V1117" i="1"/>
  <c r="P1118" i="1"/>
  <c r="Q1118" i="1"/>
  <c r="R1118" i="1"/>
  <c r="S1118" i="1"/>
  <c r="T1118" i="1"/>
  <c r="U1118" i="1"/>
  <c r="V1118" i="1"/>
  <c r="P1119" i="1"/>
  <c r="Q1119" i="1"/>
  <c r="R1119" i="1"/>
  <c r="S1119" i="1"/>
  <c r="T1119" i="1"/>
  <c r="U1119" i="1"/>
  <c r="V1119" i="1"/>
  <c r="P1120" i="1"/>
  <c r="Q1120" i="1"/>
  <c r="R1120" i="1"/>
  <c r="S1120" i="1"/>
  <c r="T1120" i="1"/>
  <c r="U1120" i="1"/>
  <c r="V1120" i="1"/>
  <c r="P1121" i="1"/>
  <c r="Q1121" i="1"/>
  <c r="R1121" i="1"/>
  <c r="S1121" i="1"/>
  <c r="T1121" i="1"/>
  <c r="U1121" i="1"/>
  <c r="V1121" i="1"/>
  <c r="P1122" i="1"/>
  <c r="Q1122" i="1"/>
  <c r="R1122" i="1"/>
  <c r="S1122" i="1"/>
  <c r="T1122" i="1"/>
  <c r="U1122" i="1"/>
  <c r="V1122" i="1"/>
  <c r="P1123" i="1"/>
  <c r="Q1123" i="1"/>
  <c r="R1123" i="1"/>
  <c r="S1123" i="1"/>
  <c r="T1123" i="1"/>
  <c r="U1123" i="1"/>
  <c r="V1123" i="1"/>
  <c r="P1124" i="1"/>
  <c r="Q1124" i="1"/>
  <c r="R1124" i="1"/>
  <c r="S1124" i="1"/>
  <c r="T1124" i="1"/>
  <c r="U1124" i="1"/>
  <c r="V1124" i="1"/>
  <c r="P1125" i="1"/>
  <c r="Q1125" i="1"/>
  <c r="R1125" i="1"/>
  <c r="S1125" i="1"/>
  <c r="T1125" i="1"/>
  <c r="U1125" i="1"/>
  <c r="V1125" i="1"/>
  <c r="P1126" i="1"/>
  <c r="Q1126" i="1"/>
  <c r="R1126" i="1"/>
  <c r="S1126" i="1"/>
  <c r="T1126" i="1"/>
  <c r="U1126" i="1"/>
  <c r="V1126" i="1"/>
  <c r="P1127" i="1"/>
  <c r="Q1127" i="1"/>
  <c r="R1127" i="1"/>
  <c r="S1127" i="1"/>
  <c r="T1127" i="1"/>
  <c r="U1127" i="1"/>
  <c r="V1127" i="1"/>
  <c r="P1128" i="1"/>
  <c r="Q1128" i="1"/>
  <c r="R1128" i="1"/>
  <c r="S1128" i="1"/>
  <c r="T1128" i="1"/>
  <c r="U1128" i="1"/>
  <c r="V1128" i="1"/>
  <c r="P1129" i="1"/>
  <c r="Q1129" i="1"/>
  <c r="R1129" i="1"/>
  <c r="S1129" i="1"/>
  <c r="T1129" i="1"/>
  <c r="U1129" i="1"/>
  <c r="V1129" i="1"/>
  <c r="P1130" i="1"/>
  <c r="Q1130" i="1"/>
  <c r="R1130" i="1"/>
  <c r="S1130" i="1"/>
  <c r="T1130" i="1"/>
  <c r="U1130" i="1"/>
  <c r="V1130" i="1"/>
  <c r="P1131" i="1"/>
  <c r="Q1131" i="1"/>
  <c r="R1131" i="1"/>
  <c r="S1131" i="1"/>
  <c r="T1131" i="1"/>
  <c r="U1131" i="1"/>
  <c r="V1131" i="1"/>
  <c r="P1132" i="1"/>
  <c r="Q1132" i="1"/>
  <c r="R1132" i="1"/>
  <c r="S1132" i="1"/>
  <c r="T1132" i="1"/>
  <c r="U1132" i="1"/>
  <c r="V1132" i="1"/>
  <c r="P1133" i="1"/>
  <c r="Q1133" i="1"/>
  <c r="R1133" i="1"/>
  <c r="S1133" i="1"/>
  <c r="T1133" i="1"/>
  <c r="U1133" i="1"/>
  <c r="V1133" i="1"/>
  <c r="P1134" i="1"/>
  <c r="Q1134" i="1"/>
  <c r="R1134" i="1"/>
  <c r="S1134" i="1"/>
  <c r="T1134" i="1"/>
  <c r="U1134" i="1"/>
  <c r="V1134" i="1"/>
  <c r="P1135" i="1"/>
  <c r="Q1135" i="1"/>
  <c r="R1135" i="1"/>
  <c r="S1135" i="1"/>
  <c r="T1135" i="1"/>
  <c r="U1135" i="1"/>
  <c r="V1135" i="1"/>
  <c r="P1136" i="1"/>
  <c r="Q1136" i="1"/>
  <c r="R1136" i="1"/>
  <c r="S1136" i="1"/>
  <c r="T1136" i="1"/>
  <c r="U1136" i="1"/>
  <c r="V1136" i="1"/>
  <c r="P1137" i="1"/>
  <c r="Q1137" i="1"/>
  <c r="R1137" i="1"/>
  <c r="S1137" i="1"/>
  <c r="T1137" i="1"/>
  <c r="U1137" i="1"/>
  <c r="V1137" i="1"/>
  <c r="P1138" i="1"/>
  <c r="Q1138" i="1"/>
  <c r="R1138" i="1"/>
  <c r="S1138" i="1"/>
  <c r="T1138" i="1"/>
  <c r="U1138" i="1"/>
  <c r="V1138" i="1"/>
  <c r="P1139" i="1"/>
  <c r="Q1139" i="1"/>
  <c r="R1139" i="1"/>
  <c r="S1139" i="1"/>
  <c r="T1139" i="1"/>
  <c r="U1139" i="1"/>
  <c r="V1139" i="1"/>
  <c r="P1140" i="1"/>
  <c r="Q1140" i="1"/>
  <c r="R1140" i="1"/>
  <c r="S1140" i="1"/>
  <c r="T1140" i="1"/>
  <c r="U1140" i="1"/>
  <c r="V1140" i="1"/>
  <c r="P1141" i="1"/>
  <c r="Q1141" i="1"/>
  <c r="R1141" i="1"/>
  <c r="S1141" i="1"/>
  <c r="T1141" i="1"/>
  <c r="U1141" i="1"/>
  <c r="V1141" i="1"/>
  <c r="P1142" i="1"/>
  <c r="Q1142" i="1"/>
  <c r="R1142" i="1"/>
  <c r="S1142" i="1"/>
  <c r="T1142" i="1"/>
  <c r="U1142" i="1"/>
  <c r="V1142" i="1"/>
  <c r="P1143" i="1"/>
  <c r="Q1143" i="1"/>
  <c r="R1143" i="1"/>
  <c r="S1143" i="1"/>
  <c r="T1143" i="1"/>
  <c r="U1143" i="1"/>
  <c r="V1143" i="1"/>
  <c r="P1144" i="1"/>
  <c r="Q1144" i="1"/>
  <c r="R1144" i="1"/>
  <c r="S1144" i="1"/>
  <c r="T1144" i="1"/>
  <c r="U1144" i="1"/>
  <c r="V1144" i="1"/>
  <c r="P1145" i="1"/>
  <c r="Q1145" i="1"/>
  <c r="R1145" i="1"/>
  <c r="S1145" i="1"/>
  <c r="T1145" i="1"/>
  <c r="U1145" i="1"/>
  <c r="V1145" i="1"/>
  <c r="P1146" i="1"/>
  <c r="Q1146" i="1"/>
  <c r="R1146" i="1"/>
  <c r="S1146" i="1"/>
  <c r="T1146" i="1"/>
  <c r="U1146" i="1"/>
  <c r="V1146" i="1"/>
  <c r="P1147" i="1"/>
  <c r="Q1147" i="1"/>
  <c r="R1147" i="1"/>
  <c r="S1147" i="1"/>
  <c r="T1147" i="1"/>
  <c r="U1147" i="1"/>
  <c r="V1147" i="1"/>
  <c r="P1148" i="1"/>
  <c r="Q1148" i="1"/>
  <c r="R1148" i="1"/>
  <c r="S1148" i="1"/>
  <c r="T1148" i="1"/>
  <c r="U1148" i="1"/>
  <c r="V1148" i="1"/>
  <c r="P1149" i="1"/>
  <c r="Q1149" i="1"/>
  <c r="R1149" i="1"/>
  <c r="S1149" i="1"/>
  <c r="T1149" i="1"/>
  <c r="U1149" i="1"/>
  <c r="V1149" i="1"/>
  <c r="P1150" i="1"/>
  <c r="Q1150" i="1"/>
  <c r="R1150" i="1"/>
  <c r="S1150" i="1"/>
  <c r="T1150" i="1"/>
  <c r="U1150" i="1"/>
  <c r="V1150" i="1"/>
  <c r="P1151" i="1"/>
  <c r="Q1151" i="1"/>
  <c r="R1151" i="1"/>
  <c r="S1151" i="1"/>
  <c r="T1151" i="1"/>
  <c r="U1151" i="1"/>
  <c r="V1151" i="1"/>
  <c r="P1152" i="1"/>
  <c r="Q1152" i="1"/>
  <c r="R1152" i="1"/>
  <c r="S1152" i="1"/>
  <c r="T1152" i="1"/>
  <c r="U1152" i="1"/>
  <c r="V1152" i="1"/>
  <c r="P1153" i="1"/>
  <c r="Q1153" i="1"/>
  <c r="R1153" i="1"/>
  <c r="S1153" i="1"/>
  <c r="T1153" i="1"/>
  <c r="U1153" i="1"/>
  <c r="V1153" i="1"/>
  <c r="P1154" i="1"/>
  <c r="Q1154" i="1"/>
  <c r="R1154" i="1"/>
  <c r="S1154" i="1"/>
  <c r="T1154" i="1"/>
  <c r="U1154" i="1"/>
  <c r="V1154" i="1"/>
  <c r="P1155" i="1"/>
  <c r="Q1155" i="1"/>
  <c r="R1155" i="1"/>
  <c r="S1155" i="1"/>
  <c r="T1155" i="1"/>
  <c r="U1155" i="1"/>
  <c r="V1155" i="1"/>
  <c r="P1156" i="1"/>
  <c r="Q1156" i="1"/>
  <c r="R1156" i="1"/>
  <c r="S1156" i="1"/>
  <c r="T1156" i="1"/>
  <c r="U1156" i="1"/>
  <c r="V1156" i="1"/>
  <c r="P1157" i="1"/>
  <c r="Q1157" i="1"/>
  <c r="R1157" i="1"/>
  <c r="S1157" i="1"/>
  <c r="T1157" i="1"/>
  <c r="U1157" i="1"/>
  <c r="V1157" i="1"/>
  <c r="P1158" i="1"/>
  <c r="Q1158" i="1"/>
  <c r="R1158" i="1"/>
  <c r="S1158" i="1"/>
  <c r="T1158" i="1"/>
  <c r="U1158" i="1"/>
  <c r="V1158" i="1"/>
  <c r="P1159" i="1"/>
  <c r="Q1159" i="1"/>
  <c r="R1159" i="1"/>
  <c r="S1159" i="1"/>
  <c r="T1159" i="1"/>
  <c r="U1159" i="1"/>
  <c r="V1159" i="1"/>
  <c r="P1160" i="1"/>
  <c r="Q1160" i="1"/>
  <c r="R1160" i="1"/>
  <c r="S1160" i="1"/>
  <c r="T1160" i="1"/>
  <c r="U1160" i="1"/>
  <c r="V1160" i="1"/>
  <c r="P1161" i="1"/>
  <c r="Q1161" i="1"/>
  <c r="R1161" i="1"/>
  <c r="S1161" i="1"/>
  <c r="T1161" i="1"/>
  <c r="U1161" i="1"/>
  <c r="V1161" i="1"/>
  <c r="P1162" i="1"/>
  <c r="Q1162" i="1"/>
  <c r="R1162" i="1"/>
  <c r="S1162" i="1"/>
  <c r="T1162" i="1"/>
  <c r="U1162" i="1"/>
  <c r="V1162" i="1"/>
  <c r="P1163" i="1"/>
  <c r="Q1163" i="1"/>
  <c r="R1163" i="1"/>
  <c r="S1163" i="1"/>
  <c r="T1163" i="1"/>
  <c r="U1163" i="1"/>
  <c r="V1163" i="1"/>
  <c r="P1164" i="1"/>
  <c r="Q1164" i="1"/>
  <c r="R1164" i="1"/>
  <c r="S1164" i="1"/>
  <c r="T1164" i="1"/>
  <c r="U1164" i="1"/>
  <c r="V1164" i="1"/>
  <c r="P1165" i="1"/>
  <c r="Q1165" i="1"/>
  <c r="R1165" i="1"/>
  <c r="S1165" i="1"/>
  <c r="T1165" i="1"/>
  <c r="U1165" i="1"/>
  <c r="V1165" i="1"/>
  <c r="P1166" i="1"/>
  <c r="Q1166" i="1"/>
  <c r="R1166" i="1"/>
  <c r="S1166" i="1"/>
  <c r="T1166" i="1"/>
  <c r="U1166" i="1"/>
  <c r="V1166" i="1"/>
  <c r="P1167" i="1"/>
  <c r="Q1167" i="1"/>
  <c r="R1167" i="1"/>
  <c r="S1167" i="1"/>
  <c r="T1167" i="1"/>
  <c r="U1167" i="1"/>
  <c r="V1167" i="1"/>
  <c r="P1168" i="1"/>
  <c r="Q1168" i="1"/>
  <c r="R1168" i="1"/>
  <c r="S1168" i="1"/>
  <c r="T1168" i="1"/>
  <c r="U1168" i="1"/>
  <c r="V1168" i="1"/>
  <c r="P1169" i="1"/>
  <c r="Q1169" i="1"/>
  <c r="R1169" i="1"/>
  <c r="S1169" i="1"/>
  <c r="T1169" i="1"/>
  <c r="U1169" i="1"/>
  <c r="V1169" i="1"/>
  <c r="P1170" i="1"/>
  <c r="Q1170" i="1"/>
  <c r="R1170" i="1"/>
  <c r="S1170" i="1"/>
  <c r="T1170" i="1"/>
  <c r="U1170" i="1"/>
  <c r="V1170" i="1"/>
  <c r="P1171" i="1"/>
  <c r="Q1171" i="1"/>
  <c r="R1171" i="1"/>
  <c r="S1171" i="1"/>
  <c r="T1171" i="1"/>
  <c r="U1171" i="1"/>
  <c r="V1171" i="1"/>
  <c r="P1172" i="1"/>
  <c r="Q1172" i="1"/>
  <c r="R1172" i="1"/>
  <c r="S1172" i="1"/>
  <c r="T1172" i="1"/>
  <c r="U1172" i="1"/>
  <c r="V1172" i="1"/>
  <c r="P1173" i="1"/>
  <c r="Q1173" i="1"/>
  <c r="R1173" i="1"/>
  <c r="S1173" i="1"/>
  <c r="T1173" i="1"/>
  <c r="U1173" i="1"/>
  <c r="V1173" i="1"/>
  <c r="P1174" i="1"/>
  <c r="Q1174" i="1"/>
  <c r="R1174" i="1"/>
  <c r="S1174" i="1"/>
  <c r="T1174" i="1"/>
  <c r="U1174" i="1"/>
  <c r="V1174" i="1"/>
  <c r="P1175" i="1"/>
  <c r="Q1175" i="1"/>
  <c r="R1175" i="1"/>
  <c r="S1175" i="1"/>
  <c r="T1175" i="1"/>
  <c r="U1175" i="1"/>
  <c r="V1175" i="1"/>
  <c r="P1176" i="1"/>
  <c r="Q1176" i="1"/>
  <c r="R1176" i="1"/>
  <c r="S1176" i="1"/>
  <c r="T1176" i="1"/>
  <c r="U1176" i="1"/>
  <c r="V1176" i="1"/>
  <c r="P1177" i="1"/>
  <c r="Q1177" i="1"/>
  <c r="R1177" i="1"/>
  <c r="S1177" i="1"/>
  <c r="T1177" i="1"/>
  <c r="U1177" i="1"/>
  <c r="V1177" i="1"/>
  <c r="P1178" i="1"/>
  <c r="Q1178" i="1"/>
  <c r="R1178" i="1"/>
  <c r="S1178" i="1"/>
  <c r="T1178" i="1"/>
  <c r="U1178" i="1"/>
  <c r="V1178" i="1"/>
  <c r="P1179" i="1"/>
  <c r="Q1179" i="1"/>
  <c r="R1179" i="1"/>
  <c r="S1179" i="1"/>
  <c r="T1179" i="1"/>
  <c r="U1179" i="1"/>
  <c r="V1179" i="1"/>
  <c r="P1180" i="1"/>
  <c r="Q1180" i="1"/>
  <c r="R1180" i="1"/>
  <c r="S1180" i="1"/>
  <c r="T1180" i="1"/>
  <c r="U1180" i="1"/>
  <c r="V1180" i="1"/>
  <c r="P1181" i="1"/>
  <c r="Q1181" i="1"/>
  <c r="R1181" i="1"/>
  <c r="S1181" i="1"/>
  <c r="T1181" i="1"/>
  <c r="U1181" i="1"/>
  <c r="V1181" i="1"/>
  <c r="P1182" i="1"/>
  <c r="Q1182" i="1"/>
  <c r="R1182" i="1"/>
  <c r="S1182" i="1"/>
  <c r="T1182" i="1"/>
  <c r="U1182" i="1"/>
  <c r="V1182" i="1"/>
  <c r="P1183" i="1"/>
  <c r="Q1183" i="1"/>
  <c r="R1183" i="1"/>
  <c r="S1183" i="1"/>
  <c r="T1183" i="1"/>
  <c r="U1183" i="1"/>
  <c r="V1183" i="1"/>
  <c r="P1184" i="1"/>
  <c r="Q1184" i="1"/>
  <c r="R1184" i="1"/>
  <c r="S1184" i="1"/>
  <c r="T1184" i="1"/>
  <c r="U1184" i="1"/>
  <c r="V1184" i="1"/>
  <c r="P1185" i="1"/>
  <c r="Q1185" i="1"/>
  <c r="R1185" i="1"/>
  <c r="S1185" i="1"/>
  <c r="T1185" i="1"/>
  <c r="U1185" i="1"/>
  <c r="V1185" i="1"/>
  <c r="P1186" i="1"/>
  <c r="Q1186" i="1"/>
  <c r="R1186" i="1"/>
  <c r="S1186" i="1"/>
  <c r="T1186" i="1"/>
  <c r="U1186" i="1"/>
  <c r="V1186" i="1"/>
  <c r="P1187" i="1"/>
  <c r="Q1187" i="1"/>
  <c r="R1187" i="1"/>
  <c r="S1187" i="1"/>
  <c r="T1187" i="1"/>
  <c r="U1187" i="1"/>
  <c r="V1187" i="1"/>
  <c r="P1188" i="1"/>
  <c r="Q1188" i="1"/>
  <c r="R1188" i="1"/>
  <c r="S1188" i="1"/>
  <c r="T1188" i="1"/>
  <c r="U1188" i="1"/>
  <c r="V1188" i="1"/>
  <c r="P1189" i="1"/>
  <c r="Q1189" i="1"/>
  <c r="R1189" i="1"/>
  <c r="S1189" i="1"/>
  <c r="T1189" i="1"/>
  <c r="U1189" i="1"/>
  <c r="V1189" i="1"/>
  <c r="P1190" i="1"/>
  <c r="Q1190" i="1"/>
  <c r="R1190" i="1"/>
  <c r="S1190" i="1"/>
  <c r="T1190" i="1"/>
  <c r="U1190" i="1"/>
  <c r="V1190" i="1"/>
  <c r="P1191" i="1"/>
  <c r="Q1191" i="1"/>
  <c r="R1191" i="1"/>
  <c r="S1191" i="1"/>
  <c r="T1191" i="1"/>
  <c r="U1191" i="1"/>
  <c r="V1191" i="1"/>
  <c r="P1192" i="1"/>
  <c r="Q1192" i="1"/>
  <c r="R1192" i="1"/>
  <c r="S1192" i="1"/>
  <c r="T1192" i="1"/>
  <c r="U1192" i="1"/>
  <c r="V1192" i="1"/>
  <c r="P1193" i="1"/>
  <c r="Q1193" i="1"/>
  <c r="R1193" i="1"/>
  <c r="S1193" i="1"/>
  <c r="T1193" i="1"/>
  <c r="U1193" i="1"/>
  <c r="V1193" i="1"/>
  <c r="P1194" i="1"/>
  <c r="Q1194" i="1"/>
  <c r="R1194" i="1"/>
  <c r="S1194" i="1"/>
  <c r="T1194" i="1"/>
  <c r="U1194" i="1"/>
  <c r="V1194" i="1"/>
  <c r="P1195" i="1"/>
  <c r="Q1195" i="1"/>
  <c r="R1195" i="1"/>
  <c r="S1195" i="1"/>
  <c r="T1195" i="1"/>
  <c r="U1195" i="1"/>
  <c r="V1195" i="1"/>
  <c r="P1196" i="1"/>
  <c r="Q1196" i="1"/>
  <c r="R1196" i="1"/>
  <c r="S1196" i="1"/>
  <c r="T1196" i="1"/>
  <c r="U1196" i="1"/>
  <c r="V1196" i="1"/>
  <c r="P1197" i="1"/>
  <c r="Q1197" i="1"/>
  <c r="R1197" i="1"/>
  <c r="S1197" i="1"/>
  <c r="T1197" i="1"/>
  <c r="U1197" i="1"/>
  <c r="V1197" i="1"/>
  <c r="P1198" i="1"/>
  <c r="Q1198" i="1"/>
  <c r="R1198" i="1"/>
  <c r="S1198" i="1"/>
  <c r="T1198" i="1"/>
  <c r="U1198" i="1"/>
  <c r="V1198" i="1"/>
  <c r="P1199" i="1"/>
  <c r="Q1199" i="1"/>
  <c r="R1199" i="1"/>
  <c r="S1199" i="1"/>
  <c r="T1199" i="1"/>
  <c r="U1199" i="1"/>
  <c r="V1199" i="1"/>
  <c r="P1200" i="1"/>
  <c r="Q1200" i="1"/>
  <c r="R1200" i="1"/>
  <c r="S1200" i="1"/>
  <c r="T1200" i="1"/>
  <c r="U1200" i="1"/>
  <c r="V1200" i="1"/>
  <c r="P1201" i="1"/>
  <c r="Q1201" i="1"/>
  <c r="R1201" i="1"/>
  <c r="S1201" i="1"/>
  <c r="T1201" i="1"/>
  <c r="U1201" i="1"/>
  <c r="V1201" i="1"/>
  <c r="P1202" i="1"/>
  <c r="Q1202" i="1"/>
  <c r="R1202" i="1"/>
  <c r="S1202" i="1"/>
  <c r="T1202" i="1"/>
  <c r="U1202" i="1"/>
  <c r="V1202" i="1"/>
  <c r="P1203" i="1"/>
  <c r="Q1203" i="1"/>
  <c r="R1203" i="1"/>
  <c r="S1203" i="1"/>
  <c r="T1203" i="1"/>
  <c r="U1203" i="1"/>
  <c r="V1203" i="1"/>
  <c r="P1204" i="1"/>
  <c r="Q1204" i="1"/>
  <c r="R1204" i="1"/>
  <c r="S1204" i="1"/>
  <c r="T1204" i="1"/>
  <c r="U1204" i="1"/>
  <c r="V1204" i="1"/>
  <c r="P1205" i="1"/>
  <c r="Q1205" i="1"/>
  <c r="R1205" i="1"/>
  <c r="S1205" i="1"/>
  <c r="T1205" i="1"/>
  <c r="U1205" i="1"/>
  <c r="V1205" i="1"/>
  <c r="P1206" i="1"/>
  <c r="Q1206" i="1"/>
  <c r="R1206" i="1"/>
  <c r="S1206" i="1"/>
  <c r="T1206" i="1"/>
  <c r="U1206" i="1"/>
  <c r="V1206" i="1"/>
  <c r="P1207" i="1"/>
  <c r="Q1207" i="1"/>
  <c r="R1207" i="1"/>
  <c r="S1207" i="1"/>
  <c r="T1207" i="1"/>
  <c r="U1207" i="1"/>
  <c r="V1207" i="1"/>
  <c r="P1208" i="1"/>
  <c r="Q1208" i="1"/>
  <c r="R1208" i="1"/>
  <c r="S1208" i="1"/>
  <c r="T1208" i="1"/>
  <c r="U1208" i="1"/>
  <c r="V1208" i="1"/>
  <c r="P1209" i="1"/>
  <c r="Q1209" i="1"/>
  <c r="R1209" i="1"/>
  <c r="S1209" i="1"/>
  <c r="T1209" i="1"/>
  <c r="U1209" i="1"/>
  <c r="V1209" i="1"/>
  <c r="P1210" i="1"/>
  <c r="Q1210" i="1"/>
  <c r="R1210" i="1"/>
  <c r="S1210" i="1"/>
  <c r="T1210" i="1"/>
  <c r="U1210" i="1"/>
  <c r="V1210" i="1"/>
  <c r="P1211" i="1"/>
  <c r="Q1211" i="1"/>
  <c r="R1211" i="1"/>
  <c r="S1211" i="1"/>
  <c r="T1211" i="1"/>
  <c r="U1211" i="1"/>
  <c r="V1211" i="1"/>
  <c r="P1212" i="1"/>
  <c r="Q1212" i="1"/>
  <c r="R1212" i="1"/>
  <c r="S1212" i="1"/>
  <c r="T1212" i="1"/>
  <c r="U1212" i="1"/>
  <c r="V1212" i="1"/>
  <c r="P1213" i="1"/>
  <c r="Q1213" i="1"/>
  <c r="R1213" i="1"/>
  <c r="S1213" i="1"/>
  <c r="T1213" i="1"/>
  <c r="U1213" i="1"/>
  <c r="V1213" i="1"/>
  <c r="P1214" i="1"/>
  <c r="Q1214" i="1"/>
  <c r="R1214" i="1"/>
  <c r="S1214" i="1"/>
  <c r="T1214" i="1"/>
  <c r="U1214" i="1"/>
  <c r="V1214" i="1"/>
  <c r="P1215" i="1"/>
  <c r="Q1215" i="1"/>
  <c r="R1215" i="1"/>
  <c r="S1215" i="1"/>
  <c r="T1215" i="1"/>
  <c r="U1215" i="1"/>
  <c r="V1215" i="1"/>
  <c r="P1216" i="1"/>
  <c r="Q1216" i="1"/>
  <c r="R1216" i="1"/>
  <c r="S1216" i="1"/>
  <c r="T1216" i="1"/>
  <c r="U1216" i="1"/>
  <c r="V1216" i="1"/>
  <c r="P1217" i="1"/>
  <c r="Q1217" i="1"/>
  <c r="R1217" i="1"/>
  <c r="S1217" i="1"/>
  <c r="T1217" i="1"/>
  <c r="U1217" i="1"/>
  <c r="V1217" i="1"/>
  <c r="P1218" i="1"/>
  <c r="Q1218" i="1"/>
  <c r="R1218" i="1"/>
  <c r="S1218" i="1"/>
  <c r="T1218" i="1"/>
  <c r="U1218" i="1"/>
  <c r="V1218" i="1"/>
  <c r="P1219" i="1"/>
  <c r="Q1219" i="1"/>
  <c r="R1219" i="1"/>
  <c r="S1219" i="1"/>
  <c r="T1219" i="1"/>
  <c r="U1219" i="1"/>
  <c r="V1219" i="1"/>
  <c r="P1220" i="1"/>
  <c r="Q1220" i="1"/>
  <c r="R1220" i="1"/>
  <c r="S1220" i="1"/>
  <c r="T1220" i="1"/>
  <c r="U1220" i="1"/>
  <c r="V1220" i="1"/>
  <c r="P1221" i="1"/>
  <c r="Q1221" i="1"/>
  <c r="R1221" i="1"/>
  <c r="S1221" i="1"/>
  <c r="T1221" i="1"/>
  <c r="U1221" i="1"/>
  <c r="V1221" i="1"/>
  <c r="P1222" i="1"/>
  <c r="Q1222" i="1"/>
  <c r="R1222" i="1"/>
  <c r="S1222" i="1"/>
  <c r="T1222" i="1"/>
  <c r="U1222" i="1"/>
  <c r="V1222" i="1"/>
  <c r="P1223" i="1"/>
  <c r="Q1223" i="1"/>
  <c r="R1223" i="1"/>
  <c r="S1223" i="1"/>
  <c r="T1223" i="1"/>
  <c r="U1223" i="1"/>
  <c r="V1223" i="1"/>
  <c r="P1224" i="1"/>
  <c r="Q1224" i="1"/>
  <c r="R1224" i="1"/>
  <c r="S1224" i="1"/>
  <c r="T1224" i="1"/>
  <c r="U1224" i="1"/>
  <c r="V1224" i="1"/>
  <c r="P1225" i="1"/>
  <c r="Q1225" i="1"/>
  <c r="R1225" i="1"/>
  <c r="S1225" i="1"/>
  <c r="T1225" i="1"/>
  <c r="U1225" i="1"/>
  <c r="V1225" i="1"/>
  <c r="P1226" i="1"/>
  <c r="Q1226" i="1"/>
  <c r="R1226" i="1"/>
  <c r="S1226" i="1"/>
  <c r="T1226" i="1"/>
  <c r="U1226" i="1"/>
  <c r="V1226" i="1"/>
  <c r="P1227" i="1"/>
  <c r="Q1227" i="1"/>
  <c r="R1227" i="1"/>
  <c r="S1227" i="1"/>
  <c r="T1227" i="1"/>
  <c r="U1227" i="1"/>
  <c r="V1227" i="1"/>
  <c r="P1228" i="1"/>
  <c r="Q1228" i="1"/>
  <c r="R1228" i="1"/>
  <c r="S1228" i="1"/>
  <c r="T1228" i="1"/>
  <c r="U1228" i="1"/>
  <c r="V1228" i="1"/>
  <c r="P1229" i="1"/>
  <c r="Q1229" i="1"/>
  <c r="R1229" i="1"/>
  <c r="S1229" i="1"/>
  <c r="T1229" i="1"/>
  <c r="U1229" i="1"/>
  <c r="V1229" i="1"/>
  <c r="P1230" i="1"/>
  <c r="Q1230" i="1"/>
  <c r="R1230" i="1"/>
  <c r="S1230" i="1"/>
  <c r="T1230" i="1"/>
  <c r="U1230" i="1"/>
  <c r="V1230" i="1"/>
  <c r="P1231" i="1"/>
  <c r="Q1231" i="1"/>
  <c r="R1231" i="1"/>
  <c r="S1231" i="1"/>
  <c r="T1231" i="1"/>
  <c r="U1231" i="1"/>
  <c r="V1231" i="1"/>
  <c r="P1232" i="1"/>
  <c r="Q1232" i="1"/>
  <c r="R1232" i="1"/>
  <c r="S1232" i="1"/>
  <c r="T1232" i="1"/>
  <c r="U1232" i="1"/>
  <c r="V1232" i="1"/>
  <c r="P1233" i="1"/>
  <c r="Q1233" i="1"/>
  <c r="R1233" i="1"/>
  <c r="S1233" i="1"/>
  <c r="T1233" i="1"/>
  <c r="U1233" i="1"/>
  <c r="V1233" i="1"/>
  <c r="P1234" i="1"/>
  <c r="Q1234" i="1"/>
  <c r="R1234" i="1"/>
  <c r="S1234" i="1"/>
  <c r="T1234" i="1"/>
  <c r="U1234" i="1"/>
  <c r="V1234" i="1"/>
  <c r="P1235" i="1"/>
  <c r="Q1235" i="1"/>
  <c r="R1235" i="1"/>
  <c r="S1235" i="1"/>
  <c r="T1235" i="1"/>
  <c r="U1235" i="1"/>
  <c r="V1235" i="1"/>
  <c r="P1236" i="1"/>
  <c r="Q1236" i="1"/>
  <c r="R1236" i="1"/>
  <c r="S1236" i="1"/>
  <c r="T1236" i="1"/>
  <c r="U1236" i="1"/>
  <c r="V1236" i="1"/>
  <c r="P1237" i="1"/>
  <c r="Q1237" i="1"/>
  <c r="R1237" i="1"/>
  <c r="S1237" i="1"/>
  <c r="T1237" i="1"/>
  <c r="U1237" i="1"/>
  <c r="V1237" i="1"/>
  <c r="P1238" i="1"/>
  <c r="Q1238" i="1"/>
  <c r="R1238" i="1"/>
  <c r="S1238" i="1"/>
  <c r="T1238" i="1"/>
  <c r="U1238" i="1"/>
  <c r="V1238" i="1"/>
  <c r="P1239" i="1"/>
  <c r="Q1239" i="1"/>
  <c r="R1239" i="1"/>
  <c r="S1239" i="1"/>
  <c r="T1239" i="1"/>
  <c r="U1239" i="1"/>
  <c r="V1239" i="1"/>
  <c r="P1240" i="1"/>
  <c r="Q1240" i="1"/>
  <c r="R1240" i="1"/>
  <c r="S1240" i="1"/>
  <c r="T1240" i="1"/>
  <c r="U1240" i="1"/>
  <c r="V1240" i="1"/>
  <c r="P1241" i="1"/>
  <c r="Q1241" i="1"/>
  <c r="R1241" i="1"/>
  <c r="S1241" i="1"/>
  <c r="T1241" i="1"/>
  <c r="U1241" i="1"/>
  <c r="V1241" i="1"/>
  <c r="P1242" i="1"/>
  <c r="Q1242" i="1"/>
  <c r="R1242" i="1"/>
  <c r="S1242" i="1"/>
  <c r="T1242" i="1"/>
  <c r="U1242" i="1"/>
  <c r="V1242" i="1"/>
  <c r="P1243" i="1"/>
  <c r="Q1243" i="1"/>
  <c r="R1243" i="1"/>
  <c r="S1243" i="1"/>
  <c r="T1243" i="1"/>
  <c r="U1243" i="1"/>
  <c r="V1243" i="1"/>
  <c r="P1244" i="1"/>
  <c r="Q1244" i="1"/>
  <c r="R1244" i="1"/>
  <c r="S1244" i="1"/>
  <c r="T1244" i="1"/>
  <c r="U1244" i="1"/>
  <c r="V1244" i="1"/>
  <c r="P1245" i="1"/>
  <c r="Q1245" i="1"/>
  <c r="R1245" i="1"/>
  <c r="S1245" i="1"/>
  <c r="T1245" i="1"/>
  <c r="U1245" i="1"/>
  <c r="V1245" i="1"/>
  <c r="P1246" i="1"/>
  <c r="Q1246" i="1"/>
  <c r="R1246" i="1"/>
  <c r="S1246" i="1"/>
  <c r="T1246" i="1"/>
  <c r="U1246" i="1"/>
  <c r="V1246" i="1"/>
  <c r="P1247" i="1"/>
  <c r="Q1247" i="1"/>
  <c r="R1247" i="1"/>
  <c r="S1247" i="1"/>
  <c r="T1247" i="1"/>
  <c r="U1247" i="1"/>
  <c r="V1247" i="1"/>
  <c r="P1248" i="1"/>
  <c r="Q1248" i="1"/>
  <c r="R1248" i="1"/>
  <c r="S1248" i="1"/>
  <c r="T1248" i="1"/>
  <c r="U1248" i="1"/>
  <c r="V1248" i="1"/>
  <c r="P1249" i="1"/>
  <c r="Q1249" i="1"/>
  <c r="R1249" i="1"/>
  <c r="S1249" i="1"/>
  <c r="T1249" i="1"/>
  <c r="U1249" i="1"/>
  <c r="V1249" i="1"/>
  <c r="P1250" i="1"/>
  <c r="Q1250" i="1"/>
  <c r="R1250" i="1"/>
  <c r="S1250" i="1"/>
  <c r="T1250" i="1"/>
  <c r="U1250" i="1"/>
  <c r="V1250" i="1"/>
  <c r="P1251" i="1"/>
  <c r="Q1251" i="1"/>
  <c r="R1251" i="1"/>
  <c r="S1251" i="1"/>
  <c r="T1251" i="1"/>
  <c r="U1251" i="1"/>
  <c r="V1251" i="1"/>
  <c r="P1252" i="1"/>
  <c r="Q1252" i="1"/>
  <c r="R1252" i="1"/>
  <c r="S1252" i="1"/>
  <c r="T1252" i="1"/>
  <c r="U1252" i="1"/>
  <c r="V1252" i="1"/>
  <c r="P1253" i="1"/>
  <c r="Q1253" i="1"/>
  <c r="R1253" i="1"/>
  <c r="S1253" i="1"/>
  <c r="T1253" i="1"/>
  <c r="U1253" i="1"/>
  <c r="V1253" i="1"/>
  <c r="P1254" i="1"/>
  <c r="Q1254" i="1"/>
  <c r="R1254" i="1"/>
  <c r="S1254" i="1"/>
  <c r="T1254" i="1"/>
  <c r="U1254" i="1"/>
  <c r="V1254" i="1"/>
  <c r="P1255" i="1"/>
  <c r="Q1255" i="1"/>
  <c r="R1255" i="1"/>
  <c r="S1255" i="1"/>
  <c r="T1255" i="1"/>
  <c r="U1255" i="1"/>
  <c r="V1255" i="1"/>
  <c r="P1256" i="1"/>
  <c r="Q1256" i="1"/>
  <c r="R1256" i="1"/>
  <c r="S1256" i="1"/>
  <c r="T1256" i="1"/>
  <c r="U1256" i="1"/>
  <c r="V1256" i="1"/>
  <c r="P1257" i="1"/>
  <c r="Q1257" i="1"/>
  <c r="R1257" i="1"/>
  <c r="S1257" i="1"/>
  <c r="T1257" i="1"/>
  <c r="U1257" i="1"/>
  <c r="V1257" i="1"/>
  <c r="P1258" i="1"/>
  <c r="Q1258" i="1"/>
  <c r="R1258" i="1"/>
  <c r="S1258" i="1"/>
  <c r="T1258" i="1"/>
  <c r="U1258" i="1"/>
  <c r="V1258" i="1"/>
  <c r="P1259" i="1"/>
  <c r="Q1259" i="1"/>
  <c r="R1259" i="1"/>
  <c r="S1259" i="1"/>
  <c r="T1259" i="1"/>
  <c r="U1259" i="1"/>
  <c r="V1259" i="1"/>
  <c r="P1260" i="1"/>
  <c r="Q1260" i="1"/>
  <c r="R1260" i="1"/>
  <c r="S1260" i="1"/>
  <c r="T1260" i="1"/>
  <c r="U1260" i="1"/>
  <c r="V1260" i="1"/>
  <c r="P1261" i="1"/>
  <c r="Q1261" i="1"/>
  <c r="R1261" i="1"/>
  <c r="S1261" i="1"/>
  <c r="T1261" i="1"/>
  <c r="U1261" i="1"/>
  <c r="V1261" i="1"/>
  <c r="P1262" i="1"/>
  <c r="Q1262" i="1"/>
  <c r="R1262" i="1"/>
  <c r="S1262" i="1"/>
  <c r="T1262" i="1"/>
  <c r="U1262" i="1"/>
  <c r="V1262" i="1"/>
  <c r="P1263" i="1"/>
  <c r="Q1263" i="1"/>
  <c r="R1263" i="1"/>
  <c r="S1263" i="1"/>
  <c r="T1263" i="1"/>
  <c r="U1263" i="1"/>
  <c r="V1263" i="1"/>
  <c r="P1264" i="1"/>
  <c r="Q1264" i="1"/>
  <c r="R1264" i="1"/>
  <c r="S1264" i="1"/>
  <c r="T1264" i="1"/>
  <c r="U1264" i="1"/>
  <c r="V1264" i="1"/>
  <c r="P1265" i="1"/>
  <c r="Q1265" i="1"/>
  <c r="R1265" i="1"/>
  <c r="S1265" i="1"/>
  <c r="T1265" i="1"/>
  <c r="U1265" i="1"/>
  <c r="V1265" i="1"/>
  <c r="P1266" i="1"/>
  <c r="Q1266" i="1"/>
  <c r="R1266" i="1"/>
  <c r="S1266" i="1"/>
  <c r="T1266" i="1"/>
  <c r="U1266" i="1"/>
  <c r="V1266" i="1"/>
  <c r="P1267" i="1"/>
  <c r="Q1267" i="1"/>
  <c r="R1267" i="1"/>
  <c r="S1267" i="1"/>
  <c r="T1267" i="1"/>
  <c r="U1267" i="1"/>
  <c r="V1267" i="1"/>
  <c r="P1268" i="1"/>
  <c r="Q1268" i="1"/>
  <c r="R1268" i="1"/>
  <c r="S1268" i="1"/>
  <c r="T1268" i="1"/>
  <c r="U1268" i="1"/>
  <c r="V1268" i="1"/>
  <c r="P1269" i="1"/>
  <c r="Q1269" i="1"/>
  <c r="R1269" i="1"/>
  <c r="S1269" i="1"/>
  <c r="T1269" i="1"/>
  <c r="U1269" i="1"/>
  <c r="V1269" i="1"/>
  <c r="P1270" i="1"/>
  <c r="Q1270" i="1"/>
  <c r="R1270" i="1"/>
  <c r="S1270" i="1"/>
  <c r="T1270" i="1"/>
  <c r="U1270" i="1"/>
  <c r="V1270" i="1"/>
  <c r="P1271" i="1"/>
  <c r="Q1271" i="1"/>
  <c r="R1271" i="1"/>
  <c r="S1271" i="1"/>
  <c r="T1271" i="1"/>
  <c r="U1271" i="1"/>
  <c r="V1271" i="1"/>
  <c r="P1272" i="1"/>
  <c r="Q1272" i="1"/>
  <c r="R1272" i="1"/>
  <c r="S1272" i="1"/>
  <c r="T1272" i="1"/>
  <c r="U1272" i="1"/>
  <c r="V1272" i="1"/>
  <c r="P1273" i="1"/>
  <c r="Q1273" i="1"/>
  <c r="R1273" i="1"/>
  <c r="S1273" i="1"/>
  <c r="T1273" i="1"/>
  <c r="U1273" i="1"/>
  <c r="V1273" i="1"/>
  <c r="P1274" i="1"/>
  <c r="Q1274" i="1"/>
  <c r="R1274" i="1"/>
  <c r="S1274" i="1"/>
  <c r="T1274" i="1"/>
  <c r="U1274" i="1"/>
  <c r="V1274" i="1"/>
  <c r="P1275" i="1"/>
  <c r="Q1275" i="1"/>
  <c r="R1275" i="1"/>
  <c r="S1275" i="1"/>
  <c r="T1275" i="1"/>
  <c r="U1275" i="1"/>
  <c r="V1275" i="1"/>
  <c r="P1276" i="1"/>
  <c r="Q1276" i="1"/>
  <c r="R1276" i="1"/>
  <c r="S1276" i="1"/>
  <c r="T1276" i="1"/>
  <c r="U1276" i="1"/>
  <c r="V1276" i="1"/>
  <c r="P1277" i="1"/>
  <c r="Q1277" i="1"/>
  <c r="R1277" i="1"/>
  <c r="S1277" i="1"/>
  <c r="T1277" i="1"/>
  <c r="U1277" i="1"/>
  <c r="V1277" i="1"/>
  <c r="P1278" i="1"/>
  <c r="Q1278" i="1"/>
  <c r="R1278" i="1"/>
  <c r="S1278" i="1"/>
  <c r="T1278" i="1"/>
  <c r="U1278" i="1"/>
  <c r="V1278" i="1"/>
  <c r="P1279" i="1"/>
  <c r="Q1279" i="1"/>
  <c r="R1279" i="1"/>
  <c r="S1279" i="1"/>
  <c r="T1279" i="1"/>
  <c r="U1279" i="1"/>
  <c r="V1279" i="1"/>
  <c r="P1280" i="1"/>
  <c r="Q1280" i="1"/>
  <c r="R1280" i="1"/>
  <c r="S1280" i="1"/>
  <c r="T1280" i="1"/>
  <c r="U1280" i="1"/>
  <c r="V1280" i="1"/>
  <c r="P1281" i="1"/>
  <c r="Q1281" i="1"/>
  <c r="R1281" i="1"/>
  <c r="S1281" i="1"/>
  <c r="T1281" i="1"/>
  <c r="U1281" i="1"/>
  <c r="V1281" i="1"/>
  <c r="P1282" i="1"/>
  <c r="Q1282" i="1"/>
  <c r="R1282" i="1"/>
  <c r="S1282" i="1"/>
  <c r="T1282" i="1"/>
  <c r="U1282" i="1"/>
  <c r="V1282" i="1"/>
  <c r="P1283" i="1"/>
  <c r="Q1283" i="1"/>
  <c r="R1283" i="1"/>
  <c r="S1283" i="1"/>
  <c r="T1283" i="1"/>
  <c r="U1283" i="1"/>
  <c r="V1283" i="1"/>
  <c r="P1284" i="1"/>
  <c r="Q1284" i="1"/>
  <c r="R1284" i="1"/>
  <c r="S1284" i="1"/>
  <c r="T1284" i="1"/>
  <c r="U1284" i="1"/>
  <c r="V1284" i="1"/>
  <c r="P1285" i="1"/>
  <c r="Q1285" i="1"/>
  <c r="R1285" i="1"/>
  <c r="S1285" i="1"/>
  <c r="T1285" i="1"/>
  <c r="U1285" i="1"/>
  <c r="V1285" i="1"/>
  <c r="P1286" i="1"/>
  <c r="Q1286" i="1"/>
  <c r="R1286" i="1"/>
  <c r="S1286" i="1"/>
  <c r="T1286" i="1"/>
  <c r="U1286" i="1"/>
  <c r="V1286" i="1"/>
  <c r="P1287" i="1"/>
  <c r="Q1287" i="1"/>
  <c r="R1287" i="1"/>
  <c r="S1287" i="1"/>
  <c r="T1287" i="1"/>
  <c r="U1287" i="1"/>
  <c r="V1287" i="1"/>
  <c r="P1288" i="1"/>
  <c r="Q1288" i="1"/>
  <c r="R1288" i="1"/>
  <c r="S1288" i="1"/>
  <c r="T1288" i="1"/>
  <c r="U1288" i="1"/>
  <c r="V1288" i="1"/>
  <c r="P1289" i="1"/>
  <c r="Q1289" i="1"/>
  <c r="R1289" i="1"/>
  <c r="S1289" i="1"/>
  <c r="T1289" i="1"/>
  <c r="U1289" i="1"/>
  <c r="V1289" i="1"/>
  <c r="P1290" i="1"/>
  <c r="Q1290" i="1"/>
  <c r="R1290" i="1"/>
  <c r="S1290" i="1"/>
  <c r="T1290" i="1"/>
  <c r="U1290" i="1"/>
  <c r="V1290" i="1"/>
  <c r="P1291" i="1"/>
  <c r="Q1291" i="1"/>
  <c r="R1291" i="1"/>
  <c r="S1291" i="1"/>
  <c r="T1291" i="1"/>
  <c r="U1291" i="1"/>
  <c r="V1291" i="1"/>
  <c r="P1292" i="1"/>
  <c r="Q1292" i="1"/>
  <c r="R1292" i="1"/>
  <c r="S1292" i="1"/>
  <c r="T1292" i="1"/>
  <c r="U1292" i="1"/>
  <c r="V1292" i="1"/>
  <c r="P1293" i="1"/>
  <c r="Q1293" i="1"/>
  <c r="R1293" i="1"/>
  <c r="S1293" i="1"/>
  <c r="T1293" i="1"/>
  <c r="U1293" i="1"/>
  <c r="V1293" i="1"/>
  <c r="P1294" i="1"/>
  <c r="Q1294" i="1"/>
  <c r="R1294" i="1"/>
  <c r="S1294" i="1"/>
  <c r="T1294" i="1"/>
  <c r="U1294" i="1"/>
  <c r="V1294" i="1"/>
  <c r="P1295" i="1"/>
  <c r="Q1295" i="1"/>
  <c r="R1295" i="1"/>
  <c r="S1295" i="1"/>
  <c r="T1295" i="1"/>
  <c r="U1295" i="1"/>
  <c r="V1295" i="1"/>
  <c r="P1296" i="1"/>
  <c r="Q1296" i="1"/>
  <c r="R1296" i="1"/>
  <c r="S1296" i="1"/>
  <c r="T1296" i="1"/>
  <c r="U1296" i="1"/>
  <c r="V1296" i="1"/>
  <c r="P1297" i="1"/>
  <c r="Q1297" i="1"/>
  <c r="R1297" i="1"/>
  <c r="S1297" i="1"/>
  <c r="T1297" i="1"/>
  <c r="U1297" i="1"/>
  <c r="V1297" i="1"/>
  <c r="P1298" i="1"/>
  <c r="Q1298" i="1"/>
  <c r="R1298" i="1"/>
  <c r="S1298" i="1"/>
  <c r="T1298" i="1"/>
  <c r="U1298" i="1"/>
  <c r="V1298" i="1"/>
  <c r="P1299" i="1"/>
  <c r="Q1299" i="1"/>
  <c r="R1299" i="1"/>
  <c r="S1299" i="1"/>
  <c r="T1299" i="1"/>
  <c r="U1299" i="1"/>
  <c r="V1299" i="1"/>
  <c r="P1300" i="1"/>
  <c r="Q1300" i="1"/>
  <c r="R1300" i="1"/>
  <c r="S1300" i="1"/>
  <c r="T1300" i="1"/>
  <c r="U1300" i="1"/>
  <c r="V1300" i="1"/>
  <c r="P1301" i="1"/>
  <c r="Q1301" i="1"/>
  <c r="R1301" i="1"/>
  <c r="S1301" i="1"/>
  <c r="T1301" i="1"/>
  <c r="U1301" i="1"/>
  <c r="V1301" i="1"/>
  <c r="P1302" i="1"/>
  <c r="Q1302" i="1"/>
  <c r="R1302" i="1"/>
  <c r="S1302" i="1"/>
  <c r="T1302" i="1"/>
  <c r="U1302" i="1"/>
  <c r="V1302" i="1"/>
  <c r="P1303" i="1"/>
  <c r="Q1303" i="1"/>
  <c r="R1303" i="1"/>
  <c r="S1303" i="1"/>
  <c r="T1303" i="1"/>
  <c r="U1303" i="1"/>
  <c r="V1303" i="1"/>
  <c r="P1304" i="1"/>
  <c r="Q1304" i="1"/>
  <c r="R1304" i="1"/>
  <c r="S1304" i="1"/>
  <c r="T1304" i="1"/>
  <c r="U1304" i="1"/>
  <c r="V1304" i="1"/>
  <c r="P1305" i="1"/>
  <c r="Q1305" i="1"/>
  <c r="R1305" i="1"/>
  <c r="S1305" i="1"/>
  <c r="T1305" i="1"/>
  <c r="U1305" i="1"/>
  <c r="V1305" i="1"/>
  <c r="P1306" i="1"/>
  <c r="Q1306" i="1"/>
  <c r="R1306" i="1"/>
  <c r="S1306" i="1"/>
  <c r="T1306" i="1"/>
  <c r="U1306" i="1"/>
  <c r="V1306" i="1"/>
  <c r="P1307" i="1"/>
  <c r="Q1307" i="1"/>
  <c r="R1307" i="1"/>
  <c r="S1307" i="1"/>
  <c r="T1307" i="1"/>
  <c r="U1307" i="1"/>
  <c r="V1307" i="1"/>
  <c r="P1308" i="1"/>
  <c r="Q1308" i="1"/>
  <c r="R1308" i="1"/>
  <c r="S1308" i="1"/>
  <c r="T1308" i="1"/>
  <c r="U1308" i="1"/>
  <c r="V1308" i="1"/>
  <c r="P1309" i="1"/>
  <c r="Q1309" i="1"/>
  <c r="R1309" i="1"/>
  <c r="S1309" i="1"/>
  <c r="T1309" i="1"/>
  <c r="U1309" i="1"/>
  <c r="V1309" i="1"/>
  <c r="P1310" i="1"/>
  <c r="Q1310" i="1"/>
  <c r="R1310" i="1"/>
  <c r="S1310" i="1"/>
  <c r="T1310" i="1"/>
  <c r="U1310" i="1"/>
  <c r="V1310" i="1"/>
  <c r="P1311" i="1"/>
  <c r="Q1311" i="1"/>
  <c r="R1311" i="1"/>
  <c r="S1311" i="1"/>
  <c r="T1311" i="1"/>
  <c r="U1311" i="1"/>
  <c r="V1311" i="1"/>
  <c r="P1312" i="1"/>
  <c r="Q1312" i="1"/>
  <c r="R1312" i="1"/>
  <c r="S1312" i="1"/>
  <c r="T1312" i="1"/>
  <c r="U1312" i="1"/>
  <c r="V1312" i="1"/>
  <c r="P1313" i="1"/>
  <c r="Q1313" i="1"/>
  <c r="R1313" i="1"/>
  <c r="S1313" i="1"/>
  <c r="T1313" i="1"/>
  <c r="U1313" i="1"/>
  <c r="V1313" i="1"/>
  <c r="P1314" i="1"/>
  <c r="Q1314" i="1"/>
  <c r="R1314" i="1"/>
  <c r="S1314" i="1"/>
  <c r="T1314" i="1"/>
  <c r="U1314" i="1"/>
  <c r="V1314" i="1"/>
  <c r="P1315" i="1"/>
  <c r="Q1315" i="1"/>
  <c r="R1315" i="1"/>
  <c r="S1315" i="1"/>
  <c r="T1315" i="1"/>
  <c r="U1315" i="1"/>
  <c r="V1315" i="1"/>
  <c r="P1316" i="1"/>
  <c r="Q1316" i="1"/>
  <c r="R1316" i="1"/>
  <c r="S1316" i="1"/>
  <c r="T1316" i="1"/>
  <c r="U1316" i="1"/>
  <c r="V1316" i="1"/>
  <c r="P1317" i="1"/>
  <c r="Q1317" i="1"/>
  <c r="R1317" i="1"/>
  <c r="S1317" i="1"/>
  <c r="T1317" i="1"/>
  <c r="U1317" i="1"/>
  <c r="V1317" i="1"/>
  <c r="P1318" i="1"/>
  <c r="Q1318" i="1"/>
  <c r="R1318" i="1"/>
  <c r="S1318" i="1"/>
  <c r="T1318" i="1"/>
  <c r="U1318" i="1"/>
  <c r="V1318" i="1"/>
  <c r="P1319" i="1"/>
  <c r="Q1319" i="1"/>
  <c r="R1319" i="1"/>
  <c r="S1319" i="1"/>
  <c r="T1319" i="1"/>
  <c r="U1319" i="1"/>
  <c r="V1319" i="1"/>
  <c r="P1320" i="1"/>
  <c r="Q1320" i="1"/>
  <c r="R1320" i="1"/>
  <c r="S1320" i="1"/>
  <c r="T1320" i="1"/>
  <c r="U1320" i="1"/>
  <c r="V1320" i="1"/>
  <c r="P1321" i="1"/>
  <c r="Q1321" i="1"/>
  <c r="R1321" i="1"/>
  <c r="S1321" i="1"/>
  <c r="T1321" i="1"/>
  <c r="U1321" i="1"/>
  <c r="V1321" i="1"/>
  <c r="P1322" i="1"/>
  <c r="Q1322" i="1"/>
  <c r="R1322" i="1"/>
  <c r="S1322" i="1"/>
  <c r="T1322" i="1"/>
  <c r="U1322" i="1"/>
  <c r="V1322" i="1"/>
  <c r="P1323" i="1"/>
  <c r="Q1323" i="1"/>
  <c r="R1323" i="1"/>
  <c r="S1323" i="1"/>
  <c r="T1323" i="1"/>
  <c r="U1323" i="1"/>
  <c r="V1323" i="1"/>
  <c r="P1324" i="1"/>
  <c r="Q1324" i="1"/>
  <c r="R1324" i="1"/>
  <c r="S1324" i="1"/>
  <c r="T1324" i="1"/>
  <c r="U1324" i="1"/>
  <c r="V1324" i="1"/>
  <c r="P1325" i="1"/>
  <c r="Q1325" i="1"/>
  <c r="R1325" i="1"/>
  <c r="S1325" i="1"/>
  <c r="T1325" i="1"/>
  <c r="U1325" i="1"/>
  <c r="V1325" i="1"/>
  <c r="P1326" i="1"/>
  <c r="Q1326" i="1"/>
  <c r="R1326" i="1"/>
  <c r="S1326" i="1"/>
  <c r="T1326" i="1"/>
  <c r="U1326" i="1"/>
  <c r="V1326" i="1"/>
  <c r="P1327" i="1"/>
  <c r="Q1327" i="1"/>
  <c r="R1327" i="1"/>
  <c r="S1327" i="1"/>
  <c r="T1327" i="1"/>
  <c r="U1327" i="1"/>
  <c r="V1327" i="1"/>
  <c r="P1328" i="1"/>
  <c r="Q1328" i="1"/>
  <c r="R1328" i="1"/>
  <c r="S1328" i="1"/>
  <c r="T1328" i="1"/>
  <c r="U1328" i="1"/>
  <c r="V1328" i="1"/>
  <c r="P1329" i="1"/>
  <c r="Q1329" i="1"/>
  <c r="R1329" i="1"/>
  <c r="S1329" i="1"/>
  <c r="T1329" i="1"/>
  <c r="U1329" i="1"/>
  <c r="V1329" i="1"/>
  <c r="P1330" i="1"/>
  <c r="Q1330" i="1"/>
  <c r="R1330" i="1"/>
  <c r="S1330" i="1"/>
  <c r="T1330" i="1"/>
  <c r="U1330" i="1"/>
  <c r="V1330" i="1"/>
  <c r="P1331" i="1"/>
  <c r="Q1331" i="1"/>
  <c r="R1331" i="1"/>
  <c r="S1331" i="1"/>
  <c r="T1331" i="1"/>
  <c r="U1331" i="1"/>
  <c r="V1331" i="1"/>
  <c r="P1332" i="1"/>
  <c r="Q1332" i="1"/>
  <c r="R1332" i="1"/>
  <c r="S1332" i="1"/>
  <c r="T1332" i="1"/>
  <c r="U1332" i="1"/>
  <c r="V1332" i="1"/>
  <c r="P1333" i="1"/>
  <c r="Q1333" i="1"/>
  <c r="R1333" i="1"/>
  <c r="S1333" i="1"/>
  <c r="T1333" i="1"/>
  <c r="U1333" i="1"/>
  <c r="V1333" i="1"/>
  <c r="P1334" i="1"/>
  <c r="Q1334" i="1"/>
  <c r="R1334" i="1"/>
  <c r="S1334" i="1"/>
  <c r="T1334" i="1"/>
  <c r="U1334" i="1"/>
  <c r="V1334" i="1"/>
  <c r="P1335" i="1"/>
  <c r="Q1335" i="1"/>
  <c r="R1335" i="1"/>
  <c r="S1335" i="1"/>
  <c r="T1335" i="1"/>
  <c r="U1335" i="1"/>
  <c r="V1335" i="1"/>
  <c r="P1336" i="1"/>
  <c r="Q1336" i="1"/>
  <c r="R1336" i="1"/>
  <c r="S1336" i="1"/>
  <c r="T1336" i="1"/>
  <c r="U1336" i="1"/>
  <c r="V1336" i="1"/>
  <c r="P1337" i="1"/>
  <c r="Q1337" i="1"/>
  <c r="R1337" i="1"/>
  <c r="S1337" i="1"/>
  <c r="T1337" i="1"/>
  <c r="U1337" i="1"/>
  <c r="V1337" i="1"/>
  <c r="P1338" i="1"/>
  <c r="Q1338" i="1"/>
  <c r="R1338" i="1"/>
  <c r="S1338" i="1"/>
  <c r="T1338" i="1"/>
  <c r="U1338" i="1"/>
  <c r="V1338" i="1"/>
  <c r="P1339" i="1"/>
  <c r="Q1339" i="1"/>
  <c r="R1339" i="1"/>
  <c r="S1339" i="1"/>
  <c r="T1339" i="1"/>
  <c r="U1339" i="1"/>
  <c r="V1339" i="1"/>
  <c r="P1340" i="1"/>
  <c r="Q1340" i="1"/>
  <c r="R1340" i="1"/>
  <c r="S1340" i="1"/>
  <c r="T1340" i="1"/>
  <c r="U1340" i="1"/>
  <c r="V1340" i="1"/>
  <c r="P1341" i="1"/>
  <c r="Q1341" i="1"/>
  <c r="R1341" i="1"/>
  <c r="S1341" i="1"/>
  <c r="T1341" i="1"/>
  <c r="U1341" i="1"/>
  <c r="V1341" i="1"/>
  <c r="P1342" i="1"/>
  <c r="Q1342" i="1"/>
  <c r="R1342" i="1"/>
  <c r="S1342" i="1"/>
  <c r="T1342" i="1"/>
  <c r="U1342" i="1"/>
  <c r="V1342" i="1"/>
  <c r="P1343" i="1"/>
  <c r="Q1343" i="1"/>
  <c r="R1343" i="1"/>
  <c r="S1343" i="1"/>
  <c r="T1343" i="1"/>
  <c r="U1343" i="1"/>
  <c r="V1343" i="1"/>
  <c r="P1344" i="1"/>
  <c r="Q1344" i="1"/>
  <c r="R1344" i="1"/>
  <c r="S1344" i="1"/>
  <c r="T1344" i="1"/>
  <c r="U1344" i="1"/>
  <c r="V1344" i="1"/>
  <c r="P1345" i="1"/>
  <c r="Q1345" i="1"/>
  <c r="R1345" i="1"/>
  <c r="S1345" i="1"/>
  <c r="T1345" i="1"/>
  <c r="U1345" i="1"/>
  <c r="V1345" i="1"/>
  <c r="P1346" i="1"/>
  <c r="Q1346" i="1"/>
  <c r="R1346" i="1"/>
  <c r="S1346" i="1"/>
  <c r="T1346" i="1"/>
  <c r="U1346" i="1"/>
  <c r="V1346" i="1"/>
  <c r="P1347" i="1"/>
  <c r="Q1347" i="1"/>
  <c r="R1347" i="1"/>
  <c r="S1347" i="1"/>
  <c r="T1347" i="1"/>
  <c r="U1347" i="1"/>
  <c r="V1347" i="1"/>
  <c r="P1348" i="1"/>
  <c r="Q1348" i="1"/>
  <c r="R1348" i="1"/>
  <c r="S1348" i="1"/>
  <c r="T1348" i="1"/>
  <c r="U1348" i="1"/>
  <c r="V1348" i="1"/>
  <c r="P1349" i="1"/>
  <c r="Q1349" i="1"/>
  <c r="R1349" i="1"/>
  <c r="S1349" i="1"/>
  <c r="T1349" i="1"/>
  <c r="U1349" i="1"/>
  <c r="V1349" i="1"/>
  <c r="P1350" i="1"/>
  <c r="Q1350" i="1"/>
  <c r="R1350" i="1"/>
  <c r="S1350" i="1"/>
  <c r="T1350" i="1"/>
  <c r="U1350" i="1"/>
  <c r="V1350" i="1"/>
  <c r="P1351" i="1"/>
  <c r="Q1351" i="1"/>
  <c r="R1351" i="1"/>
  <c r="S1351" i="1"/>
  <c r="T1351" i="1"/>
  <c r="U1351" i="1"/>
  <c r="V1351" i="1"/>
  <c r="P1352" i="1"/>
  <c r="Q1352" i="1"/>
  <c r="R1352" i="1"/>
  <c r="S1352" i="1"/>
  <c r="T1352" i="1"/>
  <c r="U1352" i="1"/>
  <c r="V1352" i="1"/>
  <c r="P1353" i="1"/>
  <c r="Q1353" i="1"/>
  <c r="R1353" i="1"/>
  <c r="S1353" i="1"/>
  <c r="T1353" i="1"/>
  <c r="U1353" i="1"/>
  <c r="V1353" i="1"/>
  <c r="P1354" i="1"/>
  <c r="Q1354" i="1"/>
  <c r="R1354" i="1"/>
  <c r="S1354" i="1"/>
  <c r="T1354" i="1"/>
  <c r="U1354" i="1"/>
  <c r="V1354" i="1"/>
  <c r="P1355" i="1"/>
  <c r="Q1355" i="1"/>
  <c r="R1355" i="1"/>
  <c r="S1355" i="1"/>
  <c r="T1355" i="1"/>
  <c r="U1355" i="1"/>
  <c r="V1355" i="1"/>
  <c r="P1356" i="1"/>
  <c r="Q1356" i="1"/>
  <c r="R1356" i="1"/>
  <c r="S1356" i="1"/>
  <c r="T1356" i="1"/>
  <c r="U1356" i="1"/>
  <c r="V1356" i="1"/>
  <c r="P1357" i="1"/>
  <c r="Q1357" i="1"/>
  <c r="R1357" i="1"/>
  <c r="S1357" i="1"/>
  <c r="T1357" i="1"/>
  <c r="U1357" i="1"/>
  <c r="V1357" i="1"/>
  <c r="P1358" i="1"/>
  <c r="Q1358" i="1"/>
  <c r="R1358" i="1"/>
  <c r="S1358" i="1"/>
  <c r="T1358" i="1"/>
  <c r="U1358" i="1"/>
  <c r="V1358" i="1"/>
  <c r="P1359" i="1"/>
  <c r="Q1359" i="1"/>
  <c r="R1359" i="1"/>
  <c r="S1359" i="1"/>
  <c r="T1359" i="1"/>
  <c r="U1359" i="1"/>
  <c r="V1359" i="1"/>
  <c r="P1360" i="1"/>
  <c r="Q1360" i="1"/>
  <c r="R1360" i="1"/>
  <c r="S1360" i="1"/>
  <c r="T1360" i="1"/>
  <c r="U1360" i="1"/>
  <c r="V1360" i="1"/>
  <c r="P1361" i="1"/>
  <c r="Q1361" i="1"/>
  <c r="R1361" i="1"/>
  <c r="S1361" i="1"/>
  <c r="T1361" i="1"/>
  <c r="U1361" i="1"/>
  <c r="V1361" i="1"/>
  <c r="P1362" i="1"/>
  <c r="Q1362" i="1"/>
  <c r="R1362" i="1"/>
  <c r="S1362" i="1"/>
  <c r="T1362" i="1"/>
  <c r="U1362" i="1"/>
  <c r="V1362" i="1"/>
  <c r="P1363" i="1"/>
  <c r="Q1363" i="1"/>
  <c r="R1363" i="1"/>
  <c r="S1363" i="1"/>
  <c r="T1363" i="1"/>
  <c r="U1363" i="1"/>
  <c r="V1363" i="1"/>
  <c r="P1364" i="1"/>
  <c r="Q1364" i="1"/>
  <c r="R1364" i="1"/>
  <c r="S1364" i="1"/>
  <c r="T1364" i="1"/>
  <c r="U1364" i="1"/>
  <c r="V1364" i="1"/>
  <c r="P1365" i="1"/>
  <c r="Q1365" i="1"/>
  <c r="R1365" i="1"/>
  <c r="S1365" i="1"/>
  <c r="T1365" i="1"/>
  <c r="U1365" i="1"/>
  <c r="V1365" i="1"/>
  <c r="P1366" i="1"/>
  <c r="Q1366" i="1"/>
  <c r="R1366" i="1"/>
  <c r="S1366" i="1"/>
  <c r="T1366" i="1"/>
  <c r="U1366" i="1"/>
  <c r="V1366" i="1"/>
  <c r="P1367" i="1"/>
  <c r="Q1367" i="1"/>
  <c r="R1367" i="1"/>
  <c r="S1367" i="1"/>
  <c r="T1367" i="1"/>
  <c r="U1367" i="1"/>
  <c r="V1367" i="1"/>
  <c r="P1368" i="1"/>
  <c r="Q1368" i="1"/>
  <c r="R1368" i="1"/>
  <c r="S1368" i="1"/>
  <c r="T1368" i="1"/>
  <c r="U1368" i="1"/>
  <c r="V1368" i="1"/>
  <c r="P1369" i="1"/>
  <c r="Q1369" i="1"/>
  <c r="R1369" i="1"/>
  <c r="S1369" i="1"/>
  <c r="T1369" i="1"/>
  <c r="U1369" i="1"/>
  <c r="V1369" i="1"/>
  <c r="P1370" i="1"/>
  <c r="Q1370" i="1"/>
  <c r="R1370" i="1"/>
  <c r="S1370" i="1"/>
  <c r="T1370" i="1"/>
  <c r="U1370" i="1"/>
  <c r="V1370" i="1"/>
  <c r="P1371" i="1"/>
  <c r="Q1371" i="1"/>
  <c r="R1371" i="1"/>
  <c r="S1371" i="1"/>
  <c r="T1371" i="1"/>
  <c r="U1371" i="1"/>
  <c r="V1371" i="1"/>
  <c r="P1372" i="1"/>
  <c r="Q1372" i="1"/>
  <c r="R1372" i="1"/>
  <c r="S1372" i="1"/>
  <c r="T1372" i="1"/>
  <c r="U1372" i="1"/>
  <c r="V1372" i="1"/>
  <c r="P1373" i="1"/>
  <c r="Q1373" i="1"/>
  <c r="R1373" i="1"/>
  <c r="S1373" i="1"/>
  <c r="T1373" i="1"/>
  <c r="U1373" i="1"/>
  <c r="V1373" i="1"/>
  <c r="P1374" i="1"/>
  <c r="Q1374" i="1"/>
  <c r="R1374" i="1"/>
  <c r="S1374" i="1"/>
  <c r="T1374" i="1"/>
  <c r="U1374" i="1"/>
  <c r="V1374" i="1"/>
  <c r="P1375" i="1"/>
  <c r="Q1375" i="1"/>
  <c r="R1375" i="1"/>
  <c r="S1375" i="1"/>
  <c r="T1375" i="1"/>
  <c r="U1375" i="1"/>
  <c r="V1375" i="1"/>
  <c r="P1376" i="1"/>
  <c r="Q1376" i="1"/>
  <c r="R1376" i="1"/>
  <c r="S1376" i="1"/>
  <c r="T1376" i="1"/>
  <c r="U1376" i="1"/>
  <c r="V1376" i="1"/>
  <c r="P1377" i="1"/>
  <c r="Q1377" i="1"/>
  <c r="R1377" i="1"/>
  <c r="S1377" i="1"/>
  <c r="T1377" i="1"/>
  <c r="U1377" i="1"/>
  <c r="V1377" i="1"/>
  <c r="P1378" i="1"/>
  <c r="Q1378" i="1"/>
  <c r="R1378" i="1"/>
  <c r="S1378" i="1"/>
  <c r="T1378" i="1"/>
  <c r="U1378" i="1"/>
  <c r="V1378" i="1"/>
  <c r="P1379" i="1"/>
  <c r="Q1379" i="1"/>
  <c r="R1379" i="1"/>
  <c r="S1379" i="1"/>
  <c r="T1379" i="1"/>
  <c r="U1379" i="1"/>
  <c r="V1379" i="1"/>
  <c r="P1380" i="1"/>
  <c r="Q1380" i="1"/>
  <c r="R1380" i="1"/>
  <c r="S1380" i="1"/>
  <c r="T1380" i="1"/>
  <c r="U1380" i="1"/>
  <c r="V1380" i="1"/>
  <c r="P1381" i="1"/>
  <c r="Q1381" i="1"/>
  <c r="R1381" i="1"/>
  <c r="S1381" i="1"/>
  <c r="T1381" i="1"/>
  <c r="U1381" i="1"/>
  <c r="V1381" i="1"/>
  <c r="P1382" i="1"/>
  <c r="Q1382" i="1"/>
  <c r="R1382" i="1"/>
  <c r="S1382" i="1"/>
  <c r="T1382" i="1"/>
  <c r="U1382" i="1"/>
  <c r="V1382" i="1"/>
  <c r="P1383" i="1"/>
  <c r="Q1383" i="1"/>
  <c r="R1383" i="1"/>
  <c r="S1383" i="1"/>
  <c r="T1383" i="1"/>
  <c r="U1383" i="1"/>
  <c r="V1383" i="1"/>
  <c r="P1384" i="1"/>
  <c r="Q1384" i="1"/>
  <c r="R1384" i="1"/>
  <c r="S1384" i="1"/>
  <c r="T1384" i="1"/>
  <c r="U1384" i="1"/>
  <c r="V1384" i="1"/>
  <c r="P1385" i="1"/>
  <c r="Q1385" i="1"/>
  <c r="R1385" i="1"/>
  <c r="S1385" i="1"/>
  <c r="T1385" i="1"/>
  <c r="U1385" i="1"/>
  <c r="V1385" i="1"/>
  <c r="P1386" i="1"/>
  <c r="Q1386" i="1"/>
  <c r="R1386" i="1"/>
  <c r="S1386" i="1"/>
  <c r="T1386" i="1"/>
  <c r="U1386" i="1"/>
  <c r="V1386" i="1"/>
  <c r="P1387" i="1"/>
  <c r="Q1387" i="1"/>
  <c r="R1387" i="1"/>
  <c r="S1387" i="1"/>
  <c r="T1387" i="1"/>
  <c r="U1387" i="1"/>
  <c r="V1387" i="1"/>
  <c r="P1388" i="1"/>
  <c r="Q1388" i="1"/>
  <c r="R1388" i="1"/>
  <c r="S1388" i="1"/>
  <c r="T1388" i="1"/>
  <c r="U1388" i="1"/>
  <c r="V1388" i="1"/>
  <c r="P1389" i="1"/>
  <c r="Q1389" i="1"/>
  <c r="R1389" i="1"/>
  <c r="S1389" i="1"/>
  <c r="T1389" i="1"/>
  <c r="U1389" i="1"/>
  <c r="V1389" i="1"/>
  <c r="P1390" i="1"/>
  <c r="Q1390" i="1"/>
  <c r="R1390" i="1"/>
  <c r="S1390" i="1"/>
  <c r="T1390" i="1"/>
  <c r="U1390" i="1"/>
  <c r="V1390" i="1"/>
  <c r="P1391" i="1"/>
  <c r="Q1391" i="1"/>
  <c r="R1391" i="1"/>
  <c r="S1391" i="1"/>
  <c r="T1391" i="1"/>
  <c r="U1391" i="1"/>
  <c r="V1391" i="1"/>
  <c r="P1392" i="1"/>
  <c r="Q1392" i="1"/>
  <c r="R1392" i="1"/>
  <c r="S1392" i="1"/>
  <c r="T1392" i="1"/>
  <c r="U1392" i="1"/>
  <c r="V1392" i="1"/>
  <c r="P1393" i="1"/>
  <c r="Q1393" i="1"/>
  <c r="R1393" i="1"/>
  <c r="S1393" i="1"/>
  <c r="T1393" i="1"/>
  <c r="U1393" i="1"/>
  <c r="V1393" i="1"/>
  <c r="P1394" i="1"/>
  <c r="Q1394" i="1"/>
  <c r="R1394" i="1"/>
  <c r="S1394" i="1"/>
  <c r="T1394" i="1"/>
  <c r="U1394" i="1"/>
  <c r="V1394" i="1"/>
  <c r="P1395" i="1"/>
  <c r="Q1395" i="1"/>
  <c r="R1395" i="1"/>
  <c r="S1395" i="1"/>
  <c r="T1395" i="1"/>
  <c r="U1395" i="1"/>
  <c r="V1395" i="1"/>
  <c r="P1396" i="1"/>
  <c r="Q1396" i="1"/>
  <c r="R1396" i="1"/>
  <c r="S1396" i="1"/>
  <c r="T1396" i="1"/>
  <c r="U1396" i="1"/>
  <c r="V1396" i="1"/>
  <c r="P1397" i="1"/>
  <c r="Q1397" i="1"/>
  <c r="R1397" i="1"/>
  <c r="S1397" i="1"/>
  <c r="T1397" i="1"/>
  <c r="U1397" i="1"/>
  <c r="V1397" i="1"/>
  <c r="P1398" i="1"/>
  <c r="Q1398" i="1"/>
  <c r="R1398" i="1"/>
  <c r="S1398" i="1"/>
  <c r="T1398" i="1"/>
  <c r="U1398" i="1"/>
  <c r="V1398" i="1"/>
  <c r="P1399" i="1"/>
  <c r="Q1399" i="1"/>
  <c r="R1399" i="1"/>
  <c r="S1399" i="1"/>
  <c r="T1399" i="1"/>
  <c r="U1399" i="1"/>
  <c r="V1399" i="1"/>
  <c r="P1400" i="1"/>
  <c r="Q1400" i="1"/>
  <c r="R1400" i="1"/>
  <c r="S1400" i="1"/>
  <c r="T1400" i="1"/>
  <c r="U1400" i="1"/>
  <c r="V1400" i="1"/>
  <c r="P1401" i="1"/>
  <c r="Q1401" i="1"/>
  <c r="R1401" i="1"/>
  <c r="S1401" i="1"/>
  <c r="T1401" i="1"/>
  <c r="U1401" i="1"/>
  <c r="V1401" i="1"/>
  <c r="P1402" i="1"/>
  <c r="Q1402" i="1"/>
  <c r="R1402" i="1"/>
  <c r="S1402" i="1"/>
  <c r="T1402" i="1"/>
  <c r="U1402" i="1"/>
  <c r="V1402" i="1"/>
  <c r="P1403" i="1"/>
  <c r="Q1403" i="1"/>
  <c r="R1403" i="1"/>
  <c r="S1403" i="1"/>
  <c r="T1403" i="1"/>
  <c r="U1403" i="1"/>
  <c r="V1403" i="1"/>
  <c r="P1404" i="1"/>
  <c r="Q1404" i="1"/>
  <c r="R1404" i="1"/>
  <c r="S1404" i="1"/>
  <c r="T1404" i="1"/>
  <c r="U1404" i="1"/>
  <c r="V1404" i="1"/>
  <c r="P1405" i="1"/>
  <c r="Q1405" i="1"/>
  <c r="R1405" i="1"/>
  <c r="S1405" i="1"/>
  <c r="T1405" i="1"/>
  <c r="U1405" i="1"/>
  <c r="V1405" i="1"/>
  <c r="P1406" i="1"/>
  <c r="Q1406" i="1"/>
  <c r="R1406" i="1"/>
  <c r="S1406" i="1"/>
  <c r="T1406" i="1"/>
  <c r="U1406" i="1"/>
  <c r="V1406" i="1"/>
  <c r="P1407" i="1"/>
  <c r="Q1407" i="1"/>
  <c r="R1407" i="1"/>
  <c r="S1407" i="1"/>
  <c r="T1407" i="1"/>
  <c r="U1407" i="1"/>
  <c r="V1407" i="1"/>
  <c r="P1408" i="1"/>
  <c r="Q1408" i="1"/>
  <c r="R1408" i="1"/>
  <c r="S1408" i="1"/>
  <c r="T1408" i="1"/>
  <c r="U1408" i="1"/>
  <c r="V1408" i="1"/>
  <c r="P1409" i="1"/>
  <c r="Q1409" i="1"/>
  <c r="R1409" i="1"/>
  <c r="S1409" i="1"/>
  <c r="T1409" i="1"/>
  <c r="U1409" i="1"/>
  <c r="V1409" i="1"/>
  <c r="P1410" i="1"/>
  <c r="Q1410" i="1"/>
  <c r="R1410" i="1"/>
  <c r="S1410" i="1"/>
  <c r="T1410" i="1"/>
  <c r="U1410" i="1"/>
  <c r="V1410" i="1"/>
  <c r="P1411" i="1"/>
  <c r="Q1411" i="1"/>
  <c r="R1411" i="1"/>
  <c r="S1411" i="1"/>
  <c r="T1411" i="1"/>
  <c r="U1411" i="1"/>
  <c r="V1411" i="1"/>
  <c r="P1412" i="1"/>
  <c r="Q1412" i="1"/>
  <c r="R1412" i="1"/>
  <c r="S1412" i="1"/>
  <c r="T1412" i="1"/>
  <c r="U1412" i="1"/>
  <c r="V1412" i="1"/>
  <c r="P1413" i="1"/>
  <c r="Q1413" i="1"/>
  <c r="R1413" i="1"/>
  <c r="S1413" i="1"/>
  <c r="T1413" i="1"/>
  <c r="U1413" i="1"/>
  <c r="V1413" i="1"/>
  <c r="P1414" i="1"/>
  <c r="Q1414" i="1"/>
  <c r="R1414" i="1"/>
  <c r="S1414" i="1"/>
  <c r="T1414" i="1"/>
  <c r="U1414" i="1"/>
  <c r="V1414" i="1"/>
  <c r="P1415" i="1"/>
  <c r="Q1415" i="1"/>
  <c r="R1415" i="1"/>
  <c r="S1415" i="1"/>
  <c r="T1415" i="1"/>
  <c r="U1415" i="1"/>
  <c r="V1415" i="1"/>
  <c r="P1416" i="1"/>
  <c r="Q1416" i="1"/>
  <c r="R1416" i="1"/>
  <c r="S1416" i="1"/>
  <c r="T1416" i="1"/>
  <c r="U1416" i="1"/>
  <c r="V1416" i="1"/>
  <c r="P1417" i="1"/>
  <c r="Q1417" i="1"/>
  <c r="R1417" i="1"/>
  <c r="S1417" i="1"/>
  <c r="T1417" i="1"/>
  <c r="U1417" i="1"/>
  <c r="V1417" i="1"/>
  <c r="P1418" i="1"/>
  <c r="Q1418" i="1"/>
  <c r="R1418" i="1"/>
  <c r="S1418" i="1"/>
  <c r="T1418" i="1"/>
  <c r="U1418" i="1"/>
  <c r="V1418" i="1"/>
  <c r="P1419" i="1"/>
  <c r="Q1419" i="1"/>
  <c r="R1419" i="1"/>
  <c r="S1419" i="1"/>
  <c r="T1419" i="1"/>
  <c r="U1419" i="1"/>
  <c r="V1419" i="1"/>
  <c r="P1420" i="1"/>
  <c r="Q1420" i="1"/>
  <c r="R1420" i="1"/>
  <c r="S1420" i="1"/>
  <c r="T1420" i="1"/>
  <c r="U1420" i="1"/>
  <c r="V1420" i="1"/>
  <c r="P1421" i="1"/>
  <c r="Q1421" i="1"/>
  <c r="R1421" i="1"/>
  <c r="S1421" i="1"/>
  <c r="T1421" i="1"/>
  <c r="U1421" i="1"/>
  <c r="V1421" i="1"/>
  <c r="P1422" i="1"/>
  <c r="Q1422" i="1"/>
  <c r="R1422" i="1"/>
  <c r="S1422" i="1"/>
  <c r="T1422" i="1"/>
  <c r="U1422" i="1"/>
  <c r="V1422" i="1"/>
  <c r="P1423" i="1"/>
  <c r="Q1423" i="1"/>
  <c r="R1423" i="1"/>
  <c r="S1423" i="1"/>
  <c r="T1423" i="1"/>
  <c r="U1423" i="1"/>
  <c r="V1423" i="1"/>
  <c r="P1424" i="1"/>
  <c r="Q1424" i="1"/>
  <c r="R1424" i="1"/>
  <c r="S1424" i="1"/>
  <c r="T1424" i="1"/>
  <c r="U1424" i="1"/>
  <c r="V1424" i="1"/>
  <c r="P1425" i="1"/>
  <c r="Q1425" i="1"/>
  <c r="R1425" i="1"/>
  <c r="S1425" i="1"/>
  <c r="T1425" i="1"/>
  <c r="U1425" i="1"/>
  <c r="V1425" i="1"/>
  <c r="P1426" i="1"/>
  <c r="Q1426" i="1"/>
  <c r="R1426" i="1"/>
  <c r="S1426" i="1"/>
  <c r="T1426" i="1"/>
  <c r="U1426" i="1"/>
  <c r="V1426" i="1"/>
  <c r="P1427" i="1"/>
  <c r="Q1427" i="1"/>
  <c r="R1427" i="1"/>
  <c r="S1427" i="1"/>
  <c r="T1427" i="1"/>
  <c r="U1427" i="1"/>
  <c r="V1427" i="1"/>
  <c r="P1428" i="1"/>
  <c r="Q1428" i="1"/>
  <c r="R1428" i="1"/>
  <c r="S1428" i="1"/>
  <c r="T1428" i="1"/>
  <c r="U1428" i="1"/>
  <c r="V1428" i="1"/>
  <c r="P1429" i="1"/>
  <c r="Q1429" i="1"/>
  <c r="R1429" i="1"/>
  <c r="S1429" i="1"/>
  <c r="T1429" i="1"/>
  <c r="U1429" i="1"/>
  <c r="V1429" i="1"/>
  <c r="P1430" i="1"/>
  <c r="Q1430" i="1"/>
  <c r="R1430" i="1"/>
  <c r="S1430" i="1"/>
  <c r="T1430" i="1"/>
  <c r="U1430" i="1"/>
  <c r="V1430" i="1"/>
  <c r="P1431" i="1"/>
  <c r="Q1431" i="1"/>
  <c r="R1431" i="1"/>
  <c r="S1431" i="1"/>
  <c r="T1431" i="1"/>
  <c r="U1431" i="1"/>
  <c r="V1431" i="1"/>
  <c r="P1432" i="1"/>
  <c r="Q1432" i="1"/>
  <c r="R1432" i="1"/>
  <c r="S1432" i="1"/>
  <c r="T1432" i="1"/>
  <c r="U1432" i="1"/>
  <c r="V1432" i="1"/>
  <c r="P1433" i="1"/>
  <c r="Q1433" i="1"/>
  <c r="R1433" i="1"/>
  <c r="S1433" i="1"/>
  <c r="T1433" i="1"/>
  <c r="U1433" i="1"/>
  <c r="V1433" i="1"/>
  <c r="P1434" i="1"/>
  <c r="Q1434" i="1"/>
  <c r="R1434" i="1"/>
  <c r="S1434" i="1"/>
  <c r="T1434" i="1"/>
  <c r="U1434" i="1"/>
  <c r="V1434" i="1"/>
  <c r="P1435" i="1"/>
  <c r="Q1435" i="1"/>
  <c r="R1435" i="1"/>
  <c r="S1435" i="1"/>
  <c r="T1435" i="1"/>
  <c r="U1435" i="1"/>
  <c r="V1435" i="1"/>
  <c r="P1436" i="1"/>
  <c r="Q1436" i="1"/>
  <c r="R1436" i="1"/>
  <c r="S1436" i="1"/>
  <c r="T1436" i="1"/>
  <c r="U1436" i="1"/>
  <c r="V1436" i="1"/>
  <c r="P1437" i="1"/>
  <c r="Q1437" i="1"/>
  <c r="R1437" i="1"/>
  <c r="S1437" i="1"/>
  <c r="T1437" i="1"/>
  <c r="U1437" i="1"/>
  <c r="V1437" i="1"/>
  <c r="P1438" i="1"/>
  <c r="Q1438" i="1"/>
  <c r="R1438" i="1"/>
  <c r="S1438" i="1"/>
  <c r="T1438" i="1"/>
  <c r="U1438" i="1"/>
  <c r="V1438" i="1"/>
  <c r="P1439" i="1"/>
  <c r="Q1439" i="1"/>
  <c r="R1439" i="1"/>
  <c r="S1439" i="1"/>
  <c r="T1439" i="1"/>
  <c r="U1439" i="1"/>
  <c r="V1439" i="1"/>
  <c r="P1440" i="1"/>
  <c r="Q1440" i="1"/>
  <c r="R1440" i="1"/>
  <c r="S1440" i="1"/>
  <c r="T1440" i="1"/>
  <c r="U1440" i="1"/>
  <c r="V1440" i="1"/>
  <c r="P1441" i="1"/>
  <c r="Q1441" i="1"/>
  <c r="R1441" i="1"/>
  <c r="S1441" i="1"/>
  <c r="T1441" i="1"/>
  <c r="U1441" i="1"/>
  <c r="V1441" i="1"/>
  <c r="P1442" i="1"/>
  <c r="Q1442" i="1"/>
  <c r="R1442" i="1"/>
  <c r="S1442" i="1"/>
  <c r="T1442" i="1"/>
  <c r="U1442" i="1"/>
  <c r="V1442" i="1"/>
  <c r="P1443" i="1"/>
  <c r="Q1443" i="1"/>
  <c r="R1443" i="1"/>
  <c r="S1443" i="1"/>
  <c r="T1443" i="1"/>
  <c r="U1443" i="1"/>
  <c r="V1443" i="1"/>
  <c r="P1444" i="1"/>
  <c r="Q1444" i="1"/>
  <c r="R1444" i="1"/>
  <c r="S1444" i="1"/>
  <c r="T1444" i="1"/>
  <c r="U1444" i="1"/>
  <c r="V1444" i="1"/>
  <c r="P1445" i="1"/>
  <c r="Q1445" i="1"/>
  <c r="R1445" i="1"/>
  <c r="S1445" i="1"/>
  <c r="T1445" i="1"/>
  <c r="U1445" i="1"/>
  <c r="V1445" i="1"/>
  <c r="P1446" i="1"/>
  <c r="Q1446" i="1"/>
  <c r="R1446" i="1"/>
  <c r="S1446" i="1"/>
  <c r="T1446" i="1"/>
  <c r="U1446" i="1"/>
  <c r="V1446" i="1"/>
  <c r="P1447" i="1"/>
  <c r="Q1447" i="1"/>
  <c r="R1447" i="1"/>
  <c r="S1447" i="1"/>
  <c r="T1447" i="1"/>
  <c r="U1447" i="1"/>
  <c r="V1447" i="1"/>
  <c r="P1448" i="1"/>
  <c r="Q1448" i="1"/>
  <c r="R1448" i="1"/>
  <c r="S1448" i="1"/>
  <c r="T1448" i="1"/>
  <c r="U1448" i="1"/>
  <c r="V1448" i="1"/>
  <c r="P1449" i="1"/>
  <c r="Q1449" i="1"/>
  <c r="R1449" i="1"/>
  <c r="S1449" i="1"/>
  <c r="T1449" i="1"/>
  <c r="U1449" i="1"/>
  <c r="V1449" i="1"/>
  <c r="P1450" i="1"/>
  <c r="Q1450" i="1"/>
  <c r="R1450" i="1"/>
  <c r="S1450" i="1"/>
  <c r="T1450" i="1"/>
  <c r="U1450" i="1"/>
  <c r="V1450" i="1"/>
  <c r="P1451" i="1"/>
  <c r="Q1451" i="1"/>
  <c r="R1451" i="1"/>
  <c r="S1451" i="1"/>
  <c r="T1451" i="1"/>
  <c r="U1451" i="1"/>
  <c r="V1451" i="1"/>
  <c r="P1452" i="1"/>
  <c r="Q1452" i="1"/>
  <c r="R1452" i="1"/>
  <c r="S1452" i="1"/>
  <c r="T1452" i="1"/>
  <c r="U1452" i="1"/>
  <c r="V1452" i="1"/>
  <c r="P1453" i="1"/>
  <c r="Q1453" i="1"/>
  <c r="R1453" i="1"/>
  <c r="S1453" i="1"/>
  <c r="T1453" i="1"/>
  <c r="U1453" i="1"/>
  <c r="V1453" i="1"/>
  <c r="P1454" i="1"/>
  <c r="Q1454" i="1"/>
  <c r="R1454" i="1"/>
  <c r="S1454" i="1"/>
  <c r="T1454" i="1"/>
  <c r="U1454" i="1"/>
  <c r="V1454" i="1"/>
  <c r="P1455" i="1"/>
  <c r="Q1455" i="1"/>
  <c r="R1455" i="1"/>
  <c r="S1455" i="1"/>
  <c r="T1455" i="1"/>
  <c r="U1455" i="1"/>
  <c r="V1455" i="1"/>
  <c r="P1456" i="1"/>
  <c r="Q1456" i="1"/>
  <c r="R1456" i="1"/>
  <c r="S1456" i="1"/>
  <c r="T1456" i="1"/>
  <c r="U1456" i="1"/>
  <c r="V1456" i="1"/>
  <c r="P1457" i="1"/>
  <c r="Q1457" i="1"/>
  <c r="R1457" i="1"/>
  <c r="S1457" i="1"/>
  <c r="T1457" i="1"/>
  <c r="U1457" i="1"/>
  <c r="V1457" i="1"/>
  <c r="P1458" i="1"/>
  <c r="Q1458" i="1"/>
  <c r="R1458" i="1"/>
  <c r="S1458" i="1"/>
  <c r="T1458" i="1"/>
  <c r="U1458" i="1"/>
  <c r="V1458" i="1"/>
  <c r="P1459" i="1"/>
  <c r="Q1459" i="1"/>
  <c r="R1459" i="1"/>
  <c r="S1459" i="1"/>
  <c r="T1459" i="1"/>
  <c r="U1459" i="1"/>
  <c r="V1459" i="1"/>
  <c r="P1460" i="1"/>
  <c r="Q1460" i="1"/>
  <c r="R1460" i="1"/>
  <c r="S1460" i="1"/>
  <c r="T1460" i="1"/>
  <c r="U1460" i="1"/>
  <c r="V1460" i="1"/>
  <c r="P1461" i="1"/>
  <c r="Q1461" i="1"/>
  <c r="R1461" i="1"/>
  <c r="S1461" i="1"/>
  <c r="T1461" i="1"/>
  <c r="U1461" i="1"/>
  <c r="V1461" i="1"/>
  <c r="P1462" i="1"/>
  <c r="Q1462" i="1"/>
  <c r="R1462" i="1"/>
  <c r="S1462" i="1"/>
  <c r="T1462" i="1"/>
  <c r="U1462" i="1"/>
  <c r="V1462" i="1"/>
  <c r="P1463" i="1"/>
  <c r="Q1463" i="1"/>
  <c r="R1463" i="1"/>
  <c r="S1463" i="1"/>
  <c r="T1463" i="1"/>
  <c r="U1463" i="1"/>
  <c r="V1463" i="1"/>
  <c r="P1464" i="1"/>
  <c r="Q1464" i="1"/>
  <c r="R1464" i="1"/>
  <c r="S1464" i="1"/>
  <c r="T1464" i="1"/>
  <c r="U1464" i="1"/>
  <c r="V1464" i="1"/>
  <c r="P1465" i="1"/>
  <c r="Q1465" i="1"/>
  <c r="R1465" i="1"/>
  <c r="S1465" i="1"/>
  <c r="T1465" i="1"/>
  <c r="U1465" i="1"/>
  <c r="V1465" i="1"/>
  <c r="P1466" i="1"/>
  <c r="Q1466" i="1"/>
  <c r="R1466" i="1"/>
  <c r="S1466" i="1"/>
  <c r="T1466" i="1"/>
  <c r="U1466" i="1"/>
  <c r="V1466" i="1"/>
  <c r="P1467" i="1"/>
  <c r="Q1467" i="1"/>
  <c r="R1467" i="1"/>
  <c r="S1467" i="1"/>
  <c r="T1467" i="1"/>
  <c r="U1467" i="1"/>
  <c r="V1467" i="1"/>
  <c r="P1468" i="1"/>
  <c r="Q1468" i="1"/>
  <c r="R1468" i="1"/>
  <c r="S1468" i="1"/>
  <c r="T1468" i="1"/>
  <c r="U1468" i="1"/>
  <c r="V1468" i="1"/>
  <c r="P1469" i="1"/>
  <c r="Q1469" i="1"/>
  <c r="R1469" i="1"/>
  <c r="S1469" i="1"/>
  <c r="T1469" i="1"/>
  <c r="U1469" i="1"/>
  <c r="V1469" i="1"/>
  <c r="P1470" i="1"/>
  <c r="Q1470" i="1"/>
  <c r="R1470" i="1"/>
  <c r="S1470" i="1"/>
  <c r="T1470" i="1"/>
  <c r="U1470" i="1"/>
  <c r="V1470" i="1"/>
  <c r="P1471" i="1"/>
  <c r="Q1471" i="1"/>
  <c r="R1471" i="1"/>
  <c r="S1471" i="1"/>
  <c r="T1471" i="1"/>
  <c r="U1471" i="1"/>
  <c r="V1471" i="1"/>
  <c r="P1472" i="1"/>
  <c r="Q1472" i="1"/>
  <c r="R1472" i="1"/>
  <c r="S1472" i="1"/>
  <c r="T1472" i="1"/>
  <c r="U1472" i="1"/>
  <c r="V1472" i="1"/>
  <c r="P1473" i="1"/>
  <c r="Q1473" i="1"/>
  <c r="R1473" i="1"/>
  <c r="S1473" i="1"/>
  <c r="T1473" i="1"/>
  <c r="U1473" i="1"/>
  <c r="V1473" i="1"/>
  <c r="P1474" i="1"/>
  <c r="Q1474" i="1"/>
  <c r="R1474" i="1"/>
  <c r="S1474" i="1"/>
  <c r="T1474" i="1"/>
  <c r="U1474" i="1"/>
  <c r="V1474" i="1"/>
  <c r="P1475" i="1"/>
  <c r="Q1475" i="1"/>
  <c r="R1475" i="1"/>
  <c r="S1475" i="1"/>
  <c r="T1475" i="1"/>
  <c r="U1475" i="1"/>
  <c r="V1475" i="1"/>
  <c r="P1476" i="1"/>
  <c r="Q1476" i="1"/>
  <c r="R1476" i="1"/>
  <c r="S1476" i="1"/>
  <c r="T1476" i="1"/>
  <c r="U1476" i="1"/>
  <c r="V1476" i="1"/>
  <c r="P1477" i="1"/>
  <c r="Q1477" i="1"/>
  <c r="R1477" i="1"/>
  <c r="S1477" i="1"/>
  <c r="T1477" i="1"/>
  <c r="U1477" i="1"/>
  <c r="V1477" i="1"/>
  <c r="P1478" i="1"/>
  <c r="Q1478" i="1"/>
  <c r="R1478" i="1"/>
  <c r="S1478" i="1"/>
  <c r="T1478" i="1"/>
  <c r="U1478" i="1"/>
  <c r="V1478" i="1"/>
  <c r="P1479" i="1"/>
  <c r="Q1479" i="1"/>
  <c r="R1479" i="1"/>
  <c r="S1479" i="1"/>
  <c r="T1479" i="1"/>
  <c r="U1479" i="1"/>
  <c r="V1479" i="1"/>
  <c r="P1480" i="1"/>
  <c r="Q1480" i="1"/>
  <c r="R1480" i="1"/>
  <c r="S1480" i="1"/>
  <c r="T1480" i="1"/>
  <c r="U1480" i="1"/>
  <c r="V1480" i="1"/>
  <c r="P1481" i="1"/>
  <c r="Q1481" i="1"/>
  <c r="R1481" i="1"/>
  <c r="S1481" i="1"/>
  <c r="T1481" i="1"/>
  <c r="U1481" i="1"/>
  <c r="V1481" i="1"/>
  <c r="P1482" i="1"/>
  <c r="Q1482" i="1"/>
  <c r="R1482" i="1"/>
  <c r="S1482" i="1"/>
  <c r="T1482" i="1"/>
  <c r="U1482" i="1"/>
  <c r="V1482" i="1"/>
  <c r="P1483" i="1"/>
  <c r="Q1483" i="1"/>
  <c r="R1483" i="1"/>
  <c r="S1483" i="1"/>
  <c r="T1483" i="1"/>
  <c r="U1483" i="1"/>
  <c r="V1483" i="1"/>
  <c r="P1484" i="1"/>
  <c r="Q1484" i="1"/>
  <c r="R1484" i="1"/>
  <c r="S1484" i="1"/>
  <c r="T1484" i="1"/>
  <c r="U1484" i="1"/>
  <c r="V1484" i="1"/>
  <c r="P1485" i="1"/>
  <c r="Q1485" i="1"/>
  <c r="R1485" i="1"/>
  <c r="S1485" i="1"/>
  <c r="T1485" i="1"/>
  <c r="U1485" i="1"/>
  <c r="V1485" i="1"/>
  <c r="P1486" i="1"/>
  <c r="Q1486" i="1"/>
  <c r="R1486" i="1"/>
  <c r="S1486" i="1"/>
  <c r="T1486" i="1"/>
  <c r="U1486" i="1"/>
  <c r="V1486" i="1"/>
  <c r="P1487" i="1"/>
  <c r="Q1487" i="1"/>
  <c r="R1487" i="1"/>
  <c r="S1487" i="1"/>
  <c r="T1487" i="1"/>
  <c r="U1487" i="1"/>
  <c r="V1487" i="1"/>
  <c r="P1488" i="1"/>
  <c r="Q1488" i="1"/>
  <c r="R1488" i="1"/>
  <c r="S1488" i="1"/>
  <c r="T1488" i="1"/>
  <c r="U1488" i="1"/>
  <c r="V1488" i="1"/>
  <c r="P1489" i="1"/>
  <c r="Q1489" i="1"/>
  <c r="R1489" i="1"/>
  <c r="S1489" i="1"/>
  <c r="T1489" i="1"/>
  <c r="U1489" i="1"/>
  <c r="V1489" i="1"/>
  <c r="P1490" i="1"/>
  <c r="Q1490" i="1"/>
  <c r="R1490" i="1"/>
  <c r="S1490" i="1"/>
  <c r="T1490" i="1"/>
  <c r="U1490" i="1"/>
  <c r="V1490" i="1"/>
  <c r="P1491" i="1"/>
  <c r="Q1491" i="1"/>
  <c r="R1491" i="1"/>
  <c r="S1491" i="1"/>
  <c r="T1491" i="1"/>
  <c r="U1491" i="1"/>
  <c r="V1491" i="1"/>
  <c r="P1492" i="1"/>
  <c r="Q1492" i="1"/>
  <c r="R1492" i="1"/>
  <c r="S1492" i="1"/>
  <c r="T1492" i="1"/>
  <c r="U1492" i="1"/>
  <c r="V1492" i="1"/>
  <c r="P1493" i="1"/>
  <c r="Q1493" i="1"/>
  <c r="R1493" i="1"/>
  <c r="S1493" i="1"/>
  <c r="T1493" i="1"/>
  <c r="U1493" i="1"/>
  <c r="V1493" i="1"/>
  <c r="P1494" i="1"/>
  <c r="Q1494" i="1"/>
  <c r="R1494" i="1"/>
  <c r="S1494" i="1"/>
  <c r="T1494" i="1"/>
  <c r="U1494" i="1"/>
  <c r="V1494" i="1"/>
  <c r="P1495" i="1"/>
  <c r="Q1495" i="1"/>
  <c r="R1495" i="1"/>
  <c r="S1495" i="1"/>
  <c r="T1495" i="1"/>
  <c r="U1495" i="1"/>
  <c r="V1495" i="1"/>
  <c r="P1496" i="1"/>
  <c r="Q1496" i="1"/>
  <c r="R1496" i="1"/>
  <c r="S1496" i="1"/>
  <c r="T1496" i="1"/>
  <c r="U1496" i="1"/>
  <c r="V1496" i="1"/>
  <c r="P1497" i="1"/>
  <c r="Q1497" i="1"/>
  <c r="R1497" i="1"/>
  <c r="S1497" i="1"/>
  <c r="T1497" i="1"/>
  <c r="U1497" i="1"/>
  <c r="V1497" i="1"/>
  <c r="P1498" i="1"/>
  <c r="Q1498" i="1"/>
  <c r="R1498" i="1"/>
  <c r="S1498" i="1"/>
  <c r="T1498" i="1"/>
  <c r="U1498" i="1"/>
  <c r="V1498" i="1"/>
  <c r="P1499" i="1"/>
  <c r="Q1499" i="1"/>
  <c r="R1499" i="1"/>
  <c r="S1499" i="1"/>
  <c r="T1499" i="1"/>
  <c r="U1499" i="1"/>
  <c r="V1499" i="1"/>
  <c r="P1500" i="1"/>
  <c r="Q1500" i="1"/>
  <c r="R1500" i="1"/>
  <c r="S1500" i="1"/>
  <c r="T1500" i="1"/>
  <c r="U1500" i="1"/>
  <c r="V1500" i="1"/>
  <c r="P1501" i="1"/>
  <c r="Q1501" i="1"/>
  <c r="R1501" i="1"/>
  <c r="S1501" i="1"/>
  <c r="T1501" i="1"/>
  <c r="U1501" i="1"/>
  <c r="V1501" i="1"/>
  <c r="P1502" i="1"/>
  <c r="Q1502" i="1"/>
  <c r="R1502" i="1"/>
  <c r="S1502" i="1"/>
  <c r="T1502" i="1"/>
  <c r="U1502" i="1"/>
  <c r="V1502" i="1"/>
  <c r="P1503" i="1"/>
  <c r="Q1503" i="1"/>
  <c r="R1503" i="1"/>
  <c r="S1503" i="1"/>
  <c r="T1503" i="1"/>
  <c r="U1503" i="1"/>
  <c r="V1503" i="1"/>
  <c r="P1504" i="1"/>
  <c r="Q1504" i="1"/>
  <c r="R1504" i="1"/>
  <c r="S1504" i="1"/>
  <c r="T1504" i="1"/>
  <c r="U1504" i="1"/>
  <c r="V1504" i="1"/>
  <c r="P1505" i="1"/>
  <c r="Q1505" i="1"/>
  <c r="R1505" i="1"/>
  <c r="S1505" i="1"/>
  <c r="T1505" i="1"/>
  <c r="U1505" i="1"/>
  <c r="V1505" i="1"/>
  <c r="P1506" i="1"/>
  <c r="Q1506" i="1"/>
  <c r="R1506" i="1"/>
  <c r="S1506" i="1"/>
  <c r="T1506" i="1"/>
  <c r="U1506" i="1"/>
  <c r="V1506" i="1"/>
  <c r="P1507" i="1"/>
  <c r="Q1507" i="1"/>
  <c r="R1507" i="1"/>
  <c r="S1507" i="1"/>
  <c r="T1507" i="1"/>
  <c r="U1507" i="1"/>
  <c r="V1507" i="1"/>
  <c r="P1508" i="1"/>
  <c r="Q1508" i="1"/>
  <c r="R1508" i="1"/>
  <c r="S1508" i="1"/>
  <c r="T1508" i="1"/>
  <c r="U1508" i="1"/>
  <c r="V1508" i="1"/>
  <c r="P1509" i="1"/>
  <c r="Q1509" i="1"/>
  <c r="R1509" i="1"/>
  <c r="S1509" i="1"/>
  <c r="T1509" i="1"/>
  <c r="U1509" i="1"/>
  <c r="V1509" i="1"/>
  <c r="P1510" i="1"/>
  <c r="Q1510" i="1"/>
  <c r="R1510" i="1"/>
  <c r="S1510" i="1"/>
  <c r="T1510" i="1"/>
  <c r="U1510" i="1"/>
  <c r="V1510" i="1"/>
  <c r="P1511" i="1"/>
  <c r="Q1511" i="1"/>
  <c r="R1511" i="1"/>
  <c r="S1511" i="1"/>
  <c r="T1511" i="1"/>
  <c r="U1511" i="1"/>
  <c r="V1511" i="1"/>
  <c r="P1512" i="1"/>
  <c r="Q1512" i="1"/>
  <c r="R1512" i="1"/>
  <c r="S1512" i="1"/>
  <c r="T1512" i="1"/>
  <c r="U1512" i="1"/>
  <c r="V1512" i="1"/>
  <c r="P1513" i="1"/>
  <c r="Q1513" i="1"/>
  <c r="R1513" i="1"/>
  <c r="S1513" i="1"/>
  <c r="T1513" i="1"/>
  <c r="U1513" i="1"/>
  <c r="V1513" i="1"/>
  <c r="P1514" i="1"/>
  <c r="Q1514" i="1"/>
  <c r="R1514" i="1"/>
  <c r="S1514" i="1"/>
  <c r="T1514" i="1"/>
  <c r="U1514" i="1"/>
  <c r="V1514" i="1"/>
  <c r="P1515" i="1"/>
  <c r="Q1515" i="1"/>
  <c r="R1515" i="1"/>
  <c r="S1515" i="1"/>
  <c r="T1515" i="1"/>
  <c r="U1515" i="1"/>
  <c r="V1515" i="1"/>
  <c r="P1516" i="1"/>
  <c r="Q1516" i="1"/>
  <c r="R1516" i="1"/>
  <c r="S1516" i="1"/>
  <c r="T1516" i="1"/>
  <c r="U1516" i="1"/>
  <c r="V1516" i="1"/>
  <c r="P1517" i="1"/>
  <c r="Q1517" i="1"/>
  <c r="R1517" i="1"/>
  <c r="S1517" i="1"/>
  <c r="T1517" i="1"/>
  <c r="U1517" i="1"/>
  <c r="V1517" i="1"/>
  <c r="P1518" i="1"/>
  <c r="Q1518" i="1"/>
  <c r="R1518" i="1"/>
  <c r="S1518" i="1"/>
  <c r="T1518" i="1"/>
  <c r="U1518" i="1"/>
  <c r="V1518" i="1"/>
  <c r="P1519" i="1"/>
  <c r="Q1519" i="1"/>
  <c r="R1519" i="1"/>
  <c r="S1519" i="1"/>
  <c r="T1519" i="1"/>
  <c r="U1519" i="1"/>
  <c r="V1519" i="1"/>
  <c r="P1520" i="1"/>
  <c r="Q1520" i="1"/>
  <c r="R1520" i="1"/>
  <c r="S1520" i="1"/>
  <c r="T1520" i="1"/>
  <c r="U1520" i="1"/>
  <c r="V1520" i="1"/>
  <c r="P1521" i="1"/>
  <c r="Q1521" i="1"/>
  <c r="R1521" i="1"/>
  <c r="S1521" i="1"/>
  <c r="T1521" i="1"/>
  <c r="U1521" i="1"/>
  <c r="V1521" i="1"/>
  <c r="P1522" i="1"/>
  <c r="Q1522" i="1"/>
  <c r="R1522" i="1"/>
  <c r="S1522" i="1"/>
  <c r="T1522" i="1"/>
  <c r="U1522" i="1"/>
  <c r="V1522" i="1"/>
  <c r="P1523" i="1"/>
  <c r="Q1523" i="1"/>
  <c r="R1523" i="1"/>
  <c r="S1523" i="1"/>
  <c r="T1523" i="1"/>
  <c r="U1523" i="1"/>
  <c r="V1523" i="1"/>
  <c r="P1524" i="1"/>
  <c r="Q1524" i="1"/>
  <c r="R1524" i="1"/>
  <c r="S1524" i="1"/>
  <c r="T1524" i="1"/>
  <c r="U1524" i="1"/>
  <c r="V1524" i="1"/>
  <c r="P1525" i="1"/>
  <c r="Q1525" i="1"/>
  <c r="R1525" i="1"/>
  <c r="S1525" i="1"/>
  <c r="T1525" i="1"/>
  <c r="U1525" i="1"/>
  <c r="V1525" i="1"/>
  <c r="P1526" i="1"/>
  <c r="Q1526" i="1"/>
  <c r="R1526" i="1"/>
  <c r="S1526" i="1"/>
  <c r="T1526" i="1"/>
  <c r="U1526" i="1"/>
  <c r="V1526" i="1"/>
  <c r="P1527" i="1"/>
  <c r="Q1527" i="1"/>
  <c r="R1527" i="1"/>
  <c r="S1527" i="1"/>
  <c r="T1527" i="1"/>
  <c r="U1527" i="1"/>
  <c r="V1527" i="1"/>
  <c r="P1528" i="1"/>
  <c r="Q1528" i="1"/>
  <c r="R1528" i="1"/>
  <c r="S1528" i="1"/>
  <c r="T1528" i="1"/>
  <c r="U1528" i="1"/>
  <c r="V1528" i="1"/>
  <c r="P1529" i="1"/>
  <c r="Q1529" i="1"/>
  <c r="R1529" i="1"/>
  <c r="S1529" i="1"/>
  <c r="T1529" i="1"/>
  <c r="U1529" i="1"/>
  <c r="V1529" i="1"/>
  <c r="P1530" i="1"/>
  <c r="Q1530" i="1"/>
  <c r="R1530" i="1"/>
  <c r="S1530" i="1"/>
  <c r="T1530" i="1"/>
  <c r="U1530" i="1"/>
  <c r="V1530" i="1"/>
  <c r="P1531" i="1"/>
  <c r="Q1531" i="1"/>
  <c r="R1531" i="1"/>
  <c r="S1531" i="1"/>
  <c r="T1531" i="1"/>
  <c r="U1531" i="1"/>
  <c r="V1531" i="1"/>
  <c r="P1532" i="1"/>
  <c r="Q1532" i="1"/>
  <c r="R1532" i="1"/>
  <c r="S1532" i="1"/>
  <c r="T1532" i="1"/>
  <c r="U1532" i="1"/>
  <c r="V1532" i="1"/>
  <c r="P1533" i="1"/>
  <c r="Q1533" i="1"/>
  <c r="R1533" i="1"/>
  <c r="S1533" i="1"/>
  <c r="T1533" i="1"/>
  <c r="U1533" i="1"/>
  <c r="V1533" i="1"/>
  <c r="P1534" i="1"/>
  <c r="Q1534" i="1"/>
  <c r="R1534" i="1"/>
  <c r="S1534" i="1"/>
  <c r="T1534" i="1"/>
  <c r="U1534" i="1"/>
  <c r="V1534" i="1"/>
  <c r="P1535" i="1"/>
  <c r="Q1535" i="1"/>
  <c r="R1535" i="1"/>
  <c r="S1535" i="1"/>
  <c r="T1535" i="1"/>
  <c r="U1535" i="1"/>
  <c r="V1535" i="1"/>
  <c r="P1536" i="1"/>
  <c r="Q1536" i="1"/>
  <c r="R1536" i="1"/>
  <c r="S1536" i="1"/>
  <c r="T1536" i="1"/>
  <c r="U1536" i="1"/>
  <c r="V1536" i="1"/>
  <c r="P1537" i="1"/>
  <c r="Q1537" i="1"/>
  <c r="R1537" i="1"/>
  <c r="S1537" i="1"/>
  <c r="T1537" i="1"/>
  <c r="U1537" i="1"/>
  <c r="V1537" i="1"/>
  <c r="P1538" i="1"/>
  <c r="Q1538" i="1"/>
  <c r="R1538" i="1"/>
  <c r="S1538" i="1"/>
  <c r="T1538" i="1"/>
  <c r="U1538" i="1"/>
  <c r="V1538" i="1"/>
  <c r="P1539" i="1"/>
  <c r="Q1539" i="1"/>
  <c r="R1539" i="1"/>
  <c r="S1539" i="1"/>
  <c r="T1539" i="1"/>
  <c r="U1539" i="1"/>
  <c r="V1539" i="1"/>
  <c r="P1540" i="1"/>
  <c r="Q1540" i="1"/>
  <c r="R1540" i="1"/>
  <c r="S1540" i="1"/>
  <c r="T1540" i="1"/>
  <c r="U1540" i="1"/>
  <c r="V1540" i="1"/>
  <c r="P1541" i="1"/>
  <c r="Q1541" i="1"/>
  <c r="R1541" i="1"/>
  <c r="S1541" i="1"/>
  <c r="T1541" i="1"/>
  <c r="U1541" i="1"/>
  <c r="V1541" i="1"/>
  <c r="P1542" i="1"/>
  <c r="Q1542" i="1"/>
  <c r="R1542" i="1"/>
  <c r="S1542" i="1"/>
  <c r="T1542" i="1"/>
  <c r="U1542" i="1"/>
  <c r="V1542" i="1"/>
  <c r="P1543" i="1"/>
  <c r="Q1543" i="1"/>
  <c r="R1543" i="1"/>
  <c r="S1543" i="1"/>
  <c r="T1543" i="1"/>
  <c r="U1543" i="1"/>
  <c r="V1543" i="1"/>
  <c r="P1544" i="1"/>
  <c r="Q1544" i="1"/>
  <c r="R1544" i="1"/>
  <c r="S1544" i="1"/>
  <c r="T1544" i="1"/>
  <c r="U1544" i="1"/>
  <c r="V1544" i="1"/>
  <c r="P1545" i="1"/>
  <c r="Q1545" i="1"/>
  <c r="R1545" i="1"/>
  <c r="S1545" i="1"/>
  <c r="T1545" i="1"/>
  <c r="U1545" i="1"/>
  <c r="V1545" i="1"/>
  <c r="P1546" i="1"/>
  <c r="Q1546" i="1"/>
  <c r="R1546" i="1"/>
  <c r="S1546" i="1"/>
  <c r="T1546" i="1"/>
  <c r="U1546" i="1"/>
  <c r="V1546" i="1"/>
  <c r="P1547" i="1"/>
  <c r="Q1547" i="1"/>
  <c r="R1547" i="1"/>
  <c r="S1547" i="1"/>
  <c r="T1547" i="1"/>
  <c r="U1547" i="1"/>
  <c r="V1547" i="1"/>
  <c r="P1548" i="1"/>
  <c r="Q1548" i="1"/>
  <c r="R1548" i="1"/>
  <c r="S1548" i="1"/>
  <c r="T1548" i="1"/>
  <c r="U1548" i="1"/>
  <c r="V1548" i="1"/>
  <c r="P1549" i="1"/>
  <c r="Q1549" i="1"/>
  <c r="R1549" i="1"/>
  <c r="S1549" i="1"/>
  <c r="T1549" i="1"/>
  <c r="U1549" i="1"/>
  <c r="V1549" i="1"/>
  <c r="P1550" i="1"/>
  <c r="Q1550" i="1"/>
  <c r="R1550" i="1"/>
  <c r="S1550" i="1"/>
  <c r="T1550" i="1"/>
  <c r="U1550" i="1"/>
  <c r="V1550" i="1"/>
  <c r="P1551" i="1"/>
  <c r="Q1551" i="1"/>
  <c r="R1551" i="1"/>
  <c r="S1551" i="1"/>
  <c r="T1551" i="1"/>
  <c r="U1551" i="1"/>
  <c r="V1551" i="1"/>
  <c r="P1552" i="1"/>
  <c r="Q1552" i="1"/>
  <c r="R1552" i="1"/>
  <c r="S1552" i="1"/>
  <c r="T1552" i="1"/>
  <c r="U1552" i="1"/>
  <c r="V1552" i="1"/>
  <c r="P1553" i="1"/>
  <c r="Q1553" i="1"/>
  <c r="R1553" i="1"/>
  <c r="S1553" i="1"/>
  <c r="T1553" i="1"/>
  <c r="U1553" i="1"/>
  <c r="V1553" i="1"/>
  <c r="P1554" i="1"/>
  <c r="Q1554" i="1"/>
  <c r="R1554" i="1"/>
  <c r="S1554" i="1"/>
  <c r="T1554" i="1"/>
  <c r="U1554" i="1"/>
  <c r="V1554" i="1"/>
  <c r="P1555" i="1"/>
  <c r="Q1555" i="1"/>
  <c r="R1555" i="1"/>
  <c r="S1555" i="1"/>
  <c r="T1555" i="1"/>
  <c r="U1555" i="1"/>
  <c r="V1555" i="1"/>
  <c r="P1556" i="1"/>
  <c r="Q1556" i="1"/>
  <c r="R1556" i="1"/>
  <c r="S1556" i="1"/>
  <c r="T1556" i="1"/>
  <c r="U1556" i="1"/>
  <c r="V1556" i="1"/>
  <c r="P1557" i="1"/>
  <c r="Q1557" i="1"/>
  <c r="R1557" i="1"/>
  <c r="S1557" i="1"/>
  <c r="T1557" i="1"/>
  <c r="U1557" i="1"/>
  <c r="V1557" i="1"/>
  <c r="P1558" i="1"/>
  <c r="Q1558" i="1"/>
  <c r="R1558" i="1"/>
  <c r="S1558" i="1"/>
  <c r="T1558" i="1"/>
  <c r="U1558" i="1"/>
  <c r="V1558" i="1"/>
  <c r="P1559" i="1"/>
  <c r="Q1559" i="1"/>
  <c r="R1559" i="1"/>
  <c r="S1559" i="1"/>
  <c r="T1559" i="1"/>
  <c r="U1559" i="1"/>
  <c r="V1559" i="1"/>
  <c r="P1560" i="1"/>
  <c r="Q1560" i="1"/>
  <c r="R1560" i="1"/>
  <c r="S1560" i="1"/>
  <c r="T1560" i="1"/>
  <c r="U1560" i="1"/>
  <c r="V1560" i="1"/>
  <c r="P1561" i="1"/>
  <c r="Q1561" i="1"/>
  <c r="R1561" i="1"/>
  <c r="S1561" i="1"/>
  <c r="T1561" i="1"/>
  <c r="U1561" i="1"/>
  <c r="V1561" i="1"/>
  <c r="P1562" i="1"/>
  <c r="Q1562" i="1"/>
  <c r="R1562" i="1"/>
  <c r="S1562" i="1"/>
  <c r="T1562" i="1"/>
  <c r="U1562" i="1"/>
  <c r="V1562" i="1"/>
  <c r="P1563" i="1"/>
  <c r="Q1563" i="1"/>
  <c r="R1563" i="1"/>
  <c r="S1563" i="1"/>
  <c r="T1563" i="1"/>
  <c r="U1563" i="1"/>
  <c r="V1563" i="1"/>
  <c r="P1564" i="1"/>
  <c r="Q1564" i="1"/>
  <c r="R1564" i="1"/>
  <c r="S1564" i="1"/>
  <c r="T1564" i="1"/>
  <c r="U1564" i="1"/>
  <c r="V1564" i="1"/>
  <c r="P1565" i="1"/>
  <c r="Q1565" i="1"/>
  <c r="R1565" i="1"/>
  <c r="S1565" i="1"/>
  <c r="T1565" i="1"/>
  <c r="U1565" i="1"/>
  <c r="V1565" i="1"/>
  <c r="P1566" i="1"/>
  <c r="Q1566" i="1"/>
  <c r="R1566" i="1"/>
  <c r="S1566" i="1"/>
  <c r="T1566" i="1"/>
  <c r="U1566" i="1"/>
  <c r="V1566" i="1"/>
  <c r="P1567" i="1"/>
  <c r="Q1567" i="1"/>
  <c r="R1567" i="1"/>
  <c r="S1567" i="1"/>
  <c r="T1567" i="1"/>
  <c r="U1567" i="1"/>
  <c r="V1567" i="1"/>
  <c r="P1568" i="1"/>
  <c r="Q1568" i="1"/>
  <c r="R1568" i="1"/>
  <c r="S1568" i="1"/>
  <c r="T1568" i="1"/>
  <c r="U1568" i="1"/>
  <c r="V1568" i="1"/>
  <c r="P1569" i="1"/>
  <c r="Q1569" i="1"/>
  <c r="R1569" i="1"/>
  <c r="S1569" i="1"/>
  <c r="T1569" i="1"/>
  <c r="U1569" i="1"/>
  <c r="V1569" i="1"/>
  <c r="P1570" i="1"/>
  <c r="Q1570" i="1"/>
  <c r="R1570" i="1"/>
  <c r="S1570" i="1"/>
  <c r="T1570" i="1"/>
  <c r="U1570" i="1"/>
  <c r="V1570" i="1"/>
  <c r="P1571" i="1"/>
  <c r="Q1571" i="1"/>
  <c r="R1571" i="1"/>
  <c r="S1571" i="1"/>
  <c r="T1571" i="1"/>
  <c r="U1571" i="1"/>
  <c r="V1571" i="1"/>
  <c r="P1572" i="1"/>
  <c r="Q1572" i="1"/>
  <c r="R1572" i="1"/>
  <c r="S1572" i="1"/>
  <c r="T1572" i="1"/>
  <c r="U1572" i="1"/>
  <c r="V1572" i="1"/>
  <c r="P1573" i="1"/>
  <c r="Q1573" i="1"/>
  <c r="R1573" i="1"/>
  <c r="S1573" i="1"/>
  <c r="T1573" i="1"/>
  <c r="U1573" i="1"/>
  <c r="V1573" i="1"/>
  <c r="P1574" i="1"/>
  <c r="Q1574" i="1"/>
  <c r="R1574" i="1"/>
  <c r="S1574" i="1"/>
  <c r="T1574" i="1"/>
  <c r="U1574" i="1"/>
  <c r="V1574" i="1"/>
  <c r="P1575" i="1"/>
  <c r="Q1575" i="1"/>
  <c r="R1575" i="1"/>
  <c r="S1575" i="1"/>
  <c r="T1575" i="1"/>
  <c r="U1575" i="1"/>
  <c r="V1575" i="1"/>
  <c r="P1576" i="1"/>
  <c r="Q1576" i="1"/>
  <c r="R1576" i="1"/>
  <c r="S1576" i="1"/>
  <c r="T1576" i="1"/>
  <c r="U1576" i="1"/>
  <c r="V1576" i="1"/>
  <c r="P1577" i="1"/>
  <c r="Q1577" i="1"/>
  <c r="R1577" i="1"/>
  <c r="S1577" i="1"/>
  <c r="T1577" i="1"/>
  <c r="U1577" i="1"/>
  <c r="V1577" i="1"/>
  <c r="P1578" i="1"/>
  <c r="Q1578" i="1"/>
  <c r="R1578" i="1"/>
  <c r="S1578" i="1"/>
  <c r="T1578" i="1"/>
  <c r="U1578" i="1"/>
  <c r="V1578" i="1"/>
  <c r="P1579" i="1"/>
  <c r="Q1579" i="1"/>
  <c r="R1579" i="1"/>
  <c r="S1579" i="1"/>
  <c r="T1579" i="1"/>
  <c r="U1579" i="1"/>
  <c r="V1579" i="1"/>
  <c r="P1580" i="1"/>
  <c r="Q1580" i="1"/>
  <c r="R1580" i="1"/>
  <c r="S1580" i="1"/>
  <c r="T1580" i="1"/>
  <c r="U1580" i="1"/>
  <c r="V1580" i="1"/>
  <c r="P1581" i="1"/>
  <c r="Q1581" i="1"/>
  <c r="R1581" i="1"/>
  <c r="S1581" i="1"/>
  <c r="T1581" i="1"/>
  <c r="U1581" i="1"/>
  <c r="V1581" i="1"/>
  <c r="P1582" i="1"/>
  <c r="Q1582" i="1"/>
  <c r="R1582" i="1"/>
  <c r="S1582" i="1"/>
  <c r="T1582" i="1"/>
  <c r="U1582" i="1"/>
  <c r="V1582" i="1"/>
  <c r="P1583" i="1"/>
  <c r="Q1583" i="1"/>
  <c r="R1583" i="1"/>
  <c r="S1583" i="1"/>
  <c r="T1583" i="1"/>
  <c r="U1583" i="1"/>
  <c r="V1583" i="1"/>
  <c r="P1584" i="1"/>
  <c r="Q1584" i="1"/>
  <c r="R1584" i="1"/>
  <c r="S1584" i="1"/>
  <c r="T1584" i="1"/>
  <c r="U1584" i="1"/>
  <c r="V1584" i="1"/>
  <c r="P1585" i="1"/>
  <c r="Q1585" i="1"/>
  <c r="R1585" i="1"/>
  <c r="S1585" i="1"/>
  <c r="T1585" i="1"/>
  <c r="U1585" i="1"/>
  <c r="V1585" i="1"/>
  <c r="P1586" i="1"/>
  <c r="Q1586" i="1"/>
  <c r="R1586" i="1"/>
  <c r="S1586" i="1"/>
  <c r="T1586" i="1"/>
  <c r="U1586" i="1"/>
  <c r="V1586" i="1"/>
  <c r="P1587" i="1"/>
  <c r="Q1587" i="1"/>
  <c r="R1587" i="1"/>
  <c r="S1587" i="1"/>
  <c r="T1587" i="1"/>
  <c r="U1587" i="1"/>
  <c r="V1587" i="1"/>
  <c r="P1588" i="1"/>
  <c r="Q1588" i="1"/>
  <c r="R1588" i="1"/>
  <c r="S1588" i="1"/>
  <c r="T1588" i="1"/>
  <c r="U1588" i="1"/>
  <c r="V1588" i="1"/>
  <c r="P1589" i="1"/>
  <c r="Q1589" i="1"/>
  <c r="R1589" i="1"/>
  <c r="S1589" i="1"/>
  <c r="T1589" i="1"/>
  <c r="U1589" i="1"/>
  <c r="V1589" i="1"/>
  <c r="P1590" i="1"/>
  <c r="Q1590" i="1"/>
  <c r="R1590" i="1"/>
  <c r="S1590" i="1"/>
  <c r="T1590" i="1"/>
  <c r="U1590" i="1"/>
  <c r="V1590" i="1"/>
  <c r="P1591" i="1"/>
  <c r="Q1591" i="1"/>
  <c r="R1591" i="1"/>
  <c r="S1591" i="1"/>
  <c r="T1591" i="1"/>
  <c r="U1591" i="1"/>
  <c r="V1591" i="1"/>
  <c r="P1592" i="1"/>
  <c r="Q1592" i="1"/>
  <c r="R1592" i="1"/>
  <c r="S1592" i="1"/>
  <c r="T1592" i="1"/>
  <c r="U1592" i="1"/>
  <c r="V1592" i="1"/>
  <c r="P1593" i="1"/>
  <c r="Q1593" i="1"/>
  <c r="R1593" i="1"/>
  <c r="S1593" i="1"/>
  <c r="T1593" i="1"/>
  <c r="U1593" i="1"/>
  <c r="V1593" i="1"/>
  <c r="P1594" i="1"/>
  <c r="Q1594" i="1"/>
  <c r="R1594" i="1"/>
  <c r="S1594" i="1"/>
  <c r="T1594" i="1"/>
  <c r="U1594" i="1"/>
  <c r="V1594" i="1"/>
  <c r="P1595" i="1"/>
  <c r="Q1595" i="1"/>
  <c r="R1595" i="1"/>
  <c r="S1595" i="1"/>
  <c r="T1595" i="1"/>
  <c r="U1595" i="1"/>
  <c r="V1595" i="1"/>
  <c r="P1596" i="1"/>
  <c r="Q1596" i="1"/>
  <c r="R1596" i="1"/>
  <c r="S1596" i="1"/>
  <c r="T1596" i="1"/>
  <c r="U1596" i="1"/>
  <c r="V1596" i="1"/>
  <c r="P1597" i="1"/>
  <c r="Q1597" i="1"/>
  <c r="R1597" i="1"/>
  <c r="S1597" i="1"/>
  <c r="T1597" i="1"/>
  <c r="U1597" i="1"/>
  <c r="V1597" i="1"/>
  <c r="P1598" i="1"/>
  <c r="Q1598" i="1"/>
  <c r="R1598" i="1"/>
  <c r="S1598" i="1"/>
  <c r="T1598" i="1"/>
  <c r="U1598" i="1"/>
  <c r="V1598" i="1"/>
  <c r="P1599" i="1"/>
  <c r="Q1599" i="1"/>
  <c r="R1599" i="1"/>
  <c r="S1599" i="1"/>
  <c r="T1599" i="1"/>
  <c r="U1599" i="1"/>
  <c r="V1599" i="1"/>
  <c r="P1600" i="1"/>
  <c r="Q1600" i="1"/>
  <c r="R1600" i="1"/>
  <c r="S1600" i="1"/>
  <c r="T1600" i="1"/>
  <c r="U1600" i="1"/>
  <c r="V1600" i="1"/>
  <c r="P1601" i="1"/>
  <c r="Q1601" i="1"/>
  <c r="R1601" i="1"/>
  <c r="S1601" i="1"/>
  <c r="T1601" i="1"/>
  <c r="U1601" i="1"/>
  <c r="V1601" i="1"/>
  <c r="P1602" i="1"/>
  <c r="Q1602" i="1"/>
  <c r="R1602" i="1"/>
  <c r="S1602" i="1"/>
  <c r="T1602" i="1"/>
  <c r="U1602" i="1"/>
  <c r="V1602" i="1"/>
  <c r="P1603" i="1"/>
  <c r="Q1603" i="1"/>
  <c r="R1603" i="1"/>
  <c r="S1603" i="1"/>
  <c r="T1603" i="1"/>
  <c r="U1603" i="1"/>
  <c r="V1603" i="1"/>
  <c r="P1604" i="1"/>
  <c r="Q1604" i="1"/>
  <c r="R1604" i="1"/>
  <c r="S1604" i="1"/>
  <c r="T1604" i="1"/>
  <c r="U1604" i="1"/>
  <c r="V1604" i="1"/>
  <c r="P1605" i="1"/>
  <c r="Q1605" i="1"/>
  <c r="R1605" i="1"/>
  <c r="S1605" i="1"/>
  <c r="T1605" i="1"/>
  <c r="U1605" i="1"/>
  <c r="V1605" i="1"/>
  <c r="P1606" i="1"/>
  <c r="Q1606" i="1"/>
  <c r="R1606" i="1"/>
  <c r="S1606" i="1"/>
  <c r="T1606" i="1"/>
  <c r="U1606" i="1"/>
  <c r="V1606" i="1"/>
  <c r="P1607" i="1"/>
  <c r="Q1607" i="1"/>
  <c r="R1607" i="1"/>
  <c r="S1607" i="1"/>
  <c r="T1607" i="1"/>
  <c r="U1607" i="1"/>
  <c r="V1607" i="1"/>
  <c r="P1608" i="1"/>
  <c r="Q1608" i="1"/>
  <c r="R1608" i="1"/>
  <c r="S1608" i="1"/>
  <c r="T1608" i="1"/>
  <c r="U1608" i="1"/>
  <c r="V1608" i="1"/>
  <c r="P1609" i="1"/>
  <c r="Q1609" i="1"/>
  <c r="R1609" i="1"/>
  <c r="S1609" i="1"/>
  <c r="T1609" i="1"/>
  <c r="U1609" i="1"/>
  <c r="V1609" i="1"/>
  <c r="P1610" i="1"/>
  <c r="Q1610" i="1"/>
  <c r="R1610" i="1"/>
  <c r="S1610" i="1"/>
  <c r="T1610" i="1"/>
  <c r="U1610" i="1"/>
  <c r="V1610" i="1"/>
  <c r="P1611" i="1"/>
  <c r="Q1611" i="1"/>
  <c r="R1611" i="1"/>
  <c r="S1611" i="1"/>
  <c r="T1611" i="1"/>
  <c r="U1611" i="1"/>
  <c r="V1611" i="1"/>
  <c r="P1612" i="1"/>
  <c r="Q1612" i="1"/>
  <c r="R1612" i="1"/>
  <c r="S1612" i="1"/>
  <c r="T1612" i="1"/>
  <c r="U1612" i="1"/>
  <c r="V1612" i="1"/>
  <c r="P1613" i="1"/>
  <c r="Q1613" i="1"/>
  <c r="R1613" i="1"/>
  <c r="S1613" i="1"/>
  <c r="T1613" i="1"/>
  <c r="U1613" i="1"/>
  <c r="V1613" i="1"/>
  <c r="P1614" i="1"/>
  <c r="Q1614" i="1"/>
  <c r="R1614" i="1"/>
  <c r="S1614" i="1"/>
  <c r="T1614" i="1"/>
  <c r="U1614" i="1"/>
  <c r="V1614" i="1"/>
  <c r="P1615" i="1"/>
  <c r="Q1615" i="1"/>
  <c r="R1615" i="1"/>
  <c r="S1615" i="1"/>
  <c r="T1615" i="1"/>
  <c r="U1615" i="1"/>
  <c r="V1615" i="1"/>
  <c r="P1616" i="1"/>
  <c r="Q1616" i="1"/>
  <c r="R1616" i="1"/>
  <c r="S1616" i="1"/>
  <c r="T1616" i="1"/>
  <c r="U1616" i="1"/>
  <c r="V1616" i="1"/>
  <c r="P1617" i="1"/>
  <c r="Q1617" i="1"/>
  <c r="R1617" i="1"/>
  <c r="S1617" i="1"/>
  <c r="T1617" i="1"/>
  <c r="U1617" i="1"/>
  <c r="V1617" i="1"/>
  <c r="P1618" i="1"/>
  <c r="Q1618" i="1"/>
  <c r="R1618" i="1"/>
  <c r="S1618" i="1"/>
  <c r="T1618" i="1"/>
  <c r="U1618" i="1"/>
  <c r="V1618" i="1"/>
  <c r="P1619" i="1"/>
  <c r="Q1619" i="1"/>
  <c r="R1619" i="1"/>
  <c r="S1619" i="1"/>
  <c r="T1619" i="1"/>
  <c r="U1619" i="1"/>
  <c r="V1619" i="1"/>
  <c r="P1620" i="1"/>
  <c r="Q1620" i="1"/>
  <c r="R1620" i="1"/>
  <c r="S1620" i="1"/>
  <c r="T1620" i="1"/>
  <c r="U1620" i="1"/>
  <c r="V1620" i="1"/>
  <c r="P1621" i="1"/>
  <c r="Q1621" i="1"/>
  <c r="R1621" i="1"/>
  <c r="S1621" i="1"/>
  <c r="T1621" i="1"/>
  <c r="U1621" i="1"/>
  <c r="V1621" i="1"/>
  <c r="P1622" i="1"/>
  <c r="Q1622" i="1"/>
  <c r="R1622" i="1"/>
  <c r="S1622" i="1"/>
  <c r="T1622" i="1"/>
  <c r="U1622" i="1"/>
  <c r="V1622" i="1"/>
  <c r="P1623" i="1"/>
  <c r="Q1623" i="1"/>
  <c r="R1623" i="1"/>
  <c r="S1623" i="1"/>
  <c r="T1623" i="1"/>
  <c r="U1623" i="1"/>
  <c r="V1623" i="1"/>
  <c r="P1624" i="1"/>
  <c r="Q1624" i="1"/>
  <c r="R1624" i="1"/>
  <c r="S1624" i="1"/>
  <c r="T1624" i="1"/>
  <c r="U1624" i="1"/>
  <c r="V1624" i="1"/>
  <c r="P1625" i="1"/>
  <c r="Q1625" i="1"/>
  <c r="R1625" i="1"/>
  <c r="S1625" i="1"/>
  <c r="T1625" i="1"/>
  <c r="U1625" i="1"/>
  <c r="V1625" i="1"/>
  <c r="P1626" i="1"/>
  <c r="Q1626" i="1"/>
  <c r="R1626" i="1"/>
  <c r="S1626" i="1"/>
  <c r="T1626" i="1"/>
  <c r="U1626" i="1"/>
  <c r="V1626" i="1"/>
  <c r="P1627" i="1"/>
  <c r="Q1627" i="1"/>
  <c r="R1627" i="1"/>
  <c r="S1627" i="1"/>
  <c r="T1627" i="1"/>
  <c r="U1627" i="1"/>
  <c r="V1627" i="1"/>
  <c r="P1628" i="1"/>
  <c r="Q1628" i="1"/>
  <c r="R1628" i="1"/>
  <c r="S1628" i="1"/>
  <c r="T1628" i="1"/>
  <c r="U1628" i="1"/>
  <c r="V1628" i="1"/>
  <c r="P1629" i="1"/>
  <c r="Q1629" i="1"/>
  <c r="R1629" i="1"/>
  <c r="S1629" i="1"/>
  <c r="T1629" i="1"/>
  <c r="U1629" i="1"/>
  <c r="V1629" i="1"/>
  <c r="P1630" i="1"/>
  <c r="Q1630" i="1"/>
  <c r="R1630" i="1"/>
  <c r="S1630" i="1"/>
  <c r="T1630" i="1"/>
  <c r="U1630" i="1"/>
  <c r="V1630" i="1"/>
  <c r="P1631" i="1"/>
  <c r="Q1631" i="1"/>
  <c r="R1631" i="1"/>
  <c r="S1631" i="1"/>
  <c r="T1631" i="1"/>
  <c r="U1631" i="1"/>
  <c r="V1631" i="1"/>
  <c r="P1632" i="1"/>
  <c r="Q1632" i="1"/>
  <c r="R1632" i="1"/>
  <c r="S1632" i="1"/>
  <c r="T1632" i="1"/>
  <c r="U1632" i="1"/>
  <c r="V1632" i="1"/>
  <c r="P1633" i="1"/>
  <c r="Q1633" i="1"/>
  <c r="R1633" i="1"/>
  <c r="S1633" i="1"/>
  <c r="T1633" i="1"/>
  <c r="U1633" i="1"/>
  <c r="V1633" i="1"/>
  <c r="P1634" i="1"/>
  <c r="Q1634" i="1"/>
  <c r="R1634" i="1"/>
  <c r="S1634" i="1"/>
  <c r="T1634" i="1"/>
  <c r="U1634" i="1"/>
  <c r="V1634" i="1"/>
  <c r="P1635" i="1"/>
  <c r="Q1635" i="1"/>
  <c r="R1635" i="1"/>
  <c r="S1635" i="1"/>
  <c r="T1635" i="1"/>
  <c r="U1635" i="1"/>
  <c r="V1635" i="1"/>
  <c r="P1636" i="1"/>
  <c r="Q1636" i="1"/>
  <c r="R1636" i="1"/>
  <c r="S1636" i="1"/>
  <c r="T1636" i="1"/>
  <c r="U1636" i="1"/>
  <c r="V1636" i="1"/>
  <c r="P1637" i="1"/>
  <c r="Q1637" i="1"/>
  <c r="R1637" i="1"/>
  <c r="S1637" i="1"/>
  <c r="T1637" i="1"/>
  <c r="U1637" i="1"/>
  <c r="V1637" i="1"/>
  <c r="P1638" i="1"/>
  <c r="Q1638" i="1"/>
  <c r="R1638" i="1"/>
  <c r="S1638" i="1"/>
  <c r="T1638" i="1"/>
  <c r="U1638" i="1"/>
  <c r="V1638" i="1"/>
  <c r="P1639" i="1"/>
  <c r="Q1639" i="1"/>
  <c r="R1639" i="1"/>
  <c r="S1639" i="1"/>
  <c r="T1639" i="1"/>
  <c r="U1639" i="1"/>
  <c r="V1639" i="1"/>
  <c r="P1640" i="1"/>
  <c r="Q1640" i="1"/>
  <c r="R1640" i="1"/>
  <c r="S1640" i="1"/>
  <c r="T1640" i="1"/>
  <c r="U1640" i="1"/>
  <c r="V1640" i="1"/>
  <c r="P1641" i="1"/>
  <c r="Q1641" i="1"/>
  <c r="R1641" i="1"/>
  <c r="S1641" i="1"/>
  <c r="T1641" i="1"/>
  <c r="U1641" i="1"/>
  <c r="V1641" i="1"/>
  <c r="P1642" i="1"/>
  <c r="Q1642" i="1"/>
  <c r="R1642" i="1"/>
  <c r="S1642" i="1"/>
  <c r="T1642" i="1"/>
  <c r="U1642" i="1"/>
  <c r="V1642" i="1"/>
  <c r="P1643" i="1"/>
  <c r="Q1643" i="1"/>
  <c r="R1643" i="1"/>
  <c r="S1643" i="1"/>
  <c r="T1643" i="1"/>
  <c r="U1643" i="1"/>
  <c r="V1643" i="1"/>
  <c r="P1644" i="1"/>
  <c r="Q1644" i="1"/>
  <c r="R1644" i="1"/>
  <c r="S1644" i="1"/>
  <c r="T1644" i="1"/>
  <c r="U1644" i="1"/>
  <c r="V1644" i="1"/>
  <c r="P1645" i="1"/>
  <c r="Q1645" i="1"/>
  <c r="R1645" i="1"/>
  <c r="S1645" i="1"/>
  <c r="T1645" i="1"/>
  <c r="U1645" i="1"/>
  <c r="V1645" i="1"/>
  <c r="P1646" i="1"/>
  <c r="Q1646" i="1"/>
  <c r="R1646" i="1"/>
  <c r="S1646" i="1"/>
  <c r="T1646" i="1"/>
  <c r="U1646" i="1"/>
  <c r="V1646" i="1"/>
  <c r="P1647" i="1"/>
  <c r="Q1647" i="1"/>
  <c r="R1647" i="1"/>
  <c r="S1647" i="1"/>
  <c r="T1647" i="1"/>
  <c r="U1647" i="1"/>
  <c r="V1647" i="1"/>
  <c r="P1648" i="1"/>
  <c r="Q1648" i="1"/>
  <c r="R1648" i="1"/>
  <c r="S1648" i="1"/>
  <c r="T1648" i="1"/>
  <c r="U1648" i="1"/>
  <c r="V1648" i="1"/>
  <c r="P1649" i="1"/>
  <c r="Q1649" i="1"/>
  <c r="R1649" i="1"/>
  <c r="S1649" i="1"/>
  <c r="T1649" i="1"/>
  <c r="U1649" i="1"/>
  <c r="V1649" i="1"/>
  <c r="P1650" i="1"/>
  <c r="Q1650" i="1"/>
  <c r="R1650" i="1"/>
  <c r="S1650" i="1"/>
  <c r="T1650" i="1"/>
  <c r="U1650" i="1"/>
  <c r="V1650" i="1"/>
  <c r="P1651" i="1"/>
  <c r="Q1651" i="1"/>
  <c r="R1651" i="1"/>
  <c r="S1651" i="1"/>
  <c r="T1651" i="1"/>
  <c r="U1651" i="1"/>
  <c r="V1651" i="1"/>
  <c r="P1652" i="1"/>
  <c r="Q1652" i="1"/>
  <c r="R1652" i="1"/>
  <c r="S1652" i="1"/>
  <c r="T1652" i="1"/>
  <c r="U1652" i="1"/>
  <c r="V1652" i="1"/>
  <c r="P1653" i="1"/>
  <c r="Q1653" i="1"/>
  <c r="R1653" i="1"/>
  <c r="S1653" i="1"/>
  <c r="T1653" i="1"/>
  <c r="U1653" i="1"/>
  <c r="V1653" i="1"/>
  <c r="P1654" i="1"/>
  <c r="Q1654" i="1"/>
  <c r="R1654" i="1"/>
  <c r="S1654" i="1"/>
  <c r="T1654" i="1"/>
  <c r="U1654" i="1"/>
  <c r="V1654" i="1"/>
  <c r="P1655" i="1"/>
  <c r="Q1655" i="1"/>
  <c r="R1655" i="1"/>
  <c r="S1655" i="1"/>
  <c r="T1655" i="1"/>
  <c r="U1655" i="1"/>
  <c r="V1655" i="1"/>
  <c r="P1656" i="1"/>
  <c r="Q1656" i="1"/>
  <c r="R1656" i="1"/>
  <c r="S1656" i="1"/>
  <c r="T1656" i="1"/>
  <c r="U1656" i="1"/>
  <c r="V1656" i="1"/>
  <c r="P1657" i="1"/>
  <c r="Q1657" i="1"/>
  <c r="R1657" i="1"/>
  <c r="S1657" i="1"/>
  <c r="T1657" i="1"/>
  <c r="U1657" i="1"/>
  <c r="V1657" i="1"/>
  <c r="P1658" i="1"/>
  <c r="Q1658" i="1"/>
  <c r="R1658" i="1"/>
  <c r="S1658" i="1"/>
  <c r="T1658" i="1"/>
  <c r="U1658" i="1"/>
  <c r="V1658" i="1"/>
  <c r="P1659" i="1"/>
  <c r="Q1659" i="1"/>
  <c r="R1659" i="1"/>
  <c r="S1659" i="1"/>
  <c r="T1659" i="1"/>
  <c r="U1659" i="1"/>
  <c r="V1659" i="1"/>
  <c r="P1660" i="1"/>
  <c r="Q1660" i="1"/>
  <c r="R1660" i="1"/>
  <c r="S1660" i="1"/>
  <c r="T1660" i="1"/>
  <c r="U1660" i="1"/>
  <c r="V1660" i="1"/>
  <c r="P1661" i="1"/>
  <c r="Q1661" i="1"/>
  <c r="R1661" i="1"/>
  <c r="S1661" i="1"/>
  <c r="T1661" i="1"/>
  <c r="U1661" i="1"/>
  <c r="V1661" i="1"/>
  <c r="P1662" i="1"/>
  <c r="Q1662" i="1"/>
  <c r="R1662" i="1"/>
  <c r="S1662" i="1"/>
  <c r="T1662" i="1"/>
  <c r="U1662" i="1"/>
  <c r="V1662" i="1"/>
  <c r="P1663" i="1"/>
  <c r="Q1663" i="1"/>
  <c r="R1663" i="1"/>
  <c r="S1663" i="1"/>
  <c r="T1663" i="1"/>
  <c r="U1663" i="1"/>
  <c r="V1663" i="1"/>
  <c r="P1664" i="1"/>
  <c r="Q1664" i="1"/>
  <c r="R1664" i="1"/>
  <c r="S1664" i="1"/>
  <c r="T1664" i="1"/>
  <c r="U1664" i="1"/>
  <c r="V1664" i="1"/>
  <c r="P1665" i="1"/>
  <c r="Q1665" i="1"/>
  <c r="R1665" i="1"/>
  <c r="S1665" i="1"/>
  <c r="T1665" i="1"/>
  <c r="U1665" i="1"/>
  <c r="V1665" i="1"/>
  <c r="P1666" i="1"/>
  <c r="Q1666" i="1"/>
  <c r="R1666" i="1"/>
  <c r="S1666" i="1"/>
  <c r="T1666" i="1"/>
  <c r="U1666" i="1"/>
  <c r="V1666" i="1"/>
  <c r="P1667" i="1"/>
  <c r="Q1667" i="1"/>
  <c r="R1667" i="1"/>
  <c r="S1667" i="1"/>
  <c r="T1667" i="1"/>
  <c r="U1667" i="1"/>
  <c r="V1667" i="1"/>
  <c r="P1668" i="1"/>
  <c r="Q1668" i="1"/>
  <c r="R1668" i="1"/>
  <c r="S1668" i="1"/>
  <c r="T1668" i="1"/>
  <c r="U1668" i="1"/>
  <c r="V1668" i="1"/>
  <c r="P1669" i="1"/>
  <c r="Q1669" i="1"/>
  <c r="R1669" i="1"/>
  <c r="S1669" i="1"/>
  <c r="T1669" i="1"/>
  <c r="U1669" i="1"/>
  <c r="V1669" i="1"/>
  <c r="P1670" i="1"/>
  <c r="Q1670" i="1"/>
  <c r="R1670" i="1"/>
  <c r="S1670" i="1"/>
  <c r="T1670" i="1"/>
  <c r="U1670" i="1"/>
  <c r="V1670" i="1"/>
  <c r="P1671" i="1"/>
  <c r="Q1671" i="1"/>
  <c r="R1671" i="1"/>
  <c r="S1671" i="1"/>
  <c r="T1671" i="1"/>
  <c r="U1671" i="1"/>
  <c r="V1671" i="1"/>
  <c r="P1672" i="1"/>
  <c r="Q1672" i="1"/>
  <c r="R1672" i="1"/>
  <c r="S1672" i="1"/>
  <c r="T1672" i="1"/>
  <c r="U1672" i="1"/>
  <c r="V1672" i="1"/>
  <c r="P1673" i="1"/>
  <c r="Q1673" i="1"/>
  <c r="R1673" i="1"/>
  <c r="S1673" i="1"/>
  <c r="T1673" i="1"/>
  <c r="U1673" i="1"/>
  <c r="V1673" i="1"/>
  <c r="P1674" i="1"/>
  <c r="Q1674" i="1"/>
  <c r="R1674" i="1"/>
  <c r="S1674" i="1"/>
  <c r="T1674" i="1"/>
  <c r="U1674" i="1"/>
  <c r="V1674" i="1"/>
  <c r="P1675" i="1"/>
  <c r="Q1675" i="1"/>
  <c r="R1675" i="1"/>
  <c r="S1675" i="1"/>
  <c r="T1675" i="1"/>
  <c r="U1675" i="1"/>
  <c r="V1675" i="1"/>
  <c r="P1676" i="1"/>
  <c r="Q1676" i="1"/>
  <c r="R1676" i="1"/>
  <c r="S1676" i="1"/>
  <c r="T1676" i="1"/>
  <c r="U1676" i="1"/>
  <c r="V1676" i="1"/>
  <c r="P1677" i="1"/>
  <c r="Q1677" i="1"/>
  <c r="R1677" i="1"/>
  <c r="S1677" i="1"/>
  <c r="T1677" i="1"/>
  <c r="U1677" i="1"/>
  <c r="V1677" i="1"/>
  <c r="P1678" i="1"/>
  <c r="Q1678" i="1"/>
  <c r="R1678" i="1"/>
  <c r="S1678" i="1"/>
  <c r="T1678" i="1"/>
  <c r="U1678" i="1"/>
  <c r="V1678" i="1"/>
  <c r="P1679" i="1"/>
  <c r="Q1679" i="1"/>
  <c r="R1679" i="1"/>
  <c r="S1679" i="1"/>
  <c r="T1679" i="1"/>
  <c r="U1679" i="1"/>
  <c r="V1679" i="1"/>
  <c r="P1680" i="1"/>
  <c r="Q1680" i="1"/>
  <c r="R1680" i="1"/>
  <c r="S1680" i="1"/>
  <c r="T1680" i="1"/>
  <c r="U1680" i="1"/>
  <c r="V1680" i="1"/>
  <c r="P1681" i="1"/>
  <c r="Q1681" i="1"/>
  <c r="R1681" i="1"/>
  <c r="S1681" i="1"/>
  <c r="T1681" i="1"/>
  <c r="U1681" i="1"/>
  <c r="V1681" i="1"/>
  <c r="P1682" i="1"/>
  <c r="Q1682" i="1"/>
  <c r="R1682" i="1"/>
  <c r="S1682" i="1"/>
  <c r="T1682" i="1"/>
  <c r="U1682" i="1"/>
  <c r="V1682" i="1"/>
  <c r="P1683" i="1"/>
  <c r="Q1683" i="1"/>
  <c r="R1683" i="1"/>
  <c r="S1683" i="1"/>
  <c r="T1683" i="1"/>
  <c r="U1683" i="1"/>
  <c r="V1683" i="1"/>
  <c r="P1684" i="1"/>
  <c r="Q1684" i="1"/>
  <c r="R1684" i="1"/>
  <c r="S1684" i="1"/>
  <c r="T1684" i="1"/>
  <c r="U1684" i="1"/>
  <c r="V1684" i="1"/>
  <c r="P1685" i="1"/>
  <c r="Q1685" i="1"/>
  <c r="R1685" i="1"/>
  <c r="S1685" i="1"/>
  <c r="T1685" i="1"/>
  <c r="U1685" i="1"/>
  <c r="V1685" i="1"/>
  <c r="P1686" i="1"/>
  <c r="Q1686" i="1"/>
  <c r="R1686" i="1"/>
  <c r="S1686" i="1"/>
  <c r="T1686" i="1"/>
  <c r="U1686" i="1"/>
  <c r="V1686" i="1"/>
  <c r="P1687" i="1"/>
  <c r="Q1687" i="1"/>
  <c r="R1687" i="1"/>
  <c r="S1687" i="1"/>
  <c r="T1687" i="1"/>
  <c r="U1687" i="1"/>
  <c r="V1687" i="1"/>
  <c r="P1688" i="1"/>
  <c r="Q1688" i="1"/>
  <c r="R1688" i="1"/>
  <c r="S1688" i="1"/>
  <c r="T1688" i="1"/>
  <c r="U1688" i="1"/>
  <c r="V1688" i="1"/>
  <c r="P1689" i="1"/>
  <c r="Q1689" i="1"/>
  <c r="R1689" i="1"/>
  <c r="S1689" i="1"/>
  <c r="T1689" i="1"/>
  <c r="U1689" i="1"/>
  <c r="V1689" i="1"/>
  <c r="P1690" i="1"/>
  <c r="Q1690" i="1"/>
  <c r="R1690" i="1"/>
  <c r="S1690" i="1"/>
  <c r="T1690" i="1"/>
  <c r="U1690" i="1"/>
  <c r="V1690" i="1"/>
  <c r="P1691" i="1"/>
  <c r="Q1691" i="1"/>
  <c r="R1691" i="1"/>
  <c r="S1691" i="1"/>
  <c r="T1691" i="1"/>
  <c r="U1691" i="1"/>
  <c r="V1691" i="1"/>
  <c r="P1692" i="1"/>
  <c r="Q1692" i="1"/>
  <c r="R1692" i="1"/>
  <c r="S1692" i="1"/>
  <c r="T1692" i="1"/>
  <c r="U1692" i="1"/>
  <c r="V1692" i="1"/>
  <c r="P1693" i="1"/>
  <c r="Q1693" i="1"/>
  <c r="R1693" i="1"/>
  <c r="S1693" i="1"/>
  <c r="T1693" i="1"/>
  <c r="U1693" i="1"/>
  <c r="V1693" i="1"/>
  <c r="P1694" i="1"/>
  <c r="Q1694" i="1"/>
  <c r="R1694" i="1"/>
  <c r="S1694" i="1"/>
  <c r="T1694" i="1"/>
  <c r="U1694" i="1"/>
  <c r="V1694" i="1"/>
  <c r="P1695" i="1"/>
  <c r="Q1695" i="1"/>
  <c r="R1695" i="1"/>
  <c r="S1695" i="1"/>
  <c r="T1695" i="1"/>
  <c r="U1695" i="1"/>
  <c r="V1695" i="1"/>
  <c r="P1696" i="1"/>
  <c r="Q1696" i="1"/>
  <c r="R1696" i="1"/>
  <c r="S1696" i="1"/>
  <c r="T1696" i="1"/>
  <c r="U1696" i="1"/>
  <c r="V1696" i="1"/>
  <c r="P1697" i="1"/>
  <c r="Q1697" i="1"/>
  <c r="R1697" i="1"/>
  <c r="S1697" i="1"/>
  <c r="T1697" i="1"/>
  <c r="U1697" i="1"/>
  <c r="V1697" i="1"/>
  <c r="P1698" i="1"/>
  <c r="Q1698" i="1"/>
  <c r="R1698" i="1"/>
  <c r="S1698" i="1"/>
  <c r="T1698" i="1"/>
  <c r="U1698" i="1"/>
  <c r="V1698" i="1"/>
  <c r="P1699" i="1"/>
  <c r="Q1699" i="1"/>
  <c r="R1699" i="1"/>
  <c r="S1699" i="1"/>
  <c r="T1699" i="1"/>
  <c r="U1699" i="1"/>
  <c r="V1699" i="1"/>
  <c r="P1700" i="1"/>
  <c r="Q1700" i="1"/>
  <c r="R1700" i="1"/>
  <c r="S1700" i="1"/>
  <c r="T1700" i="1"/>
  <c r="U1700" i="1"/>
  <c r="V1700" i="1"/>
  <c r="P1701" i="1"/>
  <c r="Q1701" i="1"/>
  <c r="R1701" i="1"/>
  <c r="S1701" i="1"/>
  <c r="T1701" i="1"/>
  <c r="U1701" i="1"/>
  <c r="V1701" i="1"/>
  <c r="P1702" i="1"/>
  <c r="Q1702" i="1"/>
  <c r="R1702" i="1"/>
  <c r="S1702" i="1"/>
  <c r="T1702" i="1"/>
  <c r="U1702" i="1"/>
  <c r="V1702" i="1"/>
  <c r="P1703" i="1"/>
  <c r="Q1703" i="1"/>
  <c r="R1703" i="1"/>
  <c r="S1703" i="1"/>
  <c r="T1703" i="1"/>
  <c r="U1703" i="1"/>
  <c r="V1703" i="1"/>
  <c r="P1704" i="1"/>
  <c r="Q1704" i="1"/>
  <c r="R1704" i="1"/>
  <c r="S1704" i="1"/>
  <c r="T1704" i="1"/>
  <c r="U1704" i="1"/>
  <c r="V1704" i="1"/>
  <c r="P1705" i="1"/>
  <c r="Q1705" i="1"/>
  <c r="R1705" i="1"/>
  <c r="S1705" i="1"/>
  <c r="T1705" i="1"/>
  <c r="U1705" i="1"/>
  <c r="V1705" i="1"/>
  <c r="P1706" i="1"/>
  <c r="Q1706" i="1"/>
  <c r="R1706" i="1"/>
  <c r="S1706" i="1"/>
  <c r="T1706" i="1"/>
  <c r="U1706" i="1"/>
  <c r="V1706" i="1"/>
  <c r="P1707" i="1"/>
  <c r="Q1707" i="1"/>
  <c r="R1707" i="1"/>
  <c r="S1707" i="1"/>
  <c r="T1707" i="1"/>
  <c r="U1707" i="1"/>
  <c r="V1707" i="1"/>
  <c r="P1708" i="1"/>
  <c r="Q1708" i="1"/>
  <c r="R1708" i="1"/>
  <c r="S1708" i="1"/>
  <c r="T1708" i="1"/>
  <c r="U1708" i="1"/>
  <c r="V1708" i="1"/>
  <c r="P1709" i="1"/>
  <c r="Q1709" i="1"/>
  <c r="R1709" i="1"/>
  <c r="S1709" i="1"/>
  <c r="T1709" i="1"/>
  <c r="U1709" i="1"/>
  <c r="V1709" i="1"/>
  <c r="P1710" i="1"/>
  <c r="Q1710" i="1"/>
  <c r="R1710" i="1"/>
  <c r="S1710" i="1"/>
  <c r="T1710" i="1"/>
  <c r="U1710" i="1"/>
  <c r="V1710" i="1"/>
  <c r="P1711" i="1"/>
  <c r="Q1711" i="1"/>
  <c r="R1711" i="1"/>
  <c r="S1711" i="1"/>
  <c r="T1711" i="1"/>
  <c r="U1711" i="1"/>
  <c r="V1711" i="1"/>
  <c r="P1712" i="1"/>
  <c r="Q1712" i="1"/>
  <c r="R1712" i="1"/>
  <c r="S1712" i="1"/>
  <c r="T1712" i="1"/>
  <c r="U1712" i="1"/>
  <c r="V1712" i="1"/>
  <c r="P1713" i="1"/>
  <c r="Q1713" i="1"/>
  <c r="R1713" i="1"/>
  <c r="S1713" i="1"/>
  <c r="T1713" i="1"/>
  <c r="U1713" i="1"/>
  <c r="V1713" i="1"/>
  <c r="P1714" i="1"/>
  <c r="Q1714" i="1"/>
  <c r="R1714" i="1"/>
  <c r="S1714" i="1"/>
  <c r="T1714" i="1"/>
  <c r="U1714" i="1"/>
  <c r="V1714" i="1"/>
  <c r="P1715" i="1"/>
  <c r="Q1715" i="1"/>
  <c r="R1715" i="1"/>
  <c r="S1715" i="1"/>
  <c r="T1715" i="1"/>
  <c r="U1715" i="1"/>
  <c r="V1715" i="1"/>
  <c r="P1716" i="1"/>
  <c r="Q1716" i="1"/>
  <c r="R1716" i="1"/>
  <c r="S1716" i="1"/>
  <c r="T1716" i="1"/>
  <c r="U1716" i="1"/>
  <c r="V1716" i="1"/>
  <c r="P1717" i="1"/>
  <c r="Q1717" i="1"/>
  <c r="R1717" i="1"/>
  <c r="S1717" i="1"/>
  <c r="T1717" i="1"/>
  <c r="U1717" i="1"/>
  <c r="V1717" i="1"/>
  <c r="P1718" i="1"/>
  <c r="Q1718" i="1"/>
  <c r="R1718" i="1"/>
  <c r="S1718" i="1"/>
  <c r="T1718" i="1"/>
  <c r="U1718" i="1"/>
  <c r="V1718" i="1"/>
  <c r="P1719" i="1"/>
  <c r="Q1719" i="1"/>
  <c r="R1719" i="1"/>
  <c r="S1719" i="1"/>
  <c r="T1719" i="1"/>
  <c r="U1719" i="1"/>
  <c r="V1719" i="1"/>
  <c r="P1720" i="1"/>
  <c r="Q1720" i="1"/>
  <c r="R1720" i="1"/>
  <c r="S1720" i="1"/>
  <c r="T1720" i="1"/>
  <c r="U1720" i="1"/>
  <c r="V1720" i="1"/>
  <c r="P1721" i="1"/>
  <c r="Q1721" i="1"/>
  <c r="R1721" i="1"/>
  <c r="S1721" i="1"/>
  <c r="T1721" i="1"/>
  <c r="U1721" i="1"/>
  <c r="V1721" i="1"/>
  <c r="P1722" i="1"/>
  <c r="Q1722" i="1"/>
  <c r="R1722" i="1"/>
  <c r="S1722" i="1"/>
  <c r="T1722" i="1"/>
  <c r="U1722" i="1"/>
  <c r="V1722" i="1"/>
  <c r="P1723" i="1"/>
  <c r="Q1723" i="1"/>
  <c r="R1723" i="1"/>
  <c r="S1723" i="1"/>
  <c r="T1723" i="1"/>
  <c r="U1723" i="1"/>
  <c r="V1723" i="1"/>
  <c r="P1724" i="1"/>
  <c r="Q1724" i="1"/>
  <c r="R1724" i="1"/>
  <c r="S1724" i="1"/>
  <c r="T1724" i="1"/>
  <c r="U1724" i="1"/>
  <c r="V1724" i="1"/>
  <c r="P1725" i="1"/>
  <c r="Q1725" i="1"/>
  <c r="R1725" i="1"/>
  <c r="S1725" i="1"/>
  <c r="T1725" i="1"/>
  <c r="U1725" i="1"/>
  <c r="V1725" i="1"/>
  <c r="P1726" i="1"/>
  <c r="Q1726" i="1"/>
  <c r="R1726" i="1"/>
  <c r="S1726" i="1"/>
  <c r="T1726" i="1"/>
  <c r="U1726" i="1"/>
  <c r="V1726" i="1"/>
  <c r="P1727" i="1"/>
  <c r="Q1727" i="1"/>
  <c r="R1727" i="1"/>
  <c r="S1727" i="1"/>
  <c r="T1727" i="1"/>
  <c r="U1727" i="1"/>
  <c r="V1727" i="1"/>
  <c r="P1728" i="1"/>
  <c r="Q1728" i="1"/>
  <c r="R1728" i="1"/>
  <c r="S1728" i="1"/>
  <c r="T1728" i="1"/>
  <c r="U1728" i="1"/>
  <c r="V1728" i="1"/>
  <c r="P1729" i="1"/>
  <c r="Q1729" i="1"/>
  <c r="R1729" i="1"/>
  <c r="S1729" i="1"/>
  <c r="T1729" i="1"/>
  <c r="U1729" i="1"/>
  <c r="V1729" i="1"/>
  <c r="P1730" i="1"/>
  <c r="Q1730" i="1"/>
  <c r="R1730" i="1"/>
  <c r="S1730" i="1"/>
  <c r="T1730" i="1"/>
  <c r="U1730" i="1"/>
  <c r="V1730" i="1"/>
  <c r="P1731" i="1"/>
  <c r="Q1731" i="1"/>
  <c r="R1731" i="1"/>
  <c r="S1731" i="1"/>
  <c r="T1731" i="1"/>
  <c r="U1731" i="1"/>
  <c r="V1731" i="1"/>
  <c r="P1732" i="1"/>
  <c r="Q1732" i="1"/>
  <c r="R1732" i="1"/>
  <c r="S1732" i="1"/>
  <c r="T1732" i="1"/>
  <c r="U1732" i="1"/>
  <c r="V1732" i="1"/>
  <c r="P1733" i="1"/>
  <c r="Q1733" i="1"/>
  <c r="R1733" i="1"/>
  <c r="S1733" i="1"/>
  <c r="T1733" i="1"/>
  <c r="U1733" i="1"/>
  <c r="V1733" i="1"/>
  <c r="P1734" i="1"/>
  <c r="Q1734" i="1"/>
  <c r="R1734" i="1"/>
  <c r="S1734" i="1"/>
  <c r="T1734" i="1"/>
  <c r="U1734" i="1"/>
  <c r="V1734" i="1"/>
  <c r="P1735" i="1"/>
  <c r="Q1735" i="1"/>
  <c r="R1735" i="1"/>
  <c r="S1735" i="1"/>
  <c r="T1735" i="1"/>
  <c r="U1735" i="1"/>
  <c r="V1735" i="1"/>
  <c r="P1736" i="1"/>
  <c r="Q1736" i="1"/>
  <c r="R1736" i="1"/>
  <c r="S1736" i="1"/>
  <c r="T1736" i="1"/>
  <c r="U1736" i="1"/>
  <c r="V1736" i="1"/>
  <c r="P1737" i="1"/>
  <c r="Q1737" i="1"/>
  <c r="R1737" i="1"/>
  <c r="S1737" i="1"/>
  <c r="T1737" i="1"/>
  <c r="U1737" i="1"/>
  <c r="V1737" i="1"/>
  <c r="P1738" i="1"/>
  <c r="Q1738" i="1"/>
  <c r="R1738" i="1"/>
  <c r="S1738" i="1"/>
  <c r="T1738" i="1"/>
  <c r="U1738" i="1"/>
  <c r="V1738" i="1"/>
  <c r="P1739" i="1"/>
  <c r="Q1739" i="1"/>
  <c r="R1739" i="1"/>
  <c r="S1739" i="1"/>
  <c r="T1739" i="1"/>
  <c r="U1739" i="1"/>
  <c r="V1739" i="1"/>
  <c r="P1740" i="1"/>
  <c r="Q1740" i="1"/>
  <c r="R1740" i="1"/>
  <c r="S1740" i="1"/>
  <c r="T1740" i="1"/>
  <c r="U1740" i="1"/>
  <c r="V1740" i="1"/>
  <c r="P1741" i="1"/>
  <c r="Q1741" i="1"/>
  <c r="R1741" i="1"/>
  <c r="S1741" i="1"/>
  <c r="T1741" i="1"/>
  <c r="U1741" i="1"/>
  <c r="V1741" i="1"/>
  <c r="P1742" i="1"/>
  <c r="Q1742" i="1"/>
  <c r="R1742" i="1"/>
  <c r="S1742" i="1"/>
  <c r="T1742" i="1"/>
  <c r="U1742" i="1"/>
  <c r="V1742" i="1"/>
  <c r="P1743" i="1"/>
  <c r="Q1743" i="1"/>
  <c r="R1743" i="1"/>
  <c r="S1743" i="1"/>
  <c r="T1743" i="1"/>
  <c r="U1743" i="1"/>
  <c r="V1743" i="1"/>
  <c r="P1744" i="1"/>
  <c r="Q1744" i="1"/>
  <c r="R1744" i="1"/>
  <c r="S1744" i="1"/>
  <c r="T1744" i="1"/>
  <c r="U1744" i="1"/>
  <c r="V1744" i="1"/>
  <c r="P1745" i="1"/>
  <c r="Q1745" i="1"/>
  <c r="R1745" i="1"/>
  <c r="S1745" i="1"/>
  <c r="T1745" i="1"/>
  <c r="U1745" i="1"/>
  <c r="V1745" i="1"/>
  <c r="P1746" i="1"/>
  <c r="Q1746" i="1"/>
  <c r="R1746" i="1"/>
  <c r="S1746" i="1"/>
  <c r="T1746" i="1"/>
  <c r="U1746" i="1"/>
  <c r="V1746" i="1"/>
  <c r="P1747" i="1"/>
  <c r="Q1747" i="1"/>
  <c r="R1747" i="1"/>
  <c r="S1747" i="1"/>
  <c r="T1747" i="1"/>
  <c r="U1747" i="1"/>
  <c r="V1747" i="1"/>
  <c r="P1748" i="1"/>
  <c r="Q1748" i="1"/>
  <c r="R1748" i="1"/>
  <c r="S1748" i="1"/>
  <c r="T1748" i="1"/>
  <c r="U1748" i="1"/>
  <c r="V1748" i="1"/>
  <c r="P1749" i="1"/>
  <c r="Q1749" i="1"/>
  <c r="R1749" i="1"/>
  <c r="S1749" i="1"/>
  <c r="T1749" i="1"/>
  <c r="U1749" i="1"/>
  <c r="V1749" i="1"/>
  <c r="P1750" i="1"/>
  <c r="Q1750" i="1"/>
  <c r="R1750" i="1"/>
  <c r="S1750" i="1"/>
  <c r="T1750" i="1"/>
  <c r="U1750" i="1"/>
  <c r="V1750" i="1"/>
  <c r="P1751" i="1"/>
  <c r="Q1751" i="1"/>
  <c r="R1751" i="1"/>
  <c r="S1751" i="1"/>
  <c r="T1751" i="1"/>
  <c r="U1751" i="1"/>
  <c r="V1751" i="1"/>
  <c r="P1752" i="1"/>
  <c r="Q1752" i="1"/>
  <c r="R1752" i="1"/>
  <c r="S1752" i="1"/>
  <c r="T1752" i="1"/>
  <c r="U1752" i="1"/>
  <c r="V1752" i="1"/>
  <c r="P1753" i="1"/>
  <c r="Q1753" i="1"/>
  <c r="R1753" i="1"/>
  <c r="S1753" i="1"/>
  <c r="T1753" i="1"/>
  <c r="U1753" i="1"/>
  <c r="V1753" i="1"/>
  <c r="P1754" i="1"/>
  <c r="Q1754" i="1"/>
  <c r="R1754" i="1"/>
  <c r="S1754" i="1"/>
  <c r="T1754" i="1"/>
  <c r="U1754" i="1"/>
  <c r="V1754" i="1"/>
  <c r="P1755" i="1"/>
  <c r="Q1755" i="1"/>
  <c r="R1755" i="1"/>
  <c r="S1755" i="1"/>
  <c r="T1755" i="1"/>
  <c r="U1755" i="1"/>
  <c r="V1755" i="1"/>
  <c r="P1756" i="1"/>
  <c r="Q1756" i="1"/>
  <c r="R1756" i="1"/>
  <c r="S1756" i="1"/>
  <c r="T1756" i="1"/>
  <c r="U1756" i="1"/>
  <c r="V1756" i="1"/>
  <c r="P1757" i="1"/>
  <c r="Q1757" i="1"/>
  <c r="R1757" i="1"/>
  <c r="S1757" i="1"/>
  <c r="T1757" i="1"/>
  <c r="U1757" i="1"/>
  <c r="V1757" i="1"/>
  <c r="P1758" i="1"/>
  <c r="Q1758" i="1"/>
  <c r="R1758" i="1"/>
  <c r="S1758" i="1"/>
  <c r="T1758" i="1"/>
  <c r="U1758" i="1"/>
  <c r="V1758" i="1"/>
  <c r="P1759" i="1"/>
  <c r="Q1759" i="1"/>
  <c r="R1759" i="1"/>
  <c r="S1759" i="1"/>
  <c r="T1759" i="1"/>
  <c r="U1759" i="1"/>
  <c r="V1759" i="1"/>
  <c r="P1760" i="1"/>
  <c r="Q1760" i="1"/>
  <c r="R1760" i="1"/>
  <c r="S1760" i="1"/>
  <c r="T1760" i="1"/>
  <c r="U1760" i="1"/>
  <c r="V1760" i="1"/>
  <c r="P1761" i="1"/>
  <c r="Q1761" i="1"/>
  <c r="R1761" i="1"/>
  <c r="S1761" i="1"/>
  <c r="T1761" i="1"/>
  <c r="U1761" i="1"/>
  <c r="V1761" i="1"/>
  <c r="P1762" i="1"/>
  <c r="Q1762" i="1"/>
  <c r="R1762" i="1"/>
  <c r="S1762" i="1"/>
  <c r="T1762" i="1"/>
  <c r="U1762" i="1"/>
  <c r="V1762" i="1"/>
  <c r="P1763" i="1"/>
  <c r="Q1763" i="1"/>
  <c r="R1763" i="1"/>
  <c r="S1763" i="1"/>
  <c r="T1763" i="1"/>
  <c r="U1763" i="1"/>
  <c r="V1763" i="1"/>
  <c r="P1764" i="1"/>
  <c r="Q1764" i="1"/>
  <c r="R1764" i="1"/>
  <c r="S1764" i="1"/>
  <c r="T1764" i="1"/>
  <c r="U1764" i="1"/>
  <c r="V1764" i="1"/>
  <c r="P1765" i="1"/>
  <c r="Q1765" i="1"/>
  <c r="R1765" i="1"/>
  <c r="S1765" i="1"/>
  <c r="T1765" i="1"/>
  <c r="U1765" i="1"/>
  <c r="V1765" i="1"/>
  <c r="P1766" i="1"/>
  <c r="Q1766" i="1"/>
  <c r="R1766" i="1"/>
  <c r="S1766" i="1"/>
  <c r="T1766" i="1"/>
  <c r="U1766" i="1"/>
  <c r="V1766" i="1"/>
  <c r="P1767" i="1"/>
  <c r="Q1767" i="1"/>
  <c r="R1767" i="1"/>
  <c r="S1767" i="1"/>
  <c r="T1767" i="1"/>
  <c r="U1767" i="1"/>
  <c r="V1767" i="1"/>
  <c r="P1768" i="1"/>
  <c r="Q1768" i="1"/>
  <c r="R1768" i="1"/>
  <c r="S1768" i="1"/>
  <c r="T1768" i="1"/>
  <c r="U1768" i="1"/>
  <c r="V1768" i="1"/>
  <c r="P1769" i="1"/>
  <c r="Q1769" i="1"/>
  <c r="R1769" i="1"/>
  <c r="S1769" i="1"/>
  <c r="T1769" i="1"/>
  <c r="U1769" i="1"/>
  <c r="V1769" i="1"/>
  <c r="P1770" i="1"/>
  <c r="Q1770" i="1"/>
  <c r="R1770" i="1"/>
  <c r="S1770" i="1"/>
  <c r="T1770" i="1"/>
  <c r="U1770" i="1"/>
  <c r="V1770" i="1"/>
  <c r="P1771" i="1"/>
  <c r="Q1771" i="1"/>
  <c r="R1771" i="1"/>
  <c r="S1771" i="1"/>
  <c r="T1771" i="1"/>
  <c r="U1771" i="1"/>
  <c r="V1771" i="1"/>
  <c r="P1772" i="1"/>
  <c r="Q1772" i="1"/>
  <c r="R1772" i="1"/>
  <c r="S1772" i="1"/>
  <c r="T1772" i="1"/>
  <c r="U1772" i="1"/>
  <c r="V1772" i="1"/>
  <c r="P1773" i="1"/>
  <c r="Q1773" i="1"/>
  <c r="R1773" i="1"/>
  <c r="S1773" i="1"/>
  <c r="T1773" i="1"/>
  <c r="U1773" i="1"/>
  <c r="V1773" i="1"/>
  <c r="P1774" i="1"/>
  <c r="Q1774" i="1"/>
  <c r="R1774" i="1"/>
  <c r="S1774" i="1"/>
  <c r="T1774" i="1"/>
  <c r="U1774" i="1"/>
  <c r="V1774" i="1"/>
  <c r="P1775" i="1"/>
  <c r="Q1775" i="1"/>
  <c r="R1775" i="1"/>
  <c r="S1775" i="1"/>
  <c r="T1775" i="1"/>
  <c r="U1775" i="1"/>
  <c r="V1775" i="1"/>
  <c r="P1776" i="1"/>
  <c r="Q1776" i="1"/>
  <c r="R1776" i="1"/>
  <c r="S1776" i="1"/>
  <c r="T1776" i="1"/>
  <c r="U1776" i="1"/>
  <c r="V1776" i="1"/>
  <c r="P1777" i="1"/>
  <c r="Q1777" i="1"/>
  <c r="R1777" i="1"/>
  <c r="S1777" i="1"/>
  <c r="T1777" i="1"/>
  <c r="U1777" i="1"/>
  <c r="V1777" i="1"/>
  <c r="P1778" i="1"/>
  <c r="Q1778" i="1"/>
  <c r="R1778" i="1"/>
  <c r="S1778" i="1"/>
  <c r="T1778" i="1"/>
  <c r="U1778" i="1"/>
  <c r="V1778" i="1"/>
  <c r="P1779" i="1"/>
  <c r="Q1779" i="1"/>
  <c r="R1779" i="1"/>
  <c r="S1779" i="1"/>
  <c r="T1779" i="1"/>
  <c r="U1779" i="1"/>
  <c r="V1779" i="1"/>
  <c r="P1780" i="1"/>
  <c r="Q1780" i="1"/>
  <c r="R1780" i="1"/>
  <c r="S1780" i="1"/>
  <c r="T1780" i="1"/>
  <c r="U1780" i="1"/>
  <c r="V1780" i="1"/>
  <c r="P1781" i="1"/>
  <c r="Q1781" i="1"/>
  <c r="R1781" i="1"/>
  <c r="S1781" i="1"/>
  <c r="T1781" i="1"/>
  <c r="U1781" i="1"/>
  <c r="V1781" i="1"/>
  <c r="P1782" i="1"/>
  <c r="Q1782" i="1"/>
  <c r="R1782" i="1"/>
  <c r="S1782" i="1"/>
  <c r="T1782" i="1"/>
  <c r="U1782" i="1"/>
  <c r="V1782" i="1"/>
  <c r="P1783" i="1"/>
  <c r="Q1783" i="1"/>
  <c r="R1783" i="1"/>
  <c r="S1783" i="1"/>
  <c r="T1783" i="1"/>
  <c r="U1783" i="1"/>
  <c r="V1783" i="1"/>
  <c r="P1784" i="1"/>
  <c r="Q1784" i="1"/>
  <c r="R1784" i="1"/>
  <c r="S1784" i="1"/>
  <c r="T1784" i="1"/>
  <c r="U1784" i="1"/>
  <c r="V1784" i="1"/>
  <c r="P1785" i="1"/>
  <c r="Q1785" i="1"/>
  <c r="R1785" i="1"/>
  <c r="S1785" i="1"/>
  <c r="T1785" i="1"/>
  <c r="U1785" i="1"/>
  <c r="V1785" i="1"/>
  <c r="P1786" i="1"/>
  <c r="Q1786" i="1"/>
  <c r="R1786" i="1"/>
  <c r="S1786" i="1"/>
  <c r="T1786" i="1"/>
  <c r="U1786" i="1"/>
  <c r="V1786" i="1"/>
  <c r="P1787" i="1"/>
  <c r="Q1787" i="1"/>
  <c r="R1787" i="1"/>
  <c r="S1787" i="1"/>
  <c r="T1787" i="1"/>
  <c r="U1787" i="1"/>
  <c r="V1787" i="1"/>
  <c r="P1788" i="1"/>
  <c r="Q1788" i="1"/>
  <c r="R1788" i="1"/>
  <c r="S1788" i="1"/>
  <c r="T1788" i="1"/>
  <c r="U1788" i="1"/>
  <c r="V1788" i="1"/>
  <c r="P1789" i="1"/>
  <c r="Q1789" i="1"/>
  <c r="R1789" i="1"/>
  <c r="S1789" i="1"/>
  <c r="T1789" i="1"/>
  <c r="U1789" i="1"/>
  <c r="V1789" i="1"/>
  <c r="P1790" i="1"/>
  <c r="Q1790" i="1"/>
  <c r="R1790" i="1"/>
  <c r="S1790" i="1"/>
  <c r="T1790" i="1"/>
  <c r="U1790" i="1"/>
  <c r="V1790" i="1"/>
  <c r="P1791" i="1"/>
  <c r="Q1791" i="1"/>
  <c r="R1791" i="1"/>
  <c r="S1791" i="1"/>
  <c r="T1791" i="1"/>
  <c r="U1791" i="1"/>
  <c r="V1791" i="1"/>
  <c r="P1792" i="1"/>
  <c r="Q1792" i="1"/>
  <c r="R1792" i="1"/>
  <c r="S1792" i="1"/>
  <c r="T1792" i="1"/>
  <c r="U1792" i="1"/>
  <c r="V1792" i="1"/>
  <c r="P1793" i="1"/>
  <c r="Q1793" i="1"/>
  <c r="R1793" i="1"/>
  <c r="S1793" i="1"/>
  <c r="T1793" i="1"/>
  <c r="U1793" i="1"/>
  <c r="V1793" i="1"/>
  <c r="P1794" i="1"/>
  <c r="Q1794" i="1"/>
  <c r="R1794" i="1"/>
  <c r="S1794" i="1"/>
  <c r="T1794" i="1"/>
  <c r="U1794" i="1"/>
  <c r="V1794" i="1"/>
  <c r="P1795" i="1"/>
  <c r="Q1795" i="1"/>
  <c r="R1795" i="1"/>
  <c r="S1795" i="1"/>
  <c r="T1795" i="1"/>
  <c r="U1795" i="1"/>
  <c r="V1795" i="1"/>
  <c r="P1796" i="1"/>
  <c r="Q1796" i="1"/>
  <c r="R1796" i="1"/>
  <c r="S1796" i="1"/>
  <c r="T1796" i="1"/>
  <c r="U1796" i="1"/>
  <c r="V1796" i="1"/>
  <c r="P1797" i="1"/>
  <c r="Q1797" i="1"/>
  <c r="R1797" i="1"/>
  <c r="S1797" i="1"/>
  <c r="T1797" i="1"/>
  <c r="U1797" i="1"/>
  <c r="V1797" i="1"/>
  <c r="P1798" i="1"/>
  <c r="Q1798" i="1"/>
  <c r="R1798" i="1"/>
  <c r="S1798" i="1"/>
  <c r="T1798" i="1"/>
  <c r="U1798" i="1"/>
  <c r="V1798" i="1"/>
  <c r="P1799" i="1"/>
  <c r="Q1799" i="1"/>
  <c r="R1799" i="1"/>
  <c r="S1799" i="1"/>
  <c r="T1799" i="1"/>
  <c r="U1799" i="1"/>
  <c r="V1799" i="1"/>
  <c r="P1800" i="1"/>
  <c r="Q1800" i="1"/>
  <c r="R1800" i="1"/>
  <c r="S1800" i="1"/>
  <c r="T1800" i="1"/>
  <c r="U1800" i="1"/>
  <c r="V1800" i="1"/>
  <c r="P1801" i="1"/>
  <c r="Q1801" i="1"/>
  <c r="R1801" i="1"/>
  <c r="S1801" i="1"/>
  <c r="T1801" i="1"/>
  <c r="U1801" i="1"/>
  <c r="V1801" i="1"/>
  <c r="P1802" i="1"/>
  <c r="Q1802" i="1"/>
  <c r="R1802" i="1"/>
  <c r="S1802" i="1"/>
  <c r="T1802" i="1"/>
  <c r="U1802" i="1"/>
  <c r="V1802" i="1"/>
  <c r="P1803" i="1"/>
  <c r="Q1803" i="1"/>
  <c r="R1803" i="1"/>
  <c r="S1803" i="1"/>
  <c r="T1803" i="1"/>
  <c r="U1803" i="1"/>
  <c r="V1803" i="1"/>
  <c r="P1804" i="1"/>
  <c r="Q1804" i="1"/>
  <c r="R1804" i="1"/>
  <c r="S1804" i="1"/>
  <c r="T1804" i="1"/>
  <c r="U1804" i="1"/>
  <c r="V1804" i="1"/>
  <c r="P1805" i="1"/>
  <c r="Q1805" i="1"/>
  <c r="R1805" i="1"/>
  <c r="S1805" i="1"/>
  <c r="T1805" i="1"/>
  <c r="U1805" i="1"/>
  <c r="V1805" i="1"/>
  <c r="P1806" i="1"/>
  <c r="Q1806" i="1"/>
  <c r="R1806" i="1"/>
  <c r="S1806" i="1"/>
  <c r="T1806" i="1"/>
  <c r="U1806" i="1"/>
  <c r="V1806" i="1"/>
  <c r="P1807" i="1"/>
  <c r="Q1807" i="1"/>
  <c r="R1807" i="1"/>
  <c r="S1807" i="1"/>
  <c r="T1807" i="1"/>
  <c r="U1807" i="1"/>
  <c r="V1807" i="1"/>
  <c r="P1808" i="1"/>
  <c r="Q1808" i="1"/>
  <c r="R1808" i="1"/>
  <c r="S1808" i="1"/>
  <c r="T1808" i="1"/>
  <c r="U1808" i="1"/>
  <c r="V1808" i="1"/>
  <c r="P1809" i="1"/>
  <c r="Q1809" i="1"/>
  <c r="R1809" i="1"/>
  <c r="S1809" i="1"/>
  <c r="T1809" i="1"/>
  <c r="U1809" i="1"/>
  <c r="V1809" i="1"/>
  <c r="P1810" i="1"/>
  <c r="Q1810" i="1"/>
  <c r="R1810" i="1"/>
  <c r="S1810" i="1"/>
  <c r="T1810" i="1"/>
  <c r="U1810" i="1"/>
  <c r="V1810" i="1"/>
  <c r="P1811" i="1"/>
  <c r="Q1811" i="1"/>
  <c r="R1811" i="1"/>
  <c r="S1811" i="1"/>
  <c r="T1811" i="1"/>
  <c r="U1811" i="1"/>
  <c r="V1811" i="1"/>
  <c r="P1812" i="1"/>
  <c r="Q1812" i="1"/>
  <c r="R1812" i="1"/>
  <c r="S1812" i="1"/>
  <c r="T1812" i="1"/>
  <c r="U1812" i="1"/>
  <c r="V1812" i="1"/>
  <c r="P1813" i="1"/>
  <c r="Q1813" i="1"/>
  <c r="R1813" i="1"/>
  <c r="S1813" i="1"/>
  <c r="T1813" i="1"/>
  <c r="U1813" i="1"/>
  <c r="V1813" i="1"/>
  <c r="P1814" i="1"/>
  <c r="Q1814" i="1"/>
  <c r="R1814" i="1"/>
  <c r="S1814" i="1"/>
  <c r="T1814" i="1"/>
  <c r="U1814" i="1"/>
  <c r="V1814" i="1"/>
  <c r="P1815" i="1"/>
  <c r="Q1815" i="1"/>
  <c r="R1815" i="1"/>
  <c r="S1815" i="1"/>
  <c r="T1815" i="1"/>
  <c r="U1815" i="1"/>
  <c r="V1815" i="1"/>
  <c r="P1816" i="1"/>
  <c r="Q1816" i="1"/>
  <c r="R1816" i="1"/>
  <c r="S1816" i="1"/>
  <c r="T1816" i="1"/>
  <c r="U1816" i="1"/>
  <c r="V1816" i="1"/>
  <c r="P1817" i="1"/>
  <c r="Q1817" i="1"/>
  <c r="R1817" i="1"/>
  <c r="S1817" i="1"/>
  <c r="T1817" i="1"/>
  <c r="U1817" i="1"/>
  <c r="V1817" i="1"/>
  <c r="P1818" i="1"/>
  <c r="Q1818" i="1"/>
  <c r="R1818" i="1"/>
  <c r="S1818" i="1"/>
  <c r="T1818" i="1"/>
  <c r="U1818" i="1"/>
  <c r="V1818" i="1"/>
  <c r="P1819" i="1"/>
  <c r="Q1819" i="1"/>
  <c r="R1819" i="1"/>
  <c r="S1819" i="1"/>
  <c r="T1819" i="1"/>
  <c r="U1819" i="1"/>
  <c r="V1819" i="1"/>
  <c r="P1820" i="1"/>
  <c r="Q1820" i="1"/>
  <c r="R1820" i="1"/>
  <c r="S1820" i="1"/>
  <c r="T1820" i="1"/>
  <c r="U1820" i="1"/>
  <c r="V1820" i="1"/>
  <c r="P1821" i="1"/>
  <c r="Q1821" i="1"/>
  <c r="R1821" i="1"/>
  <c r="S1821" i="1"/>
  <c r="T1821" i="1"/>
  <c r="U1821" i="1"/>
  <c r="V1821" i="1"/>
  <c r="P1822" i="1"/>
  <c r="Q1822" i="1"/>
  <c r="R1822" i="1"/>
  <c r="S1822" i="1"/>
  <c r="T1822" i="1"/>
  <c r="U1822" i="1"/>
  <c r="V1822" i="1"/>
  <c r="P1823" i="1"/>
  <c r="Q1823" i="1"/>
  <c r="R1823" i="1"/>
  <c r="S1823" i="1"/>
  <c r="T1823" i="1"/>
  <c r="U1823" i="1"/>
  <c r="V1823" i="1"/>
  <c r="P1824" i="1"/>
  <c r="Q1824" i="1"/>
  <c r="R1824" i="1"/>
  <c r="S1824" i="1"/>
  <c r="T1824" i="1"/>
  <c r="U1824" i="1"/>
  <c r="V1824" i="1"/>
  <c r="P1825" i="1"/>
  <c r="Q1825" i="1"/>
  <c r="R1825" i="1"/>
  <c r="S1825" i="1"/>
  <c r="T1825" i="1"/>
  <c r="U1825" i="1"/>
  <c r="V1825" i="1"/>
  <c r="P1826" i="1"/>
  <c r="Q1826" i="1"/>
  <c r="R1826" i="1"/>
  <c r="S1826" i="1"/>
  <c r="T1826" i="1"/>
  <c r="U1826" i="1"/>
  <c r="V1826" i="1"/>
  <c r="P1827" i="1"/>
  <c r="Q1827" i="1"/>
  <c r="R1827" i="1"/>
  <c r="S1827" i="1"/>
  <c r="T1827" i="1"/>
  <c r="U1827" i="1"/>
  <c r="V1827" i="1"/>
  <c r="P1828" i="1"/>
  <c r="Q1828" i="1"/>
  <c r="R1828" i="1"/>
  <c r="S1828" i="1"/>
  <c r="T1828" i="1"/>
  <c r="U1828" i="1"/>
  <c r="V1828" i="1"/>
  <c r="P1829" i="1"/>
  <c r="Q1829" i="1"/>
  <c r="R1829" i="1"/>
  <c r="S1829" i="1"/>
  <c r="T1829" i="1"/>
  <c r="U1829" i="1"/>
  <c r="V1829" i="1"/>
  <c r="P1830" i="1"/>
  <c r="Q1830" i="1"/>
  <c r="R1830" i="1"/>
  <c r="S1830" i="1"/>
  <c r="T1830" i="1"/>
  <c r="U1830" i="1"/>
  <c r="V1830" i="1"/>
  <c r="P1831" i="1"/>
  <c r="Q1831" i="1"/>
  <c r="R1831" i="1"/>
  <c r="S1831" i="1"/>
  <c r="T1831" i="1"/>
  <c r="U1831" i="1"/>
  <c r="V1831" i="1"/>
  <c r="P1832" i="1"/>
  <c r="Q1832" i="1"/>
  <c r="R1832" i="1"/>
  <c r="S1832" i="1"/>
  <c r="T1832" i="1"/>
  <c r="U1832" i="1"/>
  <c r="V1832" i="1"/>
  <c r="P1833" i="1"/>
  <c r="Q1833" i="1"/>
  <c r="R1833" i="1"/>
  <c r="S1833" i="1"/>
  <c r="T1833" i="1"/>
  <c r="U1833" i="1"/>
  <c r="V1833" i="1"/>
  <c r="P1834" i="1"/>
  <c r="Q1834" i="1"/>
  <c r="R1834" i="1"/>
  <c r="S1834" i="1"/>
  <c r="T1834" i="1"/>
  <c r="U1834" i="1"/>
  <c r="V1834" i="1"/>
  <c r="P1835" i="1"/>
  <c r="Q1835" i="1"/>
  <c r="R1835" i="1"/>
  <c r="S1835" i="1"/>
  <c r="T1835" i="1"/>
  <c r="U1835" i="1"/>
  <c r="V1835" i="1"/>
  <c r="P1836" i="1"/>
  <c r="Q1836" i="1"/>
  <c r="R1836" i="1"/>
  <c r="S1836" i="1"/>
  <c r="T1836" i="1"/>
  <c r="U1836" i="1"/>
  <c r="V1836" i="1"/>
  <c r="P1837" i="1"/>
  <c r="Q1837" i="1"/>
  <c r="R1837" i="1"/>
  <c r="S1837" i="1"/>
  <c r="T1837" i="1"/>
  <c r="U1837" i="1"/>
  <c r="V1837" i="1"/>
  <c r="P1838" i="1"/>
  <c r="Q1838" i="1"/>
  <c r="R1838" i="1"/>
  <c r="S1838" i="1"/>
  <c r="T1838" i="1"/>
  <c r="U1838" i="1"/>
  <c r="V1838" i="1"/>
  <c r="P1839" i="1"/>
  <c r="Q1839" i="1"/>
  <c r="R1839" i="1"/>
  <c r="S1839" i="1"/>
  <c r="T1839" i="1"/>
  <c r="U1839" i="1"/>
  <c r="V1839" i="1"/>
  <c r="P1840" i="1"/>
  <c r="Q1840" i="1"/>
  <c r="R1840" i="1"/>
  <c r="S1840" i="1"/>
  <c r="T1840" i="1"/>
  <c r="U1840" i="1"/>
  <c r="V1840" i="1"/>
  <c r="P1841" i="1"/>
  <c r="Q1841" i="1"/>
  <c r="R1841" i="1"/>
  <c r="S1841" i="1"/>
  <c r="T1841" i="1"/>
  <c r="U1841" i="1"/>
  <c r="V1841" i="1"/>
  <c r="P1842" i="1"/>
  <c r="Q1842" i="1"/>
  <c r="R1842" i="1"/>
  <c r="S1842" i="1"/>
  <c r="T1842" i="1"/>
  <c r="U1842" i="1"/>
  <c r="V1842" i="1"/>
  <c r="P1843" i="1"/>
  <c r="Q1843" i="1"/>
  <c r="R1843" i="1"/>
  <c r="S1843" i="1"/>
  <c r="T1843" i="1"/>
  <c r="U1843" i="1"/>
  <c r="V1843" i="1"/>
  <c r="P1844" i="1"/>
  <c r="Q1844" i="1"/>
  <c r="R1844" i="1"/>
  <c r="S1844" i="1"/>
  <c r="T1844" i="1"/>
  <c r="U1844" i="1"/>
  <c r="V1844" i="1"/>
  <c r="P1845" i="1"/>
  <c r="Q1845" i="1"/>
  <c r="R1845" i="1"/>
  <c r="S1845" i="1"/>
  <c r="T1845" i="1"/>
  <c r="U1845" i="1"/>
  <c r="V1845" i="1"/>
  <c r="P1846" i="1"/>
  <c r="Q1846" i="1"/>
  <c r="R1846" i="1"/>
  <c r="S1846" i="1"/>
  <c r="T1846" i="1"/>
  <c r="U1846" i="1"/>
  <c r="V1846" i="1"/>
  <c r="P1847" i="1"/>
  <c r="Q1847" i="1"/>
  <c r="R1847" i="1"/>
  <c r="S1847" i="1"/>
  <c r="T1847" i="1"/>
  <c r="U1847" i="1"/>
  <c r="V1847" i="1"/>
  <c r="P1848" i="1"/>
  <c r="Q1848" i="1"/>
  <c r="R1848" i="1"/>
  <c r="S1848" i="1"/>
  <c r="T1848" i="1"/>
  <c r="U1848" i="1"/>
  <c r="V1848" i="1"/>
  <c r="P1849" i="1"/>
  <c r="Q1849" i="1"/>
  <c r="R1849" i="1"/>
  <c r="S1849" i="1"/>
  <c r="T1849" i="1"/>
  <c r="U1849" i="1"/>
  <c r="V1849" i="1"/>
  <c r="P1850" i="1"/>
  <c r="Q1850" i="1"/>
  <c r="R1850" i="1"/>
  <c r="S1850" i="1"/>
  <c r="T1850" i="1"/>
  <c r="U1850" i="1"/>
  <c r="V1850" i="1"/>
  <c r="P1851" i="1"/>
  <c r="Q1851" i="1"/>
  <c r="R1851" i="1"/>
  <c r="S1851" i="1"/>
  <c r="T1851" i="1"/>
  <c r="U1851" i="1"/>
  <c r="V1851" i="1"/>
  <c r="P1852" i="1"/>
  <c r="Q1852" i="1"/>
  <c r="R1852" i="1"/>
  <c r="S1852" i="1"/>
  <c r="T1852" i="1"/>
  <c r="U1852" i="1"/>
  <c r="V1852" i="1"/>
  <c r="P1853" i="1"/>
  <c r="Q1853" i="1"/>
  <c r="R1853" i="1"/>
  <c r="S1853" i="1"/>
  <c r="T1853" i="1"/>
  <c r="U1853" i="1"/>
  <c r="V1853" i="1"/>
  <c r="P1854" i="1"/>
  <c r="Q1854" i="1"/>
  <c r="R1854" i="1"/>
  <c r="S1854" i="1"/>
  <c r="T1854" i="1"/>
  <c r="U1854" i="1"/>
  <c r="V1854" i="1"/>
  <c r="P1855" i="1"/>
  <c r="Q1855" i="1"/>
  <c r="R1855" i="1"/>
  <c r="S1855" i="1"/>
  <c r="T1855" i="1"/>
  <c r="U1855" i="1"/>
  <c r="V1855" i="1"/>
  <c r="P1856" i="1"/>
  <c r="Q1856" i="1"/>
  <c r="R1856" i="1"/>
  <c r="S1856" i="1"/>
  <c r="T1856" i="1"/>
  <c r="U1856" i="1"/>
  <c r="V1856" i="1"/>
  <c r="P1857" i="1"/>
  <c r="Q1857" i="1"/>
  <c r="R1857" i="1"/>
  <c r="S1857" i="1"/>
  <c r="T1857" i="1"/>
  <c r="U1857" i="1"/>
  <c r="V1857" i="1"/>
  <c r="P1858" i="1"/>
  <c r="Q1858" i="1"/>
  <c r="R1858" i="1"/>
  <c r="S1858" i="1"/>
  <c r="T1858" i="1"/>
  <c r="U1858" i="1"/>
  <c r="V1858" i="1"/>
  <c r="P1859" i="1"/>
  <c r="Q1859" i="1"/>
  <c r="R1859" i="1"/>
  <c r="S1859" i="1"/>
  <c r="T1859" i="1"/>
  <c r="U1859" i="1"/>
  <c r="V1859" i="1"/>
  <c r="P1860" i="1"/>
  <c r="Q1860" i="1"/>
  <c r="R1860" i="1"/>
  <c r="S1860" i="1"/>
  <c r="T1860" i="1"/>
  <c r="U1860" i="1"/>
  <c r="V1860" i="1"/>
  <c r="P1861" i="1"/>
  <c r="Q1861" i="1"/>
  <c r="R1861" i="1"/>
  <c r="S1861" i="1"/>
  <c r="T1861" i="1"/>
  <c r="U1861" i="1"/>
  <c r="V1861" i="1"/>
  <c r="P1862" i="1"/>
  <c r="Q1862" i="1"/>
  <c r="R1862" i="1"/>
  <c r="S1862" i="1"/>
  <c r="T1862" i="1"/>
  <c r="U1862" i="1"/>
  <c r="V1862" i="1"/>
  <c r="P1863" i="1"/>
  <c r="Q1863" i="1"/>
  <c r="R1863" i="1"/>
  <c r="S1863" i="1"/>
  <c r="T1863" i="1"/>
  <c r="U1863" i="1"/>
  <c r="V1863" i="1"/>
  <c r="P1864" i="1"/>
  <c r="Q1864" i="1"/>
  <c r="R1864" i="1"/>
  <c r="S1864" i="1"/>
  <c r="T1864" i="1"/>
  <c r="U1864" i="1"/>
  <c r="V1864" i="1"/>
  <c r="P1865" i="1"/>
  <c r="Q1865" i="1"/>
  <c r="R1865" i="1"/>
  <c r="S1865" i="1"/>
  <c r="T1865" i="1"/>
  <c r="U1865" i="1"/>
  <c r="V1865" i="1"/>
  <c r="P1866" i="1"/>
  <c r="Q1866" i="1"/>
  <c r="R1866" i="1"/>
  <c r="S1866" i="1"/>
  <c r="T1866" i="1"/>
  <c r="U1866" i="1"/>
  <c r="V1866" i="1"/>
  <c r="P1867" i="1"/>
  <c r="Q1867" i="1"/>
  <c r="R1867" i="1"/>
  <c r="S1867" i="1"/>
  <c r="T1867" i="1"/>
  <c r="U1867" i="1"/>
  <c r="V1867" i="1"/>
  <c r="P1868" i="1"/>
  <c r="Q1868" i="1"/>
  <c r="R1868" i="1"/>
  <c r="S1868" i="1"/>
  <c r="T1868" i="1"/>
  <c r="U1868" i="1"/>
  <c r="V1868" i="1"/>
  <c r="P1869" i="1"/>
  <c r="Q1869" i="1"/>
  <c r="R1869" i="1"/>
  <c r="S1869" i="1"/>
  <c r="T1869" i="1"/>
  <c r="U1869" i="1"/>
  <c r="V1869" i="1"/>
  <c r="P1870" i="1"/>
  <c r="Q1870" i="1"/>
  <c r="R1870" i="1"/>
  <c r="S1870" i="1"/>
  <c r="T1870" i="1"/>
  <c r="U1870" i="1"/>
  <c r="V1870" i="1"/>
  <c r="P1871" i="1"/>
  <c r="Q1871" i="1"/>
  <c r="R1871" i="1"/>
  <c r="S1871" i="1"/>
  <c r="T1871" i="1"/>
  <c r="U1871" i="1"/>
  <c r="V1871" i="1"/>
  <c r="P1872" i="1"/>
  <c r="Q1872" i="1"/>
  <c r="R1872" i="1"/>
  <c r="S1872" i="1"/>
  <c r="T1872" i="1"/>
  <c r="U1872" i="1"/>
  <c r="V1872" i="1"/>
  <c r="P1873" i="1"/>
  <c r="Q1873" i="1"/>
  <c r="R1873" i="1"/>
  <c r="S1873" i="1"/>
  <c r="T1873" i="1"/>
  <c r="U1873" i="1"/>
  <c r="V1873" i="1"/>
  <c r="P1874" i="1"/>
  <c r="Q1874" i="1"/>
  <c r="R1874" i="1"/>
  <c r="S1874" i="1"/>
  <c r="T1874" i="1"/>
  <c r="U1874" i="1"/>
  <c r="V1874" i="1"/>
  <c r="P1875" i="1"/>
  <c r="Q1875" i="1"/>
  <c r="R1875" i="1"/>
  <c r="S1875" i="1"/>
  <c r="T1875" i="1"/>
  <c r="U1875" i="1"/>
  <c r="V1875" i="1"/>
  <c r="P1876" i="1"/>
  <c r="Q1876" i="1"/>
  <c r="R1876" i="1"/>
  <c r="S1876" i="1"/>
  <c r="T1876" i="1"/>
  <c r="U1876" i="1"/>
  <c r="V1876" i="1"/>
  <c r="P1877" i="1"/>
  <c r="Q1877" i="1"/>
  <c r="R1877" i="1"/>
  <c r="S1877" i="1"/>
  <c r="T1877" i="1"/>
  <c r="U1877" i="1"/>
  <c r="V1877" i="1"/>
  <c r="P1878" i="1"/>
  <c r="Q1878" i="1"/>
  <c r="R1878" i="1"/>
  <c r="S1878" i="1"/>
  <c r="T1878" i="1"/>
  <c r="U1878" i="1"/>
  <c r="V1878" i="1"/>
  <c r="P1879" i="1"/>
  <c r="Q1879" i="1"/>
  <c r="R1879" i="1"/>
  <c r="S1879" i="1"/>
  <c r="T1879" i="1"/>
  <c r="U1879" i="1"/>
  <c r="V1879" i="1"/>
  <c r="P1880" i="1"/>
  <c r="Q1880" i="1"/>
  <c r="R1880" i="1"/>
  <c r="S1880" i="1"/>
  <c r="T1880" i="1"/>
  <c r="U1880" i="1"/>
  <c r="V1880" i="1"/>
  <c r="P1881" i="1"/>
  <c r="Q1881" i="1"/>
  <c r="R1881" i="1"/>
  <c r="S1881" i="1"/>
  <c r="T1881" i="1"/>
  <c r="U1881" i="1"/>
  <c r="V1881" i="1"/>
  <c r="P1882" i="1"/>
  <c r="Q1882" i="1"/>
  <c r="R1882" i="1"/>
  <c r="S1882" i="1"/>
  <c r="T1882" i="1"/>
  <c r="U1882" i="1"/>
  <c r="V1882" i="1"/>
  <c r="P1883" i="1"/>
  <c r="Q1883" i="1"/>
  <c r="R1883" i="1"/>
  <c r="S1883" i="1"/>
  <c r="T1883" i="1"/>
  <c r="U1883" i="1"/>
  <c r="V1883" i="1"/>
  <c r="P1884" i="1"/>
  <c r="Q1884" i="1"/>
  <c r="R1884" i="1"/>
  <c r="S1884" i="1"/>
  <c r="T1884" i="1"/>
  <c r="U1884" i="1"/>
  <c r="V1884" i="1"/>
  <c r="P1885" i="1"/>
  <c r="Q1885" i="1"/>
  <c r="R1885" i="1"/>
  <c r="S1885" i="1"/>
  <c r="T1885" i="1"/>
  <c r="U1885" i="1"/>
  <c r="V1885" i="1"/>
  <c r="P1886" i="1"/>
  <c r="Q1886" i="1"/>
  <c r="R1886" i="1"/>
  <c r="S1886" i="1"/>
  <c r="T1886" i="1"/>
  <c r="U1886" i="1"/>
  <c r="V1886" i="1"/>
  <c r="P1887" i="1"/>
  <c r="Q1887" i="1"/>
  <c r="R1887" i="1"/>
  <c r="S1887" i="1"/>
  <c r="T1887" i="1"/>
  <c r="U1887" i="1"/>
  <c r="V1887" i="1"/>
  <c r="P1888" i="1"/>
  <c r="Q1888" i="1"/>
  <c r="R1888" i="1"/>
  <c r="S1888" i="1"/>
  <c r="T1888" i="1"/>
  <c r="U1888" i="1"/>
  <c r="V1888" i="1"/>
  <c r="P1889" i="1"/>
  <c r="Q1889" i="1"/>
  <c r="R1889" i="1"/>
  <c r="S1889" i="1"/>
  <c r="T1889" i="1"/>
  <c r="U1889" i="1"/>
  <c r="V1889" i="1"/>
  <c r="P1890" i="1"/>
  <c r="Q1890" i="1"/>
  <c r="R1890" i="1"/>
  <c r="S1890" i="1"/>
  <c r="T1890" i="1"/>
  <c r="U1890" i="1"/>
  <c r="V1890" i="1"/>
  <c r="P1891" i="1"/>
  <c r="Q1891" i="1"/>
  <c r="R1891" i="1"/>
  <c r="S1891" i="1"/>
  <c r="T1891" i="1"/>
  <c r="U1891" i="1"/>
  <c r="V1891" i="1"/>
  <c r="P1892" i="1"/>
  <c r="Q1892" i="1"/>
  <c r="R1892" i="1"/>
  <c r="S1892" i="1"/>
  <c r="T1892" i="1"/>
  <c r="U1892" i="1"/>
  <c r="V1892" i="1"/>
  <c r="P1893" i="1"/>
  <c r="Q1893" i="1"/>
  <c r="R1893" i="1"/>
  <c r="S1893" i="1"/>
  <c r="T1893" i="1"/>
  <c r="U1893" i="1"/>
  <c r="V1893" i="1"/>
  <c r="P1894" i="1"/>
  <c r="Q1894" i="1"/>
  <c r="R1894" i="1"/>
  <c r="S1894" i="1"/>
  <c r="T1894" i="1"/>
  <c r="U1894" i="1"/>
  <c r="V1894" i="1"/>
  <c r="P1895" i="1"/>
  <c r="Q1895" i="1"/>
  <c r="R1895" i="1"/>
  <c r="S1895" i="1"/>
  <c r="T1895" i="1"/>
  <c r="U1895" i="1"/>
  <c r="V1895" i="1"/>
  <c r="P1896" i="1"/>
  <c r="Q1896" i="1"/>
  <c r="R1896" i="1"/>
  <c r="S1896" i="1"/>
  <c r="T1896" i="1"/>
  <c r="U1896" i="1"/>
  <c r="V1896" i="1"/>
  <c r="P1897" i="1"/>
  <c r="Q1897" i="1"/>
  <c r="R1897" i="1"/>
  <c r="S1897" i="1"/>
  <c r="T1897" i="1"/>
  <c r="U1897" i="1"/>
  <c r="V1897" i="1"/>
  <c r="P1898" i="1"/>
  <c r="Q1898" i="1"/>
  <c r="R1898" i="1"/>
  <c r="S1898" i="1"/>
  <c r="T1898" i="1"/>
  <c r="U1898" i="1"/>
  <c r="V1898" i="1"/>
  <c r="P1899" i="1"/>
  <c r="Q1899" i="1"/>
  <c r="R1899" i="1"/>
  <c r="S1899" i="1"/>
  <c r="T1899" i="1"/>
  <c r="U1899" i="1"/>
  <c r="V1899" i="1"/>
  <c r="P1900" i="1"/>
  <c r="Q1900" i="1"/>
  <c r="R1900" i="1"/>
  <c r="S1900" i="1"/>
  <c r="T1900" i="1"/>
  <c r="U1900" i="1"/>
  <c r="V1900" i="1"/>
  <c r="P1901" i="1"/>
  <c r="Q1901" i="1"/>
  <c r="R1901" i="1"/>
  <c r="S1901" i="1"/>
  <c r="T1901" i="1"/>
  <c r="U1901" i="1"/>
  <c r="V1901" i="1"/>
  <c r="P1902" i="1"/>
  <c r="Q1902" i="1"/>
  <c r="R1902" i="1"/>
  <c r="S1902" i="1"/>
  <c r="T1902" i="1"/>
  <c r="U1902" i="1"/>
  <c r="V1902" i="1"/>
  <c r="P1903" i="1"/>
  <c r="Q1903" i="1"/>
  <c r="R1903" i="1"/>
  <c r="S1903" i="1"/>
  <c r="T1903" i="1"/>
  <c r="U1903" i="1"/>
  <c r="V1903" i="1"/>
  <c r="P1904" i="1"/>
  <c r="Q1904" i="1"/>
  <c r="R1904" i="1"/>
  <c r="S1904" i="1"/>
  <c r="T1904" i="1"/>
  <c r="U1904" i="1"/>
  <c r="V1904" i="1"/>
  <c r="P1905" i="1"/>
  <c r="Q1905" i="1"/>
  <c r="R1905" i="1"/>
  <c r="S1905" i="1"/>
  <c r="T1905" i="1"/>
  <c r="U1905" i="1"/>
  <c r="V1905" i="1"/>
  <c r="P1906" i="1"/>
  <c r="Q1906" i="1"/>
  <c r="R1906" i="1"/>
  <c r="S1906" i="1"/>
  <c r="T1906" i="1"/>
  <c r="U1906" i="1"/>
  <c r="V1906" i="1"/>
  <c r="P1907" i="1"/>
  <c r="Q1907" i="1"/>
  <c r="R1907" i="1"/>
  <c r="S1907" i="1"/>
  <c r="T1907" i="1"/>
  <c r="U1907" i="1"/>
  <c r="V1907" i="1"/>
  <c r="P1908" i="1"/>
  <c r="Q1908" i="1"/>
  <c r="R1908" i="1"/>
  <c r="S1908" i="1"/>
  <c r="T1908" i="1"/>
  <c r="U1908" i="1"/>
  <c r="V1908" i="1"/>
  <c r="P1909" i="1"/>
  <c r="Q1909" i="1"/>
  <c r="R1909" i="1"/>
  <c r="S1909" i="1"/>
  <c r="T1909" i="1"/>
  <c r="U1909" i="1"/>
  <c r="V1909" i="1"/>
  <c r="P1910" i="1"/>
  <c r="Q1910" i="1"/>
  <c r="R1910" i="1"/>
  <c r="S1910" i="1"/>
  <c r="T1910" i="1"/>
  <c r="U1910" i="1"/>
  <c r="V1910" i="1"/>
  <c r="P1911" i="1"/>
  <c r="Q1911" i="1"/>
  <c r="R1911" i="1"/>
  <c r="S1911" i="1"/>
  <c r="T1911" i="1"/>
  <c r="U1911" i="1"/>
  <c r="V1911" i="1"/>
  <c r="P1912" i="1"/>
  <c r="Q1912" i="1"/>
  <c r="R1912" i="1"/>
  <c r="S1912" i="1"/>
  <c r="T1912" i="1"/>
  <c r="U1912" i="1"/>
  <c r="V1912" i="1"/>
  <c r="P1913" i="1"/>
  <c r="Q1913" i="1"/>
  <c r="R1913" i="1"/>
  <c r="S1913" i="1"/>
  <c r="T1913" i="1"/>
  <c r="U1913" i="1"/>
  <c r="V1913" i="1"/>
  <c r="P1914" i="1"/>
  <c r="Q1914" i="1"/>
  <c r="R1914" i="1"/>
  <c r="S1914" i="1"/>
  <c r="T1914" i="1"/>
  <c r="U1914" i="1"/>
  <c r="V1914" i="1"/>
  <c r="P1915" i="1"/>
  <c r="Q1915" i="1"/>
  <c r="R1915" i="1"/>
  <c r="S1915" i="1"/>
  <c r="T1915" i="1"/>
  <c r="U1915" i="1"/>
  <c r="V1915" i="1"/>
  <c r="P1916" i="1"/>
  <c r="Q1916" i="1"/>
  <c r="R1916" i="1"/>
  <c r="S1916" i="1"/>
  <c r="T1916" i="1"/>
  <c r="U1916" i="1"/>
  <c r="V1916" i="1"/>
  <c r="P1917" i="1"/>
  <c r="Q1917" i="1"/>
  <c r="R1917" i="1"/>
  <c r="S1917" i="1"/>
  <c r="T1917" i="1"/>
  <c r="U1917" i="1"/>
  <c r="V1917" i="1"/>
  <c r="P1918" i="1"/>
  <c r="Q1918" i="1"/>
  <c r="R1918" i="1"/>
  <c r="S1918" i="1"/>
  <c r="T1918" i="1"/>
  <c r="U1918" i="1"/>
  <c r="V1918" i="1"/>
  <c r="P1919" i="1"/>
  <c r="Q1919" i="1"/>
  <c r="R1919" i="1"/>
  <c r="S1919" i="1"/>
  <c r="T1919" i="1"/>
  <c r="U1919" i="1"/>
  <c r="V1919" i="1"/>
  <c r="P1920" i="1"/>
  <c r="Q1920" i="1"/>
  <c r="R1920" i="1"/>
  <c r="S1920" i="1"/>
  <c r="T1920" i="1"/>
  <c r="U1920" i="1"/>
  <c r="V1920" i="1"/>
  <c r="P1921" i="1"/>
  <c r="Q1921" i="1"/>
  <c r="R1921" i="1"/>
  <c r="S1921" i="1"/>
  <c r="T1921" i="1"/>
  <c r="U1921" i="1"/>
  <c r="V1921" i="1"/>
  <c r="P1922" i="1"/>
  <c r="Q1922" i="1"/>
  <c r="R1922" i="1"/>
  <c r="S1922" i="1"/>
  <c r="T1922" i="1"/>
  <c r="U1922" i="1"/>
  <c r="V1922" i="1"/>
  <c r="P1923" i="1"/>
  <c r="Q1923" i="1"/>
  <c r="R1923" i="1"/>
  <c r="S1923" i="1"/>
  <c r="T1923" i="1"/>
  <c r="U1923" i="1"/>
  <c r="V1923" i="1"/>
  <c r="P1924" i="1"/>
  <c r="Q1924" i="1"/>
  <c r="R1924" i="1"/>
  <c r="S1924" i="1"/>
  <c r="T1924" i="1"/>
  <c r="U1924" i="1"/>
  <c r="V1924" i="1"/>
  <c r="P1925" i="1"/>
  <c r="Q1925" i="1"/>
  <c r="R1925" i="1"/>
  <c r="S1925" i="1"/>
  <c r="T1925" i="1"/>
  <c r="U1925" i="1"/>
  <c r="V1925" i="1"/>
  <c r="P1926" i="1"/>
  <c r="Q1926" i="1"/>
  <c r="R1926" i="1"/>
  <c r="S1926" i="1"/>
  <c r="T1926" i="1"/>
  <c r="U1926" i="1"/>
  <c r="V1926" i="1"/>
  <c r="P1927" i="1"/>
  <c r="Q1927" i="1"/>
  <c r="R1927" i="1"/>
  <c r="S1927" i="1"/>
  <c r="T1927" i="1"/>
  <c r="U1927" i="1"/>
  <c r="V1927" i="1"/>
  <c r="P1928" i="1"/>
  <c r="Q1928" i="1"/>
  <c r="R1928" i="1"/>
  <c r="S1928" i="1"/>
  <c r="T1928" i="1"/>
  <c r="U1928" i="1"/>
  <c r="V1928" i="1"/>
  <c r="P1929" i="1"/>
  <c r="Q1929" i="1"/>
  <c r="R1929" i="1"/>
  <c r="S1929" i="1"/>
  <c r="T1929" i="1"/>
  <c r="U1929" i="1"/>
  <c r="V1929" i="1"/>
  <c r="P1930" i="1"/>
  <c r="Q1930" i="1"/>
  <c r="R1930" i="1"/>
  <c r="S1930" i="1"/>
  <c r="T1930" i="1"/>
  <c r="U1930" i="1"/>
  <c r="V1930" i="1"/>
  <c r="P1931" i="1"/>
  <c r="Q1931" i="1"/>
  <c r="R1931" i="1"/>
  <c r="S1931" i="1"/>
  <c r="T1931" i="1"/>
  <c r="U1931" i="1"/>
  <c r="V1931" i="1"/>
  <c r="P1932" i="1"/>
  <c r="Q1932" i="1"/>
  <c r="R1932" i="1"/>
  <c r="S1932" i="1"/>
  <c r="T1932" i="1"/>
  <c r="U1932" i="1"/>
  <c r="V1932" i="1"/>
  <c r="P1933" i="1"/>
  <c r="Q1933" i="1"/>
  <c r="R1933" i="1"/>
  <c r="S1933" i="1"/>
  <c r="T1933" i="1"/>
  <c r="U1933" i="1"/>
  <c r="V1933" i="1"/>
  <c r="P1934" i="1"/>
  <c r="Q1934" i="1"/>
  <c r="R1934" i="1"/>
  <c r="S1934" i="1"/>
  <c r="T1934" i="1"/>
  <c r="U1934" i="1"/>
  <c r="V1934" i="1"/>
  <c r="P1935" i="1"/>
  <c r="Q1935" i="1"/>
  <c r="R1935" i="1"/>
  <c r="S1935" i="1"/>
  <c r="T1935" i="1"/>
  <c r="U1935" i="1"/>
  <c r="V1935" i="1"/>
  <c r="P1936" i="1"/>
  <c r="Q1936" i="1"/>
  <c r="R1936" i="1"/>
  <c r="S1936" i="1"/>
  <c r="T1936" i="1"/>
  <c r="U1936" i="1"/>
  <c r="V1936" i="1"/>
  <c r="P1937" i="1"/>
  <c r="Q1937" i="1"/>
  <c r="R1937" i="1"/>
  <c r="S1937" i="1"/>
  <c r="T1937" i="1"/>
  <c r="U1937" i="1"/>
  <c r="V1937" i="1"/>
  <c r="P1938" i="1"/>
  <c r="Q1938" i="1"/>
  <c r="R1938" i="1"/>
  <c r="S1938" i="1"/>
  <c r="T1938" i="1"/>
  <c r="U1938" i="1"/>
  <c r="V1938" i="1"/>
  <c r="P1939" i="1"/>
  <c r="Q1939" i="1"/>
  <c r="R1939" i="1"/>
  <c r="S1939" i="1"/>
  <c r="T1939" i="1"/>
  <c r="U1939" i="1"/>
  <c r="V1939" i="1"/>
  <c r="P1940" i="1"/>
  <c r="Q1940" i="1"/>
  <c r="R1940" i="1"/>
  <c r="S1940" i="1"/>
  <c r="T1940" i="1"/>
  <c r="U1940" i="1"/>
  <c r="V1940" i="1"/>
  <c r="P1941" i="1"/>
  <c r="Q1941" i="1"/>
  <c r="R1941" i="1"/>
  <c r="S1941" i="1"/>
  <c r="T1941" i="1"/>
  <c r="U1941" i="1"/>
  <c r="V1941" i="1"/>
  <c r="P1942" i="1"/>
  <c r="Q1942" i="1"/>
  <c r="R1942" i="1"/>
  <c r="S1942" i="1"/>
  <c r="T1942" i="1"/>
  <c r="U1942" i="1"/>
  <c r="V1942" i="1"/>
  <c r="P1943" i="1"/>
  <c r="Q1943" i="1"/>
  <c r="R1943" i="1"/>
  <c r="S1943" i="1"/>
  <c r="T1943" i="1"/>
  <c r="U1943" i="1"/>
  <c r="V1943" i="1"/>
  <c r="P1944" i="1"/>
  <c r="Q1944" i="1"/>
  <c r="R1944" i="1"/>
  <c r="S1944" i="1"/>
  <c r="T1944" i="1"/>
  <c r="U1944" i="1"/>
  <c r="V1944" i="1"/>
  <c r="P1945" i="1"/>
  <c r="Q1945" i="1"/>
  <c r="R1945" i="1"/>
  <c r="S1945" i="1"/>
  <c r="T1945" i="1"/>
  <c r="U1945" i="1"/>
  <c r="V1945" i="1"/>
  <c r="P1946" i="1"/>
  <c r="Q1946" i="1"/>
  <c r="R1946" i="1"/>
  <c r="S1946" i="1"/>
  <c r="T1946" i="1"/>
  <c r="U1946" i="1"/>
  <c r="V1946" i="1"/>
  <c r="P1947" i="1"/>
  <c r="Q1947" i="1"/>
  <c r="R1947" i="1"/>
  <c r="S1947" i="1"/>
  <c r="T1947" i="1"/>
  <c r="U1947" i="1"/>
  <c r="V1947" i="1"/>
  <c r="P1948" i="1"/>
  <c r="Q1948" i="1"/>
  <c r="R1948" i="1"/>
  <c r="S1948" i="1"/>
  <c r="T1948" i="1"/>
  <c r="U1948" i="1"/>
  <c r="V1948" i="1"/>
  <c r="P1949" i="1"/>
  <c r="Q1949" i="1"/>
  <c r="R1949" i="1"/>
  <c r="S1949" i="1"/>
  <c r="T1949" i="1"/>
  <c r="U1949" i="1"/>
  <c r="V1949" i="1"/>
  <c r="P1950" i="1"/>
  <c r="Q1950" i="1"/>
  <c r="R1950" i="1"/>
  <c r="S1950" i="1"/>
  <c r="T1950" i="1"/>
  <c r="U1950" i="1"/>
  <c r="V1950" i="1"/>
  <c r="P1951" i="1"/>
  <c r="Q1951" i="1"/>
  <c r="R1951" i="1"/>
  <c r="S1951" i="1"/>
  <c r="T1951" i="1"/>
  <c r="U1951" i="1"/>
  <c r="V1951" i="1"/>
  <c r="P1952" i="1"/>
  <c r="Q1952" i="1"/>
  <c r="R1952" i="1"/>
  <c r="S1952" i="1"/>
  <c r="T1952" i="1"/>
  <c r="U1952" i="1"/>
  <c r="V1952" i="1"/>
  <c r="P1953" i="1"/>
  <c r="Q1953" i="1"/>
  <c r="R1953" i="1"/>
  <c r="S1953" i="1"/>
  <c r="T1953" i="1"/>
  <c r="U1953" i="1"/>
  <c r="V1953" i="1"/>
  <c r="P1954" i="1"/>
  <c r="Q1954" i="1"/>
  <c r="R1954" i="1"/>
  <c r="S1954" i="1"/>
  <c r="T1954" i="1"/>
  <c r="U1954" i="1"/>
  <c r="V1954" i="1"/>
  <c r="P1955" i="1"/>
  <c r="Q1955" i="1"/>
  <c r="R1955" i="1"/>
  <c r="S1955" i="1"/>
  <c r="T1955" i="1"/>
  <c r="U1955" i="1"/>
  <c r="V1955" i="1"/>
  <c r="P1956" i="1"/>
  <c r="Q1956" i="1"/>
  <c r="R1956" i="1"/>
  <c r="S1956" i="1"/>
  <c r="T1956" i="1"/>
  <c r="U1956" i="1"/>
  <c r="V1956" i="1"/>
  <c r="P1957" i="1"/>
  <c r="Q1957" i="1"/>
  <c r="R1957" i="1"/>
  <c r="S1957" i="1"/>
  <c r="T1957" i="1"/>
  <c r="U1957" i="1"/>
  <c r="V1957" i="1"/>
  <c r="P1958" i="1"/>
  <c r="Q1958" i="1"/>
  <c r="R1958" i="1"/>
  <c r="S1958" i="1"/>
  <c r="T1958" i="1"/>
  <c r="U1958" i="1"/>
  <c r="V1958" i="1"/>
  <c r="P1959" i="1"/>
  <c r="Q1959" i="1"/>
  <c r="R1959" i="1"/>
  <c r="S1959" i="1"/>
  <c r="T1959" i="1"/>
  <c r="U1959" i="1"/>
  <c r="V1959" i="1"/>
  <c r="P1960" i="1"/>
  <c r="Q1960" i="1"/>
  <c r="R1960" i="1"/>
  <c r="S1960" i="1"/>
  <c r="T1960" i="1"/>
  <c r="U1960" i="1"/>
  <c r="V1960" i="1"/>
  <c r="P1961" i="1"/>
  <c r="Q1961" i="1"/>
  <c r="R1961" i="1"/>
  <c r="S1961" i="1"/>
  <c r="T1961" i="1"/>
  <c r="U1961" i="1"/>
  <c r="V1961" i="1"/>
  <c r="P1962" i="1"/>
  <c r="Q1962" i="1"/>
  <c r="R1962" i="1"/>
  <c r="S1962" i="1"/>
  <c r="T1962" i="1"/>
  <c r="U1962" i="1"/>
  <c r="V1962" i="1"/>
  <c r="P1963" i="1"/>
  <c r="Q1963" i="1"/>
  <c r="R1963" i="1"/>
  <c r="S1963" i="1"/>
  <c r="T1963" i="1"/>
  <c r="U1963" i="1"/>
  <c r="V1963" i="1"/>
  <c r="P1964" i="1"/>
  <c r="Q1964" i="1"/>
  <c r="R1964" i="1"/>
  <c r="S1964" i="1"/>
  <c r="T1964" i="1"/>
  <c r="U1964" i="1"/>
  <c r="V1964" i="1"/>
  <c r="P1965" i="1"/>
  <c r="Q1965" i="1"/>
  <c r="R1965" i="1"/>
  <c r="S1965" i="1"/>
  <c r="T1965" i="1"/>
  <c r="U1965" i="1"/>
  <c r="V1965" i="1"/>
  <c r="P1966" i="1"/>
  <c r="Q1966" i="1"/>
  <c r="R1966" i="1"/>
  <c r="S1966" i="1"/>
  <c r="T1966" i="1"/>
  <c r="U1966" i="1"/>
  <c r="V1966" i="1"/>
  <c r="P1967" i="1"/>
  <c r="Q1967" i="1"/>
  <c r="R1967" i="1"/>
  <c r="S1967" i="1"/>
  <c r="T1967" i="1"/>
  <c r="U1967" i="1"/>
  <c r="V1967" i="1"/>
  <c r="P1968" i="1"/>
  <c r="Q1968" i="1"/>
  <c r="R1968" i="1"/>
  <c r="S1968" i="1"/>
  <c r="T1968" i="1"/>
  <c r="U1968" i="1"/>
  <c r="V1968" i="1"/>
  <c r="P1969" i="1"/>
  <c r="Q1969" i="1"/>
  <c r="R1969" i="1"/>
  <c r="S1969" i="1"/>
  <c r="T1969" i="1"/>
  <c r="U1969" i="1"/>
  <c r="V1969" i="1"/>
  <c r="P1970" i="1"/>
  <c r="Q1970" i="1"/>
  <c r="R1970" i="1"/>
  <c r="S1970" i="1"/>
  <c r="T1970" i="1"/>
  <c r="U1970" i="1"/>
  <c r="V1970" i="1"/>
  <c r="P1971" i="1"/>
  <c r="Q1971" i="1"/>
  <c r="R1971" i="1"/>
  <c r="S1971" i="1"/>
  <c r="T1971" i="1"/>
  <c r="U1971" i="1"/>
  <c r="V1971" i="1"/>
  <c r="P1972" i="1"/>
  <c r="Q1972" i="1"/>
  <c r="R1972" i="1"/>
  <c r="S1972" i="1"/>
  <c r="T1972" i="1"/>
  <c r="U1972" i="1"/>
  <c r="V1972" i="1"/>
  <c r="P1973" i="1"/>
  <c r="Q1973" i="1"/>
  <c r="R1973" i="1"/>
  <c r="S1973" i="1"/>
  <c r="T1973" i="1"/>
  <c r="U1973" i="1"/>
  <c r="V1973" i="1"/>
  <c r="P1974" i="1"/>
  <c r="Q1974" i="1"/>
  <c r="R1974" i="1"/>
  <c r="S1974" i="1"/>
  <c r="T1974" i="1"/>
  <c r="U1974" i="1"/>
  <c r="V1974" i="1"/>
  <c r="P1975" i="1"/>
  <c r="Q1975" i="1"/>
  <c r="R1975" i="1"/>
  <c r="S1975" i="1"/>
  <c r="T1975" i="1"/>
  <c r="U1975" i="1"/>
  <c r="V1975" i="1"/>
  <c r="P1976" i="1"/>
  <c r="Q1976" i="1"/>
  <c r="R1976" i="1"/>
  <c r="S1976" i="1"/>
  <c r="T1976" i="1"/>
  <c r="U1976" i="1"/>
  <c r="V1976" i="1"/>
  <c r="P1977" i="1"/>
  <c r="Q1977" i="1"/>
  <c r="R1977" i="1"/>
  <c r="S1977" i="1"/>
  <c r="T1977" i="1"/>
  <c r="U1977" i="1"/>
  <c r="V1977" i="1"/>
  <c r="P1978" i="1"/>
  <c r="Q1978" i="1"/>
  <c r="R1978" i="1"/>
  <c r="S1978" i="1"/>
  <c r="T1978" i="1"/>
  <c r="U1978" i="1"/>
  <c r="V1978" i="1"/>
  <c r="P1979" i="1"/>
  <c r="Q1979" i="1"/>
  <c r="R1979" i="1"/>
  <c r="S1979" i="1"/>
  <c r="T1979" i="1"/>
  <c r="U1979" i="1"/>
  <c r="V1979" i="1"/>
  <c r="P1980" i="1"/>
  <c r="Q1980" i="1"/>
  <c r="R1980" i="1"/>
  <c r="S1980" i="1"/>
  <c r="T1980" i="1"/>
  <c r="U1980" i="1"/>
  <c r="V1980" i="1"/>
  <c r="P1981" i="1"/>
  <c r="Q1981" i="1"/>
  <c r="R1981" i="1"/>
  <c r="S1981" i="1"/>
  <c r="T1981" i="1"/>
  <c r="U1981" i="1"/>
  <c r="V1981" i="1"/>
  <c r="P1982" i="1"/>
  <c r="Q1982" i="1"/>
  <c r="R1982" i="1"/>
  <c r="S1982" i="1"/>
  <c r="T1982" i="1"/>
  <c r="U1982" i="1"/>
  <c r="V1982" i="1"/>
  <c r="P1983" i="1"/>
  <c r="Q1983" i="1"/>
  <c r="R1983" i="1"/>
  <c r="S1983" i="1"/>
  <c r="T1983" i="1"/>
  <c r="U1983" i="1"/>
  <c r="V1983" i="1"/>
  <c r="P1984" i="1"/>
  <c r="Q1984" i="1"/>
  <c r="R1984" i="1"/>
  <c r="S1984" i="1"/>
  <c r="T1984" i="1"/>
  <c r="U1984" i="1"/>
  <c r="V1984" i="1"/>
  <c r="P1985" i="1"/>
  <c r="Q1985" i="1"/>
  <c r="R1985" i="1"/>
  <c r="S1985" i="1"/>
  <c r="T1985" i="1"/>
  <c r="U1985" i="1"/>
  <c r="V1985" i="1"/>
  <c r="P1986" i="1"/>
  <c r="Q1986" i="1"/>
  <c r="R1986" i="1"/>
  <c r="S1986" i="1"/>
  <c r="T1986" i="1"/>
  <c r="U1986" i="1"/>
  <c r="V1986" i="1"/>
  <c r="P1987" i="1"/>
  <c r="Q1987" i="1"/>
  <c r="R1987" i="1"/>
  <c r="S1987" i="1"/>
  <c r="T1987" i="1"/>
  <c r="U1987" i="1"/>
  <c r="V1987" i="1"/>
  <c r="P1988" i="1"/>
  <c r="Q1988" i="1"/>
  <c r="R1988" i="1"/>
  <c r="S1988" i="1"/>
  <c r="T1988" i="1"/>
  <c r="U1988" i="1"/>
  <c r="V1988" i="1"/>
  <c r="P1989" i="1"/>
  <c r="Q1989" i="1"/>
  <c r="R1989" i="1"/>
  <c r="S1989" i="1"/>
  <c r="T1989" i="1"/>
  <c r="U1989" i="1"/>
  <c r="V1989" i="1"/>
  <c r="P1990" i="1"/>
  <c r="Q1990" i="1"/>
  <c r="R1990" i="1"/>
  <c r="S1990" i="1"/>
  <c r="T1990" i="1"/>
  <c r="U1990" i="1"/>
  <c r="V1990" i="1"/>
  <c r="P1991" i="1"/>
  <c r="Q1991" i="1"/>
  <c r="R1991" i="1"/>
  <c r="S1991" i="1"/>
  <c r="T1991" i="1"/>
  <c r="U1991" i="1"/>
  <c r="V1991" i="1"/>
  <c r="P1992" i="1"/>
  <c r="Q1992" i="1"/>
  <c r="R1992" i="1"/>
  <c r="S1992" i="1"/>
  <c r="T1992" i="1"/>
  <c r="U1992" i="1"/>
  <c r="V1992" i="1"/>
  <c r="P1993" i="1"/>
  <c r="Q1993" i="1"/>
  <c r="R1993" i="1"/>
  <c r="S1993" i="1"/>
  <c r="T1993" i="1"/>
  <c r="U1993" i="1"/>
  <c r="V1993" i="1"/>
  <c r="P1994" i="1"/>
  <c r="Q1994" i="1"/>
  <c r="R1994" i="1"/>
  <c r="S1994" i="1"/>
  <c r="T1994" i="1"/>
  <c r="U1994" i="1"/>
  <c r="V1994" i="1"/>
  <c r="P1995" i="1"/>
  <c r="Q1995" i="1"/>
  <c r="R1995" i="1"/>
  <c r="S1995" i="1"/>
  <c r="T1995" i="1"/>
  <c r="U1995" i="1"/>
  <c r="V1995" i="1"/>
  <c r="P1996" i="1"/>
  <c r="Q1996" i="1"/>
  <c r="R1996" i="1"/>
  <c r="S1996" i="1"/>
  <c r="T1996" i="1"/>
  <c r="U1996" i="1"/>
  <c r="V1996" i="1"/>
  <c r="P1997" i="1"/>
  <c r="Q1997" i="1"/>
  <c r="R1997" i="1"/>
  <c r="S1997" i="1"/>
  <c r="T1997" i="1"/>
  <c r="U1997" i="1"/>
  <c r="V1997" i="1"/>
  <c r="P1998" i="1"/>
  <c r="Q1998" i="1"/>
  <c r="R1998" i="1"/>
  <c r="S1998" i="1"/>
  <c r="T1998" i="1"/>
  <c r="U1998" i="1"/>
  <c r="V1998" i="1"/>
  <c r="P1999" i="1"/>
  <c r="Q1999" i="1"/>
  <c r="R1999" i="1"/>
  <c r="S1999" i="1"/>
  <c r="T1999" i="1"/>
  <c r="U1999" i="1"/>
  <c r="V1999" i="1"/>
  <c r="P2000" i="1"/>
  <c r="Q2000" i="1"/>
  <c r="R2000" i="1"/>
  <c r="S2000" i="1"/>
  <c r="T2000" i="1"/>
  <c r="U2000" i="1"/>
  <c r="V2000" i="1"/>
  <c r="P2001" i="1"/>
  <c r="Q2001" i="1"/>
  <c r="R2001" i="1"/>
  <c r="S2001" i="1"/>
  <c r="T2001" i="1"/>
  <c r="U2001" i="1"/>
  <c r="V2001" i="1"/>
  <c r="P2002" i="1"/>
  <c r="Q2002" i="1"/>
  <c r="R2002" i="1"/>
  <c r="S2002" i="1"/>
  <c r="T2002" i="1"/>
  <c r="U2002" i="1"/>
  <c r="V2002" i="1"/>
  <c r="P2003" i="1"/>
  <c r="Q2003" i="1"/>
  <c r="R2003" i="1"/>
  <c r="S2003" i="1"/>
  <c r="T2003" i="1"/>
  <c r="U2003" i="1"/>
  <c r="V2003" i="1"/>
  <c r="P2004" i="1"/>
  <c r="Q2004" i="1"/>
  <c r="R2004" i="1"/>
  <c r="S2004" i="1"/>
  <c r="T2004" i="1"/>
  <c r="U2004" i="1"/>
  <c r="V2004" i="1"/>
  <c r="P2005" i="1"/>
  <c r="Q2005" i="1"/>
  <c r="R2005" i="1"/>
  <c r="S2005" i="1"/>
  <c r="T2005" i="1"/>
  <c r="U2005" i="1"/>
  <c r="V2005" i="1"/>
  <c r="P2006" i="1"/>
  <c r="Q2006" i="1"/>
  <c r="R2006" i="1"/>
  <c r="S2006" i="1"/>
  <c r="T2006" i="1"/>
  <c r="U2006" i="1"/>
  <c r="V2006" i="1"/>
  <c r="P2007" i="1"/>
  <c r="Q2007" i="1"/>
  <c r="R2007" i="1"/>
  <c r="S2007" i="1"/>
  <c r="T2007" i="1"/>
  <c r="U2007" i="1"/>
  <c r="V2007" i="1"/>
  <c r="P2008" i="1"/>
  <c r="Q2008" i="1"/>
  <c r="R2008" i="1"/>
  <c r="S2008" i="1"/>
  <c r="T2008" i="1"/>
  <c r="U2008" i="1"/>
  <c r="V2008" i="1"/>
  <c r="P2009" i="1"/>
  <c r="Q2009" i="1"/>
  <c r="R2009" i="1"/>
  <c r="S2009" i="1"/>
  <c r="T2009" i="1"/>
  <c r="U2009" i="1"/>
  <c r="V2009" i="1"/>
  <c r="P2010" i="1"/>
  <c r="Q2010" i="1"/>
  <c r="R2010" i="1"/>
  <c r="S2010" i="1"/>
  <c r="T2010" i="1"/>
  <c r="U2010" i="1"/>
  <c r="V2010" i="1"/>
  <c r="P2011" i="1"/>
  <c r="Q2011" i="1"/>
  <c r="R2011" i="1"/>
  <c r="S2011" i="1"/>
  <c r="T2011" i="1"/>
  <c r="U2011" i="1"/>
  <c r="V2011" i="1"/>
  <c r="P2012" i="1"/>
  <c r="Q2012" i="1"/>
  <c r="R2012" i="1"/>
  <c r="S2012" i="1"/>
  <c r="T2012" i="1"/>
  <c r="U2012" i="1"/>
  <c r="V2012" i="1"/>
  <c r="P2013" i="1"/>
  <c r="Q2013" i="1"/>
  <c r="R2013" i="1"/>
  <c r="S2013" i="1"/>
  <c r="T2013" i="1"/>
  <c r="U2013" i="1"/>
  <c r="V2013" i="1"/>
  <c r="P2014" i="1"/>
  <c r="Q2014" i="1"/>
  <c r="R2014" i="1"/>
  <c r="S2014" i="1"/>
  <c r="T2014" i="1"/>
  <c r="U2014" i="1"/>
  <c r="V2014" i="1"/>
  <c r="P2015" i="1"/>
  <c r="Q2015" i="1"/>
  <c r="R2015" i="1"/>
  <c r="S2015" i="1"/>
  <c r="T2015" i="1"/>
  <c r="U2015" i="1"/>
  <c r="V2015" i="1"/>
  <c r="P2016" i="1"/>
  <c r="Q2016" i="1"/>
  <c r="R2016" i="1"/>
  <c r="S2016" i="1"/>
  <c r="T2016" i="1"/>
  <c r="U2016" i="1"/>
  <c r="V2016" i="1"/>
  <c r="P2017" i="1"/>
  <c r="Q2017" i="1"/>
  <c r="R2017" i="1"/>
  <c r="S2017" i="1"/>
  <c r="T2017" i="1"/>
  <c r="U2017" i="1"/>
  <c r="V2017" i="1"/>
  <c r="P2018" i="1"/>
  <c r="Q2018" i="1"/>
  <c r="R2018" i="1"/>
  <c r="S2018" i="1"/>
  <c r="T2018" i="1"/>
  <c r="U2018" i="1"/>
  <c r="V2018" i="1"/>
  <c r="P2019" i="1"/>
  <c r="Q2019" i="1"/>
  <c r="R2019" i="1"/>
  <c r="S2019" i="1"/>
  <c r="T2019" i="1"/>
  <c r="U2019" i="1"/>
  <c r="V2019" i="1"/>
  <c r="P2020" i="1"/>
  <c r="Q2020" i="1"/>
  <c r="R2020" i="1"/>
  <c r="S2020" i="1"/>
  <c r="T2020" i="1"/>
  <c r="U2020" i="1"/>
  <c r="V2020" i="1"/>
  <c r="P2021" i="1"/>
  <c r="Q2021" i="1"/>
  <c r="R2021" i="1"/>
  <c r="S2021" i="1"/>
  <c r="T2021" i="1"/>
  <c r="U2021" i="1"/>
  <c r="V2021" i="1"/>
  <c r="P2022" i="1"/>
  <c r="Q2022" i="1"/>
  <c r="R2022" i="1"/>
  <c r="S2022" i="1"/>
  <c r="T2022" i="1"/>
  <c r="U2022" i="1"/>
  <c r="V2022" i="1"/>
  <c r="P2023" i="1"/>
  <c r="Q2023" i="1"/>
  <c r="R2023" i="1"/>
  <c r="S2023" i="1"/>
  <c r="T2023" i="1"/>
  <c r="U2023" i="1"/>
  <c r="V2023" i="1"/>
  <c r="P2024" i="1"/>
  <c r="Q2024" i="1"/>
  <c r="R2024" i="1"/>
  <c r="S2024" i="1"/>
  <c r="T2024" i="1"/>
  <c r="U2024" i="1"/>
  <c r="V2024" i="1"/>
  <c r="P2025" i="1"/>
  <c r="Q2025" i="1"/>
  <c r="R2025" i="1"/>
  <c r="S2025" i="1"/>
  <c r="T2025" i="1"/>
  <c r="U2025" i="1"/>
  <c r="V2025" i="1"/>
  <c r="P2026" i="1"/>
  <c r="Q2026" i="1"/>
  <c r="R2026" i="1"/>
  <c r="S2026" i="1"/>
  <c r="T2026" i="1"/>
  <c r="U2026" i="1"/>
  <c r="V2026" i="1"/>
  <c r="P2027" i="1"/>
  <c r="Q2027" i="1"/>
  <c r="R2027" i="1"/>
  <c r="S2027" i="1"/>
  <c r="T2027" i="1"/>
  <c r="U2027" i="1"/>
  <c r="V2027" i="1"/>
  <c r="P2028" i="1"/>
  <c r="Q2028" i="1"/>
  <c r="R2028" i="1"/>
  <c r="S2028" i="1"/>
  <c r="T2028" i="1"/>
  <c r="U2028" i="1"/>
  <c r="V2028" i="1"/>
  <c r="P2029" i="1"/>
  <c r="Q2029" i="1"/>
  <c r="R2029" i="1"/>
  <c r="S2029" i="1"/>
  <c r="T2029" i="1"/>
  <c r="U2029" i="1"/>
  <c r="V2029" i="1"/>
  <c r="P2030" i="1"/>
  <c r="Q2030" i="1"/>
  <c r="R2030" i="1"/>
  <c r="S2030" i="1"/>
  <c r="T2030" i="1"/>
  <c r="U2030" i="1"/>
  <c r="V2030" i="1"/>
  <c r="P2031" i="1"/>
  <c r="Q2031" i="1"/>
  <c r="R2031" i="1"/>
  <c r="S2031" i="1"/>
  <c r="T2031" i="1"/>
  <c r="U2031" i="1"/>
  <c r="V2031" i="1"/>
  <c r="P2032" i="1"/>
  <c r="Q2032" i="1"/>
  <c r="R2032" i="1"/>
  <c r="S2032" i="1"/>
  <c r="T2032" i="1"/>
  <c r="U2032" i="1"/>
  <c r="V2032" i="1"/>
  <c r="P2033" i="1"/>
  <c r="Q2033" i="1"/>
  <c r="R2033" i="1"/>
  <c r="S2033" i="1"/>
  <c r="T2033" i="1"/>
  <c r="U2033" i="1"/>
  <c r="V2033" i="1"/>
  <c r="P2034" i="1"/>
  <c r="Q2034" i="1"/>
  <c r="R2034" i="1"/>
  <c r="S2034" i="1"/>
  <c r="T2034" i="1"/>
  <c r="U2034" i="1"/>
  <c r="V2034" i="1"/>
  <c r="P2035" i="1"/>
  <c r="Q2035" i="1"/>
  <c r="R2035" i="1"/>
  <c r="S2035" i="1"/>
  <c r="T2035" i="1"/>
  <c r="U2035" i="1"/>
  <c r="V2035" i="1"/>
  <c r="P2036" i="1"/>
  <c r="Q2036" i="1"/>
  <c r="R2036" i="1"/>
  <c r="S2036" i="1"/>
  <c r="T2036" i="1"/>
  <c r="U2036" i="1"/>
  <c r="V2036" i="1"/>
  <c r="P2037" i="1"/>
  <c r="Q2037" i="1"/>
  <c r="R2037" i="1"/>
  <c r="S2037" i="1"/>
  <c r="T2037" i="1"/>
  <c r="U2037" i="1"/>
  <c r="V2037" i="1"/>
  <c r="P2038" i="1"/>
  <c r="Q2038" i="1"/>
  <c r="R2038" i="1"/>
  <c r="S2038" i="1"/>
  <c r="T2038" i="1"/>
  <c r="U2038" i="1"/>
  <c r="V2038" i="1"/>
  <c r="P2039" i="1"/>
  <c r="Q2039" i="1"/>
  <c r="R2039" i="1"/>
  <c r="S2039" i="1"/>
  <c r="T2039" i="1"/>
  <c r="U2039" i="1"/>
  <c r="V2039" i="1"/>
  <c r="P2040" i="1"/>
  <c r="Q2040" i="1"/>
  <c r="R2040" i="1"/>
  <c r="S2040" i="1"/>
  <c r="T2040" i="1"/>
  <c r="U2040" i="1"/>
  <c r="V2040" i="1"/>
  <c r="P2041" i="1"/>
  <c r="Q2041" i="1"/>
  <c r="R2041" i="1"/>
  <c r="S2041" i="1"/>
  <c r="T2041" i="1"/>
  <c r="U2041" i="1"/>
  <c r="V2041" i="1"/>
  <c r="P2042" i="1"/>
  <c r="Q2042" i="1"/>
  <c r="R2042" i="1"/>
  <c r="S2042" i="1"/>
  <c r="T2042" i="1"/>
  <c r="U2042" i="1"/>
  <c r="V2042" i="1"/>
  <c r="P2043" i="1"/>
  <c r="Q2043" i="1"/>
  <c r="R2043" i="1"/>
  <c r="S2043" i="1"/>
  <c r="T2043" i="1"/>
  <c r="U2043" i="1"/>
  <c r="V2043" i="1"/>
  <c r="P2044" i="1"/>
  <c r="Q2044" i="1"/>
  <c r="R2044" i="1"/>
  <c r="S2044" i="1"/>
  <c r="T2044" i="1"/>
  <c r="U2044" i="1"/>
  <c r="V2044" i="1"/>
  <c r="P2045" i="1"/>
  <c r="Q2045" i="1"/>
  <c r="R2045" i="1"/>
  <c r="S2045" i="1"/>
  <c r="T2045" i="1"/>
  <c r="U2045" i="1"/>
  <c r="V2045" i="1"/>
  <c r="P2046" i="1"/>
  <c r="Q2046" i="1"/>
  <c r="R2046" i="1"/>
  <c r="S2046" i="1"/>
  <c r="T2046" i="1"/>
  <c r="U2046" i="1"/>
  <c r="V2046" i="1"/>
  <c r="P2047" i="1"/>
  <c r="Q2047" i="1"/>
  <c r="R2047" i="1"/>
  <c r="S2047" i="1"/>
  <c r="T2047" i="1"/>
  <c r="U2047" i="1"/>
  <c r="V2047" i="1"/>
  <c r="P2048" i="1"/>
  <c r="Q2048" i="1"/>
  <c r="R2048" i="1"/>
  <c r="S2048" i="1"/>
  <c r="T2048" i="1"/>
  <c r="U2048" i="1"/>
  <c r="V2048" i="1"/>
  <c r="P2049" i="1"/>
  <c r="Q2049" i="1"/>
  <c r="R2049" i="1"/>
  <c r="S2049" i="1"/>
  <c r="T2049" i="1"/>
  <c r="U2049" i="1"/>
  <c r="V2049" i="1"/>
  <c r="P2050" i="1"/>
  <c r="Q2050" i="1"/>
  <c r="R2050" i="1"/>
  <c r="S2050" i="1"/>
  <c r="T2050" i="1"/>
  <c r="U2050" i="1"/>
  <c r="V2050" i="1"/>
  <c r="P2051" i="1"/>
  <c r="Q2051" i="1"/>
  <c r="R2051" i="1"/>
  <c r="S2051" i="1"/>
  <c r="T2051" i="1"/>
  <c r="U2051" i="1"/>
  <c r="V2051" i="1"/>
  <c r="P2052" i="1"/>
  <c r="Q2052" i="1"/>
  <c r="R2052" i="1"/>
  <c r="S2052" i="1"/>
  <c r="T2052" i="1"/>
  <c r="U2052" i="1"/>
  <c r="V2052" i="1"/>
  <c r="P2053" i="1"/>
  <c r="Q2053" i="1"/>
  <c r="R2053" i="1"/>
  <c r="S2053" i="1"/>
  <c r="T2053" i="1"/>
  <c r="U2053" i="1"/>
  <c r="V2053" i="1"/>
  <c r="P2054" i="1"/>
  <c r="Q2054" i="1"/>
  <c r="R2054" i="1"/>
  <c r="S2054" i="1"/>
  <c r="T2054" i="1"/>
  <c r="U2054" i="1"/>
  <c r="V2054" i="1"/>
  <c r="P2055" i="1"/>
  <c r="Q2055" i="1"/>
  <c r="R2055" i="1"/>
  <c r="S2055" i="1"/>
  <c r="T2055" i="1"/>
  <c r="U2055" i="1"/>
  <c r="V2055" i="1"/>
  <c r="P2056" i="1"/>
  <c r="Q2056" i="1"/>
  <c r="R2056" i="1"/>
  <c r="S2056" i="1"/>
  <c r="T2056" i="1"/>
  <c r="U2056" i="1"/>
  <c r="V2056" i="1"/>
  <c r="P2057" i="1"/>
  <c r="Q2057" i="1"/>
  <c r="R2057" i="1"/>
  <c r="S2057" i="1"/>
  <c r="T2057" i="1"/>
  <c r="U2057" i="1"/>
  <c r="V2057" i="1"/>
  <c r="P2058" i="1"/>
  <c r="Q2058" i="1"/>
  <c r="R2058" i="1"/>
  <c r="S2058" i="1"/>
  <c r="T2058" i="1"/>
  <c r="U2058" i="1"/>
  <c r="V2058" i="1"/>
  <c r="P2059" i="1"/>
  <c r="Q2059" i="1"/>
  <c r="R2059" i="1"/>
  <c r="S2059" i="1"/>
  <c r="T2059" i="1"/>
  <c r="U2059" i="1"/>
  <c r="V2059" i="1"/>
  <c r="P2060" i="1"/>
  <c r="Q2060" i="1"/>
  <c r="R2060" i="1"/>
  <c r="S2060" i="1"/>
  <c r="T2060" i="1"/>
  <c r="U2060" i="1"/>
  <c r="V2060" i="1"/>
  <c r="P2061" i="1"/>
  <c r="Q2061" i="1"/>
  <c r="R2061" i="1"/>
  <c r="S2061" i="1"/>
  <c r="T2061" i="1"/>
  <c r="U2061" i="1"/>
  <c r="V2061" i="1"/>
  <c r="P2062" i="1"/>
  <c r="Q2062" i="1"/>
  <c r="R2062" i="1"/>
  <c r="S2062" i="1"/>
  <c r="T2062" i="1"/>
  <c r="U2062" i="1"/>
  <c r="V2062" i="1"/>
  <c r="P2063" i="1"/>
  <c r="Q2063" i="1"/>
  <c r="R2063" i="1"/>
  <c r="S2063" i="1"/>
  <c r="T2063" i="1"/>
  <c r="U2063" i="1"/>
  <c r="V2063" i="1"/>
  <c r="P2064" i="1"/>
  <c r="Q2064" i="1"/>
  <c r="R2064" i="1"/>
  <c r="S2064" i="1"/>
  <c r="T2064" i="1"/>
  <c r="U2064" i="1"/>
  <c r="V2064" i="1"/>
  <c r="P2065" i="1"/>
  <c r="Q2065" i="1"/>
  <c r="R2065" i="1"/>
  <c r="S2065" i="1"/>
  <c r="T2065" i="1"/>
  <c r="U2065" i="1"/>
  <c r="V2065" i="1"/>
  <c r="P2066" i="1"/>
  <c r="Q2066" i="1"/>
  <c r="R2066" i="1"/>
  <c r="S2066" i="1"/>
  <c r="T2066" i="1"/>
  <c r="U2066" i="1"/>
  <c r="V2066" i="1"/>
  <c r="P2067" i="1"/>
  <c r="Q2067" i="1"/>
  <c r="R2067" i="1"/>
  <c r="S2067" i="1"/>
  <c r="T2067" i="1"/>
  <c r="U2067" i="1"/>
  <c r="V2067" i="1"/>
  <c r="P2068" i="1"/>
  <c r="Q2068" i="1"/>
  <c r="R2068" i="1"/>
  <c r="S2068" i="1"/>
  <c r="T2068" i="1"/>
  <c r="U2068" i="1"/>
  <c r="V2068" i="1"/>
  <c r="P2069" i="1"/>
  <c r="Q2069" i="1"/>
  <c r="R2069" i="1"/>
  <c r="S2069" i="1"/>
  <c r="T2069" i="1"/>
  <c r="U2069" i="1"/>
  <c r="V2069" i="1"/>
  <c r="P2070" i="1"/>
  <c r="Q2070" i="1"/>
  <c r="R2070" i="1"/>
  <c r="S2070" i="1"/>
  <c r="T2070" i="1"/>
  <c r="U2070" i="1"/>
  <c r="V2070" i="1"/>
  <c r="P2071" i="1"/>
  <c r="Q2071" i="1"/>
  <c r="R2071" i="1"/>
  <c r="S2071" i="1"/>
  <c r="T2071" i="1"/>
  <c r="U2071" i="1"/>
  <c r="V2071" i="1"/>
  <c r="P2072" i="1"/>
  <c r="Q2072" i="1"/>
  <c r="R2072" i="1"/>
  <c r="S2072" i="1"/>
  <c r="T2072" i="1"/>
  <c r="U2072" i="1"/>
  <c r="V2072" i="1"/>
  <c r="P2073" i="1"/>
  <c r="Q2073" i="1"/>
  <c r="R2073" i="1"/>
  <c r="S2073" i="1"/>
  <c r="T2073" i="1"/>
  <c r="U2073" i="1"/>
  <c r="V2073" i="1"/>
  <c r="P2074" i="1"/>
  <c r="Q2074" i="1"/>
  <c r="R2074" i="1"/>
  <c r="S2074" i="1"/>
  <c r="T2074" i="1"/>
  <c r="U2074" i="1"/>
  <c r="V2074" i="1"/>
  <c r="P2075" i="1"/>
  <c r="Q2075" i="1"/>
  <c r="R2075" i="1"/>
  <c r="S2075" i="1"/>
  <c r="T2075" i="1"/>
  <c r="U2075" i="1"/>
  <c r="V2075" i="1"/>
  <c r="P2076" i="1"/>
  <c r="Q2076" i="1"/>
  <c r="R2076" i="1"/>
  <c r="S2076" i="1"/>
  <c r="T2076" i="1"/>
  <c r="U2076" i="1"/>
  <c r="V2076" i="1"/>
  <c r="P2077" i="1"/>
  <c r="Q2077" i="1"/>
  <c r="R2077" i="1"/>
  <c r="S2077" i="1"/>
  <c r="T2077" i="1"/>
  <c r="U2077" i="1"/>
  <c r="V2077" i="1"/>
  <c r="P2078" i="1"/>
  <c r="Q2078" i="1"/>
  <c r="R2078" i="1"/>
  <c r="S2078" i="1"/>
  <c r="T2078" i="1"/>
  <c r="U2078" i="1"/>
  <c r="V2078" i="1"/>
  <c r="P2079" i="1"/>
  <c r="Q2079" i="1"/>
  <c r="R2079" i="1"/>
  <c r="S2079" i="1"/>
  <c r="T2079" i="1"/>
  <c r="U2079" i="1"/>
  <c r="V2079" i="1"/>
  <c r="P2080" i="1"/>
  <c r="Q2080" i="1"/>
  <c r="R2080" i="1"/>
  <c r="S2080" i="1"/>
  <c r="T2080" i="1"/>
  <c r="U2080" i="1"/>
  <c r="V2080" i="1"/>
  <c r="P2081" i="1"/>
  <c r="Q2081" i="1"/>
  <c r="R2081" i="1"/>
  <c r="S2081" i="1"/>
  <c r="T2081" i="1"/>
  <c r="U2081" i="1"/>
  <c r="V2081" i="1"/>
  <c r="P2082" i="1"/>
  <c r="Q2082" i="1"/>
  <c r="R2082" i="1"/>
  <c r="S2082" i="1"/>
  <c r="T2082" i="1"/>
  <c r="U2082" i="1"/>
  <c r="V2082" i="1"/>
  <c r="P2083" i="1"/>
  <c r="Q2083" i="1"/>
  <c r="R2083" i="1"/>
  <c r="S2083" i="1"/>
  <c r="T2083" i="1"/>
  <c r="U2083" i="1"/>
  <c r="V2083" i="1"/>
  <c r="P2084" i="1"/>
  <c r="Q2084" i="1"/>
  <c r="R2084" i="1"/>
  <c r="S2084" i="1"/>
  <c r="T2084" i="1"/>
  <c r="U2084" i="1"/>
  <c r="V2084" i="1"/>
  <c r="P2085" i="1"/>
  <c r="Q2085" i="1"/>
  <c r="R2085" i="1"/>
  <c r="S2085" i="1"/>
  <c r="T2085" i="1"/>
  <c r="U2085" i="1"/>
  <c r="V2085" i="1"/>
  <c r="P2086" i="1"/>
  <c r="Q2086" i="1"/>
  <c r="R2086" i="1"/>
  <c r="S2086" i="1"/>
  <c r="T2086" i="1"/>
  <c r="U2086" i="1"/>
  <c r="V2086" i="1"/>
  <c r="P2087" i="1"/>
  <c r="Q2087" i="1"/>
  <c r="R2087" i="1"/>
  <c r="S2087" i="1"/>
  <c r="T2087" i="1"/>
  <c r="U2087" i="1"/>
  <c r="V2087" i="1"/>
  <c r="P2088" i="1"/>
  <c r="Q2088" i="1"/>
  <c r="R2088" i="1"/>
  <c r="S2088" i="1"/>
  <c r="T2088" i="1"/>
  <c r="U2088" i="1"/>
  <c r="V2088" i="1"/>
  <c r="P2089" i="1"/>
  <c r="Q2089" i="1"/>
  <c r="R2089" i="1"/>
  <c r="S2089" i="1"/>
  <c r="T2089" i="1"/>
  <c r="U2089" i="1"/>
  <c r="V2089" i="1"/>
  <c r="P2090" i="1"/>
  <c r="Q2090" i="1"/>
  <c r="R2090" i="1"/>
  <c r="S2090" i="1"/>
  <c r="T2090" i="1"/>
  <c r="U2090" i="1"/>
  <c r="V2090" i="1"/>
  <c r="P2091" i="1"/>
  <c r="Q2091" i="1"/>
  <c r="R2091" i="1"/>
  <c r="S2091" i="1"/>
  <c r="T2091" i="1"/>
  <c r="U2091" i="1"/>
  <c r="V2091" i="1"/>
  <c r="P2092" i="1"/>
  <c r="Q2092" i="1"/>
  <c r="R2092" i="1"/>
  <c r="S2092" i="1"/>
  <c r="T2092" i="1"/>
  <c r="U2092" i="1"/>
  <c r="V2092" i="1"/>
  <c r="P2093" i="1"/>
  <c r="Q2093" i="1"/>
  <c r="R2093" i="1"/>
  <c r="S2093" i="1"/>
  <c r="T2093" i="1"/>
  <c r="U2093" i="1"/>
  <c r="V2093" i="1"/>
  <c r="P2094" i="1"/>
  <c r="Q2094" i="1"/>
  <c r="R2094" i="1"/>
  <c r="S2094" i="1"/>
  <c r="T2094" i="1"/>
  <c r="U2094" i="1"/>
  <c r="V2094" i="1"/>
  <c r="P2095" i="1"/>
  <c r="Q2095" i="1"/>
  <c r="R2095" i="1"/>
  <c r="S2095" i="1"/>
  <c r="T2095" i="1"/>
  <c r="U2095" i="1"/>
  <c r="V2095" i="1"/>
  <c r="P2096" i="1"/>
  <c r="Q2096" i="1"/>
  <c r="R2096" i="1"/>
  <c r="S2096" i="1"/>
  <c r="T2096" i="1"/>
  <c r="U2096" i="1"/>
  <c r="V2096" i="1"/>
  <c r="P2097" i="1"/>
  <c r="Q2097" i="1"/>
  <c r="R2097" i="1"/>
  <c r="S2097" i="1"/>
  <c r="T2097" i="1"/>
  <c r="U2097" i="1"/>
  <c r="V2097" i="1"/>
  <c r="P2098" i="1"/>
  <c r="Q2098" i="1"/>
  <c r="R2098" i="1"/>
  <c r="S2098" i="1"/>
  <c r="T2098" i="1"/>
  <c r="U2098" i="1"/>
  <c r="V2098" i="1"/>
  <c r="P2099" i="1"/>
  <c r="Q2099" i="1"/>
  <c r="R2099" i="1"/>
  <c r="S2099" i="1"/>
  <c r="T2099" i="1"/>
  <c r="U2099" i="1"/>
  <c r="V2099" i="1"/>
  <c r="P2100" i="1"/>
  <c r="Q2100" i="1"/>
  <c r="R2100" i="1"/>
  <c r="S2100" i="1"/>
  <c r="T2100" i="1"/>
  <c r="U2100" i="1"/>
  <c r="V2100" i="1"/>
  <c r="P2101" i="1"/>
  <c r="Q2101" i="1"/>
  <c r="R2101" i="1"/>
  <c r="S2101" i="1"/>
  <c r="T2101" i="1"/>
  <c r="U2101" i="1"/>
  <c r="V2101" i="1"/>
  <c r="P2102" i="1"/>
  <c r="Q2102" i="1"/>
  <c r="R2102" i="1"/>
  <c r="S2102" i="1"/>
  <c r="T2102" i="1"/>
  <c r="U2102" i="1"/>
  <c r="V2102" i="1"/>
  <c r="P2103" i="1"/>
  <c r="Q2103" i="1"/>
  <c r="R2103" i="1"/>
  <c r="S2103" i="1"/>
  <c r="T2103" i="1"/>
  <c r="U2103" i="1"/>
  <c r="V2103" i="1"/>
  <c r="P2104" i="1"/>
  <c r="Q2104" i="1"/>
  <c r="R2104" i="1"/>
  <c r="S2104" i="1"/>
  <c r="T2104" i="1"/>
  <c r="U2104" i="1"/>
  <c r="V2104" i="1"/>
  <c r="P2105" i="1"/>
  <c r="Q2105" i="1"/>
  <c r="R2105" i="1"/>
  <c r="S2105" i="1"/>
  <c r="T2105" i="1"/>
  <c r="U2105" i="1"/>
  <c r="V2105" i="1"/>
  <c r="P2106" i="1"/>
  <c r="Q2106" i="1"/>
  <c r="R2106" i="1"/>
  <c r="S2106" i="1"/>
  <c r="T2106" i="1"/>
  <c r="U2106" i="1"/>
  <c r="V2106" i="1"/>
  <c r="P2107" i="1"/>
  <c r="Q2107" i="1"/>
  <c r="R2107" i="1"/>
  <c r="S2107" i="1"/>
  <c r="T2107" i="1"/>
  <c r="U2107" i="1"/>
  <c r="V2107" i="1"/>
  <c r="P2108" i="1"/>
  <c r="Q2108" i="1"/>
  <c r="R2108" i="1"/>
  <c r="S2108" i="1"/>
  <c r="T2108" i="1"/>
  <c r="U2108" i="1"/>
  <c r="V2108" i="1"/>
  <c r="P2109" i="1"/>
  <c r="Q2109" i="1"/>
  <c r="R2109" i="1"/>
  <c r="S2109" i="1"/>
  <c r="T2109" i="1"/>
  <c r="U2109" i="1"/>
  <c r="V2109" i="1"/>
  <c r="P2110" i="1"/>
  <c r="Q2110" i="1"/>
  <c r="R2110" i="1"/>
  <c r="S2110" i="1"/>
  <c r="T2110" i="1"/>
  <c r="U2110" i="1"/>
  <c r="V2110" i="1"/>
  <c r="P2111" i="1"/>
  <c r="Q2111" i="1"/>
  <c r="R2111" i="1"/>
  <c r="S2111" i="1"/>
  <c r="T2111" i="1"/>
  <c r="U2111" i="1"/>
  <c r="V2111" i="1"/>
  <c r="P2112" i="1"/>
  <c r="Q2112" i="1"/>
  <c r="R2112" i="1"/>
  <c r="S2112" i="1"/>
  <c r="T2112" i="1"/>
  <c r="U2112" i="1"/>
  <c r="V2112" i="1"/>
  <c r="P2113" i="1"/>
  <c r="Q2113" i="1"/>
  <c r="R2113" i="1"/>
  <c r="S2113" i="1"/>
  <c r="T2113" i="1"/>
  <c r="U2113" i="1"/>
  <c r="V2113" i="1"/>
  <c r="P2114" i="1"/>
  <c r="Q2114" i="1"/>
  <c r="R2114" i="1"/>
  <c r="S2114" i="1"/>
  <c r="T2114" i="1"/>
  <c r="U2114" i="1"/>
  <c r="V2114" i="1"/>
  <c r="P2115" i="1"/>
  <c r="Q2115" i="1"/>
  <c r="R2115" i="1"/>
  <c r="S2115" i="1"/>
  <c r="T2115" i="1"/>
  <c r="U2115" i="1"/>
  <c r="V2115" i="1"/>
  <c r="P2116" i="1"/>
  <c r="Q2116" i="1"/>
  <c r="R2116" i="1"/>
  <c r="S2116" i="1"/>
  <c r="T2116" i="1"/>
  <c r="U2116" i="1"/>
  <c r="V2116" i="1"/>
  <c r="P2117" i="1"/>
  <c r="Q2117" i="1"/>
  <c r="R2117" i="1"/>
  <c r="S2117" i="1"/>
  <c r="T2117" i="1"/>
  <c r="U2117" i="1"/>
  <c r="V2117" i="1"/>
  <c r="P2118" i="1"/>
  <c r="Q2118" i="1"/>
  <c r="R2118" i="1"/>
  <c r="S2118" i="1"/>
  <c r="T2118" i="1"/>
  <c r="U2118" i="1"/>
  <c r="V2118" i="1"/>
  <c r="P2119" i="1"/>
  <c r="Q2119" i="1"/>
  <c r="R2119" i="1"/>
  <c r="S2119" i="1"/>
  <c r="T2119" i="1"/>
  <c r="U2119" i="1"/>
  <c r="V2119" i="1"/>
  <c r="P2120" i="1"/>
  <c r="Q2120" i="1"/>
  <c r="R2120" i="1"/>
  <c r="S2120" i="1"/>
  <c r="T2120" i="1"/>
  <c r="U2120" i="1"/>
  <c r="V2120" i="1"/>
  <c r="P2121" i="1"/>
  <c r="Q2121" i="1"/>
  <c r="R2121" i="1"/>
  <c r="S2121" i="1"/>
  <c r="T2121" i="1"/>
  <c r="U2121" i="1"/>
  <c r="V2121" i="1"/>
  <c r="P2122" i="1"/>
  <c r="Q2122" i="1"/>
  <c r="R2122" i="1"/>
  <c r="S2122" i="1"/>
  <c r="T2122" i="1"/>
  <c r="U2122" i="1"/>
  <c r="V2122" i="1"/>
  <c r="P2123" i="1"/>
  <c r="Q2123" i="1"/>
  <c r="R2123" i="1"/>
  <c r="S2123" i="1"/>
  <c r="T2123" i="1"/>
  <c r="U2123" i="1"/>
  <c r="V2123" i="1"/>
  <c r="P2124" i="1"/>
  <c r="Q2124" i="1"/>
  <c r="R2124" i="1"/>
  <c r="S2124" i="1"/>
  <c r="T2124" i="1"/>
  <c r="U2124" i="1"/>
  <c r="V2124" i="1"/>
  <c r="P2125" i="1"/>
  <c r="Q2125" i="1"/>
  <c r="R2125" i="1"/>
  <c r="S2125" i="1"/>
  <c r="T2125" i="1"/>
  <c r="U2125" i="1"/>
  <c r="V2125" i="1"/>
  <c r="P2126" i="1"/>
  <c r="Q2126" i="1"/>
  <c r="R2126" i="1"/>
  <c r="S2126" i="1"/>
  <c r="T2126" i="1"/>
  <c r="U2126" i="1"/>
  <c r="V2126" i="1"/>
  <c r="P2127" i="1"/>
  <c r="Q2127" i="1"/>
  <c r="R2127" i="1"/>
  <c r="S2127" i="1"/>
  <c r="T2127" i="1"/>
  <c r="U2127" i="1"/>
  <c r="V2127" i="1"/>
  <c r="P2128" i="1"/>
  <c r="Q2128" i="1"/>
  <c r="R2128" i="1"/>
  <c r="S2128" i="1"/>
  <c r="T2128" i="1"/>
  <c r="U2128" i="1"/>
  <c r="V2128" i="1"/>
  <c r="P2129" i="1"/>
  <c r="Q2129" i="1"/>
  <c r="R2129" i="1"/>
  <c r="S2129" i="1"/>
  <c r="T2129" i="1"/>
  <c r="U2129" i="1"/>
  <c r="V2129" i="1"/>
  <c r="P2130" i="1"/>
  <c r="Q2130" i="1"/>
  <c r="R2130" i="1"/>
  <c r="S2130" i="1"/>
  <c r="T2130" i="1"/>
  <c r="U2130" i="1"/>
  <c r="V2130" i="1"/>
  <c r="P2131" i="1"/>
  <c r="Q2131" i="1"/>
  <c r="R2131" i="1"/>
  <c r="S2131" i="1"/>
  <c r="T2131" i="1"/>
  <c r="U2131" i="1"/>
  <c r="V2131" i="1"/>
  <c r="P2132" i="1"/>
  <c r="Q2132" i="1"/>
  <c r="R2132" i="1"/>
  <c r="S2132" i="1"/>
  <c r="T2132" i="1"/>
  <c r="U2132" i="1"/>
  <c r="V2132" i="1"/>
  <c r="P2133" i="1"/>
  <c r="Q2133" i="1"/>
  <c r="R2133" i="1"/>
  <c r="S2133" i="1"/>
  <c r="T2133" i="1"/>
  <c r="U2133" i="1"/>
  <c r="V2133" i="1"/>
  <c r="P2134" i="1"/>
  <c r="Q2134" i="1"/>
  <c r="R2134" i="1"/>
  <c r="S2134" i="1"/>
  <c r="T2134" i="1"/>
  <c r="U2134" i="1"/>
  <c r="V2134" i="1"/>
  <c r="P2135" i="1"/>
  <c r="Q2135" i="1"/>
  <c r="R2135" i="1"/>
  <c r="S2135" i="1"/>
  <c r="T2135" i="1"/>
  <c r="U2135" i="1"/>
  <c r="V2135" i="1"/>
  <c r="P2136" i="1"/>
  <c r="Q2136" i="1"/>
  <c r="R2136" i="1"/>
  <c r="S2136" i="1"/>
  <c r="T2136" i="1"/>
  <c r="U2136" i="1"/>
  <c r="V2136" i="1"/>
  <c r="P2137" i="1"/>
  <c r="Q2137" i="1"/>
  <c r="R2137" i="1"/>
  <c r="S2137" i="1"/>
  <c r="T2137" i="1"/>
  <c r="U2137" i="1"/>
  <c r="V2137" i="1"/>
  <c r="P2138" i="1"/>
  <c r="Q2138" i="1"/>
  <c r="R2138" i="1"/>
  <c r="S2138" i="1"/>
  <c r="T2138" i="1"/>
  <c r="U2138" i="1"/>
  <c r="V2138" i="1"/>
  <c r="P2139" i="1"/>
  <c r="Q2139" i="1"/>
  <c r="R2139" i="1"/>
  <c r="S2139" i="1"/>
  <c r="T2139" i="1"/>
  <c r="U2139" i="1"/>
  <c r="V2139" i="1"/>
  <c r="P2140" i="1"/>
  <c r="Q2140" i="1"/>
  <c r="R2140" i="1"/>
  <c r="S2140" i="1"/>
  <c r="T2140" i="1"/>
  <c r="U2140" i="1"/>
  <c r="V2140" i="1"/>
  <c r="P2141" i="1"/>
  <c r="Q2141" i="1"/>
  <c r="R2141" i="1"/>
  <c r="S2141" i="1"/>
  <c r="T2141" i="1"/>
  <c r="U2141" i="1"/>
  <c r="V2141" i="1"/>
  <c r="P2142" i="1"/>
  <c r="Q2142" i="1"/>
  <c r="R2142" i="1"/>
  <c r="S2142" i="1"/>
  <c r="T2142" i="1"/>
  <c r="U2142" i="1"/>
  <c r="V2142" i="1"/>
  <c r="P2143" i="1"/>
  <c r="Q2143" i="1"/>
  <c r="R2143" i="1"/>
  <c r="S2143" i="1"/>
  <c r="T2143" i="1"/>
  <c r="U2143" i="1"/>
  <c r="V2143" i="1"/>
  <c r="P2144" i="1"/>
  <c r="Q2144" i="1"/>
  <c r="R2144" i="1"/>
  <c r="S2144" i="1"/>
  <c r="T2144" i="1"/>
  <c r="U2144" i="1"/>
  <c r="V2144" i="1"/>
  <c r="P2145" i="1"/>
  <c r="Q2145" i="1"/>
  <c r="R2145" i="1"/>
  <c r="S2145" i="1"/>
  <c r="T2145" i="1"/>
  <c r="U2145" i="1"/>
  <c r="V2145" i="1"/>
  <c r="P2146" i="1"/>
  <c r="Q2146" i="1"/>
  <c r="R2146" i="1"/>
  <c r="S2146" i="1"/>
  <c r="T2146" i="1"/>
  <c r="U2146" i="1"/>
  <c r="V2146" i="1"/>
  <c r="P2147" i="1"/>
  <c r="Q2147" i="1"/>
  <c r="R2147" i="1"/>
  <c r="S2147" i="1"/>
  <c r="T2147" i="1"/>
  <c r="U2147" i="1"/>
  <c r="V2147" i="1"/>
  <c r="P2148" i="1"/>
  <c r="Q2148" i="1"/>
  <c r="R2148" i="1"/>
  <c r="S2148" i="1"/>
  <c r="T2148" i="1"/>
  <c r="U2148" i="1"/>
  <c r="V2148" i="1"/>
  <c r="P2149" i="1"/>
  <c r="Q2149" i="1"/>
  <c r="R2149" i="1"/>
  <c r="S2149" i="1"/>
  <c r="T2149" i="1"/>
  <c r="U2149" i="1"/>
  <c r="V2149" i="1"/>
  <c r="P2150" i="1"/>
  <c r="Q2150" i="1"/>
  <c r="R2150" i="1"/>
  <c r="S2150" i="1"/>
  <c r="T2150" i="1"/>
  <c r="U2150" i="1"/>
  <c r="V2150" i="1"/>
  <c r="P2151" i="1"/>
  <c r="Q2151" i="1"/>
  <c r="R2151" i="1"/>
  <c r="S2151" i="1"/>
  <c r="T2151" i="1"/>
  <c r="U2151" i="1"/>
  <c r="V2151" i="1"/>
  <c r="P2152" i="1"/>
  <c r="Q2152" i="1"/>
  <c r="R2152" i="1"/>
  <c r="S2152" i="1"/>
  <c r="T2152" i="1"/>
  <c r="U2152" i="1"/>
  <c r="V2152" i="1"/>
  <c r="P2153" i="1"/>
  <c r="Q2153" i="1"/>
  <c r="R2153" i="1"/>
  <c r="S2153" i="1"/>
  <c r="T2153" i="1"/>
  <c r="U2153" i="1"/>
  <c r="V2153" i="1"/>
  <c r="P2154" i="1"/>
  <c r="Q2154" i="1"/>
  <c r="R2154" i="1"/>
  <c r="S2154" i="1"/>
  <c r="T2154" i="1"/>
  <c r="U2154" i="1"/>
  <c r="V2154" i="1"/>
  <c r="P2155" i="1"/>
  <c r="Q2155" i="1"/>
  <c r="R2155" i="1"/>
  <c r="S2155" i="1"/>
  <c r="T2155" i="1"/>
  <c r="U2155" i="1"/>
  <c r="V2155" i="1"/>
  <c r="P2156" i="1"/>
  <c r="Q2156" i="1"/>
  <c r="R2156" i="1"/>
  <c r="S2156" i="1"/>
  <c r="T2156" i="1"/>
  <c r="U2156" i="1"/>
  <c r="V2156" i="1"/>
  <c r="P2157" i="1"/>
  <c r="Q2157" i="1"/>
  <c r="R2157" i="1"/>
  <c r="S2157" i="1"/>
  <c r="T2157" i="1"/>
  <c r="U2157" i="1"/>
  <c r="V2157" i="1"/>
  <c r="P2158" i="1"/>
  <c r="Q2158" i="1"/>
  <c r="R2158" i="1"/>
  <c r="S2158" i="1"/>
  <c r="T2158" i="1"/>
  <c r="U2158" i="1"/>
  <c r="V2158" i="1"/>
  <c r="P2159" i="1"/>
  <c r="Q2159" i="1"/>
  <c r="R2159" i="1"/>
  <c r="S2159" i="1"/>
  <c r="T2159" i="1"/>
  <c r="U2159" i="1"/>
  <c r="V2159" i="1"/>
  <c r="P2160" i="1"/>
  <c r="Q2160" i="1"/>
  <c r="R2160" i="1"/>
  <c r="S2160" i="1"/>
  <c r="T2160" i="1"/>
  <c r="U2160" i="1"/>
  <c r="V2160" i="1"/>
  <c r="P2161" i="1"/>
  <c r="Q2161" i="1"/>
  <c r="R2161" i="1"/>
  <c r="S2161" i="1"/>
  <c r="T2161" i="1"/>
  <c r="U2161" i="1"/>
  <c r="V2161" i="1"/>
  <c r="P2162" i="1"/>
  <c r="Q2162" i="1"/>
  <c r="R2162" i="1"/>
  <c r="S2162" i="1"/>
  <c r="T2162" i="1"/>
  <c r="U2162" i="1"/>
  <c r="V2162" i="1"/>
  <c r="P2163" i="1"/>
  <c r="Q2163" i="1"/>
  <c r="R2163" i="1"/>
  <c r="S2163" i="1"/>
  <c r="T2163" i="1"/>
  <c r="U2163" i="1"/>
  <c r="V2163" i="1"/>
  <c r="P2164" i="1"/>
  <c r="Q2164" i="1"/>
  <c r="R2164" i="1"/>
  <c r="S2164" i="1"/>
  <c r="T2164" i="1"/>
  <c r="U2164" i="1"/>
  <c r="V2164" i="1"/>
  <c r="P2165" i="1"/>
  <c r="Q2165" i="1"/>
  <c r="R2165" i="1"/>
  <c r="S2165" i="1"/>
  <c r="T2165" i="1"/>
  <c r="U2165" i="1"/>
  <c r="V2165" i="1"/>
  <c r="P2166" i="1"/>
  <c r="Q2166" i="1"/>
  <c r="R2166" i="1"/>
  <c r="S2166" i="1"/>
  <c r="T2166" i="1"/>
  <c r="U2166" i="1"/>
  <c r="V2166" i="1"/>
  <c r="P2167" i="1"/>
  <c r="Q2167" i="1"/>
  <c r="R2167" i="1"/>
  <c r="S2167" i="1"/>
  <c r="T2167" i="1"/>
  <c r="U2167" i="1"/>
  <c r="V2167" i="1"/>
  <c r="P2168" i="1"/>
  <c r="Q2168" i="1"/>
  <c r="R2168" i="1"/>
  <c r="S2168" i="1"/>
  <c r="T2168" i="1"/>
  <c r="U2168" i="1"/>
  <c r="V2168" i="1"/>
  <c r="P2169" i="1"/>
  <c r="Q2169" i="1"/>
  <c r="R2169" i="1"/>
  <c r="S2169" i="1"/>
  <c r="T2169" i="1"/>
  <c r="U2169" i="1"/>
  <c r="V2169" i="1"/>
  <c r="P2170" i="1"/>
  <c r="Q2170" i="1"/>
  <c r="R2170" i="1"/>
  <c r="S2170" i="1"/>
  <c r="T2170" i="1"/>
  <c r="U2170" i="1"/>
  <c r="V2170" i="1"/>
  <c r="P2171" i="1"/>
  <c r="Q2171" i="1"/>
  <c r="R2171" i="1"/>
  <c r="S2171" i="1"/>
  <c r="T2171" i="1"/>
  <c r="U2171" i="1"/>
  <c r="V2171" i="1"/>
  <c r="P2172" i="1"/>
  <c r="Q2172" i="1"/>
  <c r="R2172" i="1"/>
  <c r="S2172" i="1"/>
  <c r="T2172" i="1"/>
  <c r="U2172" i="1"/>
  <c r="V2172" i="1"/>
  <c r="P2173" i="1"/>
  <c r="Q2173" i="1"/>
  <c r="R2173" i="1"/>
  <c r="S2173" i="1"/>
  <c r="T2173" i="1"/>
  <c r="U2173" i="1"/>
  <c r="V2173" i="1"/>
  <c r="P2174" i="1"/>
  <c r="Q2174" i="1"/>
  <c r="R2174" i="1"/>
  <c r="S2174" i="1"/>
  <c r="T2174" i="1"/>
  <c r="U2174" i="1"/>
  <c r="V2174" i="1"/>
  <c r="P2175" i="1"/>
  <c r="Q2175" i="1"/>
  <c r="R2175" i="1"/>
  <c r="S2175" i="1"/>
  <c r="T2175" i="1"/>
  <c r="U2175" i="1"/>
  <c r="V2175" i="1"/>
  <c r="P2176" i="1"/>
  <c r="Q2176" i="1"/>
  <c r="R2176" i="1"/>
  <c r="S2176" i="1"/>
  <c r="T2176" i="1"/>
  <c r="U2176" i="1"/>
  <c r="V2176" i="1"/>
  <c r="P2177" i="1"/>
  <c r="Q2177" i="1"/>
  <c r="R2177" i="1"/>
  <c r="S2177" i="1"/>
  <c r="T2177" i="1"/>
  <c r="U2177" i="1"/>
  <c r="V2177" i="1"/>
  <c r="P2178" i="1"/>
  <c r="Q2178" i="1"/>
  <c r="R2178" i="1"/>
  <c r="S2178" i="1"/>
  <c r="T2178" i="1"/>
  <c r="U2178" i="1"/>
  <c r="V2178" i="1"/>
  <c r="P2179" i="1"/>
  <c r="Q2179" i="1"/>
  <c r="R2179" i="1"/>
  <c r="S2179" i="1"/>
  <c r="T2179" i="1"/>
  <c r="U2179" i="1"/>
  <c r="V2179" i="1"/>
  <c r="P2180" i="1"/>
  <c r="Q2180" i="1"/>
  <c r="R2180" i="1"/>
  <c r="S2180" i="1"/>
  <c r="T2180" i="1"/>
  <c r="U2180" i="1"/>
  <c r="V2180" i="1"/>
  <c r="P2181" i="1"/>
  <c r="Q2181" i="1"/>
  <c r="R2181" i="1"/>
  <c r="S2181" i="1"/>
  <c r="T2181" i="1"/>
  <c r="U2181" i="1"/>
  <c r="V2181" i="1"/>
  <c r="P2182" i="1"/>
  <c r="Q2182" i="1"/>
  <c r="R2182" i="1"/>
  <c r="S2182" i="1"/>
  <c r="T2182" i="1"/>
  <c r="U2182" i="1"/>
  <c r="V2182" i="1"/>
  <c r="P2183" i="1"/>
  <c r="Q2183" i="1"/>
  <c r="R2183" i="1"/>
  <c r="S2183" i="1"/>
  <c r="T2183" i="1"/>
  <c r="U2183" i="1"/>
  <c r="V2183" i="1"/>
  <c r="P2184" i="1"/>
  <c r="Q2184" i="1"/>
  <c r="R2184" i="1"/>
  <c r="S2184" i="1"/>
  <c r="T2184" i="1"/>
  <c r="U2184" i="1"/>
  <c r="V2184" i="1"/>
  <c r="P2185" i="1"/>
  <c r="Q2185" i="1"/>
  <c r="R2185" i="1"/>
  <c r="S2185" i="1"/>
  <c r="T2185" i="1"/>
  <c r="U2185" i="1"/>
  <c r="V2185" i="1"/>
  <c r="P2186" i="1"/>
  <c r="Q2186" i="1"/>
  <c r="R2186" i="1"/>
  <c r="S2186" i="1"/>
  <c r="T2186" i="1"/>
  <c r="U2186" i="1"/>
  <c r="V2186" i="1"/>
  <c r="P2187" i="1"/>
  <c r="Q2187" i="1"/>
  <c r="R2187" i="1"/>
  <c r="S2187" i="1"/>
  <c r="T2187" i="1"/>
  <c r="U2187" i="1"/>
  <c r="V2187" i="1"/>
  <c r="P2188" i="1"/>
  <c r="Q2188" i="1"/>
  <c r="R2188" i="1"/>
  <c r="S2188" i="1"/>
  <c r="T2188" i="1"/>
  <c r="U2188" i="1"/>
  <c r="V2188" i="1"/>
  <c r="P2189" i="1"/>
  <c r="Q2189" i="1"/>
  <c r="R2189" i="1"/>
  <c r="S2189" i="1"/>
  <c r="T2189" i="1"/>
  <c r="U2189" i="1"/>
  <c r="V2189" i="1"/>
  <c r="P2190" i="1"/>
  <c r="Q2190" i="1"/>
  <c r="R2190" i="1"/>
  <c r="S2190" i="1"/>
  <c r="T2190" i="1"/>
  <c r="U2190" i="1"/>
  <c r="V2190" i="1"/>
  <c r="P2191" i="1"/>
  <c r="Q2191" i="1"/>
  <c r="R2191" i="1"/>
  <c r="S2191" i="1"/>
  <c r="T2191" i="1"/>
  <c r="U2191" i="1"/>
  <c r="V2191" i="1"/>
  <c r="P2192" i="1"/>
  <c r="Q2192" i="1"/>
  <c r="R2192" i="1"/>
  <c r="S2192" i="1"/>
  <c r="T2192" i="1"/>
  <c r="U2192" i="1"/>
  <c r="V2192" i="1"/>
  <c r="P2193" i="1"/>
  <c r="Q2193" i="1"/>
  <c r="R2193" i="1"/>
  <c r="S2193" i="1"/>
  <c r="T2193" i="1"/>
  <c r="U2193" i="1"/>
  <c r="V2193" i="1"/>
  <c r="P2194" i="1"/>
  <c r="Q2194" i="1"/>
  <c r="R2194" i="1"/>
  <c r="S2194" i="1"/>
  <c r="T2194" i="1"/>
  <c r="U2194" i="1"/>
  <c r="V2194" i="1"/>
  <c r="P2195" i="1"/>
  <c r="Q2195" i="1"/>
  <c r="R2195" i="1"/>
  <c r="S2195" i="1"/>
  <c r="T2195" i="1"/>
  <c r="U2195" i="1"/>
  <c r="V2195" i="1"/>
  <c r="P2196" i="1"/>
  <c r="Q2196" i="1"/>
  <c r="R2196" i="1"/>
  <c r="S2196" i="1"/>
  <c r="T2196" i="1"/>
  <c r="U2196" i="1"/>
  <c r="V2196" i="1"/>
  <c r="P2197" i="1"/>
  <c r="Q2197" i="1"/>
  <c r="R2197" i="1"/>
  <c r="S2197" i="1"/>
  <c r="T2197" i="1"/>
  <c r="U2197" i="1"/>
  <c r="V2197" i="1"/>
  <c r="P2198" i="1"/>
  <c r="Q2198" i="1"/>
  <c r="R2198" i="1"/>
  <c r="S2198" i="1"/>
  <c r="T2198" i="1"/>
  <c r="U2198" i="1"/>
  <c r="V2198" i="1"/>
  <c r="P2199" i="1"/>
  <c r="Q2199" i="1"/>
  <c r="R2199" i="1"/>
  <c r="S2199" i="1"/>
  <c r="T2199" i="1"/>
  <c r="U2199" i="1"/>
  <c r="V2199" i="1"/>
  <c r="P2200" i="1"/>
  <c r="Q2200" i="1"/>
  <c r="R2200" i="1"/>
  <c r="S2200" i="1"/>
  <c r="T2200" i="1"/>
  <c r="U2200" i="1"/>
  <c r="V2200" i="1"/>
  <c r="P2201" i="1"/>
  <c r="Q2201" i="1"/>
  <c r="R2201" i="1"/>
  <c r="S2201" i="1"/>
  <c r="T2201" i="1"/>
  <c r="U2201" i="1"/>
  <c r="V2201" i="1"/>
  <c r="P2202" i="1"/>
  <c r="Q2202" i="1"/>
  <c r="R2202" i="1"/>
  <c r="S2202" i="1"/>
  <c r="T2202" i="1"/>
  <c r="U2202" i="1"/>
  <c r="V2202" i="1"/>
  <c r="P2203" i="1"/>
  <c r="Q2203" i="1"/>
  <c r="R2203" i="1"/>
  <c r="S2203" i="1"/>
  <c r="T2203" i="1"/>
  <c r="U2203" i="1"/>
  <c r="V2203" i="1"/>
  <c r="P2204" i="1"/>
  <c r="Q2204" i="1"/>
  <c r="R2204" i="1"/>
  <c r="S2204" i="1"/>
  <c r="T2204" i="1"/>
  <c r="U2204" i="1"/>
  <c r="V2204" i="1"/>
  <c r="P2205" i="1"/>
  <c r="Q2205" i="1"/>
  <c r="R2205" i="1"/>
  <c r="S2205" i="1"/>
  <c r="T2205" i="1"/>
  <c r="U2205" i="1"/>
  <c r="V2205" i="1"/>
  <c r="P2206" i="1"/>
  <c r="Q2206" i="1"/>
  <c r="R2206" i="1"/>
  <c r="S2206" i="1"/>
  <c r="T2206" i="1"/>
  <c r="U2206" i="1"/>
  <c r="V2206" i="1"/>
  <c r="P2207" i="1"/>
  <c r="Q2207" i="1"/>
  <c r="R2207" i="1"/>
  <c r="S2207" i="1"/>
  <c r="T2207" i="1"/>
  <c r="U2207" i="1"/>
  <c r="V2207" i="1"/>
  <c r="P2208" i="1"/>
  <c r="Q2208" i="1"/>
  <c r="R2208" i="1"/>
  <c r="S2208" i="1"/>
  <c r="T2208" i="1"/>
  <c r="U2208" i="1"/>
  <c r="V2208" i="1"/>
  <c r="P2209" i="1"/>
  <c r="Q2209" i="1"/>
  <c r="R2209" i="1"/>
  <c r="S2209" i="1"/>
  <c r="T2209" i="1"/>
  <c r="U2209" i="1"/>
  <c r="V2209" i="1"/>
  <c r="P2210" i="1"/>
  <c r="Q2210" i="1"/>
  <c r="R2210" i="1"/>
  <c r="S2210" i="1"/>
  <c r="T2210" i="1"/>
  <c r="U2210" i="1"/>
  <c r="V2210" i="1"/>
  <c r="P2211" i="1"/>
  <c r="Q2211" i="1"/>
  <c r="R2211" i="1"/>
  <c r="S2211" i="1"/>
  <c r="T2211" i="1"/>
  <c r="U2211" i="1"/>
  <c r="V2211" i="1"/>
  <c r="P2212" i="1"/>
  <c r="Q2212" i="1"/>
  <c r="R2212" i="1"/>
  <c r="S2212" i="1"/>
  <c r="T2212" i="1"/>
  <c r="U2212" i="1"/>
  <c r="V2212" i="1"/>
  <c r="P2213" i="1"/>
  <c r="Q2213" i="1"/>
  <c r="R2213" i="1"/>
  <c r="S2213" i="1"/>
  <c r="T2213" i="1"/>
  <c r="U2213" i="1"/>
  <c r="V2213" i="1"/>
  <c r="P2214" i="1"/>
  <c r="Q2214" i="1"/>
  <c r="R2214" i="1"/>
  <c r="S2214" i="1"/>
  <c r="T2214" i="1"/>
  <c r="U2214" i="1"/>
  <c r="V2214" i="1"/>
  <c r="P2215" i="1"/>
  <c r="Q2215" i="1"/>
  <c r="R2215" i="1"/>
  <c r="S2215" i="1"/>
  <c r="T2215" i="1"/>
  <c r="U2215" i="1"/>
  <c r="V2215" i="1"/>
  <c r="P2216" i="1"/>
  <c r="Q2216" i="1"/>
  <c r="R2216" i="1"/>
  <c r="S2216" i="1"/>
  <c r="T2216" i="1"/>
  <c r="U2216" i="1"/>
  <c r="V2216" i="1"/>
  <c r="P2217" i="1"/>
  <c r="Q2217" i="1"/>
  <c r="R2217" i="1"/>
  <c r="S2217" i="1"/>
  <c r="T2217" i="1"/>
  <c r="U2217" i="1"/>
  <c r="V2217" i="1"/>
  <c r="P2218" i="1"/>
  <c r="Q2218" i="1"/>
  <c r="R2218" i="1"/>
  <c r="S2218" i="1"/>
  <c r="T2218" i="1"/>
  <c r="U2218" i="1"/>
  <c r="V2218" i="1"/>
  <c r="P2219" i="1"/>
  <c r="Q2219" i="1"/>
  <c r="R2219" i="1"/>
  <c r="S2219" i="1"/>
  <c r="T2219" i="1"/>
  <c r="U2219" i="1"/>
  <c r="V2219" i="1"/>
  <c r="P2220" i="1"/>
  <c r="Q2220" i="1"/>
  <c r="R2220" i="1"/>
  <c r="S2220" i="1"/>
  <c r="T2220" i="1"/>
  <c r="U2220" i="1"/>
  <c r="V2220" i="1"/>
  <c r="P2221" i="1"/>
  <c r="Q2221" i="1"/>
  <c r="R2221" i="1"/>
  <c r="S2221" i="1"/>
  <c r="T2221" i="1"/>
  <c r="U2221" i="1"/>
  <c r="V2221" i="1"/>
  <c r="P2222" i="1"/>
  <c r="Q2222" i="1"/>
  <c r="R2222" i="1"/>
  <c r="S2222" i="1"/>
  <c r="T2222" i="1"/>
  <c r="U2222" i="1"/>
  <c r="V2222" i="1"/>
  <c r="P2223" i="1"/>
  <c r="Q2223" i="1"/>
  <c r="R2223" i="1"/>
  <c r="S2223" i="1"/>
  <c r="T2223" i="1"/>
  <c r="U2223" i="1"/>
  <c r="V2223" i="1"/>
  <c r="P2224" i="1"/>
  <c r="Q2224" i="1"/>
  <c r="R2224" i="1"/>
  <c r="S2224" i="1"/>
  <c r="T2224" i="1"/>
  <c r="U2224" i="1"/>
  <c r="V2224" i="1"/>
  <c r="P2225" i="1"/>
  <c r="Q2225" i="1"/>
  <c r="R2225" i="1"/>
  <c r="S2225" i="1"/>
  <c r="T2225" i="1"/>
  <c r="U2225" i="1"/>
  <c r="V2225" i="1"/>
  <c r="P2226" i="1"/>
  <c r="Q2226" i="1"/>
  <c r="R2226" i="1"/>
  <c r="S2226" i="1"/>
  <c r="T2226" i="1"/>
  <c r="U2226" i="1"/>
  <c r="V2226" i="1"/>
  <c r="P2227" i="1"/>
  <c r="Q2227" i="1"/>
  <c r="R2227" i="1"/>
  <c r="S2227" i="1"/>
  <c r="T2227" i="1"/>
  <c r="U2227" i="1"/>
  <c r="V2227" i="1"/>
  <c r="P2228" i="1"/>
  <c r="Q2228" i="1"/>
  <c r="R2228" i="1"/>
  <c r="S2228" i="1"/>
  <c r="T2228" i="1"/>
  <c r="U2228" i="1"/>
  <c r="V2228" i="1"/>
  <c r="P2229" i="1"/>
  <c r="Q2229" i="1"/>
  <c r="R2229" i="1"/>
  <c r="S2229" i="1"/>
  <c r="T2229" i="1"/>
  <c r="U2229" i="1"/>
  <c r="V2229" i="1"/>
  <c r="P2230" i="1"/>
  <c r="Q2230" i="1"/>
  <c r="R2230" i="1"/>
  <c r="S2230" i="1"/>
  <c r="T2230" i="1"/>
  <c r="U2230" i="1"/>
  <c r="V2230" i="1"/>
  <c r="P2231" i="1"/>
  <c r="Q2231" i="1"/>
  <c r="R2231" i="1"/>
  <c r="S2231" i="1"/>
  <c r="T2231" i="1"/>
  <c r="U2231" i="1"/>
  <c r="V2231" i="1"/>
  <c r="P2232" i="1"/>
  <c r="Q2232" i="1"/>
  <c r="R2232" i="1"/>
  <c r="S2232" i="1"/>
  <c r="T2232" i="1"/>
  <c r="U2232" i="1"/>
  <c r="V2232" i="1"/>
  <c r="P2233" i="1"/>
  <c r="Q2233" i="1"/>
  <c r="R2233" i="1"/>
  <c r="S2233" i="1"/>
  <c r="T2233" i="1"/>
  <c r="U2233" i="1"/>
  <c r="V2233" i="1"/>
  <c r="P2234" i="1"/>
  <c r="Q2234" i="1"/>
  <c r="R2234" i="1"/>
  <c r="S2234" i="1"/>
  <c r="T2234" i="1"/>
  <c r="U2234" i="1"/>
  <c r="V2234" i="1"/>
  <c r="P2235" i="1"/>
  <c r="Q2235" i="1"/>
  <c r="R2235" i="1"/>
  <c r="S2235" i="1"/>
  <c r="T2235" i="1"/>
  <c r="U2235" i="1"/>
  <c r="V2235" i="1"/>
  <c r="P2236" i="1"/>
  <c r="Q2236" i="1"/>
  <c r="R2236" i="1"/>
  <c r="S2236" i="1"/>
  <c r="T2236" i="1"/>
  <c r="U2236" i="1"/>
  <c r="V2236" i="1"/>
  <c r="P2237" i="1"/>
  <c r="Q2237" i="1"/>
  <c r="R2237" i="1"/>
  <c r="S2237" i="1"/>
  <c r="T2237" i="1"/>
  <c r="U2237" i="1"/>
  <c r="V2237" i="1"/>
  <c r="P2238" i="1"/>
  <c r="Q2238" i="1"/>
  <c r="R2238" i="1"/>
  <c r="S2238" i="1"/>
  <c r="T2238" i="1"/>
  <c r="U2238" i="1"/>
  <c r="V2238" i="1"/>
  <c r="P2239" i="1"/>
  <c r="Q2239" i="1"/>
  <c r="R2239" i="1"/>
  <c r="S2239" i="1"/>
  <c r="T2239" i="1"/>
  <c r="U2239" i="1"/>
  <c r="V2239" i="1"/>
  <c r="P2240" i="1"/>
  <c r="Q2240" i="1"/>
  <c r="R2240" i="1"/>
  <c r="S2240" i="1"/>
  <c r="T2240" i="1"/>
  <c r="U2240" i="1"/>
  <c r="V2240" i="1"/>
  <c r="P2241" i="1"/>
  <c r="Q2241" i="1"/>
  <c r="R2241" i="1"/>
  <c r="S2241" i="1"/>
  <c r="T2241" i="1"/>
  <c r="U2241" i="1"/>
  <c r="V2241" i="1"/>
  <c r="P2242" i="1"/>
  <c r="Q2242" i="1"/>
  <c r="R2242" i="1"/>
  <c r="S2242" i="1"/>
  <c r="T2242" i="1"/>
  <c r="U2242" i="1"/>
  <c r="V2242" i="1"/>
  <c r="P2243" i="1"/>
  <c r="Q2243" i="1"/>
  <c r="R2243" i="1"/>
  <c r="S2243" i="1"/>
  <c r="T2243" i="1"/>
  <c r="U2243" i="1"/>
  <c r="V2243" i="1"/>
  <c r="P2244" i="1"/>
  <c r="Q2244" i="1"/>
  <c r="R2244" i="1"/>
  <c r="S2244" i="1"/>
  <c r="T2244" i="1"/>
  <c r="U2244" i="1"/>
  <c r="V2244" i="1"/>
  <c r="P2245" i="1"/>
  <c r="Q2245" i="1"/>
  <c r="R2245" i="1"/>
  <c r="S2245" i="1"/>
  <c r="T2245" i="1"/>
  <c r="U2245" i="1"/>
  <c r="V2245" i="1"/>
  <c r="P2246" i="1"/>
  <c r="Q2246" i="1"/>
  <c r="R2246" i="1"/>
  <c r="S2246" i="1"/>
  <c r="T2246" i="1"/>
  <c r="U2246" i="1"/>
  <c r="V2246" i="1"/>
  <c r="P2247" i="1"/>
  <c r="Q2247" i="1"/>
  <c r="R2247" i="1"/>
  <c r="S2247" i="1"/>
  <c r="T2247" i="1"/>
  <c r="U2247" i="1"/>
  <c r="V2247" i="1"/>
  <c r="P2248" i="1"/>
  <c r="Q2248" i="1"/>
  <c r="R2248" i="1"/>
  <c r="S2248" i="1"/>
  <c r="T2248" i="1"/>
  <c r="U2248" i="1"/>
  <c r="V2248" i="1"/>
  <c r="P2249" i="1"/>
  <c r="Q2249" i="1"/>
  <c r="R2249" i="1"/>
  <c r="S2249" i="1"/>
  <c r="T2249" i="1"/>
  <c r="U2249" i="1"/>
  <c r="V2249" i="1"/>
  <c r="P2250" i="1"/>
  <c r="Q2250" i="1"/>
  <c r="R2250" i="1"/>
  <c r="S2250" i="1"/>
  <c r="T2250" i="1"/>
  <c r="U2250" i="1"/>
  <c r="V2250" i="1"/>
  <c r="P2251" i="1"/>
  <c r="Q2251" i="1"/>
  <c r="R2251" i="1"/>
  <c r="S2251" i="1"/>
  <c r="T2251" i="1"/>
  <c r="U2251" i="1"/>
  <c r="V2251" i="1"/>
  <c r="P2252" i="1"/>
  <c r="Q2252" i="1"/>
  <c r="R2252" i="1"/>
  <c r="S2252" i="1"/>
  <c r="T2252" i="1"/>
  <c r="U2252" i="1"/>
  <c r="V2252" i="1"/>
  <c r="P2253" i="1"/>
  <c r="Q2253" i="1"/>
  <c r="R2253" i="1"/>
  <c r="S2253" i="1"/>
  <c r="T2253" i="1"/>
  <c r="U2253" i="1"/>
  <c r="V2253" i="1"/>
  <c r="P2254" i="1"/>
  <c r="Q2254" i="1"/>
  <c r="R2254" i="1"/>
  <c r="S2254" i="1"/>
  <c r="T2254" i="1"/>
  <c r="U2254" i="1"/>
  <c r="V2254" i="1"/>
  <c r="P2255" i="1"/>
  <c r="Q2255" i="1"/>
  <c r="R2255" i="1"/>
  <c r="S2255" i="1"/>
  <c r="T2255" i="1"/>
  <c r="U2255" i="1"/>
  <c r="V2255" i="1"/>
  <c r="P2256" i="1"/>
  <c r="Q2256" i="1"/>
  <c r="R2256" i="1"/>
  <c r="S2256" i="1"/>
  <c r="T2256" i="1"/>
  <c r="U2256" i="1"/>
  <c r="V2256" i="1"/>
  <c r="P2257" i="1"/>
  <c r="Q2257" i="1"/>
  <c r="R2257" i="1"/>
  <c r="S2257" i="1"/>
  <c r="T2257" i="1"/>
  <c r="U2257" i="1"/>
  <c r="V2257" i="1"/>
  <c r="P2258" i="1"/>
  <c r="Q2258" i="1"/>
  <c r="R2258" i="1"/>
  <c r="S2258" i="1"/>
  <c r="T2258" i="1"/>
  <c r="U2258" i="1"/>
  <c r="V2258" i="1"/>
  <c r="P2259" i="1"/>
  <c r="Q2259" i="1"/>
  <c r="R2259" i="1"/>
  <c r="S2259" i="1"/>
  <c r="T2259" i="1"/>
  <c r="U2259" i="1"/>
  <c r="V2259" i="1"/>
  <c r="P2260" i="1"/>
  <c r="Q2260" i="1"/>
  <c r="R2260" i="1"/>
  <c r="S2260" i="1"/>
  <c r="T2260" i="1"/>
  <c r="U2260" i="1"/>
  <c r="V2260" i="1"/>
  <c r="P2261" i="1"/>
  <c r="Q2261" i="1"/>
  <c r="R2261" i="1"/>
  <c r="S2261" i="1"/>
  <c r="T2261" i="1"/>
  <c r="U2261" i="1"/>
  <c r="V2261" i="1"/>
  <c r="P2262" i="1"/>
  <c r="Q2262" i="1"/>
  <c r="R2262" i="1"/>
  <c r="S2262" i="1"/>
  <c r="T2262" i="1"/>
  <c r="U2262" i="1"/>
  <c r="V2262" i="1"/>
  <c r="P2263" i="1"/>
  <c r="Q2263" i="1"/>
  <c r="R2263" i="1"/>
  <c r="S2263" i="1"/>
  <c r="T2263" i="1"/>
  <c r="U2263" i="1"/>
  <c r="V2263" i="1"/>
  <c r="P2264" i="1"/>
  <c r="Q2264" i="1"/>
  <c r="R2264" i="1"/>
  <c r="S2264" i="1"/>
  <c r="T2264" i="1"/>
  <c r="U2264" i="1"/>
  <c r="V2264" i="1"/>
  <c r="P2265" i="1"/>
  <c r="Q2265" i="1"/>
  <c r="R2265" i="1"/>
  <c r="S2265" i="1"/>
  <c r="T2265" i="1"/>
  <c r="U2265" i="1"/>
  <c r="V2265" i="1"/>
  <c r="P2266" i="1"/>
  <c r="Q2266" i="1"/>
  <c r="R2266" i="1"/>
  <c r="S2266" i="1"/>
  <c r="T2266" i="1"/>
  <c r="U2266" i="1"/>
  <c r="V2266" i="1"/>
  <c r="P2267" i="1"/>
  <c r="Q2267" i="1"/>
  <c r="R2267" i="1"/>
  <c r="S2267" i="1"/>
  <c r="T2267" i="1"/>
  <c r="U2267" i="1"/>
  <c r="V2267" i="1"/>
  <c r="P2268" i="1"/>
  <c r="Q2268" i="1"/>
  <c r="R2268" i="1"/>
  <c r="S2268" i="1"/>
  <c r="T2268" i="1"/>
  <c r="U2268" i="1"/>
  <c r="V2268" i="1"/>
  <c r="P2269" i="1"/>
  <c r="Q2269" i="1"/>
  <c r="R2269" i="1"/>
  <c r="S2269" i="1"/>
  <c r="T2269" i="1"/>
  <c r="U2269" i="1"/>
  <c r="V2269" i="1"/>
  <c r="P2270" i="1"/>
  <c r="Q2270" i="1"/>
  <c r="R2270" i="1"/>
  <c r="S2270" i="1"/>
  <c r="T2270" i="1"/>
  <c r="U2270" i="1"/>
  <c r="V2270" i="1"/>
  <c r="P2271" i="1"/>
  <c r="Q2271" i="1"/>
  <c r="R2271" i="1"/>
  <c r="S2271" i="1"/>
  <c r="T2271" i="1"/>
  <c r="U2271" i="1"/>
  <c r="V2271" i="1"/>
  <c r="P2272" i="1"/>
  <c r="Q2272" i="1"/>
  <c r="R2272" i="1"/>
  <c r="S2272" i="1"/>
  <c r="T2272" i="1"/>
  <c r="U2272" i="1"/>
  <c r="V2272" i="1"/>
  <c r="P2273" i="1"/>
  <c r="Q2273" i="1"/>
  <c r="R2273" i="1"/>
  <c r="S2273" i="1"/>
  <c r="T2273" i="1"/>
  <c r="U2273" i="1"/>
  <c r="V2273" i="1"/>
  <c r="P2274" i="1"/>
  <c r="Q2274" i="1"/>
  <c r="R2274" i="1"/>
  <c r="S2274" i="1"/>
  <c r="T2274" i="1"/>
  <c r="U2274" i="1"/>
  <c r="V2274" i="1"/>
  <c r="P2275" i="1"/>
  <c r="Q2275" i="1"/>
  <c r="R2275" i="1"/>
  <c r="S2275" i="1"/>
  <c r="T2275" i="1"/>
  <c r="U2275" i="1"/>
  <c r="V2275" i="1"/>
  <c r="P2276" i="1"/>
  <c r="Q2276" i="1"/>
  <c r="R2276" i="1"/>
  <c r="S2276" i="1"/>
  <c r="T2276" i="1"/>
  <c r="U2276" i="1"/>
  <c r="V2276" i="1"/>
  <c r="P2277" i="1"/>
  <c r="Q2277" i="1"/>
  <c r="R2277" i="1"/>
  <c r="S2277" i="1"/>
  <c r="T2277" i="1"/>
  <c r="U2277" i="1"/>
  <c r="V2277" i="1"/>
  <c r="P2278" i="1"/>
  <c r="Q2278" i="1"/>
  <c r="R2278" i="1"/>
  <c r="S2278" i="1"/>
  <c r="T2278" i="1"/>
  <c r="U2278" i="1"/>
  <c r="V2278" i="1"/>
  <c r="P2279" i="1"/>
  <c r="Q2279" i="1"/>
  <c r="R2279" i="1"/>
  <c r="S2279" i="1"/>
  <c r="T2279" i="1"/>
  <c r="U2279" i="1"/>
  <c r="V2279" i="1"/>
  <c r="P2280" i="1"/>
  <c r="Q2280" i="1"/>
  <c r="R2280" i="1"/>
  <c r="S2280" i="1"/>
  <c r="T2280" i="1"/>
  <c r="U2280" i="1"/>
  <c r="V2280" i="1"/>
  <c r="P2281" i="1"/>
  <c r="Q2281" i="1"/>
  <c r="R2281" i="1"/>
  <c r="S2281" i="1"/>
  <c r="T2281" i="1"/>
  <c r="U2281" i="1"/>
  <c r="V2281" i="1"/>
  <c r="P2282" i="1"/>
  <c r="Q2282" i="1"/>
  <c r="R2282" i="1"/>
  <c r="S2282" i="1"/>
  <c r="T2282" i="1"/>
  <c r="U2282" i="1"/>
  <c r="V2282" i="1"/>
  <c r="P2283" i="1"/>
  <c r="Q2283" i="1"/>
  <c r="R2283" i="1"/>
  <c r="S2283" i="1"/>
  <c r="T2283" i="1"/>
  <c r="U2283" i="1"/>
  <c r="V2283" i="1"/>
  <c r="P2284" i="1"/>
  <c r="Q2284" i="1"/>
  <c r="R2284" i="1"/>
  <c r="S2284" i="1"/>
  <c r="T2284" i="1"/>
  <c r="U2284" i="1"/>
  <c r="V2284" i="1"/>
  <c r="P2285" i="1"/>
  <c r="Q2285" i="1"/>
  <c r="R2285" i="1"/>
  <c r="S2285" i="1"/>
  <c r="T2285" i="1"/>
  <c r="U2285" i="1"/>
  <c r="V2285" i="1"/>
  <c r="P2286" i="1"/>
  <c r="Q2286" i="1"/>
  <c r="R2286" i="1"/>
  <c r="S2286" i="1"/>
  <c r="T2286" i="1"/>
  <c r="U2286" i="1"/>
  <c r="V2286" i="1"/>
  <c r="P2287" i="1"/>
  <c r="Q2287" i="1"/>
  <c r="R2287" i="1"/>
  <c r="S2287" i="1"/>
  <c r="T2287" i="1"/>
  <c r="U2287" i="1"/>
  <c r="V2287" i="1"/>
  <c r="P2288" i="1"/>
  <c r="Q2288" i="1"/>
  <c r="R2288" i="1"/>
  <c r="S2288" i="1"/>
  <c r="T2288" i="1"/>
  <c r="U2288" i="1"/>
  <c r="V2288" i="1"/>
  <c r="P2289" i="1"/>
  <c r="Q2289" i="1"/>
  <c r="R2289" i="1"/>
  <c r="S2289" i="1"/>
  <c r="T2289" i="1"/>
  <c r="U2289" i="1"/>
  <c r="V2289" i="1"/>
  <c r="P2290" i="1"/>
  <c r="Q2290" i="1"/>
  <c r="R2290" i="1"/>
  <c r="S2290" i="1"/>
  <c r="T2290" i="1"/>
  <c r="U2290" i="1"/>
  <c r="V2290" i="1"/>
  <c r="P2291" i="1"/>
  <c r="Q2291" i="1"/>
  <c r="R2291" i="1"/>
  <c r="S2291" i="1"/>
  <c r="T2291" i="1"/>
  <c r="U2291" i="1"/>
  <c r="V2291" i="1"/>
  <c r="P2292" i="1"/>
  <c r="Q2292" i="1"/>
  <c r="R2292" i="1"/>
  <c r="S2292" i="1"/>
  <c r="T2292" i="1"/>
  <c r="U2292" i="1"/>
  <c r="V2292" i="1"/>
  <c r="P2293" i="1"/>
  <c r="Q2293" i="1"/>
  <c r="R2293" i="1"/>
  <c r="S2293" i="1"/>
  <c r="T2293" i="1"/>
  <c r="U2293" i="1"/>
  <c r="V2293" i="1"/>
  <c r="P2294" i="1"/>
  <c r="Q2294" i="1"/>
  <c r="R2294" i="1"/>
  <c r="S2294" i="1"/>
  <c r="T2294" i="1"/>
  <c r="U2294" i="1"/>
  <c r="V2294" i="1"/>
  <c r="P2295" i="1"/>
  <c r="Q2295" i="1"/>
  <c r="R2295" i="1"/>
  <c r="S2295" i="1"/>
  <c r="T2295" i="1"/>
  <c r="U2295" i="1"/>
  <c r="V2295" i="1"/>
  <c r="P2296" i="1"/>
  <c r="Q2296" i="1"/>
  <c r="R2296" i="1"/>
  <c r="S2296" i="1"/>
  <c r="T2296" i="1"/>
  <c r="U2296" i="1"/>
  <c r="V2296" i="1"/>
  <c r="P2297" i="1"/>
  <c r="Q2297" i="1"/>
  <c r="R2297" i="1"/>
  <c r="S2297" i="1"/>
  <c r="T2297" i="1"/>
  <c r="U2297" i="1"/>
  <c r="V2297" i="1"/>
  <c r="P2298" i="1"/>
  <c r="Q2298" i="1"/>
  <c r="R2298" i="1"/>
  <c r="S2298" i="1"/>
  <c r="T2298" i="1"/>
  <c r="U2298" i="1"/>
  <c r="V2298" i="1"/>
  <c r="P2299" i="1"/>
  <c r="Q2299" i="1"/>
  <c r="R2299" i="1"/>
  <c r="S2299" i="1"/>
  <c r="T2299" i="1"/>
  <c r="U2299" i="1"/>
  <c r="V2299" i="1"/>
  <c r="P2300" i="1"/>
  <c r="Q2300" i="1"/>
  <c r="R2300" i="1"/>
  <c r="S2300" i="1"/>
  <c r="T2300" i="1"/>
  <c r="U2300" i="1"/>
  <c r="V2300" i="1"/>
  <c r="P2301" i="1"/>
  <c r="Q2301" i="1"/>
  <c r="R2301" i="1"/>
  <c r="S2301" i="1"/>
  <c r="T2301" i="1"/>
  <c r="U2301" i="1"/>
  <c r="V2301" i="1"/>
  <c r="P2302" i="1"/>
  <c r="Q2302" i="1"/>
  <c r="R2302" i="1"/>
  <c r="S2302" i="1"/>
  <c r="T2302" i="1"/>
  <c r="U2302" i="1"/>
  <c r="V2302" i="1"/>
  <c r="P2303" i="1"/>
  <c r="Q2303" i="1"/>
  <c r="R2303" i="1"/>
  <c r="S2303" i="1"/>
  <c r="T2303" i="1"/>
  <c r="U2303" i="1"/>
  <c r="V2303" i="1"/>
  <c r="P2304" i="1"/>
  <c r="Q2304" i="1"/>
  <c r="R2304" i="1"/>
  <c r="S2304" i="1"/>
  <c r="T2304" i="1"/>
  <c r="U2304" i="1"/>
  <c r="V2304" i="1"/>
  <c r="P2305" i="1"/>
  <c r="Q2305" i="1"/>
  <c r="R2305" i="1"/>
  <c r="S2305" i="1"/>
  <c r="T2305" i="1"/>
  <c r="U2305" i="1"/>
  <c r="V2305" i="1"/>
  <c r="P2306" i="1"/>
  <c r="Q2306" i="1"/>
  <c r="R2306" i="1"/>
  <c r="S2306" i="1"/>
  <c r="T2306" i="1"/>
  <c r="U2306" i="1"/>
  <c r="V2306" i="1"/>
  <c r="P2307" i="1"/>
  <c r="Q2307" i="1"/>
  <c r="R2307" i="1"/>
  <c r="S2307" i="1"/>
  <c r="T2307" i="1"/>
  <c r="U2307" i="1"/>
  <c r="V2307" i="1"/>
  <c r="P2308" i="1"/>
  <c r="Q2308" i="1"/>
  <c r="R2308" i="1"/>
  <c r="S2308" i="1"/>
  <c r="T2308" i="1"/>
  <c r="U2308" i="1"/>
  <c r="V2308" i="1"/>
  <c r="P2309" i="1"/>
  <c r="Q2309" i="1"/>
  <c r="R2309" i="1"/>
  <c r="S2309" i="1"/>
  <c r="T2309" i="1"/>
  <c r="U2309" i="1"/>
  <c r="V2309" i="1"/>
  <c r="P2310" i="1"/>
  <c r="Q2310" i="1"/>
  <c r="R2310" i="1"/>
  <c r="S2310" i="1"/>
  <c r="T2310" i="1"/>
  <c r="U2310" i="1"/>
  <c r="V2310" i="1"/>
  <c r="P2311" i="1"/>
  <c r="Q2311" i="1"/>
  <c r="R2311" i="1"/>
  <c r="S2311" i="1"/>
  <c r="T2311" i="1"/>
  <c r="U2311" i="1"/>
  <c r="V2311" i="1"/>
  <c r="P2312" i="1"/>
  <c r="Q2312" i="1"/>
  <c r="R2312" i="1"/>
  <c r="S2312" i="1"/>
  <c r="T2312" i="1"/>
  <c r="U2312" i="1"/>
  <c r="V2312" i="1"/>
  <c r="P2313" i="1"/>
  <c r="Q2313" i="1"/>
  <c r="R2313" i="1"/>
  <c r="S2313" i="1"/>
  <c r="T2313" i="1"/>
  <c r="U2313" i="1"/>
  <c r="V2313" i="1"/>
  <c r="P2314" i="1"/>
  <c r="Q2314" i="1"/>
  <c r="R2314" i="1"/>
  <c r="S2314" i="1"/>
  <c r="T2314" i="1"/>
  <c r="U2314" i="1"/>
  <c r="V2314" i="1"/>
  <c r="P2315" i="1"/>
  <c r="Q2315" i="1"/>
  <c r="R2315" i="1"/>
  <c r="S2315" i="1"/>
  <c r="T2315" i="1"/>
  <c r="U2315" i="1"/>
  <c r="V2315" i="1"/>
  <c r="P2316" i="1"/>
  <c r="Q2316" i="1"/>
  <c r="R2316" i="1"/>
  <c r="S2316" i="1"/>
  <c r="T2316" i="1"/>
  <c r="U2316" i="1"/>
  <c r="V2316" i="1"/>
  <c r="P2317" i="1"/>
  <c r="Q2317" i="1"/>
  <c r="R2317" i="1"/>
  <c r="S2317" i="1"/>
  <c r="T2317" i="1"/>
  <c r="U2317" i="1"/>
  <c r="V2317" i="1"/>
  <c r="P2318" i="1"/>
  <c r="Q2318" i="1"/>
  <c r="R2318" i="1"/>
  <c r="S2318" i="1"/>
  <c r="T2318" i="1"/>
  <c r="U2318" i="1"/>
  <c r="V2318" i="1"/>
  <c r="P2319" i="1"/>
  <c r="Q2319" i="1"/>
  <c r="R2319" i="1"/>
  <c r="S2319" i="1"/>
  <c r="T2319" i="1"/>
  <c r="U2319" i="1"/>
  <c r="V2319" i="1"/>
  <c r="P2320" i="1"/>
  <c r="Q2320" i="1"/>
  <c r="R2320" i="1"/>
  <c r="S2320" i="1"/>
  <c r="T2320" i="1"/>
  <c r="U2320" i="1"/>
  <c r="V2320" i="1"/>
  <c r="P2321" i="1"/>
  <c r="Q2321" i="1"/>
  <c r="R2321" i="1"/>
  <c r="S2321" i="1"/>
  <c r="T2321" i="1"/>
  <c r="U2321" i="1"/>
  <c r="V2321" i="1"/>
  <c r="P2322" i="1"/>
  <c r="Q2322" i="1"/>
  <c r="R2322" i="1"/>
  <c r="S2322" i="1"/>
  <c r="T2322" i="1"/>
  <c r="U2322" i="1"/>
  <c r="V2322" i="1"/>
  <c r="P2323" i="1"/>
  <c r="Q2323" i="1"/>
  <c r="R2323" i="1"/>
  <c r="S2323" i="1"/>
  <c r="T2323" i="1"/>
  <c r="U2323" i="1"/>
  <c r="V2323" i="1"/>
  <c r="P2324" i="1"/>
  <c r="Q2324" i="1"/>
  <c r="R2324" i="1"/>
  <c r="S2324" i="1"/>
  <c r="T2324" i="1"/>
  <c r="U2324" i="1"/>
  <c r="V2324" i="1"/>
  <c r="P2325" i="1"/>
  <c r="Q2325" i="1"/>
  <c r="R2325" i="1"/>
  <c r="S2325" i="1"/>
  <c r="T2325" i="1"/>
  <c r="U2325" i="1"/>
  <c r="V2325" i="1"/>
  <c r="P2326" i="1"/>
  <c r="Q2326" i="1"/>
  <c r="R2326" i="1"/>
  <c r="S2326" i="1"/>
  <c r="T2326" i="1"/>
  <c r="U2326" i="1"/>
  <c r="V2326" i="1"/>
  <c r="P2327" i="1"/>
  <c r="Q2327" i="1"/>
  <c r="R2327" i="1"/>
  <c r="S2327" i="1"/>
  <c r="T2327" i="1"/>
  <c r="U2327" i="1"/>
  <c r="V2327" i="1"/>
  <c r="P2328" i="1"/>
  <c r="Q2328" i="1"/>
  <c r="R2328" i="1"/>
  <c r="S2328" i="1"/>
  <c r="T2328" i="1"/>
  <c r="U2328" i="1"/>
  <c r="V2328" i="1"/>
  <c r="P2329" i="1"/>
  <c r="Q2329" i="1"/>
  <c r="R2329" i="1"/>
  <c r="S2329" i="1"/>
  <c r="T2329" i="1"/>
  <c r="U2329" i="1"/>
  <c r="V2329" i="1"/>
  <c r="P2330" i="1"/>
  <c r="Q2330" i="1"/>
  <c r="R2330" i="1"/>
  <c r="S2330" i="1"/>
  <c r="T2330" i="1"/>
  <c r="U2330" i="1"/>
  <c r="V2330" i="1"/>
  <c r="P2331" i="1"/>
  <c r="Q2331" i="1"/>
  <c r="R2331" i="1"/>
  <c r="S2331" i="1"/>
  <c r="T2331" i="1"/>
  <c r="U2331" i="1"/>
  <c r="V2331" i="1"/>
  <c r="P2332" i="1"/>
  <c r="Q2332" i="1"/>
  <c r="R2332" i="1"/>
  <c r="S2332" i="1"/>
  <c r="T2332" i="1"/>
  <c r="U2332" i="1"/>
  <c r="V2332" i="1"/>
  <c r="P2333" i="1"/>
  <c r="Q2333" i="1"/>
  <c r="R2333" i="1"/>
  <c r="S2333" i="1"/>
  <c r="T2333" i="1"/>
  <c r="U2333" i="1"/>
  <c r="V2333" i="1"/>
  <c r="P2334" i="1"/>
  <c r="Q2334" i="1"/>
  <c r="R2334" i="1"/>
  <c r="S2334" i="1"/>
  <c r="T2334" i="1"/>
  <c r="U2334" i="1"/>
  <c r="V2334" i="1"/>
  <c r="P2335" i="1"/>
  <c r="Q2335" i="1"/>
  <c r="R2335" i="1"/>
  <c r="S2335" i="1"/>
  <c r="T2335" i="1"/>
  <c r="U2335" i="1"/>
  <c r="V2335" i="1"/>
  <c r="P2336" i="1"/>
  <c r="Q2336" i="1"/>
  <c r="R2336" i="1"/>
  <c r="S2336" i="1"/>
  <c r="T2336" i="1"/>
  <c r="U2336" i="1"/>
  <c r="V2336" i="1"/>
  <c r="P2337" i="1"/>
  <c r="Q2337" i="1"/>
  <c r="R2337" i="1"/>
  <c r="S2337" i="1"/>
  <c r="T2337" i="1"/>
  <c r="U2337" i="1"/>
  <c r="V2337" i="1"/>
  <c r="P2338" i="1"/>
  <c r="Q2338" i="1"/>
  <c r="R2338" i="1"/>
  <c r="S2338" i="1"/>
  <c r="T2338" i="1"/>
  <c r="U2338" i="1"/>
  <c r="V2338" i="1"/>
  <c r="P2339" i="1"/>
  <c r="Q2339" i="1"/>
  <c r="R2339" i="1"/>
  <c r="S2339" i="1"/>
  <c r="T2339" i="1"/>
  <c r="U2339" i="1"/>
  <c r="V2339" i="1"/>
  <c r="P2340" i="1"/>
  <c r="Q2340" i="1"/>
  <c r="R2340" i="1"/>
  <c r="S2340" i="1"/>
  <c r="T2340" i="1"/>
  <c r="U2340" i="1"/>
  <c r="V2340" i="1"/>
  <c r="P2341" i="1"/>
  <c r="Q2341" i="1"/>
  <c r="R2341" i="1"/>
  <c r="S2341" i="1"/>
  <c r="T2341" i="1"/>
  <c r="U2341" i="1"/>
  <c r="V2341" i="1"/>
  <c r="P2342" i="1"/>
  <c r="Q2342" i="1"/>
  <c r="R2342" i="1"/>
  <c r="S2342" i="1"/>
  <c r="T2342" i="1"/>
  <c r="U2342" i="1"/>
  <c r="V2342" i="1"/>
  <c r="P2343" i="1"/>
  <c r="Q2343" i="1"/>
  <c r="R2343" i="1"/>
  <c r="S2343" i="1"/>
  <c r="T2343" i="1"/>
  <c r="U2343" i="1"/>
  <c r="V2343" i="1"/>
  <c r="P2344" i="1"/>
  <c r="Q2344" i="1"/>
  <c r="R2344" i="1"/>
  <c r="S2344" i="1"/>
  <c r="T2344" i="1"/>
  <c r="U2344" i="1"/>
  <c r="V2344" i="1"/>
  <c r="P2345" i="1"/>
  <c r="Q2345" i="1"/>
  <c r="R2345" i="1"/>
  <c r="S2345" i="1"/>
  <c r="T2345" i="1"/>
  <c r="U2345" i="1"/>
  <c r="V2345" i="1"/>
  <c r="P2346" i="1"/>
  <c r="Q2346" i="1"/>
  <c r="R2346" i="1"/>
  <c r="S2346" i="1"/>
  <c r="T2346" i="1"/>
  <c r="U2346" i="1"/>
  <c r="V2346" i="1"/>
  <c r="P2347" i="1"/>
  <c r="Q2347" i="1"/>
  <c r="R2347" i="1"/>
  <c r="S2347" i="1"/>
  <c r="T2347" i="1"/>
  <c r="U2347" i="1"/>
  <c r="V2347" i="1"/>
  <c r="P2348" i="1"/>
  <c r="Q2348" i="1"/>
  <c r="R2348" i="1"/>
  <c r="S2348" i="1"/>
  <c r="T2348" i="1"/>
  <c r="U2348" i="1"/>
  <c r="V2348" i="1"/>
  <c r="P2349" i="1"/>
  <c r="Q2349" i="1"/>
  <c r="R2349" i="1"/>
  <c r="S2349" i="1"/>
  <c r="T2349" i="1"/>
  <c r="U2349" i="1"/>
  <c r="V2349" i="1"/>
  <c r="P2350" i="1"/>
  <c r="Q2350" i="1"/>
  <c r="R2350" i="1"/>
  <c r="S2350" i="1"/>
  <c r="T2350" i="1"/>
  <c r="U2350" i="1"/>
  <c r="V2350" i="1"/>
  <c r="P2351" i="1"/>
  <c r="Q2351" i="1"/>
  <c r="R2351" i="1"/>
  <c r="S2351" i="1"/>
  <c r="T2351" i="1"/>
  <c r="U2351" i="1"/>
  <c r="V2351" i="1"/>
  <c r="P2352" i="1"/>
  <c r="Q2352" i="1"/>
  <c r="R2352" i="1"/>
  <c r="S2352" i="1"/>
  <c r="T2352" i="1"/>
  <c r="U2352" i="1"/>
  <c r="V2352" i="1"/>
  <c r="P2353" i="1"/>
  <c r="Q2353" i="1"/>
  <c r="R2353" i="1"/>
  <c r="S2353" i="1"/>
  <c r="T2353" i="1"/>
  <c r="U2353" i="1"/>
  <c r="V2353" i="1"/>
  <c r="P2354" i="1"/>
  <c r="Q2354" i="1"/>
  <c r="R2354" i="1"/>
  <c r="S2354" i="1"/>
  <c r="T2354" i="1"/>
  <c r="U2354" i="1"/>
  <c r="V2354" i="1"/>
  <c r="P2355" i="1"/>
  <c r="Q2355" i="1"/>
  <c r="R2355" i="1"/>
  <c r="S2355" i="1"/>
  <c r="T2355" i="1"/>
  <c r="U2355" i="1"/>
  <c r="V2355" i="1"/>
  <c r="P2356" i="1"/>
  <c r="Q2356" i="1"/>
  <c r="R2356" i="1"/>
  <c r="S2356" i="1"/>
  <c r="T2356" i="1"/>
  <c r="U2356" i="1"/>
  <c r="V2356" i="1"/>
  <c r="P2357" i="1"/>
  <c r="Q2357" i="1"/>
  <c r="R2357" i="1"/>
  <c r="S2357" i="1"/>
  <c r="T2357" i="1"/>
  <c r="U2357" i="1"/>
  <c r="V2357" i="1"/>
  <c r="P2358" i="1"/>
  <c r="Q2358" i="1"/>
  <c r="R2358" i="1"/>
  <c r="S2358" i="1"/>
  <c r="T2358" i="1"/>
  <c r="U2358" i="1"/>
  <c r="V2358" i="1"/>
  <c r="P2359" i="1"/>
  <c r="Q2359" i="1"/>
  <c r="R2359" i="1"/>
  <c r="S2359" i="1"/>
  <c r="T2359" i="1"/>
  <c r="U2359" i="1"/>
  <c r="V2359" i="1"/>
  <c r="P2360" i="1"/>
  <c r="Q2360" i="1"/>
  <c r="R2360" i="1"/>
  <c r="S2360" i="1"/>
  <c r="T2360" i="1"/>
  <c r="U2360" i="1"/>
  <c r="V2360" i="1"/>
  <c r="P2361" i="1"/>
  <c r="Q2361" i="1"/>
  <c r="R2361" i="1"/>
  <c r="S2361" i="1"/>
  <c r="T2361" i="1"/>
  <c r="U2361" i="1"/>
  <c r="V2361" i="1"/>
  <c r="P2362" i="1"/>
  <c r="Q2362" i="1"/>
  <c r="R2362" i="1"/>
  <c r="S2362" i="1"/>
  <c r="T2362" i="1"/>
  <c r="U2362" i="1"/>
  <c r="V2362" i="1"/>
  <c r="P2363" i="1"/>
  <c r="Q2363" i="1"/>
  <c r="R2363" i="1"/>
  <c r="S2363" i="1"/>
  <c r="T2363" i="1"/>
  <c r="U2363" i="1"/>
  <c r="V2363" i="1"/>
  <c r="P2364" i="1"/>
  <c r="Q2364" i="1"/>
  <c r="R2364" i="1"/>
  <c r="S2364" i="1"/>
  <c r="T2364" i="1"/>
  <c r="U2364" i="1"/>
  <c r="V2364" i="1"/>
  <c r="P2365" i="1"/>
  <c r="Q2365" i="1"/>
  <c r="R2365" i="1"/>
  <c r="S2365" i="1"/>
  <c r="T2365" i="1"/>
  <c r="U2365" i="1"/>
  <c r="V2365" i="1"/>
  <c r="P2366" i="1"/>
  <c r="Q2366" i="1"/>
  <c r="R2366" i="1"/>
  <c r="S2366" i="1"/>
  <c r="T2366" i="1"/>
  <c r="U2366" i="1"/>
  <c r="V2366" i="1"/>
  <c r="P2367" i="1"/>
  <c r="Q2367" i="1"/>
  <c r="R2367" i="1"/>
  <c r="S2367" i="1"/>
  <c r="T2367" i="1"/>
  <c r="U2367" i="1"/>
  <c r="V2367" i="1"/>
  <c r="P2368" i="1"/>
  <c r="Q2368" i="1"/>
  <c r="R2368" i="1"/>
  <c r="S2368" i="1"/>
  <c r="T2368" i="1"/>
  <c r="U2368" i="1"/>
  <c r="V2368" i="1"/>
  <c r="P2369" i="1"/>
  <c r="Q2369" i="1"/>
  <c r="R2369" i="1"/>
  <c r="S2369" i="1"/>
  <c r="T2369" i="1"/>
  <c r="U2369" i="1"/>
  <c r="V2369" i="1"/>
  <c r="P2370" i="1"/>
  <c r="Q2370" i="1"/>
  <c r="R2370" i="1"/>
  <c r="S2370" i="1"/>
  <c r="T2370" i="1"/>
  <c r="U2370" i="1"/>
  <c r="V2370" i="1"/>
  <c r="P2371" i="1"/>
  <c r="Q2371" i="1"/>
  <c r="R2371" i="1"/>
  <c r="S2371" i="1"/>
  <c r="T2371" i="1"/>
  <c r="U2371" i="1"/>
  <c r="V2371" i="1"/>
  <c r="P2372" i="1"/>
  <c r="Q2372" i="1"/>
  <c r="R2372" i="1"/>
  <c r="S2372" i="1"/>
  <c r="T2372" i="1"/>
  <c r="U2372" i="1"/>
  <c r="V2372" i="1"/>
  <c r="P2373" i="1"/>
  <c r="Q2373" i="1"/>
  <c r="R2373" i="1"/>
  <c r="S2373" i="1"/>
  <c r="T2373" i="1"/>
  <c r="U2373" i="1"/>
  <c r="V2373" i="1"/>
  <c r="P2374" i="1"/>
  <c r="Q2374" i="1"/>
  <c r="R2374" i="1"/>
  <c r="S2374" i="1"/>
  <c r="T2374" i="1"/>
  <c r="U2374" i="1"/>
  <c r="V2374" i="1"/>
  <c r="P2375" i="1"/>
  <c r="Q2375" i="1"/>
  <c r="R2375" i="1"/>
  <c r="S2375" i="1"/>
  <c r="T2375" i="1"/>
  <c r="U2375" i="1"/>
  <c r="V2375" i="1"/>
  <c r="P2376" i="1"/>
  <c r="Q2376" i="1"/>
  <c r="R2376" i="1"/>
  <c r="S2376" i="1"/>
  <c r="T2376" i="1"/>
  <c r="U2376" i="1"/>
  <c r="V2376" i="1"/>
  <c r="P2377" i="1"/>
  <c r="Q2377" i="1"/>
  <c r="R2377" i="1"/>
  <c r="S2377" i="1"/>
  <c r="T2377" i="1"/>
  <c r="U2377" i="1"/>
  <c r="V2377" i="1"/>
  <c r="P2378" i="1"/>
  <c r="Q2378" i="1"/>
  <c r="R2378" i="1"/>
  <c r="S2378" i="1"/>
  <c r="T2378" i="1"/>
  <c r="U2378" i="1"/>
  <c r="V2378" i="1"/>
  <c r="P2379" i="1"/>
  <c r="Q2379" i="1"/>
  <c r="R2379" i="1"/>
  <c r="S2379" i="1"/>
  <c r="T2379" i="1"/>
  <c r="U2379" i="1"/>
  <c r="V2379" i="1"/>
  <c r="P2380" i="1"/>
  <c r="Q2380" i="1"/>
  <c r="R2380" i="1"/>
  <c r="S2380" i="1"/>
  <c r="T2380" i="1"/>
  <c r="U2380" i="1"/>
  <c r="V2380" i="1"/>
  <c r="P2381" i="1"/>
  <c r="Q2381" i="1"/>
  <c r="R2381" i="1"/>
  <c r="S2381" i="1"/>
  <c r="T2381" i="1"/>
  <c r="U2381" i="1"/>
  <c r="V2381" i="1"/>
  <c r="P2382" i="1"/>
  <c r="Q2382" i="1"/>
  <c r="R2382" i="1"/>
  <c r="S2382" i="1"/>
  <c r="T2382" i="1"/>
  <c r="U2382" i="1"/>
  <c r="V2382" i="1"/>
  <c r="P2383" i="1"/>
  <c r="Q2383" i="1"/>
  <c r="R2383" i="1"/>
  <c r="S2383" i="1"/>
  <c r="T2383" i="1"/>
  <c r="U2383" i="1"/>
  <c r="V2383" i="1"/>
  <c r="P2384" i="1"/>
  <c r="Q2384" i="1"/>
  <c r="R2384" i="1"/>
  <c r="S2384" i="1"/>
  <c r="T2384" i="1"/>
  <c r="U2384" i="1"/>
  <c r="V2384" i="1"/>
  <c r="P2385" i="1"/>
  <c r="Q2385" i="1"/>
  <c r="R2385" i="1"/>
  <c r="S2385" i="1"/>
  <c r="T2385" i="1"/>
  <c r="U2385" i="1"/>
  <c r="V2385" i="1"/>
  <c r="P2386" i="1"/>
  <c r="Q2386" i="1"/>
  <c r="R2386" i="1"/>
  <c r="S2386" i="1"/>
  <c r="T2386" i="1"/>
  <c r="U2386" i="1"/>
  <c r="V2386" i="1"/>
  <c r="P2387" i="1"/>
  <c r="Q2387" i="1"/>
  <c r="R2387" i="1"/>
  <c r="S2387" i="1"/>
  <c r="T2387" i="1"/>
  <c r="U2387" i="1"/>
  <c r="V2387" i="1"/>
  <c r="P2388" i="1"/>
  <c r="Q2388" i="1"/>
  <c r="R2388" i="1"/>
  <c r="S2388" i="1"/>
  <c r="T2388" i="1"/>
  <c r="U2388" i="1"/>
  <c r="V2388" i="1"/>
  <c r="P2389" i="1"/>
  <c r="Q2389" i="1"/>
  <c r="R2389" i="1"/>
  <c r="S2389" i="1"/>
  <c r="T2389" i="1"/>
  <c r="U2389" i="1"/>
  <c r="V2389" i="1"/>
  <c r="P2390" i="1"/>
  <c r="Q2390" i="1"/>
  <c r="R2390" i="1"/>
  <c r="S2390" i="1"/>
  <c r="T2390" i="1"/>
  <c r="U2390" i="1"/>
  <c r="V2390" i="1"/>
  <c r="P2391" i="1"/>
  <c r="Q2391" i="1"/>
  <c r="R2391" i="1"/>
  <c r="S2391" i="1"/>
  <c r="T2391" i="1"/>
  <c r="U2391" i="1"/>
  <c r="V2391" i="1"/>
  <c r="P2392" i="1"/>
  <c r="Q2392" i="1"/>
  <c r="R2392" i="1"/>
  <c r="S2392" i="1"/>
  <c r="T2392" i="1"/>
  <c r="U2392" i="1"/>
  <c r="V2392" i="1"/>
  <c r="P2393" i="1"/>
  <c r="Q2393" i="1"/>
  <c r="R2393" i="1"/>
  <c r="S2393" i="1"/>
  <c r="T2393" i="1"/>
  <c r="U2393" i="1"/>
  <c r="V2393" i="1"/>
  <c r="P2394" i="1"/>
  <c r="Q2394" i="1"/>
  <c r="R2394" i="1"/>
  <c r="S2394" i="1"/>
  <c r="T2394" i="1"/>
  <c r="U2394" i="1"/>
  <c r="V2394" i="1"/>
  <c r="P2395" i="1"/>
  <c r="Q2395" i="1"/>
  <c r="R2395" i="1"/>
  <c r="S2395" i="1"/>
  <c r="T2395" i="1"/>
  <c r="U2395" i="1"/>
  <c r="V2395" i="1"/>
  <c r="P2396" i="1"/>
  <c r="Q2396" i="1"/>
  <c r="R2396" i="1"/>
  <c r="S2396" i="1"/>
  <c r="T2396" i="1"/>
  <c r="U2396" i="1"/>
  <c r="V2396" i="1"/>
  <c r="P2397" i="1"/>
  <c r="Q2397" i="1"/>
  <c r="R2397" i="1"/>
  <c r="S2397" i="1"/>
  <c r="T2397" i="1"/>
  <c r="U2397" i="1"/>
  <c r="V2397" i="1"/>
  <c r="P2398" i="1"/>
  <c r="Q2398" i="1"/>
  <c r="R2398" i="1"/>
  <c r="S2398" i="1"/>
  <c r="T2398" i="1"/>
  <c r="U2398" i="1"/>
  <c r="V2398" i="1"/>
  <c r="P2399" i="1"/>
  <c r="Q2399" i="1"/>
  <c r="R2399" i="1"/>
  <c r="S2399" i="1"/>
  <c r="T2399" i="1"/>
  <c r="U2399" i="1"/>
  <c r="V2399" i="1"/>
  <c r="P2400" i="1"/>
  <c r="Q2400" i="1"/>
  <c r="R2400" i="1"/>
  <c r="S2400" i="1"/>
  <c r="T2400" i="1"/>
  <c r="U2400" i="1"/>
  <c r="V2400" i="1"/>
  <c r="P2401" i="1"/>
  <c r="Q2401" i="1"/>
  <c r="R2401" i="1"/>
  <c r="S2401" i="1"/>
  <c r="T2401" i="1"/>
  <c r="U2401" i="1"/>
  <c r="V2401" i="1"/>
  <c r="P2402" i="1"/>
  <c r="Q2402" i="1"/>
  <c r="R2402" i="1"/>
  <c r="S2402" i="1"/>
  <c r="T2402" i="1"/>
  <c r="U2402" i="1"/>
  <c r="V2402" i="1"/>
  <c r="P2403" i="1"/>
  <c r="Q2403" i="1"/>
  <c r="R2403" i="1"/>
  <c r="S2403" i="1"/>
  <c r="T2403" i="1"/>
  <c r="U2403" i="1"/>
  <c r="V2403" i="1"/>
  <c r="P2404" i="1"/>
  <c r="Q2404" i="1"/>
  <c r="R2404" i="1"/>
  <c r="S2404" i="1"/>
  <c r="T2404" i="1"/>
  <c r="U2404" i="1"/>
  <c r="V2404" i="1"/>
  <c r="P2405" i="1"/>
  <c r="Q2405" i="1"/>
  <c r="R2405" i="1"/>
  <c r="S2405" i="1"/>
  <c r="T2405" i="1"/>
  <c r="U2405" i="1"/>
  <c r="V2405" i="1"/>
  <c r="P2406" i="1"/>
  <c r="Q2406" i="1"/>
  <c r="R2406" i="1"/>
  <c r="S2406" i="1"/>
  <c r="T2406" i="1"/>
  <c r="U2406" i="1"/>
  <c r="V2406" i="1"/>
  <c r="P2407" i="1"/>
  <c r="Q2407" i="1"/>
  <c r="R2407" i="1"/>
  <c r="S2407" i="1"/>
  <c r="T2407" i="1"/>
  <c r="U2407" i="1"/>
  <c r="V2407" i="1"/>
  <c r="P2408" i="1"/>
  <c r="Q2408" i="1"/>
  <c r="R2408" i="1"/>
  <c r="S2408" i="1"/>
  <c r="T2408" i="1"/>
  <c r="U2408" i="1"/>
  <c r="V2408" i="1"/>
  <c r="P2409" i="1"/>
  <c r="Q2409" i="1"/>
  <c r="R2409" i="1"/>
  <c r="S2409" i="1"/>
  <c r="T2409" i="1"/>
  <c r="U2409" i="1"/>
  <c r="V2409" i="1"/>
  <c r="P2410" i="1"/>
  <c r="Q2410" i="1"/>
  <c r="R2410" i="1"/>
  <c r="S2410" i="1"/>
  <c r="T2410" i="1"/>
  <c r="U2410" i="1"/>
  <c r="V2410" i="1"/>
  <c r="P2411" i="1"/>
  <c r="Q2411" i="1"/>
  <c r="R2411" i="1"/>
  <c r="S2411" i="1"/>
  <c r="T2411" i="1"/>
  <c r="U2411" i="1"/>
  <c r="V2411" i="1"/>
  <c r="P2412" i="1"/>
  <c r="Q2412" i="1"/>
  <c r="R2412" i="1"/>
  <c r="S2412" i="1"/>
  <c r="T2412" i="1"/>
  <c r="U2412" i="1"/>
  <c r="V2412" i="1"/>
  <c r="P2413" i="1"/>
  <c r="Q2413" i="1"/>
  <c r="R2413" i="1"/>
  <c r="S2413" i="1"/>
  <c r="T2413" i="1"/>
  <c r="U2413" i="1"/>
  <c r="V2413" i="1"/>
  <c r="P2414" i="1"/>
  <c r="Q2414" i="1"/>
  <c r="R2414" i="1"/>
  <c r="S2414" i="1"/>
  <c r="T2414" i="1"/>
  <c r="U2414" i="1"/>
  <c r="V2414" i="1"/>
  <c r="P2415" i="1"/>
  <c r="Q2415" i="1"/>
  <c r="R2415" i="1"/>
  <c r="S2415" i="1"/>
  <c r="T2415" i="1"/>
  <c r="U2415" i="1"/>
  <c r="V2415" i="1"/>
  <c r="P2416" i="1"/>
  <c r="Q2416" i="1"/>
  <c r="R2416" i="1"/>
  <c r="S2416" i="1"/>
  <c r="T2416" i="1"/>
  <c r="U2416" i="1"/>
  <c r="V2416" i="1"/>
  <c r="P2417" i="1"/>
  <c r="Q2417" i="1"/>
  <c r="R2417" i="1"/>
  <c r="S2417" i="1"/>
  <c r="T2417" i="1"/>
  <c r="U2417" i="1"/>
  <c r="V2417" i="1"/>
  <c r="P2418" i="1"/>
  <c r="Q2418" i="1"/>
  <c r="R2418" i="1"/>
  <c r="S2418" i="1"/>
  <c r="T2418" i="1"/>
  <c r="U2418" i="1"/>
  <c r="V2418" i="1"/>
  <c r="P2419" i="1"/>
  <c r="Q2419" i="1"/>
  <c r="R2419" i="1"/>
  <c r="S2419" i="1"/>
  <c r="T2419" i="1"/>
  <c r="U2419" i="1"/>
  <c r="V2419" i="1"/>
  <c r="P2420" i="1"/>
  <c r="Q2420" i="1"/>
  <c r="R2420" i="1"/>
  <c r="S2420" i="1"/>
  <c r="T2420" i="1"/>
  <c r="U2420" i="1"/>
  <c r="V2420" i="1"/>
  <c r="P2421" i="1"/>
  <c r="Q2421" i="1"/>
  <c r="R2421" i="1"/>
  <c r="S2421" i="1"/>
  <c r="T2421" i="1"/>
  <c r="U2421" i="1"/>
  <c r="V2421" i="1"/>
  <c r="P2422" i="1"/>
  <c r="Q2422" i="1"/>
  <c r="R2422" i="1"/>
  <c r="S2422" i="1"/>
  <c r="T2422" i="1"/>
  <c r="U2422" i="1"/>
  <c r="V2422" i="1"/>
  <c r="P2423" i="1"/>
  <c r="Q2423" i="1"/>
  <c r="R2423" i="1"/>
  <c r="S2423" i="1"/>
  <c r="T2423" i="1"/>
  <c r="U2423" i="1"/>
  <c r="V2423" i="1"/>
  <c r="P2424" i="1"/>
  <c r="Q2424" i="1"/>
  <c r="R2424" i="1"/>
  <c r="S2424" i="1"/>
  <c r="T2424" i="1"/>
  <c r="U2424" i="1"/>
  <c r="V2424" i="1"/>
  <c r="P2425" i="1"/>
  <c r="Q2425" i="1"/>
  <c r="R2425" i="1"/>
  <c r="S2425" i="1"/>
  <c r="T2425" i="1"/>
  <c r="U2425" i="1"/>
  <c r="V2425" i="1"/>
  <c r="P2426" i="1"/>
  <c r="Q2426" i="1"/>
  <c r="R2426" i="1"/>
  <c r="S2426" i="1"/>
  <c r="T2426" i="1"/>
  <c r="U2426" i="1"/>
  <c r="V2426" i="1"/>
  <c r="P2427" i="1"/>
  <c r="Q2427" i="1"/>
  <c r="R2427" i="1"/>
  <c r="S2427" i="1"/>
  <c r="T2427" i="1"/>
  <c r="U2427" i="1"/>
  <c r="V2427" i="1"/>
  <c r="P2428" i="1"/>
  <c r="Q2428" i="1"/>
  <c r="R2428" i="1"/>
  <c r="S2428" i="1"/>
  <c r="T2428" i="1"/>
  <c r="U2428" i="1"/>
  <c r="V2428" i="1"/>
  <c r="P2429" i="1"/>
  <c r="Q2429" i="1"/>
  <c r="R2429" i="1"/>
  <c r="S2429" i="1"/>
  <c r="T2429" i="1"/>
  <c r="U2429" i="1"/>
  <c r="V2429" i="1"/>
  <c r="P2430" i="1"/>
  <c r="Q2430" i="1"/>
  <c r="R2430" i="1"/>
  <c r="S2430" i="1"/>
  <c r="T2430" i="1"/>
  <c r="U2430" i="1"/>
  <c r="V2430" i="1"/>
  <c r="P2431" i="1"/>
  <c r="Q2431" i="1"/>
  <c r="R2431" i="1"/>
  <c r="S2431" i="1"/>
  <c r="T2431" i="1"/>
  <c r="U2431" i="1"/>
  <c r="V2431" i="1"/>
  <c r="P2432" i="1"/>
  <c r="Q2432" i="1"/>
  <c r="R2432" i="1"/>
  <c r="S2432" i="1"/>
  <c r="T2432" i="1"/>
  <c r="U2432" i="1"/>
  <c r="V2432" i="1"/>
  <c r="P2433" i="1"/>
  <c r="Q2433" i="1"/>
  <c r="R2433" i="1"/>
  <c r="S2433" i="1"/>
  <c r="T2433" i="1"/>
  <c r="U2433" i="1"/>
  <c r="V2433" i="1"/>
  <c r="P2434" i="1"/>
  <c r="Q2434" i="1"/>
  <c r="R2434" i="1"/>
  <c r="S2434" i="1"/>
  <c r="T2434" i="1"/>
  <c r="U2434" i="1"/>
  <c r="V2434" i="1"/>
  <c r="P2435" i="1"/>
  <c r="Q2435" i="1"/>
  <c r="R2435" i="1"/>
  <c r="S2435" i="1"/>
  <c r="T2435" i="1"/>
  <c r="U2435" i="1"/>
  <c r="V2435" i="1"/>
  <c r="P2436" i="1"/>
  <c r="Q2436" i="1"/>
  <c r="R2436" i="1"/>
  <c r="S2436" i="1"/>
  <c r="T2436" i="1"/>
  <c r="U2436" i="1"/>
  <c r="V2436" i="1"/>
  <c r="P2437" i="1"/>
  <c r="Q2437" i="1"/>
  <c r="R2437" i="1"/>
  <c r="S2437" i="1"/>
  <c r="T2437" i="1"/>
  <c r="U2437" i="1"/>
  <c r="V2437" i="1"/>
  <c r="P2438" i="1"/>
  <c r="Q2438" i="1"/>
  <c r="R2438" i="1"/>
  <c r="S2438" i="1"/>
  <c r="T2438" i="1"/>
  <c r="U2438" i="1"/>
  <c r="V2438" i="1"/>
  <c r="P2439" i="1"/>
  <c r="Q2439" i="1"/>
  <c r="R2439" i="1"/>
  <c r="S2439" i="1"/>
  <c r="T2439" i="1"/>
  <c r="U2439" i="1"/>
  <c r="V2439" i="1"/>
  <c r="P2440" i="1"/>
  <c r="Q2440" i="1"/>
  <c r="R2440" i="1"/>
  <c r="S2440" i="1"/>
  <c r="T2440" i="1"/>
  <c r="U2440" i="1"/>
  <c r="V2440" i="1"/>
  <c r="P2441" i="1"/>
  <c r="Q2441" i="1"/>
  <c r="R2441" i="1"/>
  <c r="S2441" i="1"/>
  <c r="T2441" i="1"/>
  <c r="U2441" i="1"/>
  <c r="V2441" i="1"/>
  <c r="P2442" i="1"/>
  <c r="Q2442" i="1"/>
  <c r="R2442" i="1"/>
  <c r="S2442" i="1"/>
  <c r="T2442" i="1"/>
  <c r="U2442" i="1"/>
  <c r="V2442" i="1"/>
  <c r="P2443" i="1"/>
  <c r="Q2443" i="1"/>
  <c r="R2443" i="1"/>
  <c r="S2443" i="1"/>
  <c r="T2443" i="1"/>
  <c r="U2443" i="1"/>
  <c r="V2443" i="1"/>
  <c r="P2444" i="1"/>
  <c r="Q2444" i="1"/>
  <c r="R2444" i="1"/>
  <c r="S2444" i="1"/>
  <c r="T2444" i="1"/>
  <c r="U2444" i="1"/>
  <c r="V2444" i="1"/>
  <c r="P2445" i="1"/>
  <c r="Q2445" i="1"/>
  <c r="R2445" i="1"/>
  <c r="S2445" i="1"/>
  <c r="T2445" i="1"/>
  <c r="U2445" i="1"/>
  <c r="V2445" i="1"/>
  <c r="P2446" i="1"/>
  <c r="Q2446" i="1"/>
  <c r="R2446" i="1"/>
  <c r="S2446" i="1"/>
  <c r="T2446" i="1"/>
  <c r="U2446" i="1"/>
  <c r="V2446" i="1"/>
  <c r="P2447" i="1"/>
  <c r="Q2447" i="1"/>
  <c r="R2447" i="1"/>
  <c r="S2447" i="1"/>
  <c r="T2447" i="1"/>
  <c r="U2447" i="1"/>
  <c r="V2447" i="1"/>
  <c r="P2448" i="1"/>
  <c r="Q2448" i="1"/>
  <c r="R2448" i="1"/>
  <c r="S2448" i="1"/>
  <c r="T2448" i="1"/>
  <c r="U2448" i="1"/>
  <c r="V2448" i="1"/>
  <c r="P2449" i="1"/>
  <c r="Q2449" i="1"/>
  <c r="R2449" i="1"/>
  <c r="S2449" i="1"/>
  <c r="T2449" i="1"/>
  <c r="U2449" i="1"/>
  <c r="V2449" i="1"/>
  <c r="P2450" i="1"/>
  <c r="Q2450" i="1"/>
  <c r="R2450" i="1"/>
  <c r="S2450" i="1"/>
  <c r="T2450" i="1"/>
  <c r="U2450" i="1"/>
  <c r="V2450" i="1"/>
  <c r="P2451" i="1"/>
  <c r="Q2451" i="1"/>
  <c r="R2451" i="1"/>
  <c r="S2451" i="1"/>
  <c r="T2451" i="1"/>
  <c r="U2451" i="1"/>
  <c r="V2451" i="1"/>
  <c r="P2452" i="1"/>
  <c r="Q2452" i="1"/>
  <c r="R2452" i="1"/>
  <c r="S2452" i="1"/>
  <c r="T2452" i="1"/>
  <c r="U2452" i="1"/>
  <c r="V2452" i="1"/>
  <c r="P2453" i="1"/>
  <c r="Q2453" i="1"/>
  <c r="R2453" i="1"/>
  <c r="S2453" i="1"/>
  <c r="T2453" i="1"/>
  <c r="U2453" i="1"/>
  <c r="V2453" i="1"/>
  <c r="P2454" i="1"/>
  <c r="Q2454" i="1"/>
  <c r="R2454" i="1"/>
  <c r="S2454" i="1"/>
  <c r="T2454" i="1"/>
  <c r="U2454" i="1"/>
  <c r="V2454" i="1"/>
  <c r="P2455" i="1"/>
  <c r="Q2455" i="1"/>
  <c r="R2455" i="1"/>
  <c r="S2455" i="1"/>
  <c r="T2455" i="1"/>
  <c r="U2455" i="1"/>
  <c r="V2455" i="1"/>
  <c r="P2456" i="1"/>
  <c r="Q2456" i="1"/>
  <c r="R2456" i="1"/>
  <c r="S2456" i="1"/>
  <c r="T2456" i="1"/>
  <c r="U2456" i="1"/>
  <c r="V2456" i="1"/>
  <c r="P2457" i="1"/>
  <c r="Q2457" i="1"/>
  <c r="R2457" i="1"/>
  <c r="S2457" i="1"/>
  <c r="T2457" i="1"/>
  <c r="U2457" i="1"/>
  <c r="V2457" i="1"/>
  <c r="P2458" i="1"/>
  <c r="Q2458" i="1"/>
  <c r="R2458" i="1"/>
  <c r="S2458" i="1"/>
  <c r="T2458" i="1"/>
  <c r="U2458" i="1"/>
  <c r="V2458" i="1"/>
  <c r="P2459" i="1"/>
  <c r="Q2459" i="1"/>
  <c r="R2459" i="1"/>
  <c r="S2459" i="1"/>
  <c r="T2459" i="1"/>
  <c r="U2459" i="1"/>
  <c r="V2459" i="1"/>
  <c r="P2460" i="1"/>
  <c r="Q2460" i="1"/>
  <c r="R2460" i="1"/>
  <c r="S2460" i="1"/>
  <c r="T2460" i="1"/>
  <c r="U2460" i="1"/>
  <c r="V2460" i="1"/>
  <c r="P2461" i="1"/>
  <c r="Q2461" i="1"/>
  <c r="R2461" i="1"/>
  <c r="S2461" i="1"/>
  <c r="T2461" i="1"/>
  <c r="U2461" i="1"/>
  <c r="V2461" i="1"/>
  <c r="P2462" i="1"/>
  <c r="Q2462" i="1"/>
  <c r="R2462" i="1"/>
  <c r="S2462" i="1"/>
  <c r="T2462" i="1"/>
  <c r="U2462" i="1"/>
  <c r="V2462" i="1"/>
  <c r="P2463" i="1"/>
  <c r="Q2463" i="1"/>
  <c r="R2463" i="1"/>
  <c r="S2463" i="1"/>
  <c r="T2463" i="1"/>
  <c r="U2463" i="1"/>
  <c r="V2463" i="1"/>
  <c r="P2464" i="1"/>
  <c r="Q2464" i="1"/>
  <c r="R2464" i="1"/>
  <c r="S2464" i="1"/>
  <c r="T2464" i="1"/>
  <c r="U2464" i="1"/>
  <c r="V2464" i="1"/>
  <c r="P2465" i="1"/>
  <c r="Q2465" i="1"/>
  <c r="R2465" i="1"/>
  <c r="S2465" i="1"/>
  <c r="T2465" i="1"/>
  <c r="U2465" i="1"/>
  <c r="V2465" i="1"/>
  <c r="P2466" i="1"/>
  <c r="Q2466" i="1"/>
  <c r="R2466" i="1"/>
  <c r="S2466" i="1"/>
  <c r="T2466" i="1"/>
  <c r="U2466" i="1"/>
  <c r="V2466" i="1"/>
  <c r="P2467" i="1"/>
  <c r="Q2467" i="1"/>
  <c r="R2467" i="1"/>
  <c r="S2467" i="1"/>
  <c r="T2467" i="1"/>
  <c r="U2467" i="1"/>
  <c r="V2467" i="1"/>
  <c r="P2468" i="1"/>
  <c r="Q2468" i="1"/>
  <c r="R2468" i="1"/>
  <c r="S2468" i="1"/>
  <c r="T2468" i="1"/>
  <c r="U2468" i="1"/>
  <c r="V2468" i="1"/>
  <c r="P2469" i="1"/>
  <c r="Q2469" i="1"/>
  <c r="R2469" i="1"/>
  <c r="S2469" i="1"/>
  <c r="T2469" i="1"/>
  <c r="U2469" i="1"/>
  <c r="V2469" i="1"/>
  <c r="P2470" i="1"/>
  <c r="Q2470" i="1"/>
  <c r="R2470" i="1"/>
  <c r="S2470" i="1"/>
  <c r="T2470" i="1"/>
  <c r="U2470" i="1"/>
  <c r="V2470" i="1"/>
  <c r="P2471" i="1"/>
  <c r="Q2471" i="1"/>
  <c r="R2471" i="1"/>
  <c r="S2471" i="1"/>
  <c r="T2471" i="1"/>
  <c r="U2471" i="1"/>
  <c r="V2471" i="1"/>
  <c r="P2472" i="1"/>
  <c r="Q2472" i="1"/>
  <c r="R2472" i="1"/>
  <c r="S2472" i="1"/>
  <c r="T2472" i="1"/>
  <c r="U2472" i="1"/>
  <c r="V2472" i="1"/>
  <c r="P2473" i="1"/>
  <c r="Q2473" i="1"/>
  <c r="R2473" i="1"/>
  <c r="S2473" i="1"/>
  <c r="T2473" i="1"/>
  <c r="U2473" i="1"/>
  <c r="V2473" i="1"/>
  <c r="P2474" i="1"/>
  <c r="Q2474" i="1"/>
  <c r="R2474" i="1"/>
  <c r="S2474" i="1"/>
  <c r="T2474" i="1"/>
  <c r="U2474" i="1"/>
  <c r="V2474" i="1"/>
  <c r="P2475" i="1"/>
  <c r="Q2475" i="1"/>
  <c r="R2475" i="1"/>
  <c r="S2475" i="1"/>
  <c r="T2475" i="1"/>
  <c r="U2475" i="1"/>
  <c r="V2475" i="1"/>
  <c r="P2476" i="1"/>
  <c r="Q2476" i="1"/>
  <c r="R2476" i="1"/>
  <c r="S2476" i="1"/>
  <c r="T2476" i="1"/>
  <c r="U2476" i="1"/>
  <c r="V2476" i="1"/>
  <c r="P2477" i="1"/>
  <c r="Q2477" i="1"/>
  <c r="R2477" i="1"/>
  <c r="S2477" i="1"/>
  <c r="T2477" i="1"/>
  <c r="U2477" i="1"/>
  <c r="V2477" i="1"/>
  <c r="P2478" i="1"/>
  <c r="Q2478" i="1"/>
  <c r="R2478" i="1"/>
  <c r="S2478" i="1"/>
  <c r="T2478" i="1"/>
  <c r="U2478" i="1"/>
  <c r="V2478" i="1"/>
  <c r="P2479" i="1"/>
  <c r="Q2479" i="1"/>
  <c r="R2479" i="1"/>
  <c r="S2479" i="1"/>
  <c r="T2479" i="1"/>
  <c r="U2479" i="1"/>
  <c r="V2479" i="1"/>
  <c r="P2480" i="1"/>
  <c r="Q2480" i="1"/>
  <c r="R2480" i="1"/>
  <c r="S2480" i="1"/>
  <c r="T2480" i="1"/>
  <c r="U2480" i="1"/>
  <c r="V2480" i="1"/>
  <c r="P2481" i="1"/>
  <c r="Q2481" i="1"/>
  <c r="R2481" i="1"/>
  <c r="S2481" i="1"/>
  <c r="T2481" i="1"/>
  <c r="U2481" i="1"/>
  <c r="V2481" i="1"/>
  <c r="P2482" i="1"/>
  <c r="Q2482" i="1"/>
  <c r="R2482" i="1"/>
  <c r="S2482" i="1"/>
  <c r="T2482" i="1"/>
  <c r="U2482" i="1"/>
  <c r="V2482" i="1"/>
  <c r="P2483" i="1"/>
  <c r="Q2483" i="1"/>
  <c r="R2483" i="1"/>
  <c r="S2483" i="1"/>
  <c r="T2483" i="1"/>
  <c r="U2483" i="1"/>
  <c r="V2483" i="1"/>
  <c r="P2484" i="1"/>
  <c r="Q2484" i="1"/>
  <c r="R2484" i="1"/>
  <c r="S2484" i="1"/>
  <c r="T2484" i="1"/>
  <c r="U2484" i="1"/>
  <c r="V2484" i="1"/>
  <c r="P2485" i="1"/>
  <c r="Q2485" i="1"/>
  <c r="R2485" i="1"/>
  <c r="S2485" i="1"/>
  <c r="T2485" i="1"/>
  <c r="U2485" i="1"/>
  <c r="V2485" i="1"/>
  <c r="P2486" i="1"/>
  <c r="Q2486" i="1"/>
  <c r="R2486" i="1"/>
  <c r="S2486" i="1"/>
  <c r="T2486" i="1"/>
  <c r="U2486" i="1"/>
  <c r="V2486" i="1"/>
  <c r="P2487" i="1"/>
  <c r="Q2487" i="1"/>
  <c r="R2487" i="1"/>
  <c r="S2487" i="1"/>
  <c r="T2487" i="1"/>
  <c r="U2487" i="1"/>
  <c r="V2487" i="1"/>
  <c r="P2488" i="1"/>
  <c r="Q2488" i="1"/>
  <c r="R2488" i="1"/>
  <c r="S2488" i="1"/>
  <c r="T2488" i="1"/>
  <c r="U2488" i="1"/>
  <c r="V2488" i="1"/>
  <c r="P2489" i="1"/>
  <c r="Q2489" i="1"/>
  <c r="R2489" i="1"/>
  <c r="S2489" i="1"/>
  <c r="T2489" i="1"/>
  <c r="U2489" i="1"/>
  <c r="V2489" i="1"/>
  <c r="P2490" i="1"/>
  <c r="Q2490" i="1"/>
  <c r="R2490" i="1"/>
  <c r="S2490" i="1"/>
  <c r="T2490" i="1"/>
  <c r="U2490" i="1"/>
  <c r="V2490" i="1"/>
  <c r="P2491" i="1"/>
  <c r="Q2491" i="1"/>
  <c r="R2491" i="1"/>
  <c r="S2491" i="1"/>
  <c r="T2491" i="1"/>
  <c r="U2491" i="1"/>
  <c r="V2491" i="1"/>
  <c r="P2492" i="1"/>
  <c r="Q2492" i="1"/>
  <c r="R2492" i="1"/>
  <c r="S2492" i="1"/>
  <c r="T2492" i="1"/>
  <c r="U2492" i="1"/>
  <c r="V2492" i="1"/>
  <c r="P2493" i="1"/>
  <c r="Q2493" i="1"/>
  <c r="R2493" i="1"/>
  <c r="S2493" i="1"/>
  <c r="T2493" i="1"/>
  <c r="U2493" i="1"/>
  <c r="V2493" i="1"/>
  <c r="P2494" i="1"/>
  <c r="Q2494" i="1"/>
  <c r="R2494" i="1"/>
  <c r="S2494" i="1"/>
  <c r="T2494" i="1"/>
  <c r="U2494" i="1"/>
  <c r="V2494" i="1"/>
  <c r="P2495" i="1"/>
  <c r="Q2495" i="1"/>
  <c r="R2495" i="1"/>
  <c r="S2495" i="1"/>
  <c r="T2495" i="1"/>
  <c r="U2495" i="1"/>
  <c r="V2495" i="1"/>
  <c r="P2496" i="1"/>
  <c r="Q2496" i="1"/>
  <c r="R2496" i="1"/>
  <c r="S2496" i="1"/>
  <c r="T2496" i="1"/>
  <c r="U2496" i="1"/>
  <c r="V2496" i="1"/>
  <c r="P2497" i="1"/>
  <c r="Q2497" i="1"/>
  <c r="R2497" i="1"/>
  <c r="S2497" i="1"/>
  <c r="T2497" i="1"/>
  <c r="U2497" i="1"/>
  <c r="V2497" i="1"/>
  <c r="P2498" i="1"/>
  <c r="Q2498" i="1"/>
  <c r="R2498" i="1"/>
  <c r="S2498" i="1"/>
  <c r="T2498" i="1"/>
  <c r="U2498" i="1"/>
  <c r="V2498" i="1"/>
  <c r="P2499" i="1"/>
  <c r="Q2499" i="1"/>
  <c r="R2499" i="1"/>
  <c r="S2499" i="1"/>
  <c r="T2499" i="1"/>
  <c r="U2499" i="1"/>
  <c r="V2499" i="1"/>
  <c r="P2500" i="1"/>
  <c r="Q2500" i="1"/>
  <c r="R2500" i="1"/>
  <c r="S2500" i="1"/>
  <c r="T2500" i="1"/>
  <c r="U2500" i="1"/>
  <c r="V2500" i="1"/>
  <c r="P2501" i="1"/>
  <c r="Q2501" i="1"/>
  <c r="R2501" i="1"/>
  <c r="S2501" i="1"/>
  <c r="T2501" i="1"/>
  <c r="U2501" i="1"/>
  <c r="V2501" i="1"/>
  <c r="P2502" i="1"/>
  <c r="Q2502" i="1"/>
  <c r="R2502" i="1"/>
  <c r="S2502" i="1"/>
  <c r="T2502" i="1"/>
  <c r="U2502" i="1"/>
  <c r="V2502" i="1"/>
  <c r="P2503" i="1"/>
  <c r="Q2503" i="1"/>
  <c r="R2503" i="1"/>
  <c r="S2503" i="1"/>
  <c r="T2503" i="1"/>
  <c r="U2503" i="1"/>
  <c r="V2503" i="1"/>
  <c r="P2504" i="1"/>
  <c r="Q2504" i="1"/>
  <c r="R2504" i="1"/>
  <c r="S2504" i="1"/>
  <c r="T2504" i="1"/>
  <c r="U2504" i="1"/>
  <c r="V2504" i="1"/>
  <c r="P2505" i="1"/>
  <c r="Q2505" i="1"/>
  <c r="R2505" i="1"/>
  <c r="S2505" i="1"/>
  <c r="T2505" i="1"/>
  <c r="U2505" i="1"/>
  <c r="V2505" i="1"/>
  <c r="P2506" i="1"/>
  <c r="Q2506" i="1"/>
  <c r="R2506" i="1"/>
  <c r="S2506" i="1"/>
  <c r="T2506" i="1"/>
  <c r="U2506" i="1"/>
  <c r="V2506" i="1"/>
  <c r="P2507" i="1"/>
  <c r="Q2507" i="1"/>
  <c r="R2507" i="1"/>
  <c r="S2507" i="1"/>
  <c r="T2507" i="1"/>
  <c r="U2507" i="1"/>
  <c r="V2507" i="1"/>
  <c r="P2508" i="1"/>
  <c r="Q2508" i="1"/>
  <c r="R2508" i="1"/>
  <c r="S2508" i="1"/>
  <c r="T2508" i="1"/>
  <c r="U2508" i="1"/>
  <c r="V2508" i="1"/>
  <c r="P2509" i="1"/>
  <c r="Q2509" i="1"/>
  <c r="R2509" i="1"/>
  <c r="S2509" i="1"/>
  <c r="T2509" i="1"/>
  <c r="U2509" i="1"/>
  <c r="V2509" i="1"/>
  <c r="P2510" i="1"/>
  <c r="Q2510" i="1"/>
  <c r="R2510" i="1"/>
  <c r="S2510" i="1"/>
  <c r="T2510" i="1"/>
  <c r="U2510" i="1"/>
  <c r="V2510" i="1"/>
  <c r="P2511" i="1"/>
  <c r="Q2511" i="1"/>
  <c r="R2511" i="1"/>
  <c r="S2511" i="1"/>
  <c r="T2511" i="1"/>
  <c r="U2511" i="1"/>
  <c r="V2511" i="1"/>
  <c r="P2512" i="1"/>
  <c r="Q2512" i="1"/>
  <c r="R2512" i="1"/>
  <c r="S2512" i="1"/>
  <c r="T2512" i="1"/>
  <c r="U2512" i="1"/>
  <c r="V2512" i="1"/>
  <c r="P2513" i="1"/>
  <c r="Q2513" i="1"/>
  <c r="R2513" i="1"/>
  <c r="S2513" i="1"/>
  <c r="T2513" i="1"/>
  <c r="U2513" i="1"/>
  <c r="V2513" i="1"/>
  <c r="P2514" i="1"/>
  <c r="Q2514" i="1"/>
  <c r="R2514" i="1"/>
  <c r="S2514" i="1"/>
  <c r="T2514" i="1"/>
  <c r="U2514" i="1"/>
  <c r="V2514" i="1"/>
  <c r="P2515" i="1"/>
  <c r="Q2515" i="1"/>
  <c r="R2515" i="1"/>
  <c r="S2515" i="1"/>
  <c r="T2515" i="1"/>
  <c r="U2515" i="1"/>
  <c r="V2515" i="1"/>
  <c r="P2516" i="1"/>
  <c r="Q2516" i="1"/>
  <c r="R2516" i="1"/>
  <c r="S2516" i="1"/>
  <c r="T2516" i="1"/>
  <c r="U2516" i="1"/>
  <c r="V2516" i="1"/>
  <c r="P2517" i="1"/>
  <c r="Q2517" i="1"/>
  <c r="R2517" i="1"/>
  <c r="S2517" i="1"/>
  <c r="T2517" i="1"/>
  <c r="U2517" i="1"/>
  <c r="V2517" i="1"/>
  <c r="P2518" i="1"/>
  <c r="Q2518" i="1"/>
  <c r="R2518" i="1"/>
  <c r="S2518" i="1"/>
  <c r="T2518" i="1"/>
  <c r="U2518" i="1"/>
  <c r="V2518" i="1"/>
  <c r="P2519" i="1"/>
  <c r="Q2519" i="1"/>
  <c r="R2519" i="1"/>
  <c r="S2519" i="1"/>
  <c r="T2519" i="1"/>
  <c r="U2519" i="1"/>
  <c r="V2519" i="1"/>
  <c r="P2520" i="1"/>
  <c r="Q2520" i="1"/>
  <c r="R2520" i="1"/>
  <c r="S2520" i="1"/>
  <c r="T2520" i="1"/>
  <c r="U2520" i="1"/>
  <c r="V2520" i="1"/>
  <c r="P2521" i="1"/>
  <c r="Q2521" i="1"/>
  <c r="R2521" i="1"/>
  <c r="S2521" i="1"/>
  <c r="T2521" i="1"/>
  <c r="U2521" i="1"/>
  <c r="V2521" i="1"/>
  <c r="P2522" i="1"/>
  <c r="Q2522" i="1"/>
  <c r="R2522" i="1"/>
  <c r="S2522" i="1"/>
  <c r="T2522" i="1"/>
  <c r="U2522" i="1"/>
  <c r="V2522" i="1"/>
  <c r="P2523" i="1"/>
  <c r="Q2523" i="1"/>
  <c r="R2523" i="1"/>
  <c r="S2523" i="1"/>
  <c r="T2523" i="1"/>
  <c r="U2523" i="1"/>
  <c r="V2523" i="1"/>
  <c r="P2524" i="1"/>
  <c r="Q2524" i="1"/>
  <c r="R2524" i="1"/>
  <c r="S2524" i="1"/>
  <c r="T2524" i="1"/>
  <c r="U2524" i="1"/>
  <c r="V2524" i="1"/>
  <c r="P2525" i="1"/>
  <c r="Q2525" i="1"/>
  <c r="R2525" i="1"/>
  <c r="S2525" i="1"/>
  <c r="T2525" i="1"/>
  <c r="U2525" i="1"/>
  <c r="V2525" i="1"/>
  <c r="P2526" i="1"/>
  <c r="Q2526" i="1"/>
  <c r="R2526" i="1"/>
  <c r="S2526" i="1"/>
  <c r="T2526" i="1"/>
  <c r="U2526" i="1"/>
  <c r="V2526" i="1"/>
  <c r="P2527" i="1"/>
  <c r="Q2527" i="1"/>
  <c r="R2527" i="1"/>
  <c r="S2527" i="1"/>
  <c r="T2527" i="1"/>
  <c r="U2527" i="1"/>
  <c r="V2527" i="1"/>
  <c r="P2528" i="1"/>
  <c r="Q2528" i="1"/>
  <c r="R2528" i="1"/>
  <c r="S2528" i="1"/>
  <c r="T2528" i="1"/>
  <c r="U2528" i="1"/>
  <c r="V2528" i="1"/>
  <c r="P2529" i="1"/>
  <c r="Q2529" i="1"/>
  <c r="R2529" i="1"/>
  <c r="S2529" i="1"/>
  <c r="T2529" i="1"/>
  <c r="U2529" i="1"/>
  <c r="V2529" i="1"/>
  <c r="P2530" i="1"/>
  <c r="Q2530" i="1"/>
  <c r="R2530" i="1"/>
  <c r="S2530" i="1"/>
  <c r="T2530" i="1"/>
  <c r="U2530" i="1"/>
  <c r="V2530" i="1"/>
  <c r="P2531" i="1"/>
  <c r="Q2531" i="1"/>
  <c r="R2531" i="1"/>
  <c r="S2531" i="1"/>
  <c r="T2531" i="1"/>
  <c r="U2531" i="1"/>
  <c r="V2531" i="1"/>
  <c r="P2532" i="1"/>
  <c r="Q2532" i="1"/>
  <c r="R2532" i="1"/>
  <c r="S2532" i="1"/>
  <c r="T2532" i="1"/>
  <c r="U2532" i="1"/>
  <c r="V2532" i="1"/>
  <c r="P2533" i="1"/>
  <c r="Q2533" i="1"/>
  <c r="R2533" i="1"/>
  <c r="S2533" i="1"/>
  <c r="T2533" i="1"/>
  <c r="U2533" i="1"/>
  <c r="V2533" i="1"/>
  <c r="P2534" i="1"/>
  <c r="Q2534" i="1"/>
  <c r="R2534" i="1"/>
  <c r="S2534" i="1"/>
  <c r="T2534" i="1"/>
  <c r="U2534" i="1"/>
  <c r="V2534" i="1"/>
  <c r="P2535" i="1"/>
  <c r="Q2535" i="1"/>
  <c r="R2535" i="1"/>
  <c r="S2535" i="1"/>
  <c r="T2535" i="1"/>
  <c r="U2535" i="1"/>
  <c r="V2535" i="1"/>
  <c r="P2536" i="1"/>
  <c r="Q2536" i="1"/>
  <c r="R2536" i="1"/>
  <c r="S2536" i="1"/>
  <c r="T2536" i="1"/>
  <c r="U2536" i="1"/>
  <c r="V2536" i="1"/>
  <c r="P2537" i="1"/>
  <c r="Q2537" i="1"/>
  <c r="R2537" i="1"/>
  <c r="S2537" i="1"/>
  <c r="T2537" i="1"/>
  <c r="U2537" i="1"/>
  <c r="V2537" i="1"/>
  <c r="P2538" i="1"/>
  <c r="Q2538" i="1"/>
  <c r="R2538" i="1"/>
  <c r="S2538" i="1"/>
  <c r="T2538" i="1"/>
  <c r="U2538" i="1"/>
  <c r="V2538" i="1"/>
  <c r="P2539" i="1"/>
  <c r="Q2539" i="1"/>
  <c r="R2539" i="1"/>
  <c r="S2539" i="1"/>
  <c r="T2539" i="1"/>
  <c r="U2539" i="1"/>
  <c r="V2539" i="1"/>
  <c r="P2540" i="1"/>
  <c r="Q2540" i="1"/>
  <c r="R2540" i="1"/>
  <c r="S2540" i="1"/>
  <c r="T2540" i="1"/>
  <c r="U2540" i="1"/>
  <c r="V2540" i="1"/>
  <c r="P2541" i="1"/>
  <c r="Q2541" i="1"/>
  <c r="R2541" i="1"/>
  <c r="S2541" i="1"/>
  <c r="T2541" i="1"/>
  <c r="U2541" i="1"/>
  <c r="V2541" i="1"/>
  <c r="P2542" i="1"/>
  <c r="Q2542" i="1"/>
  <c r="R2542" i="1"/>
  <c r="S2542" i="1"/>
  <c r="T2542" i="1"/>
  <c r="U2542" i="1"/>
  <c r="V2542" i="1"/>
  <c r="P2543" i="1"/>
  <c r="Q2543" i="1"/>
  <c r="R2543" i="1"/>
  <c r="S2543" i="1"/>
  <c r="T2543" i="1"/>
  <c r="U2543" i="1"/>
  <c r="V2543" i="1"/>
  <c r="P2544" i="1"/>
  <c r="Q2544" i="1"/>
  <c r="R2544" i="1"/>
  <c r="S2544" i="1"/>
  <c r="T2544" i="1"/>
  <c r="U2544" i="1"/>
  <c r="V2544" i="1"/>
  <c r="P2545" i="1"/>
  <c r="Q2545" i="1"/>
  <c r="R2545" i="1"/>
  <c r="S2545" i="1"/>
  <c r="T2545" i="1"/>
  <c r="U2545" i="1"/>
  <c r="V2545" i="1"/>
  <c r="P2546" i="1"/>
  <c r="Q2546" i="1"/>
  <c r="R2546" i="1"/>
  <c r="S2546" i="1"/>
  <c r="T2546" i="1"/>
  <c r="U2546" i="1"/>
  <c r="V2546" i="1"/>
  <c r="P2547" i="1"/>
  <c r="Q2547" i="1"/>
  <c r="R2547" i="1"/>
  <c r="S2547" i="1"/>
  <c r="T2547" i="1"/>
  <c r="U2547" i="1"/>
  <c r="V2547" i="1"/>
  <c r="P2548" i="1"/>
  <c r="Q2548" i="1"/>
  <c r="R2548" i="1"/>
  <c r="S2548" i="1"/>
  <c r="T2548" i="1"/>
  <c r="U2548" i="1"/>
  <c r="V2548" i="1"/>
  <c r="P2549" i="1"/>
  <c r="Q2549" i="1"/>
  <c r="R2549" i="1"/>
  <c r="S2549" i="1"/>
  <c r="T2549" i="1"/>
  <c r="U2549" i="1"/>
  <c r="V2549" i="1"/>
  <c r="P2550" i="1"/>
  <c r="Q2550" i="1"/>
  <c r="R2550" i="1"/>
  <c r="S2550" i="1"/>
  <c r="T2550" i="1"/>
  <c r="U2550" i="1"/>
  <c r="V2550" i="1"/>
  <c r="P2551" i="1"/>
  <c r="Q2551" i="1"/>
  <c r="R2551" i="1"/>
  <c r="S2551" i="1"/>
  <c r="T2551" i="1"/>
  <c r="U2551" i="1"/>
  <c r="V2551" i="1"/>
  <c r="P2552" i="1"/>
  <c r="Q2552" i="1"/>
  <c r="R2552" i="1"/>
  <c r="S2552" i="1"/>
  <c r="T2552" i="1"/>
  <c r="U2552" i="1"/>
  <c r="V2552" i="1"/>
  <c r="P2553" i="1"/>
  <c r="Q2553" i="1"/>
  <c r="R2553" i="1"/>
  <c r="S2553" i="1"/>
  <c r="T2553" i="1"/>
  <c r="U2553" i="1"/>
  <c r="V2553" i="1"/>
  <c r="P2554" i="1"/>
  <c r="Q2554" i="1"/>
  <c r="R2554" i="1"/>
  <c r="S2554" i="1"/>
  <c r="T2554" i="1"/>
  <c r="U2554" i="1"/>
  <c r="V2554" i="1"/>
  <c r="P2555" i="1"/>
  <c r="Q2555" i="1"/>
  <c r="R2555" i="1"/>
  <c r="S2555" i="1"/>
  <c r="T2555" i="1"/>
  <c r="U2555" i="1"/>
  <c r="V2555" i="1"/>
  <c r="P2556" i="1"/>
  <c r="Q2556" i="1"/>
  <c r="R2556" i="1"/>
  <c r="S2556" i="1"/>
  <c r="T2556" i="1"/>
  <c r="U2556" i="1"/>
  <c r="V2556" i="1"/>
  <c r="P2557" i="1"/>
  <c r="Q2557" i="1"/>
  <c r="R2557" i="1"/>
  <c r="S2557" i="1"/>
  <c r="T2557" i="1"/>
  <c r="U2557" i="1"/>
  <c r="V2557" i="1"/>
  <c r="P2558" i="1"/>
  <c r="Q2558" i="1"/>
  <c r="R2558" i="1"/>
  <c r="S2558" i="1"/>
  <c r="T2558" i="1"/>
  <c r="U2558" i="1"/>
  <c r="V2558" i="1"/>
  <c r="P2559" i="1"/>
  <c r="Q2559" i="1"/>
  <c r="R2559" i="1"/>
  <c r="S2559" i="1"/>
  <c r="T2559" i="1"/>
  <c r="U2559" i="1"/>
  <c r="V2559" i="1"/>
  <c r="P2560" i="1"/>
  <c r="Q2560" i="1"/>
  <c r="R2560" i="1"/>
  <c r="S2560" i="1"/>
  <c r="T2560" i="1"/>
  <c r="U2560" i="1"/>
  <c r="V2560" i="1"/>
  <c r="P2561" i="1"/>
  <c r="Q2561" i="1"/>
  <c r="R2561" i="1"/>
  <c r="S2561" i="1"/>
  <c r="T2561" i="1"/>
  <c r="U2561" i="1"/>
  <c r="V2561" i="1"/>
  <c r="P2562" i="1"/>
  <c r="Q2562" i="1"/>
  <c r="R2562" i="1"/>
  <c r="S2562" i="1"/>
  <c r="T2562" i="1"/>
  <c r="U2562" i="1"/>
  <c r="V2562" i="1"/>
  <c r="P2563" i="1"/>
  <c r="Q2563" i="1"/>
  <c r="R2563" i="1"/>
  <c r="S2563" i="1"/>
  <c r="T2563" i="1"/>
  <c r="U2563" i="1"/>
  <c r="V2563" i="1"/>
  <c r="P2564" i="1"/>
  <c r="Q2564" i="1"/>
  <c r="R2564" i="1"/>
  <c r="S2564" i="1"/>
  <c r="T2564" i="1"/>
  <c r="U2564" i="1"/>
  <c r="V2564" i="1"/>
  <c r="P2565" i="1"/>
  <c r="Q2565" i="1"/>
  <c r="R2565" i="1"/>
  <c r="S2565" i="1"/>
  <c r="T2565" i="1"/>
  <c r="U2565" i="1"/>
  <c r="V2565" i="1"/>
  <c r="P2566" i="1"/>
  <c r="Q2566" i="1"/>
  <c r="R2566" i="1"/>
  <c r="S2566" i="1"/>
  <c r="T2566" i="1"/>
  <c r="U2566" i="1"/>
  <c r="V2566" i="1"/>
  <c r="P2567" i="1"/>
  <c r="Q2567" i="1"/>
  <c r="R2567" i="1"/>
  <c r="S2567" i="1"/>
  <c r="T2567" i="1"/>
  <c r="U2567" i="1"/>
  <c r="V2567" i="1"/>
  <c r="P2568" i="1"/>
  <c r="Q2568" i="1"/>
  <c r="R2568" i="1"/>
  <c r="S2568" i="1"/>
  <c r="T2568" i="1"/>
  <c r="U2568" i="1"/>
  <c r="V2568" i="1"/>
  <c r="P2569" i="1"/>
  <c r="Q2569" i="1"/>
  <c r="R2569" i="1"/>
  <c r="S2569" i="1"/>
  <c r="T2569" i="1"/>
  <c r="U2569" i="1"/>
  <c r="V2569" i="1"/>
  <c r="P2570" i="1"/>
  <c r="Q2570" i="1"/>
  <c r="R2570" i="1"/>
  <c r="S2570" i="1"/>
  <c r="T2570" i="1"/>
  <c r="U2570" i="1"/>
  <c r="V2570" i="1"/>
  <c r="P2571" i="1"/>
  <c r="Q2571" i="1"/>
  <c r="R2571" i="1"/>
  <c r="S2571" i="1"/>
  <c r="T2571" i="1"/>
  <c r="U2571" i="1"/>
  <c r="V2571" i="1"/>
  <c r="P2572" i="1"/>
  <c r="Q2572" i="1"/>
  <c r="R2572" i="1"/>
  <c r="S2572" i="1"/>
  <c r="T2572" i="1"/>
  <c r="U2572" i="1"/>
  <c r="V2572" i="1"/>
  <c r="P2573" i="1"/>
  <c r="Q2573" i="1"/>
  <c r="R2573" i="1"/>
  <c r="S2573" i="1"/>
  <c r="T2573" i="1"/>
  <c r="U2573" i="1"/>
  <c r="V2573" i="1"/>
  <c r="P2574" i="1"/>
  <c r="Q2574" i="1"/>
  <c r="R2574" i="1"/>
  <c r="S2574" i="1"/>
  <c r="T2574" i="1"/>
  <c r="U2574" i="1"/>
  <c r="V2574" i="1"/>
  <c r="P2575" i="1"/>
  <c r="Q2575" i="1"/>
  <c r="R2575" i="1"/>
  <c r="S2575" i="1"/>
  <c r="T2575" i="1"/>
  <c r="U2575" i="1"/>
  <c r="V2575" i="1"/>
  <c r="Q2" i="1"/>
  <c r="R2" i="1"/>
  <c r="S2" i="1"/>
  <c r="T2" i="1"/>
  <c r="U2" i="1"/>
  <c r="V2" i="1"/>
  <c r="P2" i="1"/>
  <c r="T4" i="1" l="1"/>
  <c r="V30" i="1"/>
  <c r="R30" i="1"/>
  <c r="V26" i="1"/>
  <c r="R26" i="1"/>
  <c r="V22" i="1"/>
  <c r="R22" i="1"/>
  <c r="V18" i="1"/>
  <c r="R18" i="1"/>
  <c r="V14" i="1"/>
  <c r="R14" i="1"/>
  <c r="V10" i="1"/>
  <c r="R10" i="1"/>
  <c r="V6" i="1"/>
  <c r="R6" i="1"/>
  <c r="U10" i="1"/>
  <c r="Q10" i="1"/>
  <c r="U6" i="1"/>
  <c r="Q6" i="1"/>
  <c r="U5" i="1"/>
  <c r="Q5" i="1"/>
  <c r="T5" i="1"/>
  <c r="P5" i="1"/>
  <c r="S5" i="1"/>
  <c r="V5" i="1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4" i="8"/>
  <c r="AB315" i="8"/>
  <c r="AB316" i="8"/>
  <c r="AB317" i="8"/>
  <c r="AB318" i="8"/>
  <c r="AB319" i="8"/>
  <c r="AB320" i="8"/>
  <c r="AB321" i="8"/>
  <c r="AB322" i="8"/>
  <c r="AB323" i="8"/>
  <c r="AB324" i="8"/>
  <c r="AB325" i="8"/>
  <c r="AB326" i="8"/>
  <c r="AB327" i="8"/>
  <c r="AB328" i="8"/>
  <c r="AB329" i="8"/>
  <c r="AB330" i="8"/>
  <c r="AB331" i="8"/>
  <c r="AB332" i="8"/>
  <c r="AB333" i="8"/>
  <c r="AB334" i="8"/>
  <c r="AB335" i="8"/>
  <c r="AB336" i="8"/>
  <c r="AB337" i="8"/>
  <c r="AB338" i="8"/>
  <c r="AB339" i="8"/>
  <c r="AB340" i="8"/>
  <c r="AB341" i="8"/>
  <c r="AB342" i="8"/>
  <c r="AB343" i="8"/>
  <c r="AB344" i="8"/>
  <c r="AB345" i="8"/>
  <c r="AB346" i="8"/>
  <c r="AB347" i="8"/>
  <c r="AB348" i="8"/>
  <c r="AB349" i="8"/>
  <c r="AB350" i="8"/>
  <c r="AB351" i="8"/>
  <c r="AB352" i="8"/>
  <c r="AB353" i="8"/>
  <c r="AB354" i="8"/>
  <c r="AB355" i="8"/>
  <c r="AB356" i="8"/>
  <c r="AB357" i="8"/>
  <c r="AB358" i="8"/>
  <c r="AB359" i="8"/>
  <c r="AB360" i="8"/>
  <c r="AB361" i="8"/>
  <c r="AB362" i="8"/>
  <c r="AB363" i="8"/>
  <c r="AB364" i="8"/>
  <c r="AB365" i="8"/>
  <c r="AB366" i="8"/>
  <c r="AB367" i="8"/>
  <c r="AB368" i="8"/>
  <c r="AB369" i="8"/>
  <c r="AB370" i="8"/>
  <c r="AB371" i="8"/>
  <c r="AB372" i="8"/>
  <c r="AB373" i="8"/>
  <c r="AB374" i="8"/>
  <c r="AB375" i="8"/>
  <c r="AB376" i="8"/>
  <c r="AB377" i="8"/>
  <c r="AB378" i="8"/>
  <c r="AB379" i="8"/>
  <c r="AB380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397" i="8"/>
  <c r="AB398" i="8"/>
  <c r="AB399" i="8"/>
  <c r="AB400" i="8"/>
  <c r="AB401" i="8"/>
  <c r="AB402" i="8"/>
  <c r="AB403" i="8"/>
  <c r="AB404" i="8"/>
  <c r="AB405" i="8"/>
  <c r="AB406" i="8"/>
  <c r="AB407" i="8"/>
  <c r="AB408" i="8"/>
  <c r="AB409" i="8"/>
  <c r="AB410" i="8"/>
  <c r="AB411" i="8"/>
  <c r="AB412" i="8"/>
  <c r="AB413" i="8"/>
  <c r="AB414" i="8"/>
  <c r="AB415" i="8"/>
  <c r="AB416" i="8"/>
  <c r="AB417" i="8"/>
  <c r="AB418" i="8"/>
  <c r="AB419" i="8"/>
  <c r="AB420" i="8"/>
  <c r="AB421" i="8"/>
  <c r="AB422" i="8"/>
  <c r="AB423" i="8"/>
  <c r="AB424" i="8"/>
  <c r="AB425" i="8"/>
  <c r="AB426" i="8"/>
  <c r="AB427" i="8"/>
  <c r="AB428" i="8"/>
  <c r="AB429" i="8"/>
  <c r="AB430" i="8"/>
  <c r="AB431" i="8"/>
  <c r="AB432" i="8"/>
  <c r="AB433" i="8"/>
  <c r="AB434" i="8"/>
  <c r="AB435" i="8"/>
  <c r="AB436" i="8"/>
  <c r="AB437" i="8"/>
  <c r="AB438" i="8"/>
  <c r="AB439" i="8"/>
  <c r="AB440" i="8"/>
  <c r="AB441" i="8"/>
  <c r="AB442" i="8"/>
  <c r="AB443" i="8"/>
  <c r="AB444" i="8"/>
  <c r="AB445" i="8"/>
  <c r="AB446" i="8"/>
  <c r="AB447" i="8"/>
  <c r="AB448" i="8"/>
  <c r="AB449" i="8"/>
  <c r="AB450" i="8"/>
  <c r="AB451" i="8"/>
  <c r="AB452" i="8"/>
  <c r="AB453" i="8"/>
  <c r="AB454" i="8"/>
  <c r="AB455" i="8"/>
  <c r="AB456" i="8"/>
  <c r="AB457" i="8"/>
  <c r="AB458" i="8"/>
  <c r="AB459" i="8"/>
  <c r="AB460" i="8"/>
  <c r="AB461" i="8"/>
  <c r="AB462" i="8"/>
  <c r="AB463" i="8"/>
  <c r="AB464" i="8"/>
  <c r="AB465" i="8"/>
  <c r="AB466" i="8"/>
  <c r="AB467" i="8"/>
  <c r="AB468" i="8"/>
  <c r="AB469" i="8"/>
  <c r="AB470" i="8"/>
  <c r="AB471" i="8"/>
  <c r="AB472" i="8"/>
  <c r="AB473" i="8"/>
  <c r="AB474" i="8"/>
  <c r="AB475" i="8"/>
  <c r="AB476" i="8"/>
  <c r="AB477" i="8"/>
  <c r="AB478" i="8"/>
  <c r="AB479" i="8"/>
  <c r="AB480" i="8"/>
  <c r="AB481" i="8"/>
  <c r="AB482" i="8"/>
  <c r="AB483" i="8"/>
  <c r="AB484" i="8"/>
  <c r="AB485" i="8"/>
  <c r="AB486" i="8"/>
  <c r="AB487" i="8"/>
  <c r="AB488" i="8"/>
  <c r="AB489" i="8"/>
  <c r="AB490" i="8"/>
  <c r="AB491" i="8"/>
  <c r="AB492" i="8"/>
  <c r="AB493" i="8"/>
  <c r="AB494" i="8"/>
  <c r="AB495" i="8"/>
  <c r="AB496" i="8"/>
  <c r="AB497" i="8"/>
  <c r="AB498" i="8"/>
  <c r="AB499" i="8"/>
  <c r="AB500" i="8"/>
  <c r="AB501" i="8"/>
  <c r="AB502" i="8"/>
  <c r="AB503" i="8"/>
  <c r="AB504" i="8"/>
  <c r="AB505" i="8"/>
  <c r="AB506" i="8"/>
  <c r="AB507" i="8"/>
  <c r="AB508" i="8"/>
  <c r="AB509" i="8"/>
  <c r="AB510" i="8"/>
  <c r="AB511" i="8"/>
  <c r="AB512" i="8"/>
  <c r="AB513" i="8"/>
  <c r="AB514" i="8"/>
  <c r="AB515" i="8"/>
  <c r="AB516" i="8"/>
  <c r="AB517" i="8"/>
  <c r="AB518" i="8"/>
  <c r="AB519" i="8"/>
  <c r="AB520" i="8"/>
  <c r="AB521" i="8"/>
  <c r="AB522" i="8"/>
  <c r="AB523" i="8"/>
  <c r="AB524" i="8"/>
  <c r="AB525" i="8"/>
  <c r="AB526" i="8"/>
  <c r="AB527" i="8"/>
  <c r="AB528" i="8"/>
  <c r="AB529" i="8"/>
  <c r="AB530" i="8"/>
  <c r="AB531" i="8"/>
  <c r="AB532" i="8"/>
  <c r="AB533" i="8"/>
  <c r="AB534" i="8"/>
  <c r="AB535" i="8"/>
  <c r="AB536" i="8"/>
  <c r="AB537" i="8"/>
  <c r="AB538" i="8"/>
  <c r="AB539" i="8"/>
  <c r="AB540" i="8"/>
  <c r="AB541" i="8"/>
  <c r="AB542" i="8"/>
  <c r="AB543" i="8"/>
  <c r="AB544" i="8"/>
  <c r="AB545" i="8"/>
  <c r="AB546" i="8"/>
  <c r="AB547" i="8"/>
  <c r="AB548" i="8"/>
  <c r="AB549" i="8"/>
  <c r="AB550" i="8"/>
  <c r="AB551" i="8"/>
  <c r="AB552" i="8"/>
  <c r="AB553" i="8"/>
  <c r="AB554" i="8"/>
  <c r="AB555" i="8"/>
  <c r="AB556" i="8"/>
  <c r="AB557" i="8"/>
  <c r="AB558" i="8"/>
  <c r="AB559" i="8"/>
  <c r="AB560" i="8"/>
  <c r="AB561" i="8"/>
  <c r="AB562" i="8"/>
  <c r="AB563" i="8"/>
  <c r="AB564" i="8"/>
  <c r="AB565" i="8"/>
  <c r="AB566" i="8"/>
  <c r="AB567" i="8"/>
  <c r="AB568" i="8"/>
  <c r="AB569" i="8"/>
  <c r="AB570" i="8"/>
  <c r="AB571" i="8"/>
  <c r="AB572" i="8"/>
  <c r="AB573" i="8"/>
  <c r="AB574" i="8"/>
  <c r="AB575" i="8"/>
  <c r="AB576" i="8"/>
  <c r="AB577" i="8"/>
  <c r="AB578" i="8"/>
  <c r="AB579" i="8"/>
  <c r="AB580" i="8"/>
  <c r="AB581" i="8"/>
  <c r="AB582" i="8"/>
  <c r="AB583" i="8"/>
  <c r="AB584" i="8"/>
  <c r="AB585" i="8"/>
  <c r="AB586" i="8"/>
  <c r="AB587" i="8"/>
  <c r="AB588" i="8"/>
  <c r="AB589" i="8"/>
  <c r="AB590" i="8"/>
  <c r="AB591" i="8"/>
  <c r="AB592" i="8"/>
  <c r="AB593" i="8"/>
  <c r="AB594" i="8"/>
  <c r="AB595" i="8"/>
  <c r="AB596" i="8"/>
  <c r="AB597" i="8"/>
  <c r="AB598" i="8"/>
  <c r="AB599" i="8"/>
  <c r="AB600" i="8"/>
  <c r="AB601" i="8"/>
  <c r="AB602" i="8"/>
  <c r="AB603" i="8"/>
  <c r="AB604" i="8"/>
  <c r="AB605" i="8"/>
  <c r="AB606" i="8"/>
  <c r="AB607" i="8"/>
  <c r="AB608" i="8"/>
  <c r="AB609" i="8"/>
  <c r="AB610" i="8"/>
  <c r="AB611" i="8"/>
  <c r="AB612" i="8"/>
  <c r="AB613" i="8"/>
  <c r="AB614" i="8"/>
  <c r="AB615" i="8"/>
  <c r="AB616" i="8"/>
  <c r="AB617" i="8"/>
  <c r="AB618" i="8"/>
  <c r="AB619" i="8"/>
  <c r="AB620" i="8"/>
  <c r="AB621" i="8"/>
  <c r="AB622" i="8"/>
  <c r="AB623" i="8"/>
  <c r="AB624" i="8"/>
  <c r="AB625" i="8"/>
  <c r="AB626" i="8"/>
  <c r="AB627" i="8"/>
  <c r="AB628" i="8"/>
  <c r="AB629" i="8"/>
  <c r="AB630" i="8"/>
  <c r="AB631" i="8"/>
  <c r="AB632" i="8"/>
  <c r="AB633" i="8"/>
  <c r="AB634" i="8"/>
  <c r="AB635" i="8"/>
  <c r="AB636" i="8"/>
  <c r="AB637" i="8"/>
  <c r="AB638" i="8"/>
  <c r="AB639" i="8"/>
  <c r="AB640" i="8"/>
  <c r="AB641" i="8"/>
  <c r="AB642" i="8"/>
  <c r="AB643" i="8"/>
  <c r="AB644" i="8"/>
  <c r="AB645" i="8"/>
  <c r="AB646" i="8"/>
  <c r="AB647" i="8"/>
  <c r="AB648" i="8"/>
  <c r="AB649" i="8"/>
  <c r="AB650" i="8"/>
  <c r="AB651" i="8"/>
  <c r="AB652" i="8"/>
  <c r="AB653" i="8"/>
  <c r="AB654" i="8"/>
  <c r="AB655" i="8"/>
  <c r="AB656" i="8"/>
  <c r="AB657" i="8"/>
  <c r="AB658" i="8"/>
  <c r="AB659" i="8"/>
  <c r="AB660" i="8"/>
  <c r="AB661" i="8"/>
  <c r="AB662" i="8"/>
  <c r="AB663" i="8"/>
  <c r="AB664" i="8"/>
  <c r="AB665" i="8"/>
  <c r="AB666" i="8"/>
  <c r="AB667" i="8"/>
  <c r="AB668" i="8"/>
  <c r="AB669" i="8"/>
  <c r="AB670" i="8"/>
  <c r="AB671" i="8"/>
  <c r="AB672" i="8"/>
  <c r="AB673" i="8"/>
  <c r="AB674" i="8"/>
  <c r="AB675" i="8"/>
  <c r="AB676" i="8"/>
  <c r="AB677" i="8"/>
  <c r="AB678" i="8"/>
  <c r="AB679" i="8"/>
  <c r="AB680" i="8"/>
  <c r="AB681" i="8"/>
  <c r="AB682" i="8"/>
  <c r="AB683" i="8"/>
  <c r="AB684" i="8"/>
  <c r="AB685" i="8"/>
  <c r="AB686" i="8"/>
  <c r="AB687" i="8"/>
  <c r="AB688" i="8"/>
  <c r="AB689" i="8"/>
  <c r="AB690" i="8"/>
  <c r="AB691" i="8"/>
  <c r="AB692" i="8"/>
  <c r="AB693" i="8"/>
  <c r="AB694" i="8"/>
  <c r="AB695" i="8"/>
  <c r="AB696" i="8"/>
  <c r="AB697" i="8"/>
  <c r="AB698" i="8"/>
  <c r="AB699" i="8"/>
  <c r="AB700" i="8"/>
  <c r="AB701" i="8"/>
  <c r="AB702" i="8"/>
  <c r="AB703" i="8"/>
  <c r="AB704" i="8"/>
  <c r="AB705" i="8"/>
  <c r="AB706" i="8"/>
  <c r="AB707" i="8"/>
  <c r="AB708" i="8"/>
  <c r="AB709" i="8"/>
  <c r="AB710" i="8"/>
  <c r="AB711" i="8"/>
  <c r="AB712" i="8"/>
  <c r="AB713" i="8"/>
  <c r="AB714" i="8"/>
  <c r="AB715" i="8"/>
  <c r="AB716" i="8"/>
  <c r="AB717" i="8"/>
  <c r="AB718" i="8"/>
  <c r="AB719" i="8"/>
  <c r="AB720" i="8"/>
  <c r="AB721" i="8"/>
  <c r="AB722" i="8"/>
  <c r="AB723" i="8"/>
  <c r="AB724" i="8"/>
  <c r="AB725" i="8"/>
  <c r="AB726" i="8"/>
  <c r="AB727" i="8"/>
  <c r="AB728" i="8"/>
  <c r="AB729" i="8"/>
  <c r="AB730" i="8"/>
  <c r="AB731" i="8"/>
  <c r="AB732" i="8"/>
  <c r="AB733" i="8"/>
  <c r="AB734" i="8"/>
  <c r="AB735" i="8"/>
  <c r="AB736" i="8"/>
  <c r="AB737" i="8"/>
  <c r="AB738" i="8"/>
  <c r="AB739" i="8"/>
  <c r="AB740" i="8"/>
  <c r="AB741" i="8"/>
  <c r="AB742" i="8"/>
  <c r="AB743" i="8"/>
  <c r="AB744" i="8"/>
  <c r="AB745" i="8"/>
  <c r="AB746" i="8"/>
  <c r="AB747" i="8"/>
  <c r="AB748" i="8"/>
  <c r="AB749" i="8"/>
  <c r="AB750" i="8"/>
  <c r="AB751" i="8"/>
  <c r="AB752" i="8"/>
  <c r="AB753" i="8"/>
  <c r="AB754" i="8"/>
  <c r="AB755" i="8"/>
  <c r="AB756" i="8"/>
  <c r="AB757" i="8"/>
  <c r="AB758" i="8"/>
  <c r="AB759" i="8"/>
  <c r="AB760" i="8"/>
  <c r="AB761" i="8"/>
  <c r="AB762" i="8"/>
  <c r="AB763" i="8"/>
  <c r="AB764" i="8"/>
  <c r="AB765" i="8"/>
  <c r="AB766" i="8"/>
  <c r="AB767" i="8"/>
  <c r="AB768" i="8"/>
  <c r="AB769" i="8"/>
  <c r="AB770" i="8"/>
  <c r="AB771" i="8"/>
  <c r="AB772" i="8"/>
  <c r="AB773" i="8"/>
  <c r="AB774" i="8"/>
  <c r="AB775" i="8"/>
  <c r="AB776" i="8"/>
  <c r="AB777" i="8"/>
  <c r="AB778" i="8"/>
  <c r="AB779" i="8"/>
  <c r="AB780" i="8"/>
  <c r="AB781" i="8"/>
  <c r="AB782" i="8"/>
  <c r="AB783" i="8"/>
  <c r="AB784" i="8"/>
  <c r="AB785" i="8"/>
  <c r="AB786" i="8"/>
  <c r="AB787" i="8"/>
  <c r="AB788" i="8"/>
  <c r="AB789" i="8"/>
  <c r="AB790" i="8"/>
  <c r="AB791" i="8"/>
  <c r="AB792" i="8"/>
  <c r="AB793" i="8"/>
  <c r="AB794" i="8"/>
  <c r="AB795" i="8"/>
  <c r="AB796" i="8"/>
  <c r="AB797" i="8"/>
  <c r="AB798" i="8"/>
  <c r="AB799" i="8"/>
  <c r="AB800" i="8"/>
  <c r="AB801" i="8"/>
  <c r="AB802" i="8"/>
  <c r="AB803" i="8"/>
  <c r="AB804" i="8"/>
  <c r="AB805" i="8"/>
  <c r="AB806" i="8"/>
  <c r="AB807" i="8"/>
  <c r="AB808" i="8"/>
  <c r="AB809" i="8"/>
  <c r="AB810" i="8"/>
  <c r="AB811" i="8"/>
  <c r="AB812" i="8"/>
  <c r="AB813" i="8"/>
  <c r="AB814" i="8"/>
  <c r="AB815" i="8"/>
  <c r="AB816" i="8"/>
  <c r="AB817" i="8"/>
  <c r="AB818" i="8"/>
  <c r="AB819" i="8"/>
  <c r="AB820" i="8"/>
  <c r="AB821" i="8"/>
  <c r="AB822" i="8"/>
  <c r="AB823" i="8"/>
  <c r="AB824" i="8"/>
  <c r="AB825" i="8"/>
  <c r="AB826" i="8"/>
  <c r="AB827" i="8"/>
  <c r="AB828" i="8"/>
  <c r="AB829" i="8"/>
  <c r="AB830" i="8"/>
  <c r="AB831" i="8"/>
  <c r="AB832" i="8"/>
  <c r="AB833" i="8"/>
  <c r="AB834" i="8"/>
  <c r="AB835" i="8"/>
  <c r="AB836" i="8"/>
  <c r="AB837" i="8"/>
  <c r="AB838" i="8"/>
  <c r="AB839" i="8"/>
  <c r="AB840" i="8"/>
  <c r="AB841" i="8"/>
  <c r="AB842" i="8"/>
  <c r="AB843" i="8"/>
  <c r="AB844" i="8"/>
  <c r="AB845" i="8"/>
  <c r="AB846" i="8"/>
  <c r="AB847" i="8"/>
  <c r="AB848" i="8"/>
  <c r="AB849" i="8"/>
  <c r="AB850" i="8"/>
  <c r="AB851" i="8"/>
  <c r="AB852" i="8"/>
  <c r="AB853" i="8"/>
  <c r="AB854" i="8"/>
  <c r="AB855" i="8"/>
  <c r="AB856" i="8"/>
  <c r="AB857" i="8"/>
  <c r="AB858" i="8"/>
  <c r="AB859" i="8"/>
  <c r="AB860" i="8"/>
  <c r="AB861" i="8"/>
  <c r="AB862" i="8"/>
  <c r="AB863" i="8"/>
  <c r="AB864" i="8"/>
  <c r="AB865" i="8"/>
  <c r="AB866" i="8"/>
  <c r="AB867" i="8"/>
  <c r="AB868" i="8"/>
  <c r="AB869" i="8"/>
  <c r="AB870" i="8"/>
  <c r="AB871" i="8"/>
  <c r="AB872" i="8"/>
  <c r="AB873" i="8"/>
  <c r="AB874" i="8"/>
  <c r="AB875" i="8"/>
  <c r="AB876" i="8"/>
  <c r="AB877" i="8"/>
  <c r="AB878" i="8"/>
  <c r="AB879" i="8"/>
  <c r="AB880" i="8"/>
  <c r="AB881" i="8"/>
  <c r="AB882" i="8"/>
  <c r="AB883" i="8"/>
  <c r="AB884" i="8"/>
  <c r="AB885" i="8"/>
  <c r="AB886" i="8"/>
  <c r="AB887" i="8"/>
  <c r="AB888" i="8"/>
  <c r="AB889" i="8"/>
  <c r="AB890" i="8"/>
  <c r="AB891" i="8"/>
  <c r="AB892" i="8"/>
  <c r="AB893" i="8"/>
  <c r="AB894" i="8"/>
  <c r="AB895" i="8"/>
  <c r="AB896" i="8"/>
  <c r="AB897" i="8"/>
  <c r="AB898" i="8"/>
  <c r="AB899" i="8"/>
  <c r="AB900" i="8"/>
  <c r="AB901" i="8"/>
  <c r="AB902" i="8"/>
  <c r="AB903" i="8"/>
  <c r="AB904" i="8"/>
  <c r="AB905" i="8"/>
  <c r="AB906" i="8"/>
  <c r="AB907" i="8"/>
  <c r="AB908" i="8"/>
  <c r="AB909" i="8"/>
  <c r="AB910" i="8"/>
  <c r="AB911" i="8"/>
  <c r="AB912" i="8"/>
  <c r="AB913" i="8"/>
  <c r="AB914" i="8"/>
  <c r="AB915" i="8"/>
  <c r="AB916" i="8"/>
  <c r="AB917" i="8"/>
  <c r="AB918" i="8"/>
  <c r="AB919" i="8"/>
  <c r="AB920" i="8"/>
  <c r="AB921" i="8"/>
  <c r="AB922" i="8"/>
  <c r="AB923" i="8"/>
  <c r="AB924" i="8"/>
  <c r="AB925" i="8"/>
  <c r="AB926" i="8"/>
  <c r="AB927" i="8"/>
  <c r="AB928" i="8"/>
  <c r="AB929" i="8"/>
  <c r="AB930" i="8"/>
  <c r="AB931" i="8"/>
  <c r="AB932" i="8"/>
  <c r="AB933" i="8"/>
  <c r="AB934" i="8"/>
  <c r="AB935" i="8"/>
  <c r="AB936" i="8"/>
  <c r="AB937" i="8"/>
  <c r="AB938" i="8"/>
  <c r="AB939" i="8"/>
  <c r="AB940" i="8"/>
  <c r="AB941" i="8"/>
  <c r="AB942" i="8"/>
  <c r="AB943" i="8"/>
  <c r="AB944" i="8"/>
  <c r="AB945" i="8"/>
  <c r="AB946" i="8"/>
  <c r="AB947" i="8"/>
  <c r="AB948" i="8"/>
  <c r="AB949" i="8"/>
  <c r="AB950" i="8"/>
  <c r="AB951" i="8"/>
  <c r="AB952" i="8"/>
  <c r="AB953" i="8"/>
  <c r="AB954" i="8"/>
  <c r="AB955" i="8"/>
  <c r="AB956" i="8"/>
  <c r="AB957" i="8"/>
  <c r="AB958" i="8"/>
  <c r="AB959" i="8"/>
  <c r="AB960" i="8"/>
  <c r="AB961" i="8"/>
  <c r="AB962" i="8"/>
  <c r="AB963" i="8"/>
  <c r="AB964" i="8"/>
  <c r="AB965" i="8"/>
  <c r="AB966" i="8"/>
  <c r="AB967" i="8"/>
  <c r="AB968" i="8"/>
  <c r="AB969" i="8"/>
  <c r="AB970" i="8"/>
  <c r="AB971" i="8"/>
  <c r="AB972" i="8"/>
  <c r="AB973" i="8"/>
  <c r="AB974" i="8"/>
  <c r="AB975" i="8"/>
  <c r="AB976" i="8"/>
  <c r="AB977" i="8"/>
  <c r="AB978" i="8"/>
  <c r="AB979" i="8"/>
  <c r="AB980" i="8"/>
  <c r="AB981" i="8"/>
  <c r="AB982" i="8"/>
  <c r="AB983" i="8"/>
  <c r="AB984" i="8"/>
  <c r="AB985" i="8"/>
  <c r="AB986" i="8"/>
  <c r="AB987" i="8"/>
  <c r="AB988" i="8"/>
  <c r="AB989" i="8"/>
  <c r="AB990" i="8"/>
  <c r="AB991" i="8"/>
  <c r="AB992" i="8"/>
  <c r="AB993" i="8"/>
  <c r="AB994" i="8"/>
  <c r="AB995" i="8"/>
  <c r="AB996" i="8"/>
  <c r="AB997" i="8"/>
  <c r="AB998" i="8"/>
  <c r="AB999" i="8"/>
  <c r="AB1000" i="8"/>
  <c r="AB1001" i="8"/>
  <c r="AB1002" i="8"/>
  <c r="AB1003" i="8"/>
  <c r="AB1004" i="8"/>
  <c r="AB1005" i="8"/>
  <c r="AB1006" i="8"/>
  <c r="AB1007" i="8"/>
  <c r="AB1008" i="8"/>
  <c r="AB1009" i="8"/>
  <c r="AB1010" i="8"/>
  <c r="AB1011" i="8"/>
  <c r="AB1012" i="8"/>
  <c r="AB1013" i="8"/>
  <c r="AB1014" i="8"/>
  <c r="AB1015" i="8"/>
  <c r="AB1016" i="8"/>
  <c r="AB1017" i="8"/>
  <c r="AB1018" i="8"/>
  <c r="AB1019" i="8"/>
  <c r="AB1020" i="8"/>
  <c r="AB1021" i="8"/>
  <c r="AB1022" i="8"/>
  <c r="AB1023" i="8"/>
  <c r="AB1024" i="8"/>
  <c r="AB1025" i="8"/>
  <c r="AB1026" i="8"/>
  <c r="AB1027" i="8"/>
  <c r="AB1028" i="8"/>
  <c r="AB1029" i="8"/>
  <c r="AB1030" i="8"/>
  <c r="AB1031" i="8"/>
  <c r="AB1032" i="8"/>
  <c r="AB1033" i="8"/>
  <c r="AB1034" i="8"/>
  <c r="AB1035" i="8"/>
  <c r="AB1036" i="8"/>
  <c r="AB1037" i="8"/>
  <c r="AB1038" i="8"/>
  <c r="AB1039" i="8"/>
  <c r="AB1040" i="8"/>
  <c r="AB1041" i="8"/>
  <c r="AB1042" i="8"/>
  <c r="AB1043" i="8"/>
  <c r="AB1044" i="8"/>
  <c r="AB1045" i="8"/>
  <c r="AB1046" i="8"/>
  <c r="AB1047" i="8"/>
  <c r="AB1048" i="8"/>
  <c r="AB1049" i="8"/>
  <c r="AB1050" i="8"/>
  <c r="AB1051" i="8"/>
  <c r="AB1052" i="8"/>
  <c r="AB1053" i="8"/>
  <c r="AB1054" i="8"/>
  <c r="AB1055" i="8"/>
  <c r="AB1056" i="8"/>
  <c r="AB1057" i="8"/>
  <c r="AB1058" i="8"/>
  <c r="AB1059" i="8"/>
  <c r="AB1060" i="8"/>
  <c r="AB1061" i="8"/>
  <c r="AB1062" i="8"/>
  <c r="AB1063" i="8"/>
  <c r="AB1064" i="8"/>
  <c r="AB1065" i="8"/>
  <c r="AB1066" i="8"/>
  <c r="AB1067" i="8"/>
  <c r="AB1068" i="8"/>
  <c r="AB1069" i="8"/>
  <c r="AB1070" i="8"/>
  <c r="AB1071" i="8"/>
  <c r="AB1072" i="8"/>
  <c r="AB1073" i="8"/>
  <c r="AB1074" i="8"/>
  <c r="AB1075" i="8"/>
  <c r="AB1076" i="8"/>
  <c r="AB1077" i="8"/>
  <c r="AB1078" i="8"/>
  <c r="AB1079" i="8"/>
  <c r="AB1080" i="8"/>
  <c r="AB1081" i="8"/>
  <c r="AB1082" i="8"/>
  <c r="AB1083" i="8"/>
  <c r="AB1084" i="8"/>
  <c r="AB1085" i="8"/>
  <c r="AB1086" i="8"/>
  <c r="AB1087" i="8"/>
  <c r="AB1088" i="8"/>
  <c r="AB1089" i="8"/>
  <c r="AB1090" i="8"/>
  <c r="AB1091" i="8"/>
  <c r="AB1092" i="8"/>
  <c r="AB1093" i="8"/>
  <c r="AB1094" i="8"/>
  <c r="AB1095" i="8"/>
  <c r="AB1096" i="8"/>
  <c r="AB1097" i="8"/>
  <c r="AB1098" i="8"/>
  <c r="AB1099" i="8"/>
  <c r="AB1100" i="8"/>
  <c r="AB1101" i="8"/>
  <c r="AB1102" i="8"/>
  <c r="AB1103" i="8"/>
  <c r="AB1104" i="8"/>
  <c r="AB1105" i="8"/>
  <c r="AB1106" i="8"/>
  <c r="AB1107" i="8"/>
  <c r="AB1108" i="8"/>
  <c r="AB1109" i="8"/>
  <c r="AB1110" i="8"/>
  <c r="AB1111" i="8"/>
  <c r="AB1112" i="8"/>
  <c r="AB1113" i="8"/>
  <c r="AB1114" i="8"/>
  <c r="AB1115" i="8"/>
  <c r="AB1116" i="8"/>
  <c r="AB1117" i="8"/>
  <c r="AB1118" i="8"/>
  <c r="AB1119" i="8"/>
  <c r="AB1120" i="8"/>
  <c r="AB1121" i="8"/>
  <c r="AB1122" i="8"/>
  <c r="AB1123" i="8"/>
  <c r="AB1124" i="8"/>
  <c r="AB1125" i="8"/>
  <c r="AB1126" i="8"/>
  <c r="AB1127" i="8"/>
  <c r="AB1128" i="8"/>
  <c r="AB1129" i="8"/>
  <c r="AB1130" i="8"/>
  <c r="AB1131" i="8"/>
  <c r="AB1132" i="8"/>
  <c r="AB1133" i="8"/>
  <c r="AB1134" i="8"/>
  <c r="AB1135" i="8"/>
  <c r="AB1136" i="8"/>
  <c r="AB1137" i="8"/>
  <c r="AB1138" i="8"/>
  <c r="AB1139" i="8"/>
  <c r="AB1140" i="8"/>
  <c r="AB1141" i="8"/>
  <c r="AB1142" i="8"/>
  <c r="AB1143" i="8"/>
  <c r="AB1144" i="8"/>
  <c r="AB1145" i="8"/>
  <c r="AB1146" i="8"/>
  <c r="AB1147" i="8"/>
  <c r="AB1148" i="8"/>
  <c r="AB1149" i="8"/>
  <c r="AB1150" i="8"/>
  <c r="AB1151" i="8"/>
  <c r="AB1152" i="8"/>
  <c r="AB1153" i="8"/>
  <c r="AB1154" i="8"/>
  <c r="AB1155" i="8"/>
  <c r="AB1156" i="8"/>
  <c r="AB1157" i="8"/>
  <c r="AB1158" i="8"/>
  <c r="AB1159" i="8"/>
  <c r="AB1160" i="8"/>
  <c r="AB1161" i="8"/>
  <c r="AB1162" i="8"/>
  <c r="AB1163" i="8"/>
  <c r="AB1164" i="8"/>
  <c r="AB1165" i="8"/>
  <c r="AB1166" i="8"/>
  <c r="AB1167" i="8"/>
  <c r="AB1168" i="8"/>
  <c r="AB1169" i="8"/>
  <c r="AB1170" i="8"/>
  <c r="AB1171" i="8"/>
  <c r="AB1172" i="8"/>
  <c r="AB1173" i="8"/>
  <c r="AB1174" i="8"/>
  <c r="AB1175" i="8"/>
  <c r="AB1176" i="8"/>
  <c r="AB1177" i="8"/>
  <c r="AB1178" i="8"/>
  <c r="AB1179" i="8"/>
  <c r="AB1180" i="8"/>
  <c r="AB1181" i="8"/>
  <c r="AB1182" i="8"/>
  <c r="AB1183" i="8"/>
  <c r="AB1184" i="8"/>
  <c r="AB1185" i="8"/>
  <c r="AB1186" i="8"/>
  <c r="AB1187" i="8"/>
  <c r="AB1188" i="8"/>
  <c r="AB1189" i="8"/>
  <c r="AB1190" i="8"/>
  <c r="AB1191" i="8"/>
  <c r="AB1192" i="8"/>
  <c r="AB1193" i="8"/>
  <c r="AB1194" i="8"/>
  <c r="AB1195" i="8"/>
  <c r="AB1196" i="8"/>
  <c r="AB1197" i="8"/>
  <c r="AB1198" i="8"/>
  <c r="AB1199" i="8"/>
  <c r="AB1200" i="8"/>
  <c r="AB1201" i="8"/>
  <c r="AB1202" i="8"/>
  <c r="AB1203" i="8"/>
  <c r="AB1204" i="8"/>
  <c r="AB1205" i="8"/>
  <c r="AB1206" i="8"/>
  <c r="AB1207" i="8"/>
  <c r="AB1208" i="8"/>
  <c r="AB1209" i="8"/>
  <c r="AB1210" i="8"/>
  <c r="AB1211" i="8"/>
  <c r="AB1212" i="8"/>
  <c r="AB1213" i="8"/>
  <c r="AB1214" i="8"/>
  <c r="AB1215" i="8"/>
  <c r="AB1216" i="8"/>
  <c r="AB1217" i="8"/>
  <c r="AB1218" i="8"/>
  <c r="AB1219" i="8"/>
  <c r="AB1220" i="8"/>
  <c r="AB1221" i="8"/>
  <c r="AB1222" i="8"/>
  <c r="AB1223" i="8"/>
  <c r="AB1224" i="8"/>
  <c r="AB1225" i="8"/>
  <c r="AB1226" i="8"/>
  <c r="AB1227" i="8"/>
  <c r="AB1228" i="8"/>
  <c r="AB1229" i="8"/>
  <c r="AB1230" i="8"/>
  <c r="AB1231" i="8"/>
  <c r="AB1232" i="8"/>
  <c r="AB1233" i="8"/>
  <c r="AB1234" i="8"/>
  <c r="AB1235" i="8"/>
  <c r="AB1236" i="8"/>
  <c r="AB1237" i="8"/>
  <c r="AB1238" i="8"/>
  <c r="AB1239" i="8"/>
  <c r="AB1240" i="8"/>
  <c r="AB1241" i="8"/>
  <c r="AB1242" i="8"/>
  <c r="AB1243" i="8"/>
  <c r="AB1244" i="8"/>
  <c r="AB1245" i="8"/>
  <c r="AB1246" i="8"/>
  <c r="AB1247" i="8"/>
  <c r="AB1248" i="8"/>
  <c r="AB1249" i="8"/>
  <c r="AB1250" i="8"/>
  <c r="AB1251" i="8"/>
  <c r="AB1252" i="8"/>
  <c r="AB1253" i="8"/>
  <c r="AB1254" i="8"/>
  <c r="AB1255" i="8"/>
  <c r="AB1256" i="8"/>
  <c r="AB1257" i="8"/>
  <c r="AB1258" i="8"/>
  <c r="AB1259" i="8"/>
  <c r="AB1260" i="8"/>
  <c r="AB1261" i="8"/>
  <c r="AB1262" i="8"/>
  <c r="AB1263" i="8"/>
  <c r="AB1264" i="8"/>
  <c r="AB1265" i="8"/>
  <c r="AB1266" i="8"/>
  <c r="AB1267" i="8"/>
  <c r="AB1268" i="8"/>
  <c r="AB1269" i="8"/>
  <c r="AB1270" i="8"/>
  <c r="AB1271" i="8"/>
  <c r="AB1272" i="8"/>
  <c r="AB1273" i="8"/>
  <c r="AB1274" i="8"/>
  <c r="AB1275" i="8"/>
  <c r="AB1276" i="8"/>
  <c r="AB1277" i="8"/>
  <c r="AB1278" i="8"/>
  <c r="AB1279" i="8"/>
  <c r="AB1280" i="8"/>
  <c r="AB1281" i="8"/>
  <c r="AB1282" i="8"/>
  <c r="AB1283" i="8"/>
  <c r="AB1284" i="8"/>
  <c r="AB1285" i="8"/>
  <c r="AB1286" i="8"/>
  <c r="AB1287" i="8"/>
  <c r="AB1288" i="8"/>
  <c r="AB1289" i="8"/>
  <c r="AB1290" i="8"/>
  <c r="AB1291" i="8"/>
  <c r="AB1292" i="8"/>
  <c r="AB1293" i="8"/>
  <c r="AB1294" i="8"/>
  <c r="AB1295" i="8"/>
  <c r="AB1296" i="8"/>
  <c r="AB1297" i="8"/>
  <c r="AB1298" i="8"/>
  <c r="AB1299" i="8"/>
  <c r="AB1300" i="8"/>
  <c r="AB1301" i="8"/>
  <c r="AB1302" i="8"/>
  <c r="AB1303" i="8"/>
  <c r="AB1304" i="8"/>
  <c r="AB1305" i="8"/>
  <c r="AB1306" i="8"/>
  <c r="AB1307" i="8"/>
  <c r="AB1308" i="8"/>
  <c r="AB1309" i="8"/>
  <c r="AB1310" i="8"/>
  <c r="AB1311" i="8"/>
  <c r="AB1312" i="8"/>
  <c r="AB1313" i="8"/>
  <c r="AB1314" i="8"/>
  <c r="AB1315" i="8"/>
  <c r="AB1316" i="8"/>
  <c r="AB1317" i="8"/>
  <c r="AB1318" i="8"/>
  <c r="AB1319" i="8"/>
  <c r="AB1320" i="8"/>
  <c r="AB1321" i="8"/>
  <c r="AB1322" i="8"/>
  <c r="AB1323" i="8"/>
  <c r="AB1324" i="8"/>
  <c r="AB1325" i="8"/>
  <c r="AB1326" i="8"/>
  <c r="AB1327" i="8"/>
  <c r="AB1328" i="8"/>
  <c r="AB1329" i="8"/>
  <c r="AB1330" i="8"/>
  <c r="AB1331" i="8"/>
  <c r="AB1332" i="8"/>
  <c r="AB1333" i="8"/>
  <c r="AB1334" i="8"/>
  <c r="AB1335" i="8"/>
  <c r="AB1336" i="8"/>
  <c r="AB1337" i="8"/>
  <c r="AB1338" i="8"/>
  <c r="AB1339" i="8"/>
  <c r="AB1340" i="8"/>
  <c r="AB1341" i="8"/>
  <c r="AB1342" i="8"/>
  <c r="AB1343" i="8"/>
  <c r="AB1344" i="8"/>
  <c r="AB1345" i="8"/>
  <c r="AB1346" i="8"/>
  <c r="AB1347" i="8"/>
  <c r="AB1348" i="8"/>
  <c r="AB1349" i="8"/>
  <c r="AB1350" i="8"/>
  <c r="AB1351" i="8"/>
  <c r="AB1352" i="8"/>
  <c r="AB1353" i="8"/>
  <c r="AB1354" i="8"/>
  <c r="AB1355" i="8"/>
  <c r="AB1356" i="8"/>
  <c r="AB1357" i="8"/>
  <c r="AB1358" i="8"/>
  <c r="AB1359" i="8"/>
  <c r="AB1360" i="8"/>
  <c r="AB1361" i="8"/>
  <c r="AB1362" i="8"/>
  <c r="AB1363" i="8"/>
  <c r="AB1364" i="8"/>
  <c r="AB1365" i="8"/>
  <c r="AB1366" i="8"/>
  <c r="AB1367" i="8"/>
  <c r="AB1368" i="8"/>
  <c r="AB1369" i="8"/>
  <c r="AB1370" i="8"/>
  <c r="AB1371" i="8"/>
  <c r="AB1372" i="8"/>
  <c r="AB1373" i="8"/>
  <c r="AB1374" i="8"/>
  <c r="AB1375" i="8"/>
  <c r="AB1376" i="8"/>
  <c r="AB1377" i="8"/>
  <c r="AB1378" i="8"/>
  <c r="AB1379" i="8"/>
  <c r="AB1380" i="8"/>
  <c r="AB1381" i="8"/>
  <c r="AB1382" i="8"/>
  <c r="AB1383" i="8"/>
  <c r="AB1384" i="8"/>
  <c r="AB1385" i="8"/>
  <c r="AB1386" i="8"/>
  <c r="AB1387" i="8"/>
  <c r="AB1388" i="8"/>
  <c r="AB1389" i="8"/>
  <c r="AB1390" i="8"/>
  <c r="AB1391" i="8"/>
  <c r="AB1392" i="8"/>
  <c r="AB1393" i="8"/>
  <c r="AB1394" i="8"/>
  <c r="AB1395" i="8"/>
  <c r="AB1396" i="8"/>
  <c r="AB1397" i="8"/>
  <c r="AB1398" i="8"/>
  <c r="AB1399" i="8"/>
  <c r="AB1400" i="8"/>
  <c r="AB1401" i="8"/>
  <c r="AB1402" i="8"/>
  <c r="AB1403" i="8"/>
  <c r="AB1404" i="8"/>
  <c r="AB1405" i="8"/>
  <c r="AB1406" i="8"/>
  <c r="AB1407" i="8"/>
  <c r="AB1408" i="8"/>
  <c r="AB1409" i="8"/>
  <c r="AB1410" i="8"/>
  <c r="AB1411" i="8"/>
  <c r="AB1412" i="8"/>
  <c r="AB1413" i="8"/>
  <c r="AB1414" i="8"/>
  <c r="AB1415" i="8"/>
  <c r="AB1416" i="8"/>
  <c r="AB1417" i="8"/>
  <c r="AB1418" i="8"/>
  <c r="AB1419" i="8"/>
  <c r="AB1420" i="8"/>
  <c r="AB1421" i="8"/>
  <c r="AB1422" i="8"/>
  <c r="AB1423" i="8"/>
  <c r="AB1424" i="8"/>
  <c r="AB1425" i="8"/>
  <c r="AB1426" i="8"/>
  <c r="AB1427" i="8"/>
  <c r="AB1428" i="8"/>
  <c r="AB1429" i="8"/>
  <c r="AB1430" i="8"/>
  <c r="AB1431" i="8"/>
  <c r="AB1432" i="8"/>
  <c r="AB1433" i="8"/>
  <c r="AB1434" i="8"/>
  <c r="AB1435" i="8"/>
  <c r="AB1436" i="8"/>
  <c r="AB1437" i="8"/>
  <c r="AB1438" i="8"/>
  <c r="AB1439" i="8"/>
  <c r="AB1440" i="8"/>
  <c r="AB1441" i="8"/>
  <c r="AB1442" i="8"/>
  <c r="AB1443" i="8"/>
  <c r="AB1444" i="8"/>
  <c r="AB1445" i="8"/>
  <c r="AB1446" i="8"/>
  <c r="AB1447" i="8"/>
  <c r="AB1448" i="8"/>
  <c r="AB1449" i="8"/>
  <c r="AB1450" i="8"/>
  <c r="AB1451" i="8"/>
  <c r="AB1452" i="8"/>
  <c r="AB1453" i="8"/>
  <c r="AB1454" i="8"/>
  <c r="AB1455" i="8"/>
  <c r="AB1456" i="8"/>
  <c r="AB1457" i="8"/>
  <c r="AB1458" i="8"/>
  <c r="AB1459" i="8"/>
  <c r="AB1460" i="8"/>
  <c r="AB1461" i="8"/>
  <c r="AB1462" i="8"/>
  <c r="AB1463" i="8"/>
  <c r="AB1464" i="8"/>
  <c r="AB1465" i="8"/>
  <c r="AB1466" i="8"/>
  <c r="AB1467" i="8"/>
  <c r="AB1468" i="8"/>
  <c r="AB1469" i="8"/>
  <c r="AB1470" i="8"/>
  <c r="AB1471" i="8"/>
  <c r="AB1472" i="8"/>
  <c r="AB1473" i="8"/>
  <c r="AB1474" i="8"/>
  <c r="AB1475" i="8"/>
  <c r="AB1476" i="8"/>
  <c r="AB1477" i="8"/>
  <c r="AB1478" i="8"/>
  <c r="AB1479" i="8"/>
  <c r="AB1480" i="8"/>
  <c r="AB1481" i="8"/>
  <c r="AB1482" i="8"/>
  <c r="AB1483" i="8"/>
  <c r="AB1484" i="8"/>
  <c r="AB1485" i="8"/>
  <c r="AB1486" i="8"/>
  <c r="AB1487" i="8"/>
  <c r="AB1488" i="8"/>
  <c r="AB1489" i="8"/>
  <c r="AB1490" i="8"/>
  <c r="AB1491" i="8"/>
  <c r="AB1492" i="8"/>
  <c r="AB1493" i="8"/>
  <c r="AB1494" i="8"/>
  <c r="AB1495" i="8"/>
  <c r="AB1496" i="8"/>
  <c r="AB1497" i="8"/>
  <c r="AB1498" i="8"/>
  <c r="AB1499" i="8"/>
  <c r="AB1500" i="8"/>
  <c r="AB1501" i="8"/>
  <c r="AB1502" i="8"/>
  <c r="AB1503" i="8"/>
  <c r="AB1504" i="8"/>
  <c r="AB1505" i="8"/>
  <c r="AB1506" i="8"/>
  <c r="AB1507" i="8"/>
  <c r="AB1508" i="8"/>
  <c r="AB1509" i="8"/>
  <c r="AB1510" i="8"/>
  <c r="AB1511" i="8"/>
  <c r="AB1512" i="8"/>
  <c r="AB1513" i="8"/>
  <c r="AB1514" i="8"/>
  <c r="AB1515" i="8"/>
  <c r="AB1516" i="8"/>
  <c r="AB1517" i="8"/>
  <c r="AB1518" i="8"/>
  <c r="AB1519" i="8"/>
  <c r="AB1520" i="8"/>
  <c r="AB1521" i="8"/>
  <c r="AB1522" i="8"/>
  <c r="AB1523" i="8"/>
  <c r="AB1524" i="8"/>
  <c r="AB1525" i="8"/>
  <c r="AB1526" i="8"/>
  <c r="AB1527" i="8"/>
  <c r="AB1528" i="8"/>
  <c r="AB1529" i="8"/>
  <c r="AB1530" i="8"/>
  <c r="AB1531" i="8"/>
  <c r="AB1532" i="8"/>
  <c r="AB1533" i="8"/>
  <c r="AB1534" i="8"/>
  <c r="AB1535" i="8"/>
  <c r="AB1536" i="8"/>
  <c r="AB1537" i="8"/>
  <c r="AB1538" i="8"/>
  <c r="AB1539" i="8"/>
  <c r="AB1540" i="8"/>
  <c r="AB1541" i="8"/>
  <c r="AB1542" i="8"/>
  <c r="AB1543" i="8"/>
  <c r="AB1544" i="8"/>
  <c r="AB1545" i="8"/>
  <c r="AB1546" i="8"/>
  <c r="AB1547" i="8"/>
  <c r="AB1548" i="8"/>
  <c r="AB1549" i="8"/>
  <c r="AB1550" i="8"/>
  <c r="AB1551" i="8"/>
  <c r="AB1552" i="8"/>
  <c r="AB1553" i="8"/>
  <c r="AB1554" i="8"/>
  <c r="AB1555" i="8"/>
  <c r="AB1556" i="8"/>
  <c r="AB1557" i="8"/>
  <c r="AB1558" i="8"/>
  <c r="AB1559" i="8"/>
  <c r="AB1560" i="8"/>
  <c r="AB1561" i="8"/>
  <c r="AB1562" i="8"/>
  <c r="AB1563" i="8"/>
  <c r="AB1564" i="8"/>
  <c r="AB1565" i="8"/>
  <c r="AB1566" i="8"/>
  <c r="AB1567" i="8"/>
  <c r="AB1568" i="8"/>
  <c r="AB1569" i="8"/>
  <c r="AB1570" i="8"/>
  <c r="AB1571" i="8"/>
  <c r="AB1572" i="8"/>
  <c r="AB1573" i="8"/>
  <c r="AB1574" i="8"/>
  <c r="AB1575" i="8"/>
  <c r="AB1576" i="8"/>
  <c r="AB1577" i="8"/>
  <c r="AB1578" i="8"/>
  <c r="AB1579" i="8"/>
  <c r="AB1580" i="8"/>
  <c r="AB1581" i="8"/>
  <c r="AB1582" i="8"/>
  <c r="AB1583" i="8"/>
  <c r="AB1584" i="8"/>
  <c r="AB1585" i="8"/>
  <c r="AB1586" i="8"/>
  <c r="AB1587" i="8"/>
  <c r="AB1588" i="8"/>
  <c r="AB1589" i="8"/>
  <c r="AB1590" i="8"/>
  <c r="AB1591" i="8"/>
  <c r="AB1592" i="8"/>
  <c r="AB1593" i="8"/>
  <c r="AB1594" i="8"/>
  <c r="AB1595" i="8"/>
  <c r="AB1596" i="8"/>
  <c r="AB1597" i="8"/>
  <c r="AB1598" i="8"/>
  <c r="AB1599" i="8"/>
  <c r="AB1600" i="8"/>
  <c r="AB1601" i="8"/>
  <c r="AB1602" i="8"/>
  <c r="AB1603" i="8"/>
  <c r="AB1604" i="8"/>
  <c r="AB1605" i="8"/>
  <c r="AB1606" i="8"/>
  <c r="AB1607" i="8"/>
  <c r="AB1608" i="8"/>
  <c r="AB1609" i="8"/>
  <c r="AB1610" i="8"/>
  <c r="AB1611" i="8"/>
  <c r="AB1612" i="8"/>
  <c r="AB1613" i="8"/>
  <c r="AB1614" i="8"/>
  <c r="AB1615" i="8"/>
  <c r="AB1616" i="8"/>
  <c r="AB1617" i="8"/>
  <c r="AB1618" i="8"/>
  <c r="AB1619" i="8"/>
  <c r="AB1620" i="8"/>
  <c r="AB1621" i="8"/>
  <c r="AB1622" i="8"/>
  <c r="AB1623" i="8"/>
  <c r="AB1624" i="8"/>
  <c r="AB1625" i="8"/>
  <c r="AB1626" i="8"/>
  <c r="AB1627" i="8"/>
  <c r="AB1628" i="8"/>
  <c r="AB1629" i="8"/>
  <c r="AB1630" i="8"/>
  <c r="AB1631" i="8"/>
  <c r="AB1632" i="8"/>
  <c r="AB1633" i="8"/>
  <c r="AB1634" i="8"/>
  <c r="AB1635" i="8"/>
  <c r="AB1636" i="8"/>
  <c r="AB1637" i="8"/>
  <c r="AB1638" i="8"/>
  <c r="AB1639" i="8"/>
  <c r="AB1640" i="8"/>
  <c r="AB1641" i="8"/>
  <c r="AB1642" i="8"/>
  <c r="AB1643" i="8"/>
  <c r="AB1644" i="8"/>
  <c r="AB1645" i="8"/>
  <c r="AB1646" i="8"/>
  <c r="AB1647" i="8"/>
  <c r="AB1648" i="8"/>
  <c r="AB1649" i="8"/>
  <c r="AB1650" i="8"/>
  <c r="AB1651" i="8"/>
  <c r="AB1652" i="8"/>
  <c r="AB1653" i="8"/>
  <c r="AB1654" i="8"/>
  <c r="AB1655" i="8"/>
  <c r="AB1656" i="8"/>
  <c r="AB1657" i="8"/>
  <c r="AB1658" i="8"/>
  <c r="AB1659" i="8"/>
  <c r="AB1660" i="8"/>
  <c r="AB1661" i="8"/>
  <c r="AB1662" i="8"/>
  <c r="AB1663" i="8"/>
  <c r="AB1664" i="8"/>
  <c r="AB1665" i="8"/>
  <c r="AB1666" i="8"/>
  <c r="AB1667" i="8"/>
  <c r="AB1668" i="8"/>
  <c r="AB1669" i="8"/>
  <c r="AB1670" i="8"/>
  <c r="AB1671" i="8"/>
  <c r="AB1672" i="8"/>
  <c r="AB1673" i="8"/>
  <c r="AB1674" i="8"/>
  <c r="AB1675" i="8"/>
  <c r="AB1676" i="8"/>
  <c r="AB1677" i="8"/>
  <c r="AB1678" i="8"/>
  <c r="AB1679" i="8"/>
  <c r="AB1680" i="8"/>
  <c r="AB1681" i="8"/>
  <c r="AB1682" i="8"/>
  <c r="AB1683" i="8"/>
  <c r="AB1684" i="8"/>
  <c r="AB1685" i="8"/>
  <c r="AB1686" i="8"/>
  <c r="AB1687" i="8"/>
  <c r="AB1688" i="8"/>
  <c r="AB1689" i="8"/>
  <c r="AB1690" i="8"/>
  <c r="AB1691" i="8"/>
  <c r="AB1692" i="8"/>
  <c r="AB1693" i="8"/>
  <c r="AB1694" i="8"/>
  <c r="AB1695" i="8"/>
  <c r="AB1696" i="8"/>
  <c r="AB1697" i="8"/>
  <c r="AB1698" i="8"/>
  <c r="AB1699" i="8"/>
  <c r="AB1700" i="8"/>
  <c r="AB1701" i="8"/>
  <c r="AB1702" i="8"/>
  <c r="AB1703" i="8"/>
  <c r="AB1704" i="8"/>
  <c r="AB1705" i="8"/>
  <c r="AB1706" i="8"/>
  <c r="AB1707" i="8"/>
  <c r="AB1708" i="8"/>
  <c r="AB1709" i="8"/>
  <c r="AB1710" i="8"/>
  <c r="AB1711" i="8"/>
  <c r="AB1712" i="8"/>
  <c r="AB1713" i="8"/>
  <c r="AB1714" i="8"/>
  <c r="AB1715" i="8"/>
  <c r="AB1716" i="8"/>
  <c r="AB1717" i="8"/>
  <c r="AB1718" i="8"/>
  <c r="AB1719" i="8"/>
  <c r="AB1720" i="8"/>
  <c r="AB1721" i="8"/>
  <c r="AB1722" i="8"/>
  <c r="AB1723" i="8"/>
  <c r="AB1724" i="8"/>
  <c r="AB1725" i="8"/>
  <c r="AB1726" i="8"/>
  <c r="AB1727" i="8"/>
  <c r="AB1728" i="8"/>
  <c r="AB1729" i="8"/>
  <c r="AB1730" i="8"/>
  <c r="AB1731" i="8"/>
  <c r="AB1732" i="8"/>
  <c r="AB1733" i="8"/>
  <c r="AB1734" i="8"/>
  <c r="AB1735" i="8"/>
  <c r="AB1736" i="8"/>
  <c r="AB1737" i="8"/>
  <c r="AB1738" i="8"/>
  <c r="AB1739" i="8"/>
  <c r="AB1740" i="8"/>
  <c r="AB1741" i="8"/>
  <c r="AB1742" i="8"/>
  <c r="AB1743" i="8"/>
  <c r="AB1744" i="8"/>
  <c r="AB1745" i="8"/>
  <c r="AB1746" i="8"/>
  <c r="AB1747" i="8"/>
  <c r="AB1748" i="8"/>
  <c r="AB1749" i="8"/>
  <c r="AB1750" i="8"/>
  <c r="AB1751" i="8"/>
  <c r="AB1752" i="8"/>
  <c r="AB1753" i="8"/>
  <c r="AB1754" i="8"/>
  <c r="AB1755" i="8"/>
  <c r="AB1756" i="8"/>
  <c r="AB1757" i="8"/>
  <c r="AB1758" i="8"/>
  <c r="AB1759" i="8"/>
  <c r="AB1760" i="8"/>
  <c r="AB1761" i="8"/>
  <c r="AB1762" i="8"/>
  <c r="AB1763" i="8"/>
  <c r="AB1764" i="8"/>
  <c r="AB1765" i="8"/>
  <c r="AB1766" i="8"/>
  <c r="AB1767" i="8"/>
  <c r="AB1768" i="8"/>
  <c r="AB1769" i="8"/>
  <c r="AB1770" i="8"/>
  <c r="AB1771" i="8"/>
  <c r="AB1772" i="8"/>
  <c r="AB1773" i="8"/>
  <c r="AB1774" i="8"/>
  <c r="AB1775" i="8"/>
  <c r="AB1776" i="8"/>
  <c r="AB1777" i="8"/>
  <c r="AB1778" i="8"/>
  <c r="AB1779" i="8"/>
  <c r="AB1780" i="8"/>
  <c r="AB1781" i="8"/>
  <c r="AB1782" i="8"/>
  <c r="AB1783" i="8"/>
  <c r="AB1784" i="8"/>
  <c r="AB1785" i="8"/>
  <c r="AB1786" i="8"/>
  <c r="AB1787" i="8"/>
  <c r="AB1788" i="8"/>
  <c r="AB1789" i="8"/>
  <c r="AB1790" i="8"/>
  <c r="AB1791" i="8"/>
  <c r="AB1792" i="8"/>
  <c r="AB1793" i="8"/>
  <c r="AB1794" i="8"/>
  <c r="AB1795" i="8"/>
  <c r="AB1796" i="8"/>
  <c r="AB1797" i="8"/>
  <c r="AB1798" i="8"/>
  <c r="AB1799" i="8"/>
  <c r="AB1800" i="8"/>
  <c r="AB1801" i="8"/>
  <c r="AB1802" i="8"/>
  <c r="AB1803" i="8"/>
  <c r="AB1804" i="8"/>
  <c r="AB1805" i="8"/>
  <c r="AB1806" i="8"/>
  <c r="AB1807" i="8"/>
  <c r="AB1808" i="8"/>
  <c r="AB1809" i="8"/>
  <c r="AB1810" i="8"/>
  <c r="AB1811" i="8"/>
  <c r="AB1812" i="8"/>
  <c r="AB1813" i="8"/>
  <c r="AB1814" i="8"/>
  <c r="AB1815" i="8"/>
  <c r="AB1816" i="8"/>
  <c r="AB1817" i="8"/>
  <c r="AB1818" i="8"/>
  <c r="AB1819" i="8"/>
  <c r="AB1820" i="8"/>
  <c r="AB1821" i="8"/>
  <c r="AB1822" i="8"/>
  <c r="AB1823" i="8"/>
  <c r="AB1824" i="8"/>
  <c r="AB1825" i="8"/>
  <c r="AB1826" i="8"/>
  <c r="AB1827" i="8"/>
  <c r="AB1828" i="8"/>
  <c r="AB1829" i="8"/>
  <c r="AB1830" i="8"/>
  <c r="AB1831" i="8"/>
  <c r="AB1832" i="8"/>
  <c r="AB1833" i="8"/>
  <c r="AB1834" i="8"/>
  <c r="AB1835" i="8"/>
  <c r="AB1836" i="8"/>
  <c r="AB1837" i="8"/>
  <c r="AB1838" i="8"/>
  <c r="AB1839" i="8"/>
  <c r="AB1840" i="8"/>
  <c r="AB1841" i="8"/>
  <c r="AB1842" i="8"/>
  <c r="AB1843" i="8"/>
  <c r="AB1844" i="8"/>
  <c r="AB1845" i="8"/>
  <c r="AB1846" i="8"/>
  <c r="AB1847" i="8"/>
  <c r="AB1848" i="8"/>
  <c r="AB1849" i="8"/>
  <c r="AB1850" i="8"/>
  <c r="AB1851" i="8"/>
  <c r="AB1852" i="8"/>
  <c r="AB1853" i="8"/>
  <c r="AB1854" i="8"/>
  <c r="AB1855" i="8"/>
  <c r="AB1856" i="8"/>
  <c r="AB1857" i="8"/>
  <c r="AB1858" i="8"/>
  <c r="AB1859" i="8"/>
  <c r="AB1860" i="8"/>
  <c r="AB1861" i="8"/>
  <c r="AB1862" i="8"/>
  <c r="AB1863" i="8"/>
  <c r="AB1864" i="8"/>
  <c r="AB1865" i="8"/>
  <c r="AB1866" i="8"/>
  <c r="AB1867" i="8"/>
  <c r="AB1868" i="8"/>
  <c r="AB1869" i="8"/>
  <c r="AB1870" i="8"/>
  <c r="AB1871" i="8"/>
  <c r="AB1872" i="8"/>
  <c r="AB1873" i="8"/>
  <c r="AB1874" i="8"/>
  <c r="AB1875" i="8"/>
  <c r="AB1876" i="8"/>
  <c r="AB1877" i="8"/>
  <c r="AB1878" i="8"/>
  <c r="AB1879" i="8"/>
  <c r="AB1880" i="8"/>
  <c r="AB1881" i="8"/>
  <c r="AB1882" i="8"/>
  <c r="AB1883" i="8"/>
  <c r="AB1884" i="8"/>
  <c r="AB1885" i="8"/>
  <c r="AB1886" i="8"/>
  <c r="AB1887" i="8"/>
  <c r="AB1888" i="8"/>
  <c r="AB1889" i="8"/>
  <c r="AB1890" i="8"/>
  <c r="AB1891" i="8"/>
  <c r="AB1892" i="8"/>
  <c r="AB1893" i="8"/>
  <c r="AB1894" i="8"/>
  <c r="AB1895" i="8"/>
  <c r="AB1896" i="8"/>
  <c r="AB1897" i="8"/>
  <c r="AB1898" i="8"/>
  <c r="AB1899" i="8"/>
  <c r="AB1900" i="8"/>
  <c r="AB1901" i="8"/>
  <c r="AB1902" i="8"/>
  <c r="AB1903" i="8"/>
  <c r="AB1904" i="8"/>
  <c r="AB1905" i="8"/>
  <c r="AB1906" i="8"/>
  <c r="AB1907" i="8"/>
  <c r="AB1908" i="8"/>
  <c r="AB1909" i="8"/>
  <c r="AB1910" i="8"/>
  <c r="AB1911" i="8"/>
  <c r="AB1912" i="8"/>
  <c r="AB1913" i="8"/>
  <c r="AB1914" i="8"/>
  <c r="AB1915" i="8"/>
  <c r="AB1916" i="8"/>
  <c r="AB1917" i="8"/>
  <c r="AB1918" i="8"/>
  <c r="AB1919" i="8"/>
  <c r="AB1920" i="8"/>
  <c r="AB1921" i="8"/>
  <c r="AB1922" i="8"/>
  <c r="AB1923" i="8"/>
  <c r="AB1924" i="8"/>
  <c r="AB1925" i="8"/>
  <c r="AB1926" i="8"/>
  <c r="AB1927" i="8"/>
  <c r="AB1928" i="8"/>
  <c r="AB1929" i="8"/>
  <c r="AB1930" i="8"/>
  <c r="AB1931" i="8"/>
  <c r="AB1932" i="8"/>
  <c r="AB1933" i="8"/>
  <c r="AB1934" i="8"/>
  <c r="AB1935" i="8"/>
  <c r="AB1936" i="8"/>
  <c r="AB1937" i="8"/>
  <c r="AB1938" i="8"/>
  <c r="AB1939" i="8"/>
  <c r="AB1940" i="8"/>
  <c r="AB1941" i="8"/>
  <c r="AB1942" i="8"/>
  <c r="AB1943" i="8"/>
  <c r="AB1944" i="8"/>
  <c r="AB1945" i="8"/>
  <c r="AB1946" i="8"/>
  <c r="AB1947" i="8"/>
  <c r="AB1948" i="8"/>
  <c r="AB1949" i="8"/>
  <c r="AB1950" i="8"/>
  <c r="AB1951" i="8"/>
  <c r="AB1952" i="8"/>
  <c r="AB1953" i="8"/>
  <c r="AB1954" i="8"/>
  <c r="AB1955" i="8"/>
  <c r="AB1956" i="8"/>
  <c r="AB1957" i="8"/>
  <c r="AB1958" i="8"/>
  <c r="AB1959" i="8"/>
  <c r="AB1960" i="8"/>
  <c r="AB1961" i="8"/>
  <c r="AB1962" i="8"/>
  <c r="AB1963" i="8"/>
  <c r="AB1964" i="8"/>
  <c r="AB1965" i="8"/>
  <c r="AB1966" i="8"/>
  <c r="AB1967" i="8"/>
  <c r="AB1968" i="8"/>
  <c r="AB1969" i="8"/>
  <c r="AB1970" i="8"/>
  <c r="AB1971" i="8"/>
  <c r="AB1972" i="8"/>
  <c r="AB1973" i="8"/>
  <c r="AB1974" i="8"/>
  <c r="AB1975" i="8"/>
  <c r="AB1976" i="8"/>
  <c r="AB1977" i="8"/>
  <c r="AB1978" i="8"/>
  <c r="AB1979" i="8"/>
  <c r="AB1980" i="8"/>
  <c r="AB1981" i="8"/>
  <c r="AB1982" i="8"/>
  <c r="AB1983" i="8"/>
  <c r="AB1984" i="8"/>
  <c r="AB1985" i="8"/>
  <c r="AB1986" i="8"/>
  <c r="AB1987" i="8"/>
  <c r="AB1988" i="8"/>
  <c r="AB1989" i="8"/>
  <c r="AB1990" i="8"/>
  <c r="AB1991" i="8"/>
  <c r="AB1992" i="8"/>
  <c r="AB1993" i="8"/>
  <c r="AB1994" i="8"/>
  <c r="AB1995" i="8"/>
  <c r="AB1996" i="8"/>
  <c r="AB1997" i="8"/>
  <c r="AB1998" i="8"/>
  <c r="AB1999" i="8"/>
  <c r="AB2000" i="8"/>
  <c r="AB2001" i="8"/>
  <c r="AB2002" i="8"/>
  <c r="AB2003" i="8"/>
  <c r="AB2004" i="8"/>
  <c r="AB2005" i="8"/>
  <c r="AB2006" i="8"/>
  <c r="AB2007" i="8"/>
  <c r="AB2008" i="8"/>
  <c r="AB2009" i="8"/>
  <c r="AB2010" i="8"/>
  <c r="AB2011" i="8"/>
  <c r="AB2012" i="8"/>
  <c r="AB2013" i="8"/>
  <c r="AB2014" i="8"/>
  <c r="AB2015" i="8"/>
  <c r="AB2016" i="8"/>
  <c r="AB2017" i="8"/>
  <c r="AB2018" i="8"/>
  <c r="AB2019" i="8"/>
  <c r="AB2020" i="8"/>
  <c r="AB2021" i="8"/>
  <c r="AB2022" i="8"/>
  <c r="AB2023" i="8"/>
  <c r="AB2024" i="8"/>
  <c r="AB2025" i="8"/>
  <c r="AB2026" i="8"/>
  <c r="AB2027" i="8"/>
  <c r="AB2028" i="8"/>
  <c r="AB2029" i="8"/>
  <c r="AB2030" i="8"/>
  <c r="AB2031" i="8"/>
  <c r="AB2032" i="8"/>
  <c r="AB2033" i="8"/>
  <c r="AB2034" i="8"/>
  <c r="AB2035" i="8"/>
  <c r="AB2036" i="8"/>
  <c r="AB2037" i="8"/>
  <c r="AB2038" i="8"/>
  <c r="AB2039" i="8"/>
  <c r="AB2040" i="8"/>
  <c r="AB2041" i="8"/>
  <c r="AB2042" i="8"/>
  <c r="AB2043" i="8"/>
  <c r="AB2044" i="8"/>
  <c r="AB2045" i="8"/>
  <c r="AB2046" i="8"/>
  <c r="AB2047" i="8"/>
  <c r="AB2048" i="8"/>
  <c r="AB2049" i="8"/>
  <c r="AB2050" i="8"/>
  <c r="AB2051" i="8"/>
  <c r="AB2052" i="8"/>
  <c r="AB2053" i="8"/>
  <c r="AB2054" i="8"/>
  <c r="AB2055" i="8"/>
  <c r="AB2056" i="8"/>
  <c r="AB2057" i="8"/>
  <c r="AB2058" i="8"/>
  <c r="AB2059" i="8"/>
  <c r="AB2060" i="8"/>
  <c r="AB2061" i="8"/>
  <c r="AB2062" i="8"/>
  <c r="AB2063" i="8"/>
  <c r="AB2064" i="8"/>
  <c r="AB2065" i="8"/>
  <c r="AB2066" i="8"/>
  <c r="AB2067" i="8"/>
  <c r="AB2068" i="8"/>
  <c r="AB2069" i="8"/>
  <c r="AB2070" i="8"/>
  <c r="AB2071" i="8"/>
  <c r="AB2072" i="8"/>
  <c r="AB2073" i="8"/>
  <c r="AB2074" i="8"/>
  <c r="AB2075" i="8"/>
  <c r="AB2076" i="8"/>
  <c r="AB2077" i="8"/>
  <c r="AB2078" i="8"/>
  <c r="AB2079" i="8"/>
  <c r="AB2080" i="8"/>
  <c r="AB2081" i="8"/>
  <c r="AB2082" i="8"/>
  <c r="AB2083" i="8"/>
  <c r="AB2084" i="8"/>
  <c r="AB2085" i="8"/>
  <c r="AB2086" i="8"/>
  <c r="AB2087" i="8"/>
  <c r="AB2088" i="8"/>
  <c r="AB2089" i="8"/>
  <c r="AB2090" i="8"/>
  <c r="AB2091" i="8"/>
  <c r="AB2092" i="8"/>
  <c r="AB2093" i="8"/>
  <c r="AB2094" i="8"/>
  <c r="AB2095" i="8"/>
  <c r="AB2096" i="8"/>
  <c r="AB2097" i="8"/>
  <c r="AB2098" i="8"/>
  <c r="AB2099" i="8"/>
  <c r="AB2100" i="8"/>
  <c r="AB2101" i="8"/>
  <c r="AB2102" i="8"/>
  <c r="AB2103" i="8"/>
  <c r="AB2104" i="8"/>
  <c r="AB2105" i="8"/>
  <c r="AB2106" i="8"/>
  <c r="AB2107" i="8"/>
  <c r="AB2108" i="8"/>
  <c r="AB2109" i="8"/>
  <c r="AB2110" i="8"/>
  <c r="AB2111" i="8"/>
  <c r="AB2112" i="8"/>
  <c r="AB2113" i="8"/>
  <c r="AB2114" i="8"/>
  <c r="AB2115" i="8"/>
  <c r="AB2116" i="8"/>
  <c r="AB2117" i="8"/>
  <c r="AB2118" i="8"/>
  <c r="AB2119" i="8"/>
  <c r="AB2120" i="8"/>
  <c r="AB2121" i="8"/>
  <c r="AB2122" i="8"/>
  <c r="AB2123" i="8"/>
  <c r="AB2124" i="8"/>
  <c r="AB2125" i="8"/>
  <c r="AB2126" i="8"/>
  <c r="AB2127" i="8"/>
  <c r="AB2128" i="8"/>
  <c r="AB2129" i="8"/>
  <c r="AB2130" i="8"/>
  <c r="AB2131" i="8"/>
  <c r="AB2132" i="8"/>
  <c r="AB2133" i="8"/>
  <c r="AB2134" i="8"/>
  <c r="AB2135" i="8"/>
  <c r="AB2136" i="8"/>
  <c r="AB2137" i="8"/>
  <c r="AB2138" i="8"/>
  <c r="AB2139" i="8"/>
  <c r="AB2140" i="8"/>
  <c r="AB2141" i="8"/>
  <c r="AB2142" i="8"/>
  <c r="AB2143" i="8"/>
  <c r="AB2144" i="8"/>
  <c r="AB2145" i="8"/>
  <c r="AB2146" i="8"/>
  <c r="AB2147" i="8"/>
  <c r="AB2148" i="8"/>
  <c r="AB2149" i="8"/>
  <c r="AB2150" i="8"/>
  <c r="AB2151" i="8"/>
  <c r="AB2152" i="8"/>
  <c r="AB2153" i="8"/>
  <c r="AB2154" i="8"/>
  <c r="AB2155" i="8"/>
  <c r="AB2156" i="8"/>
  <c r="AB2157" i="8"/>
  <c r="AB2158" i="8"/>
  <c r="AB2159" i="8"/>
  <c r="AB2160" i="8"/>
  <c r="AB2161" i="8"/>
  <c r="AB2162" i="8"/>
  <c r="AB2163" i="8"/>
  <c r="AB2164" i="8"/>
  <c r="AB2165" i="8"/>
  <c r="AB2166" i="8"/>
  <c r="AB2167" i="8"/>
  <c r="AB2168" i="8"/>
  <c r="AB2169" i="8"/>
  <c r="AB2170" i="8"/>
  <c r="AB2171" i="8"/>
  <c r="AB2172" i="8"/>
  <c r="AB2173" i="8"/>
  <c r="AB2174" i="8"/>
  <c r="AB2175" i="8"/>
  <c r="AB2176" i="8"/>
  <c r="AB2177" i="8"/>
  <c r="AB2178" i="8"/>
  <c r="AB2179" i="8"/>
  <c r="AB2180" i="8"/>
  <c r="AB2181" i="8"/>
  <c r="AB2182" i="8"/>
  <c r="AB2183" i="8"/>
  <c r="AB2184" i="8"/>
  <c r="AB2185" i="8"/>
  <c r="AB2186" i="8"/>
  <c r="AB2187" i="8"/>
  <c r="AB2188" i="8"/>
  <c r="AB2189" i="8"/>
  <c r="AB2190" i="8"/>
  <c r="AB2191" i="8"/>
  <c r="AB2192" i="8"/>
  <c r="AB2193" i="8"/>
  <c r="AB2194" i="8"/>
  <c r="AB2195" i="8"/>
  <c r="AB2196" i="8"/>
  <c r="AB2197" i="8"/>
  <c r="AB2198" i="8"/>
  <c r="AB2199" i="8"/>
  <c r="AB2200" i="8"/>
  <c r="AB2201" i="8"/>
  <c r="AB2202" i="8"/>
  <c r="AB2203" i="8"/>
  <c r="AB2204" i="8"/>
  <c r="AB2205" i="8"/>
  <c r="AB2206" i="8"/>
  <c r="AB2207" i="8"/>
  <c r="AB2208" i="8"/>
  <c r="AB2209" i="8"/>
  <c r="AB2210" i="8"/>
  <c r="AB2211" i="8"/>
  <c r="AB2212" i="8"/>
  <c r="AB2213" i="8"/>
  <c r="AB2214" i="8"/>
  <c r="AB2215" i="8"/>
  <c r="AB2216" i="8"/>
  <c r="AB2217" i="8"/>
  <c r="AB2218" i="8"/>
  <c r="AB2219" i="8"/>
  <c r="AB2220" i="8"/>
  <c r="AB2221" i="8"/>
  <c r="AB2222" i="8"/>
  <c r="AB2223" i="8"/>
  <c r="AB2224" i="8"/>
  <c r="AB2225" i="8"/>
  <c r="AB2226" i="8"/>
  <c r="AB2227" i="8"/>
  <c r="AB2228" i="8"/>
  <c r="AB2229" i="8"/>
  <c r="AB2230" i="8"/>
  <c r="AB2231" i="8"/>
  <c r="AB2232" i="8"/>
  <c r="AB2233" i="8"/>
  <c r="AB2234" i="8"/>
  <c r="AB2235" i="8"/>
  <c r="AB2236" i="8"/>
  <c r="AB2237" i="8"/>
  <c r="AB2238" i="8"/>
  <c r="AB2239" i="8"/>
  <c r="AB2240" i="8"/>
  <c r="AB2241" i="8"/>
  <c r="AB2242" i="8"/>
  <c r="AB2243" i="8"/>
  <c r="AB2244" i="8"/>
  <c r="AB2245" i="8"/>
  <c r="AB2246" i="8"/>
  <c r="AB2247" i="8"/>
  <c r="AB2248" i="8"/>
  <c r="AB2249" i="8"/>
  <c r="AB2250" i="8"/>
  <c r="AB2251" i="8"/>
  <c r="AB2252" i="8"/>
  <c r="AB2253" i="8"/>
  <c r="AB2254" i="8"/>
  <c r="AB2255" i="8"/>
  <c r="AB2256" i="8"/>
  <c r="AB2257" i="8"/>
  <c r="AB2258" i="8"/>
  <c r="AB2259" i="8"/>
  <c r="AB2260" i="8"/>
  <c r="AB2261" i="8"/>
  <c r="AB2262" i="8"/>
  <c r="AB2263" i="8"/>
  <c r="AB2264" i="8"/>
  <c r="AB2265" i="8"/>
  <c r="AB2266" i="8"/>
  <c r="AB2267" i="8"/>
  <c r="AB2268" i="8"/>
  <c r="AB2269" i="8"/>
  <c r="AB2270" i="8"/>
  <c r="AB2271" i="8"/>
  <c r="AB2272" i="8"/>
  <c r="AB2273" i="8"/>
  <c r="AB2274" i="8"/>
  <c r="AB2275" i="8"/>
  <c r="AB2276" i="8"/>
  <c r="AB2277" i="8"/>
  <c r="AB2278" i="8"/>
  <c r="AB2279" i="8"/>
  <c r="AB2280" i="8"/>
  <c r="AB2281" i="8"/>
  <c r="AB2282" i="8"/>
  <c r="AB2283" i="8"/>
  <c r="AB2284" i="8"/>
  <c r="AB2285" i="8"/>
  <c r="AB2286" i="8"/>
  <c r="AB2287" i="8"/>
  <c r="AB2288" i="8"/>
  <c r="AB2289" i="8"/>
  <c r="AB2290" i="8"/>
  <c r="AB2291" i="8"/>
  <c r="AB2292" i="8"/>
  <c r="AB2293" i="8"/>
  <c r="AB2294" i="8"/>
  <c r="AB2295" i="8"/>
  <c r="AB2296" i="8"/>
  <c r="AB2297" i="8"/>
  <c r="AB2298" i="8"/>
  <c r="AB2299" i="8"/>
  <c r="AB2300" i="8"/>
  <c r="AB2301" i="8"/>
  <c r="AB2302" i="8"/>
  <c r="AB2303" i="8"/>
  <c r="AB2304" i="8"/>
  <c r="AB2305" i="8"/>
  <c r="AB2306" i="8"/>
  <c r="AB2307" i="8"/>
  <c r="AB2308" i="8"/>
  <c r="AB2309" i="8"/>
  <c r="AB2310" i="8"/>
  <c r="AB2311" i="8"/>
  <c r="AB2312" i="8"/>
  <c r="AB2313" i="8"/>
  <c r="AB2314" i="8"/>
  <c r="AB2315" i="8"/>
  <c r="AB2316" i="8"/>
  <c r="AB2317" i="8"/>
  <c r="AB2318" i="8"/>
  <c r="AB2319" i="8"/>
  <c r="AB2320" i="8"/>
  <c r="AB2321" i="8"/>
  <c r="AB2322" i="8"/>
  <c r="AB2323" i="8"/>
  <c r="AB2324" i="8"/>
  <c r="AB2325" i="8"/>
  <c r="AB2326" i="8"/>
  <c r="AB2327" i="8"/>
  <c r="AB2328" i="8"/>
  <c r="AB2329" i="8"/>
  <c r="AB2330" i="8"/>
  <c r="AB2331" i="8"/>
  <c r="AB2332" i="8"/>
  <c r="AB2333" i="8"/>
  <c r="AB2334" i="8"/>
  <c r="AB2335" i="8"/>
  <c r="AB2336" i="8"/>
  <c r="AB2337" i="8"/>
  <c r="AB2338" i="8"/>
  <c r="AB2339" i="8"/>
  <c r="AB2340" i="8"/>
  <c r="AB2341" i="8"/>
  <c r="AB2342" i="8"/>
  <c r="AB2343" i="8"/>
  <c r="AB2344" i="8"/>
  <c r="AB2345" i="8"/>
  <c r="AB2346" i="8"/>
  <c r="AB2347" i="8"/>
  <c r="AB2348" i="8"/>
  <c r="AB2349" i="8"/>
  <c r="AB2350" i="8"/>
  <c r="AB2351" i="8"/>
  <c r="AB2352" i="8"/>
  <c r="AB2353" i="8"/>
  <c r="AB2354" i="8"/>
  <c r="AB2355" i="8"/>
  <c r="AB2356" i="8"/>
  <c r="AB2357" i="8"/>
  <c r="AB2358" i="8"/>
  <c r="AB2359" i="8"/>
  <c r="AB2360" i="8"/>
  <c r="AB2361" i="8"/>
  <c r="AB2362" i="8"/>
  <c r="AB2363" i="8"/>
  <c r="AB2364" i="8"/>
  <c r="AB2365" i="8"/>
  <c r="AB2366" i="8"/>
  <c r="AB2367" i="8"/>
  <c r="AB2368" i="8"/>
  <c r="AB2369" i="8"/>
  <c r="AB2370" i="8"/>
  <c r="AB2371" i="8"/>
  <c r="AB2372" i="8"/>
  <c r="AB2373" i="8"/>
  <c r="AB2374" i="8"/>
  <c r="AB2375" i="8"/>
  <c r="AB2376" i="8"/>
  <c r="AB2377" i="8"/>
  <c r="AB2378" i="8"/>
  <c r="AB2379" i="8"/>
  <c r="AB2380" i="8"/>
  <c r="AB2381" i="8"/>
  <c r="AB2382" i="8"/>
  <c r="AB2383" i="8"/>
  <c r="AB2384" i="8"/>
  <c r="AB2385" i="8"/>
  <c r="AB2386" i="8"/>
  <c r="AB2387" i="8"/>
  <c r="AB2388" i="8"/>
  <c r="AB2389" i="8"/>
  <c r="AB2390" i="8"/>
  <c r="AB2391" i="8"/>
  <c r="AB2392" i="8"/>
  <c r="AB2393" i="8"/>
  <c r="AB2394" i="8"/>
  <c r="AB2395" i="8"/>
  <c r="AB2396" i="8"/>
  <c r="AB2397" i="8"/>
  <c r="AB2398" i="8"/>
  <c r="AB2399" i="8"/>
  <c r="AB2400" i="8"/>
  <c r="AB2401" i="8"/>
  <c r="AB2402" i="8"/>
  <c r="AB2403" i="8"/>
  <c r="AB2404" i="8"/>
  <c r="AB2405" i="8"/>
  <c r="AB2406" i="8"/>
  <c r="AB2407" i="8"/>
  <c r="AB2408" i="8"/>
  <c r="AB2409" i="8"/>
  <c r="AB2410" i="8"/>
  <c r="AB2411" i="8"/>
  <c r="AB2412" i="8"/>
  <c r="AB2413" i="8"/>
  <c r="AB2414" i="8"/>
  <c r="AB2415" i="8"/>
  <c r="AB2416" i="8"/>
  <c r="AB2417" i="8"/>
  <c r="AB2418" i="8"/>
  <c r="AB2419" i="8"/>
  <c r="AB2420" i="8"/>
  <c r="AB2421" i="8"/>
  <c r="AB2422" i="8"/>
  <c r="AB2423" i="8"/>
  <c r="AB2424" i="8"/>
  <c r="AB2425" i="8"/>
  <c r="AB2426" i="8"/>
  <c r="AB2427" i="8"/>
  <c r="AB2428" i="8"/>
  <c r="AB2429" i="8"/>
  <c r="AB2430" i="8"/>
  <c r="AB2431" i="8"/>
  <c r="AB2432" i="8"/>
  <c r="AB2433" i="8"/>
  <c r="AB2434" i="8"/>
  <c r="AB2435" i="8"/>
  <c r="AB2436" i="8"/>
  <c r="AB2437" i="8"/>
  <c r="AB2438" i="8"/>
  <c r="AB2439" i="8"/>
  <c r="AB2440" i="8"/>
  <c r="AB2441" i="8"/>
  <c r="AB2442" i="8"/>
  <c r="AB2443" i="8"/>
  <c r="AB2444" i="8"/>
  <c r="AB2445" i="8"/>
  <c r="AB2446" i="8"/>
  <c r="AB2447" i="8"/>
  <c r="AB2448" i="8"/>
  <c r="AB2449" i="8"/>
  <c r="AB2450" i="8"/>
  <c r="AB2451" i="8"/>
  <c r="AB2452" i="8"/>
  <c r="AB2453" i="8"/>
  <c r="AB2454" i="8"/>
  <c r="AB2455" i="8"/>
  <c r="AB2456" i="8"/>
  <c r="AB2457" i="8"/>
  <c r="AB2458" i="8"/>
  <c r="AB2459" i="8"/>
  <c r="AB2460" i="8"/>
  <c r="AB2461" i="8"/>
  <c r="AB2462" i="8"/>
  <c r="AB2463" i="8"/>
  <c r="AB2464" i="8"/>
  <c r="AB2465" i="8"/>
  <c r="AB2466" i="8"/>
  <c r="AB2467" i="8"/>
  <c r="AB2468" i="8"/>
  <c r="AB2469" i="8"/>
  <c r="AB2470" i="8"/>
  <c r="AB2471" i="8"/>
  <c r="AB2472" i="8"/>
  <c r="AB2473" i="8"/>
  <c r="AB2474" i="8"/>
  <c r="AB2475" i="8"/>
  <c r="AB2476" i="8"/>
  <c r="AB2477" i="8"/>
  <c r="AB2478" i="8"/>
  <c r="AB2479" i="8"/>
  <c r="AB2480" i="8"/>
  <c r="AB2481" i="8"/>
  <c r="AB2482" i="8"/>
  <c r="AB2483" i="8"/>
  <c r="AB2484" i="8"/>
  <c r="AB2485" i="8"/>
  <c r="AB2486" i="8"/>
  <c r="AB2487" i="8"/>
  <c r="AB2488" i="8"/>
  <c r="AB2489" i="8"/>
  <c r="AB2490" i="8"/>
  <c r="AB2491" i="8"/>
  <c r="AB2492" i="8"/>
  <c r="AB2493" i="8"/>
  <c r="AB2494" i="8"/>
  <c r="AB2495" i="8"/>
  <c r="AB2496" i="8"/>
  <c r="AB2497" i="8"/>
  <c r="AB2498" i="8"/>
  <c r="AB2499" i="8"/>
  <c r="AB2500" i="8"/>
  <c r="AB2501" i="8"/>
  <c r="AB2502" i="8"/>
  <c r="AB2503" i="8"/>
  <c r="AB2504" i="8"/>
  <c r="AB2505" i="8"/>
  <c r="AB2506" i="8"/>
  <c r="AB2507" i="8"/>
  <c r="AB2508" i="8"/>
  <c r="AB2509" i="8"/>
  <c r="AB2510" i="8"/>
  <c r="AB2511" i="8"/>
  <c r="AB2512" i="8"/>
  <c r="AB2513" i="8"/>
  <c r="AB2514" i="8"/>
  <c r="AB2515" i="8"/>
  <c r="AB2516" i="8"/>
  <c r="AB2517" i="8"/>
  <c r="AB2518" i="8"/>
  <c r="AB2519" i="8"/>
  <c r="AB2520" i="8"/>
  <c r="AB2521" i="8"/>
  <c r="AB2522" i="8"/>
  <c r="AB2523" i="8"/>
  <c r="AB2524" i="8"/>
  <c r="AB2525" i="8"/>
  <c r="AB2526" i="8"/>
  <c r="AB2527" i="8"/>
  <c r="AB2528" i="8"/>
  <c r="AB2529" i="8"/>
  <c r="AB2530" i="8"/>
  <c r="AB2531" i="8"/>
  <c r="AB2532" i="8"/>
  <c r="AB2533" i="8"/>
  <c r="AB2534" i="8"/>
  <c r="AB2535" i="8"/>
  <c r="AB2536" i="8"/>
  <c r="AB2537" i="8"/>
  <c r="AB2538" i="8"/>
  <c r="AB2539" i="8"/>
  <c r="AB2540" i="8"/>
  <c r="AB2541" i="8"/>
  <c r="AB2542" i="8"/>
  <c r="AB2543" i="8"/>
  <c r="AB2544" i="8"/>
  <c r="AB2545" i="8"/>
  <c r="AB2546" i="8"/>
  <c r="AB2547" i="8"/>
  <c r="AB2548" i="8"/>
  <c r="AB2549" i="8"/>
  <c r="AB2550" i="8"/>
  <c r="AB2551" i="8"/>
  <c r="AB2552" i="8"/>
  <c r="AB2553" i="8"/>
  <c r="AB2554" i="8"/>
  <c r="AB2555" i="8"/>
  <c r="AB2556" i="8"/>
  <c r="AB2557" i="8"/>
  <c r="AB2558" i="8"/>
  <c r="AB2559" i="8"/>
  <c r="AB2560" i="8"/>
  <c r="AB2561" i="8"/>
  <c r="AB2562" i="8"/>
  <c r="AB2563" i="8"/>
  <c r="AB2564" i="8"/>
  <c r="AB2565" i="8"/>
  <c r="AB2566" i="8"/>
  <c r="AB2567" i="8"/>
  <c r="AB2568" i="8"/>
  <c r="AB2569" i="8"/>
  <c r="AB2570" i="8"/>
  <c r="AB2571" i="8"/>
  <c r="AB2572" i="8"/>
  <c r="AB2573" i="8"/>
  <c r="AB2574" i="8"/>
  <c r="AB2575" i="8"/>
  <c r="AB2576" i="8"/>
  <c r="AB2577" i="8"/>
  <c r="AB2578" i="8"/>
  <c r="AB2579" i="8"/>
  <c r="AB2580" i="8"/>
  <c r="AB2581" i="8"/>
  <c r="AB2582" i="8"/>
  <c r="AB2583" i="8"/>
  <c r="AB2584" i="8"/>
  <c r="AB2585" i="8"/>
  <c r="AB2586" i="8"/>
  <c r="AB2" i="8"/>
  <c r="C42" i="10"/>
  <c r="D42" i="10"/>
  <c r="E42" i="10"/>
  <c r="F42" i="10"/>
  <c r="C43" i="10"/>
  <c r="D43" i="10"/>
  <c r="E43" i="10"/>
  <c r="F43" i="10"/>
  <c r="C44" i="10"/>
  <c r="D44" i="10"/>
  <c r="E44" i="10"/>
  <c r="F44" i="10"/>
  <c r="C45" i="10"/>
  <c r="D45" i="10"/>
  <c r="E45" i="10"/>
  <c r="F45" i="10"/>
  <c r="C46" i="10"/>
  <c r="D46" i="10"/>
  <c r="E46" i="10"/>
  <c r="F46" i="10"/>
  <c r="C47" i="10"/>
  <c r="D47" i="10"/>
  <c r="E47" i="10"/>
  <c r="F47" i="10"/>
  <c r="C48" i="10"/>
  <c r="D48" i="10"/>
  <c r="E48" i="10"/>
  <c r="F48" i="10"/>
  <c r="C49" i="10"/>
  <c r="D49" i="10"/>
  <c r="E49" i="10"/>
  <c r="F49" i="10"/>
  <c r="C50" i="10"/>
  <c r="D50" i="10"/>
  <c r="E50" i="10"/>
  <c r="F50" i="10"/>
  <c r="D41" i="10"/>
  <c r="E41" i="10"/>
  <c r="F41" i="10"/>
  <c r="C41" i="10"/>
  <c r="E4" i="10"/>
  <c r="E5" i="10"/>
  <c r="E6" i="10"/>
  <c r="E7" i="10"/>
  <c r="E8" i="10"/>
  <c r="E9" i="10"/>
  <c r="E10" i="10"/>
  <c r="E11" i="10"/>
  <c r="E12" i="10"/>
  <c r="E3" i="10"/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K5" i="7"/>
  <c r="K6" i="7"/>
  <c r="K7" i="7"/>
  <c r="K8" i="7"/>
  <c r="K9" i="7"/>
  <c r="K10" i="7"/>
  <c r="K11" i="7"/>
  <c r="K12" i="7"/>
  <c r="K13" i="7"/>
  <c r="J5" i="7"/>
  <c r="J6" i="7"/>
  <c r="J7" i="7"/>
  <c r="J8" i="7"/>
  <c r="J9" i="7"/>
  <c r="J10" i="7"/>
  <c r="J11" i="7"/>
  <c r="J12" i="7"/>
  <c r="J13" i="7"/>
  <c r="H5" i="7"/>
  <c r="H6" i="7"/>
  <c r="H7" i="7"/>
  <c r="H8" i="7"/>
  <c r="H9" i="7"/>
  <c r="H10" i="7"/>
  <c r="H11" i="7"/>
  <c r="H12" i="7"/>
  <c r="H13" i="7"/>
  <c r="G5" i="7"/>
  <c r="G6" i="7"/>
  <c r="G7" i="7"/>
  <c r="G8" i="7"/>
  <c r="G9" i="7"/>
  <c r="G10" i="7"/>
  <c r="G11" i="7"/>
  <c r="G12" i="7"/>
  <c r="G13" i="7"/>
  <c r="B5" i="7"/>
  <c r="B6" i="7"/>
  <c r="B7" i="7"/>
  <c r="B8" i="7"/>
  <c r="B9" i="7"/>
  <c r="B10" i="7"/>
  <c r="B11" i="7"/>
  <c r="B12" i="7"/>
  <c r="B13" i="7"/>
  <c r="E5" i="7"/>
  <c r="E6" i="7"/>
  <c r="E7" i="7"/>
  <c r="E8" i="7"/>
  <c r="E9" i="7"/>
  <c r="E10" i="7"/>
  <c r="E11" i="7"/>
  <c r="E12" i="7"/>
  <c r="E13" i="7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3" i="1"/>
  <c r="Y4" i="1"/>
  <c r="Y5" i="1"/>
  <c r="Y6" i="1"/>
  <c r="Y7" i="1"/>
  <c r="Y2" i="1"/>
  <c r="X2574" i="1" l="1"/>
  <c r="X2572" i="1"/>
  <c r="X2570" i="1"/>
  <c r="Z2570" i="1" s="1"/>
  <c r="X2568" i="1"/>
  <c r="Z2568" i="1" s="1"/>
  <c r="X2566" i="1"/>
  <c r="X2564" i="1"/>
  <c r="Z2564" i="1" s="1"/>
  <c r="X2562" i="1"/>
  <c r="Z2562" i="1" s="1"/>
  <c r="X2560" i="1"/>
  <c r="Z2560" i="1" s="1"/>
  <c r="X2557" i="1"/>
  <c r="X2555" i="1"/>
  <c r="Z2555" i="1" s="1"/>
  <c r="X2553" i="1"/>
  <c r="X2551" i="1"/>
  <c r="Z2551" i="1" s="1"/>
  <c r="X2550" i="1"/>
  <c r="Z2550" i="1" s="1"/>
  <c r="X2548" i="1"/>
  <c r="Z2548" i="1" s="1"/>
  <c r="X2546" i="1"/>
  <c r="Z2546" i="1" s="1"/>
  <c r="X2544" i="1"/>
  <c r="Z2544" i="1" s="1"/>
  <c r="X2542" i="1"/>
  <c r="X2540" i="1"/>
  <c r="Z2540" i="1" s="1"/>
  <c r="X2538" i="1"/>
  <c r="Z2538" i="1" s="1"/>
  <c r="X2536" i="1"/>
  <c r="Z2536" i="1" s="1"/>
  <c r="X2534" i="1"/>
  <c r="Z2534" i="1" s="1"/>
  <c r="X2532" i="1"/>
  <c r="X2530" i="1"/>
  <c r="Z2530" i="1" s="1"/>
  <c r="X2528" i="1"/>
  <c r="Z2528" i="1" s="1"/>
  <c r="X2526" i="1"/>
  <c r="Z2526" i="1" s="1"/>
  <c r="X2524" i="1"/>
  <c r="Z2524" i="1" s="1"/>
  <c r="X2522" i="1"/>
  <c r="Z2522" i="1" s="1"/>
  <c r="X2520" i="1"/>
  <c r="Z2520" i="1" s="1"/>
  <c r="X2518" i="1"/>
  <c r="Z2518" i="1" s="1"/>
  <c r="X2516" i="1"/>
  <c r="Z2516" i="1" s="1"/>
  <c r="X2514" i="1"/>
  <c r="Z2514" i="1" s="1"/>
  <c r="X2512" i="1"/>
  <c r="Z2512" i="1" s="1"/>
  <c r="X2510" i="1"/>
  <c r="Z2510" i="1" s="1"/>
  <c r="X2508" i="1"/>
  <c r="Z2508" i="1" s="1"/>
  <c r="X2506" i="1"/>
  <c r="Z2506" i="1" s="1"/>
  <c r="X2504" i="1"/>
  <c r="Z2504" i="1" s="1"/>
  <c r="X2502" i="1"/>
  <c r="X2500" i="1"/>
  <c r="Z2500" i="1" s="1"/>
  <c r="X2498" i="1"/>
  <c r="Z2498" i="1" s="1"/>
  <c r="X2496" i="1"/>
  <c r="Z2496" i="1" s="1"/>
  <c r="X2493" i="1"/>
  <c r="Z2493" i="1" s="1"/>
  <c r="X2491" i="1"/>
  <c r="Z2491" i="1" s="1"/>
  <c r="X2489" i="1"/>
  <c r="Z2489" i="1" s="1"/>
  <c r="X2488" i="1"/>
  <c r="Z2488" i="1" s="1"/>
  <c r="X2486" i="1"/>
  <c r="Z2486" i="1" s="1"/>
  <c r="X2483" i="1"/>
  <c r="Z2483" i="1" s="1"/>
  <c r="X2482" i="1"/>
  <c r="Z2482" i="1" s="1"/>
  <c r="X2480" i="1"/>
  <c r="Z2480" i="1" s="1"/>
  <c r="X2478" i="1"/>
  <c r="Z2478" i="1" s="1"/>
  <c r="X2476" i="1"/>
  <c r="Z2476" i="1" s="1"/>
  <c r="X2474" i="1"/>
  <c r="Z2474" i="1" s="1"/>
  <c r="X2472" i="1"/>
  <c r="Z2472" i="1" s="1"/>
  <c r="X2470" i="1"/>
  <c r="X2468" i="1"/>
  <c r="Z2468" i="1" s="1"/>
  <c r="X2466" i="1"/>
  <c r="Z2466" i="1" s="1"/>
  <c r="X2464" i="1"/>
  <c r="Z2464" i="1" s="1"/>
  <c r="X2462" i="1"/>
  <c r="Z2462" i="1" s="1"/>
  <c r="X2460" i="1"/>
  <c r="Z2460" i="1" s="1"/>
  <c r="X2458" i="1"/>
  <c r="Z2458" i="1" s="1"/>
  <c r="X2456" i="1"/>
  <c r="Z2456" i="1" s="1"/>
  <c r="X2454" i="1"/>
  <c r="Z2454" i="1" s="1"/>
  <c r="X2452" i="1"/>
  <c r="Z2452" i="1" s="1"/>
  <c r="X2450" i="1"/>
  <c r="Z2450" i="1" s="1"/>
  <c r="X2448" i="1"/>
  <c r="Z2448" i="1" s="1"/>
  <c r="X2446" i="1"/>
  <c r="Z2446" i="1" s="1"/>
  <c r="X2444" i="1"/>
  <c r="Z2444" i="1" s="1"/>
  <c r="X2442" i="1"/>
  <c r="Z2442" i="1" s="1"/>
  <c r="X2440" i="1"/>
  <c r="Z2440" i="1" s="1"/>
  <c r="X2438" i="1"/>
  <c r="Z2438" i="1" s="1"/>
  <c r="X2436" i="1"/>
  <c r="Z2436" i="1" s="1"/>
  <c r="X2434" i="1"/>
  <c r="Z2434" i="1" s="1"/>
  <c r="X2432" i="1"/>
  <c r="Z2432" i="1" s="1"/>
  <c r="X2429" i="1"/>
  <c r="Z2429" i="1" s="1"/>
  <c r="X2427" i="1"/>
  <c r="Z2427" i="1" s="1"/>
  <c r="X2425" i="1"/>
  <c r="Z2425" i="1" s="1"/>
  <c r="X2423" i="1"/>
  <c r="Z2423" i="1" s="1"/>
  <c r="X2421" i="1"/>
  <c r="X2419" i="1"/>
  <c r="Z2419" i="1" s="1"/>
  <c r="X2418" i="1"/>
  <c r="Z2418" i="1" s="1"/>
  <c r="X2416" i="1"/>
  <c r="Z2416" i="1" s="1"/>
  <c r="X2413" i="1"/>
  <c r="X2412" i="1"/>
  <c r="Z2412" i="1" s="1"/>
  <c r="X2410" i="1"/>
  <c r="Z2410" i="1" s="1"/>
  <c r="X2408" i="1"/>
  <c r="Z2408" i="1" s="1"/>
  <c r="X2406" i="1"/>
  <c r="Z2406" i="1" s="1"/>
  <c r="X2404" i="1"/>
  <c r="Z2404" i="1" s="1"/>
  <c r="X2402" i="1"/>
  <c r="Z2402" i="1" s="1"/>
  <c r="X2400" i="1"/>
  <c r="Z2400" i="1" s="1"/>
  <c r="X2398" i="1"/>
  <c r="Z2398" i="1" s="1"/>
  <c r="X2396" i="1"/>
  <c r="Z2396" i="1" s="1"/>
  <c r="X2394" i="1"/>
  <c r="Z2394" i="1" s="1"/>
  <c r="X2392" i="1"/>
  <c r="Z2392" i="1" s="1"/>
  <c r="X2390" i="1"/>
  <c r="Z2390" i="1" s="1"/>
  <c r="X2389" i="1"/>
  <c r="Z2389" i="1" s="1"/>
  <c r="X2387" i="1"/>
  <c r="Z2387" i="1" s="1"/>
  <c r="X2384" i="1"/>
  <c r="Z2384" i="1" s="1"/>
  <c r="X2382" i="1"/>
  <c r="Z2382" i="1" s="1"/>
  <c r="X2381" i="1"/>
  <c r="Z2381" i="1" s="1"/>
  <c r="X2378" i="1"/>
  <c r="Z2378" i="1" s="1"/>
  <c r="X2376" i="1"/>
  <c r="Z2376" i="1" s="1"/>
  <c r="X2374" i="1"/>
  <c r="Z2374" i="1" s="1"/>
  <c r="X2372" i="1"/>
  <c r="Z2372" i="1" s="1"/>
  <c r="X2370" i="1"/>
  <c r="Z2370" i="1" s="1"/>
  <c r="X2368" i="1"/>
  <c r="Z2368" i="1" s="1"/>
  <c r="X2365" i="1"/>
  <c r="Z2365" i="1" s="1"/>
  <c r="X2363" i="1"/>
  <c r="Z2363" i="1" s="1"/>
  <c r="X2361" i="1"/>
  <c r="Z2361" i="1" s="1"/>
  <c r="X2359" i="1"/>
  <c r="Z2359" i="1" s="1"/>
  <c r="X2357" i="1"/>
  <c r="Z2357" i="1" s="1"/>
  <c r="X2355" i="1"/>
  <c r="Z2355" i="1" s="1"/>
  <c r="X2353" i="1"/>
  <c r="Z2353" i="1" s="1"/>
  <c r="X2351" i="1"/>
  <c r="Z2351" i="1" s="1"/>
  <c r="X2349" i="1"/>
  <c r="Z2349" i="1" s="1"/>
  <c r="X2347" i="1"/>
  <c r="Z2347" i="1" s="1"/>
  <c r="X2346" i="1"/>
  <c r="Z2346" i="1" s="1"/>
  <c r="X2345" i="1"/>
  <c r="Z2345" i="1" s="1"/>
  <c r="X2344" i="1"/>
  <c r="Z2344" i="1" s="1"/>
  <c r="X2343" i="1"/>
  <c r="Z2343" i="1" s="1"/>
  <c r="X2342" i="1"/>
  <c r="Z2342" i="1" s="1"/>
  <c r="X2341" i="1"/>
  <c r="Z2341" i="1" s="1"/>
  <c r="X2340" i="1"/>
  <c r="Z2340" i="1" s="1"/>
  <c r="X2339" i="1"/>
  <c r="Z2339" i="1" s="1"/>
  <c r="X2338" i="1"/>
  <c r="Z2338" i="1" s="1"/>
  <c r="X2337" i="1"/>
  <c r="Z2337" i="1" s="1"/>
  <c r="X2336" i="1"/>
  <c r="Z2336" i="1" s="1"/>
  <c r="X2334" i="1"/>
  <c r="Z2334" i="1" s="1"/>
  <c r="X2332" i="1"/>
  <c r="Z2332" i="1" s="1"/>
  <c r="X2330" i="1"/>
  <c r="Z2330" i="1" s="1"/>
  <c r="X2328" i="1"/>
  <c r="Z2328" i="1" s="1"/>
  <c r="X2326" i="1"/>
  <c r="Z2326" i="1" s="1"/>
  <c r="X2321" i="1"/>
  <c r="Z2321" i="1" s="1"/>
  <c r="X2317" i="1"/>
  <c r="Z2317" i="1" s="1"/>
  <c r="X2315" i="1"/>
  <c r="Z2315" i="1" s="1"/>
  <c r="X2312" i="1"/>
  <c r="Z2312" i="1" s="1"/>
  <c r="X2309" i="1"/>
  <c r="Z2309" i="1" s="1"/>
  <c r="X2306" i="1"/>
  <c r="Z2306" i="1" s="1"/>
  <c r="X2304" i="1"/>
  <c r="Z2304" i="1" s="1"/>
  <c r="X2302" i="1"/>
  <c r="Z2302" i="1" s="1"/>
  <c r="X2299" i="1"/>
  <c r="Z2299" i="1" s="1"/>
  <c r="X2296" i="1"/>
  <c r="Z2296" i="1" s="1"/>
  <c r="X2295" i="1"/>
  <c r="Z2295" i="1" s="1"/>
  <c r="X2293" i="1"/>
  <c r="Z2293" i="1" s="1"/>
  <c r="X2291" i="1"/>
  <c r="Z2291" i="1" s="1"/>
  <c r="X2290" i="1"/>
  <c r="Z2290" i="1" s="1"/>
  <c r="X2289" i="1"/>
  <c r="Z2289" i="1" s="1"/>
  <c r="X2288" i="1"/>
  <c r="Z2288" i="1" s="1"/>
  <c r="X2277" i="1"/>
  <c r="Z2277" i="1" s="1"/>
  <c r="X2275" i="1"/>
  <c r="Z2275" i="1" s="1"/>
  <c r="X2272" i="1"/>
  <c r="Z2272" i="1" s="1"/>
  <c r="X2270" i="1"/>
  <c r="Z2270" i="1" s="1"/>
  <c r="X2267" i="1"/>
  <c r="Z2267" i="1" s="1"/>
  <c r="X2265" i="1"/>
  <c r="Z2265" i="1" s="1"/>
  <c r="X2262" i="1"/>
  <c r="Z2262" i="1" s="1"/>
  <c r="X2260" i="1"/>
  <c r="Z2260" i="1" s="1"/>
  <c r="X2257" i="1"/>
  <c r="Z2257" i="1" s="1"/>
  <c r="X2255" i="1"/>
  <c r="Z2255" i="1" s="1"/>
  <c r="X2252" i="1"/>
  <c r="Z2252" i="1" s="1"/>
  <c r="X2250" i="1"/>
  <c r="Z2250" i="1" s="1"/>
  <c r="X2247" i="1"/>
  <c r="Z2247" i="1" s="1"/>
  <c r="X2245" i="1"/>
  <c r="Z2245" i="1" s="1"/>
  <c r="X2243" i="1"/>
  <c r="Z2243" i="1" s="1"/>
  <c r="X2241" i="1"/>
  <c r="Z2241" i="1" s="1"/>
  <c r="X2238" i="1"/>
  <c r="Z2238" i="1" s="1"/>
  <c r="X2236" i="1"/>
  <c r="Z2236" i="1" s="1"/>
  <c r="X2234" i="1"/>
  <c r="Z2234" i="1" s="1"/>
  <c r="X2232" i="1"/>
  <c r="Z2232" i="1" s="1"/>
  <c r="X2231" i="1"/>
  <c r="Z2231" i="1" s="1"/>
  <c r="X2230" i="1"/>
  <c r="Z2230" i="1" s="1"/>
  <c r="X2228" i="1"/>
  <c r="Z2228" i="1" s="1"/>
  <c r="X2227" i="1"/>
  <c r="Z2227" i="1" s="1"/>
  <c r="X2226" i="1"/>
  <c r="Z2226" i="1" s="1"/>
  <c r="X2225" i="1"/>
  <c r="Z2225" i="1" s="1"/>
  <c r="X2224" i="1"/>
  <c r="Z2224" i="1" s="1"/>
  <c r="X2223" i="1"/>
  <c r="Z2223" i="1" s="1"/>
  <c r="X2222" i="1"/>
  <c r="Z2222" i="1" s="1"/>
  <c r="X2221" i="1"/>
  <c r="Z2221" i="1" s="1"/>
  <c r="X2220" i="1"/>
  <c r="Z2220" i="1" s="1"/>
  <c r="X2219" i="1"/>
  <c r="Z2219" i="1" s="1"/>
  <c r="X2218" i="1"/>
  <c r="Z2218" i="1" s="1"/>
  <c r="X2217" i="1"/>
  <c r="Z2217" i="1" s="1"/>
  <c r="X2216" i="1"/>
  <c r="Z2216" i="1" s="1"/>
  <c r="X2215" i="1"/>
  <c r="Z2215" i="1" s="1"/>
  <c r="X2214" i="1"/>
  <c r="Z2214" i="1" s="1"/>
  <c r="X2213" i="1"/>
  <c r="Z2213" i="1" s="1"/>
  <c r="X2212" i="1"/>
  <c r="Z2212" i="1" s="1"/>
  <c r="X2211" i="1"/>
  <c r="Z2211" i="1" s="1"/>
  <c r="X2210" i="1"/>
  <c r="Z2210" i="1" s="1"/>
  <c r="X2209" i="1"/>
  <c r="Z2209" i="1" s="1"/>
  <c r="X2208" i="1"/>
  <c r="Z2208" i="1" s="1"/>
  <c r="X2207" i="1"/>
  <c r="Z2207" i="1" s="1"/>
  <c r="X2206" i="1"/>
  <c r="Z2206" i="1" s="1"/>
  <c r="X2205" i="1"/>
  <c r="Z2205" i="1" s="1"/>
  <c r="X2204" i="1"/>
  <c r="Z2204" i="1" s="1"/>
  <c r="X2203" i="1"/>
  <c r="Z2203" i="1" s="1"/>
  <c r="X2202" i="1"/>
  <c r="Z2202" i="1" s="1"/>
  <c r="X2201" i="1"/>
  <c r="Z2201" i="1" s="1"/>
  <c r="X2200" i="1"/>
  <c r="Z2200" i="1" s="1"/>
  <c r="X2199" i="1"/>
  <c r="Z2199" i="1" s="1"/>
  <c r="X2198" i="1"/>
  <c r="Z2198" i="1" s="1"/>
  <c r="X2196" i="1"/>
  <c r="Z2196" i="1" s="1"/>
  <c r="X2195" i="1"/>
  <c r="Z2195" i="1" s="1"/>
  <c r="X2194" i="1"/>
  <c r="Z2194" i="1" s="1"/>
  <c r="X2193" i="1"/>
  <c r="Z2193" i="1" s="1"/>
  <c r="X2192" i="1"/>
  <c r="Z2192" i="1" s="1"/>
  <c r="X2191" i="1"/>
  <c r="Z2191" i="1" s="1"/>
  <c r="X2190" i="1"/>
  <c r="Z2190" i="1" s="1"/>
  <c r="X2189" i="1"/>
  <c r="Z2189" i="1" s="1"/>
  <c r="X2188" i="1"/>
  <c r="Z2188" i="1" s="1"/>
  <c r="X2187" i="1"/>
  <c r="Z2187" i="1" s="1"/>
  <c r="X2186" i="1"/>
  <c r="Z2186" i="1" s="1"/>
  <c r="X2185" i="1"/>
  <c r="Z2185" i="1" s="1"/>
  <c r="X2184" i="1"/>
  <c r="Z2184" i="1" s="1"/>
  <c r="X2183" i="1"/>
  <c r="Z2183" i="1" s="1"/>
  <c r="X2182" i="1"/>
  <c r="Z2182" i="1" s="1"/>
  <c r="X2181" i="1"/>
  <c r="Z2181" i="1" s="1"/>
  <c r="X2180" i="1"/>
  <c r="Z2180" i="1" s="1"/>
  <c r="X2179" i="1"/>
  <c r="Z2179" i="1" s="1"/>
  <c r="X2178" i="1"/>
  <c r="Z2178" i="1" s="1"/>
  <c r="X2177" i="1"/>
  <c r="Z2177" i="1" s="1"/>
  <c r="X2176" i="1"/>
  <c r="Z2176" i="1" s="1"/>
  <c r="X2175" i="1"/>
  <c r="Z2175" i="1" s="1"/>
  <c r="X2174" i="1"/>
  <c r="Z2174" i="1" s="1"/>
  <c r="X2173" i="1"/>
  <c r="Z2173" i="1" s="1"/>
  <c r="X2163" i="1"/>
  <c r="Z2163" i="1" s="1"/>
  <c r="X2575" i="1"/>
  <c r="Z2575" i="1" s="1"/>
  <c r="X2573" i="1"/>
  <c r="Z2573" i="1" s="1"/>
  <c r="X2571" i="1"/>
  <c r="X2569" i="1"/>
  <c r="Z2569" i="1" s="1"/>
  <c r="X2567" i="1"/>
  <c r="Z2567" i="1" s="1"/>
  <c r="X2565" i="1"/>
  <c r="Z2565" i="1" s="1"/>
  <c r="X2563" i="1"/>
  <c r="Z2563" i="1" s="1"/>
  <c r="X2561" i="1"/>
  <c r="Z2561" i="1" s="1"/>
  <c r="X2559" i="1"/>
  <c r="Z2559" i="1" s="1"/>
  <c r="X2558" i="1"/>
  <c r="Z2558" i="1" s="1"/>
  <c r="X2556" i="1"/>
  <c r="Z2556" i="1" s="1"/>
  <c r="X2554" i="1"/>
  <c r="Z2554" i="1" s="1"/>
  <c r="X2552" i="1"/>
  <c r="Z2552" i="1" s="1"/>
  <c r="X2549" i="1"/>
  <c r="Z2549" i="1" s="1"/>
  <c r="X2547" i="1"/>
  <c r="Z2547" i="1" s="1"/>
  <c r="X2545" i="1"/>
  <c r="Z2545" i="1" s="1"/>
  <c r="X2543" i="1"/>
  <c r="Z2543" i="1" s="1"/>
  <c r="X2541" i="1"/>
  <c r="Z2541" i="1" s="1"/>
  <c r="X2539" i="1"/>
  <c r="Z2539" i="1" s="1"/>
  <c r="X2537" i="1"/>
  <c r="Z2537" i="1" s="1"/>
  <c r="X2535" i="1"/>
  <c r="Z2535" i="1" s="1"/>
  <c r="X2533" i="1"/>
  <c r="Z2533" i="1" s="1"/>
  <c r="X2531" i="1"/>
  <c r="Z2531" i="1" s="1"/>
  <c r="X2529" i="1"/>
  <c r="Z2529" i="1" s="1"/>
  <c r="X2527" i="1"/>
  <c r="Z2527" i="1" s="1"/>
  <c r="X2525" i="1"/>
  <c r="Z2525" i="1" s="1"/>
  <c r="X2523" i="1"/>
  <c r="Z2523" i="1" s="1"/>
  <c r="X2521" i="1"/>
  <c r="Z2521" i="1" s="1"/>
  <c r="X2519" i="1"/>
  <c r="Z2519" i="1" s="1"/>
  <c r="X2517" i="1"/>
  <c r="Z2517" i="1" s="1"/>
  <c r="X2515" i="1"/>
  <c r="Z2515" i="1" s="1"/>
  <c r="X2513" i="1"/>
  <c r="Z2513" i="1" s="1"/>
  <c r="X2511" i="1"/>
  <c r="Z2511" i="1" s="1"/>
  <c r="X2509" i="1"/>
  <c r="Z2509" i="1" s="1"/>
  <c r="X2507" i="1"/>
  <c r="Z2507" i="1" s="1"/>
  <c r="X2505" i="1"/>
  <c r="Z2505" i="1" s="1"/>
  <c r="X2503" i="1"/>
  <c r="Z2503" i="1" s="1"/>
  <c r="X2501" i="1"/>
  <c r="Z2501" i="1" s="1"/>
  <c r="X2499" i="1"/>
  <c r="Z2499" i="1" s="1"/>
  <c r="X2497" i="1"/>
  <c r="Z2497" i="1" s="1"/>
  <c r="X2495" i="1"/>
  <c r="Z2495" i="1" s="1"/>
  <c r="X2494" i="1"/>
  <c r="Z2494" i="1" s="1"/>
  <c r="X2492" i="1"/>
  <c r="Z2492" i="1" s="1"/>
  <c r="X2490" i="1"/>
  <c r="Z2490" i="1" s="1"/>
  <c r="X2487" i="1"/>
  <c r="Z2487" i="1" s="1"/>
  <c r="X2485" i="1"/>
  <c r="Z2485" i="1" s="1"/>
  <c r="X2484" i="1"/>
  <c r="Z2484" i="1" s="1"/>
  <c r="X2481" i="1"/>
  <c r="Z2481" i="1" s="1"/>
  <c r="X2479" i="1"/>
  <c r="Z2479" i="1" s="1"/>
  <c r="X2477" i="1"/>
  <c r="Z2477" i="1" s="1"/>
  <c r="X2475" i="1"/>
  <c r="Z2475" i="1" s="1"/>
  <c r="X2473" i="1"/>
  <c r="Z2473" i="1" s="1"/>
  <c r="X2471" i="1"/>
  <c r="Z2471" i="1" s="1"/>
  <c r="X2469" i="1"/>
  <c r="Z2469" i="1" s="1"/>
  <c r="X2467" i="1"/>
  <c r="Z2467" i="1" s="1"/>
  <c r="X2465" i="1"/>
  <c r="Z2465" i="1" s="1"/>
  <c r="X2463" i="1"/>
  <c r="Z2463" i="1" s="1"/>
  <c r="X2461" i="1"/>
  <c r="Z2461" i="1" s="1"/>
  <c r="X2459" i="1"/>
  <c r="Z2459" i="1" s="1"/>
  <c r="X2457" i="1"/>
  <c r="Z2457" i="1" s="1"/>
  <c r="X2455" i="1"/>
  <c r="Z2455" i="1" s="1"/>
  <c r="X2453" i="1"/>
  <c r="Z2453" i="1" s="1"/>
  <c r="X2451" i="1"/>
  <c r="Z2451" i="1" s="1"/>
  <c r="X2449" i="1"/>
  <c r="Z2449" i="1" s="1"/>
  <c r="X2447" i="1"/>
  <c r="Z2447" i="1" s="1"/>
  <c r="X2445" i="1"/>
  <c r="Z2445" i="1" s="1"/>
  <c r="X2443" i="1"/>
  <c r="Z2443" i="1" s="1"/>
  <c r="X2441" i="1"/>
  <c r="Z2441" i="1" s="1"/>
  <c r="X2439" i="1"/>
  <c r="Z2439" i="1" s="1"/>
  <c r="X2437" i="1"/>
  <c r="Z2437" i="1" s="1"/>
  <c r="X2435" i="1"/>
  <c r="Z2435" i="1" s="1"/>
  <c r="X2433" i="1"/>
  <c r="Z2433" i="1" s="1"/>
  <c r="X2431" i="1"/>
  <c r="Z2431" i="1" s="1"/>
  <c r="X2430" i="1"/>
  <c r="Z2430" i="1" s="1"/>
  <c r="X2428" i="1"/>
  <c r="Z2428" i="1" s="1"/>
  <c r="X2426" i="1"/>
  <c r="Z2426" i="1" s="1"/>
  <c r="X2424" i="1"/>
  <c r="Z2424" i="1" s="1"/>
  <c r="X2422" i="1"/>
  <c r="Z2422" i="1" s="1"/>
  <c r="X2420" i="1"/>
  <c r="Z2420" i="1" s="1"/>
  <c r="X2417" i="1"/>
  <c r="Z2417" i="1" s="1"/>
  <c r="X2415" i="1"/>
  <c r="Z2415" i="1" s="1"/>
  <c r="X2414" i="1"/>
  <c r="Z2414" i="1" s="1"/>
  <c r="X2411" i="1"/>
  <c r="Z2411" i="1" s="1"/>
  <c r="X2409" i="1"/>
  <c r="Z2409" i="1" s="1"/>
  <c r="X2407" i="1"/>
  <c r="Z2407" i="1" s="1"/>
  <c r="X2405" i="1"/>
  <c r="Z2405" i="1" s="1"/>
  <c r="X2403" i="1"/>
  <c r="Z2403" i="1" s="1"/>
  <c r="X2401" i="1"/>
  <c r="Z2401" i="1" s="1"/>
  <c r="X2399" i="1"/>
  <c r="Z2399" i="1" s="1"/>
  <c r="X2397" i="1"/>
  <c r="Z2397" i="1" s="1"/>
  <c r="X2395" i="1"/>
  <c r="Z2395" i="1" s="1"/>
  <c r="X2393" i="1"/>
  <c r="Z2393" i="1" s="1"/>
  <c r="X2391" i="1"/>
  <c r="Z2391" i="1" s="1"/>
  <c r="X2388" i="1"/>
  <c r="Z2388" i="1" s="1"/>
  <c r="X2386" i="1"/>
  <c r="Z2386" i="1" s="1"/>
  <c r="X2385" i="1"/>
  <c r="Z2385" i="1" s="1"/>
  <c r="X2383" i="1"/>
  <c r="Z2383" i="1" s="1"/>
  <c r="X2380" i="1"/>
  <c r="Z2380" i="1" s="1"/>
  <c r="X2379" i="1"/>
  <c r="Z2379" i="1" s="1"/>
  <c r="X2377" i="1"/>
  <c r="Z2377" i="1" s="1"/>
  <c r="X2375" i="1"/>
  <c r="Z2375" i="1" s="1"/>
  <c r="X2373" i="1"/>
  <c r="Z2373" i="1" s="1"/>
  <c r="X2371" i="1"/>
  <c r="Z2371" i="1" s="1"/>
  <c r="X2369" i="1"/>
  <c r="Z2369" i="1" s="1"/>
  <c r="X2367" i="1"/>
  <c r="Z2367" i="1" s="1"/>
  <c r="X2366" i="1"/>
  <c r="Z2366" i="1" s="1"/>
  <c r="X2364" i="1"/>
  <c r="Z2364" i="1" s="1"/>
  <c r="X2362" i="1"/>
  <c r="Z2362" i="1" s="1"/>
  <c r="X2360" i="1"/>
  <c r="Z2360" i="1" s="1"/>
  <c r="X2358" i="1"/>
  <c r="Z2358" i="1" s="1"/>
  <c r="X2356" i="1"/>
  <c r="Z2356" i="1" s="1"/>
  <c r="X2354" i="1"/>
  <c r="Z2354" i="1" s="1"/>
  <c r="X2352" i="1"/>
  <c r="Z2352" i="1" s="1"/>
  <c r="X2350" i="1"/>
  <c r="Z2350" i="1" s="1"/>
  <c r="X2348" i="1"/>
  <c r="Z2348" i="1" s="1"/>
  <c r="X2335" i="1"/>
  <c r="Z2335" i="1" s="1"/>
  <c r="X2333" i="1"/>
  <c r="Z2333" i="1" s="1"/>
  <c r="X2331" i="1"/>
  <c r="Z2331" i="1" s="1"/>
  <c r="X2329" i="1"/>
  <c r="X2327" i="1"/>
  <c r="Z2327" i="1" s="1"/>
  <c r="X2325" i="1"/>
  <c r="Z2325" i="1" s="1"/>
  <c r="X2324" i="1"/>
  <c r="Z2324" i="1" s="1"/>
  <c r="X2323" i="1"/>
  <c r="Z2323" i="1" s="1"/>
  <c r="X2322" i="1"/>
  <c r="Z2322" i="1" s="1"/>
  <c r="X2320" i="1"/>
  <c r="Z2320" i="1" s="1"/>
  <c r="X2319" i="1"/>
  <c r="Z2319" i="1" s="1"/>
  <c r="X2318" i="1"/>
  <c r="Z2318" i="1" s="1"/>
  <c r="X2316" i="1"/>
  <c r="Z2316" i="1" s="1"/>
  <c r="X2314" i="1"/>
  <c r="Z2314" i="1" s="1"/>
  <c r="X2313" i="1"/>
  <c r="Z2313" i="1" s="1"/>
  <c r="X2311" i="1"/>
  <c r="Z2311" i="1" s="1"/>
  <c r="X2310" i="1"/>
  <c r="Z2310" i="1" s="1"/>
  <c r="X2308" i="1"/>
  <c r="Z2308" i="1" s="1"/>
  <c r="X2307" i="1"/>
  <c r="Z2307" i="1" s="1"/>
  <c r="X2305" i="1"/>
  <c r="Z2305" i="1" s="1"/>
  <c r="X2303" i="1"/>
  <c r="Z2303" i="1" s="1"/>
  <c r="X2301" i="1"/>
  <c r="Z2301" i="1" s="1"/>
  <c r="X2300" i="1"/>
  <c r="Z2300" i="1" s="1"/>
  <c r="X2298" i="1"/>
  <c r="Z2298" i="1" s="1"/>
  <c r="X2297" i="1"/>
  <c r="Z2297" i="1" s="1"/>
  <c r="X2294" i="1"/>
  <c r="Z2294" i="1" s="1"/>
  <c r="X2292" i="1"/>
  <c r="Z2292" i="1" s="1"/>
  <c r="X2287" i="1"/>
  <c r="Z2287" i="1" s="1"/>
  <c r="X2286" i="1"/>
  <c r="Z2286" i="1" s="1"/>
  <c r="X2285" i="1"/>
  <c r="Z2285" i="1" s="1"/>
  <c r="X2284" i="1"/>
  <c r="Z2284" i="1" s="1"/>
  <c r="X2283" i="1"/>
  <c r="Z2283" i="1" s="1"/>
  <c r="X2282" i="1"/>
  <c r="Z2282" i="1" s="1"/>
  <c r="X2281" i="1"/>
  <c r="X2280" i="1"/>
  <c r="Z2280" i="1" s="1"/>
  <c r="X2279" i="1"/>
  <c r="Z2279" i="1" s="1"/>
  <c r="X2278" i="1"/>
  <c r="Z2278" i="1" s="1"/>
  <c r="X2276" i="1"/>
  <c r="Z2276" i="1" s="1"/>
  <c r="X2274" i="1"/>
  <c r="Z2274" i="1" s="1"/>
  <c r="X2273" i="1"/>
  <c r="Z2273" i="1" s="1"/>
  <c r="X2271" i="1"/>
  <c r="Z2271" i="1" s="1"/>
  <c r="X2269" i="1"/>
  <c r="Z2269" i="1" s="1"/>
  <c r="X2268" i="1"/>
  <c r="Z2268" i="1" s="1"/>
  <c r="X2266" i="1"/>
  <c r="Z2266" i="1" s="1"/>
  <c r="X2264" i="1"/>
  <c r="Z2264" i="1" s="1"/>
  <c r="X2263" i="1"/>
  <c r="Z2263" i="1" s="1"/>
  <c r="X2261" i="1"/>
  <c r="Z2261" i="1" s="1"/>
  <c r="X2259" i="1"/>
  <c r="Z2259" i="1" s="1"/>
  <c r="X2258" i="1"/>
  <c r="Z2258" i="1" s="1"/>
  <c r="X2256" i="1"/>
  <c r="Z2256" i="1" s="1"/>
  <c r="X2254" i="1"/>
  <c r="Z2254" i="1" s="1"/>
  <c r="X2253" i="1"/>
  <c r="X2251" i="1"/>
  <c r="Z2251" i="1" s="1"/>
  <c r="X2249" i="1"/>
  <c r="X2248" i="1"/>
  <c r="Z2248" i="1" s="1"/>
  <c r="X2246" i="1"/>
  <c r="Z2246" i="1" s="1"/>
  <c r="X2244" i="1"/>
  <c r="Z2244" i="1" s="1"/>
  <c r="X2242" i="1"/>
  <c r="Z2242" i="1" s="1"/>
  <c r="X2240" i="1"/>
  <c r="Z2240" i="1" s="1"/>
  <c r="X2239" i="1"/>
  <c r="Z2239" i="1" s="1"/>
  <c r="X2237" i="1"/>
  <c r="Z2237" i="1" s="1"/>
  <c r="X2235" i="1"/>
  <c r="Z2235" i="1" s="1"/>
  <c r="X2233" i="1"/>
  <c r="Z2233" i="1" s="1"/>
  <c r="X2229" i="1"/>
  <c r="Z2229" i="1" s="1"/>
  <c r="X2197" i="1"/>
  <c r="Z2197" i="1" s="1"/>
  <c r="X2122" i="1"/>
  <c r="Z2122" i="1" s="1"/>
  <c r="X2161" i="1"/>
  <c r="Z2161" i="1" s="1"/>
  <c r="X2160" i="1"/>
  <c r="Z2160" i="1" s="1"/>
  <c r="X2158" i="1"/>
  <c r="Z2158" i="1" s="1"/>
  <c r="X2157" i="1"/>
  <c r="Z2157" i="1" s="1"/>
  <c r="X2156" i="1"/>
  <c r="Z2156" i="1" s="1"/>
  <c r="X2155" i="1"/>
  <c r="Z2155" i="1" s="1"/>
  <c r="X2154" i="1"/>
  <c r="Z2154" i="1" s="1"/>
  <c r="X2153" i="1"/>
  <c r="Z2153" i="1" s="1"/>
  <c r="X2152" i="1"/>
  <c r="Z2152" i="1" s="1"/>
  <c r="X2151" i="1"/>
  <c r="Z2151" i="1" s="1"/>
  <c r="X2150" i="1"/>
  <c r="Z2150" i="1" s="1"/>
  <c r="X2149" i="1"/>
  <c r="Z2149" i="1" s="1"/>
  <c r="X2148" i="1"/>
  <c r="Z2148" i="1" s="1"/>
  <c r="X2147" i="1"/>
  <c r="Z2147" i="1" s="1"/>
  <c r="X2146" i="1"/>
  <c r="Z2146" i="1" s="1"/>
  <c r="X2145" i="1"/>
  <c r="Z2145" i="1" s="1"/>
  <c r="X2144" i="1"/>
  <c r="Z2144" i="1" s="1"/>
  <c r="X2143" i="1"/>
  <c r="Z2143" i="1" s="1"/>
  <c r="X2142" i="1"/>
  <c r="Z2142" i="1" s="1"/>
  <c r="X2141" i="1"/>
  <c r="Z2141" i="1" s="1"/>
  <c r="X2140" i="1"/>
  <c r="Z2140" i="1" s="1"/>
  <c r="X2139" i="1"/>
  <c r="Z2139" i="1" s="1"/>
  <c r="X2138" i="1"/>
  <c r="Z2138" i="1" s="1"/>
  <c r="X2136" i="1"/>
  <c r="Z2136" i="1" s="1"/>
  <c r="X2133" i="1"/>
  <c r="Z2133" i="1" s="1"/>
  <c r="X2123" i="1"/>
  <c r="Z2123" i="1" s="1"/>
  <c r="X2121" i="1"/>
  <c r="Z2121" i="1" s="1"/>
  <c r="X2118" i="1"/>
  <c r="Z2118" i="1" s="1"/>
  <c r="X2116" i="1"/>
  <c r="Z2116" i="1" s="1"/>
  <c r="X2113" i="1"/>
  <c r="Z2113" i="1" s="1"/>
  <c r="X2112" i="1"/>
  <c r="Z2112" i="1" s="1"/>
  <c r="X2109" i="1"/>
  <c r="Z2109" i="1" s="1"/>
  <c r="X2107" i="1"/>
  <c r="Z2107" i="1" s="1"/>
  <c r="X2104" i="1"/>
  <c r="Z2104" i="1" s="1"/>
  <c r="X2102" i="1"/>
  <c r="Z2102" i="1" s="1"/>
  <c r="X2100" i="1"/>
  <c r="Z2100" i="1" s="1"/>
  <c r="X2098" i="1"/>
  <c r="Z2098" i="1" s="1"/>
  <c r="X2096" i="1"/>
  <c r="Z2096" i="1" s="1"/>
  <c r="X2094" i="1"/>
  <c r="Z2094" i="1" s="1"/>
  <c r="X2092" i="1"/>
  <c r="Z2092" i="1" s="1"/>
  <c r="X2090" i="1"/>
  <c r="Z2090" i="1" s="1"/>
  <c r="X2089" i="1"/>
  <c r="Z2089" i="1" s="1"/>
  <c r="X2087" i="1"/>
  <c r="Z2087" i="1" s="1"/>
  <c r="X2085" i="1"/>
  <c r="Z2085" i="1" s="1"/>
  <c r="X2083" i="1"/>
  <c r="Z2083" i="1" s="1"/>
  <c r="X2080" i="1"/>
  <c r="Z2080" i="1" s="1"/>
  <c r="X2077" i="1"/>
  <c r="Z2077" i="1" s="1"/>
  <c r="X2074" i="1"/>
  <c r="Z2074" i="1" s="1"/>
  <c r="X2072" i="1"/>
  <c r="Z2072" i="1" s="1"/>
  <c r="X2070" i="1"/>
  <c r="Z2070" i="1" s="1"/>
  <c r="X2067" i="1"/>
  <c r="Z2067" i="1" s="1"/>
  <c r="X2064" i="1"/>
  <c r="Z2064" i="1" s="1"/>
  <c r="X2062" i="1"/>
  <c r="Z2062" i="1" s="1"/>
  <c r="X2059" i="1"/>
  <c r="Z2059" i="1" s="1"/>
  <c r="X2056" i="1"/>
  <c r="Z2056" i="1" s="1"/>
  <c r="X2054" i="1"/>
  <c r="Z2054" i="1" s="1"/>
  <c r="X2052" i="1"/>
  <c r="Z2052" i="1" s="1"/>
  <c r="X2049" i="1"/>
  <c r="Z2049" i="1" s="1"/>
  <c r="X2046" i="1"/>
  <c r="Z2046" i="1" s="1"/>
  <c r="X2044" i="1"/>
  <c r="Z2044" i="1" s="1"/>
  <c r="X2042" i="1"/>
  <c r="Z2042" i="1" s="1"/>
  <c r="X2039" i="1"/>
  <c r="Z2039" i="1" s="1"/>
  <c r="X2037" i="1"/>
  <c r="Z2037" i="1" s="1"/>
  <c r="X2035" i="1"/>
  <c r="Z2035" i="1" s="1"/>
  <c r="X2032" i="1"/>
  <c r="Z2032" i="1" s="1"/>
  <c r="X2029" i="1"/>
  <c r="Z2029" i="1" s="1"/>
  <c r="X2027" i="1"/>
  <c r="Z2027" i="1" s="1"/>
  <c r="X2025" i="1"/>
  <c r="Z2025" i="1" s="1"/>
  <c r="X2023" i="1"/>
  <c r="Z2023" i="1" s="1"/>
  <c r="X2021" i="1"/>
  <c r="Z2021" i="1" s="1"/>
  <c r="X2019" i="1"/>
  <c r="Z2019" i="1" s="1"/>
  <c r="X2016" i="1"/>
  <c r="Z2016" i="1" s="1"/>
  <c r="X2014" i="1"/>
  <c r="Z2014" i="1" s="1"/>
  <c r="X2012" i="1"/>
  <c r="Z2012" i="1" s="1"/>
  <c r="X2010" i="1"/>
  <c r="Z2010" i="1" s="1"/>
  <c r="X2008" i="1"/>
  <c r="Z2008" i="1" s="1"/>
  <c r="X2005" i="1"/>
  <c r="Z2005" i="1" s="1"/>
  <c r="X2003" i="1"/>
  <c r="Z2003" i="1" s="1"/>
  <c r="X2001" i="1"/>
  <c r="Z2001" i="1" s="1"/>
  <c r="X1998" i="1"/>
  <c r="Z1998" i="1" s="1"/>
  <c r="X1996" i="1"/>
  <c r="Z1996" i="1" s="1"/>
  <c r="X1994" i="1"/>
  <c r="Z1994" i="1" s="1"/>
  <c r="X1991" i="1"/>
  <c r="Z1991" i="1" s="1"/>
  <c r="X1989" i="1"/>
  <c r="Z1989" i="1" s="1"/>
  <c r="X1987" i="1"/>
  <c r="Z1987" i="1" s="1"/>
  <c r="X1985" i="1"/>
  <c r="Z1985" i="1" s="1"/>
  <c r="X1982" i="1"/>
  <c r="Z1982" i="1" s="1"/>
  <c r="X1979" i="1"/>
  <c r="Z1979" i="1" s="1"/>
  <c r="X1977" i="1"/>
  <c r="Z1977" i="1" s="1"/>
  <c r="X1975" i="1"/>
  <c r="Z1975" i="1" s="1"/>
  <c r="X1973" i="1"/>
  <c r="Z1973" i="1" s="1"/>
  <c r="X1971" i="1"/>
  <c r="Z1971" i="1" s="1"/>
  <c r="X1968" i="1"/>
  <c r="Z1968" i="1" s="1"/>
  <c r="X1947" i="1"/>
  <c r="Z1947" i="1" s="1"/>
  <c r="X1944" i="1"/>
  <c r="Z1944" i="1" s="1"/>
  <c r="X1942" i="1"/>
  <c r="Z1942" i="1" s="1"/>
  <c r="X1940" i="1"/>
  <c r="Z1940" i="1" s="1"/>
  <c r="X1937" i="1"/>
  <c r="Z1937" i="1" s="1"/>
  <c r="X1935" i="1"/>
  <c r="Z1935" i="1" s="1"/>
  <c r="X1933" i="1"/>
  <c r="Z1933" i="1" s="1"/>
  <c r="X1931" i="1"/>
  <c r="Z1931" i="1" s="1"/>
  <c r="X1929" i="1"/>
  <c r="Z1929" i="1" s="1"/>
  <c r="X1926" i="1"/>
  <c r="Z1926" i="1" s="1"/>
  <c r="X1924" i="1"/>
  <c r="Z1924" i="1" s="1"/>
  <c r="X1922" i="1"/>
  <c r="Z1922" i="1" s="1"/>
  <c r="X1919" i="1"/>
  <c r="Z1919" i="1" s="1"/>
  <c r="X1918" i="1"/>
  <c r="Z1918" i="1" s="1"/>
  <c r="X1916" i="1"/>
  <c r="Z1916" i="1" s="1"/>
  <c r="X1914" i="1"/>
  <c r="Z1914" i="1" s="1"/>
  <c r="X1911" i="1"/>
  <c r="Z1911" i="1" s="1"/>
  <c r="X1910" i="1"/>
  <c r="Z1910" i="1" s="1"/>
  <c r="X1907" i="1"/>
  <c r="Z1907" i="1" s="1"/>
  <c r="X1905" i="1"/>
  <c r="Z1905" i="1" s="1"/>
  <c r="X1904" i="1"/>
  <c r="Z1904" i="1" s="1"/>
  <c r="X1902" i="1"/>
  <c r="Z1902" i="1" s="1"/>
  <c r="X1900" i="1"/>
  <c r="Z1900" i="1" s="1"/>
  <c r="X1898" i="1"/>
  <c r="Z1898" i="1" s="1"/>
  <c r="X1896" i="1"/>
  <c r="Z1896" i="1" s="1"/>
  <c r="X1893" i="1"/>
  <c r="Z1893" i="1" s="1"/>
  <c r="X1892" i="1"/>
  <c r="Z1892" i="1" s="1"/>
  <c r="X1890" i="1"/>
  <c r="Z1890" i="1" s="1"/>
  <c r="X1888" i="1"/>
  <c r="Z1888" i="1" s="1"/>
  <c r="X1885" i="1"/>
  <c r="Z1885" i="1" s="1"/>
  <c r="X1883" i="1"/>
  <c r="Z1883" i="1" s="1"/>
  <c r="X1881" i="1"/>
  <c r="Z1881" i="1" s="1"/>
  <c r="X1879" i="1"/>
  <c r="Z1879" i="1" s="1"/>
  <c r="X1877" i="1"/>
  <c r="Z1877" i="1" s="1"/>
  <c r="X1875" i="1"/>
  <c r="Z1875" i="1" s="1"/>
  <c r="X1873" i="1"/>
  <c r="Z1873" i="1" s="1"/>
  <c r="X1871" i="1"/>
  <c r="Z1871" i="1" s="1"/>
  <c r="X1868" i="1"/>
  <c r="Z1868" i="1" s="1"/>
  <c r="X1866" i="1"/>
  <c r="Z1866" i="1" s="1"/>
  <c r="X1864" i="1"/>
  <c r="Z1864" i="1" s="1"/>
  <c r="X1862" i="1"/>
  <c r="Z1862" i="1" s="1"/>
  <c r="X1860" i="1"/>
  <c r="Z1860" i="1" s="1"/>
  <c r="X1858" i="1"/>
  <c r="Z1858" i="1" s="1"/>
  <c r="X1856" i="1"/>
  <c r="Z1856" i="1" s="1"/>
  <c r="X1854" i="1"/>
  <c r="Z1854" i="1" s="1"/>
  <c r="X1852" i="1"/>
  <c r="Z1852" i="1" s="1"/>
  <c r="X1850" i="1"/>
  <c r="Z1850" i="1" s="1"/>
  <c r="X1848" i="1"/>
  <c r="Z1848" i="1" s="1"/>
  <c r="X1845" i="1"/>
  <c r="Z1845" i="1" s="1"/>
  <c r="X1843" i="1"/>
  <c r="Z1843" i="1" s="1"/>
  <c r="X1840" i="1"/>
  <c r="Z1840" i="1" s="1"/>
  <c r="X1838" i="1"/>
  <c r="Z1838" i="1" s="1"/>
  <c r="X1836" i="1"/>
  <c r="Z1836" i="1" s="1"/>
  <c r="X1834" i="1"/>
  <c r="Z1834" i="1" s="1"/>
  <c r="X1833" i="1"/>
  <c r="Z1833" i="1" s="1"/>
  <c r="X1831" i="1"/>
  <c r="Z1831" i="1" s="1"/>
  <c r="X1828" i="1"/>
  <c r="Z1828" i="1" s="1"/>
  <c r="X1825" i="1"/>
  <c r="Z1825" i="1" s="1"/>
  <c r="X1823" i="1"/>
  <c r="Z1823" i="1" s="1"/>
  <c r="X1820" i="1"/>
  <c r="Z1820" i="1" s="1"/>
  <c r="X1818" i="1"/>
  <c r="Z1818" i="1" s="1"/>
  <c r="X1816" i="1"/>
  <c r="Z1816" i="1" s="1"/>
  <c r="X1813" i="1"/>
  <c r="Z1813" i="1" s="1"/>
  <c r="X1810" i="1"/>
  <c r="Z1810" i="1" s="1"/>
  <c r="X1808" i="1"/>
  <c r="Z1808" i="1" s="1"/>
  <c r="X1805" i="1"/>
  <c r="Z1805" i="1" s="1"/>
  <c r="X1803" i="1"/>
  <c r="Z1803" i="1" s="1"/>
  <c r="X1801" i="1"/>
  <c r="Z1801" i="1" s="1"/>
  <c r="X1798" i="1"/>
  <c r="Z1798" i="1" s="1"/>
  <c r="X1796" i="1"/>
  <c r="Z1796" i="1" s="1"/>
  <c r="X1794" i="1"/>
  <c r="Z1794" i="1" s="1"/>
  <c r="X1792" i="1"/>
  <c r="Z1792" i="1" s="1"/>
  <c r="X1789" i="1"/>
  <c r="Z1789" i="1" s="1"/>
  <c r="X1788" i="1"/>
  <c r="Z1788" i="1" s="1"/>
  <c r="X1786" i="1"/>
  <c r="Z1786" i="1" s="1"/>
  <c r="X1784" i="1"/>
  <c r="Z1784" i="1" s="1"/>
  <c r="X1782" i="1"/>
  <c r="Z1782" i="1" s="1"/>
  <c r="X1780" i="1"/>
  <c r="Z1780" i="1" s="1"/>
  <c r="X1778" i="1"/>
  <c r="Z1778" i="1" s="1"/>
  <c r="X1776" i="1"/>
  <c r="Z1776" i="1" s="1"/>
  <c r="X1774" i="1"/>
  <c r="Z1774" i="1" s="1"/>
  <c r="X1772" i="1"/>
  <c r="Z1772" i="1" s="1"/>
  <c r="X1770" i="1"/>
  <c r="Z1770" i="1" s="1"/>
  <c r="X1768" i="1"/>
  <c r="Z1768" i="1" s="1"/>
  <c r="X1766" i="1"/>
  <c r="Z1766" i="1" s="1"/>
  <c r="X1764" i="1"/>
  <c r="Z1764" i="1" s="1"/>
  <c r="X1761" i="1"/>
  <c r="Z1761" i="1" s="1"/>
  <c r="X1758" i="1"/>
  <c r="Z1758" i="1" s="1"/>
  <c r="X1756" i="1"/>
  <c r="Z1756" i="1" s="1"/>
  <c r="X1753" i="1"/>
  <c r="Z1753" i="1" s="1"/>
  <c r="X1751" i="1"/>
  <c r="Z1751" i="1" s="1"/>
  <c r="X1749" i="1"/>
  <c r="Z1749" i="1" s="1"/>
  <c r="X1727" i="1"/>
  <c r="Z1727" i="1" s="1"/>
  <c r="X2172" i="1"/>
  <c r="Z2172" i="1" s="1"/>
  <c r="X2171" i="1"/>
  <c r="Z2171" i="1" s="1"/>
  <c r="X2170" i="1"/>
  <c r="Z2170" i="1" s="1"/>
  <c r="X2169" i="1"/>
  <c r="Z2169" i="1" s="1"/>
  <c r="X2168" i="1"/>
  <c r="Z2168" i="1" s="1"/>
  <c r="X2167" i="1"/>
  <c r="Z2167" i="1" s="1"/>
  <c r="X2166" i="1"/>
  <c r="Z2166" i="1" s="1"/>
  <c r="X2165" i="1"/>
  <c r="Z2165" i="1" s="1"/>
  <c r="X2164" i="1"/>
  <c r="Z2164" i="1" s="1"/>
  <c r="X2162" i="1"/>
  <c r="Z2162" i="1" s="1"/>
  <c r="X2159" i="1"/>
  <c r="Z2159" i="1" s="1"/>
  <c r="X2137" i="1"/>
  <c r="Z2137" i="1" s="1"/>
  <c r="X2135" i="1"/>
  <c r="Z2135" i="1" s="1"/>
  <c r="X2134" i="1"/>
  <c r="Z2134" i="1" s="1"/>
  <c r="X2132" i="1"/>
  <c r="Z2132" i="1" s="1"/>
  <c r="X2131" i="1"/>
  <c r="Z2131" i="1" s="1"/>
  <c r="X2130" i="1"/>
  <c r="Z2130" i="1" s="1"/>
  <c r="X2129" i="1"/>
  <c r="Z2129" i="1" s="1"/>
  <c r="X2128" i="1"/>
  <c r="Z2128" i="1" s="1"/>
  <c r="X2127" i="1"/>
  <c r="Z2127" i="1" s="1"/>
  <c r="X2126" i="1"/>
  <c r="Z2126" i="1" s="1"/>
  <c r="X2125" i="1"/>
  <c r="Z2125" i="1" s="1"/>
  <c r="X2124" i="1"/>
  <c r="Z2124" i="1" s="1"/>
  <c r="X2120" i="1"/>
  <c r="Z2120" i="1" s="1"/>
  <c r="X2119" i="1"/>
  <c r="Z2119" i="1" s="1"/>
  <c r="X2117" i="1"/>
  <c r="Z2117" i="1" s="1"/>
  <c r="X2115" i="1"/>
  <c r="Z2115" i="1" s="1"/>
  <c r="X2114" i="1"/>
  <c r="Z2114" i="1" s="1"/>
  <c r="X2111" i="1"/>
  <c r="Z2111" i="1" s="1"/>
  <c r="X2110" i="1"/>
  <c r="Z2110" i="1" s="1"/>
  <c r="X2108" i="1"/>
  <c r="Z2108" i="1" s="1"/>
  <c r="X2106" i="1"/>
  <c r="Z2106" i="1" s="1"/>
  <c r="X2105" i="1"/>
  <c r="Z2105" i="1" s="1"/>
  <c r="X2103" i="1"/>
  <c r="Z2103" i="1" s="1"/>
  <c r="X2101" i="1"/>
  <c r="Z2101" i="1" s="1"/>
  <c r="X2099" i="1"/>
  <c r="Z2099" i="1" s="1"/>
  <c r="X2097" i="1"/>
  <c r="Z2097" i="1" s="1"/>
  <c r="X2095" i="1"/>
  <c r="Z2095" i="1" s="1"/>
  <c r="X2093" i="1"/>
  <c r="Z2093" i="1" s="1"/>
  <c r="X2091" i="1"/>
  <c r="Z2091" i="1" s="1"/>
  <c r="X2088" i="1"/>
  <c r="Z2088" i="1" s="1"/>
  <c r="X2086" i="1"/>
  <c r="Z2086" i="1" s="1"/>
  <c r="X2084" i="1"/>
  <c r="Z2084" i="1" s="1"/>
  <c r="X2082" i="1"/>
  <c r="Z2082" i="1" s="1"/>
  <c r="X2081" i="1"/>
  <c r="Z2081" i="1" s="1"/>
  <c r="X2079" i="1"/>
  <c r="Z2079" i="1" s="1"/>
  <c r="X2078" i="1"/>
  <c r="Z2078" i="1" s="1"/>
  <c r="X2076" i="1"/>
  <c r="Z2076" i="1" s="1"/>
  <c r="X2075" i="1"/>
  <c r="Z2075" i="1" s="1"/>
  <c r="X2073" i="1"/>
  <c r="Z2073" i="1" s="1"/>
  <c r="X2071" i="1"/>
  <c r="Z2071" i="1" s="1"/>
  <c r="X2069" i="1"/>
  <c r="Z2069" i="1" s="1"/>
  <c r="X2068" i="1"/>
  <c r="Z2068" i="1" s="1"/>
  <c r="X2066" i="1"/>
  <c r="Z2066" i="1" s="1"/>
  <c r="X2065" i="1"/>
  <c r="Z2065" i="1" s="1"/>
  <c r="X2063" i="1"/>
  <c r="Z2063" i="1" s="1"/>
  <c r="X2061" i="1"/>
  <c r="Z2061" i="1" s="1"/>
  <c r="X2060" i="1"/>
  <c r="Z2060" i="1" s="1"/>
  <c r="X2058" i="1"/>
  <c r="Z2058" i="1" s="1"/>
  <c r="X2057" i="1"/>
  <c r="Z2057" i="1" s="1"/>
  <c r="X2055" i="1"/>
  <c r="Z2055" i="1" s="1"/>
  <c r="X2053" i="1"/>
  <c r="Z2053" i="1" s="1"/>
  <c r="X2051" i="1"/>
  <c r="Z2051" i="1" s="1"/>
  <c r="X2050" i="1"/>
  <c r="Z2050" i="1" s="1"/>
  <c r="X2048" i="1"/>
  <c r="Z2048" i="1" s="1"/>
  <c r="X2047" i="1"/>
  <c r="Z2047" i="1" s="1"/>
  <c r="X2045" i="1"/>
  <c r="Z2045" i="1" s="1"/>
  <c r="X2043" i="1"/>
  <c r="Z2043" i="1" s="1"/>
  <c r="X2041" i="1"/>
  <c r="Z2041" i="1" s="1"/>
  <c r="X2040" i="1"/>
  <c r="Z2040" i="1" s="1"/>
  <c r="X2038" i="1"/>
  <c r="Z2038" i="1" s="1"/>
  <c r="X2036" i="1"/>
  <c r="Z2036" i="1" s="1"/>
  <c r="X2034" i="1"/>
  <c r="Z2034" i="1" s="1"/>
  <c r="X2033" i="1"/>
  <c r="Z2033" i="1" s="1"/>
  <c r="X2031" i="1"/>
  <c r="Z2031" i="1" s="1"/>
  <c r="X2030" i="1"/>
  <c r="Z2030" i="1" s="1"/>
  <c r="X2028" i="1"/>
  <c r="Z2028" i="1" s="1"/>
  <c r="X2026" i="1"/>
  <c r="Z2026" i="1" s="1"/>
  <c r="X2024" i="1"/>
  <c r="Z2024" i="1" s="1"/>
  <c r="X2022" i="1"/>
  <c r="Z2022" i="1" s="1"/>
  <c r="X2020" i="1"/>
  <c r="Z2020" i="1" s="1"/>
  <c r="X2018" i="1"/>
  <c r="Z2018" i="1" s="1"/>
  <c r="X2017" i="1"/>
  <c r="Z2017" i="1" s="1"/>
  <c r="X2015" i="1"/>
  <c r="Z2015" i="1" s="1"/>
  <c r="X2013" i="1"/>
  <c r="Z2013" i="1" s="1"/>
  <c r="X2011" i="1"/>
  <c r="Z2011" i="1" s="1"/>
  <c r="X2009" i="1"/>
  <c r="Z2009" i="1" s="1"/>
  <c r="X2007" i="1"/>
  <c r="Z2007" i="1" s="1"/>
  <c r="X2006" i="1"/>
  <c r="Z2006" i="1" s="1"/>
  <c r="X2004" i="1"/>
  <c r="Z2004" i="1" s="1"/>
  <c r="X2002" i="1"/>
  <c r="Z2002" i="1" s="1"/>
  <c r="X2000" i="1"/>
  <c r="Z2000" i="1" s="1"/>
  <c r="X1999" i="1"/>
  <c r="Z1999" i="1" s="1"/>
  <c r="X1997" i="1"/>
  <c r="Z1997" i="1" s="1"/>
  <c r="X1995" i="1"/>
  <c r="Z1995" i="1" s="1"/>
  <c r="X1993" i="1"/>
  <c r="Z1993" i="1" s="1"/>
  <c r="X1992" i="1"/>
  <c r="Z1992" i="1" s="1"/>
  <c r="X1990" i="1"/>
  <c r="Z1990" i="1" s="1"/>
  <c r="X1988" i="1"/>
  <c r="Z1988" i="1" s="1"/>
  <c r="X1986" i="1"/>
  <c r="Z1986" i="1" s="1"/>
  <c r="X1984" i="1"/>
  <c r="Z1984" i="1" s="1"/>
  <c r="X1983" i="1"/>
  <c r="Z1983" i="1" s="1"/>
  <c r="X1981" i="1"/>
  <c r="Z1981" i="1" s="1"/>
  <c r="X1980" i="1"/>
  <c r="Z1980" i="1" s="1"/>
  <c r="X1978" i="1"/>
  <c r="Z1978" i="1" s="1"/>
  <c r="X1976" i="1"/>
  <c r="Z1976" i="1" s="1"/>
  <c r="X1974" i="1"/>
  <c r="Z1974" i="1" s="1"/>
  <c r="X1972" i="1"/>
  <c r="Z1972" i="1" s="1"/>
  <c r="X1970" i="1"/>
  <c r="Z1970" i="1" s="1"/>
  <c r="X1969" i="1"/>
  <c r="Z1969" i="1" s="1"/>
  <c r="X1967" i="1"/>
  <c r="Z1967" i="1" s="1"/>
  <c r="X1966" i="1"/>
  <c r="Z1966" i="1" s="1"/>
  <c r="X1965" i="1"/>
  <c r="Z1965" i="1" s="1"/>
  <c r="X1964" i="1"/>
  <c r="Z1964" i="1" s="1"/>
  <c r="X1963" i="1"/>
  <c r="Z1963" i="1" s="1"/>
  <c r="X1962" i="1"/>
  <c r="Z1962" i="1" s="1"/>
  <c r="X1961" i="1"/>
  <c r="Z1961" i="1" s="1"/>
  <c r="X1960" i="1"/>
  <c r="Z1960" i="1" s="1"/>
  <c r="X1959" i="1"/>
  <c r="Z1959" i="1" s="1"/>
  <c r="X1958" i="1"/>
  <c r="Z1958" i="1" s="1"/>
  <c r="X1957" i="1"/>
  <c r="Z1957" i="1" s="1"/>
  <c r="X1956" i="1"/>
  <c r="Z1956" i="1" s="1"/>
  <c r="X1955" i="1"/>
  <c r="Z1955" i="1" s="1"/>
  <c r="X1954" i="1"/>
  <c r="Z1954" i="1" s="1"/>
  <c r="X1953" i="1"/>
  <c r="Z1953" i="1" s="1"/>
  <c r="X1952" i="1"/>
  <c r="Z1952" i="1" s="1"/>
  <c r="X1951" i="1"/>
  <c r="Z1951" i="1" s="1"/>
  <c r="X1950" i="1"/>
  <c r="Z1950" i="1" s="1"/>
  <c r="X1949" i="1"/>
  <c r="Z1949" i="1" s="1"/>
  <c r="X1948" i="1"/>
  <c r="Z1948" i="1" s="1"/>
  <c r="X1946" i="1"/>
  <c r="Z1946" i="1" s="1"/>
  <c r="X1945" i="1"/>
  <c r="Z1945" i="1" s="1"/>
  <c r="X1943" i="1"/>
  <c r="Z1943" i="1" s="1"/>
  <c r="X1941" i="1"/>
  <c r="Z1941" i="1" s="1"/>
  <c r="X1939" i="1"/>
  <c r="Z1939" i="1" s="1"/>
  <c r="X1938" i="1"/>
  <c r="Z1938" i="1" s="1"/>
  <c r="X1936" i="1"/>
  <c r="Z1936" i="1" s="1"/>
  <c r="X1934" i="1"/>
  <c r="Z1934" i="1" s="1"/>
  <c r="X1932" i="1"/>
  <c r="Z1932" i="1" s="1"/>
  <c r="X1930" i="1"/>
  <c r="Z1930" i="1" s="1"/>
  <c r="X1928" i="1"/>
  <c r="Z1928" i="1" s="1"/>
  <c r="X1927" i="1"/>
  <c r="Z1927" i="1" s="1"/>
  <c r="X1925" i="1"/>
  <c r="Z1925" i="1" s="1"/>
  <c r="X1923" i="1"/>
  <c r="Z1923" i="1" s="1"/>
  <c r="X1921" i="1"/>
  <c r="Z1921" i="1" s="1"/>
  <c r="X1920" i="1"/>
  <c r="Z1920" i="1" s="1"/>
  <c r="X1917" i="1"/>
  <c r="Z1917" i="1" s="1"/>
  <c r="X1915" i="1"/>
  <c r="Z1915" i="1" s="1"/>
  <c r="X1913" i="1"/>
  <c r="Z1913" i="1" s="1"/>
  <c r="X1912" i="1"/>
  <c r="Z1912" i="1" s="1"/>
  <c r="X1909" i="1"/>
  <c r="Z1909" i="1" s="1"/>
  <c r="X1908" i="1"/>
  <c r="Z1908" i="1" s="1"/>
  <c r="X1906" i="1"/>
  <c r="Z1906" i="1" s="1"/>
  <c r="X1903" i="1"/>
  <c r="Z1903" i="1" s="1"/>
  <c r="X1901" i="1"/>
  <c r="Z1901" i="1" s="1"/>
  <c r="X1899" i="1"/>
  <c r="Z1899" i="1" s="1"/>
  <c r="X1897" i="1"/>
  <c r="Z1897" i="1" s="1"/>
  <c r="X1895" i="1"/>
  <c r="Z1895" i="1" s="1"/>
  <c r="X1894" i="1"/>
  <c r="Z1894" i="1" s="1"/>
  <c r="X1891" i="1"/>
  <c r="Z1891" i="1" s="1"/>
  <c r="X1889" i="1"/>
  <c r="Z1889" i="1" s="1"/>
  <c r="X1887" i="1"/>
  <c r="Z1887" i="1" s="1"/>
  <c r="X1886" i="1"/>
  <c r="Z1886" i="1" s="1"/>
  <c r="X1884" i="1"/>
  <c r="Z1884" i="1" s="1"/>
  <c r="X1882" i="1"/>
  <c r="Z1882" i="1" s="1"/>
  <c r="X1880" i="1"/>
  <c r="Z1880" i="1" s="1"/>
  <c r="X1878" i="1"/>
  <c r="Z1878" i="1" s="1"/>
  <c r="X1876" i="1"/>
  <c r="Z1876" i="1" s="1"/>
  <c r="X1874" i="1"/>
  <c r="Z1874" i="1" s="1"/>
  <c r="X1872" i="1"/>
  <c r="Z1872" i="1" s="1"/>
  <c r="X1870" i="1"/>
  <c r="Z1870" i="1" s="1"/>
  <c r="X1869" i="1"/>
  <c r="Z1869" i="1" s="1"/>
  <c r="X1867" i="1"/>
  <c r="Z1867" i="1" s="1"/>
  <c r="X1865" i="1"/>
  <c r="Z1865" i="1" s="1"/>
  <c r="X1863" i="1"/>
  <c r="Z1863" i="1" s="1"/>
  <c r="X1861" i="1"/>
  <c r="Z1861" i="1" s="1"/>
  <c r="X1859" i="1"/>
  <c r="Z1859" i="1" s="1"/>
  <c r="X1857" i="1"/>
  <c r="Z1857" i="1" s="1"/>
  <c r="X1855" i="1"/>
  <c r="Z1855" i="1" s="1"/>
  <c r="X1853" i="1"/>
  <c r="Z1853" i="1" s="1"/>
  <c r="X1851" i="1"/>
  <c r="Z1851" i="1" s="1"/>
  <c r="X1849" i="1"/>
  <c r="Z1849" i="1" s="1"/>
  <c r="X1847" i="1"/>
  <c r="Z1847" i="1" s="1"/>
  <c r="X1846" i="1"/>
  <c r="Z1846" i="1" s="1"/>
  <c r="X1844" i="1"/>
  <c r="Z1844" i="1" s="1"/>
  <c r="X1842" i="1"/>
  <c r="Z1842" i="1" s="1"/>
  <c r="X1841" i="1"/>
  <c r="Z1841" i="1" s="1"/>
  <c r="X1839" i="1"/>
  <c r="Z1839" i="1" s="1"/>
  <c r="X1837" i="1"/>
  <c r="Z1837" i="1" s="1"/>
  <c r="X1835" i="1"/>
  <c r="Z1835" i="1" s="1"/>
  <c r="X1832" i="1"/>
  <c r="Z1832" i="1" s="1"/>
  <c r="X1830" i="1"/>
  <c r="Z1830" i="1" s="1"/>
  <c r="X1829" i="1"/>
  <c r="Z1829" i="1" s="1"/>
  <c r="X1827" i="1"/>
  <c r="Z1827" i="1" s="1"/>
  <c r="X1826" i="1"/>
  <c r="Z1826" i="1" s="1"/>
  <c r="X1824" i="1"/>
  <c r="Z1824" i="1" s="1"/>
  <c r="X1822" i="1"/>
  <c r="Z1822" i="1" s="1"/>
  <c r="X1821" i="1"/>
  <c r="Z1821" i="1" s="1"/>
  <c r="X1819" i="1"/>
  <c r="Z1819" i="1" s="1"/>
  <c r="X1817" i="1"/>
  <c r="Z1817" i="1" s="1"/>
  <c r="X1815" i="1"/>
  <c r="Z1815" i="1" s="1"/>
  <c r="X1814" i="1"/>
  <c r="Z1814" i="1" s="1"/>
  <c r="X1812" i="1"/>
  <c r="Z1812" i="1" s="1"/>
  <c r="X1811" i="1"/>
  <c r="Z1811" i="1" s="1"/>
  <c r="X1809" i="1"/>
  <c r="Z1809" i="1" s="1"/>
  <c r="X1807" i="1"/>
  <c r="Z1807" i="1" s="1"/>
  <c r="X1806" i="1"/>
  <c r="Z1806" i="1" s="1"/>
  <c r="X1804" i="1"/>
  <c r="Z1804" i="1" s="1"/>
  <c r="X1802" i="1"/>
  <c r="Z1802" i="1" s="1"/>
  <c r="X1800" i="1"/>
  <c r="Z1800" i="1" s="1"/>
  <c r="X1799" i="1"/>
  <c r="Z1799" i="1" s="1"/>
  <c r="X1797" i="1"/>
  <c r="Z1797" i="1" s="1"/>
  <c r="X1795" i="1"/>
  <c r="Z1795" i="1" s="1"/>
  <c r="X1793" i="1"/>
  <c r="Z1793" i="1" s="1"/>
  <c r="X1791" i="1"/>
  <c r="Z1791" i="1" s="1"/>
  <c r="X1790" i="1"/>
  <c r="Z1790" i="1" s="1"/>
  <c r="X1787" i="1"/>
  <c r="Z1787" i="1" s="1"/>
  <c r="X1785" i="1"/>
  <c r="Z1785" i="1" s="1"/>
  <c r="X1783" i="1"/>
  <c r="Z1783" i="1" s="1"/>
  <c r="X1781" i="1"/>
  <c r="Z1781" i="1" s="1"/>
  <c r="X1779" i="1"/>
  <c r="Z1779" i="1" s="1"/>
  <c r="X1777" i="1"/>
  <c r="Z1777" i="1" s="1"/>
  <c r="X1775" i="1"/>
  <c r="Z1775" i="1" s="1"/>
  <c r="X1773" i="1"/>
  <c r="Z1773" i="1" s="1"/>
  <c r="X1771" i="1"/>
  <c r="Z1771" i="1" s="1"/>
  <c r="X1769" i="1"/>
  <c r="Z1769" i="1" s="1"/>
  <c r="X1767" i="1"/>
  <c r="Z1767" i="1" s="1"/>
  <c r="X1765" i="1"/>
  <c r="Z1765" i="1" s="1"/>
  <c r="X1763" i="1"/>
  <c r="Z1763" i="1" s="1"/>
  <c r="X1762" i="1"/>
  <c r="Z1762" i="1" s="1"/>
  <c r="X1760" i="1"/>
  <c r="Z1760" i="1" s="1"/>
  <c r="X1759" i="1"/>
  <c r="Z1759" i="1" s="1"/>
  <c r="X1757" i="1"/>
  <c r="Z1757" i="1" s="1"/>
  <c r="X1755" i="1"/>
  <c r="Z1755" i="1" s="1"/>
  <c r="X1754" i="1"/>
  <c r="Z1754" i="1" s="1"/>
  <c r="X1752" i="1"/>
  <c r="Z1752" i="1" s="1"/>
  <c r="X1750" i="1"/>
  <c r="Z1750" i="1" s="1"/>
  <c r="X1748" i="1"/>
  <c r="Z1748" i="1" s="1"/>
  <c r="X1747" i="1"/>
  <c r="Z1747" i="1" s="1"/>
  <c r="X1746" i="1"/>
  <c r="Z1746" i="1" s="1"/>
  <c r="X1745" i="1"/>
  <c r="Z1745" i="1" s="1"/>
  <c r="X1744" i="1"/>
  <c r="Z1744" i="1" s="1"/>
  <c r="X1743" i="1"/>
  <c r="Z1743" i="1" s="1"/>
  <c r="X1742" i="1"/>
  <c r="Z1742" i="1" s="1"/>
  <c r="X1741" i="1"/>
  <c r="Z1741" i="1" s="1"/>
  <c r="X1740" i="1"/>
  <c r="Z1740" i="1" s="1"/>
  <c r="X1739" i="1"/>
  <c r="Z1739" i="1" s="1"/>
  <c r="X1738" i="1"/>
  <c r="Z1738" i="1" s="1"/>
  <c r="X1737" i="1"/>
  <c r="Z1737" i="1" s="1"/>
  <c r="X1736" i="1"/>
  <c r="Z1736" i="1" s="1"/>
  <c r="X1735" i="1"/>
  <c r="Z1735" i="1" s="1"/>
  <c r="X1734" i="1"/>
  <c r="Z1734" i="1" s="1"/>
  <c r="X1733" i="1"/>
  <c r="Z1733" i="1" s="1"/>
  <c r="X1732" i="1"/>
  <c r="Z1732" i="1" s="1"/>
  <c r="X1731" i="1"/>
  <c r="Z1731" i="1" s="1"/>
  <c r="X1730" i="1"/>
  <c r="Z1730" i="1" s="1"/>
  <c r="X1729" i="1"/>
  <c r="Z1729" i="1" s="1"/>
  <c r="X1728" i="1"/>
  <c r="Z1728" i="1" s="1"/>
  <c r="X1726" i="1"/>
  <c r="Z1726" i="1" s="1"/>
  <c r="X1725" i="1"/>
  <c r="Z1725" i="1" s="1"/>
  <c r="X1724" i="1"/>
  <c r="Z1724" i="1" s="1"/>
  <c r="X1723" i="1"/>
  <c r="Z1723" i="1" s="1"/>
  <c r="X1722" i="1"/>
  <c r="Z1722" i="1" s="1"/>
  <c r="X1721" i="1"/>
  <c r="Z1721" i="1" s="1"/>
  <c r="X1720" i="1"/>
  <c r="Z1720" i="1" s="1"/>
  <c r="X1719" i="1"/>
  <c r="Z1719" i="1" s="1"/>
  <c r="X1718" i="1"/>
  <c r="Z1718" i="1" s="1"/>
  <c r="X1717" i="1"/>
  <c r="Z1717" i="1" s="1"/>
  <c r="X1716" i="1"/>
  <c r="Z1716" i="1" s="1"/>
  <c r="X1715" i="1"/>
  <c r="Z1715" i="1" s="1"/>
  <c r="X1714" i="1"/>
  <c r="Z1714" i="1" s="1"/>
  <c r="X1713" i="1"/>
  <c r="Z1713" i="1" s="1"/>
  <c r="X1712" i="1"/>
  <c r="Z1712" i="1" s="1"/>
  <c r="X1711" i="1"/>
  <c r="Z1711" i="1" s="1"/>
  <c r="X1710" i="1"/>
  <c r="Z1710" i="1" s="1"/>
  <c r="X1709" i="1"/>
  <c r="Z1709" i="1" s="1"/>
  <c r="X1708" i="1"/>
  <c r="Z1708" i="1" s="1"/>
  <c r="X1707" i="1"/>
  <c r="Z1707" i="1" s="1"/>
  <c r="X1706" i="1"/>
  <c r="Z1706" i="1" s="1"/>
  <c r="X1705" i="1"/>
  <c r="Z1705" i="1" s="1"/>
  <c r="X1704" i="1"/>
  <c r="Z1704" i="1" s="1"/>
  <c r="X1703" i="1"/>
  <c r="Z1703" i="1" s="1"/>
  <c r="X1702" i="1"/>
  <c r="Z1702" i="1" s="1"/>
  <c r="X1701" i="1"/>
  <c r="Z1701" i="1" s="1"/>
  <c r="X1700" i="1"/>
  <c r="Z1700" i="1" s="1"/>
  <c r="X1699" i="1"/>
  <c r="Z1699" i="1" s="1"/>
  <c r="X1698" i="1"/>
  <c r="Z1698" i="1" s="1"/>
  <c r="X1697" i="1"/>
  <c r="Z1697" i="1" s="1"/>
  <c r="X1696" i="1"/>
  <c r="Z1696" i="1" s="1"/>
  <c r="X1695" i="1"/>
  <c r="Z1695" i="1" s="1"/>
  <c r="X1694" i="1"/>
  <c r="Z1694" i="1" s="1"/>
  <c r="X1693" i="1"/>
  <c r="Z1693" i="1" s="1"/>
  <c r="X1692" i="1"/>
  <c r="Z1692" i="1" s="1"/>
  <c r="X1691" i="1"/>
  <c r="Z1691" i="1" s="1"/>
  <c r="X1690" i="1"/>
  <c r="Z1690" i="1" s="1"/>
  <c r="X1689" i="1"/>
  <c r="Z1689" i="1" s="1"/>
  <c r="X1688" i="1"/>
  <c r="Z1688" i="1" s="1"/>
  <c r="X1687" i="1"/>
  <c r="Z1687" i="1" s="1"/>
  <c r="X1686" i="1"/>
  <c r="Z1686" i="1" s="1"/>
  <c r="X1685" i="1"/>
  <c r="Z1685" i="1" s="1"/>
  <c r="X1684" i="1"/>
  <c r="Z1684" i="1" s="1"/>
  <c r="X1683" i="1"/>
  <c r="Z1683" i="1" s="1"/>
  <c r="X1682" i="1"/>
  <c r="Z1682" i="1" s="1"/>
  <c r="X1681" i="1"/>
  <c r="Z1681" i="1" s="1"/>
  <c r="X1680" i="1"/>
  <c r="Z1680" i="1" s="1"/>
  <c r="X1679" i="1"/>
  <c r="Z1679" i="1" s="1"/>
  <c r="X1678" i="1"/>
  <c r="Z1678" i="1" s="1"/>
  <c r="X1677" i="1"/>
  <c r="Z1677" i="1" s="1"/>
  <c r="X1676" i="1"/>
  <c r="Z1676" i="1" s="1"/>
  <c r="X1675" i="1"/>
  <c r="Z1675" i="1" s="1"/>
  <c r="X1674" i="1"/>
  <c r="Z1674" i="1" s="1"/>
  <c r="X1673" i="1"/>
  <c r="Z1673" i="1" s="1"/>
  <c r="X1672" i="1"/>
  <c r="Z1672" i="1" s="1"/>
  <c r="X1671" i="1"/>
  <c r="Z1671" i="1" s="1"/>
  <c r="X1670" i="1"/>
  <c r="Z1670" i="1" s="1"/>
  <c r="X1669" i="1"/>
  <c r="Z1669" i="1" s="1"/>
  <c r="X1668" i="1"/>
  <c r="Z1668" i="1" s="1"/>
  <c r="X1667" i="1"/>
  <c r="Z1667" i="1" s="1"/>
  <c r="X1666" i="1"/>
  <c r="Z1666" i="1" s="1"/>
  <c r="X1665" i="1"/>
  <c r="Z1665" i="1" s="1"/>
  <c r="X1664" i="1"/>
  <c r="Z1664" i="1" s="1"/>
  <c r="X1663" i="1"/>
  <c r="Z1663" i="1" s="1"/>
  <c r="X1662" i="1"/>
  <c r="Z1662" i="1" s="1"/>
  <c r="X1661" i="1"/>
  <c r="Z1661" i="1" s="1"/>
  <c r="X1660" i="1"/>
  <c r="Z1660" i="1" s="1"/>
  <c r="X1659" i="1"/>
  <c r="Z1659" i="1" s="1"/>
  <c r="X1658" i="1"/>
  <c r="Z1658" i="1" s="1"/>
  <c r="X1657" i="1"/>
  <c r="Z1657" i="1" s="1"/>
  <c r="X1656" i="1"/>
  <c r="Z1656" i="1" s="1"/>
  <c r="X1655" i="1"/>
  <c r="Z1655" i="1" s="1"/>
  <c r="X1654" i="1"/>
  <c r="Z1654" i="1" s="1"/>
  <c r="X1653" i="1"/>
  <c r="Z1653" i="1" s="1"/>
  <c r="X1652" i="1"/>
  <c r="Z1652" i="1" s="1"/>
  <c r="X1651" i="1"/>
  <c r="Z1651" i="1" s="1"/>
  <c r="X1650" i="1"/>
  <c r="Z1650" i="1" s="1"/>
  <c r="X1649" i="1"/>
  <c r="Z1649" i="1" s="1"/>
  <c r="X1648" i="1"/>
  <c r="Z1648" i="1" s="1"/>
  <c r="X1647" i="1"/>
  <c r="Z1647" i="1" s="1"/>
  <c r="X1646" i="1"/>
  <c r="Z1646" i="1" s="1"/>
  <c r="X1645" i="1"/>
  <c r="Z1645" i="1" s="1"/>
  <c r="X1644" i="1"/>
  <c r="Z1644" i="1" s="1"/>
  <c r="X1643" i="1"/>
  <c r="Z1643" i="1" s="1"/>
  <c r="X1642" i="1"/>
  <c r="Z1642" i="1" s="1"/>
  <c r="X1641" i="1"/>
  <c r="Z1641" i="1" s="1"/>
  <c r="X1640" i="1"/>
  <c r="Z1640" i="1" s="1"/>
  <c r="X1639" i="1"/>
  <c r="Z1639" i="1" s="1"/>
  <c r="X1638" i="1"/>
  <c r="Z1638" i="1" s="1"/>
  <c r="X1637" i="1"/>
  <c r="Z1637" i="1" s="1"/>
  <c r="X1636" i="1"/>
  <c r="Z1636" i="1" s="1"/>
  <c r="X1635" i="1"/>
  <c r="Z1635" i="1" s="1"/>
  <c r="X1634" i="1"/>
  <c r="Z1634" i="1" s="1"/>
  <c r="X1633" i="1"/>
  <c r="Z1633" i="1" s="1"/>
  <c r="X1632" i="1"/>
  <c r="Z1632" i="1" s="1"/>
  <c r="X1631" i="1"/>
  <c r="Z1631" i="1" s="1"/>
  <c r="X1630" i="1"/>
  <c r="Z1630" i="1" s="1"/>
  <c r="X1629" i="1"/>
  <c r="Z1629" i="1" s="1"/>
  <c r="X1628" i="1"/>
  <c r="Z1628" i="1" s="1"/>
  <c r="X1627" i="1"/>
  <c r="Z1627" i="1" s="1"/>
  <c r="X1626" i="1"/>
  <c r="Z1626" i="1" s="1"/>
  <c r="X1625" i="1"/>
  <c r="Z1625" i="1" s="1"/>
  <c r="X1624" i="1"/>
  <c r="Z1624" i="1" s="1"/>
  <c r="X1623" i="1"/>
  <c r="Z1623" i="1" s="1"/>
  <c r="X1622" i="1"/>
  <c r="Z1622" i="1" s="1"/>
  <c r="X1621" i="1"/>
  <c r="Z1621" i="1" s="1"/>
  <c r="X1620" i="1"/>
  <c r="Z1620" i="1" s="1"/>
  <c r="X1619" i="1"/>
  <c r="Z1619" i="1" s="1"/>
  <c r="X1618" i="1"/>
  <c r="Z1618" i="1" s="1"/>
  <c r="X1617" i="1"/>
  <c r="Z1617" i="1" s="1"/>
  <c r="X1616" i="1"/>
  <c r="Z1616" i="1" s="1"/>
  <c r="X1615" i="1"/>
  <c r="Z1615" i="1" s="1"/>
  <c r="X1614" i="1"/>
  <c r="Z1614" i="1" s="1"/>
  <c r="X1613" i="1"/>
  <c r="Z1613" i="1" s="1"/>
  <c r="X1612" i="1"/>
  <c r="Z1612" i="1" s="1"/>
  <c r="X1611" i="1"/>
  <c r="Z1611" i="1" s="1"/>
  <c r="X1610" i="1"/>
  <c r="Z1610" i="1" s="1"/>
  <c r="X1609" i="1"/>
  <c r="Z1609" i="1" s="1"/>
  <c r="X1608" i="1"/>
  <c r="Z1608" i="1" s="1"/>
  <c r="X1607" i="1"/>
  <c r="Z1607" i="1" s="1"/>
  <c r="X1606" i="1"/>
  <c r="Z1606" i="1" s="1"/>
  <c r="X1605" i="1"/>
  <c r="Z1605" i="1" s="1"/>
  <c r="X1604" i="1"/>
  <c r="Z1604" i="1" s="1"/>
  <c r="X1603" i="1"/>
  <c r="Z1603" i="1" s="1"/>
  <c r="X1602" i="1"/>
  <c r="Z1602" i="1" s="1"/>
  <c r="X1601" i="1"/>
  <c r="Z1601" i="1" s="1"/>
  <c r="X1600" i="1"/>
  <c r="Z1600" i="1" s="1"/>
  <c r="X1599" i="1"/>
  <c r="Z1599" i="1" s="1"/>
  <c r="X1598" i="1"/>
  <c r="Z1598" i="1" s="1"/>
  <c r="X1597" i="1"/>
  <c r="Z1597" i="1" s="1"/>
  <c r="X1596" i="1"/>
  <c r="Z1596" i="1" s="1"/>
  <c r="X1595" i="1"/>
  <c r="Z1595" i="1" s="1"/>
  <c r="X1594" i="1"/>
  <c r="Z1594" i="1" s="1"/>
  <c r="X1593" i="1"/>
  <c r="Z1593" i="1" s="1"/>
  <c r="X1592" i="1"/>
  <c r="Z1592" i="1" s="1"/>
  <c r="X1591" i="1"/>
  <c r="Z1591" i="1" s="1"/>
  <c r="X1590" i="1"/>
  <c r="Z1590" i="1" s="1"/>
  <c r="X1589" i="1"/>
  <c r="Z1589" i="1" s="1"/>
  <c r="X1588" i="1"/>
  <c r="Z1588" i="1" s="1"/>
  <c r="X1587" i="1"/>
  <c r="Z1587" i="1" s="1"/>
  <c r="X1586" i="1"/>
  <c r="Z1586" i="1" s="1"/>
  <c r="X1585" i="1"/>
  <c r="Z1585" i="1" s="1"/>
  <c r="X1584" i="1"/>
  <c r="Z1584" i="1" s="1"/>
  <c r="X1583" i="1"/>
  <c r="Z1583" i="1" s="1"/>
  <c r="X1582" i="1"/>
  <c r="Z1582" i="1" s="1"/>
  <c r="X1581" i="1"/>
  <c r="Z1581" i="1" s="1"/>
  <c r="X1580" i="1"/>
  <c r="Z1580" i="1" s="1"/>
  <c r="X1579" i="1"/>
  <c r="Z1579" i="1" s="1"/>
  <c r="X1578" i="1"/>
  <c r="Z1578" i="1" s="1"/>
  <c r="X1577" i="1"/>
  <c r="Z1577" i="1" s="1"/>
  <c r="X1576" i="1"/>
  <c r="Z1576" i="1" s="1"/>
  <c r="X1575" i="1"/>
  <c r="Z1575" i="1" s="1"/>
  <c r="X1574" i="1"/>
  <c r="Z1574" i="1" s="1"/>
  <c r="X1573" i="1"/>
  <c r="Z1573" i="1" s="1"/>
  <c r="X1572" i="1"/>
  <c r="Z1572" i="1" s="1"/>
  <c r="X1571" i="1"/>
  <c r="Z1571" i="1" s="1"/>
  <c r="X1570" i="1"/>
  <c r="Z1570" i="1" s="1"/>
  <c r="X1569" i="1"/>
  <c r="Z1569" i="1" s="1"/>
  <c r="X1568" i="1"/>
  <c r="Z1568" i="1" s="1"/>
  <c r="X1567" i="1"/>
  <c r="Z1567" i="1" s="1"/>
  <c r="X1566" i="1"/>
  <c r="Z1566" i="1" s="1"/>
  <c r="X1565" i="1"/>
  <c r="Z1565" i="1" s="1"/>
  <c r="X1564" i="1"/>
  <c r="Z1564" i="1" s="1"/>
  <c r="X1563" i="1"/>
  <c r="Z1563" i="1" s="1"/>
  <c r="X1562" i="1"/>
  <c r="Z1562" i="1" s="1"/>
  <c r="X1561" i="1"/>
  <c r="Z1561" i="1" s="1"/>
  <c r="X1560" i="1"/>
  <c r="Z1560" i="1" s="1"/>
  <c r="X1559" i="1"/>
  <c r="Z1559" i="1" s="1"/>
  <c r="X1558" i="1"/>
  <c r="Z1558" i="1" s="1"/>
  <c r="X1557" i="1"/>
  <c r="Z1557" i="1" s="1"/>
  <c r="X1556" i="1"/>
  <c r="Z1556" i="1" s="1"/>
  <c r="X1555" i="1"/>
  <c r="Z1555" i="1" s="1"/>
  <c r="X1554" i="1"/>
  <c r="Z1554" i="1" s="1"/>
  <c r="X1553" i="1"/>
  <c r="Z1553" i="1" s="1"/>
  <c r="X1552" i="1"/>
  <c r="Z1552" i="1" s="1"/>
  <c r="X1551" i="1"/>
  <c r="Z1551" i="1" s="1"/>
  <c r="X1550" i="1"/>
  <c r="Z1550" i="1" s="1"/>
  <c r="X1549" i="1"/>
  <c r="Z1549" i="1" s="1"/>
  <c r="X1548" i="1"/>
  <c r="Z1548" i="1" s="1"/>
  <c r="X1547" i="1"/>
  <c r="Z1547" i="1" s="1"/>
  <c r="X1546" i="1"/>
  <c r="Z1546" i="1" s="1"/>
  <c r="X1545" i="1"/>
  <c r="Z1545" i="1" s="1"/>
  <c r="X1544" i="1"/>
  <c r="Z1544" i="1" s="1"/>
  <c r="X1543" i="1"/>
  <c r="Z1543" i="1" s="1"/>
  <c r="X1542" i="1"/>
  <c r="Z1542" i="1" s="1"/>
  <c r="X1541" i="1"/>
  <c r="Z1541" i="1" s="1"/>
  <c r="X1540" i="1"/>
  <c r="Z1540" i="1" s="1"/>
  <c r="X1539" i="1"/>
  <c r="Z1539" i="1" s="1"/>
  <c r="X1538" i="1"/>
  <c r="Z1538" i="1" s="1"/>
  <c r="X1537" i="1"/>
  <c r="Z1537" i="1" s="1"/>
  <c r="X1536" i="1"/>
  <c r="Z1536" i="1" s="1"/>
  <c r="X1535" i="1"/>
  <c r="Z1535" i="1" s="1"/>
  <c r="X1534" i="1"/>
  <c r="Z1534" i="1" s="1"/>
  <c r="X1533" i="1"/>
  <c r="Z1533" i="1" s="1"/>
  <c r="X1532" i="1"/>
  <c r="Z1532" i="1" s="1"/>
  <c r="X1531" i="1"/>
  <c r="Z1531" i="1" s="1"/>
  <c r="X1530" i="1"/>
  <c r="Z1530" i="1" s="1"/>
  <c r="X1529" i="1"/>
  <c r="Z1529" i="1" s="1"/>
  <c r="X1528" i="1"/>
  <c r="Z1528" i="1" s="1"/>
  <c r="X1527" i="1"/>
  <c r="Z1527" i="1" s="1"/>
  <c r="X1526" i="1"/>
  <c r="Z1526" i="1" s="1"/>
  <c r="X1525" i="1"/>
  <c r="Z1525" i="1" s="1"/>
  <c r="X1524" i="1"/>
  <c r="Z1524" i="1" s="1"/>
  <c r="X1523" i="1"/>
  <c r="Z1523" i="1" s="1"/>
  <c r="X1522" i="1"/>
  <c r="Z1522" i="1" s="1"/>
  <c r="X1521" i="1"/>
  <c r="Z1521" i="1" s="1"/>
  <c r="X1520" i="1"/>
  <c r="Z1520" i="1" s="1"/>
  <c r="X1519" i="1"/>
  <c r="Z1519" i="1" s="1"/>
  <c r="X1518" i="1"/>
  <c r="Z1518" i="1" s="1"/>
  <c r="X1517" i="1"/>
  <c r="Z1517" i="1" s="1"/>
  <c r="X1516" i="1"/>
  <c r="Z1516" i="1" s="1"/>
  <c r="X1515" i="1"/>
  <c r="Z1515" i="1" s="1"/>
  <c r="X1514" i="1"/>
  <c r="Z1514" i="1" s="1"/>
  <c r="X1513" i="1"/>
  <c r="Z1513" i="1" s="1"/>
  <c r="X1512" i="1"/>
  <c r="Z1512" i="1" s="1"/>
  <c r="X1511" i="1"/>
  <c r="Z1511" i="1" s="1"/>
  <c r="X1510" i="1"/>
  <c r="Z1510" i="1" s="1"/>
  <c r="X1509" i="1"/>
  <c r="Z1509" i="1" s="1"/>
  <c r="X1508" i="1"/>
  <c r="Z1508" i="1" s="1"/>
  <c r="X1507" i="1"/>
  <c r="Z1507" i="1" s="1"/>
  <c r="X1506" i="1"/>
  <c r="Z1506" i="1" s="1"/>
  <c r="X1505" i="1"/>
  <c r="Z1505" i="1" s="1"/>
  <c r="X1504" i="1"/>
  <c r="Z1504" i="1" s="1"/>
  <c r="X1503" i="1"/>
  <c r="Z1503" i="1" s="1"/>
  <c r="X1502" i="1"/>
  <c r="Z1502" i="1" s="1"/>
  <c r="X1501" i="1"/>
  <c r="Z1501" i="1" s="1"/>
  <c r="X1500" i="1"/>
  <c r="Z1500" i="1" s="1"/>
  <c r="X1499" i="1"/>
  <c r="Z1499" i="1" s="1"/>
  <c r="X1498" i="1"/>
  <c r="Z1498" i="1" s="1"/>
  <c r="X1497" i="1"/>
  <c r="Z1497" i="1" s="1"/>
  <c r="X1496" i="1"/>
  <c r="Z1496" i="1" s="1"/>
  <c r="X1495" i="1"/>
  <c r="Z1495" i="1" s="1"/>
  <c r="X1494" i="1"/>
  <c r="Z1494" i="1" s="1"/>
  <c r="X1493" i="1"/>
  <c r="Z1493" i="1" s="1"/>
  <c r="X1492" i="1"/>
  <c r="Z1492" i="1" s="1"/>
  <c r="X1491" i="1"/>
  <c r="Z1491" i="1" s="1"/>
  <c r="X1490" i="1"/>
  <c r="Z1490" i="1" s="1"/>
  <c r="X1489" i="1"/>
  <c r="Z1489" i="1" s="1"/>
  <c r="X1488" i="1"/>
  <c r="Z1488" i="1" s="1"/>
  <c r="X1487" i="1"/>
  <c r="Z1487" i="1" s="1"/>
  <c r="X1486" i="1"/>
  <c r="Z1486" i="1" s="1"/>
  <c r="X1485" i="1"/>
  <c r="Z1485" i="1" s="1"/>
  <c r="X1484" i="1"/>
  <c r="Z1484" i="1" s="1"/>
  <c r="X1483" i="1"/>
  <c r="Z1483" i="1" s="1"/>
  <c r="X1482" i="1"/>
  <c r="Z1482" i="1" s="1"/>
  <c r="X1481" i="1"/>
  <c r="Z1481" i="1" s="1"/>
  <c r="X1480" i="1"/>
  <c r="Z1480" i="1" s="1"/>
  <c r="X1479" i="1"/>
  <c r="Z1479" i="1" s="1"/>
  <c r="X1478" i="1"/>
  <c r="Z1478" i="1" s="1"/>
  <c r="X1477" i="1"/>
  <c r="Z1477" i="1" s="1"/>
  <c r="X1476" i="1"/>
  <c r="Z1476" i="1" s="1"/>
  <c r="X1475" i="1"/>
  <c r="Z1475" i="1" s="1"/>
  <c r="X1474" i="1"/>
  <c r="Z1474" i="1" s="1"/>
  <c r="X1473" i="1"/>
  <c r="Z1473" i="1" s="1"/>
  <c r="X1472" i="1"/>
  <c r="Z1472" i="1" s="1"/>
  <c r="X1471" i="1"/>
  <c r="Z1471" i="1" s="1"/>
  <c r="X1470" i="1"/>
  <c r="Z1470" i="1" s="1"/>
  <c r="X1469" i="1"/>
  <c r="Z1469" i="1" s="1"/>
  <c r="X1468" i="1"/>
  <c r="Z1468" i="1" s="1"/>
  <c r="X1467" i="1"/>
  <c r="Z1467" i="1" s="1"/>
  <c r="X1466" i="1"/>
  <c r="Z1466" i="1" s="1"/>
  <c r="X1465" i="1"/>
  <c r="Z1465" i="1" s="1"/>
  <c r="X1464" i="1"/>
  <c r="Z1464" i="1" s="1"/>
  <c r="X1463" i="1"/>
  <c r="Z1463" i="1" s="1"/>
  <c r="X1462" i="1"/>
  <c r="Z1462" i="1" s="1"/>
  <c r="X1461" i="1"/>
  <c r="Z1461" i="1" s="1"/>
  <c r="X1460" i="1"/>
  <c r="Z1460" i="1" s="1"/>
  <c r="X1459" i="1"/>
  <c r="Z1459" i="1" s="1"/>
  <c r="X1458" i="1"/>
  <c r="Z1458" i="1" s="1"/>
  <c r="X1457" i="1"/>
  <c r="Z1457" i="1" s="1"/>
  <c r="X1456" i="1"/>
  <c r="Z1456" i="1" s="1"/>
  <c r="X1455" i="1"/>
  <c r="Z1455" i="1" s="1"/>
  <c r="X1454" i="1"/>
  <c r="Z1454" i="1" s="1"/>
  <c r="X1453" i="1"/>
  <c r="Z1453" i="1" s="1"/>
  <c r="X1452" i="1"/>
  <c r="Z1452" i="1" s="1"/>
  <c r="X1451" i="1"/>
  <c r="Z1451" i="1" s="1"/>
  <c r="X1450" i="1"/>
  <c r="Z1450" i="1" s="1"/>
  <c r="X1449" i="1"/>
  <c r="Z1449" i="1" s="1"/>
  <c r="X1448" i="1"/>
  <c r="Z1448" i="1" s="1"/>
  <c r="X1447" i="1"/>
  <c r="Z1447" i="1" s="1"/>
  <c r="X1446" i="1"/>
  <c r="Z1446" i="1" s="1"/>
  <c r="X1445" i="1"/>
  <c r="Z1445" i="1" s="1"/>
  <c r="X1444" i="1"/>
  <c r="Z1444" i="1" s="1"/>
  <c r="X1443" i="1"/>
  <c r="Z1443" i="1" s="1"/>
  <c r="X1442" i="1"/>
  <c r="Z1442" i="1" s="1"/>
  <c r="X1441" i="1"/>
  <c r="Z1441" i="1" s="1"/>
  <c r="X1440" i="1"/>
  <c r="Z1440" i="1" s="1"/>
  <c r="X1439" i="1"/>
  <c r="Z1439" i="1" s="1"/>
  <c r="X1438" i="1"/>
  <c r="Z1438" i="1" s="1"/>
  <c r="X1437" i="1"/>
  <c r="Z1437" i="1" s="1"/>
  <c r="X1436" i="1"/>
  <c r="Z1436" i="1" s="1"/>
  <c r="X1435" i="1"/>
  <c r="Z1435" i="1" s="1"/>
  <c r="X1434" i="1"/>
  <c r="Z1434" i="1" s="1"/>
  <c r="X1433" i="1"/>
  <c r="Z1433" i="1" s="1"/>
  <c r="X1432" i="1"/>
  <c r="Z1432" i="1" s="1"/>
  <c r="X1431" i="1"/>
  <c r="Z1431" i="1" s="1"/>
  <c r="X1430" i="1"/>
  <c r="Z1430" i="1" s="1"/>
  <c r="X1429" i="1"/>
  <c r="Z1429" i="1" s="1"/>
  <c r="X1428" i="1"/>
  <c r="Z1428" i="1" s="1"/>
  <c r="X1427" i="1"/>
  <c r="Z1427" i="1" s="1"/>
  <c r="X1426" i="1"/>
  <c r="Z1426" i="1" s="1"/>
  <c r="X1425" i="1"/>
  <c r="Z1425" i="1" s="1"/>
  <c r="X1424" i="1"/>
  <c r="Z1424" i="1" s="1"/>
  <c r="X1423" i="1"/>
  <c r="Z1423" i="1" s="1"/>
  <c r="X1422" i="1"/>
  <c r="Z1422" i="1" s="1"/>
  <c r="X1421" i="1"/>
  <c r="Z1421" i="1" s="1"/>
  <c r="X1420" i="1"/>
  <c r="Z1420" i="1" s="1"/>
  <c r="X1419" i="1"/>
  <c r="Z1419" i="1" s="1"/>
  <c r="X1418" i="1"/>
  <c r="Z1418" i="1" s="1"/>
  <c r="X1417" i="1"/>
  <c r="Z1417" i="1" s="1"/>
  <c r="X1416" i="1"/>
  <c r="Z1416" i="1" s="1"/>
  <c r="X1415" i="1"/>
  <c r="Z1415" i="1" s="1"/>
  <c r="X1414" i="1"/>
  <c r="Z1414" i="1" s="1"/>
  <c r="X1413" i="1"/>
  <c r="Z1413" i="1" s="1"/>
  <c r="X1412" i="1"/>
  <c r="Z1412" i="1" s="1"/>
  <c r="X1411" i="1"/>
  <c r="Z1411" i="1" s="1"/>
  <c r="X1410" i="1"/>
  <c r="Z1410" i="1" s="1"/>
  <c r="X1409" i="1"/>
  <c r="Z1409" i="1" s="1"/>
  <c r="X1408" i="1"/>
  <c r="Z1408" i="1" s="1"/>
  <c r="X1407" i="1"/>
  <c r="Z1407" i="1" s="1"/>
  <c r="X1406" i="1"/>
  <c r="Z1406" i="1" s="1"/>
  <c r="X1405" i="1"/>
  <c r="Z1405" i="1" s="1"/>
  <c r="X1404" i="1"/>
  <c r="Z1404" i="1" s="1"/>
  <c r="X1403" i="1"/>
  <c r="Z1403" i="1" s="1"/>
  <c r="X1402" i="1"/>
  <c r="Z1402" i="1" s="1"/>
  <c r="X1401" i="1"/>
  <c r="Z1401" i="1" s="1"/>
  <c r="X1400" i="1"/>
  <c r="Z1400" i="1" s="1"/>
  <c r="X1399" i="1"/>
  <c r="Z1399" i="1" s="1"/>
  <c r="X1398" i="1"/>
  <c r="Z1398" i="1" s="1"/>
  <c r="X1397" i="1"/>
  <c r="Z1397" i="1" s="1"/>
  <c r="X1396" i="1"/>
  <c r="Z1396" i="1" s="1"/>
  <c r="X1395" i="1"/>
  <c r="Z1395" i="1" s="1"/>
  <c r="X1394" i="1"/>
  <c r="Z1394" i="1" s="1"/>
  <c r="X1393" i="1"/>
  <c r="Z1393" i="1" s="1"/>
  <c r="X1392" i="1"/>
  <c r="Z1392" i="1" s="1"/>
  <c r="X1391" i="1"/>
  <c r="Z1391" i="1" s="1"/>
  <c r="X1390" i="1"/>
  <c r="Z1390" i="1" s="1"/>
  <c r="X1389" i="1"/>
  <c r="Z1389" i="1" s="1"/>
  <c r="X1388" i="1"/>
  <c r="Z1388" i="1" s="1"/>
  <c r="X1387" i="1"/>
  <c r="Z1387" i="1" s="1"/>
  <c r="X1386" i="1"/>
  <c r="Z1386" i="1" s="1"/>
  <c r="X1385" i="1"/>
  <c r="Z1385" i="1" s="1"/>
  <c r="X1384" i="1"/>
  <c r="Z1384" i="1" s="1"/>
  <c r="X1383" i="1"/>
  <c r="Z1383" i="1" s="1"/>
  <c r="X1382" i="1"/>
  <c r="Z1382" i="1" s="1"/>
  <c r="X1381" i="1"/>
  <c r="Z1381" i="1" s="1"/>
  <c r="X1380" i="1"/>
  <c r="Z1380" i="1" s="1"/>
  <c r="X1379" i="1"/>
  <c r="Z1379" i="1" s="1"/>
  <c r="X1378" i="1"/>
  <c r="Z1378" i="1" s="1"/>
  <c r="X1377" i="1"/>
  <c r="Z1377" i="1" s="1"/>
  <c r="X1376" i="1"/>
  <c r="Z1376" i="1" s="1"/>
  <c r="X1375" i="1"/>
  <c r="Z1375" i="1" s="1"/>
  <c r="X1374" i="1"/>
  <c r="Z1374" i="1" s="1"/>
  <c r="X1373" i="1"/>
  <c r="Z1373" i="1" s="1"/>
  <c r="X1372" i="1"/>
  <c r="Z1372" i="1" s="1"/>
  <c r="X1371" i="1"/>
  <c r="Z1371" i="1" s="1"/>
  <c r="X1370" i="1"/>
  <c r="Z1370" i="1" s="1"/>
  <c r="X1369" i="1"/>
  <c r="Z1369" i="1" s="1"/>
  <c r="X1368" i="1"/>
  <c r="Z1368" i="1" s="1"/>
  <c r="X1367" i="1"/>
  <c r="Z1367" i="1" s="1"/>
  <c r="X1366" i="1"/>
  <c r="Z1366" i="1" s="1"/>
  <c r="X1365" i="1"/>
  <c r="Z1365" i="1" s="1"/>
  <c r="X1364" i="1"/>
  <c r="Z1364" i="1" s="1"/>
  <c r="X1363" i="1"/>
  <c r="Z1363" i="1" s="1"/>
  <c r="X1362" i="1"/>
  <c r="Z1362" i="1" s="1"/>
  <c r="X1361" i="1"/>
  <c r="Z1361" i="1" s="1"/>
  <c r="X1360" i="1"/>
  <c r="Z1360" i="1" s="1"/>
  <c r="X1359" i="1"/>
  <c r="Z1359" i="1" s="1"/>
  <c r="X1358" i="1"/>
  <c r="Z1358" i="1" s="1"/>
  <c r="X1357" i="1"/>
  <c r="Z1357" i="1" s="1"/>
  <c r="X1356" i="1"/>
  <c r="Z1356" i="1" s="1"/>
  <c r="X1355" i="1"/>
  <c r="Z1355" i="1" s="1"/>
  <c r="X1354" i="1"/>
  <c r="Z1354" i="1" s="1"/>
  <c r="X1353" i="1"/>
  <c r="Z1353" i="1" s="1"/>
  <c r="X1352" i="1"/>
  <c r="Z1352" i="1" s="1"/>
  <c r="X1351" i="1"/>
  <c r="Z1351" i="1" s="1"/>
  <c r="X1350" i="1"/>
  <c r="Z1350" i="1" s="1"/>
  <c r="X1349" i="1"/>
  <c r="Z1349" i="1" s="1"/>
  <c r="X1348" i="1"/>
  <c r="Z1348" i="1" s="1"/>
  <c r="X1347" i="1"/>
  <c r="Z1347" i="1" s="1"/>
  <c r="X1346" i="1"/>
  <c r="Z1346" i="1" s="1"/>
  <c r="X1345" i="1"/>
  <c r="Z1345" i="1" s="1"/>
  <c r="X1344" i="1"/>
  <c r="Z1344" i="1" s="1"/>
  <c r="X1343" i="1"/>
  <c r="Z1343" i="1" s="1"/>
  <c r="X1342" i="1"/>
  <c r="Z1342" i="1" s="1"/>
  <c r="X1341" i="1"/>
  <c r="Z1341" i="1" s="1"/>
  <c r="X1340" i="1"/>
  <c r="Z1340" i="1" s="1"/>
  <c r="X1339" i="1"/>
  <c r="Z1339" i="1" s="1"/>
  <c r="X1338" i="1"/>
  <c r="Z1338" i="1" s="1"/>
  <c r="X1337" i="1"/>
  <c r="Z1337" i="1" s="1"/>
  <c r="X1336" i="1"/>
  <c r="Z1336" i="1" s="1"/>
  <c r="X1335" i="1"/>
  <c r="Z1335" i="1" s="1"/>
  <c r="X1334" i="1"/>
  <c r="Z1334" i="1" s="1"/>
  <c r="X1333" i="1"/>
  <c r="Z1333" i="1" s="1"/>
  <c r="X1332" i="1"/>
  <c r="Z1332" i="1" s="1"/>
  <c r="X1331" i="1"/>
  <c r="Z1331" i="1" s="1"/>
  <c r="X1330" i="1"/>
  <c r="Z1330" i="1" s="1"/>
  <c r="X1329" i="1"/>
  <c r="Z1329" i="1" s="1"/>
  <c r="X1328" i="1"/>
  <c r="Z1328" i="1" s="1"/>
  <c r="X1327" i="1"/>
  <c r="Z1327" i="1" s="1"/>
  <c r="X1326" i="1"/>
  <c r="Z1326" i="1" s="1"/>
  <c r="X1325" i="1"/>
  <c r="Z1325" i="1" s="1"/>
  <c r="X1324" i="1"/>
  <c r="Z1324" i="1" s="1"/>
  <c r="X1323" i="1"/>
  <c r="Z1323" i="1" s="1"/>
  <c r="X1322" i="1"/>
  <c r="Z1322" i="1" s="1"/>
  <c r="X1321" i="1"/>
  <c r="Z1321" i="1" s="1"/>
  <c r="X1320" i="1"/>
  <c r="Z1320" i="1" s="1"/>
  <c r="X1319" i="1"/>
  <c r="Z1319" i="1" s="1"/>
  <c r="X1318" i="1"/>
  <c r="Z1318" i="1" s="1"/>
  <c r="X1317" i="1"/>
  <c r="Z1317" i="1" s="1"/>
  <c r="X1316" i="1"/>
  <c r="Z1316" i="1" s="1"/>
  <c r="X1315" i="1"/>
  <c r="Z1315" i="1" s="1"/>
  <c r="X1314" i="1"/>
  <c r="Z1314" i="1" s="1"/>
  <c r="X1313" i="1"/>
  <c r="Z1313" i="1" s="1"/>
  <c r="X1312" i="1"/>
  <c r="Z1312" i="1" s="1"/>
  <c r="X1311" i="1"/>
  <c r="Z1311" i="1" s="1"/>
  <c r="X1310" i="1"/>
  <c r="Z1310" i="1" s="1"/>
  <c r="X1309" i="1"/>
  <c r="Z1309" i="1" s="1"/>
  <c r="X1308" i="1"/>
  <c r="Z1308" i="1" s="1"/>
  <c r="X1307" i="1"/>
  <c r="Z1307" i="1" s="1"/>
  <c r="X1306" i="1"/>
  <c r="Z1306" i="1" s="1"/>
  <c r="X1305" i="1"/>
  <c r="Z1305" i="1" s="1"/>
  <c r="X1304" i="1"/>
  <c r="Z1304" i="1" s="1"/>
  <c r="X1303" i="1"/>
  <c r="Z1303" i="1" s="1"/>
  <c r="X1302" i="1"/>
  <c r="Z1302" i="1" s="1"/>
  <c r="X1301" i="1"/>
  <c r="Z1301" i="1" s="1"/>
  <c r="X1300" i="1"/>
  <c r="Z1300" i="1" s="1"/>
  <c r="X1299" i="1"/>
  <c r="Z1299" i="1" s="1"/>
  <c r="X1298" i="1"/>
  <c r="Z1298" i="1" s="1"/>
  <c r="X1297" i="1"/>
  <c r="Z1297" i="1" s="1"/>
  <c r="X1296" i="1"/>
  <c r="Z1296" i="1" s="1"/>
  <c r="X1295" i="1"/>
  <c r="Z1295" i="1" s="1"/>
  <c r="X1294" i="1"/>
  <c r="Z1294" i="1" s="1"/>
  <c r="X1293" i="1"/>
  <c r="Z1293" i="1" s="1"/>
  <c r="X1292" i="1"/>
  <c r="Z1292" i="1" s="1"/>
  <c r="X1291" i="1"/>
  <c r="Z1291" i="1" s="1"/>
  <c r="X1290" i="1"/>
  <c r="Z1290" i="1" s="1"/>
  <c r="X1289" i="1"/>
  <c r="Z1289" i="1" s="1"/>
  <c r="X1288" i="1"/>
  <c r="Z1288" i="1" s="1"/>
  <c r="X1287" i="1"/>
  <c r="Z1287" i="1" s="1"/>
  <c r="X1286" i="1"/>
  <c r="Z1286" i="1" s="1"/>
  <c r="X1285" i="1"/>
  <c r="Z1285" i="1" s="1"/>
  <c r="X1284" i="1"/>
  <c r="Z1284" i="1" s="1"/>
  <c r="X1283" i="1"/>
  <c r="Z1283" i="1" s="1"/>
  <c r="X1282" i="1"/>
  <c r="Z1282" i="1" s="1"/>
  <c r="X1281" i="1"/>
  <c r="Z1281" i="1" s="1"/>
  <c r="X1280" i="1"/>
  <c r="Z1280" i="1" s="1"/>
  <c r="X1279" i="1"/>
  <c r="Z1279" i="1" s="1"/>
  <c r="X1278" i="1"/>
  <c r="Z1278" i="1" s="1"/>
  <c r="X1277" i="1"/>
  <c r="Z1277" i="1" s="1"/>
  <c r="X1276" i="1"/>
  <c r="Z1276" i="1" s="1"/>
  <c r="X1275" i="1"/>
  <c r="Z1275" i="1" s="1"/>
  <c r="X1274" i="1"/>
  <c r="Z1274" i="1" s="1"/>
  <c r="X1273" i="1"/>
  <c r="Z1273" i="1" s="1"/>
  <c r="X1272" i="1"/>
  <c r="Z1272" i="1" s="1"/>
  <c r="X1271" i="1"/>
  <c r="Z1271" i="1" s="1"/>
  <c r="X1270" i="1"/>
  <c r="Z1270" i="1" s="1"/>
  <c r="X1269" i="1"/>
  <c r="Z1269" i="1" s="1"/>
  <c r="X1268" i="1"/>
  <c r="Z1268" i="1" s="1"/>
  <c r="X1267" i="1"/>
  <c r="Z1267" i="1" s="1"/>
  <c r="X1266" i="1"/>
  <c r="Z1266" i="1" s="1"/>
  <c r="X1265" i="1"/>
  <c r="Z1265" i="1" s="1"/>
  <c r="X1264" i="1"/>
  <c r="Z1264" i="1" s="1"/>
  <c r="X1263" i="1"/>
  <c r="Z1263" i="1" s="1"/>
  <c r="X1262" i="1"/>
  <c r="Z1262" i="1" s="1"/>
  <c r="X1261" i="1"/>
  <c r="Z1261" i="1" s="1"/>
  <c r="X1260" i="1"/>
  <c r="Z1260" i="1" s="1"/>
  <c r="X1259" i="1"/>
  <c r="Z1259" i="1" s="1"/>
  <c r="X1258" i="1"/>
  <c r="Z1258" i="1" s="1"/>
  <c r="X1257" i="1"/>
  <c r="Z1257" i="1" s="1"/>
  <c r="X1256" i="1"/>
  <c r="Z1256" i="1" s="1"/>
  <c r="X1255" i="1"/>
  <c r="Z1255" i="1" s="1"/>
  <c r="X1254" i="1"/>
  <c r="Z1254" i="1" s="1"/>
  <c r="X1253" i="1"/>
  <c r="Z1253" i="1" s="1"/>
  <c r="X1252" i="1"/>
  <c r="Z1252" i="1" s="1"/>
  <c r="X1251" i="1"/>
  <c r="Z1251" i="1" s="1"/>
  <c r="X1250" i="1"/>
  <c r="Z1250" i="1" s="1"/>
  <c r="X1249" i="1"/>
  <c r="Z1249" i="1" s="1"/>
  <c r="X1248" i="1"/>
  <c r="Z1248" i="1" s="1"/>
  <c r="X1247" i="1"/>
  <c r="Z1247" i="1" s="1"/>
  <c r="X1246" i="1"/>
  <c r="Z1246" i="1" s="1"/>
  <c r="X1245" i="1"/>
  <c r="Z1245" i="1" s="1"/>
  <c r="X1244" i="1"/>
  <c r="Z1244" i="1" s="1"/>
  <c r="X1243" i="1"/>
  <c r="Z1243" i="1" s="1"/>
  <c r="X1242" i="1"/>
  <c r="Z1242" i="1" s="1"/>
  <c r="X1241" i="1"/>
  <c r="Z1241" i="1" s="1"/>
  <c r="X1240" i="1"/>
  <c r="Z1240" i="1" s="1"/>
  <c r="X1239" i="1"/>
  <c r="Z1239" i="1" s="1"/>
  <c r="X1238" i="1"/>
  <c r="Z1238" i="1" s="1"/>
  <c r="X1237" i="1"/>
  <c r="Z1237" i="1" s="1"/>
  <c r="X1236" i="1"/>
  <c r="Z1236" i="1" s="1"/>
  <c r="X1235" i="1"/>
  <c r="Z1235" i="1" s="1"/>
  <c r="X1234" i="1"/>
  <c r="Z1234" i="1" s="1"/>
  <c r="X1233" i="1"/>
  <c r="Z1233" i="1" s="1"/>
  <c r="X1232" i="1"/>
  <c r="Z1232" i="1" s="1"/>
  <c r="X1231" i="1"/>
  <c r="Z1231" i="1" s="1"/>
  <c r="X1230" i="1"/>
  <c r="Z1230" i="1" s="1"/>
  <c r="X1229" i="1"/>
  <c r="Z1229" i="1" s="1"/>
  <c r="X1228" i="1"/>
  <c r="Z1228" i="1" s="1"/>
  <c r="X1227" i="1"/>
  <c r="Z1227" i="1" s="1"/>
  <c r="X1226" i="1"/>
  <c r="Z1226" i="1" s="1"/>
  <c r="X1225" i="1"/>
  <c r="Z1225" i="1" s="1"/>
  <c r="X1224" i="1"/>
  <c r="Z1224" i="1" s="1"/>
  <c r="X1223" i="1"/>
  <c r="Z1223" i="1" s="1"/>
  <c r="X1222" i="1"/>
  <c r="Z1222" i="1" s="1"/>
  <c r="X1221" i="1"/>
  <c r="Z1221" i="1" s="1"/>
  <c r="X1220" i="1"/>
  <c r="Z1220" i="1" s="1"/>
  <c r="X1219" i="1"/>
  <c r="Z1219" i="1" s="1"/>
  <c r="X1218" i="1"/>
  <c r="Z1218" i="1" s="1"/>
  <c r="X1217" i="1"/>
  <c r="Z1217" i="1" s="1"/>
  <c r="X1216" i="1"/>
  <c r="Z1216" i="1" s="1"/>
  <c r="X1215" i="1"/>
  <c r="Z1215" i="1" s="1"/>
  <c r="X1214" i="1"/>
  <c r="Z1214" i="1" s="1"/>
  <c r="X1213" i="1"/>
  <c r="Z1213" i="1" s="1"/>
  <c r="X1212" i="1"/>
  <c r="Z1212" i="1" s="1"/>
  <c r="X1211" i="1"/>
  <c r="Z1211" i="1" s="1"/>
  <c r="X1210" i="1"/>
  <c r="Z1210" i="1" s="1"/>
  <c r="X1209" i="1"/>
  <c r="Z1209" i="1" s="1"/>
  <c r="X1208" i="1"/>
  <c r="Z1208" i="1" s="1"/>
  <c r="X1207" i="1"/>
  <c r="Z1207" i="1" s="1"/>
  <c r="X1206" i="1"/>
  <c r="Z1206" i="1" s="1"/>
  <c r="X1205" i="1"/>
  <c r="Z1205" i="1" s="1"/>
  <c r="X1204" i="1"/>
  <c r="Z1204" i="1" s="1"/>
  <c r="X1203" i="1"/>
  <c r="Z1203" i="1" s="1"/>
  <c r="X1202" i="1"/>
  <c r="Z1202" i="1" s="1"/>
  <c r="X1201" i="1"/>
  <c r="Z1201" i="1" s="1"/>
  <c r="X1200" i="1"/>
  <c r="Z1200" i="1" s="1"/>
  <c r="X1199" i="1"/>
  <c r="Z1199" i="1" s="1"/>
  <c r="X1198" i="1"/>
  <c r="Z1198" i="1" s="1"/>
  <c r="X1197" i="1"/>
  <c r="Z1197" i="1" s="1"/>
  <c r="X1196" i="1"/>
  <c r="Z1196" i="1" s="1"/>
  <c r="X1195" i="1"/>
  <c r="Z1195" i="1" s="1"/>
  <c r="X1194" i="1"/>
  <c r="Z1194" i="1" s="1"/>
  <c r="X1193" i="1"/>
  <c r="Z1193" i="1" s="1"/>
  <c r="X1192" i="1"/>
  <c r="Z1192" i="1" s="1"/>
  <c r="X1191" i="1"/>
  <c r="Z1191" i="1" s="1"/>
  <c r="X1190" i="1"/>
  <c r="Z1190" i="1" s="1"/>
  <c r="X1189" i="1"/>
  <c r="Z1189" i="1" s="1"/>
  <c r="X1188" i="1"/>
  <c r="Z1188" i="1" s="1"/>
  <c r="X1187" i="1"/>
  <c r="Z1187" i="1" s="1"/>
  <c r="X1186" i="1"/>
  <c r="Z1186" i="1" s="1"/>
  <c r="X1185" i="1"/>
  <c r="Z1185" i="1" s="1"/>
  <c r="X1184" i="1"/>
  <c r="Z1184" i="1" s="1"/>
  <c r="X1183" i="1"/>
  <c r="Z1183" i="1" s="1"/>
  <c r="X1182" i="1"/>
  <c r="Z1182" i="1" s="1"/>
  <c r="X1181" i="1"/>
  <c r="Z1181" i="1" s="1"/>
  <c r="X1180" i="1"/>
  <c r="Z1180" i="1" s="1"/>
  <c r="X1179" i="1"/>
  <c r="Z1179" i="1" s="1"/>
  <c r="X1178" i="1"/>
  <c r="Z1178" i="1" s="1"/>
  <c r="X1177" i="1"/>
  <c r="Z1177" i="1" s="1"/>
  <c r="X1176" i="1"/>
  <c r="Z1176" i="1" s="1"/>
  <c r="X1175" i="1"/>
  <c r="Z1175" i="1" s="1"/>
  <c r="X1174" i="1"/>
  <c r="Z1174" i="1" s="1"/>
  <c r="X1173" i="1"/>
  <c r="Z1173" i="1" s="1"/>
  <c r="X1172" i="1"/>
  <c r="Z1172" i="1" s="1"/>
  <c r="X1171" i="1"/>
  <c r="Z1171" i="1" s="1"/>
  <c r="X1170" i="1"/>
  <c r="Z1170" i="1" s="1"/>
  <c r="X1169" i="1"/>
  <c r="Z1169" i="1" s="1"/>
  <c r="X1168" i="1"/>
  <c r="Z1168" i="1" s="1"/>
  <c r="X1167" i="1"/>
  <c r="Z1167" i="1" s="1"/>
  <c r="X1166" i="1"/>
  <c r="Z1166" i="1" s="1"/>
  <c r="X1165" i="1"/>
  <c r="Z1165" i="1" s="1"/>
  <c r="X1164" i="1"/>
  <c r="Z1164" i="1" s="1"/>
  <c r="X1163" i="1"/>
  <c r="Z1163" i="1" s="1"/>
  <c r="X1162" i="1"/>
  <c r="Z1162" i="1" s="1"/>
  <c r="X1161" i="1"/>
  <c r="Z1161" i="1" s="1"/>
  <c r="X1160" i="1"/>
  <c r="Z1160" i="1" s="1"/>
  <c r="X1159" i="1"/>
  <c r="Z1159" i="1" s="1"/>
  <c r="X1158" i="1"/>
  <c r="Z1158" i="1" s="1"/>
  <c r="X1157" i="1"/>
  <c r="Z1157" i="1" s="1"/>
  <c r="X1156" i="1"/>
  <c r="Z1156" i="1" s="1"/>
  <c r="X1155" i="1"/>
  <c r="Z1155" i="1" s="1"/>
  <c r="X1154" i="1"/>
  <c r="Z1154" i="1" s="1"/>
  <c r="X1153" i="1"/>
  <c r="Z1153" i="1" s="1"/>
  <c r="X1152" i="1"/>
  <c r="Z1152" i="1" s="1"/>
  <c r="X1151" i="1"/>
  <c r="Z1151" i="1" s="1"/>
  <c r="X1150" i="1"/>
  <c r="Z1150" i="1" s="1"/>
  <c r="X1149" i="1"/>
  <c r="Z1149" i="1" s="1"/>
  <c r="X1148" i="1"/>
  <c r="Z1148" i="1" s="1"/>
  <c r="X1147" i="1"/>
  <c r="Z1147" i="1" s="1"/>
  <c r="X1146" i="1"/>
  <c r="Z1146" i="1" s="1"/>
  <c r="X1145" i="1"/>
  <c r="Z1145" i="1" s="1"/>
  <c r="X1144" i="1"/>
  <c r="Z1144" i="1" s="1"/>
  <c r="X1143" i="1"/>
  <c r="Z1143" i="1" s="1"/>
  <c r="X1142" i="1"/>
  <c r="Z1142" i="1" s="1"/>
  <c r="X1141" i="1"/>
  <c r="Z1141" i="1" s="1"/>
  <c r="X1140" i="1"/>
  <c r="Z1140" i="1" s="1"/>
  <c r="X1139" i="1"/>
  <c r="Z1139" i="1" s="1"/>
  <c r="X1138" i="1"/>
  <c r="Z1138" i="1" s="1"/>
  <c r="X1137" i="1"/>
  <c r="Z1137" i="1" s="1"/>
  <c r="X1136" i="1"/>
  <c r="Z1136" i="1" s="1"/>
  <c r="X1135" i="1"/>
  <c r="Z1135" i="1" s="1"/>
  <c r="X1134" i="1"/>
  <c r="Z1134" i="1" s="1"/>
  <c r="X1133" i="1"/>
  <c r="Z1133" i="1" s="1"/>
  <c r="X1132" i="1"/>
  <c r="Z1132" i="1" s="1"/>
  <c r="X1131" i="1"/>
  <c r="Z1131" i="1" s="1"/>
  <c r="X1130" i="1"/>
  <c r="Z1130" i="1" s="1"/>
  <c r="X1129" i="1"/>
  <c r="Z1129" i="1" s="1"/>
  <c r="X1128" i="1"/>
  <c r="Z1128" i="1" s="1"/>
  <c r="X1127" i="1"/>
  <c r="Z1127" i="1" s="1"/>
  <c r="X1126" i="1"/>
  <c r="Z1126" i="1" s="1"/>
  <c r="X1125" i="1"/>
  <c r="Z1125" i="1" s="1"/>
  <c r="X1124" i="1"/>
  <c r="Z1124" i="1" s="1"/>
  <c r="X1123" i="1"/>
  <c r="Z1123" i="1" s="1"/>
  <c r="X1122" i="1"/>
  <c r="Z1122" i="1" s="1"/>
  <c r="X1121" i="1"/>
  <c r="Z1121" i="1" s="1"/>
  <c r="X1120" i="1"/>
  <c r="Z1120" i="1" s="1"/>
  <c r="X1119" i="1"/>
  <c r="Z1119" i="1" s="1"/>
  <c r="X1118" i="1"/>
  <c r="Z1118" i="1" s="1"/>
  <c r="X1117" i="1"/>
  <c r="Z1117" i="1" s="1"/>
  <c r="X1116" i="1"/>
  <c r="Z1116" i="1" s="1"/>
  <c r="X1115" i="1"/>
  <c r="Z1115" i="1" s="1"/>
  <c r="X1114" i="1"/>
  <c r="Z1114" i="1" s="1"/>
  <c r="X1113" i="1"/>
  <c r="Z1113" i="1" s="1"/>
  <c r="X1112" i="1"/>
  <c r="Z1112" i="1" s="1"/>
  <c r="X1111" i="1"/>
  <c r="Z1111" i="1" s="1"/>
  <c r="X1110" i="1"/>
  <c r="Z1110" i="1" s="1"/>
  <c r="X1109" i="1"/>
  <c r="Z1109" i="1" s="1"/>
  <c r="X1108" i="1"/>
  <c r="Z1108" i="1" s="1"/>
  <c r="X1107" i="1"/>
  <c r="Z1107" i="1" s="1"/>
  <c r="X1106" i="1"/>
  <c r="Z1106" i="1" s="1"/>
  <c r="X1105" i="1"/>
  <c r="Z1105" i="1" s="1"/>
  <c r="X1104" i="1"/>
  <c r="Z1104" i="1" s="1"/>
  <c r="X1103" i="1"/>
  <c r="Z1103" i="1" s="1"/>
  <c r="X1102" i="1"/>
  <c r="Z1102" i="1" s="1"/>
  <c r="X1101" i="1"/>
  <c r="Z1101" i="1" s="1"/>
  <c r="X1100" i="1"/>
  <c r="Z1100" i="1" s="1"/>
  <c r="X1099" i="1"/>
  <c r="Z1099" i="1" s="1"/>
  <c r="X1098" i="1"/>
  <c r="Z1098" i="1" s="1"/>
  <c r="X1097" i="1"/>
  <c r="Z1097" i="1" s="1"/>
  <c r="X1096" i="1"/>
  <c r="Z1096" i="1" s="1"/>
  <c r="X1095" i="1"/>
  <c r="Z1095" i="1" s="1"/>
  <c r="X1094" i="1"/>
  <c r="Z1094" i="1" s="1"/>
  <c r="X1093" i="1"/>
  <c r="Z1093" i="1" s="1"/>
  <c r="X1092" i="1"/>
  <c r="Z1092" i="1" s="1"/>
  <c r="X1091" i="1"/>
  <c r="Z1091" i="1" s="1"/>
  <c r="X1090" i="1"/>
  <c r="Z1090" i="1" s="1"/>
  <c r="X1089" i="1"/>
  <c r="Z1089" i="1" s="1"/>
  <c r="X1088" i="1"/>
  <c r="Z1088" i="1" s="1"/>
  <c r="X1087" i="1"/>
  <c r="Z1087" i="1" s="1"/>
  <c r="X1086" i="1"/>
  <c r="Z1086" i="1" s="1"/>
  <c r="X1085" i="1"/>
  <c r="Z1085" i="1" s="1"/>
  <c r="X1084" i="1"/>
  <c r="Z1084" i="1" s="1"/>
  <c r="X1083" i="1"/>
  <c r="Z1083" i="1" s="1"/>
  <c r="X1082" i="1"/>
  <c r="Z1082" i="1" s="1"/>
  <c r="X1081" i="1"/>
  <c r="Z1081" i="1" s="1"/>
  <c r="X1080" i="1"/>
  <c r="Z1080" i="1" s="1"/>
  <c r="X1079" i="1"/>
  <c r="Z1079" i="1" s="1"/>
  <c r="X1078" i="1"/>
  <c r="Z1078" i="1" s="1"/>
  <c r="X1077" i="1"/>
  <c r="Z1077" i="1" s="1"/>
  <c r="X1076" i="1"/>
  <c r="Z1076" i="1" s="1"/>
  <c r="X1075" i="1"/>
  <c r="Z1075" i="1" s="1"/>
  <c r="X1074" i="1"/>
  <c r="Z1074" i="1" s="1"/>
  <c r="X1073" i="1"/>
  <c r="Z1073" i="1" s="1"/>
  <c r="X1072" i="1"/>
  <c r="Z1072" i="1" s="1"/>
  <c r="X1071" i="1"/>
  <c r="Z1071" i="1" s="1"/>
  <c r="X1070" i="1"/>
  <c r="Z1070" i="1" s="1"/>
  <c r="X1069" i="1"/>
  <c r="Z1069" i="1" s="1"/>
  <c r="X1068" i="1"/>
  <c r="Z1068" i="1" s="1"/>
  <c r="X1067" i="1"/>
  <c r="Z1067" i="1" s="1"/>
  <c r="X1066" i="1"/>
  <c r="Z1066" i="1" s="1"/>
  <c r="X1065" i="1"/>
  <c r="Z1065" i="1" s="1"/>
  <c r="X1064" i="1"/>
  <c r="Z1064" i="1" s="1"/>
  <c r="X1063" i="1"/>
  <c r="Z1063" i="1" s="1"/>
  <c r="X1062" i="1"/>
  <c r="Z1062" i="1" s="1"/>
  <c r="X1061" i="1"/>
  <c r="Z1061" i="1" s="1"/>
  <c r="X1060" i="1"/>
  <c r="Z1060" i="1" s="1"/>
  <c r="X1059" i="1"/>
  <c r="Z1059" i="1" s="1"/>
  <c r="X1058" i="1"/>
  <c r="Z1058" i="1" s="1"/>
  <c r="X1057" i="1"/>
  <c r="Z1057" i="1" s="1"/>
  <c r="X1056" i="1"/>
  <c r="Z1056" i="1" s="1"/>
  <c r="X1055" i="1"/>
  <c r="Z1055" i="1" s="1"/>
  <c r="X1054" i="1"/>
  <c r="Z1054" i="1" s="1"/>
  <c r="X1053" i="1"/>
  <c r="Z1053" i="1" s="1"/>
  <c r="X1052" i="1"/>
  <c r="Z1052" i="1" s="1"/>
  <c r="X1051" i="1"/>
  <c r="Z1051" i="1" s="1"/>
  <c r="X1050" i="1"/>
  <c r="Z1050" i="1" s="1"/>
  <c r="X1049" i="1"/>
  <c r="Z1049" i="1" s="1"/>
  <c r="X1048" i="1"/>
  <c r="Z1048" i="1" s="1"/>
  <c r="X1047" i="1"/>
  <c r="Z1047" i="1" s="1"/>
  <c r="X1046" i="1"/>
  <c r="Z1046" i="1" s="1"/>
  <c r="X1045" i="1"/>
  <c r="Z1045" i="1" s="1"/>
  <c r="X1044" i="1"/>
  <c r="Z1044" i="1" s="1"/>
  <c r="X1043" i="1"/>
  <c r="Z1043" i="1" s="1"/>
  <c r="X1042" i="1"/>
  <c r="Z1042" i="1" s="1"/>
  <c r="X1041" i="1"/>
  <c r="Z1041" i="1" s="1"/>
  <c r="X1040" i="1"/>
  <c r="Z1040" i="1" s="1"/>
  <c r="X1039" i="1"/>
  <c r="Z1039" i="1" s="1"/>
  <c r="X1038" i="1"/>
  <c r="Z1038" i="1" s="1"/>
  <c r="X1037" i="1"/>
  <c r="Z1037" i="1" s="1"/>
  <c r="X1036" i="1"/>
  <c r="Z1036" i="1" s="1"/>
  <c r="X1035" i="1"/>
  <c r="Z1035" i="1" s="1"/>
  <c r="X1034" i="1"/>
  <c r="Z1034" i="1" s="1"/>
  <c r="X1033" i="1"/>
  <c r="Z1033" i="1" s="1"/>
  <c r="X1032" i="1"/>
  <c r="Z1032" i="1" s="1"/>
  <c r="X1031" i="1"/>
  <c r="Z1031" i="1" s="1"/>
  <c r="X1030" i="1"/>
  <c r="Z1030" i="1" s="1"/>
  <c r="X1029" i="1"/>
  <c r="Z1029" i="1" s="1"/>
  <c r="X1028" i="1"/>
  <c r="Z1028" i="1" s="1"/>
  <c r="X1027" i="1"/>
  <c r="Z1027" i="1" s="1"/>
  <c r="X1026" i="1"/>
  <c r="Z1026" i="1" s="1"/>
  <c r="X1025" i="1"/>
  <c r="Z1025" i="1" s="1"/>
  <c r="X1024" i="1"/>
  <c r="Z1024" i="1" s="1"/>
  <c r="X1023" i="1"/>
  <c r="Z1023" i="1" s="1"/>
  <c r="X1022" i="1"/>
  <c r="Z1022" i="1" s="1"/>
  <c r="X1021" i="1"/>
  <c r="Z1021" i="1" s="1"/>
  <c r="X1020" i="1"/>
  <c r="Z1020" i="1" s="1"/>
  <c r="X1019" i="1"/>
  <c r="Z1019" i="1" s="1"/>
  <c r="X1018" i="1"/>
  <c r="Z1018" i="1" s="1"/>
  <c r="X1017" i="1"/>
  <c r="Z1017" i="1" s="1"/>
  <c r="X1016" i="1"/>
  <c r="Z1016" i="1" s="1"/>
  <c r="X1015" i="1"/>
  <c r="Z1015" i="1" s="1"/>
  <c r="X1014" i="1"/>
  <c r="Z1014" i="1" s="1"/>
  <c r="X1013" i="1"/>
  <c r="Z1013" i="1" s="1"/>
  <c r="X1012" i="1"/>
  <c r="Z1012" i="1" s="1"/>
  <c r="X1011" i="1"/>
  <c r="Z1011" i="1" s="1"/>
  <c r="X1010" i="1"/>
  <c r="Z1010" i="1" s="1"/>
  <c r="X1009" i="1"/>
  <c r="Z1009" i="1" s="1"/>
  <c r="X1008" i="1"/>
  <c r="Z1008" i="1" s="1"/>
  <c r="X1007" i="1"/>
  <c r="Z1007" i="1" s="1"/>
  <c r="X1006" i="1"/>
  <c r="Z1006" i="1" s="1"/>
  <c r="X1005" i="1"/>
  <c r="Z1005" i="1" s="1"/>
  <c r="X1004" i="1"/>
  <c r="Z1004" i="1" s="1"/>
  <c r="X1003" i="1"/>
  <c r="Z1003" i="1" s="1"/>
  <c r="X1002" i="1"/>
  <c r="Z1002" i="1" s="1"/>
  <c r="X1001" i="1"/>
  <c r="Z1001" i="1" s="1"/>
  <c r="X1000" i="1"/>
  <c r="Z1000" i="1" s="1"/>
  <c r="X999" i="1"/>
  <c r="Z999" i="1" s="1"/>
  <c r="X998" i="1"/>
  <c r="Z998" i="1" s="1"/>
  <c r="X997" i="1"/>
  <c r="Z997" i="1" s="1"/>
  <c r="X996" i="1"/>
  <c r="Z996" i="1" s="1"/>
  <c r="X995" i="1"/>
  <c r="Z995" i="1" s="1"/>
  <c r="X994" i="1"/>
  <c r="Z994" i="1" s="1"/>
  <c r="X993" i="1"/>
  <c r="Z993" i="1" s="1"/>
  <c r="X992" i="1"/>
  <c r="Z992" i="1" s="1"/>
  <c r="X991" i="1"/>
  <c r="Z991" i="1" s="1"/>
  <c r="X990" i="1"/>
  <c r="Z990" i="1" s="1"/>
  <c r="X989" i="1"/>
  <c r="Z989" i="1" s="1"/>
  <c r="X988" i="1"/>
  <c r="Z988" i="1" s="1"/>
  <c r="X987" i="1"/>
  <c r="Z987" i="1" s="1"/>
  <c r="X986" i="1"/>
  <c r="Z986" i="1" s="1"/>
  <c r="X985" i="1"/>
  <c r="Z985" i="1" s="1"/>
  <c r="X984" i="1"/>
  <c r="Z984" i="1" s="1"/>
  <c r="X983" i="1"/>
  <c r="Z983" i="1" s="1"/>
  <c r="X982" i="1"/>
  <c r="Z982" i="1" s="1"/>
  <c r="X981" i="1"/>
  <c r="Z981" i="1" s="1"/>
  <c r="X980" i="1"/>
  <c r="Z980" i="1" s="1"/>
  <c r="X979" i="1"/>
  <c r="Z979" i="1" s="1"/>
  <c r="X978" i="1"/>
  <c r="Z978" i="1" s="1"/>
  <c r="X977" i="1"/>
  <c r="Z977" i="1" s="1"/>
  <c r="X976" i="1"/>
  <c r="Z976" i="1" s="1"/>
  <c r="X975" i="1"/>
  <c r="Z975" i="1" s="1"/>
  <c r="X974" i="1"/>
  <c r="Z974" i="1" s="1"/>
  <c r="X973" i="1"/>
  <c r="Z973" i="1" s="1"/>
  <c r="X972" i="1"/>
  <c r="Z972" i="1" s="1"/>
  <c r="X971" i="1"/>
  <c r="Z971" i="1" s="1"/>
  <c r="X970" i="1"/>
  <c r="Z970" i="1" s="1"/>
  <c r="X969" i="1"/>
  <c r="Z969" i="1" s="1"/>
  <c r="X968" i="1"/>
  <c r="Z968" i="1" s="1"/>
  <c r="X967" i="1"/>
  <c r="Z967" i="1" s="1"/>
  <c r="X966" i="1"/>
  <c r="Z966" i="1" s="1"/>
  <c r="X965" i="1"/>
  <c r="Z965" i="1" s="1"/>
  <c r="X964" i="1"/>
  <c r="Z964" i="1" s="1"/>
  <c r="X963" i="1"/>
  <c r="Z963" i="1" s="1"/>
  <c r="X962" i="1"/>
  <c r="Z962" i="1" s="1"/>
  <c r="X961" i="1"/>
  <c r="Z961" i="1" s="1"/>
  <c r="X960" i="1"/>
  <c r="Z960" i="1" s="1"/>
  <c r="X959" i="1"/>
  <c r="Z959" i="1" s="1"/>
  <c r="X958" i="1"/>
  <c r="Z958" i="1" s="1"/>
  <c r="X957" i="1"/>
  <c r="Z957" i="1" s="1"/>
  <c r="X956" i="1"/>
  <c r="Z956" i="1" s="1"/>
  <c r="X955" i="1"/>
  <c r="Z955" i="1" s="1"/>
  <c r="X954" i="1"/>
  <c r="Z954" i="1" s="1"/>
  <c r="X953" i="1"/>
  <c r="Z953" i="1" s="1"/>
  <c r="X952" i="1"/>
  <c r="Z952" i="1" s="1"/>
  <c r="X951" i="1"/>
  <c r="Z951" i="1" s="1"/>
  <c r="X950" i="1"/>
  <c r="Z950" i="1" s="1"/>
  <c r="X949" i="1"/>
  <c r="Z949" i="1" s="1"/>
  <c r="X948" i="1"/>
  <c r="Z948" i="1" s="1"/>
  <c r="X947" i="1"/>
  <c r="Z947" i="1" s="1"/>
  <c r="X946" i="1"/>
  <c r="Z946" i="1" s="1"/>
  <c r="X945" i="1"/>
  <c r="Z945" i="1" s="1"/>
  <c r="X944" i="1"/>
  <c r="Z944" i="1" s="1"/>
  <c r="X943" i="1"/>
  <c r="Z943" i="1" s="1"/>
  <c r="X942" i="1"/>
  <c r="Z942" i="1" s="1"/>
  <c r="X941" i="1"/>
  <c r="Z941" i="1" s="1"/>
  <c r="X940" i="1"/>
  <c r="Z940" i="1" s="1"/>
  <c r="X939" i="1"/>
  <c r="Z939" i="1" s="1"/>
  <c r="X938" i="1"/>
  <c r="Z938" i="1" s="1"/>
  <c r="X937" i="1"/>
  <c r="Z937" i="1" s="1"/>
  <c r="X936" i="1"/>
  <c r="Z936" i="1" s="1"/>
  <c r="X935" i="1"/>
  <c r="Z935" i="1" s="1"/>
  <c r="X934" i="1"/>
  <c r="Z934" i="1" s="1"/>
  <c r="X933" i="1"/>
  <c r="Z933" i="1" s="1"/>
  <c r="X932" i="1"/>
  <c r="Z932" i="1" s="1"/>
  <c r="X931" i="1"/>
  <c r="Z931" i="1" s="1"/>
  <c r="X930" i="1"/>
  <c r="Z930" i="1" s="1"/>
  <c r="X929" i="1"/>
  <c r="Z929" i="1" s="1"/>
  <c r="X928" i="1"/>
  <c r="Z928" i="1" s="1"/>
  <c r="X927" i="1"/>
  <c r="Z927" i="1" s="1"/>
  <c r="X926" i="1"/>
  <c r="Z926" i="1" s="1"/>
  <c r="X925" i="1"/>
  <c r="Z925" i="1" s="1"/>
  <c r="X924" i="1"/>
  <c r="Z924" i="1" s="1"/>
  <c r="X923" i="1"/>
  <c r="Z923" i="1" s="1"/>
  <c r="X922" i="1"/>
  <c r="Z922" i="1" s="1"/>
  <c r="X921" i="1"/>
  <c r="Z921" i="1" s="1"/>
  <c r="X920" i="1"/>
  <c r="Z920" i="1" s="1"/>
  <c r="X919" i="1"/>
  <c r="Z919" i="1" s="1"/>
  <c r="X918" i="1"/>
  <c r="Z918" i="1" s="1"/>
  <c r="X917" i="1"/>
  <c r="Z917" i="1" s="1"/>
  <c r="X916" i="1"/>
  <c r="Z916" i="1" s="1"/>
  <c r="X915" i="1"/>
  <c r="Z915" i="1" s="1"/>
  <c r="X914" i="1"/>
  <c r="Z914" i="1" s="1"/>
  <c r="X913" i="1"/>
  <c r="Z913" i="1" s="1"/>
  <c r="X912" i="1"/>
  <c r="Z912" i="1" s="1"/>
  <c r="X911" i="1"/>
  <c r="Z911" i="1" s="1"/>
  <c r="X910" i="1"/>
  <c r="Z910" i="1" s="1"/>
  <c r="X909" i="1"/>
  <c r="Z909" i="1" s="1"/>
  <c r="X908" i="1"/>
  <c r="Z908" i="1" s="1"/>
  <c r="X907" i="1"/>
  <c r="Z907" i="1" s="1"/>
  <c r="X906" i="1"/>
  <c r="Z906" i="1" s="1"/>
  <c r="X905" i="1"/>
  <c r="Z905" i="1" s="1"/>
  <c r="X904" i="1"/>
  <c r="Z904" i="1" s="1"/>
  <c r="X903" i="1"/>
  <c r="Z903" i="1" s="1"/>
  <c r="X902" i="1"/>
  <c r="Z902" i="1" s="1"/>
  <c r="X901" i="1"/>
  <c r="Z901" i="1" s="1"/>
  <c r="X900" i="1"/>
  <c r="Z900" i="1" s="1"/>
  <c r="X899" i="1"/>
  <c r="Z899" i="1" s="1"/>
  <c r="X898" i="1"/>
  <c r="Z898" i="1" s="1"/>
  <c r="X897" i="1"/>
  <c r="Z897" i="1" s="1"/>
  <c r="X896" i="1"/>
  <c r="Z896" i="1" s="1"/>
  <c r="X895" i="1"/>
  <c r="Z895" i="1" s="1"/>
  <c r="X894" i="1"/>
  <c r="Z894" i="1" s="1"/>
  <c r="X893" i="1"/>
  <c r="Z893" i="1" s="1"/>
  <c r="X892" i="1"/>
  <c r="Z892" i="1" s="1"/>
  <c r="X891" i="1"/>
  <c r="Z891" i="1" s="1"/>
  <c r="X890" i="1"/>
  <c r="Z890" i="1" s="1"/>
  <c r="X889" i="1"/>
  <c r="Z889" i="1" s="1"/>
  <c r="X888" i="1"/>
  <c r="Z888" i="1" s="1"/>
  <c r="X887" i="1"/>
  <c r="Z887" i="1" s="1"/>
  <c r="X886" i="1"/>
  <c r="Z886" i="1" s="1"/>
  <c r="X885" i="1"/>
  <c r="Z885" i="1" s="1"/>
  <c r="X884" i="1"/>
  <c r="Z884" i="1" s="1"/>
  <c r="X883" i="1"/>
  <c r="Z883" i="1" s="1"/>
  <c r="X882" i="1"/>
  <c r="Z882" i="1" s="1"/>
  <c r="X881" i="1"/>
  <c r="Z881" i="1" s="1"/>
  <c r="X880" i="1"/>
  <c r="Z880" i="1" s="1"/>
  <c r="X879" i="1"/>
  <c r="Z879" i="1" s="1"/>
  <c r="X878" i="1"/>
  <c r="Z878" i="1" s="1"/>
  <c r="X877" i="1"/>
  <c r="Z877" i="1" s="1"/>
  <c r="X876" i="1"/>
  <c r="Z876" i="1" s="1"/>
  <c r="X875" i="1"/>
  <c r="Z875" i="1" s="1"/>
  <c r="X874" i="1"/>
  <c r="Z874" i="1" s="1"/>
  <c r="X873" i="1"/>
  <c r="Z873" i="1" s="1"/>
  <c r="X872" i="1"/>
  <c r="Z872" i="1" s="1"/>
  <c r="X871" i="1"/>
  <c r="Z871" i="1" s="1"/>
  <c r="X870" i="1"/>
  <c r="Z870" i="1" s="1"/>
  <c r="X869" i="1"/>
  <c r="Z869" i="1" s="1"/>
  <c r="X868" i="1"/>
  <c r="Z868" i="1" s="1"/>
  <c r="X867" i="1"/>
  <c r="Z867" i="1" s="1"/>
  <c r="X866" i="1"/>
  <c r="Z866" i="1" s="1"/>
  <c r="X865" i="1"/>
  <c r="Z865" i="1" s="1"/>
  <c r="X864" i="1"/>
  <c r="Z864" i="1" s="1"/>
  <c r="X863" i="1"/>
  <c r="Z863" i="1" s="1"/>
  <c r="X862" i="1"/>
  <c r="Z862" i="1" s="1"/>
  <c r="X861" i="1"/>
  <c r="Z861" i="1" s="1"/>
  <c r="X860" i="1"/>
  <c r="Z860" i="1" s="1"/>
  <c r="X859" i="1"/>
  <c r="Z859" i="1" s="1"/>
  <c r="X858" i="1"/>
  <c r="Z858" i="1" s="1"/>
  <c r="X857" i="1"/>
  <c r="Z857" i="1" s="1"/>
  <c r="X856" i="1"/>
  <c r="Z856" i="1" s="1"/>
  <c r="X855" i="1"/>
  <c r="Z855" i="1" s="1"/>
  <c r="X854" i="1"/>
  <c r="Z854" i="1" s="1"/>
  <c r="X853" i="1"/>
  <c r="Z853" i="1" s="1"/>
  <c r="X852" i="1"/>
  <c r="Z852" i="1" s="1"/>
  <c r="X851" i="1"/>
  <c r="Z851" i="1" s="1"/>
  <c r="X850" i="1"/>
  <c r="Z850" i="1" s="1"/>
  <c r="X849" i="1"/>
  <c r="Z849" i="1" s="1"/>
  <c r="X848" i="1"/>
  <c r="Z848" i="1" s="1"/>
  <c r="X847" i="1"/>
  <c r="Z847" i="1" s="1"/>
  <c r="X846" i="1"/>
  <c r="Z846" i="1" s="1"/>
  <c r="X845" i="1"/>
  <c r="Z845" i="1" s="1"/>
  <c r="X844" i="1"/>
  <c r="Z844" i="1" s="1"/>
  <c r="X843" i="1"/>
  <c r="Z843" i="1" s="1"/>
  <c r="X842" i="1"/>
  <c r="Z842" i="1" s="1"/>
  <c r="X841" i="1"/>
  <c r="Z841" i="1" s="1"/>
  <c r="X840" i="1"/>
  <c r="Z840" i="1" s="1"/>
  <c r="X839" i="1"/>
  <c r="Z839" i="1" s="1"/>
  <c r="X838" i="1"/>
  <c r="Z838" i="1" s="1"/>
  <c r="X837" i="1"/>
  <c r="Z837" i="1" s="1"/>
  <c r="X836" i="1"/>
  <c r="Z836" i="1" s="1"/>
  <c r="X835" i="1"/>
  <c r="Z835" i="1" s="1"/>
  <c r="X834" i="1"/>
  <c r="Z834" i="1" s="1"/>
  <c r="X833" i="1"/>
  <c r="Z833" i="1" s="1"/>
  <c r="X832" i="1"/>
  <c r="Z832" i="1" s="1"/>
  <c r="X831" i="1"/>
  <c r="Z831" i="1" s="1"/>
  <c r="X830" i="1"/>
  <c r="Z830" i="1" s="1"/>
  <c r="X829" i="1"/>
  <c r="Z829" i="1" s="1"/>
  <c r="X828" i="1"/>
  <c r="Z828" i="1" s="1"/>
  <c r="X827" i="1"/>
  <c r="Z827" i="1" s="1"/>
  <c r="X826" i="1"/>
  <c r="Z826" i="1" s="1"/>
  <c r="X825" i="1"/>
  <c r="Z825" i="1" s="1"/>
  <c r="X824" i="1"/>
  <c r="Z824" i="1" s="1"/>
  <c r="X823" i="1"/>
  <c r="Z823" i="1" s="1"/>
  <c r="X822" i="1"/>
  <c r="Z822" i="1" s="1"/>
  <c r="X821" i="1"/>
  <c r="Z821" i="1" s="1"/>
  <c r="X820" i="1"/>
  <c r="Z820" i="1" s="1"/>
  <c r="X819" i="1"/>
  <c r="Z819" i="1" s="1"/>
  <c r="X818" i="1"/>
  <c r="Z818" i="1" s="1"/>
  <c r="X817" i="1"/>
  <c r="Z817" i="1" s="1"/>
  <c r="X816" i="1"/>
  <c r="Z816" i="1" s="1"/>
  <c r="X815" i="1"/>
  <c r="Z815" i="1" s="1"/>
  <c r="X814" i="1"/>
  <c r="Z814" i="1" s="1"/>
  <c r="X813" i="1"/>
  <c r="Z813" i="1" s="1"/>
  <c r="X812" i="1"/>
  <c r="Z812" i="1" s="1"/>
  <c r="X811" i="1"/>
  <c r="Z811" i="1" s="1"/>
  <c r="X810" i="1"/>
  <c r="Z810" i="1" s="1"/>
  <c r="X809" i="1"/>
  <c r="Z809" i="1" s="1"/>
  <c r="X808" i="1"/>
  <c r="Z808" i="1" s="1"/>
  <c r="X807" i="1"/>
  <c r="Z807" i="1" s="1"/>
  <c r="X806" i="1"/>
  <c r="Z806" i="1" s="1"/>
  <c r="X805" i="1"/>
  <c r="Z805" i="1" s="1"/>
  <c r="X804" i="1"/>
  <c r="Z804" i="1" s="1"/>
  <c r="X803" i="1"/>
  <c r="Z803" i="1" s="1"/>
  <c r="X802" i="1"/>
  <c r="Z802" i="1" s="1"/>
  <c r="X801" i="1"/>
  <c r="Z801" i="1" s="1"/>
  <c r="X800" i="1"/>
  <c r="Z800" i="1" s="1"/>
  <c r="X799" i="1"/>
  <c r="Z799" i="1" s="1"/>
  <c r="X798" i="1"/>
  <c r="Z798" i="1" s="1"/>
  <c r="X797" i="1"/>
  <c r="Z797" i="1" s="1"/>
  <c r="X796" i="1"/>
  <c r="Z796" i="1" s="1"/>
  <c r="X795" i="1"/>
  <c r="Z795" i="1" s="1"/>
  <c r="X794" i="1"/>
  <c r="Z794" i="1" s="1"/>
  <c r="X793" i="1"/>
  <c r="Z793" i="1" s="1"/>
  <c r="X792" i="1"/>
  <c r="Z792" i="1" s="1"/>
  <c r="X791" i="1"/>
  <c r="Z791" i="1" s="1"/>
  <c r="X790" i="1"/>
  <c r="Z790" i="1" s="1"/>
  <c r="X789" i="1"/>
  <c r="Z789" i="1" s="1"/>
  <c r="X788" i="1"/>
  <c r="Z788" i="1" s="1"/>
  <c r="X787" i="1"/>
  <c r="Z787" i="1" s="1"/>
  <c r="X786" i="1"/>
  <c r="Z786" i="1" s="1"/>
  <c r="X785" i="1"/>
  <c r="Z785" i="1" s="1"/>
  <c r="X784" i="1"/>
  <c r="Z784" i="1" s="1"/>
  <c r="X783" i="1"/>
  <c r="Z783" i="1" s="1"/>
  <c r="X782" i="1"/>
  <c r="Z782" i="1" s="1"/>
  <c r="X781" i="1"/>
  <c r="Z781" i="1" s="1"/>
  <c r="X780" i="1"/>
  <c r="Z780" i="1" s="1"/>
  <c r="X779" i="1"/>
  <c r="Z779" i="1" s="1"/>
  <c r="X778" i="1"/>
  <c r="Z778" i="1" s="1"/>
  <c r="X777" i="1"/>
  <c r="Z777" i="1" s="1"/>
  <c r="X776" i="1"/>
  <c r="Z776" i="1" s="1"/>
  <c r="X775" i="1"/>
  <c r="Z775" i="1" s="1"/>
  <c r="X774" i="1"/>
  <c r="Z774" i="1" s="1"/>
  <c r="X773" i="1"/>
  <c r="Z773" i="1" s="1"/>
  <c r="X772" i="1"/>
  <c r="Z772" i="1" s="1"/>
  <c r="X771" i="1"/>
  <c r="Z771" i="1" s="1"/>
  <c r="X770" i="1"/>
  <c r="Z770" i="1" s="1"/>
  <c r="X769" i="1"/>
  <c r="Z769" i="1" s="1"/>
  <c r="X768" i="1"/>
  <c r="Z768" i="1" s="1"/>
  <c r="X767" i="1"/>
  <c r="Z767" i="1" s="1"/>
  <c r="X766" i="1"/>
  <c r="Z766" i="1" s="1"/>
  <c r="X765" i="1"/>
  <c r="Z765" i="1" s="1"/>
  <c r="X764" i="1"/>
  <c r="Z764" i="1" s="1"/>
  <c r="X763" i="1"/>
  <c r="Z763" i="1" s="1"/>
  <c r="X762" i="1"/>
  <c r="Z762" i="1" s="1"/>
  <c r="X761" i="1"/>
  <c r="Z761" i="1" s="1"/>
  <c r="X760" i="1"/>
  <c r="Z760" i="1" s="1"/>
  <c r="X759" i="1"/>
  <c r="Z759" i="1" s="1"/>
  <c r="X758" i="1"/>
  <c r="Z758" i="1" s="1"/>
  <c r="X757" i="1"/>
  <c r="Z757" i="1" s="1"/>
  <c r="X756" i="1"/>
  <c r="Z756" i="1" s="1"/>
  <c r="X755" i="1"/>
  <c r="Z755" i="1" s="1"/>
  <c r="X754" i="1"/>
  <c r="Z754" i="1" s="1"/>
  <c r="X753" i="1"/>
  <c r="Z753" i="1" s="1"/>
  <c r="X752" i="1"/>
  <c r="Z752" i="1" s="1"/>
  <c r="X751" i="1"/>
  <c r="Z751" i="1" s="1"/>
  <c r="X750" i="1"/>
  <c r="Z750" i="1" s="1"/>
  <c r="X749" i="1"/>
  <c r="Z749" i="1" s="1"/>
  <c r="X748" i="1"/>
  <c r="Z748" i="1" s="1"/>
  <c r="X747" i="1"/>
  <c r="Z747" i="1" s="1"/>
  <c r="X746" i="1"/>
  <c r="Z746" i="1" s="1"/>
  <c r="X745" i="1"/>
  <c r="Z745" i="1" s="1"/>
  <c r="X744" i="1"/>
  <c r="Z744" i="1" s="1"/>
  <c r="X743" i="1"/>
  <c r="Z743" i="1" s="1"/>
  <c r="X742" i="1"/>
  <c r="Z742" i="1" s="1"/>
  <c r="X741" i="1"/>
  <c r="Z741" i="1" s="1"/>
  <c r="X740" i="1"/>
  <c r="Z740" i="1" s="1"/>
  <c r="X739" i="1"/>
  <c r="Z739" i="1" s="1"/>
  <c r="X738" i="1"/>
  <c r="Z738" i="1" s="1"/>
  <c r="X737" i="1"/>
  <c r="Z737" i="1" s="1"/>
  <c r="X736" i="1"/>
  <c r="Z736" i="1" s="1"/>
  <c r="X735" i="1"/>
  <c r="Z735" i="1" s="1"/>
  <c r="X734" i="1"/>
  <c r="Z734" i="1" s="1"/>
  <c r="X733" i="1"/>
  <c r="Z733" i="1" s="1"/>
  <c r="X732" i="1"/>
  <c r="Z732" i="1" s="1"/>
  <c r="X731" i="1"/>
  <c r="Z731" i="1" s="1"/>
  <c r="X730" i="1"/>
  <c r="Z730" i="1" s="1"/>
  <c r="X729" i="1"/>
  <c r="Z729" i="1" s="1"/>
  <c r="X728" i="1"/>
  <c r="Z728" i="1" s="1"/>
  <c r="X727" i="1"/>
  <c r="Z727" i="1" s="1"/>
  <c r="X726" i="1"/>
  <c r="Z726" i="1" s="1"/>
  <c r="X725" i="1"/>
  <c r="Z725" i="1" s="1"/>
  <c r="X724" i="1"/>
  <c r="Z724" i="1" s="1"/>
  <c r="X723" i="1"/>
  <c r="Z723" i="1" s="1"/>
  <c r="X722" i="1"/>
  <c r="Z722" i="1" s="1"/>
  <c r="X721" i="1"/>
  <c r="Z721" i="1" s="1"/>
  <c r="X720" i="1"/>
  <c r="Z720" i="1" s="1"/>
  <c r="X719" i="1"/>
  <c r="Z719" i="1" s="1"/>
  <c r="X718" i="1"/>
  <c r="Z718" i="1" s="1"/>
  <c r="X717" i="1"/>
  <c r="Z717" i="1" s="1"/>
  <c r="X716" i="1"/>
  <c r="Z716" i="1" s="1"/>
  <c r="X715" i="1"/>
  <c r="Z715" i="1" s="1"/>
  <c r="X714" i="1"/>
  <c r="Z714" i="1" s="1"/>
  <c r="X713" i="1"/>
  <c r="Z713" i="1" s="1"/>
  <c r="X712" i="1"/>
  <c r="Z712" i="1" s="1"/>
  <c r="X711" i="1"/>
  <c r="Z711" i="1" s="1"/>
  <c r="X710" i="1"/>
  <c r="Z710" i="1" s="1"/>
  <c r="X709" i="1"/>
  <c r="Z709" i="1" s="1"/>
  <c r="X708" i="1"/>
  <c r="Z708" i="1" s="1"/>
  <c r="X707" i="1"/>
  <c r="Z707" i="1" s="1"/>
  <c r="X706" i="1"/>
  <c r="Z706" i="1" s="1"/>
  <c r="X705" i="1"/>
  <c r="Z705" i="1" s="1"/>
  <c r="X704" i="1"/>
  <c r="Z704" i="1" s="1"/>
  <c r="X703" i="1"/>
  <c r="Z703" i="1" s="1"/>
  <c r="X702" i="1"/>
  <c r="Z702" i="1" s="1"/>
  <c r="X701" i="1"/>
  <c r="Z701" i="1" s="1"/>
  <c r="X700" i="1"/>
  <c r="Z700" i="1" s="1"/>
  <c r="X699" i="1"/>
  <c r="Z699" i="1" s="1"/>
  <c r="X698" i="1"/>
  <c r="Z698" i="1" s="1"/>
  <c r="X697" i="1"/>
  <c r="Z697" i="1" s="1"/>
  <c r="X696" i="1"/>
  <c r="Z696" i="1" s="1"/>
  <c r="X695" i="1"/>
  <c r="Z695" i="1" s="1"/>
  <c r="X694" i="1"/>
  <c r="Z694" i="1" s="1"/>
  <c r="X693" i="1"/>
  <c r="Z693" i="1" s="1"/>
  <c r="X692" i="1"/>
  <c r="Z692" i="1" s="1"/>
  <c r="X691" i="1"/>
  <c r="Z691" i="1" s="1"/>
  <c r="X690" i="1"/>
  <c r="Z690" i="1" s="1"/>
  <c r="X689" i="1"/>
  <c r="Z689" i="1" s="1"/>
  <c r="X688" i="1"/>
  <c r="Z688" i="1" s="1"/>
  <c r="X687" i="1"/>
  <c r="Z687" i="1" s="1"/>
  <c r="X686" i="1"/>
  <c r="Z686" i="1" s="1"/>
  <c r="X685" i="1"/>
  <c r="Z685" i="1" s="1"/>
  <c r="X684" i="1"/>
  <c r="Z684" i="1" s="1"/>
  <c r="X683" i="1"/>
  <c r="Z683" i="1" s="1"/>
  <c r="X682" i="1"/>
  <c r="Z682" i="1" s="1"/>
  <c r="X681" i="1"/>
  <c r="Z681" i="1" s="1"/>
  <c r="X680" i="1"/>
  <c r="Z680" i="1" s="1"/>
  <c r="X679" i="1"/>
  <c r="Z679" i="1" s="1"/>
  <c r="X678" i="1"/>
  <c r="Z678" i="1" s="1"/>
  <c r="X677" i="1"/>
  <c r="Z677" i="1" s="1"/>
  <c r="X676" i="1"/>
  <c r="Z676" i="1" s="1"/>
  <c r="X675" i="1"/>
  <c r="Z675" i="1" s="1"/>
  <c r="X674" i="1"/>
  <c r="Z674" i="1" s="1"/>
  <c r="X673" i="1"/>
  <c r="Z673" i="1" s="1"/>
  <c r="X672" i="1"/>
  <c r="Z672" i="1" s="1"/>
  <c r="X671" i="1"/>
  <c r="Z671" i="1" s="1"/>
  <c r="X670" i="1"/>
  <c r="Z670" i="1" s="1"/>
  <c r="X669" i="1"/>
  <c r="Z669" i="1" s="1"/>
  <c r="X668" i="1"/>
  <c r="Z668" i="1" s="1"/>
  <c r="X667" i="1"/>
  <c r="Z667" i="1" s="1"/>
  <c r="X666" i="1"/>
  <c r="Z666" i="1" s="1"/>
  <c r="X665" i="1"/>
  <c r="Z665" i="1" s="1"/>
  <c r="X664" i="1"/>
  <c r="Z664" i="1" s="1"/>
  <c r="X663" i="1"/>
  <c r="Z663" i="1" s="1"/>
  <c r="X662" i="1"/>
  <c r="Z662" i="1" s="1"/>
  <c r="X661" i="1"/>
  <c r="Z661" i="1" s="1"/>
  <c r="X660" i="1"/>
  <c r="Z660" i="1" s="1"/>
  <c r="X659" i="1"/>
  <c r="Z659" i="1" s="1"/>
  <c r="X658" i="1"/>
  <c r="Z658" i="1" s="1"/>
  <c r="X657" i="1"/>
  <c r="Z657" i="1" s="1"/>
  <c r="X656" i="1"/>
  <c r="Z656" i="1" s="1"/>
  <c r="X655" i="1"/>
  <c r="Z655" i="1" s="1"/>
  <c r="X654" i="1"/>
  <c r="Z654" i="1" s="1"/>
  <c r="X653" i="1"/>
  <c r="Z653" i="1" s="1"/>
  <c r="X652" i="1"/>
  <c r="Z652" i="1" s="1"/>
  <c r="X651" i="1"/>
  <c r="Z651" i="1" s="1"/>
  <c r="X650" i="1"/>
  <c r="Z650" i="1" s="1"/>
  <c r="X649" i="1"/>
  <c r="Z649" i="1" s="1"/>
  <c r="X648" i="1"/>
  <c r="Z648" i="1" s="1"/>
  <c r="X647" i="1"/>
  <c r="Z647" i="1" s="1"/>
  <c r="X646" i="1"/>
  <c r="Z646" i="1" s="1"/>
  <c r="X645" i="1"/>
  <c r="Z645" i="1" s="1"/>
  <c r="X644" i="1"/>
  <c r="Z644" i="1" s="1"/>
  <c r="X643" i="1"/>
  <c r="Z643" i="1" s="1"/>
  <c r="X642" i="1"/>
  <c r="Z642" i="1" s="1"/>
  <c r="X641" i="1"/>
  <c r="Z641" i="1" s="1"/>
  <c r="X640" i="1"/>
  <c r="Z640" i="1" s="1"/>
  <c r="X639" i="1"/>
  <c r="Z639" i="1" s="1"/>
  <c r="X638" i="1"/>
  <c r="Z638" i="1" s="1"/>
  <c r="X637" i="1"/>
  <c r="Z637" i="1" s="1"/>
  <c r="X636" i="1"/>
  <c r="Z636" i="1" s="1"/>
  <c r="X635" i="1"/>
  <c r="Z635" i="1" s="1"/>
  <c r="X634" i="1"/>
  <c r="Z634" i="1" s="1"/>
  <c r="X633" i="1"/>
  <c r="Z633" i="1" s="1"/>
  <c r="X632" i="1"/>
  <c r="Z632" i="1" s="1"/>
  <c r="X631" i="1"/>
  <c r="Z631" i="1" s="1"/>
  <c r="X630" i="1"/>
  <c r="Z630" i="1" s="1"/>
  <c r="X629" i="1"/>
  <c r="Z629" i="1" s="1"/>
  <c r="X628" i="1"/>
  <c r="Z628" i="1" s="1"/>
  <c r="X627" i="1"/>
  <c r="Z627" i="1" s="1"/>
  <c r="X626" i="1"/>
  <c r="Z626" i="1" s="1"/>
  <c r="X625" i="1"/>
  <c r="Z625" i="1" s="1"/>
  <c r="X624" i="1"/>
  <c r="Z624" i="1" s="1"/>
  <c r="X623" i="1"/>
  <c r="Z623" i="1" s="1"/>
  <c r="X622" i="1"/>
  <c r="Z622" i="1" s="1"/>
  <c r="X621" i="1"/>
  <c r="Z621" i="1" s="1"/>
  <c r="X620" i="1"/>
  <c r="Z620" i="1" s="1"/>
  <c r="X619" i="1"/>
  <c r="Z619" i="1" s="1"/>
  <c r="X618" i="1"/>
  <c r="Z618" i="1" s="1"/>
  <c r="X617" i="1"/>
  <c r="Z617" i="1" s="1"/>
  <c r="X616" i="1"/>
  <c r="Z616" i="1" s="1"/>
  <c r="X615" i="1"/>
  <c r="Z615" i="1" s="1"/>
  <c r="X614" i="1"/>
  <c r="Z614" i="1" s="1"/>
  <c r="X613" i="1"/>
  <c r="Z613" i="1" s="1"/>
  <c r="X612" i="1"/>
  <c r="Z612" i="1" s="1"/>
  <c r="X611" i="1"/>
  <c r="Z611" i="1" s="1"/>
  <c r="X610" i="1"/>
  <c r="Z610" i="1" s="1"/>
  <c r="X609" i="1"/>
  <c r="Z609" i="1" s="1"/>
  <c r="X608" i="1"/>
  <c r="Z608" i="1" s="1"/>
  <c r="X607" i="1"/>
  <c r="Z607" i="1" s="1"/>
  <c r="X606" i="1"/>
  <c r="Z606" i="1" s="1"/>
  <c r="X605" i="1"/>
  <c r="Z605" i="1" s="1"/>
  <c r="X604" i="1"/>
  <c r="Z604" i="1" s="1"/>
  <c r="X603" i="1"/>
  <c r="Z603" i="1" s="1"/>
  <c r="X602" i="1"/>
  <c r="Z602" i="1" s="1"/>
  <c r="X601" i="1"/>
  <c r="Z601" i="1" s="1"/>
  <c r="X600" i="1"/>
  <c r="Z600" i="1" s="1"/>
  <c r="X599" i="1"/>
  <c r="Z599" i="1" s="1"/>
  <c r="X598" i="1"/>
  <c r="Z598" i="1" s="1"/>
  <c r="X597" i="1"/>
  <c r="Z597" i="1" s="1"/>
  <c r="X596" i="1"/>
  <c r="Z596" i="1" s="1"/>
  <c r="X595" i="1"/>
  <c r="Z595" i="1" s="1"/>
  <c r="X594" i="1"/>
  <c r="Z594" i="1" s="1"/>
  <c r="X593" i="1"/>
  <c r="Z593" i="1" s="1"/>
  <c r="X592" i="1"/>
  <c r="Z592" i="1" s="1"/>
  <c r="X591" i="1"/>
  <c r="Z591" i="1" s="1"/>
  <c r="X590" i="1"/>
  <c r="Z590" i="1" s="1"/>
  <c r="X589" i="1"/>
  <c r="Z589" i="1" s="1"/>
  <c r="X588" i="1"/>
  <c r="Z588" i="1" s="1"/>
  <c r="X587" i="1"/>
  <c r="Z587" i="1" s="1"/>
  <c r="X586" i="1"/>
  <c r="Z586" i="1" s="1"/>
  <c r="X585" i="1"/>
  <c r="Z585" i="1" s="1"/>
  <c r="X584" i="1"/>
  <c r="Z584" i="1" s="1"/>
  <c r="X583" i="1"/>
  <c r="Z583" i="1" s="1"/>
  <c r="X582" i="1"/>
  <c r="Z582" i="1" s="1"/>
  <c r="X581" i="1"/>
  <c r="Z581" i="1" s="1"/>
  <c r="X580" i="1"/>
  <c r="Z580" i="1" s="1"/>
  <c r="X579" i="1"/>
  <c r="Z579" i="1" s="1"/>
  <c r="X578" i="1"/>
  <c r="Z578" i="1" s="1"/>
  <c r="X577" i="1"/>
  <c r="Z577" i="1" s="1"/>
  <c r="X576" i="1"/>
  <c r="Z576" i="1" s="1"/>
  <c r="X575" i="1"/>
  <c r="Z575" i="1" s="1"/>
  <c r="X574" i="1"/>
  <c r="Z574" i="1" s="1"/>
  <c r="X573" i="1"/>
  <c r="Z573" i="1" s="1"/>
  <c r="X572" i="1"/>
  <c r="Z572" i="1" s="1"/>
  <c r="X571" i="1"/>
  <c r="Z571" i="1" s="1"/>
  <c r="X570" i="1"/>
  <c r="Z570" i="1" s="1"/>
  <c r="X569" i="1"/>
  <c r="Z569" i="1" s="1"/>
  <c r="X568" i="1"/>
  <c r="Z568" i="1" s="1"/>
  <c r="X567" i="1"/>
  <c r="Z567" i="1" s="1"/>
  <c r="X566" i="1"/>
  <c r="Z566" i="1" s="1"/>
  <c r="X565" i="1"/>
  <c r="Z565" i="1" s="1"/>
  <c r="X564" i="1"/>
  <c r="Z564" i="1" s="1"/>
  <c r="X563" i="1"/>
  <c r="Z563" i="1" s="1"/>
  <c r="X562" i="1"/>
  <c r="Z562" i="1" s="1"/>
  <c r="X561" i="1"/>
  <c r="Z561" i="1" s="1"/>
  <c r="X560" i="1"/>
  <c r="Z560" i="1" s="1"/>
  <c r="X559" i="1"/>
  <c r="Z559" i="1" s="1"/>
  <c r="X558" i="1"/>
  <c r="Z558" i="1" s="1"/>
  <c r="X557" i="1"/>
  <c r="Z557" i="1" s="1"/>
  <c r="X556" i="1"/>
  <c r="Z556" i="1" s="1"/>
  <c r="X555" i="1"/>
  <c r="Z555" i="1" s="1"/>
  <c r="X554" i="1"/>
  <c r="Z554" i="1" s="1"/>
  <c r="X553" i="1"/>
  <c r="Z553" i="1" s="1"/>
  <c r="X552" i="1"/>
  <c r="Z552" i="1" s="1"/>
  <c r="X551" i="1"/>
  <c r="Z551" i="1" s="1"/>
  <c r="X550" i="1"/>
  <c r="Z550" i="1" s="1"/>
  <c r="X549" i="1"/>
  <c r="Z549" i="1" s="1"/>
  <c r="X548" i="1"/>
  <c r="Z548" i="1" s="1"/>
  <c r="X547" i="1"/>
  <c r="Z547" i="1" s="1"/>
  <c r="X546" i="1"/>
  <c r="Z546" i="1" s="1"/>
  <c r="X545" i="1"/>
  <c r="Z545" i="1" s="1"/>
  <c r="X544" i="1"/>
  <c r="Z544" i="1" s="1"/>
  <c r="X543" i="1"/>
  <c r="Z543" i="1" s="1"/>
  <c r="X542" i="1"/>
  <c r="Z542" i="1" s="1"/>
  <c r="X541" i="1"/>
  <c r="Z541" i="1" s="1"/>
  <c r="X540" i="1"/>
  <c r="Z540" i="1" s="1"/>
  <c r="X539" i="1"/>
  <c r="Z539" i="1" s="1"/>
  <c r="X538" i="1"/>
  <c r="Z538" i="1" s="1"/>
  <c r="X537" i="1"/>
  <c r="Z537" i="1" s="1"/>
  <c r="X536" i="1"/>
  <c r="Z536" i="1" s="1"/>
  <c r="X535" i="1"/>
  <c r="Z535" i="1" s="1"/>
  <c r="X534" i="1"/>
  <c r="Z534" i="1" s="1"/>
  <c r="X533" i="1"/>
  <c r="Z533" i="1" s="1"/>
  <c r="X532" i="1"/>
  <c r="Z532" i="1" s="1"/>
  <c r="X531" i="1"/>
  <c r="Z531" i="1" s="1"/>
  <c r="X530" i="1"/>
  <c r="Z530" i="1" s="1"/>
  <c r="X529" i="1"/>
  <c r="Z529" i="1" s="1"/>
  <c r="X528" i="1"/>
  <c r="Z528" i="1" s="1"/>
  <c r="X527" i="1"/>
  <c r="Z527" i="1" s="1"/>
  <c r="X526" i="1"/>
  <c r="Z526" i="1" s="1"/>
  <c r="X525" i="1"/>
  <c r="Z525" i="1" s="1"/>
  <c r="X524" i="1"/>
  <c r="Z524" i="1" s="1"/>
  <c r="X523" i="1"/>
  <c r="Z523" i="1" s="1"/>
  <c r="X522" i="1"/>
  <c r="Z522" i="1" s="1"/>
  <c r="X521" i="1"/>
  <c r="Z521" i="1" s="1"/>
  <c r="X520" i="1"/>
  <c r="Z520" i="1" s="1"/>
  <c r="X519" i="1"/>
  <c r="Z519" i="1" s="1"/>
  <c r="X518" i="1"/>
  <c r="Z518" i="1" s="1"/>
  <c r="X517" i="1"/>
  <c r="Z517" i="1" s="1"/>
  <c r="X516" i="1"/>
  <c r="Z516" i="1" s="1"/>
  <c r="X515" i="1"/>
  <c r="Z515" i="1" s="1"/>
  <c r="X514" i="1"/>
  <c r="Z514" i="1" s="1"/>
  <c r="X513" i="1"/>
  <c r="Z513" i="1" s="1"/>
  <c r="X512" i="1"/>
  <c r="Z512" i="1" s="1"/>
  <c r="X511" i="1"/>
  <c r="Z511" i="1" s="1"/>
  <c r="X510" i="1"/>
  <c r="Z510" i="1" s="1"/>
  <c r="X509" i="1"/>
  <c r="Z509" i="1" s="1"/>
  <c r="X508" i="1"/>
  <c r="Z508" i="1" s="1"/>
  <c r="X507" i="1"/>
  <c r="Z507" i="1" s="1"/>
  <c r="X506" i="1"/>
  <c r="Z506" i="1" s="1"/>
  <c r="X505" i="1"/>
  <c r="Z505" i="1" s="1"/>
  <c r="X504" i="1"/>
  <c r="Z504" i="1" s="1"/>
  <c r="X503" i="1"/>
  <c r="Z503" i="1" s="1"/>
  <c r="X502" i="1"/>
  <c r="Z502" i="1" s="1"/>
  <c r="X501" i="1"/>
  <c r="Z501" i="1" s="1"/>
  <c r="X500" i="1"/>
  <c r="Z500" i="1" s="1"/>
  <c r="X499" i="1"/>
  <c r="Z499" i="1" s="1"/>
  <c r="X498" i="1"/>
  <c r="Z498" i="1" s="1"/>
  <c r="X497" i="1"/>
  <c r="Z497" i="1" s="1"/>
  <c r="X496" i="1"/>
  <c r="Z496" i="1" s="1"/>
  <c r="X495" i="1"/>
  <c r="Z495" i="1" s="1"/>
  <c r="X494" i="1"/>
  <c r="Z494" i="1" s="1"/>
  <c r="X493" i="1"/>
  <c r="Z493" i="1" s="1"/>
  <c r="X492" i="1"/>
  <c r="Z492" i="1" s="1"/>
  <c r="X491" i="1"/>
  <c r="Z491" i="1" s="1"/>
  <c r="X490" i="1"/>
  <c r="Z490" i="1" s="1"/>
  <c r="X489" i="1"/>
  <c r="Z489" i="1" s="1"/>
  <c r="X488" i="1"/>
  <c r="Z488" i="1" s="1"/>
  <c r="X487" i="1"/>
  <c r="Z487" i="1" s="1"/>
  <c r="X486" i="1"/>
  <c r="Z486" i="1" s="1"/>
  <c r="X485" i="1"/>
  <c r="Z485" i="1" s="1"/>
  <c r="X484" i="1"/>
  <c r="Z484" i="1" s="1"/>
  <c r="X483" i="1"/>
  <c r="Z483" i="1" s="1"/>
  <c r="X482" i="1"/>
  <c r="Z482" i="1" s="1"/>
  <c r="X481" i="1"/>
  <c r="Z481" i="1" s="1"/>
  <c r="X480" i="1"/>
  <c r="Z480" i="1" s="1"/>
  <c r="X479" i="1"/>
  <c r="Z479" i="1" s="1"/>
  <c r="X478" i="1"/>
  <c r="Z478" i="1" s="1"/>
  <c r="X477" i="1"/>
  <c r="Z477" i="1" s="1"/>
  <c r="X476" i="1"/>
  <c r="Z476" i="1" s="1"/>
  <c r="X475" i="1"/>
  <c r="Z475" i="1" s="1"/>
  <c r="X474" i="1"/>
  <c r="Z474" i="1" s="1"/>
  <c r="X473" i="1"/>
  <c r="Z473" i="1" s="1"/>
  <c r="X472" i="1"/>
  <c r="Z472" i="1" s="1"/>
  <c r="X471" i="1"/>
  <c r="Z471" i="1" s="1"/>
  <c r="X470" i="1"/>
  <c r="Z470" i="1" s="1"/>
  <c r="X469" i="1"/>
  <c r="Z469" i="1" s="1"/>
  <c r="X468" i="1"/>
  <c r="Z468" i="1" s="1"/>
  <c r="X467" i="1"/>
  <c r="Z467" i="1" s="1"/>
  <c r="X466" i="1"/>
  <c r="Z466" i="1" s="1"/>
  <c r="X465" i="1"/>
  <c r="Z465" i="1" s="1"/>
  <c r="X464" i="1"/>
  <c r="Z464" i="1" s="1"/>
  <c r="X463" i="1"/>
  <c r="Z463" i="1" s="1"/>
  <c r="X462" i="1"/>
  <c r="Z462" i="1" s="1"/>
  <c r="X461" i="1"/>
  <c r="Z461" i="1" s="1"/>
  <c r="X460" i="1"/>
  <c r="Z460" i="1" s="1"/>
  <c r="X459" i="1"/>
  <c r="Z459" i="1" s="1"/>
  <c r="X458" i="1"/>
  <c r="Z458" i="1" s="1"/>
  <c r="X457" i="1"/>
  <c r="Z457" i="1" s="1"/>
  <c r="X456" i="1"/>
  <c r="Z456" i="1" s="1"/>
  <c r="X455" i="1"/>
  <c r="Z455" i="1" s="1"/>
  <c r="X454" i="1"/>
  <c r="Z454" i="1" s="1"/>
  <c r="X453" i="1"/>
  <c r="Z453" i="1" s="1"/>
  <c r="X452" i="1"/>
  <c r="Z452" i="1" s="1"/>
  <c r="X451" i="1"/>
  <c r="Z451" i="1" s="1"/>
  <c r="X450" i="1"/>
  <c r="Z450" i="1" s="1"/>
  <c r="X449" i="1"/>
  <c r="Z449" i="1" s="1"/>
  <c r="X448" i="1"/>
  <c r="Z448" i="1" s="1"/>
  <c r="X447" i="1"/>
  <c r="Z447" i="1" s="1"/>
  <c r="X446" i="1"/>
  <c r="Z446" i="1" s="1"/>
  <c r="X445" i="1"/>
  <c r="Z445" i="1" s="1"/>
  <c r="X444" i="1"/>
  <c r="Z444" i="1" s="1"/>
  <c r="X443" i="1"/>
  <c r="Z443" i="1" s="1"/>
  <c r="X442" i="1"/>
  <c r="Z442" i="1" s="1"/>
  <c r="X441" i="1"/>
  <c r="Z441" i="1" s="1"/>
  <c r="X440" i="1"/>
  <c r="Z440" i="1" s="1"/>
  <c r="X439" i="1"/>
  <c r="Z439" i="1" s="1"/>
  <c r="X438" i="1"/>
  <c r="Z438" i="1" s="1"/>
  <c r="X437" i="1"/>
  <c r="Z437" i="1" s="1"/>
  <c r="X436" i="1"/>
  <c r="Z436" i="1" s="1"/>
  <c r="X435" i="1"/>
  <c r="Z435" i="1" s="1"/>
  <c r="X434" i="1"/>
  <c r="Z434" i="1" s="1"/>
  <c r="X433" i="1"/>
  <c r="Z433" i="1" s="1"/>
  <c r="X432" i="1"/>
  <c r="Z432" i="1" s="1"/>
  <c r="X431" i="1"/>
  <c r="Z431" i="1" s="1"/>
  <c r="X430" i="1"/>
  <c r="Z430" i="1" s="1"/>
  <c r="X429" i="1"/>
  <c r="Z429" i="1" s="1"/>
  <c r="X428" i="1"/>
  <c r="Z428" i="1" s="1"/>
  <c r="X427" i="1"/>
  <c r="Z427" i="1" s="1"/>
  <c r="X426" i="1"/>
  <c r="Z426" i="1" s="1"/>
  <c r="X425" i="1"/>
  <c r="Z425" i="1" s="1"/>
  <c r="X424" i="1"/>
  <c r="Z424" i="1" s="1"/>
  <c r="X423" i="1"/>
  <c r="Z423" i="1" s="1"/>
  <c r="X422" i="1"/>
  <c r="Z422" i="1" s="1"/>
  <c r="X421" i="1"/>
  <c r="Z421" i="1" s="1"/>
  <c r="X420" i="1"/>
  <c r="Z420" i="1" s="1"/>
  <c r="X419" i="1"/>
  <c r="Z419" i="1" s="1"/>
  <c r="X418" i="1"/>
  <c r="Z418" i="1" s="1"/>
  <c r="X417" i="1"/>
  <c r="Z417" i="1" s="1"/>
  <c r="X416" i="1"/>
  <c r="Z416" i="1" s="1"/>
  <c r="X415" i="1"/>
  <c r="Z415" i="1" s="1"/>
  <c r="X414" i="1"/>
  <c r="Z414" i="1" s="1"/>
  <c r="X413" i="1"/>
  <c r="Z413" i="1" s="1"/>
  <c r="X412" i="1"/>
  <c r="Z412" i="1" s="1"/>
  <c r="X411" i="1"/>
  <c r="Z411" i="1" s="1"/>
  <c r="X410" i="1"/>
  <c r="Z410" i="1" s="1"/>
  <c r="X409" i="1"/>
  <c r="Z409" i="1" s="1"/>
  <c r="X408" i="1"/>
  <c r="Z408" i="1" s="1"/>
  <c r="X407" i="1"/>
  <c r="Z407" i="1" s="1"/>
  <c r="X406" i="1"/>
  <c r="Z406" i="1" s="1"/>
  <c r="X405" i="1"/>
  <c r="Z405" i="1" s="1"/>
  <c r="X404" i="1"/>
  <c r="Z404" i="1" s="1"/>
  <c r="X403" i="1"/>
  <c r="Z403" i="1" s="1"/>
  <c r="X402" i="1"/>
  <c r="Z402" i="1" s="1"/>
  <c r="X401" i="1"/>
  <c r="Z401" i="1" s="1"/>
  <c r="X400" i="1"/>
  <c r="Z400" i="1" s="1"/>
  <c r="X399" i="1"/>
  <c r="Z399" i="1" s="1"/>
  <c r="X398" i="1"/>
  <c r="Z398" i="1" s="1"/>
  <c r="X397" i="1"/>
  <c r="Z397" i="1" s="1"/>
  <c r="X396" i="1"/>
  <c r="Z396" i="1" s="1"/>
  <c r="X395" i="1"/>
  <c r="Z395" i="1" s="1"/>
  <c r="X394" i="1"/>
  <c r="Z394" i="1" s="1"/>
  <c r="X393" i="1"/>
  <c r="Z393" i="1" s="1"/>
  <c r="X392" i="1"/>
  <c r="Z392" i="1" s="1"/>
  <c r="X391" i="1"/>
  <c r="Z391" i="1" s="1"/>
  <c r="X390" i="1"/>
  <c r="Z390" i="1" s="1"/>
  <c r="X389" i="1"/>
  <c r="Z389" i="1" s="1"/>
  <c r="X388" i="1"/>
  <c r="Z388" i="1" s="1"/>
  <c r="X387" i="1"/>
  <c r="Z387" i="1" s="1"/>
  <c r="X386" i="1"/>
  <c r="Z386" i="1" s="1"/>
  <c r="X385" i="1"/>
  <c r="Z385" i="1" s="1"/>
  <c r="X384" i="1"/>
  <c r="Z384" i="1" s="1"/>
  <c r="X383" i="1"/>
  <c r="Z383" i="1" s="1"/>
  <c r="Z2557" i="1"/>
  <c r="Z2553" i="1"/>
  <c r="X382" i="1"/>
  <c r="Z382" i="1" s="1"/>
  <c r="X381" i="1"/>
  <c r="Z381" i="1" s="1"/>
  <c r="X379" i="1"/>
  <c r="Z379" i="1" s="1"/>
  <c r="X377" i="1"/>
  <c r="Z377" i="1" s="1"/>
  <c r="X376" i="1"/>
  <c r="Z376" i="1" s="1"/>
  <c r="X374" i="1"/>
  <c r="Z374" i="1" s="1"/>
  <c r="X372" i="1"/>
  <c r="Z372" i="1" s="1"/>
  <c r="X370" i="1"/>
  <c r="Z370" i="1" s="1"/>
  <c r="X367" i="1"/>
  <c r="Z367" i="1" s="1"/>
  <c r="X365" i="1"/>
  <c r="Z365" i="1" s="1"/>
  <c r="X363" i="1"/>
  <c r="Z363" i="1" s="1"/>
  <c r="X361" i="1"/>
  <c r="Z361" i="1" s="1"/>
  <c r="X359" i="1"/>
  <c r="Z359" i="1" s="1"/>
  <c r="X357" i="1"/>
  <c r="Z357" i="1" s="1"/>
  <c r="X355" i="1"/>
  <c r="Z355" i="1" s="1"/>
  <c r="X353" i="1"/>
  <c r="Z353" i="1" s="1"/>
  <c r="X351" i="1"/>
  <c r="Z351" i="1" s="1"/>
  <c r="X349" i="1"/>
  <c r="Z349" i="1" s="1"/>
  <c r="X347" i="1"/>
  <c r="Z347" i="1" s="1"/>
  <c r="X345" i="1"/>
  <c r="Z345" i="1" s="1"/>
  <c r="X343" i="1"/>
  <c r="Z343" i="1" s="1"/>
  <c r="X341" i="1"/>
  <c r="Z341" i="1" s="1"/>
  <c r="X339" i="1"/>
  <c r="Z339" i="1" s="1"/>
  <c r="X337" i="1"/>
  <c r="Z337" i="1" s="1"/>
  <c r="X335" i="1"/>
  <c r="Z335" i="1" s="1"/>
  <c r="X334" i="1"/>
  <c r="Z334" i="1" s="1"/>
  <c r="X332" i="1"/>
  <c r="Z332" i="1" s="1"/>
  <c r="X330" i="1"/>
  <c r="Z330" i="1" s="1"/>
  <c r="X327" i="1"/>
  <c r="Z327" i="1" s="1"/>
  <c r="X325" i="1"/>
  <c r="Z325" i="1" s="1"/>
  <c r="X324" i="1"/>
  <c r="Z324" i="1" s="1"/>
  <c r="X323" i="1"/>
  <c r="Z323" i="1" s="1"/>
  <c r="X321" i="1"/>
  <c r="Z321" i="1" s="1"/>
  <c r="X319" i="1"/>
  <c r="Z319" i="1" s="1"/>
  <c r="X317" i="1"/>
  <c r="Z317" i="1" s="1"/>
  <c r="X316" i="1"/>
  <c r="Z316" i="1" s="1"/>
  <c r="X314" i="1"/>
  <c r="Z314" i="1" s="1"/>
  <c r="X312" i="1"/>
  <c r="Z312" i="1" s="1"/>
  <c r="X310" i="1"/>
  <c r="Z310" i="1" s="1"/>
  <c r="X308" i="1"/>
  <c r="Z308" i="1" s="1"/>
  <c r="X306" i="1"/>
  <c r="Z306" i="1" s="1"/>
  <c r="X304" i="1"/>
  <c r="Z304" i="1" s="1"/>
  <c r="X302" i="1"/>
  <c r="Z302" i="1" s="1"/>
  <c r="X300" i="1"/>
  <c r="Z300" i="1" s="1"/>
  <c r="X298" i="1"/>
  <c r="Z298" i="1" s="1"/>
  <c r="X296" i="1"/>
  <c r="Z296" i="1" s="1"/>
  <c r="X294" i="1"/>
  <c r="Z294" i="1" s="1"/>
  <c r="X292" i="1"/>
  <c r="Z292" i="1" s="1"/>
  <c r="X290" i="1"/>
  <c r="Z290" i="1" s="1"/>
  <c r="X288" i="1"/>
  <c r="Z288" i="1" s="1"/>
  <c r="X286" i="1"/>
  <c r="Z286" i="1" s="1"/>
  <c r="X284" i="1"/>
  <c r="Z284" i="1" s="1"/>
  <c r="X282" i="1"/>
  <c r="Z282" i="1" s="1"/>
  <c r="X280" i="1"/>
  <c r="Z280" i="1" s="1"/>
  <c r="X278" i="1"/>
  <c r="Z278" i="1" s="1"/>
  <c r="X276" i="1"/>
  <c r="Z276" i="1" s="1"/>
  <c r="X274" i="1"/>
  <c r="Z274" i="1" s="1"/>
  <c r="X273" i="1"/>
  <c r="Z273" i="1" s="1"/>
  <c r="X271" i="1"/>
  <c r="Z271" i="1" s="1"/>
  <c r="X269" i="1"/>
  <c r="Z269" i="1" s="1"/>
  <c r="X267" i="1"/>
  <c r="Z267" i="1" s="1"/>
  <c r="X265" i="1"/>
  <c r="Z265" i="1" s="1"/>
  <c r="X264" i="1"/>
  <c r="Z264" i="1" s="1"/>
  <c r="X262" i="1"/>
  <c r="Z262" i="1" s="1"/>
  <c r="X259" i="1"/>
  <c r="Z259" i="1" s="1"/>
  <c r="X257" i="1"/>
  <c r="Z257" i="1" s="1"/>
  <c r="X255" i="1"/>
  <c r="Z255" i="1" s="1"/>
  <c r="X253" i="1"/>
  <c r="Z253" i="1" s="1"/>
  <c r="X251" i="1"/>
  <c r="Z251" i="1" s="1"/>
  <c r="X249" i="1"/>
  <c r="Z249" i="1" s="1"/>
  <c r="X247" i="1"/>
  <c r="Z247" i="1" s="1"/>
  <c r="X245" i="1"/>
  <c r="Z245" i="1" s="1"/>
  <c r="X243" i="1"/>
  <c r="Z243" i="1" s="1"/>
  <c r="X241" i="1"/>
  <c r="Z241" i="1" s="1"/>
  <c r="X238" i="1"/>
  <c r="Z238" i="1" s="1"/>
  <c r="X236" i="1"/>
  <c r="Z236" i="1" s="1"/>
  <c r="X234" i="1"/>
  <c r="Z234" i="1" s="1"/>
  <c r="X232" i="1"/>
  <c r="Z232" i="1" s="1"/>
  <c r="X229" i="1"/>
  <c r="Z229" i="1" s="1"/>
  <c r="X227" i="1"/>
  <c r="Z227" i="1" s="1"/>
  <c r="X225" i="1"/>
  <c r="Z225" i="1" s="1"/>
  <c r="X222" i="1"/>
  <c r="Z222" i="1" s="1"/>
  <c r="X220" i="1"/>
  <c r="Z220" i="1" s="1"/>
  <c r="X218" i="1"/>
  <c r="Z218" i="1" s="1"/>
  <c r="X216" i="1"/>
  <c r="Z216" i="1" s="1"/>
  <c r="X214" i="1"/>
  <c r="Z214" i="1" s="1"/>
  <c r="X212" i="1"/>
  <c r="Z212" i="1" s="1"/>
  <c r="X210" i="1"/>
  <c r="Z210" i="1" s="1"/>
  <c r="X208" i="1"/>
  <c r="Z208" i="1" s="1"/>
  <c r="X205" i="1"/>
  <c r="Z205" i="1" s="1"/>
  <c r="X203" i="1"/>
  <c r="Z203" i="1" s="1"/>
  <c r="X201" i="1"/>
  <c r="Z201" i="1" s="1"/>
  <c r="X199" i="1"/>
  <c r="Z199" i="1" s="1"/>
  <c r="X197" i="1"/>
  <c r="Z197" i="1" s="1"/>
  <c r="X195" i="1"/>
  <c r="Z195" i="1" s="1"/>
  <c r="X193" i="1"/>
  <c r="Z193" i="1" s="1"/>
  <c r="X191" i="1"/>
  <c r="Z191" i="1" s="1"/>
  <c r="X189" i="1"/>
  <c r="Z189" i="1" s="1"/>
  <c r="X187" i="1"/>
  <c r="Z187" i="1" s="1"/>
  <c r="X185" i="1"/>
  <c r="Z185" i="1" s="1"/>
  <c r="X183" i="1"/>
  <c r="Z183" i="1" s="1"/>
  <c r="X181" i="1"/>
  <c r="Z181" i="1" s="1"/>
  <c r="X179" i="1"/>
  <c r="Z179" i="1" s="1"/>
  <c r="X177" i="1"/>
  <c r="Z177" i="1" s="1"/>
  <c r="X175" i="1"/>
  <c r="Z175" i="1" s="1"/>
  <c r="X172" i="1"/>
  <c r="Z172" i="1" s="1"/>
  <c r="X170" i="1"/>
  <c r="Z170" i="1" s="1"/>
  <c r="X168" i="1"/>
  <c r="Z168" i="1" s="1"/>
  <c r="X166" i="1"/>
  <c r="Z166" i="1" s="1"/>
  <c r="X164" i="1"/>
  <c r="Z164" i="1" s="1"/>
  <c r="X162" i="1"/>
  <c r="Z162" i="1" s="1"/>
  <c r="X160" i="1"/>
  <c r="Z160" i="1" s="1"/>
  <c r="X158" i="1"/>
  <c r="Z158" i="1" s="1"/>
  <c r="X156" i="1"/>
  <c r="Z156" i="1" s="1"/>
  <c r="X154" i="1"/>
  <c r="Z154" i="1" s="1"/>
  <c r="X153" i="1"/>
  <c r="Z153" i="1" s="1"/>
  <c r="X151" i="1"/>
  <c r="Z151" i="1" s="1"/>
  <c r="X149" i="1"/>
  <c r="Z149" i="1" s="1"/>
  <c r="X147" i="1"/>
  <c r="Z147" i="1" s="1"/>
  <c r="X145" i="1"/>
  <c r="Z145" i="1" s="1"/>
  <c r="X143" i="1"/>
  <c r="Z143" i="1" s="1"/>
  <c r="X141" i="1"/>
  <c r="Z141" i="1" s="1"/>
  <c r="X139" i="1"/>
  <c r="Z139" i="1" s="1"/>
  <c r="X137" i="1"/>
  <c r="Z137" i="1" s="1"/>
  <c r="X135" i="1"/>
  <c r="Z135" i="1" s="1"/>
  <c r="X133" i="1"/>
  <c r="Z133" i="1" s="1"/>
  <c r="X132" i="1"/>
  <c r="Z132" i="1" s="1"/>
  <c r="X130" i="1"/>
  <c r="Z130" i="1" s="1"/>
  <c r="X128" i="1"/>
  <c r="Z128" i="1" s="1"/>
  <c r="X126" i="1"/>
  <c r="Z126" i="1" s="1"/>
  <c r="X124" i="1"/>
  <c r="Z124" i="1" s="1"/>
  <c r="X122" i="1"/>
  <c r="Z122" i="1" s="1"/>
  <c r="X120" i="1"/>
  <c r="Z120" i="1" s="1"/>
  <c r="X118" i="1"/>
  <c r="Z118" i="1" s="1"/>
  <c r="X115" i="1"/>
  <c r="Z115" i="1" s="1"/>
  <c r="X113" i="1"/>
  <c r="Z113" i="1" s="1"/>
  <c r="X111" i="1"/>
  <c r="Z111" i="1" s="1"/>
  <c r="X109" i="1"/>
  <c r="Z109" i="1" s="1"/>
  <c r="X107" i="1"/>
  <c r="Z107" i="1" s="1"/>
  <c r="X105" i="1"/>
  <c r="Z105" i="1" s="1"/>
  <c r="X103" i="1"/>
  <c r="Z103" i="1" s="1"/>
  <c r="X101" i="1"/>
  <c r="Z101" i="1" s="1"/>
  <c r="X99" i="1"/>
  <c r="Z99" i="1" s="1"/>
  <c r="X97" i="1"/>
  <c r="Z97" i="1" s="1"/>
  <c r="X95" i="1"/>
  <c r="Z95" i="1" s="1"/>
  <c r="X93" i="1"/>
  <c r="Z93" i="1" s="1"/>
  <c r="X91" i="1"/>
  <c r="Z91" i="1" s="1"/>
  <c r="X89" i="1"/>
  <c r="Z89" i="1" s="1"/>
  <c r="X87" i="1"/>
  <c r="Z87" i="1" s="1"/>
  <c r="X85" i="1"/>
  <c r="Z85" i="1" s="1"/>
  <c r="X83" i="1"/>
  <c r="Z83" i="1" s="1"/>
  <c r="X81" i="1"/>
  <c r="Z81" i="1" s="1"/>
  <c r="X79" i="1"/>
  <c r="Z79" i="1" s="1"/>
  <c r="X77" i="1"/>
  <c r="Z77" i="1" s="1"/>
  <c r="X75" i="1"/>
  <c r="Z75" i="1" s="1"/>
  <c r="X73" i="1"/>
  <c r="Z73" i="1" s="1"/>
  <c r="X71" i="1"/>
  <c r="Z71" i="1" s="1"/>
  <c r="X69" i="1"/>
  <c r="Z69" i="1" s="1"/>
  <c r="X68" i="1"/>
  <c r="Z68" i="1" s="1"/>
  <c r="X66" i="1"/>
  <c r="Z66" i="1" s="1"/>
  <c r="X64" i="1"/>
  <c r="Z64" i="1" s="1"/>
  <c r="X61" i="1"/>
  <c r="Z61" i="1" s="1"/>
  <c r="X59" i="1"/>
  <c r="Z59" i="1" s="1"/>
  <c r="X57" i="1"/>
  <c r="Z57" i="1" s="1"/>
  <c r="X55" i="1"/>
  <c r="Z55" i="1" s="1"/>
  <c r="X53" i="1"/>
  <c r="Z53" i="1" s="1"/>
  <c r="X51" i="1"/>
  <c r="Z51" i="1" s="1"/>
  <c r="X49" i="1"/>
  <c r="Z49" i="1" s="1"/>
  <c r="X47" i="1"/>
  <c r="Z47" i="1" s="1"/>
  <c r="X45" i="1"/>
  <c r="Z45" i="1" s="1"/>
  <c r="X43" i="1"/>
  <c r="Z43" i="1" s="1"/>
  <c r="X41" i="1"/>
  <c r="Z41" i="1" s="1"/>
  <c r="X39" i="1"/>
  <c r="Z39" i="1" s="1"/>
  <c r="X37" i="1"/>
  <c r="Z37" i="1" s="1"/>
  <c r="X35" i="1"/>
  <c r="Z35" i="1" s="1"/>
  <c r="X29" i="1"/>
  <c r="Z29" i="1" s="1"/>
  <c r="Z2" i="1"/>
  <c r="Z2571" i="1"/>
  <c r="X380" i="1"/>
  <c r="Z380" i="1" s="1"/>
  <c r="X378" i="1"/>
  <c r="Z378" i="1" s="1"/>
  <c r="X375" i="1"/>
  <c r="Z375" i="1" s="1"/>
  <c r="X373" i="1"/>
  <c r="Z373" i="1" s="1"/>
  <c r="X371" i="1"/>
  <c r="Z371" i="1" s="1"/>
  <c r="X369" i="1"/>
  <c r="Z369" i="1" s="1"/>
  <c r="X368" i="1"/>
  <c r="Z368" i="1" s="1"/>
  <c r="X366" i="1"/>
  <c r="Z366" i="1" s="1"/>
  <c r="X364" i="1"/>
  <c r="Z364" i="1" s="1"/>
  <c r="X362" i="1"/>
  <c r="Z362" i="1" s="1"/>
  <c r="X360" i="1"/>
  <c r="Z360" i="1" s="1"/>
  <c r="X358" i="1"/>
  <c r="Z358" i="1" s="1"/>
  <c r="X356" i="1"/>
  <c r="Z356" i="1" s="1"/>
  <c r="X354" i="1"/>
  <c r="Z354" i="1" s="1"/>
  <c r="X352" i="1"/>
  <c r="Z352" i="1" s="1"/>
  <c r="X350" i="1"/>
  <c r="Z350" i="1" s="1"/>
  <c r="X348" i="1"/>
  <c r="Z348" i="1" s="1"/>
  <c r="X346" i="1"/>
  <c r="Z346" i="1" s="1"/>
  <c r="X344" i="1"/>
  <c r="Z344" i="1" s="1"/>
  <c r="X342" i="1"/>
  <c r="Z342" i="1" s="1"/>
  <c r="X340" i="1"/>
  <c r="Z340" i="1" s="1"/>
  <c r="X338" i="1"/>
  <c r="Z338" i="1" s="1"/>
  <c r="X336" i="1"/>
  <c r="Z336" i="1" s="1"/>
  <c r="X333" i="1"/>
  <c r="Z333" i="1" s="1"/>
  <c r="X331" i="1"/>
  <c r="Z331" i="1" s="1"/>
  <c r="X329" i="1"/>
  <c r="Z329" i="1" s="1"/>
  <c r="X328" i="1"/>
  <c r="Z328" i="1" s="1"/>
  <c r="X326" i="1"/>
  <c r="Z326" i="1" s="1"/>
  <c r="X322" i="1"/>
  <c r="Z322" i="1" s="1"/>
  <c r="X320" i="1"/>
  <c r="Z320" i="1" s="1"/>
  <c r="X318" i="1"/>
  <c r="Z318" i="1" s="1"/>
  <c r="X315" i="1"/>
  <c r="Z315" i="1" s="1"/>
  <c r="X313" i="1"/>
  <c r="Z313" i="1" s="1"/>
  <c r="X311" i="1"/>
  <c r="Z311" i="1" s="1"/>
  <c r="X309" i="1"/>
  <c r="Z309" i="1" s="1"/>
  <c r="X307" i="1"/>
  <c r="Z307" i="1" s="1"/>
  <c r="X305" i="1"/>
  <c r="Z305" i="1" s="1"/>
  <c r="X303" i="1"/>
  <c r="Z303" i="1" s="1"/>
  <c r="X301" i="1"/>
  <c r="Z301" i="1" s="1"/>
  <c r="X299" i="1"/>
  <c r="Z299" i="1" s="1"/>
  <c r="X297" i="1"/>
  <c r="Z297" i="1" s="1"/>
  <c r="X295" i="1"/>
  <c r="Z295" i="1" s="1"/>
  <c r="X293" i="1"/>
  <c r="Z293" i="1" s="1"/>
  <c r="X291" i="1"/>
  <c r="Z291" i="1" s="1"/>
  <c r="X289" i="1"/>
  <c r="Z289" i="1" s="1"/>
  <c r="X287" i="1"/>
  <c r="Z287" i="1" s="1"/>
  <c r="X285" i="1"/>
  <c r="Z285" i="1" s="1"/>
  <c r="X283" i="1"/>
  <c r="Z283" i="1" s="1"/>
  <c r="X281" i="1"/>
  <c r="Z281" i="1" s="1"/>
  <c r="X279" i="1"/>
  <c r="Z279" i="1" s="1"/>
  <c r="X277" i="1"/>
  <c r="Z277" i="1" s="1"/>
  <c r="X275" i="1"/>
  <c r="Z275" i="1" s="1"/>
  <c r="X272" i="1"/>
  <c r="Z272" i="1" s="1"/>
  <c r="X270" i="1"/>
  <c r="Z270" i="1" s="1"/>
  <c r="X268" i="1"/>
  <c r="Z268" i="1" s="1"/>
  <c r="X266" i="1"/>
  <c r="Z266" i="1" s="1"/>
  <c r="X263" i="1"/>
  <c r="Z263" i="1" s="1"/>
  <c r="X261" i="1"/>
  <c r="Z261" i="1" s="1"/>
  <c r="X260" i="1"/>
  <c r="Z260" i="1" s="1"/>
  <c r="X258" i="1"/>
  <c r="Z258" i="1" s="1"/>
  <c r="X256" i="1"/>
  <c r="Z256" i="1" s="1"/>
  <c r="X254" i="1"/>
  <c r="Z254" i="1" s="1"/>
  <c r="X252" i="1"/>
  <c r="Z252" i="1" s="1"/>
  <c r="X250" i="1"/>
  <c r="Z250" i="1" s="1"/>
  <c r="X248" i="1"/>
  <c r="Z248" i="1" s="1"/>
  <c r="X246" i="1"/>
  <c r="Z246" i="1" s="1"/>
  <c r="X244" i="1"/>
  <c r="Z244" i="1" s="1"/>
  <c r="X242" i="1"/>
  <c r="Z242" i="1" s="1"/>
  <c r="X240" i="1"/>
  <c r="Z240" i="1" s="1"/>
  <c r="X239" i="1"/>
  <c r="Z239" i="1" s="1"/>
  <c r="X237" i="1"/>
  <c r="Z237" i="1" s="1"/>
  <c r="X235" i="1"/>
  <c r="Z235" i="1" s="1"/>
  <c r="X233" i="1"/>
  <c r="Z233" i="1" s="1"/>
  <c r="X231" i="1"/>
  <c r="Z231" i="1" s="1"/>
  <c r="X230" i="1"/>
  <c r="Z230" i="1" s="1"/>
  <c r="X228" i="1"/>
  <c r="Z228" i="1" s="1"/>
  <c r="X226" i="1"/>
  <c r="Z226" i="1" s="1"/>
  <c r="X224" i="1"/>
  <c r="Z224" i="1" s="1"/>
  <c r="X223" i="1"/>
  <c r="Z223" i="1" s="1"/>
  <c r="X221" i="1"/>
  <c r="Z221" i="1" s="1"/>
  <c r="X219" i="1"/>
  <c r="Z219" i="1" s="1"/>
  <c r="X217" i="1"/>
  <c r="Z217" i="1" s="1"/>
  <c r="X215" i="1"/>
  <c r="Z215" i="1" s="1"/>
  <c r="X213" i="1"/>
  <c r="Z213" i="1" s="1"/>
  <c r="X211" i="1"/>
  <c r="Z211" i="1" s="1"/>
  <c r="X209" i="1"/>
  <c r="Z209" i="1" s="1"/>
  <c r="X207" i="1"/>
  <c r="Z207" i="1" s="1"/>
  <c r="X206" i="1"/>
  <c r="Z206" i="1" s="1"/>
  <c r="X204" i="1"/>
  <c r="Z204" i="1" s="1"/>
  <c r="X202" i="1"/>
  <c r="Z202" i="1" s="1"/>
  <c r="X200" i="1"/>
  <c r="Z200" i="1" s="1"/>
  <c r="X198" i="1"/>
  <c r="Z198" i="1" s="1"/>
  <c r="X196" i="1"/>
  <c r="Z196" i="1" s="1"/>
  <c r="X194" i="1"/>
  <c r="Z194" i="1" s="1"/>
  <c r="X192" i="1"/>
  <c r="Z192" i="1" s="1"/>
  <c r="X190" i="1"/>
  <c r="Z190" i="1" s="1"/>
  <c r="X188" i="1"/>
  <c r="Z188" i="1" s="1"/>
  <c r="X186" i="1"/>
  <c r="Z186" i="1" s="1"/>
  <c r="X184" i="1"/>
  <c r="Z184" i="1" s="1"/>
  <c r="X182" i="1"/>
  <c r="Z182" i="1" s="1"/>
  <c r="X180" i="1"/>
  <c r="Z180" i="1" s="1"/>
  <c r="X178" i="1"/>
  <c r="Z178" i="1" s="1"/>
  <c r="X176" i="1"/>
  <c r="Z176" i="1" s="1"/>
  <c r="X174" i="1"/>
  <c r="Z174" i="1" s="1"/>
  <c r="X173" i="1"/>
  <c r="Z173" i="1" s="1"/>
  <c r="X171" i="1"/>
  <c r="Z171" i="1" s="1"/>
  <c r="X169" i="1"/>
  <c r="Z169" i="1" s="1"/>
  <c r="X167" i="1"/>
  <c r="Z167" i="1" s="1"/>
  <c r="X165" i="1"/>
  <c r="Z165" i="1" s="1"/>
  <c r="X163" i="1"/>
  <c r="Z163" i="1" s="1"/>
  <c r="X161" i="1"/>
  <c r="Z161" i="1" s="1"/>
  <c r="X159" i="1"/>
  <c r="Z159" i="1" s="1"/>
  <c r="X157" i="1"/>
  <c r="Z157" i="1" s="1"/>
  <c r="X155" i="1"/>
  <c r="Z155" i="1" s="1"/>
  <c r="X152" i="1"/>
  <c r="Z152" i="1" s="1"/>
  <c r="X150" i="1"/>
  <c r="Z150" i="1" s="1"/>
  <c r="X148" i="1"/>
  <c r="Z148" i="1" s="1"/>
  <c r="X146" i="1"/>
  <c r="Z146" i="1" s="1"/>
  <c r="X144" i="1"/>
  <c r="Z144" i="1" s="1"/>
  <c r="X142" i="1"/>
  <c r="Z142" i="1" s="1"/>
  <c r="X140" i="1"/>
  <c r="Z140" i="1" s="1"/>
  <c r="X138" i="1"/>
  <c r="Z138" i="1" s="1"/>
  <c r="X136" i="1"/>
  <c r="Z136" i="1" s="1"/>
  <c r="X134" i="1"/>
  <c r="Z134" i="1" s="1"/>
  <c r="X131" i="1"/>
  <c r="Z131" i="1" s="1"/>
  <c r="X129" i="1"/>
  <c r="Z129" i="1" s="1"/>
  <c r="X127" i="1"/>
  <c r="Z127" i="1" s="1"/>
  <c r="X125" i="1"/>
  <c r="Z125" i="1" s="1"/>
  <c r="X123" i="1"/>
  <c r="Z123" i="1" s="1"/>
  <c r="X121" i="1"/>
  <c r="Z121" i="1" s="1"/>
  <c r="X119" i="1"/>
  <c r="Z119" i="1" s="1"/>
  <c r="X117" i="1"/>
  <c r="Z117" i="1" s="1"/>
  <c r="X116" i="1"/>
  <c r="Z116" i="1" s="1"/>
  <c r="X114" i="1"/>
  <c r="Z114" i="1" s="1"/>
  <c r="X112" i="1"/>
  <c r="Z112" i="1" s="1"/>
  <c r="X110" i="1"/>
  <c r="Z110" i="1" s="1"/>
  <c r="X108" i="1"/>
  <c r="Z108" i="1" s="1"/>
  <c r="X106" i="1"/>
  <c r="Z106" i="1" s="1"/>
  <c r="X104" i="1"/>
  <c r="Z104" i="1" s="1"/>
  <c r="X102" i="1"/>
  <c r="Z102" i="1" s="1"/>
  <c r="X100" i="1"/>
  <c r="Z100" i="1" s="1"/>
  <c r="X98" i="1"/>
  <c r="Z98" i="1" s="1"/>
  <c r="X96" i="1"/>
  <c r="Z96" i="1" s="1"/>
  <c r="X94" i="1"/>
  <c r="Z94" i="1" s="1"/>
  <c r="X92" i="1"/>
  <c r="Z92" i="1" s="1"/>
  <c r="X90" i="1"/>
  <c r="Z90" i="1" s="1"/>
  <c r="X88" i="1"/>
  <c r="Z88" i="1" s="1"/>
  <c r="X86" i="1"/>
  <c r="Z86" i="1" s="1"/>
  <c r="X84" i="1"/>
  <c r="Z84" i="1" s="1"/>
  <c r="X82" i="1"/>
  <c r="Z82" i="1" s="1"/>
  <c r="X80" i="1"/>
  <c r="Z80" i="1" s="1"/>
  <c r="X78" i="1"/>
  <c r="Z78" i="1" s="1"/>
  <c r="X76" i="1"/>
  <c r="Z76" i="1" s="1"/>
  <c r="X74" i="1"/>
  <c r="Z74" i="1" s="1"/>
  <c r="X72" i="1"/>
  <c r="Z72" i="1" s="1"/>
  <c r="X70" i="1"/>
  <c r="Z70" i="1" s="1"/>
  <c r="X67" i="1"/>
  <c r="Z67" i="1" s="1"/>
  <c r="X65" i="1"/>
  <c r="Z65" i="1" s="1"/>
  <c r="X63" i="1"/>
  <c r="Z63" i="1" s="1"/>
  <c r="X62" i="1"/>
  <c r="Z62" i="1" s="1"/>
  <c r="X60" i="1"/>
  <c r="Z60" i="1" s="1"/>
  <c r="X58" i="1"/>
  <c r="Z58" i="1" s="1"/>
  <c r="X56" i="1"/>
  <c r="Z56" i="1" s="1"/>
  <c r="X54" i="1"/>
  <c r="Z54" i="1" s="1"/>
  <c r="X52" i="1"/>
  <c r="Z52" i="1" s="1"/>
  <c r="X50" i="1"/>
  <c r="Z50" i="1" s="1"/>
  <c r="X48" i="1"/>
  <c r="Z48" i="1" s="1"/>
  <c r="X46" i="1"/>
  <c r="Z46" i="1" s="1"/>
  <c r="X44" i="1"/>
  <c r="Z44" i="1" s="1"/>
  <c r="X42" i="1"/>
  <c r="Z42" i="1" s="1"/>
  <c r="X40" i="1"/>
  <c r="Z40" i="1" s="1"/>
  <c r="X38" i="1"/>
  <c r="Z38" i="1" s="1"/>
  <c r="X36" i="1"/>
  <c r="Z36" i="1" s="1"/>
  <c r="X34" i="1"/>
  <c r="Z34" i="1" s="1"/>
  <c r="X33" i="1"/>
  <c r="Z33" i="1" s="1"/>
  <c r="X32" i="1"/>
  <c r="Z32" i="1" s="1"/>
  <c r="X31" i="1"/>
  <c r="Z31" i="1" s="1"/>
  <c r="X30" i="1"/>
  <c r="Z30" i="1" s="1"/>
  <c r="X28" i="1"/>
  <c r="Z28" i="1" s="1"/>
  <c r="X27" i="1"/>
  <c r="Z27" i="1" s="1"/>
  <c r="X26" i="1"/>
  <c r="Z26" i="1" s="1"/>
  <c r="X25" i="1"/>
  <c r="Z25" i="1" s="1"/>
  <c r="X24" i="1"/>
  <c r="Z24" i="1" s="1"/>
  <c r="X23" i="1"/>
  <c r="Z23" i="1" s="1"/>
  <c r="X22" i="1"/>
  <c r="Z22" i="1" s="1"/>
  <c r="X21" i="1"/>
  <c r="Z21" i="1" s="1"/>
  <c r="X20" i="1"/>
  <c r="Z20" i="1" s="1"/>
  <c r="X19" i="1"/>
  <c r="Z19" i="1" s="1"/>
  <c r="X18" i="1"/>
  <c r="Z18" i="1" s="1"/>
  <c r="X17" i="1"/>
  <c r="Z17" i="1" s="1"/>
  <c r="X16" i="1"/>
  <c r="Z16" i="1" s="1"/>
  <c r="X15" i="1"/>
  <c r="Z15" i="1" s="1"/>
  <c r="X14" i="1"/>
  <c r="Z14" i="1" s="1"/>
  <c r="X13" i="1"/>
  <c r="Z13" i="1" s="1"/>
  <c r="X12" i="1"/>
  <c r="Z12" i="1" s="1"/>
  <c r="X11" i="1"/>
  <c r="Z11" i="1" s="1"/>
  <c r="X10" i="1"/>
  <c r="Z10" i="1" s="1"/>
  <c r="X9" i="1"/>
  <c r="Z9" i="1" s="1"/>
  <c r="X8" i="1"/>
  <c r="Z8" i="1" s="1"/>
  <c r="X7" i="1"/>
  <c r="Z7" i="1" s="1"/>
  <c r="X6" i="1"/>
  <c r="Z6" i="1" s="1"/>
  <c r="X5" i="1"/>
  <c r="Z5" i="1" s="1"/>
  <c r="X4" i="1"/>
  <c r="Z4" i="1" s="1"/>
  <c r="X3" i="1"/>
  <c r="Z3" i="1" s="1"/>
  <c r="Z2421" i="1"/>
  <c r="Z2413" i="1"/>
  <c r="Z2329" i="1"/>
  <c r="Z2281" i="1"/>
  <c r="Z2253" i="1"/>
  <c r="Z2249" i="1"/>
  <c r="Z2574" i="1"/>
  <c r="Z2566" i="1"/>
  <c r="Z2542" i="1"/>
  <c r="Z2502" i="1"/>
  <c r="Z2470" i="1"/>
  <c r="Z2572" i="1"/>
  <c r="Z2532" i="1"/>
  <c r="I12" i="7"/>
  <c r="I10" i="7"/>
  <c r="I8" i="7"/>
  <c r="I6" i="7"/>
  <c r="L12" i="7"/>
  <c r="D12" i="7"/>
  <c r="L10" i="7"/>
  <c r="D10" i="7"/>
  <c r="L8" i="7"/>
  <c r="D8" i="7"/>
  <c r="L6" i="7"/>
  <c r="D6" i="7"/>
  <c r="I13" i="7"/>
  <c r="I11" i="7"/>
  <c r="I9" i="7"/>
  <c r="I7" i="7"/>
  <c r="I5" i="7"/>
  <c r="L13" i="7"/>
  <c r="D13" i="7"/>
  <c r="L11" i="7"/>
  <c r="D11" i="7"/>
  <c r="L9" i="7"/>
  <c r="D9" i="7"/>
  <c r="L7" i="7"/>
  <c r="D7" i="7"/>
  <c r="L5" i="7"/>
  <c r="D5" i="7"/>
</calcChain>
</file>

<file path=xl/sharedStrings.xml><?xml version="1.0" encoding="utf-8"?>
<sst xmlns="http://schemas.openxmlformats.org/spreadsheetml/2006/main" count="52045" uniqueCount="3809">
  <si>
    <t>Resp</t>
  </si>
  <si>
    <t>Desc Resp</t>
  </si>
  <si>
    <t>VP</t>
  </si>
  <si>
    <t>Gerencia</t>
  </si>
  <si>
    <t>Proc</t>
  </si>
  <si>
    <t>Desc Proc</t>
  </si>
  <si>
    <t>Item</t>
  </si>
  <si>
    <t>Desc Item</t>
  </si>
  <si>
    <t>Classif</t>
  </si>
  <si>
    <t>CC</t>
  </si>
  <si>
    <t>1000</t>
  </si>
  <si>
    <t xml:space="preserve">Presidencia Ejecutiva                   </t>
  </si>
  <si>
    <t>CEO</t>
  </si>
  <si>
    <t>1001</t>
  </si>
  <si>
    <t xml:space="preserve">Dpto. Direccion Compañia                </t>
  </si>
  <si>
    <t>3101</t>
  </si>
  <si>
    <t xml:space="preserve">Remuneraciones Supervision              </t>
  </si>
  <si>
    <t>Labor</t>
  </si>
  <si>
    <t>100010013101</t>
  </si>
  <si>
    <t>5111</t>
  </si>
  <si>
    <t xml:space="preserve">Pasajes Nacionales                      </t>
  </si>
  <si>
    <t>Expenses</t>
  </si>
  <si>
    <t>100010015111</t>
  </si>
  <si>
    <t>5112</t>
  </si>
  <si>
    <t xml:space="preserve">Hoteles Estadia Alimentacion Nacionales </t>
  </si>
  <si>
    <t>100010015112</t>
  </si>
  <si>
    <t>5113</t>
  </si>
  <si>
    <t xml:space="preserve">Gastos Representacion Nacionales        </t>
  </si>
  <si>
    <t>100010015113</t>
  </si>
  <si>
    <t>5121</t>
  </si>
  <si>
    <t xml:space="preserve">Pasajes Internacionales                 </t>
  </si>
  <si>
    <t>100010015121</t>
  </si>
  <si>
    <t>5122</t>
  </si>
  <si>
    <t xml:space="preserve">Hoteles Estadia Alimentacion Extranjero </t>
  </si>
  <si>
    <t>100010015122</t>
  </si>
  <si>
    <t>5123</t>
  </si>
  <si>
    <t xml:space="preserve">Gastos Representacion Extranjero        </t>
  </si>
  <si>
    <t>100010015123</t>
  </si>
  <si>
    <t>5201</t>
  </si>
  <si>
    <t xml:space="preserve">Arriendo Vehiculos                      </t>
  </si>
  <si>
    <t>100010015201</t>
  </si>
  <si>
    <t>5203</t>
  </si>
  <si>
    <t xml:space="preserve">Combustibles                            </t>
  </si>
  <si>
    <t>100010015203</t>
  </si>
  <si>
    <t>5301</t>
  </si>
  <si>
    <t xml:space="preserve">Materiales y Utiles de Escritorio       </t>
  </si>
  <si>
    <t>100010015301</t>
  </si>
  <si>
    <t>5302</t>
  </si>
  <si>
    <t>Suscripciones Varias (Fisicas y Electron</t>
  </si>
  <si>
    <t>100010015302</t>
  </si>
  <si>
    <t>5411</t>
  </si>
  <si>
    <t xml:space="preserve">Ropa y Equipos Proteccion Personal      </t>
  </si>
  <si>
    <t>100010015411</t>
  </si>
  <si>
    <t>5501</t>
  </si>
  <si>
    <t xml:space="preserve">Honorarios Consultores Nacionales       </t>
  </si>
  <si>
    <t>100010015501</t>
  </si>
  <si>
    <t>5502</t>
  </si>
  <si>
    <t xml:space="preserve">Honorarios Consultores Extranjeros      </t>
  </si>
  <si>
    <t>100010015502</t>
  </si>
  <si>
    <t>5503</t>
  </si>
  <si>
    <t xml:space="preserve">Otros Gastos Consultores                </t>
  </si>
  <si>
    <t>100010015503</t>
  </si>
  <si>
    <t>5603</t>
  </si>
  <si>
    <t xml:space="preserve">Otros Gastos Reuniones                  </t>
  </si>
  <si>
    <t>100010015603</t>
  </si>
  <si>
    <t>6114</t>
  </si>
  <si>
    <t xml:space="preserve">Gastos Generales Oficinas               </t>
  </si>
  <si>
    <t>100010016114</t>
  </si>
  <si>
    <t>6148</t>
  </si>
  <si>
    <t xml:space="preserve">Gastos Cafeteria                        </t>
  </si>
  <si>
    <t>100010016148</t>
  </si>
  <si>
    <t>6591</t>
  </si>
  <si>
    <t xml:space="preserve">Gastos Especiales CEO                   </t>
  </si>
  <si>
    <t>100010016591</t>
  </si>
  <si>
    <t>6593</t>
  </si>
  <si>
    <t xml:space="preserve">Promocion Pucobre                       </t>
  </si>
  <si>
    <t>100010016593</t>
  </si>
  <si>
    <t>1012</t>
  </si>
  <si>
    <t xml:space="preserve">Gerente Medio Ambiente                 </t>
  </si>
  <si>
    <t>GMA</t>
  </si>
  <si>
    <t>1011</t>
  </si>
  <si>
    <t xml:space="preserve">Dpto. Medio Ambiente                    </t>
  </si>
  <si>
    <t>101210113101</t>
  </si>
  <si>
    <t>101210115111</t>
  </si>
  <si>
    <t>101210115112</t>
  </si>
  <si>
    <t>101210115113</t>
  </si>
  <si>
    <t>101210115121</t>
  </si>
  <si>
    <t>101210115122</t>
  </si>
  <si>
    <t>101210115123</t>
  </si>
  <si>
    <t>101210115201</t>
  </si>
  <si>
    <t>101210115203</t>
  </si>
  <si>
    <t>101210115301</t>
  </si>
  <si>
    <t>101210115302</t>
  </si>
  <si>
    <t>101210115411</t>
  </si>
  <si>
    <t>101210115501</t>
  </si>
  <si>
    <t>101210115503</t>
  </si>
  <si>
    <t>5602</t>
  </si>
  <si>
    <t xml:space="preserve">Hoteles Estadia Alimentacion            </t>
  </si>
  <si>
    <t>101210115602</t>
  </si>
  <si>
    <t>101210115603</t>
  </si>
  <si>
    <t>6115</t>
  </si>
  <si>
    <t xml:space="preserve">Correo Courier                          </t>
  </si>
  <si>
    <t>101210116115</t>
  </si>
  <si>
    <t>101210116148</t>
  </si>
  <si>
    <t>6314</t>
  </si>
  <si>
    <t xml:space="preserve">Relaciones Internas y Publicas          </t>
  </si>
  <si>
    <t>101210116314</t>
  </si>
  <si>
    <t>6322</t>
  </si>
  <si>
    <t>Mantencion Equipos y Elementos Medio Amb</t>
  </si>
  <si>
    <t>101210116322</t>
  </si>
  <si>
    <t>6323</t>
  </si>
  <si>
    <t>Contrato Recoleccion y Disposicion Resid</t>
  </si>
  <si>
    <t>101210116323</t>
  </si>
  <si>
    <t>6332</t>
  </si>
  <si>
    <t xml:space="preserve">Estudios Compensacion Bofedales         </t>
  </si>
  <si>
    <t>101210116332</t>
  </si>
  <si>
    <t>6334</t>
  </si>
  <si>
    <t xml:space="preserve">Otros Estudios                          </t>
  </si>
  <si>
    <t>101210116334</t>
  </si>
  <si>
    <t>1013</t>
  </si>
  <si>
    <t xml:space="preserve">Ste. Medio Ambiente                     </t>
  </si>
  <si>
    <t>101310113101</t>
  </si>
  <si>
    <t>101310115111</t>
  </si>
  <si>
    <t>101310115112</t>
  </si>
  <si>
    <t>101310115121</t>
  </si>
  <si>
    <t>101310115122</t>
  </si>
  <si>
    <t>101310115201</t>
  </si>
  <si>
    <t>101310115203</t>
  </si>
  <si>
    <t>101310115301</t>
  </si>
  <si>
    <t>101310115302</t>
  </si>
  <si>
    <t>101310115411</t>
  </si>
  <si>
    <t>101310115501</t>
  </si>
  <si>
    <t>101310115503</t>
  </si>
  <si>
    <t>101310116148</t>
  </si>
  <si>
    <t>101310116314</t>
  </si>
  <si>
    <t>6321</t>
  </si>
  <si>
    <t xml:space="preserve">Materiales Medio Ambiente               </t>
  </si>
  <si>
    <t>101310116321</t>
  </si>
  <si>
    <t>101310116322</t>
  </si>
  <si>
    <t>6328</t>
  </si>
  <si>
    <t xml:space="preserve">Contrato Muestras Monitoreo             </t>
  </si>
  <si>
    <t>101310116328</t>
  </si>
  <si>
    <t>6331</t>
  </si>
  <si>
    <t xml:space="preserve">Estudios Compensacion Queñoas           </t>
  </si>
  <si>
    <t>101310116331</t>
  </si>
  <si>
    <t>101310116332</t>
  </si>
  <si>
    <t>1014</t>
  </si>
  <si>
    <t xml:space="preserve">Ste. Proyectos y Estudios Ambientales   </t>
  </si>
  <si>
    <t>101410113101</t>
  </si>
  <si>
    <t>101410115111</t>
  </si>
  <si>
    <t>101410115112</t>
  </si>
  <si>
    <t>101410115121</t>
  </si>
  <si>
    <t>101410115122</t>
  </si>
  <si>
    <t>101410115123</t>
  </si>
  <si>
    <t>101410115201</t>
  </si>
  <si>
    <t>101410115203</t>
  </si>
  <si>
    <t>101410115301</t>
  </si>
  <si>
    <t>101410115302</t>
  </si>
  <si>
    <t>101410115411</t>
  </si>
  <si>
    <t>101410115503</t>
  </si>
  <si>
    <t>101410116148</t>
  </si>
  <si>
    <t>101410116314</t>
  </si>
  <si>
    <t>101410116322</t>
  </si>
  <si>
    <t>101410116331</t>
  </si>
  <si>
    <t>6421</t>
  </si>
  <si>
    <t xml:space="preserve">Permisos Sectoriales                    </t>
  </si>
  <si>
    <t>101410116421</t>
  </si>
  <si>
    <t>1102</t>
  </si>
  <si>
    <t xml:space="preserve">Gerente Seguridad &amp; Salud Ocupacional  </t>
  </si>
  <si>
    <t>GSSO</t>
  </si>
  <si>
    <t>1111</t>
  </si>
  <si>
    <t xml:space="preserve">Dpto. Seguridad y Salud Ocupacional     </t>
  </si>
  <si>
    <t>110211113101</t>
  </si>
  <si>
    <t>4556</t>
  </si>
  <si>
    <t xml:space="preserve">Contratos Mantencion Mecanica           </t>
  </si>
  <si>
    <t>Contractors</t>
  </si>
  <si>
    <t>110211114556</t>
  </si>
  <si>
    <t>4125</t>
  </si>
  <si>
    <t xml:space="preserve">Otros Materiales                        </t>
  </si>
  <si>
    <t>S&amp;C</t>
  </si>
  <si>
    <t>110211114125</t>
  </si>
  <si>
    <t>110211115111</t>
  </si>
  <si>
    <t>110211115112</t>
  </si>
  <si>
    <t>110211115113</t>
  </si>
  <si>
    <t>110211115121</t>
  </si>
  <si>
    <t>110211115122</t>
  </si>
  <si>
    <t>110211115201</t>
  </si>
  <si>
    <t>5202</t>
  </si>
  <si>
    <t>Mant., Rev. Tec., Patente Vehiculos Prop</t>
  </si>
  <si>
    <t>110211115202</t>
  </si>
  <si>
    <t>110211115203</t>
  </si>
  <si>
    <t>110211115301</t>
  </si>
  <si>
    <t>110211115302</t>
  </si>
  <si>
    <t>110211115411</t>
  </si>
  <si>
    <t>5412</t>
  </si>
  <si>
    <t xml:space="preserve">Otros Gasto Prevencion de Riesgo        </t>
  </si>
  <si>
    <t>110211115412</t>
  </si>
  <si>
    <t>5413</t>
  </si>
  <si>
    <t>Gastos EPF</t>
  </si>
  <si>
    <t>110211115413</t>
  </si>
  <si>
    <t>110211115501</t>
  </si>
  <si>
    <t>110211115502</t>
  </si>
  <si>
    <t>110211115503</t>
  </si>
  <si>
    <t>5505</t>
  </si>
  <si>
    <t xml:space="preserve">Contratos Servicios Externos            </t>
  </si>
  <si>
    <t>110211115505</t>
  </si>
  <si>
    <t>110211115603</t>
  </si>
  <si>
    <t>110211116148</t>
  </si>
  <si>
    <t>6252</t>
  </si>
  <si>
    <t xml:space="preserve">Arriendo Salas-Equipos D. Org.          </t>
  </si>
  <si>
    <t>110211116252</t>
  </si>
  <si>
    <t>6311</t>
  </si>
  <si>
    <t xml:space="preserve">Elementos Seguridad                     </t>
  </si>
  <si>
    <t>110211116311</t>
  </si>
  <si>
    <t>6312</t>
  </si>
  <si>
    <t>Mantencion Equipos y Elementos Seguridad</t>
  </si>
  <si>
    <t>110211116312</t>
  </si>
  <si>
    <t>6319</t>
  </si>
  <si>
    <t xml:space="preserve">Gtos. Materiales de Seguridad           </t>
  </si>
  <si>
    <t>110211116319</t>
  </si>
  <si>
    <t>6438</t>
  </si>
  <si>
    <t xml:space="preserve">Gastos Publicaciones                    </t>
  </si>
  <si>
    <t>110211116438</t>
  </si>
  <si>
    <t>6518</t>
  </si>
  <si>
    <t xml:space="preserve">Regalos Corporativos                    </t>
  </si>
  <si>
    <t>110211116518</t>
  </si>
  <si>
    <t>6621</t>
  </si>
  <si>
    <t xml:space="preserve">Honorarios y Otros Gastos Auditorias    </t>
  </si>
  <si>
    <t>110211116621</t>
  </si>
  <si>
    <t>6711</t>
  </si>
  <si>
    <t xml:space="preserve">Seguros Bienes Fisicos                  </t>
  </si>
  <si>
    <t>110211116711</t>
  </si>
  <si>
    <t>1103</t>
  </si>
  <si>
    <t xml:space="preserve">Jefe Salud Ocupacional                  </t>
  </si>
  <si>
    <t>110311113101</t>
  </si>
  <si>
    <t>110311115111</t>
  </si>
  <si>
    <t>110311115112</t>
  </si>
  <si>
    <t>110311115121</t>
  </si>
  <si>
    <t>110311115122</t>
  </si>
  <si>
    <t>110311115201</t>
  </si>
  <si>
    <t>110311115203</t>
  </si>
  <si>
    <t>110311115302</t>
  </si>
  <si>
    <t>110311115411</t>
  </si>
  <si>
    <t>110311115501</t>
  </si>
  <si>
    <t>110311115503</t>
  </si>
  <si>
    <t>6123</t>
  </si>
  <si>
    <t xml:space="preserve">Flete Cargas Varias                     </t>
  </si>
  <si>
    <t>110311116123</t>
  </si>
  <si>
    <t>110311116148</t>
  </si>
  <si>
    <t>6271</t>
  </si>
  <si>
    <t>Medicamentos Elementos Primeros Auxilios</t>
  </si>
  <si>
    <t>110311116271</t>
  </si>
  <si>
    <t>6273</t>
  </si>
  <si>
    <t>Aseo y Mantencion Equipos Medicos y Poli</t>
  </si>
  <si>
    <t>110311116273</t>
  </si>
  <si>
    <t>6274</t>
  </si>
  <si>
    <t xml:space="preserve">Servicios Medicos Policlinico           </t>
  </si>
  <si>
    <t>110311116274</t>
  </si>
  <si>
    <t>6275</t>
  </si>
  <si>
    <t xml:space="preserve">Examenes Medicos Ocupacionales          </t>
  </si>
  <si>
    <t>110311116275</t>
  </si>
  <si>
    <t>6276</t>
  </si>
  <si>
    <t xml:space="preserve">Examenes Medicos Preventivo             </t>
  </si>
  <si>
    <t>110311116276</t>
  </si>
  <si>
    <t>6277</t>
  </si>
  <si>
    <t>Examenes Medicos Politica Alcohol y Drog</t>
  </si>
  <si>
    <t>110311116277</t>
  </si>
  <si>
    <t>6281</t>
  </si>
  <si>
    <t>Consultores y otros Gtos. Estudio Altura</t>
  </si>
  <si>
    <t>110311116281</t>
  </si>
  <si>
    <t>110311116314</t>
  </si>
  <si>
    <t>6517</t>
  </si>
  <si>
    <t xml:space="preserve">Auspicios  Congresos Ferias             </t>
  </si>
  <si>
    <t>110311116517</t>
  </si>
  <si>
    <t>110311116621</t>
  </si>
  <si>
    <t>1104</t>
  </si>
  <si>
    <t xml:space="preserve">Jefe de Higiene                         </t>
  </si>
  <si>
    <t>110411113101</t>
  </si>
  <si>
    <t>110411115111</t>
  </si>
  <si>
    <t>110411115112</t>
  </si>
  <si>
    <t>110411115201</t>
  </si>
  <si>
    <t>110411115203</t>
  </si>
  <si>
    <t>110411115301</t>
  </si>
  <si>
    <t>110411115411</t>
  </si>
  <si>
    <t>110411115501</t>
  </si>
  <si>
    <t>110411115503</t>
  </si>
  <si>
    <t>110411116314</t>
  </si>
  <si>
    <t>6315</t>
  </si>
  <si>
    <t>Contrato Monitoreo Condiciones Ambiental</t>
  </si>
  <si>
    <t>110411116315</t>
  </si>
  <si>
    <t>1105</t>
  </si>
  <si>
    <t xml:space="preserve">Ste. Seguridad                          </t>
  </si>
  <si>
    <t>110511113101</t>
  </si>
  <si>
    <t>110511115111</t>
  </si>
  <si>
    <t>110511115112</t>
  </si>
  <si>
    <t>110511115121</t>
  </si>
  <si>
    <t>110511115122</t>
  </si>
  <si>
    <t>110511115201</t>
  </si>
  <si>
    <t>110511115203</t>
  </si>
  <si>
    <t>110511115301</t>
  </si>
  <si>
    <t>110511115302</t>
  </si>
  <si>
    <t>110511115411</t>
  </si>
  <si>
    <t>110511115501</t>
  </si>
  <si>
    <t>110511115503</t>
  </si>
  <si>
    <t>110511116311</t>
  </si>
  <si>
    <t>110511116312</t>
  </si>
  <si>
    <t>110511116314</t>
  </si>
  <si>
    <t>6317</t>
  </si>
  <si>
    <t xml:space="preserve">Gastos Comite Paritario                 </t>
  </si>
  <si>
    <t>110511116317</t>
  </si>
  <si>
    <t>1106</t>
  </si>
  <si>
    <t xml:space="preserve">Ste. Seguridad Proyectos y Desarrollo   </t>
  </si>
  <si>
    <t>110611113101</t>
  </si>
  <si>
    <t>1200</t>
  </si>
  <si>
    <t xml:space="preserve">VP - Finanzas y Ventas                  </t>
  </si>
  <si>
    <t>VPF</t>
  </si>
  <si>
    <t>1211</t>
  </si>
  <si>
    <t xml:space="preserve">Departamento Finanzas                   </t>
  </si>
  <si>
    <t>120012113101</t>
  </si>
  <si>
    <t>120012115111</t>
  </si>
  <si>
    <t>120012115112</t>
  </si>
  <si>
    <t>120012115113</t>
  </si>
  <si>
    <t>120012115121</t>
  </si>
  <si>
    <t>120012115122</t>
  </si>
  <si>
    <t>120012115301</t>
  </si>
  <si>
    <t>120012115302</t>
  </si>
  <si>
    <t>120012115411</t>
  </si>
  <si>
    <t>120012115501</t>
  </si>
  <si>
    <t>120012116148</t>
  </si>
  <si>
    <t>1202</t>
  </si>
  <si>
    <t xml:space="preserve">Gerente Gestión Riesgo                  </t>
  </si>
  <si>
    <t>120212113101</t>
  </si>
  <si>
    <t>120212115111</t>
  </si>
  <si>
    <t>120212115112</t>
  </si>
  <si>
    <t>120212115113</t>
  </si>
  <si>
    <t>120212115121</t>
  </si>
  <si>
    <t>120212115122</t>
  </si>
  <si>
    <t>120212115201</t>
  </si>
  <si>
    <t>120212115203</t>
  </si>
  <si>
    <t>120212115301</t>
  </si>
  <si>
    <t>120212115411</t>
  </si>
  <si>
    <t>120212115502</t>
  </si>
  <si>
    <t>120212115603</t>
  </si>
  <si>
    <t>120212116621</t>
  </si>
  <si>
    <t>1212</t>
  </si>
  <si>
    <t xml:space="preserve">Gerente Contralor                       </t>
  </si>
  <si>
    <t>121212113101</t>
  </si>
  <si>
    <t>3201</t>
  </si>
  <si>
    <t xml:space="preserve">Remuneraciones Operadores               </t>
  </si>
  <si>
    <t>121212113201</t>
  </si>
  <si>
    <t>121212115111</t>
  </si>
  <si>
    <t>121212115112</t>
  </si>
  <si>
    <t>121212115113</t>
  </si>
  <si>
    <t>121212115201</t>
  </si>
  <si>
    <t>121212115301</t>
  </si>
  <si>
    <t>121212115302</t>
  </si>
  <si>
    <t>121212115411</t>
  </si>
  <si>
    <t>121212115501</t>
  </si>
  <si>
    <t>6111</t>
  </si>
  <si>
    <t xml:space="preserve">Arriendos Oficinas                      </t>
  </si>
  <si>
    <t>121212116111</t>
  </si>
  <si>
    <t>6113</t>
  </si>
  <si>
    <t xml:space="preserve">Limpieza y Mantencion Oficinas          </t>
  </si>
  <si>
    <t>121212116113</t>
  </si>
  <si>
    <t>121212116114</t>
  </si>
  <si>
    <t>121212116115</t>
  </si>
  <si>
    <t>6116</t>
  </si>
  <si>
    <t xml:space="preserve">Uniformes Oficina                       </t>
  </si>
  <si>
    <t>121212116116</t>
  </si>
  <si>
    <t>121212116148</t>
  </si>
  <si>
    <t>121212116621</t>
  </si>
  <si>
    <t>6623</t>
  </si>
  <si>
    <t xml:space="preserve">Honorarios Ley 20.393                   </t>
  </si>
  <si>
    <t>121212116623</t>
  </si>
  <si>
    <t>6631</t>
  </si>
  <si>
    <t xml:space="preserve">Patentes Comerciales                    </t>
  </si>
  <si>
    <t>121212116631</t>
  </si>
  <si>
    <t>6632</t>
  </si>
  <si>
    <t xml:space="preserve">Contribuciones Oficinas y Edificios     </t>
  </si>
  <si>
    <t>121212116632</t>
  </si>
  <si>
    <t>1222</t>
  </si>
  <si>
    <t xml:space="preserve">Gerente Tesoreria                       </t>
  </si>
  <si>
    <t>122212113101</t>
  </si>
  <si>
    <t>122212115111</t>
  </si>
  <si>
    <t>122212115112</t>
  </si>
  <si>
    <t>122212115113</t>
  </si>
  <si>
    <t>122212115121</t>
  </si>
  <si>
    <t>122212115122</t>
  </si>
  <si>
    <t>122212115301</t>
  </si>
  <si>
    <t>122212115302</t>
  </si>
  <si>
    <t>122212115501</t>
  </si>
  <si>
    <t>122212115603</t>
  </si>
  <si>
    <t>122212116114</t>
  </si>
  <si>
    <t>6715</t>
  </si>
  <si>
    <t xml:space="preserve">Seguro Responsabilidad Civil            </t>
  </si>
  <si>
    <t>122212116715</t>
  </si>
  <si>
    <t>2311</t>
  </si>
  <si>
    <t xml:space="preserve">Direccion de Operaciones Mina               </t>
  </si>
  <si>
    <t>122223116711</t>
  </si>
  <si>
    <t>2511</t>
  </si>
  <si>
    <t xml:space="preserve">Direccion de Operaciones Planta    </t>
  </si>
  <si>
    <t>122225116711</t>
  </si>
  <si>
    <t>1232</t>
  </si>
  <si>
    <t xml:space="preserve">Gerente Control Gestión y Reportes      </t>
  </si>
  <si>
    <t>123212113101</t>
  </si>
  <si>
    <t>123212115111</t>
  </si>
  <si>
    <t>123212115112</t>
  </si>
  <si>
    <t>123212115113</t>
  </si>
  <si>
    <t>123212115201</t>
  </si>
  <si>
    <t>123212115203</t>
  </si>
  <si>
    <t>123212115301</t>
  </si>
  <si>
    <t>123212115411</t>
  </si>
  <si>
    <t>123212115501</t>
  </si>
  <si>
    <t>123212115603</t>
  </si>
  <si>
    <t>123212116148</t>
  </si>
  <si>
    <t>1242</t>
  </si>
  <si>
    <t xml:space="preserve">Gerente Embarques y Logísticas          </t>
  </si>
  <si>
    <t>124212113101</t>
  </si>
  <si>
    <t>124212115111</t>
  </si>
  <si>
    <t>124212115112</t>
  </si>
  <si>
    <t>124212115113</t>
  </si>
  <si>
    <t>124212115121</t>
  </si>
  <si>
    <t>124212115122</t>
  </si>
  <si>
    <t>124212115123</t>
  </si>
  <si>
    <t>124212115201</t>
  </si>
  <si>
    <t>124212115203</t>
  </si>
  <si>
    <t>124212115301</t>
  </si>
  <si>
    <t>124212115501</t>
  </si>
  <si>
    <t>124212115502</t>
  </si>
  <si>
    <t>1252</t>
  </si>
  <si>
    <t xml:space="preserve">Gerente Ventas                          </t>
  </si>
  <si>
    <t>125212113101</t>
  </si>
  <si>
    <t>125212115111</t>
  </si>
  <si>
    <t>125212115112</t>
  </si>
  <si>
    <t>125212115113</t>
  </si>
  <si>
    <t>125212115121</t>
  </si>
  <si>
    <t>125212115122</t>
  </si>
  <si>
    <t>125212115123</t>
  </si>
  <si>
    <t>125212115603</t>
  </si>
  <si>
    <t>1262</t>
  </si>
  <si>
    <t>Gerente Análisis y Desarrollo de Negocios</t>
  </si>
  <si>
    <t>126212113101</t>
  </si>
  <si>
    <t>126212115111</t>
  </si>
  <si>
    <t>126212115112</t>
  </si>
  <si>
    <t>126212115113</t>
  </si>
  <si>
    <t>126212115302</t>
  </si>
  <si>
    <t>1300</t>
  </si>
  <si>
    <t>VP - Legal, Asuntos, Corporativos y Comunidad</t>
  </si>
  <si>
    <t>VPL</t>
  </si>
  <si>
    <t>1311</t>
  </si>
  <si>
    <t xml:space="preserve">Departamento Legal                      </t>
  </si>
  <si>
    <t>130013113101</t>
  </si>
  <si>
    <t>130013115111</t>
  </si>
  <si>
    <t>130013115112</t>
  </si>
  <si>
    <t>130013115113</t>
  </si>
  <si>
    <t>130013115121</t>
  </si>
  <si>
    <t>130013115122</t>
  </si>
  <si>
    <t>130013115123</t>
  </si>
  <si>
    <t>130013115201</t>
  </si>
  <si>
    <t>130013115203</t>
  </si>
  <si>
    <t>130013115301</t>
  </si>
  <si>
    <t>130013115302</t>
  </si>
  <si>
    <t>130013115411</t>
  </si>
  <si>
    <t>130013115501</t>
  </si>
  <si>
    <t>130013115503</t>
  </si>
  <si>
    <t>130013115603</t>
  </si>
  <si>
    <t>130013116148</t>
  </si>
  <si>
    <t>6413</t>
  </si>
  <si>
    <t xml:space="preserve">Honorarios Conservadores Notarios       </t>
  </si>
  <si>
    <t>130013116413</t>
  </si>
  <si>
    <t>6525</t>
  </si>
  <si>
    <t xml:space="preserve">Donaciones Varias                       </t>
  </si>
  <si>
    <t>130013116525</t>
  </si>
  <si>
    <t>1312</t>
  </si>
  <si>
    <t xml:space="preserve">Gerente Relaciones con la Comunidad     </t>
  </si>
  <si>
    <t>131213113101</t>
  </si>
  <si>
    <t>131213115111</t>
  </si>
  <si>
    <t>131213115112</t>
  </si>
  <si>
    <t>131213115113</t>
  </si>
  <si>
    <t>131213115121</t>
  </si>
  <si>
    <t>131213115122</t>
  </si>
  <si>
    <t>131213115123</t>
  </si>
  <si>
    <t>131213115201</t>
  </si>
  <si>
    <t>131213115203</t>
  </si>
  <si>
    <t>131213115301</t>
  </si>
  <si>
    <t>131213115302</t>
  </si>
  <si>
    <t>131213115411</t>
  </si>
  <si>
    <t>131213115501</t>
  </si>
  <si>
    <t>131213115503</t>
  </si>
  <si>
    <t>131213115603</t>
  </si>
  <si>
    <t>131213116148</t>
  </si>
  <si>
    <t>6514</t>
  </si>
  <si>
    <t xml:space="preserve">Gastos de Viaje Visitas Corporativas    </t>
  </si>
  <si>
    <t>131213116514</t>
  </si>
  <si>
    <t>6516</t>
  </si>
  <si>
    <t xml:space="preserve">Gastos programas comunitarios AP        </t>
  </si>
  <si>
    <t>131213116516</t>
  </si>
  <si>
    <t>131213116517</t>
  </si>
  <si>
    <t>6541</t>
  </si>
  <si>
    <t xml:space="preserve">Gastos Oficina Pica                     </t>
  </si>
  <si>
    <t>131213116541</t>
  </si>
  <si>
    <t>6542</t>
  </si>
  <si>
    <t xml:space="preserve">Gastos Museo Iquique                    </t>
  </si>
  <si>
    <t>131213116542</t>
  </si>
  <si>
    <t>1322</t>
  </si>
  <si>
    <t xml:space="preserve">Gerente Legal y Asuntos Regulatorios    </t>
  </si>
  <si>
    <t>132213113101</t>
  </si>
  <si>
    <t>132213115111</t>
  </si>
  <si>
    <t>132213115112</t>
  </si>
  <si>
    <t>132213115113</t>
  </si>
  <si>
    <t>132213115121</t>
  </si>
  <si>
    <t>132213115122</t>
  </si>
  <si>
    <t>132213115201</t>
  </si>
  <si>
    <t>132213115203</t>
  </si>
  <si>
    <t>132213115301</t>
  </si>
  <si>
    <t>132213115302</t>
  </si>
  <si>
    <t>132213115411</t>
  </si>
  <si>
    <t>132213115501</t>
  </si>
  <si>
    <t>132213115503</t>
  </si>
  <si>
    <t>132213116148</t>
  </si>
  <si>
    <t>132213116413</t>
  </si>
  <si>
    <t>132213116421</t>
  </si>
  <si>
    <t>6422</t>
  </si>
  <si>
    <t xml:space="preserve">Otros Permisos                          </t>
  </si>
  <si>
    <t>132213116422</t>
  </si>
  <si>
    <t>6431</t>
  </si>
  <si>
    <t xml:space="preserve">Patentes Mineras                        </t>
  </si>
  <si>
    <t>132213116431</t>
  </si>
  <si>
    <t>6432</t>
  </si>
  <si>
    <t xml:space="preserve">Contribuciones Terrenos Mina            </t>
  </si>
  <si>
    <t>132213116432</t>
  </si>
  <si>
    <t>6433</t>
  </si>
  <si>
    <t xml:space="preserve">Contribuciones Terrenos Puerto          </t>
  </si>
  <si>
    <t>132213116433</t>
  </si>
  <si>
    <t>6434</t>
  </si>
  <si>
    <t xml:space="preserve">Concesiones Maritimas                   </t>
  </si>
  <si>
    <t>132213116434</t>
  </si>
  <si>
    <t>6435</t>
  </si>
  <si>
    <t xml:space="preserve">Arriendo Terrenos Fiscales              </t>
  </si>
  <si>
    <t>132213116435</t>
  </si>
  <si>
    <t>6436</t>
  </si>
  <si>
    <t xml:space="preserve">Gastos legales Pedimentos Mineros       </t>
  </si>
  <si>
    <t>132213116436</t>
  </si>
  <si>
    <t>6437</t>
  </si>
  <si>
    <t xml:space="preserve">Honorarios Peritos Mensuradores         </t>
  </si>
  <si>
    <t>132213116437</t>
  </si>
  <si>
    <t>132213116438</t>
  </si>
  <si>
    <t>6439</t>
  </si>
  <si>
    <t xml:space="preserve">Impuestos y Tasa Pedimentos             </t>
  </si>
  <si>
    <t>132213116439</t>
  </si>
  <si>
    <t>6441</t>
  </si>
  <si>
    <t xml:space="preserve">Derechos Mineros y Agua                 </t>
  </si>
  <si>
    <t>132213116441</t>
  </si>
  <si>
    <t>1332</t>
  </si>
  <si>
    <t xml:space="preserve">Gerente Asuntos Corporativos            </t>
  </si>
  <si>
    <t>133213113101</t>
  </si>
  <si>
    <t>133213115111</t>
  </si>
  <si>
    <t>133213115112</t>
  </si>
  <si>
    <t>133213115113</t>
  </si>
  <si>
    <t>133213115121</t>
  </si>
  <si>
    <t>133213115122</t>
  </si>
  <si>
    <t>133213115123</t>
  </si>
  <si>
    <t>133213115301</t>
  </si>
  <si>
    <t>133213115302</t>
  </si>
  <si>
    <t>133213115411</t>
  </si>
  <si>
    <t>133213115501</t>
  </si>
  <si>
    <t>133213115503</t>
  </si>
  <si>
    <t>133213116148</t>
  </si>
  <si>
    <t>6511</t>
  </si>
  <si>
    <t xml:space="preserve">Publicaciones Corporativas              </t>
  </si>
  <si>
    <t>133213116511</t>
  </si>
  <si>
    <t>6512</t>
  </si>
  <si>
    <t xml:space="preserve">Videos y Fotografias                    </t>
  </si>
  <si>
    <t>133213116512</t>
  </si>
  <si>
    <t>6513</t>
  </si>
  <si>
    <t xml:space="preserve">Avisos de Prensa Corporativos           </t>
  </si>
  <si>
    <t>133213116513</t>
  </si>
  <si>
    <t>133213116514</t>
  </si>
  <si>
    <t>133213116517</t>
  </si>
  <si>
    <t>133213116518</t>
  </si>
  <si>
    <t>6519</t>
  </si>
  <si>
    <t xml:space="preserve">Cuotas Sociales                         </t>
  </si>
  <si>
    <t>133213116519</t>
  </si>
  <si>
    <t>6535</t>
  </si>
  <si>
    <t xml:space="preserve">Inauguraciones                          </t>
  </si>
  <si>
    <t>133213116535</t>
  </si>
  <si>
    <t>1400</t>
  </si>
  <si>
    <t xml:space="preserve">VP - Administración y Servicios         </t>
  </si>
  <si>
    <t>VPA</t>
  </si>
  <si>
    <t>1411</t>
  </si>
  <si>
    <t xml:space="preserve">Dpto. de Administracion y Servicios     </t>
  </si>
  <si>
    <t>140014113101</t>
  </si>
  <si>
    <t>140014115111</t>
  </si>
  <si>
    <t>140014115112</t>
  </si>
  <si>
    <t>140014115113</t>
  </si>
  <si>
    <t>140014115201</t>
  </si>
  <si>
    <t>140014115203</t>
  </si>
  <si>
    <t>140014115301</t>
  </si>
  <si>
    <t>140014115302</t>
  </si>
  <si>
    <t>140014115411</t>
  </si>
  <si>
    <t>140014115501</t>
  </si>
  <si>
    <t>140014115502</t>
  </si>
  <si>
    <t>140014115503</t>
  </si>
  <si>
    <t>140014115603</t>
  </si>
  <si>
    <t>140014116148</t>
  </si>
  <si>
    <t>1402</t>
  </si>
  <si>
    <t xml:space="preserve">Gerente Energía                         </t>
  </si>
  <si>
    <t>140214113101</t>
  </si>
  <si>
    <t>140214115111</t>
  </si>
  <si>
    <t>140214115112</t>
  </si>
  <si>
    <t>140214115113</t>
  </si>
  <si>
    <t>140214115201</t>
  </si>
  <si>
    <t>140214115203</t>
  </si>
  <si>
    <t>140214115301</t>
  </si>
  <si>
    <t>140214115302</t>
  </si>
  <si>
    <t>140214115411</t>
  </si>
  <si>
    <t>140214115501</t>
  </si>
  <si>
    <t>140214115502</t>
  </si>
  <si>
    <t>140214115503</t>
  </si>
  <si>
    <t>140214115603</t>
  </si>
  <si>
    <t>140214116519</t>
  </si>
  <si>
    <t>1412</t>
  </si>
  <si>
    <t xml:space="preserve">Gerente Tecnología de Información y Comunicaciones    </t>
  </si>
  <si>
    <t>141214113101</t>
  </si>
  <si>
    <t>141214115111</t>
  </si>
  <si>
    <t>141214115112</t>
  </si>
  <si>
    <t>141214115113</t>
  </si>
  <si>
    <t>141214115201</t>
  </si>
  <si>
    <t>141214115203</t>
  </si>
  <si>
    <t>141214115301</t>
  </si>
  <si>
    <t>141214115302</t>
  </si>
  <si>
    <t>141214115411</t>
  </si>
  <si>
    <t>141214115501</t>
  </si>
  <si>
    <t>141214115603</t>
  </si>
  <si>
    <t>5754</t>
  </si>
  <si>
    <t xml:space="preserve">Comput. &amp; Infra: Contrato Servicios     </t>
  </si>
  <si>
    <t>141214115754</t>
  </si>
  <si>
    <t>5757</t>
  </si>
  <si>
    <t xml:space="preserve">Comput. &amp; Infra: Insumos y Accesorios   </t>
  </si>
  <si>
    <t>141214115757</t>
  </si>
  <si>
    <t>1413</t>
  </si>
  <si>
    <t>Ste. Telecomunicaciones y Redes</t>
  </si>
  <si>
    <t>4211</t>
  </si>
  <si>
    <t xml:space="preserve">Petroleo Diesel                         </t>
  </si>
  <si>
    <t xml:space="preserve">Fuel </t>
  </si>
  <si>
    <t>141314114211</t>
  </si>
  <si>
    <t>141314115111</t>
  </si>
  <si>
    <t>141314115112</t>
  </si>
  <si>
    <t>141314115113</t>
  </si>
  <si>
    <t>141314115201</t>
  </si>
  <si>
    <t>141314115203</t>
  </si>
  <si>
    <t>141314115301</t>
  </si>
  <si>
    <t>141314115411</t>
  </si>
  <si>
    <t>141314115501</t>
  </si>
  <si>
    <t>141314115603</t>
  </si>
  <si>
    <t>5731</t>
  </si>
  <si>
    <t xml:space="preserve">Telefonia: Contrato Servicios           </t>
  </si>
  <si>
    <t>141314115731</t>
  </si>
  <si>
    <t>5732</t>
  </si>
  <si>
    <t xml:space="preserve">Telefonia: Insumo y Accesorios          </t>
  </si>
  <si>
    <t>141314115732</t>
  </si>
  <si>
    <t>5733</t>
  </si>
  <si>
    <t xml:space="preserve">Telefonia: Trafico Red Externa          </t>
  </si>
  <si>
    <t>141314115733</t>
  </si>
  <si>
    <t>5734</t>
  </si>
  <si>
    <t xml:space="preserve">Telefonia: Trafico Celulares            </t>
  </si>
  <si>
    <t>141314115734</t>
  </si>
  <si>
    <t>5736</t>
  </si>
  <si>
    <t xml:space="preserve">Radios: Contrato Servicios              </t>
  </si>
  <si>
    <t>141314115736</t>
  </si>
  <si>
    <t>5737</t>
  </si>
  <si>
    <t xml:space="preserve">Radios: Insumos y accesorios            </t>
  </si>
  <si>
    <t>141314115737</t>
  </si>
  <si>
    <t>5743</t>
  </si>
  <si>
    <t>Comunic.: Mantencion Hardware e Infraest</t>
  </si>
  <si>
    <t>141314115743</t>
  </si>
  <si>
    <t>5744</t>
  </si>
  <si>
    <t xml:space="preserve">Comunic: Contrato Servicios             </t>
  </si>
  <si>
    <t>141314115744</t>
  </si>
  <si>
    <t>5745</t>
  </si>
  <si>
    <t xml:space="preserve">Comunic: Insumos y Accesorios           </t>
  </si>
  <si>
    <t>141314115745</t>
  </si>
  <si>
    <t>5751</t>
  </si>
  <si>
    <t xml:space="preserve">Comput. &amp; Infra: Mantencion hardware    </t>
  </si>
  <si>
    <t>141314115751</t>
  </si>
  <si>
    <t>141314115754</t>
  </si>
  <si>
    <t>141314115757</t>
  </si>
  <si>
    <t>141314116123</t>
  </si>
  <si>
    <t>141314116148</t>
  </si>
  <si>
    <t>1414</t>
  </si>
  <si>
    <t>Ste. Infraestructura y Servicios</t>
  </si>
  <si>
    <t>141414115111</t>
  </si>
  <si>
    <t>141414115112</t>
  </si>
  <si>
    <t>141414115113</t>
  </si>
  <si>
    <t>141414115201</t>
  </si>
  <si>
    <t>141414115203</t>
  </si>
  <si>
    <t>141414115301</t>
  </si>
  <si>
    <t>141414115302</t>
  </si>
  <si>
    <t>141414115411</t>
  </si>
  <si>
    <t>141414115501</t>
  </si>
  <si>
    <t>141414115503</t>
  </si>
  <si>
    <t>141414115603</t>
  </si>
  <si>
    <t>141414115751</t>
  </si>
  <si>
    <t>5752</t>
  </si>
  <si>
    <t xml:space="preserve">Comput: Software y Licencias            </t>
  </si>
  <si>
    <t>141414115752</t>
  </si>
  <si>
    <t>141414115754</t>
  </si>
  <si>
    <t>141414116123</t>
  </si>
  <si>
    <t>141414116148</t>
  </si>
  <si>
    <t>1415</t>
  </si>
  <si>
    <t>Ste. Procesos y Aplicaciones Corporativas</t>
  </si>
  <si>
    <t>141514115111</t>
  </si>
  <si>
    <t>141514115112</t>
  </si>
  <si>
    <t>141514115113</t>
  </si>
  <si>
    <t>141514115201</t>
  </si>
  <si>
    <t>141514115203</t>
  </si>
  <si>
    <t>141514115301</t>
  </si>
  <si>
    <t>141514115302</t>
  </si>
  <si>
    <t>141514115411</t>
  </si>
  <si>
    <t>141514115501</t>
  </si>
  <si>
    <t>141514115603</t>
  </si>
  <si>
    <t>141514115754</t>
  </si>
  <si>
    <t>141514116148</t>
  </si>
  <si>
    <t>1416</t>
  </si>
  <si>
    <t>Ste. Procesos y Aplicaciones Operacionales</t>
  </si>
  <si>
    <t>141614115111</t>
  </si>
  <si>
    <t>141614115112</t>
  </si>
  <si>
    <t>141614115113</t>
  </si>
  <si>
    <t>141614115201</t>
  </si>
  <si>
    <t>141614115203</t>
  </si>
  <si>
    <t>141614115301</t>
  </si>
  <si>
    <t>141614115302</t>
  </si>
  <si>
    <t>141614115411</t>
  </si>
  <si>
    <t>141614115501</t>
  </si>
  <si>
    <t>141614115503</t>
  </si>
  <si>
    <t>141614115754</t>
  </si>
  <si>
    <t>141614115757</t>
  </si>
  <si>
    <t>141614116113</t>
  </si>
  <si>
    <t>141614116114</t>
  </si>
  <si>
    <t>141614116148</t>
  </si>
  <si>
    <t>1432</t>
  </si>
  <si>
    <t xml:space="preserve">Gerente de Abastecimiento               </t>
  </si>
  <si>
    <t>143214113101</t>
  </si>
  <si>
    <t>143214113201</t>
  </si>
  <si>
    <t>4602</t>
  </si>
  <si>
    <t xml:space="preserve">Gasto Agente de Aduana                  </t>
  </si>
  <si>
    <t>143214114602</t>
  </si>
  <si>
    <t>143214115111</t>
  </si>
  <si>
    <t>143214115112</t>
  </si>
  <si>
    <t>143214115113</t>
  </si>
  <si>
    <t>143214115201</t>
  </si>
  <si>
    <t>143214115203</t>
  </si>
  <si>
    <t>143214115301</t>
  </si>
  <si>
    <t>143214115302</t>
  </si>
  <si>
    <t>5304</t>
  </si>
  <si>
    <t xml:space="preserve">Gtos. Comercio Electronico              </t>
  </si>
  <si>
    <t>143214115304</t>
  </si>
  <si>
    <t>5305</t>
  </si>
  <si>
    <t xml:space="preserve">Gastos varios Importaciones             </t>
  </si>
  <si>
    <t>143214115305</t>
  </si>
  <si>
    <t>143214115411</t>
  </si>
  <si>
    <t>143214115501</t>
  </si>
  <si>
    <t>143214115502</t>
  </si>
  <si>
    <t>143214115503</t>
  </si>
  <si>
    <t>143214115603</t>
  </si>
  <si>
    <t>6122</t>
  </si>
  <si>
    <t xml:space="preserve">Fletes Cargas Varias Mina               </t>
  </si>
  <si>
    <t>143214116122</t>
  </si>
  <si>
    <t>143214116123</t>
  </si>
  <si>
    <t>6126</t>
  </si>
  <si>
    <t xml:space="preserve">Gastos Generales Bodega                 </t>
  </si>
  <si>
    <t>143214116126</t>
  </si>
  <si>
    <t>143214116148</t>
  </si>
  <si>
    <t>143214116711</t>
  </si>
  <si>
    <t>5402</t>
  </si>
  <si>
    <t xml:space="preserve">Shiploading                             </t>
  </si>
  <si>
    <t>143254024602</t>
  </si>
  <si>
    <t>6902</t>
  </si>
  <si>
    <t>Transporte y Manipulacion en Puerto Cato</t>
  </si>
  <si>
    <t>4601</t>
  </si>
  <si>
    <t xml:space="preserve">Transporte y manipuleo catodos          </t>
  </si>
  <si>
    <t>143269024601</t>
  </si>
  <si>
    <t>143269024602</t>
  </si>
  <si>
    <t>4603</t>
  </si>
  <si>
    <t xml:space="preserve">Gastos Almacenamiento de catodos        </t>
  </si>
  <si>
    <t>143269024603</t>
  </si>
  <si>
    <t>1433</t>
  </si>
  <si>
    <t>Ste. Abastecimiento Rajo 2</t>
  </si>
  <si>
    <t>143314115111</t>
  </si>
  <si>
    <t>143314115112</t>
  </si>
  <si>
    <t>143314115201</t>
  </si>
  <si>
    <t>143314115203</t>
  </si>
  <si>
    <t>143314115301</t>
  </si>
  <si>
    <t>143314115411</t>
  </si>
  <si>
    <t>6121</t>
  </si>
  <si>
    <t xml:space="preserve">Fletes a Bodega Faena                   </t>
  </si>
  <si>
    <t>143314116121</t>
  </si>
  <si>
    <t>6124</t>
  </si>
  <si>
    <t>Servicio Distribucion Materiales y Repue</t>
  </si>
  <si>
    <t>143314116124</t>
  </si>
  <si>
    <t>6125</t>
  </si>
  <si>
    <t xml:space="preserve">Servicio Mantencion Equipos Bodega      </t>
  </si>
  <si>
    <t>143314116125</t>
  </si>
  <si>
    <t>143314116126</t>
  </si>
  <si>
    <t>143314116148</t>
  </si>
  <si>
    <t>1434</t>
  </si>
  <si>
    <t>Ste. Abastecimiento Rajo 1</t>
  </si>
  <si>
    <t>143414115111</t>
  </si>
  <si>
    <t>143414115112</t>
  </si>
  <si>
    <t>143414115201</t>
  </si>
  <si>
    <t>143414115203</t>
  </si>
  <si>
    <t>143414115301</t>
  </si>
  <si>
    <t>143414115411</t>
  </si>
  <si>
    <t>143414116121</t>
  </si>
  <si>
    <t>143414116125</t>
  </si>
  <si>
    <t>143414116126</t>
  </si>
  <si>
    <t>143414116148</t>
  </si>
  <si>
    <t>1442</t>
  </si>
  <si>
    <t xml:space="preserve">Gerente Contratos                    </t>
  </si>
  <si>
    <t>144214113101</t>
  </si>
  <si>
    <t>144214115111</t>
  </si>
  <si>
    <t>144214115112</t>
  </si>
  <si>
    <t>144214115113</t>
  </si>
  <si>
    <t>144214115201</t>
  </si>
  <si>
    <t>144214115203</t>
  </si>
  <si>
    <t>144214115301</t>
  </si>
  <si>
    <t>144214115302</t>
  </si>
  <si>
    <t>144214115411</t>
  </si>
  <si>
    <t>144214115501</t>
  </si>
  <si>
    <t>144214115503</t>
  </si>
  <si>
    <t>144214115603</t>
  </si>
  <si>
    <t>144214116115</t>
  </si>
  <si>
    <t>144214116148</t>
  </si>
  <si>
    <t>1443</t>
  </si>
  <si>
    <t>Ste. Contratos Planta</t>
  </si>
  <si>
    <t>144314115111</t>
  </si>
  <si>
    <t>144314115112</t>
  </si>
  <si>
    <t>144314115201</t>
  </si>
  <si>
    <t>144314115203</t>
  </si>
  <si>
    <t>144314115301</t>
  </si>
  <si>
    <t>144314115411</t>
  </si>
  <si>
    <t>144314116148</t>
  </si>
  <si>
    <t>1444</t>
  </si>
  <si>
    <t>Ste. Contratos Estratégicos y Mina</t>
  </si>
  <si>
    <t>144414115111</t>
  </si>
  <si>
    <t>144414115112</t>
  </si>
  <si>
    <t>144414115201</t>
  </si>
  <si>
    <t>144414115203</t>
  </si>
  <si>
    <t>144414115301</t>
  </si>
  <si>
    <t>144414115302</t>
  </si>
  <si>
    <t>144414115411</t>
  </si>
  <si>
    <t>144414115501</t>
  </si>
  <si>
    <t>144414115503</t>
  </si>
  <si>
    <t>144414115603</t>
  </si>
  <si>
    <t>144414116148</t>
  </si>
  <si>
    <t>1445</t>
  </si>
  <si>
    <t>Ste. Contratos Staff y VPD</t>
  </si>
  <si>
    <t>144514115111</t>
  </si>
  <si>
    <t>144514115112</t>
  </si>
  <si>
    <t>144514115201</t>
  </si>
  <si>
    <t>144514115203</t>
  </si>
  <si>
    <t>144514115301</t>
  </si>
  <si>
    <t>144514115411</t>
  </si>
  <si>
    <t>144514115503</t>
  </si>
  <si>
    <t>144514116148</t>
  </si>
  <si>
    <t>1452</t>
  </si>
  <si>
    <t xml:space="preserve">Gerente Servicios al Personal y Protección Industrial        </t>
  </si>
  <si>
    <t>145214113101</t>
  </si>
  <si>
    <t>145214113201</t>
  </si>
  <si>
    <t>145214115111</t>
  </si>
  <si>
    <t>145214115112</t>
  </si>
  <si>
    <t>145214115201</t>
  </si>
  <si>
    <t>145214115411</t>
  </si>
  <si>
    <t>145214115501</t>
  </si>
  <si>
    <t>6132</t>
  </si>
  <si>
    <t xml:space="preserve">Servicio de Vigilancia Campamentos      </t>
  </si>
  <si>
    <t>145214116132</t>
  </si>
  <si>
    <t>145214116311</t>
  </si>
  <si>
    <t>145214116312</t>
  </si>
  <si>
    <t>1453</t>
  </si>
  <si>
    <t>Ste. Servicio al Personal y Protección Industrial</t>
  </si>
  <si>
    <t>613D</t>
  </si>
  <si>
    <t>Transferencia Gastos Alimentacion/Manten</t>
  </si>
  <si>
    <t>14531001613D</t>
  </si>
  <si>
    <t>614D</t>
  </si>
  <si>
    <t xml:space="preserve">Transferencia Gastos Transporte         </t>
  </si>
  <si>
    <t>14531001614D</t>
  </si>
  <si>
    <t>14531011613D</t>
  </si>
  <si>
    <t>14531011614D</t>
  </si>
  <si>
    <t>14531111613D</t>
  </si>
  <si>
    <t>14531111614D</t>
  </si>
  <si>
    <t>14531211613D</t>
  </si>
  <si>
    <t>14531211614D</t>
  </si>
  <si>
    <t>4212</t>
  </si>
  <si>
    <t xml:space="preserve">Gas Licuado                             </t>
  </si>
  <si>
    <t>145314114212</t>
  </si>
  <si>
    <t>145314115203</t>
  </si>
  <si>
    <t>145314116123</t>
  </si>
  <si>
    <t>6131</t>
  </si>
  <si>
    <t xml:space="preserve">Alimentacion Propia Campamentos         </t>
  </si>
  <si>
    <t>145314116131</t>
  </si>
  <si>
    <t>6133</t>
  </si>
  <si>
    <t>Limpieza y Mantencion Propia Campamentos</t>
  </si>
  <si>
    <t>145314116133</t>
  </si>
  <si>
    <t>6134</t>
  </si>
  <si>
    <t xml:space="preserve">Mantenciones Mayores Campamentos        </t>
  </si>
  <si>
    <t>145314116134</t>
  </si>
  <si>
    <t>6136</t>
  </si>
  <si>
    <t xml:space="preserve">Gastos Generales Campamentos            </t>
  </si>
  <si>
    <t>145314116136</t>
  </si>
  <si>
    <t>6137</t>
  </si>
  <si>
    <t xml:space="preserve">Alimentacion Contratistas Campamentos   </t>
  </si>
  <si>
    <t>145314116137</t>
  </si>
  <si>
    <t>6138</t>
  </si>
  <si>
    <t>Limpieza y Mantencion Contratistas Camp.</t>
  </si>
  <si>
    <t>145314116138</t>
  </si>
  <si>
    <t>6141</t>
  </si>
  <si>
    <t xml:space="preserve">Transporte Iquique - Campamento         </t>
  </si>
  <si>
    <t>145314116141</t>
  </si>
  <si>
    <t>6142</t>
  </si>
  <si>
    <t xml:space="preserve">Transporte Iquique - Puerto             </t>
  </si>
  <si>
    <t>145314116142</t>
  </si>
  <si>
    <t>6143</t>
  </si>
  <si>
    <t xml:space="preserve">Transporte Campamento - Faena           </t>
  </si>
  <si>
    <t>145314116143</t>
  </si>
  <si>
    <t>6144</t>
  </si>
  <si>
    <t xml:space="preserve">Transporte interno mina                 </t>
  </si>
  <si>
    <t>145314116144</t>
  </si>
  <si>
    <t>6146</t>
  </si>
  <si>
    <t xml:space="preserve">Transporte Arica - Campamento           </t>
  </si>
  <si>
    <t>145314116146</t>
  </si>
  <si>
    <t>6147</t>
  </si>
  <si>
    <t xml:space="preserve">Gastos Extraordinarios Campamentos      </t>
  </si>
  <si>
    <t>145314116147</t>
  </si>
  <si>
    <t>1511</t>
  </si>
  <si>
    <t xml:space="preserve">Dpto. Recursos Humanos                  </t>
  </si>
  <si>
    <t>14531511613D</t>
  </si>
  <si>
    <t>14531511614D</t>
  </si>
  <si>
    <t>1711</t>
  </si>
  <si>
    <t xml:space="preserve">Area de Desarrollo                      </t>
  </si>
  <si>
    <t>14531711613D</t>
  </si>
  <si>
    <t>14531711614D</t>
  </si>
  <si>
    <t>1811</t>
  </si>
  <si>
    <t xml:space="preserve">Dpto. Gestion de Activos           </t>
  </si>
  <si>
    <t>14531811613D</t>
  </si>
  <si>
    <t>14531811614D</t>
  </si>
  <si>
    <t>14532311613D</t>
  </si>
  <si>
    <t>14532311614D</t>
  </si>
  <si>
    <t>2811</t>
  </si>
  <si>
    <t xml:space="preserve">Dpto. Tecnico                           </t>
  </si>
  <si>
    <t>14532811613D</t>
  </si>
  <si>
    <t>14532811614D</t>
  </si>
  <si>
    <t>3121</t>
  </si>
  <si>
    <t xml:space="preserve">Dpto. Mina                              </t>
  </si>
  <si>
    <t>14533121613D</t>
  </si>
  <si>
    <t>14533121614D</t>
  </si>
  <si>
    <t>3151</t>
  </si>
  <si>
    <t xml:space="preserve">Dpto. Mantencion Mina                   </t>
  </si>
  <si>
    <t>14533151613D</t>
  </si>
  <si>
    <t>14533151614D</t>
  </si>
  <si>
    <t>3122</t>
  </si>
  <si>
    <t>Departamento Chancado y Correas</t>
  </si>
  <si>
    <t>14533122613D</t>
  </si>
  <si>
    <t>14533122614D</t>
  </si>
  <si>
    <t>14532511613D</t>
  </si>
  <si>
    <t>14532511614D</t>
  </si>
  <si>
    <t>2521</t>
  </si>
  <si>
    <t>Dpto. Técnico y Desarrollo</t>
  </si>
  <si>
    <t>14532521613D</t>
  </si>
  <si>
    <t>14532521614D</t>
  </si>
  <si>
    <t>2911</t>
  </si>
  <si>
    <t xml:space="preserve">Dpto. Servicios Operacionales           </t>
  </si>
  <si>
    <t>14532911613D</t>
  </si>
  <si>
    <t>14532911614D</t>
  </si>
  <si>
    <t xml:space="preserve">Dpto. Concentradora   </t>
  </si>
  <si>
    <t>14535111613D</t>
  </si>
  <si>
    <t>14535111614D</t>
  </si>
  <si>
    <t xml:space="preserve">Dpto. Puerto            </t>
  </si>
  <si>
    <t>14535112613D</t>
  </si>
  <si>
    <t>14535112614D</t>
  </si>
  <si>
    <t xml:space="preserve">Dpto. Mantencion Plantas                </t>
  </si>
  <si>
    <t>14535751613D</t>
  </si>
  <si>
    <t>14535751614D</t>
  </si>
  <si>
    <t xml:space="preserve">Dpto. Lixiviacion                       </t>
  </si>
  <si>
    <t>14536111613D</t>
  </si>
  <si>
    <t>14536111614D</t>
  </si>
  <si>
    <t>1500</t>
  </si>
  <si>
    <t xml:space="preserve">VP - RRHH                               </t>
  </si>
  <si>
    <t>VPRRHH</t>
  </si>
  <si>
    <t>150015113101</t>
  </si>
  <si>
    <t>150015115111</t>
  </si>
  <si>
    <t>150015115112</t>
  </si>
  <si>
    <t>150015115113</t>
  </si>
  <si>
    <t>150015115121</t>
  </si>
  <si>
    <t>150015115122</t>
  </si>
  <si>
    <t>150015115123</t>
  </si>
  <si>
    <t>150015115201</t>
  </si>
  <si>
    <t>150015115203</t>
  </si>
  <si>
    <t>150015115301</t>
  </si>
  <si>
    <t>150015115302</t>
  </si>
  <si>
    <t>150015115411</t>
  </si>
  <si>
    <t>150015116148</t>
  </si>
  <si>
    <t>6212</t>
  </si>
  <si>
    <t xml:space="preserve">Celebraciones Internas                  </t>
  </si>
  <si>
    <t>150015116212</t>
  </si>
  <si>
    <t>1502</t>
  </si>
  <si>
    <t>Gerente Desarrollo Personas y Organización</t>
  </si>
  <si>
    <t>5841</t>
  </si>
  <si>
    <t xml:space="preserve">Costo Docente Cursos Varios             </t>
  </si>
  <si>
    <t>150210015841</t>
  </si>
  <si>
    <t>5846</t>
  </si>
  <si>
    <t xml:space="preserve">Costo Viajes Capacitacion               </t>
  </si>
  <si>
    <t>150210015846</t>
  </si>
  <si>
    <t>150210115841</t>
  </si>
  <si>
    <t>150210115846</t>
  </si>
  <si>
    <t>150211115841</t>
  </si>
  <si>
    <t>150211115846</t>
  </si>
  <si>
    <t>5895</t>
  </si>
  <si>
    <t xml:space="preserve">Capacitacion Brigada de Rescate         </t>
  </si>
  <si>
    <t>150211115895</t>
  </si>
  <si>
    <t>150212115841</t>
  </si>
  <si>
    <t>150212115846</t>
  </si>
  <si>
    <t>150213115841</t>
  </si>
  <si>
    <t>150213115846</t>
  </si>
  <si>
    <t>150214115841</t>
  </si>
  <si>
    <t>150214115846</t>
  </si>
  <si>
    <t>5851</t>
  </si>
  <si>
    <t xml:space="preserve">Costo Curso DP                          </t>
  </si>
  <si>
    <t>150214115851</t>
  </si>
  <si>
    <t>150215113101</t>
  </si>
  <si>
    <t>150215115111</t>
  </si>
  <si>
    <t>150215115112</t>
  </si>
  <si>
    <t>150215115201</t>
  </si>
  <si>
    <t>150215115203</t>
  </si>
  <si>
    <t>150215115302</t>
  </si>
  <si>
    <t>150215115411</t>
  </si>
  <si>
    <t>150215115501</t>
  </si>
  <si>
    <t>150215115503</t>
  </si>
  <si>
    <t>5811</t>
  </si>
  <si>
    <t xml:space="preserve">Recuperacion SENCE                      </t>
  </si>
  <si>
    <t>150215115811</t>
  </si>
  <si>
    <t>150215115841</t>
  </si>
  <si>
    <t>5845</t>
  </si>
  <si>
    <t xml:space="preserve">Costo Salas y otros Capacitacion        </t>
  </si>
  <si>
    <t>150215115845</t>
  </si>
  <si>
    <t>150215115846</t>
  </si>
  <si>
    <t>5891</t>
  </si>
  <si>
    <t xml:space="preserve">Trainees                                </t>
  </si>
  <si>
    <t>150215115891</t>
  </si>
  <si>
    <t>5894</t>
  </si>
  <si>
    <t xml:space="preserve">Desarrollo Carrera                      </t>
  </si>
  <si>
    <t>150215115894</t>
  </si>
  <si>
    <t>150215116148</t>
  </si>
  <si>
    <t>6211</t>
  </si>
  <si>
    <t xml:space="preserve">Publicaciones Internas                  </t>
  </si>
  <si>
    <t>150215116211</t>
  </si>
  <si>
    <t>6242</t>
  </si>
  <si>
    <t xml:space="preserve">Costo Formacion Integral Aprendices     </t>
  </si>
  <si>
    <t>150215116242</t>
  </si>
  <si>
    <t>6251</t>
  </si>
  <si>
    <t xml:space="preserve">Costo Curso Desarrollo Organizacional   </t>
  </si>
  <si>
    <t>150215116251</t>
  </si>
  <si>
    <t>150215116252</t>
  </si>
  <si>
    <t>6255</t>
  </si>
  <si>
    <t>Otras Capacitaciones Corporativas D. Org</t>
  </si>
  <si>
    <t>150215116255</t>
  </si>
  <si>
    <t>150217115841</t>
  </si>
  <si>
    <t>150217115846</t>
  </si>
  <si>
    <t>150217115851</t>
  </si>
  <si>
    <t>150218115841</t>
  </si>
  <si>
    <t>150218115846</t>
  </si>
  <si>
    <t>150228115841</t>
  </si>
  <si>
    <t>150228115846</t>
  </si>
  <si>
    <t>150231215841</t>
  </si>
  <si>
    <t>150231215846</t>
  </si>
  <si>
    <t>150231215851</t>
  </si>
  <si>
    <t>150231515841</t>
  </si>
  <si>
    <t>150231515846</t>
  </si>
  <si>
    <t>150231515851</t>
  </si>
  <si>
    <t>150231225841</t>
  </si>
  <si>
    <t>150231225846</t>
  </si>
  <si>
    <t>150231225851</t>
  </si>
  <si>
    <t>150229115841</t>
  </si>
  <si>
    <t>150229115846</t>
  </si>
  <si>
    <t>150229115851</t>
  </si>
  <si>
    <t>150251115841</t>
  </si>
  <si>
    <t>150251115846</t>
  </si>
  <si>
    <t>150251115851</t>
  </si>
  <si>
    <t>150251125841</t>
  </si>
  <si>
    <t>150251125846</t>
  </si>
  <si>
    <t>150251125851</t>
  </si>
  <si>
    <t>150257515841</t>
  </si>
  <si>
    <t>150257515846</t>
  </si>
  <si>
    <t>150257515851</t>
  </si>
  <si>
    <t>150261115841</t>
  </si>
  <si>
    <t>150261115846</t>
  </si>
  <si>
    <t>150261115851</t>
  </si>
  <si>
    <t>1503</t>
  </si>
  <si>
    <t>Gerente Relaciones Laborales y Comunicaciones Internas</t>
  </si>
  <si>
    <t>150315113101</t>
  </si>
  <si>
    <t>150315115111</t>
  </si>
  <si>
    <t>150315115112</t>
  </si>
  <si>
    <t>150315115201</t>
  </si>
  <si>
    <t>150315115203</t>
  </si>
  <si>
    <t>150315115302</t>
  </si>
  <si>
    <t>150315115411</t>
  </si>
  <si>
    <t>150315115501</t>
  </si>
  <si>
    <t>150315115503</t>
  </si>
  <si>
    <t>150315115505</t>
  </si>
  <si>
    <t>150315116111</t>
  </si>
  <si>
    <t>150315116113</t>
  </si>
  <si>
    <t>150315116114</t>
  </si>
  <si>
    <t>150315116115</t>
  </si>
  <si>
    <t>150315116116</t>
  </si>
  <si>
    <t>150315116211</t>
  </si>
  <si>
    <t>150315116212</t>
  </si>
  <si>
    <t>6213</t>
  </si>
  <si>
    <t xml:space="preserve">Aporte Club Deportivo                   </t>
  </si>
  <si>
    <t>150315116213</t>
  </si>
  <si>
    <t>6214</t>
  </si>
  <si>
    <t xml:space="preserve">Programas de Integracion                </t>
  </si>
  <si>
    <t>150315116214</t>
  </si>
  <si>
    <t>6267</t>
  </si>
  <si>
    <t>Gastos desmovilizacion Reubicacion Perso</t>
  </si>
  <si>
    <t>150315116267</t>
  </si>
  <si>
    <t>6291</t>
  </si>
  <si>
    <t xml:space="preserve">Gastos Relaciones Laborales             </t>
  </si>
  <si>
    <t>150315116291</t>
  </si>
  <si>
    <t>150315116518</t>
  </si>
  <si>
    <t>6716</t>
  </si>
  <si>
    <t xml:space="preserve">Otros Seguros                           </t>
  </si>
  <si>
    <t>150315116716</t>
  </si>
  <si>
    <t>6811</t>
  </si>
  <si>
    <t xml:space="preserve">Gastos Generales La Tirana              </t>
  </si>
  <si>
    <t>150315116811</t>
  </si>
  <si>
    <t>6812</t>
  </si>
  <si>
    <t xml:space="preserve">Gastos Generales La Portada             </t>
  </si>
  <si>
    <t>150315116812</t>
  </si>
  <si>
    <t>6813</t>
  </si>
  <si>
    <t xml:space="preserve">Gastos Generales El Faro                </t>
  </si>
  <si>
    <t>150315116813</t>
  </si>
  <si>
    <t>6814</t>
  </si>
  <si>
    <t xml:space="preserve">Otros Gastos Plan Habitacional          </t>
  </si>
  <si>
    <t>150315116814</t>
  </si>
  <si>
    <t>1512</t>
  </si>
  <si>
    <t xml:space="preserve">Gerente RRHH                            </t>
  </si>
  <si>
    <t>151215113101</t>
  </si>
  <si>
    <t>151215115111</t>
  </si>
  <si>
    <t>151215115112</t>
  </si>
  <si>
    <t>151215115201</t>
  </si>
  <si>
    <t>151215115203</t>
  </si>
  <si>
    <t>151215115411</t>
  </si>
  <si>
    <t>151215115501</t>
  </si>
  <si>
    <t>1504</t>
  </si>
  <si>
    <t xml:space="preserve">Ste. Reclutamiento y Selección          </t>
  </si>
  <si>
    <t>150415113101</t>
  </si>
  <si>
    <t>150415115111</t>
  </si>
  <si>
    <t>150415115112</t>
  </si>
  <si>
    <t>150415115121</t>
  </si>
  <si>
    <t>150415115122</t>
  </si>
  <si>
    <t>5892</t>
  </si>
  <si>
    <t xml:space="preserve">Memoristas                              </t>
  </si>
  <si>
    <t>150415115892</t>
  </si>
  <si>
    <t>5893</t>
  </si>
  <si>
    <t xml:space="preserve">Estudiantes en Practica                 </t>
  </si>
  <si>
    <t>150415115893</t>
  </si>
  <si>
    <t>150415116141</t>
  </si>
  <si>
    <t>150415116143</t>
  </si>
  <si>
    <t>6221</t>
  </si>
  <si>
    <t xml:space="preserve">Publicaciones Reclutamiento             </t>
  </si>
  <si>
    <t>150415116221</t>
  </si>
  <si>
    <t>6222</t>
  </si>
  <si>
    <t xml:space="preserve">Gastos Viaje Reclutamiento              </t>
  </si>
  <si>
    <t>150415116222</t>
  </si>
  <si>
    <t>6223</t>
  </si>
  <si>
    <t xml:space="preserve">Consultores Nacionales Reclutamiento    </t>
  </si>
  <si>
    <t>150415116223</t>
  </si>
  <si>
    <t>6225</t>
  </si>
  <si>
    <t xml:space="preserve">Examenes Medicos Pre-ocupacionales      </t>
  </si>
  <si>
    <t>150415116225</t>
  </si>
  <si>
    <t>6231</t>
  </si>
  <si>
    <t xml:space="preserve">Costo Curso Induccion                   </t>
  </si>
  <si>
    <t>150415116231</t>
  </si>
  <si>
    <t>150415116242</t>
  </si>
  <si>
    <t>6261</t>
  </si>
  <si>
    <t xml:space="preserve">Pasajes aereos Reubicacion Personal     </t>
  </si>
  <si>
    <t>150415116261</t>
  </si>
  <si>
    <t>6263</t>
  </si>
  <si>
    <t>Hoteles Estadia Alimentacion Reubicacion</t>
  </si>
  <si>
    <t>150415116263</t>
  </si>
  <si>
    <t>6265</t>
  </si>
  <si>
    <t>Mudanzas, Arriendos y Otros Gto. Reubica</t>
  </si>
  <si>
    <t>150415116265</t>
  </si>
  <si>
    <t>1700</t>
  </si>
  <si>
    <t xml:space="preserve">VP - Desarrollo                         </t>
  </si>
  <si>
    <t>VPD</t>
  </si>
  <si>
    <t>170017113101</t>
  </si>
  <si>
    <t>4576</t>
  </si>
  <si>
    <t xml:space="preserve">Contrato Mantencion Pozos               </t>
  </si>
  <si>
    <t>170017114576</t>
  </si>
  <si>
    <t>170017115111</t>
  </si>
  <si>
    <t>170017115112</t>
  </si>
  <si>
    <t>170017115113</t>
  </si>
  <si>
    <t>170017115121</t>
  </si>
  <si>
    <t>170017115122</t>
  </si>
  <si>
    <t>170017115123</t>
  </si>
  <si>
    <t>170017115201</t>
  </si>
  <si>
    <t>170017115203</t>
  </si>
  <si>
    <t>170017115301</t>
  </si>
  <si>
    <t>170017115302</t>
  </si>
  <si>
    <t>170017115411</t>
  </si>
  <si>
    <t>170017115501</t>
  </si>
  <si>
    <t>170017115502</t>
  </si>
  <si>
    <t>170017115503</t>
  </si>
  <si>
    <t>170017115603</t>
  </si>
  <si>
    <t>170017116148</t>
  </si>
  <si>
    <t>1702</t>
  </si>
  <si>
    <t xml:space="preserve">Gerente Minería                         </t>
  </si>
  <si>
    <t>170217113101</t>
  </si>
  <si>
    <t>170217115111</t>
  </si>
  <si>
    <t>170217115112</t>
  </si>
  <si>
    <t>170217115113</t>
  </si>
  <si>
    <t>170217115121</t>
  </si>
  <si>
    <t>170217115122</t>
  </si>
  <si>
    <t>170217115123</t>
  </si>
  <si>
    <t>170217115201</t>
  </si>
  <si>
    <t>170217115203</t>
  </si>
  <si>
    <t>170217115301</t>
  </si>
  <si>
    <t>170217115302</t>
  </si>
  <si>
    <t>170217115411</t>
  </si>
  <si>
    <t>170217115501</t>
  </si>
  <si>
    <t>170217115502</t>
  </si>
  <si>
    <t>170217115503</t>
  </si>
  <si>
    <t>170217115603</t>
  </si>
  <si>
    <t>170217116148</t>
  </si>
  <si>
    <t>1712</t>
  </si>
  <si>
    <t>Gerente Desarrollo Lixiviación</t>
  </si>
  <si>
    <t>171217113101</t>
  </si>
  <si>
    <t>171217113201</t>
  </si>
  <si>
    <t>171217115111</t>
  </si>
  <si>
    <t>171217115112</t>
  </si>
  <si>
    <t>171217115113</t>
  </si>
  <si>
    <t>171217115121</t>
  </si>
  <si>
    <t>171217115122</t>
  </si>
  <si>
    <t>171217115123</t>
  </si>
  <si>
    <t>171217115201</t>
  </si>
  <si>
    <t>171217115203</t>
  </si>
  <si>
    <t>171217115301</t>
  </si>
  <si>
    <t>171217115302</t>
  </si>
  <si>
    <t>171217115411</t>
  </si>
  <si>
    <t>171217115501</t>
  </si>
  <si>
    <t>171217115502</t>
  </si>
  <si>
    <t>171217115503</t>
  </si>
  <si>
    <t>171217116122</t>
  </si>
  <si>
    <t>171217116148</t>
  </si>
  <si>
    <t>1732</t>
  </si>
  <si>
    <t xml:space="preserve">Gerente Exploraciones                  </t>
  </si>
  <si>
    <t>173217113101</t>
  </si>
  <si>
    <t>173217113201</t>
  </si>
  <si>
    <t>173217115111</t>
  </si>
  <si>
    <t>173217115112</t>
  </si>
  <si>
    <t>173217115113</t>
  </si>
  <si>
    <t>173217115121</t>
  </si>
  <si>
    <t>173217115122</t>
  </si>
  <si>
    <t>173217115123</t>
  </si>
  <si>
    <t>173217115201</t>
  </si>
  <si>
    <t>173217115203</t>
  </si>
  <si>
    <t>173217115301</t>
  </si>
  <si>
    <t>173217115302</t>
  </si>
  <si>
    <t>173217115411</t>
  </si>
  <si>
    <t>173217115501</t>
  </si>
  <si>
    <t>173217115502</t>
  </si>
  <si>
    <t>173217115503</t>
  </si>
  <si>
    <t>173217116148</t>
  </si>
  <si>
    <t>1733</t>
  </si>
  <si>
    <t xml:space="preserve">Ste. Modelamiento y Reservas            </t>
  </si>
  <si>
    <t>173317114125</t>
  </si>
  <si>
    <t>173317115111</t>
  </si>
  <si>
    <t>173317115112</t>
  </si>
  <si>
    <t>173317115121</t>
  </si>
  <si>
    <t>173317115122</t>
  </si>
  <si>
    <t>173317115201</t>
  </si>
  <si>
    <t>173317115203</t>
  </si>
  <si>
    <t>173317115301</t>
  </si>
  <si>
    <t>173317115302</t>
  </si>
  <si>
    <t>173317115411</t>
  </si>
  <si>
    <t>173317115501</t>
  </si>
  <si>
    <t>173317115502</t>
  </si>
  <si>
    <t>173317115503</t>
  </si>
  <si>
    <t>173317116148</t>
  </si>
  <si>
    <t>1734</t>
  </si>
  <si>
    <t xml:space="preserve">Ste. Exploraciones                      </t>
  </si>
  <si>
    <t>4451</t>
  </si>
  <si>
    <t xml:space="preserve">Contratos y Servicios Sondajes          </t>
  </si>
  <si>
    <t>173417114451</t>
  </si>
  <si>
    <t>4452</t>
  </si>
  <si>
    <t xml:space="preserve">Contrato Toma Muestras                  </t>
  </si>
  <si>
    <t>173417114452</t>
  </si>
  <si>
    <t>4453</t>
  </si>
  <si>
    <t xml:space="preserve">Contratos Analisis Quimico Externos     </t>
  </si>
  <si>
    <t>173417114453</t>
  </si>
  <si>
    <t>4459</t>
  </si>
  <si>
    <t xml:space="preserve">Contratos y Servicios Geologia          </t>
  </si>
  <si>
    <t>173417114459</t>
  </si>
  <si>
    <t>4464</t>
  </si>
  <si>
    <t xml:space="preserve">Contratos y Servicios Geometalurgicos   </t>
  </si>
  <si>
    <t>173417114464</t>
  </si>
  <si>
    <t>4525</t>
  </si>
  <si>
    <t xml:space="preserve">Otros Contratos Operacion Plantas       </t>
  </si>
  <si>
    <t>173417114525</t>
  </si>
  <si>
    <t>173417114125</t>
  </si>
  <si>
    <t>173417115111</t>
  </si>
  <si>
    <t>173417115112</t>
  </si>
  <si>
    <t>173417115121</t>
  </si>
  <si>
    <t>173417115122</t>
  </si>
  <si>
    <t>173417115201</t>
  </si>
  <si>
    <t>173417115203</t>
  </si>
  <si>
    <t>173417115301</t>
  </si>
  <si>
    <t>173417115411</t>
  </si>
  <si>
    <t>173417115501</t>
  </si>
  <si>
    <t>173417115502</t>
  </si>
  <si>
    <t>173417115503</t>
  </si>
  <si>
    <t>173417116122</t>
  </si>
  <si>
    <t>173417116148</t>
  </si>
  <si>
    <t>3208</t>
  </si>
  <si>
    <t xml:space="preserve">Sondajes Rajo 2                          </t>
  </si>
  <si>
    <t>173432084451</t>
  </si>
  <si>
    <t>173432084452</t>
  </si>
  <si>
    <t>173432084453</t>
  </si>
  <si>
    <t>173432084459</t>
  </si>
  <si>
    <t>173432084525</t>
  </si>
  <si>
    <t>173432084125</t>
  </si>
  <si>
    <t>3328</t>
  </si>
  <si>
    <t xml:space="preserve">Sondajes  Rajo 1 Sur                   </t>
  </si>
  <si>
    <t>173433284451</t>
  </si>
  <si>
    <t>173433284452</t>
  </si>
  <si>
    <t>173433284453</t>
  </si>
  <si>
    <t>173433284459</t>
  </si>
  <si>
    <t>173433284525</t>
  </si>
  <si>
    <t>173433284125</t>
  </si>
  <si>
    <t>3512</t>
  </si>
  <si>
    <t xml:space="preserve">Sondajes Rajo 1                        </t>
  </si>
  <si>
    <t>173435124451</t>
  </si>
  <si>
    <t>173435124452</t>
  </si>
  <si>
    <t>173435124453</t>
  </si>
  <si>
    <t>173435124459</t>
  </si>
  <si>
    <t>173435124525</t>
  </si>
  <si>
    <t>173435124125</t>
  </si>
  <si>
    <t>1762</t>
  </si>
  <si>
    <t>Gerente Recursos Hídricos</t>
  </si>
  <si>
    <t>176217113101</t>
  </si>
  <si>
    <t>4478</t>
  </si>
  <si>
    <t xml:space="preserve">Contratos y Servicios Desaguado         </t>
  </si>
  <si>
    <t>176217114478</t>
  </si>
  <si>
    <t>176217115111</t>
  </si>
  <si>
    <t>176217115112</t>
  </si>
  <si>
    <t>176217115113</t>
  </si>
  <si>
    <t>176217115121</t>
  </si>
  <si>
    <t>176217115122</t>
  </si>
  <si>
    <t>176217115201</t>
  </si>
  <si>
    <t>176217115203</t>
  </si>
  <si>
    <t>176217115301</t>
  </si>
  <si>
    <t>176217115302</t>
  </si>
  <si>
    <t>176217115411</t>
  </si>
  <si>
    <t>176217115501</t>
  </si>
  <si>
    <t>176217115502</t>
  </si>
  <si>
    <t>176217115503</t>
  </si>
  <si>
    <t>176217115505</t>
  </si>
  <si>
    <t>176217116148</t>
  </si>
  <si>
    <t>176217116314</t>
  </si>
  <si>
    <t>1763</t>
  </si>
  <si>
    <t xml:space="preserve">Hidrogeólogo                            </t>
  </si>
  <si>
    <t>176317115111</t>
  </si>
  <si>
    <t>176317115112</t>
  </si>
  <si>
    <t>176317115121</t>
  </si>
  <si>
    <t>176317115122</t>
  </si>
  <si>
    <t>176317115201</t>
  </si>
  <si>
    <t>176317115203</t>
  </si>
  <si>
    <t>176317115301</t>
  </si>
  <si>
    <t>176317115411</t>
  </si>
  <si>
    <t>176317115501</t>
  </si>
  <si>
    <t>176317115502</t>
  </si>
  <si>
    <t>176317115503</t>
  </si>
  <si>
    <t>176317115505</t>
  </si>
  <si>
    <t>176317116122</t>
  </si>
  <si>
    <t>176317116148</t>
  </si>
  <si>
    <t>3206</t>
  </si>
  <si>
    <t xml:space="preserve">Desaguado  Rajo 2                        </t>
  </si>
  <si>
    <t>176332064451</t>
  </si>
  <si>
    <t>176332064125</t>
  </si>
  <si>
    <t>3326</t>
  </si>
  <si>
    <t xml:space="preserve">Desaguado Rajo 1 Sur                   </t>
  </si>
  <si>
    <t>176333264451</t>
  </si>
  <si>
    <t>176333264125</t>
  </si>
  <si>
    <t>3411</t>
  </si>
  <si>
    <t xml:space="preserve">Desaguado Minas Rajo 1                 </t>
  </si>
  <si>
    <t>176334114451</t>
  </si>
  <si>
    <t>176334114125</t>
  </si>
  <si>
    <t>1800</t>
  </si>
  <si>
    <t>VP - Gestión de Activos</t>
  </si>
  <si>
    <t>ASSET MANAGEMENT</t>
  </si>
  <si>
    <t>180018113101</t>
  </si>
  <si>
    <t>180018115111</t>
  </si>
  <si>
    <t>180018115112</t>
  </si>
  <si>
    <t>180018115113</t>
  </si>
  <si>
    <t>180018115121</t>
  </si>
  <si>
    <t>180018115122</t>
  </si>
  <si>
    <t>180018115123</t>
  </si>
  <si>
    <t>180018115201</t>
  </si>
  <si>
    <t>180018115203</t>
  </si>
  <si>
    <t>180018115301</t>
  </si>
  <si>
    <t>180018115302</t>
  </si>
  <si>
    <t>180018115411</t>
  </si>
  <si>
    <t>180018115501</t>
  </si>
  <si>
    <t>180018115603</t>
  </si>
  <si>
    <t>180018116148</t>
  </si>
  <si>
    <t>2300</t>
  </si>
  <si>
    <t xml:space="preserve">VP - Operaciones Mina            </t>
  </si>
  <si>
    <t>VPO MINA</t>
  </si>
  <si>
    <t>VPO Mina</t>
  </si>
  <si>
    <t>230023113101</t>
  </si>
  <si>
    <t>230023115111</t>
  </si>
  <si>
    <t>230023115112</t>
  </si>
  <si>
    <t>230023115113</t>
  </si>
  <si>
    <t>230023115121</t>
  </si>
  <si>
    <t>230023115122</t>
  </si>
  <si>
    <t>230023115123</t>
  </si>
  <si>
    <t>230023115201</t>
  </si>
  <si>
    <t>230023115203</t>
  </si>
  <si>
    <t>230023115301</t>
  </si>
  <si>
    <t>230023115302</t>
  </si>
  <si>
    <t>230023115411</t>
  </si>
  <si>
    <t>230023115501</t>
  </si>
  <si>
    <t>230023115502</t>
  </si>
  <si>
    <t>230023115603</t>
  </si>
  <si>
    <t>230023116114</t>
  </si>
  <si>
    <t>230023116148</t>
  </si>
  <si>
    <t>2102</t>
  </si>
  <si>
    <t xml:space="preserve">Gerente Técnico                        </t>
  </si>
  <si>
    <t>Gerencia Técnica</t>
  </si>
  <si>
    <t>210228113101</t>
  </si>
  <si>
    <t>210228114451</t>
  </si>
  <si>
    <t>4458</t>
  </si>
  <si>
    <t xml:space="preserve">Contratos y Servicios Laboratorios      </t>
  </si>
  <si>
    <t>210228114458</t>
  </si>
  <si>
    <t>210228114459</t>
  </si>
  <si>
    <t>4171</t>
  </si>
  <si>
    <t xml:space="preserve">Materiales Geomecanica                  </t>
  </si>
  <si>
    <t>210228114171</t>
  </si>
  <si>
    <t>210228115111</t>
  </si>
  <si>
    <t>210228115112</t>
  </si>
  <si>
    <t>210228115113</t>
  </si>
  <si>
    <t>210228115121</t>
  </si>
  <si>
    <t>210228115122</t>
  </si>
  <si>
    <t>210228115123</t>
  </si>
  <si>
    <t>210228115201</t>
  </si>
  <si>
    <t>210228115203</t>
  </si>
  <si>
    <t>210228115301</t>
  </si>
  <si>
    <t>210228115411</t>
  </si>
  <si>
    <t>210228115501</t>
  </si>
  <si>
    <t>210228115502</t>
  </si>
  <si>
    <t>210228115603</t>
  </si>
  <si>
    <t>210228116114</t>
  </si>
  <si>
    <t>210228116148</t>
  </si>
  <si>
    <t>210228116319</t>
  </si>
  <si>
    <t>2103</t>
  </si>
  <si>
    <t xml:space="preserve">Ste. Geología Mina                      </t>
  </si>
  <si>
    <t>210328113101</t>
  </si>
  <si>
    <t>210328113201</t>
  </si>
  <si>
    <t>210328115111</t>
  </si>
  <si>
    <t>210328115112</t>
  </si>
  <si>
    <t>210328115113</t>
  </si>
  <si>
    <t>210328115123</t>
  </si>
  <si>
    <t>210328115201</t>
  </si>
  <si>
    <t>210328115203</t>
  </si>
  <si>
    <t>210328115301</t>
  </si>
  <si>
    <t>210328115302</t>
  </si>
  <si>
    <t>210328115411</t>
  </si>
  <si>
    <t>210328115501</t>
  </si>
  <si>
    <t>210328115502</t>
  </si>
  <si>
    <t>210328115503</t>
  </si>
  <si>
    <t>210328116122</t>
  </si>
  <si>
    <t>210328116148</t>
  </si>
  <si>
    <t>3327</t>
  </si>
  <si>
    <t xml:space="preserve">Ctrol. Mineral y Topografia Rajo 1 Sur </t>
  </si>
  <si>
    <t>210333274452</t>
  </si>
  <si>
    <t>3513</t>
  </si>
  <si>
    <t xml:space="preserve">Control Mineral Rajo 1                 </t>
  </si>
  <si>
    <t>210335134452</t>
  </si>
  <si>
    <t>3516</t>
  </si>
  <si>
    <t xml:space="preserve">Laboratorio Quimico Rajo 1             </t>
  </si>
  <si>
    <t>210335164452</t>
  </si>
  <si>
    <t>2104</t>
  </si>
  <si>
    <t xml:space="preserve">Ste. Geotécnica                         </t>
  </si>
  <si>
    <t>210428113101</t>
  </si>
  <si>
    <t>210428114451</t>
  </si>
  <si>
    <t>210428114458</t>
  </si>
  <si>
    <t>210428114459</t>
  </si>
  <si>
    <t>210428114171</t>
  </si>
  <si>
    <t>210428115111</t>
  </si>
  <si>
    <t>210428115112</t>
  </si>
  <si>
    <t>210428115113</t>
  </si>
  <si>
    <t>210428115121</t>
  </si>
  <si>
    <t>210428115122</t>
  </si>
  <si>
    <t>210428115123</t>
  </si>
  <si>
    <t>210428115201</t>
  </si>
  <si>
    <t>210428115203</t>
  </si>
  <si>
    <t>210428115301</t>
  </si>
  <si>
    <t>210428115302</t>
  </si>
  <si>
    <t>210428115411</t>
  </si>
  <si>
    <t>210428115501</t>
  </si>
  <si>
    <t>210428115502</t>
  </si>
  <si>
    <t>210428115503</t>
  </si>
  <si>
    <t>210428116113</t>
  </si>
  <si>
    <t>210428116122</t>
  </si>
  <si>
    <t>210428116148</t>
  </si>
  <si>
    <t>3517</t>
  </si>
  <si>
    <t xml:space="preserve">Geomecanica Rajo 1                     </t>
  </si>
  <si>
    <t>4437</t>
  </si>
  <si>
    <t xml:space="preserve">Contrato Mantencion Instrumentacion     </t>
  </si>
  <si>
    <t>210435174437</t>
  </si>
  <si>
    <t>210435174458</t>
  </si>
  <si>
    <t>210435174211</t>
  </si>
  <si>
    <t>210435174171</t>
  </si>
  <si>
    <t>4172</t>
  </si>
  <si>
    <t xml:space="preserve">Instrumentacion Geomecanica             </t>
  </si>
  <si>
    <t>210435174172</t>
  </si>
  <si>
    <t>2105</t>
  </si>
  <si>
    <t>Ste. Planificación Operaciones y Servicios Técnicos</t>
  </si>
  <si>
    <t>210528113101</t>
  </si>
  <si>
    <t>4485</t>
  </si>
  <si>
    <t xml:space="preserve">Ctos. Mecanica de Suelos Caminos        </t>
  </si>
  <si>
    <t>210528114485</t>
  </si>
  <si>
    <t>4505</t>
  </si>
  <si>
    <t xml:space="preserve">Contratos Control Calidad/Procesos      </t>
  </si>
  <si>
    <t>210528114505</t>
  </si>
  <si>
    <t>4512</t>
  </si>
  <si>
    <t>Contratos Servicios de Ingenieria Camino</t>
  </si>
  <si>
    <t>210528114512</t>
  </si>
  <si>
    <t>4515</t>
  </si>
  <si>
    <t>Contrato Servicios Geomensura y Topograf</t>
  </si>
  <si>
    <t>210528114515</t>
  </si>
  <si>
    <t>4521</t>
  </si>
  <si>
    <t xml:space="preserve">Contrato Servicios Muestreo Planta      </t>
  </si>
  <si>
    <t>210528114521</t>
  </si>
  <si>
    <t>4533</t>
  </si>
  <si>
    <t>Contratos Reparacion y Mantencion Camino</t>
  </si>
  <si>
    <t>210528114533</t>
  </si>
  <si>
    <t>4544</t>
  </si>
  <si>
    <t>Contratos Reparacion y Mantencion Equipo</t>
  </si>
  <si>
    <t>210528114544</t>
  </si>
  <si>
    <t>4572</t>
  </si>
  <si>
    <t>Contrato Certificacion y Mant. Pesometro</t>
  </si>
  <si>
    <t>210528114572</t>
  </si>
  <si>
    <t>4124</t>
  </si>
  <si>
    <t xml:space="preserve">Sal                                     </t>
  </si>
  <si>
    <t>210528114124</t>
  </si>
  <si>
    <t>210528114125</t>
  </si>
  <si>
    <t>210528115111</t>
  </si>
  <si>
    <t>210528115112</t>
  </si>
  <si>
    <t>210528115113</t>
  </si>
  <si>
    <t>210528115121</t>
  </si>
  <si>
    <t>210528115122</t>
  </si>
  <si>
    <t>210528115123</t>
  </si>
  <si>
    <t>210528115201</t>
  </si>
  <si>
    <t>210528115203</t>
  </si>
  <si>
    <t>210528115301</t>
  </si>
  <si>
    <t>210528115302</t>
  </si>
  <si>
    <t>210528115411</t>
  </si>
  <si>
    <t>210528115501</t>
  </si>
  <si>
    <t>210528115502</t>
  </si>
  <si>
    <t>210528115503</t>
  </si>
  <si>
    <t>210528115603</t>
  </si>
  <si>
    <t>210528116123</t>
  </si>
  <si>
    <t>210528116148</t>
  </si>
  <si>
    <t>2106</t>
  </si>
  <si>
    <t>Ste. Exc. Operacional y Control de Gestión</t>
  </si>
  <si>
    <t>210628113101</t>
  </si>
  <si>
    <t>210628115111</t>
  </si>
  <si>
    <t>210628115112</t>
  </si>
  <si>
    <t>210628115113</t>
  </si>
  <si>
    <t>210628115123</t>
  </si>
  <si>
    <t>210628115201</t>
  </si>
  <si>
    <t>210628115203</t>
  </si>
  <si>
    <t>210628115301</t>
  </si>
  <si>
    <t>210628115302</t>
  </si>
  <si>
    <t>210628115411</t>
  </si>
  <si>
    <t>210628115501</t>
  </si>
  <si>
    <t>210628115603</t>
  </si>
  <si>
    <t>210628116114</t>
  </si>
  <si>
    <t>210628116148</t>
  </si>
  <si>
    <t>2302</t>
  </si>
  <si>
    <t xml:space="preserve">Gerente Operación Mina                           </t>
  </si>
  <si>
    <t xml:space="preserve">Gerencia Operación Mina                           </t>
  </si>
  <si>
    <t>230231213101</t>
  </si>
  <si>
    <t>230231215111</t>
  </si>
  <si>
    <t>230231215112</t>
  </si>
  <si>
    <t>230231215113</t>
  </si>
  <si>
    <t>230231215121</t>
  </si>
  <si>
    <t>230231215122</t>
  </si>
  <si>
    <t>230231215123</t>
  </si>
  <si>
    <t>230231215201</t>
  </si>
  <si>
    <t>230231215203</t>
  </si>
  <si>
    <t>230231215301</t>
  </si>
  <si>
    <t>230231215302</t>
  </si>
  <si>
    <t>230231215411</t>
  </si>
  <si>
    <t>230231215501</t>
  </si>
  <si>
    <t>6112</t>
  </si>
  <si>
    <t xml:space="preserve">Servicio Vigilancia Oficinas            </t>
  </si>
  <si>
    <t>230231216112</t>
  </si>
  <si>
    <t>230231216113</t>
  </si>
  <si>
    <t>230231216148</t>
  </si>
  <si>
    <t>230231216214</t>
  </si>
  <si>
    <t>2303</t>
  </si>
  <si>
    <t xml:space="preserve">Ste. Ingeniería Mina                    </t>
  </si>
  <si>
    <t>230331214437</t>
  </si>
  <si>
    <t>4454</t>
  </si>
  <si>
    <t xml:space="preserve">Contratos de Geomensura                 </t>
  </si>
  <si>
    <t>230331214454</t>
  </si>
  <si>
    <t>4109</t>
  </si>
  <si>
    <t xml:space="preserve">Materiales de Topografia                </t>
  </si>
  <si>
    <t>230331214109</t>
  </si>
  <si>
    <t>230331215111</t>
  </si>
  <si>
    <t>230331215112</t>
  </si>
  <si>
    <t>230331215113</t>
  </si>
  <si>
    <t>230331215121</t>
  </si>
  <si>
    <t>230331215122</t>
  </si>
  <si>
    <t>230331215123</t>
  </si>
  <si>
    <t>230331215201</t>
  </si>
  <si>
    <t>230331215203</t>
  </si>
  <si>
    <t>230331215301</t>
  </si>
  <si>
    <t>230331215411</t>
  </si>
  <si>
    <t>230331216214</t>
  </si>
  <si>
    <t>2304</t>
  </si>
  <si>
    <t xml:space="preserve">Ste. Carguío y Transporte               </t>
  </si>
  <si>
    <t>230431213101</t>
  </si>
  <si>
    <t>230431215111</t>
  </si>
  <si>
    <t>230431215112</t>
  </si>
  <si>
    <t>230431215113</t>
  </si>
  <si>
    <t>230431215121</t>
  </si>
  <si>
    <t>230431215122</t>
  </si>
  <si>
    <t>230431215123</t>
  </si>
  <si>
    <t>230431215201</t>
  </si>
  <si>
    <t>230431215203</t>
  </si>
  <si>
    <t>230431215301</t>
  </si>
  <si>
    <t>230431215411</t>
  </si>
  <si>
    <t>230431216122</t>
  </si>
  <si>
    <t>230431216144</t>
  </si>
  <si>
    <t>230431216214</t>
  </si>
  <si>
    <t>3203</t>
  </si>
  <si>
    <t xml:space="preserve">Carguio Rajo 2                           </t>
  </si>
  <si>
    <t>230432034211</t>
  </si>
  <si>
    <t>4106</t>
  </si>
  <si>
    <t xml:space="preserve">Neumaticos                              </t>
  </si>
  <si>
    <t>230432034106</t>
  </si>
  <si>
    <t>3204</t>
  </si>
  <si>
    <t xml:space="preserve">Transporte Rajo 2                        </t>
  </si>
  <si>
    <t>230432044211</t>
  </si>
  <si>
    <t>230432044106</t>
  </si>
  <si>
    <t>3323</t>
  </si>
  <si>
    <t xml:space="preserve">Carguio Rajo 1 Sur                     </t>
  </si>
  <si>
    <t>4811</t>
  </si>
  <si>
    <t xml:space="preserve">Contrato Remanejo Sulfuro               </t>
  </si>
  <si>
    <t>Rehandling</t>
  </si>
  <si>
    <t>230433234811</t>
  </si>
  <si>
    <t>230433234211</t>
  </si>
  <si>
    <t>230433234106</t>
  </si>
  <si>
    <t>3324</t>
  </si>
  <si>
    <t xml:space="preserve">Transporte Rajo 1 Sur                  </t>
  </si>
  <si>
    <t>230433244211</t>
  </si>
  <si>
    <t>230433244106</t>
  </si>
  <si>
    <t>3541</t>
  </si>
  <si>
    <t xml:space="preserve">Carguio Rajo 1 General                 </t>
  </si>
  <si>
    <t>230435413201</t>
  </si>
  <si>
    <t>4407</t>
  </si>
  <si>
    <t xml:space="preserve">Arriendo Equipos Operaciones Mina       </t>
  </si>
  <si>
    <t>230435414407</t>
  </si>
  <si>
    <t>3542</t>
  </si>
  <si>
    <t xml:space="preserve">Carguio Rajo 1 Cargador LT             </t>
  </si>
  <si>
    <t>230435424211</t>
  </si>
  <si>
    <t>230435424106</t>
  </si>
  <si>
    <t>3544</t>
  </si>
  <si>
    <t xml:space="preserve">Carguio Rajo 1 Palas                   </t>
  </si>
  <si>
    <t>422D</t>
  </si>
  <si>
    <t xml:space="preserve">Costo Energia Electrica Distribuida     </t>
  </si>
  <si>
    <t>Power</t>
  </si>
  <si>
    <t>23043544422D</t>
  </si>
  <si>
    <t>3545</t>
  </si>
  <si>
    <t xml:space="preserve">Pala Hidraulica KMS                     </t>
  </si>
  <si>
    <t>230435454211</t>
  </si>
  <si>
    <t>3547</t>
  </si>
  <si>
    <t xml:space="preserve">Pala P&amp;H                                </t>
  </si>
  <si>
    <t>23043547422D</t>
  </si>
  <si>
    <t>3548</t>
  </si>
  <si>
    <t xml:space="preserve">Pala 495 HR                             </t>
  </si>
  <si>
    <t>23043548422D</t>
  </si>
  <si>
    <t>3551</t>
  </si>
  <si>
    <t xml:space="preserve">Transporte Rajo 1 General              </t>
  </si>
  <si>
    <t>230435513201</t>
  </si>
  <si>
    <t>230435514407</t>
  </si>
  <si>
    <t>3552</t>
  </si>
  <si>
    <t xml:space="preserve">Transporte Rajo 1 KMS                  </t>
  </si>
  <si>
    <t>230435524211</t>
  </si>
  <si>
    <t>230435524106</t>
  </si>
  <si>
    <t>3553</t>
  </si>
  <si>
    <t xml:space="preserve">Transporte Rajo 1 CAT 793              </t>
  </si>
  <si>
    <t>230435534211</t>
  </si>
  <si>
    <t>230435534106</t>
  </si>
  <si>
    <t>3554</t>
  </si>
  <si>
    <t xml:space="preserve">Transporte Rajo 1 CAT 797A             </t>
  </si>
  <si>
    <t>230435544211</t>
  </si>
  <si>
    <t>230435544106</t>
  </si>
  <si>
    <t>3555</t>
  </si>
  <si>
    <t xml:space="preserve">Transporte Rajo 1 KMS930E              </t>
  </si>
  <si>
    <t>230435554211</t>
  </si>
  <si>
    <t>230435554106</t>
  </si>
  <si>
    <t>3556</t>
  </si>
  <si>
    <t xml:space="preserve">Transporte Rajo 1 - CAT 797B           </t>
  </si>
  <si>
    <t>230435564211</t>
  </si>
  <si>
    <t>230435564106</t>
  </si>
  <si>
    <t>3559</t>
  </si>
  <si>
    <t xml:space="preserve">Transporte Rajo 1 Flota Liebherr       </t>
  </si>
  <si>
    <t>230435594211</t>
  </si>
  <si>
    <t>230435594106</t>
  </si>
  <si>
    <t>3561</t>
  </si>
  <si>
    <t xml:space="preserve">Eq. Aux. Rajo 1 General                </t>
  </si>
  <si>
    <t>230435614407</t>
  </si>
  <si>
    <t>2305</t>
  </si>
  <si>
    <t xml:space="preserve">Ste. Perforación y Tronadura            </t>
  </si>
  <si>
    <t>230531213101</t>
  </si>
  <si>
    <t>230531213201</t>
  </si>
  <si>
    <t>230531215111</t>
  </si>
  <si>
    <t>230531215112</t>
  </si>
  <si>
    <t>230531215113</t>
  </si>
  <si>
    <t>230531215121</t>
  </si>
  <si>
    <t>230531215122</t>
  </si>
  <si>
    <t>230531215123</t>
  </si>
  <si>
    <t>230531215201</t>
  </si>
  <si>
    <t>230531215203</t>
  </si>
  <si>
    <t>230531215301</t>
  </si>
  <si>
    <t>230531215411</t>
  </si>
  <si>
    <t>230531215412</t>
  </si>
  <si>
    <t>230531216122</t>
  </si>
  <si>
    <t xml:space="preserve">Perforacion Rajo 2                       </t>
  </si>
  <si>
    <t>4401</t>
  </si>
  <si>
    <t xml:space="preserve">Contratos de explotacion Rajo Minas     </t>
  </si>
  <si>
    <t>230532014401</t>
  </si>
  <si>
    <t>230532014211</t>
  </si>
  <si>
    <t>4101</t>
  </si>
  <si>
    <t xml:space="preserve">Accesorios y Aceros de Perforacion      </t>
  </si>
  <si>
    <t>230532014101</t>
  </si>
  <si>
    <t>3202</t>
  </si>
  <si>
    <t xml:space="preserve">Tronadura Rajo 2                         </t>
  </si>
  <si>
    <t>230532024401</t>
  </si>
  <si>
    <t>230532024211</t>
  </si>
  <si>
    <t>4002</t>
  </si>
  <si>
    <t xml:space="preserve">Explosivos Menores                      </t>
  </si>
  <si>
    <t>230532024002</t>
  </si>
  <si>
    <t>4004</t>
  </si>
  <si>
    <t xml:space="preserve">Explosivos - Mex 150                    </t>
  </si>
  <si>
    <t>230532024004</t>
  </si>
  <si>
    <t>4005</t>
  </si>
  <si>
    <t xml:space="preserve">Explosivos - Mex 165                    </t>
  </si>
  <si>
    <t>230532024005</t>
  </si>
  <si>
    <t>4006</t>
  </si>
  <si>
    <t xml:space="preserve">Accesorios Tronadura Explosivos         </t>
  </si>
  <si>
    <t>230532024006</t>
  </si>
  <si>
    <t>4007</t>
  </si>
  <si>
    <t xml:space="preserve">Accesorios Tronadura No Explosivos      </t>
  </si>
  <si>
    <t>230532024007</t>
  </si>
  <si>
    <t>6634</t>
  </si>
  <si>
    <t>Otros Impuestos Especificos No Recuperab</t>
  </si>
  <si>
    <t>230532026634</t>
  </si>
  <si>
    <t>3321</t>
  </si>
  <si>
    <t xml:space="preserve">Perforacion Rajo 1 Sur                 </t>
  </si>
  <si>
    <t>230533214401</t>
  </si>
  <si>
    <t>230533214211</t>
  </si>
  <si>
    <t>230533214101</t>
  </si>
  <si>
    <t>3322</t>
  </si>
  <si>
    <t xml:space="preserve">Tronadura Rajo 1 Sur                   </t>
  </si>
  <si>
    <t>230533224401</t>
  </si>
  <si>
    <t>230533224211</t>
  </si>
  <si>
    <t>230533224002</t>
  </si>
  <si>
    <t>230533224004</t>
  </si>
  <si>
    <t>230533224005</t>
  </si>
  <si>
    <t>230533224006</t>
  </si>
  <si>
    <t>230533224007</t>
  </si>
  <si>
    <t>230533226634</t>
  </si>
  <si>
    <t>3501</t>
  </si>
  <si>
    <t xml:space="preserve">Flota Perforadoras Electricas           </t>
  </si>
  <si>
    <t>230535014401</t>
  </si>
  <si>
    <t>23053501422D</t>
  </si>
  <si>
    <t>230535014101</t>
  </si>
  <si>
    <t>4104</t>
  </si>
  <si>
    <t xml:space="preserve">Lubricantes                             </t>
  </si>
  <si>
    <t>230535014104</t>
  </si>
  <si>
    <t>3502</t>
  </si>
  <si>
    <t xml:space="preserve">Tronadura General                       </t>
  </si>
  <si>
    <t>230535024401</t>
  </si>
  <si>
    <t>230535024211</t>
  </si>
  <si>
    <t>230535024002</t>
  </si>
  <si>
    <t>230535024004</t>
  </si>
  <si>
    <t>230535024005</t>
  </si>
  <si>
    <t>230535024006</t>
  </si>
  <si>
    <t>230535024007</t>
  </si>
  <si>
    <t>230535026634</t>
  </si>
  <si>
    <t>3503</t>
  </si>
  <si>
    <t xml:space="preserve">Flota Perforadoras a Petroleo           </t>
  </si>
  <si>
    <t>230535034211</t>
  </si>
  <si>
    <t>230535034101</t>
  </si>
  <si>
    <t>3504</t>
  </si>
  <si>
    <t xml:space="preserve">Flota Perforadoras D75K                 </t>
  </si>
  <si>
    <t>230535044211</t>
  </si>
  <si>
    <t>230535044101</t>
  </si>
  <si>
    <t>3505</t>
  </si>
  <si>
    <t xml:space="preserve">Flota Perfo. Precorte                   </t>
  </si>
  <si>
    <t>230535054401</t>
  </si>
  <si>
    <t>230535054211</t>
  </si>
  <si>
    <t>230535054101</t>
  </si>
  <si>
    <t>3508</t>
  </si>
  <si>
    <t xml:space="preserve">Perforacion General                     </t>
  </si>
  <si>
    <t>230535083201</t>
  </si>
  <si>
    <t>2306</t>
  </si>
  <si>
    <t xml:space="preserve">Ste. Servicios Mina                     </t>
  </si>
  <si>
    <t>230631213101</t>
  </si>
  <si>
    <t>230631213201</t>
  </si>
  <si>
    <t>4532</t>
  </si>
  <si>
    <t>Contratos Reparacion y Mantencion Bombas</t>
  </si>
  <si>
    <t>230631214532</t>
  </si>
  <si>
    <t>230631214125</t>
  </si>
  <si>
    <t>4198</t>
  </si>
  <si>
    <t xml:space="preserve">Estabilizador de caminos                </t>
  </si>
  <si>
    <t>230631214198</t>
  </si>
  <si>
    <t>230631215111</t>
  </si>
  <si>
    <t>230631215112</t>
  </si>
  <si>
    <t>230631215113</t>
  </si>
  <si>
    <t>230631215121</t>
  </si>
  <si>
    <t>230631215122</t>
  </si>
  <si>
    <t>230631215201</t>
  </si>
  <si>
    <t>230631215203</t>
  </si>
  <si>
    <t>230631215301</t>
  </si>
  <si>
    <t>230631215411</t>
  </si>
  <si>
    <t>230631216122</t>
  </si>
  <si>
    <t>230631216214</t>
  </si>
  <si>
    <t>230631216319</t>
  </si>
  <si>
    <t>3155</t>
  </si>
  <si>
    <t xml:space="preserve">Truck Shop                              </t>
  </si>
  <si>
    <t>23063155422D</t>
  </si>
  <si>
    <t>3205</t>
  </si>
  <si>
    <t xml:space="preserve">Equipos Auxiliares Rajo 2                </t>
  </si>
  <si>
    <t>230632054211</t>
  </si>
  <si>
    <t>230632054106</t>
  </si>
  <si>
    <t>23063206422D</t>
  </si>
  <si>
    <t>3325</t>
  </si>
  <si>
    <t xml:space="preserve">Equipos Auxiliares Rajo 1 Sur          </t>
  </si>
  <si>
    <t>230633254211</t>
  </si>
  <si>
    <t>230633254106</t>
  </si>
  <si>
    <t>230634113201</t>
  </si>
  <si>
    <t>230634114401</t>
  </si>
  <si>
    <t>230634114407</t>
  </si>
  <si>
    <t>230634114532</t>
  </si>
  <si>
    <t>23063411422D</t>
  </si>
  <si>
    <t>230634114125</t>
  </si>
  <si>
    <t>4126</t>
  </si>
  <si>
    <t xml:space="preserve">Herramientas                            </t>
  </si>
  <si>
    <t>230634114126</t>
  </si>
  <si>
    <t>4321</t>
  </si>
  <si>
    <t xml:space="preserve">Repuestos Bombas                        </t>
  </si>
  <si>
    <t>Spare Parts</t>
  </si>
  <si>
    <t>230634114321</t>
  </si>
  <si>
    <t>4346</t>
  </si>
  <si>
    <t xml:space="preserve">Repuestos Canerias                      </t>
  </si>
  <si>
    <t>230634114346</t>
  </si>
  <si>
    <t>4371</t>
  </si>
  <si>
    <t xml:space="preserve">Repuestos Varios                        </t>
  </si>
  <si>
    <t>230634114371</t>
  </si>
  <si>
    <t>3514</t>
  </si>
  <si>
    <t xml:space="preserve">Alta Tension Mina Rajo 1               </t>
  </si>
  <si>
    <t>230635143201</t>
  </si>
  <si>
    <t>4107</t>
  </si>
  <si>
    <t xml:space="preserve">Cables y Pasacables                     </t>
  </si>
  <si>
    <t>230635144107</t>
  </si>
  <si>
    <t>4117</t>
  </si>
  <si>
    <t xml:space="preserve">Materiales Alta Tension                 </t>
  </si>
  <si>
    <t>230635144117</t>
  </si>
  <si>
    <t>4118</t>
  </si>
  <si>
    <t xml:space="preserve">Materiales Electricos                   </t>
  </si>
  <si>
    <t>230635144118</t>
  </si>
  <si>
    <t>230635144125</t>
  </si>
  <si>
    <t>230635144126</t>
  </si>
  <si>
    <t>3519</t>
  </si>
  <si>
    <t xml:space="preserve">Estabilizacion de Rajo Rajo 1          </t>
  </si>
  <si>
    <t>230635194211</t>
  </si>
  <si>
    <t>230635613201</t>
  </si>
  <si>
    <t>3562</t>
  </si>
  <si>
    <t xml:space="preserve">Eq. Aux. Rajo 1 Menores                </t>
  </si>
  <si>
    <t>230635624407</t>
  </si>
  <si>
    <t>230635624211</t>
  </si>
  <si>
    <t>230635624106</t>
  </si>
  <si>
    <t>3565</t>
  </si>
  <si>
    <t xml:space="preserve">Eq. Aux. Rajo 1 Regadores KMS          </t>
  </si>
  <si>
    <t>230635654211</t>
  </si>
  <si>
    <t>230635654106</t>
  </si>
  <si>
    <t>3566</t>
  </si>
  <si>
    <t xml:space="preserve">Eq. Aux. Rajo 1 Tr Oruga CAT           </t>
  </si>
  <si>
    <t>230635664211</t>
  </si>
  <si>
    <t>3567</t>
  </si>
  <si>
    <t xml:space="preserve">Eq. Aux. Rajo 1 Motoniveladora CAT     </t>
  </si>
  <si>
    <t>230635674211</t>
  </si>
  <si>
    <t>230635674106</t>
  </si>
  <si>
    <t>3568</t>
  </si>
  <si>
    <t xml:space="preserve">Eq. Aux. Rajo 1 Tr Neumatico CAT       </t>
  </si>
  <si>
    <t>230635684211</t>
  </si>
  <si>
    <t>230635684106</t>
  </si>
  <si>
    <t>3569</t>
  </si>
  <si>
    <t xml:space="preserve">Eq. Aux. Rajo 1 Retroexcavadoras KMS   </t>
  </si>
  <si>
    <t>230635694211</t>
  </si>
  <si>
    <t>2307</t>
  </si>
  <si>
    <t>Ste. Gestión Operacional</t>
  </si>
  <si>
    <t>230731213101</t>
  </si>
  <si>
    <t>230731213201</t>
  </si>
  <si>
    <t>230731215111</t>
  </si>
  <si>
    <t>230731215112</t>
  </si>
  <si>
    <t>230731215113</t>
  </si>
  <si>
    <t>230731215121</t>
  </si>
  <si>
    <t>230731215122</t>
  </si>
  <si>
    <t>230731215123</t>
  </si>
  <si>
    <t>230731215201</t>
  </si>
  <si>
    <t>230731215203</t>
  </si>
  <si>
    <t>230731215301</t>
  </si>
  <si>
    <t>230731215411</t>
  </si>
  <si>
    <t>230731215603</t>
  </si>
  <si>
    <t>230731216148</t>
  </si>
  <si>
    <t>230731216214</t>
  </si>
  <si>
    <t>230731216512</t>
  </si>
  <si>
    <t>4408</t>
  </si>
  <si>
    <t xml:space="preserve">Mantencion Sistemas Automatizacion      </t>
  </si>
  <si>
    <t>230735084408</t>
  </si>
  <si>
    <t>4484</t>
  </si>
  <si>
    <t xml:space="preserve">Ctos. Mant./Soporte Sist. TerraLite     </t>
  </si>
  <si>
    <t>230735084484</t>
  </si>
  <si>
    <t>4376</t>
  </si>
  <si>
    <t xml:space="preserve">Repuestos Sistemas en Linea             </t>
  </si>
  <si>
    <t>230735084376</t>
  </si>
  <si>
    <t>230735414408</t>
  </si>
  <si>
    <t>230735414484</t>
  </si>
  <si>
    <t>230735414376</t>
  </si>
  <si>
    <t>230735514408</t>
  </si>
  <si>
    <t>4456</t>
  </si>
  <si>
    <t xml:space="preserve">Mantencion Software Truck Dispatch      </t>
  </si>
  <si>
    <t>230735514456</t>
  </si>
  <si>
    <t>230735514371</t>
  </si>
  <si>
    <t>230735514376</t>
  </si>
  <si>
    <t>230735614408</t>
  </si>
  <si>
    <t>230735614376</t>
  </si>
  <si>
    <t>2701</t>
  </si>
  <si>
    <t xml:space="preserve">Gerente Mantención Mina                </t>
  </si>
  <si>
    <t xml:space="preserve">Gerencia Mantención Mina                </t>
  </si>
  <si>
    <t>270131513101</t>
  </si>
  <si>
    <t>270131515111</t>
  </si>
  <si>
    <t>270131515112</t>
  </si>
  <si>
    <t>270131515121</t>
  </si>
  <si>
    <t>270131515122</t>
  </si>
  <si>
    <t>270131515201</t>
  </si>
  <si>
    <t>270131515203</t>
  </si>
  <si>
    <t>270131515301</t>
  </si>
  <si>
    <t>270131515302</t>
  </si>
  <si>
    <t>270131515411</t>
  </si>
  <si>
    <t>270131515501</t>
  </si>
  <si>
    <t>270131515503</t>
  </si>
  <si>
    <t>270131516148</t>
  </si>
  <si>
    <t>2711</t>
  </si>
  <si>
    <t xml:space="preserve">Ste. Mantención Palas y Perforadoras    </t>
  </si>
  <si>
    <t>271131513101</t>
  </si>
  <si>
    <t>271131515111</t>
  </si>
  <si>
    <t>271131515112</t>
  </si>
  <si>
    <t>271131515201</t>
  </si>
  <si>
    <t>271131515203</t>
  </si>
  <si>
    <t>271131515301</t>
  </si>
  <si>
    <t>271131515302</t>
  </si>
  <si>
    <t>271131515411</t>
  </si>
  <si>
    <t>271131515505</t>
  </si>
  <si>
    <t>271131516122</t>
  </si>
  <si>
    <t>271131516148</t>
  </si>
  <si>
    <t>3301</t>
  </si>
  <si>
    <t xml:space="preserve">Remuneraciones Mantenedores             </t>
  </si>
  <si>
    <t>Maintenance</t>
  </si>
  <si>
    <t>271135013301</t>
  </si>
  <si>
    <t>4414</t>
  </si>
  <si>
    <t>Otros Contratos Servicio Mantencion Mina</t>
  </si>
  <si>
    <t>271135014414</t>
  </si>
  <si>
    <t>4441</t>
  </si>
  <si>
    <t xml:space="preserve">Contrato Reparaciones  Estructurales    </t>
  </si>
  <si>
    <t>271135014441</t>
  </si>
  <si>
    <t>271135014104</t>
  </si>
  <si>
    <t>4301</t>
  </si>
  <si>
    <t xml:space="preserve">Repuestos Rodados                       </t>
  </si>
  <si>
    <t>271135014301</t>
  </si>
  <si>
    <t>4308</t>
  </si>
  <si>
    <t xml:space="preserve">Repuestos y componentes reparados Mina  </t>
  </si>
  <si>
    <t>271135014308</t>
  </si>
  <si>
    <t>4326</t>
  </si>
  <si>
    <t xml:space="preserve">Repuestos Electricos                    </t>
  </si>
  <si>
    <t>271135014326</t>
  </si>
  <si>
    <t>4342</t>
  </si>
  <si>
    <t xml:space="preserve">Repuestos Contratos Marc                </t>
  </si>
  <si>
    <t>271135014342</t>
  </si>
  <si>
    <t>4394</t>
  </si>
  <si>
    <t xml:space="preserve">Rptos. Mecanicos                        </t>
  </si>
  <si>
    <t>271135014394</t>
  </si>
  <si>
    <t>271135034414</t>
  </si>
  <si>
    <t>271135034441</t>
  </si>
  <si>
    <t>271135034104</t>
  </si>
  <si>
    <t>271135034301</t>
  </si>
  <si>
    <t>271135034308</t>
  </si>
  <si>
    <t>271135034326</t>
  </si>
  <si>
    <t>271135034342</t>
  </si>
  <si>
    <t>271135034394</t>
  </si>
  <si>
    <t>271135044414</t>
  </si>
  <si>
    <t>271135044441</t>
  </si>
  <si>
    <t>271135044104</t>
  </si>
  <si>
    <t>271135044301</t>
  </si>
  <si>
    <t>271135044308</t>
  </si>
  <si>
    <t>271135044326</t>
  </si>
  <si>
    <t>271135044342</t>
  </si>
  <si>
    <t>271135044394</t>
  </si>
  <si>
    <t>271135413301</t>
  </si>
  <si>
    <t>4411</t>
  </si>
  <si>
    <t xml:space="preserve">Contratos Marc Mano Obra                </t>
  </si>
  <si>
    <t>271135424411</t>
  </si>
  <si>
    <t>4412</t>
  </si>
  <si>
    <t xml:space="preserve">Contratos Marc Gastos Generales         </t>
  </si>
  <si>
    <t>271135424412</t>
  </si>
  <si>
    <t>4413</t>
  </si>
  <si>
    <t xml:space="preserve">Contratos Marc Reparaciones             </t>
  </si>
  <si>
    <t>271135424413</t>
  </si>
  <si>
    <t>271135424414</t>
  </si>
  <si>
    <t>4415</t>
  </si>
  <si>
    <t xml:space="preserve">Mano Obra Contrato Rep. Motores         </t>
  </si>
  <si>
    <t>271135424415</t>
  </si>
  <si>
    <t>4417</t>
  </si>
  <si>
    <t xml:space="preserve">Servicio Overhaul Motores               </t>
  </si>
  <si>
    <t>271135424417</t>
  </si>
  <si>
    <t>4427</t>
  </si>
  <si>
    <t xml:space="preserve">Contrato Servicios Neumaticos           </t>
  </si>
  <si>
    <t>271135424427</t>
  </si>
  <si>
    <t>271135424441</t>
  </si>
  <si>
    <t>271135424104</t>
  </si>
  <si>
    <t>4128</t>
  </si>
  <si>
    <t xml:space="preserve">Nitrogeno                               </t>
  </si>
  <si>
    <t>271135424128</t>
  </si>
  <si>
    <t>4191</t>
  </si>
  <si>
    <t xml:space="preserve">Aros y Cadenas                          </t>
  </si>
  <si>
    <t>271135424191</t>
  </si>
  <si>
    <t>4304</t>
  </si>
  <si>
    <t xml:space="preserve">Repuestos Materiales Desgastes          </t>
  </si>
  <si>
    <t>271135424304</t>
  </si>
  <si>
    <t>4341</t>
  </si>
  <si>
    <t xml:space="preserve">Repuestos Equipos Mina Compañía            </t>
  </si>
  <si>
    <t>271135424341</t>
  </si>
  <si>
    <t>271135424342</t>
  </si>
  <si>
    <t>4343</t>
  </si>
  <si>
    <t xml:space="preserve">Repuestos Motores                       </t>
  </si>
  <si>
    <t>271135424343</t>
  </si>
  <si>
    <t>3543</t>
  </si>
  <si>
    <t xml:space="preserve">Carguio Rajo 1 Cargador CAT            </t>
  </si>
  <si>
    <t>271135434411</t>
  </si>
  <si>
    <t>271135434412</t>
  </si>
  <si>
    <t>271135434414</t>
  </si>
  <si>
    <t>271135434441</t>
  </si>
  <si>
    <t>271135434104</t>
  </si>
  <si>
    <t>271135434191</t>
  </si>
  <si>
    <t>271135434304</t>
  </si>
  <si>
    <t>271135434342</t>
  </si>
  <si>
    <t>271135444414</t>
  </si>
  <si>
    <t>271135444441</t>
  </si>
  <si>
    <t>271135444104</t>
  </si>
  <si>
    <t>271135444301</t>
  </si>
  <si>
    <t>4303</t>
  </si>
  <si>
    <t xml:space="preserve">Repuestos Cables de Acero               </t>
  </si>
  <si>
    <t>271135444303</t>
  </si>
  <si>
    <t>271135444304</t>
  </si>
  <si>
    <t>271135444308</t>
  </si>
  <si>
    <t>271135444326</t>
  </si>
  <si>
    <t>271135444342</t>
  </si>
  <si>
    <t>271135444394</t>
  </si>
  <si>
    <t>271135454411</t>
  </si>
  <si>
    <t>271135454413</t>
  </si>
  <si>
    <t>271135454414</t>
  </si>
  <si>
    <t>271135454417</t>
  </si>
  <si>
    <t>271135454441</t>
  </si>
  <si>
    <t>271135454104</t>
  </si>
  <si>
    <t>271135454301</t>
  </si>
  <si>
    <t>271135454304</t>
  </si>
  <si>
    <t>271135454342</t>
  </si>
  <si>
    <t>271135454343</t>
  </si>
  <si>
    <t>271135474411</t>
  </si>
  <si>
    <t>271135474413</t>
  </si>
  <si>
    <t>271135474414</t>
  </si>
  <si>
    <t>271135474441</t>
  </si>
  <si>
    <t>271135474104</t>
  </si>
  <si>
    <t>271135474301</t>
  </si>
  <si>
    <t>271135474303</t>
  </si>
  <si>
    <t>271135474304</t>
  </si>
  <si>
    <t>271135474342</t>
  </si>
  <si>
    <t>271135484414</t>
  </si>
  <si>
    <t>271135484441</t>
  </si>
  <si>
    <t>271135484104</t>
  </si>
  <si>
    <t>271135484301</t>
  </si>
  <si>
    <t>271135484303</t>
  </si>
  <si>
    <t>271135484304</t>
  </si>
  <si>
    <t>271135484308</t>
  </si>
  <si>
    <t>271135484326</t>
  </si>
  <si>
    <t>271135484342</t>
  </si>
  <si>
    <t>271135484394</t>
  </si>
  <si>
    <t>2721</t>
  </si>
  <si>
    <t xml:space="preserve">Ste. Ingeniería y Confiabilidad         </t>
  </si>
  <si>
    <t>272131513101</t>
  </si>
  <si>
    <t>272131513301</t>
  </si>
  <si>
    <t>272131515111</t>
  </si>
  <si>
    <t>272131515112</t>
  </si>
  <si>
    <t>272131515201</t>
  </si>
  <si>
    <t>272131515203</t>
  </si>
  <si>
    <t>272131515301</t>
  </si>
  <si>
    <t>272131515302</t>
  </si>
  <si>
    <t>272131515411</t>
  </si>
  <si>
    <t>272131515505</t>
  </si>
  <si>
    <t>272131516148</t>
  </si>
  <si>
    <t>2731</t>
  </si>
  <si>
    <t xml:space="preserve">Ste. Mantención Camiones                </t>
  </si>
  <si>
    <t>273131513101</t>
  </si>
  <si>
    <t>273131515111</t>
  </si>
  <si>
    <t>273131515112</t>
  </si>
  <si>
    <t>273131515201</t>
  </si>
  <si>
    <t>273131515203</t>
  </si>
  <si>
    <t>273131515301</t>
  </si>
  <si>
    <t>273131515302</t>
  </si>
  <si>
    <t>273131515411</t>
  </si>
  <si>
    <t>273131516122</t>
  </si>
  <si>
    <t>273131516148</t>
  </si>
  <si>
    <t>273135524411</t>
  </si>
  <si>
    <t>273135524413</t>
  </si>
  <si>
    <t>273135524414</t>
  </si>
  <si>
    <t>273135524415</t>
  </si>
  <si>
    <t>273135524417</t>
  </si>
  <si>
    <t>273135524427</t>
  </si>
  <si>
    <t>273135524441</t>
  </si>
  <si>
    <t>273135524104</t>
  </si>
  <si>
    <t>273135524128</t>
  </si>
  <si>
    <t>273135524191</t>
  </si>
  <si>
    <t>273135524342</t>
  </si>
  <si>
    <t>273135524343</t>
  </si>
  <si>
    <t>273135534411</t>
  </si>
  <si>
    <t>273135534412</t>
  </si>
  <si>
    <t>273135534413</t>
  </si>
  <si>
    <t>273135534414</t>
  </si>
  <si>
    <t>273135534427</t>
  </si>
  <si>
    <t>273135534441</t>
  </si>
  <si>
    <t>273135534104</t>
  </si>
  <si>
    <t>273135534128</t>
  </si>
  <si>
    <t>273135534191</t>
  </si>
  <si>
    <t>273135534342</t>
  </si>
  <si>
    <t>273135544411</t>
  </si>
  <si>
    <t>273135544412</t>
  </si>
  <si>
    <t>273135544413</t>
  </si>
  <si>
    <t>273135544414</t>
  </si>
  <si>
    <t>273135544441</t>
  </si>
  <si>
    <t>273135544104</t>
  </si>
  <si>
    <t>273135544128</t>
  </si>
  <si>
    <t>273135544342</t>
  </si>
  <si>
    <t>273135554411</t>
  </si>
  <si>
    <t>273135554413</t>
  </si>
  <si>
    <t>273135554414</t>
  </si>
  <si>
    <t>273135554417</t>
  </si>
  <si>
    <t>273135554427</t>
  </si>
  <si>
    <t>273135554441</t>
  </si>
  <si>
    <t>273135554104</t>
  </si>
  <si>
    <t>273135554128</t>
  </si>
  <si>
    <t>273135554191</t>
  </si>
  <si>
    <t>273135554342</t>
  </si>
  <si>
    <t>273135554343</t>
  </si>
  <si>
    <t>273135564411</t>
  </si>
  <si>
    <t>273135564412</t>
  </si>
  <si>
    <t>273135564413</t>
  </si>
  <si>
    <t>273135564414</t>
  </si>
  <si>
    <t>273135564427</t>
  </si>
  <si>
    <t>273135564441</t>
  </si>
  <si>
    <t>273135564104</t>
  </si>
  <si>
    <t>273135564128</t>
  </si>
  <si>
    <t>273135564191</t>
  </si>
  <si>
    <t>273135564342</t>
  </si>
  <si>
    <t>273135594411</t>
  </si>
  <si>
    <t>273135594412</t>
  </si>
  <si>
    <t>273135594413</t>
  </si>
  <si>
    <t>273135594414</t>
  </si>
  <si>
    <t>273135594415</t>
  </si>
  <si>
    <t>273135594417</t>
  </si>
  <si>
    <t>273135594427</t>
  </si>
  <si>
    <t>273135594441</t>
  </si>
  <si>
    <t>273135594104</t>
  </si>
  <si>
    <t>273135594128</t>
  </si>
  <si>
    <t>273135594191</t>
  </si>
  <si>
    <t>273135594342</t>
  </si>
  <si>
    <t>273135594343</t>
  </si>
  <si>
    <t>2741</t>
  </si>
  <si>
    <t xml:space="preserve">Ste. Mantención Equipos de Apoyo        </t>
  </si>
  <si>
    <t>274131513101</t>
  </si>
  <si>
    <t>274131513201</t>
  </si>
  <si>
    <t>274131515111</t>
  </si>
  <si>
    <t>274131515112</t>
  </si>
  <si>
    <t>274131515201</t>
  </si>
  <si>
    <t>274131515203</t>
  </si>
  <si>
    <t>274131515301</t>
  </si>
  <si>
    <t>274131515302</t>
  </si>
  <si>
    <t>274131515411</t>
  </si>
  <si>
    <t>274131516122</t>
  </si>
  <si>
    <t>274131516148</t>
  </si>
  <si>
    <t>274135654411</t>
  </si>
  <si>
    <t>274135654413</t>
  </si>
  <si>
    <t>274135654414</t>
  </si>
  <si>
    <t>274135654427</t>
  </si>
  <si>
    <t>274135654441</t>
  </si>
  <si>
    <t>274135654104</t>
  </si>
  <si>
    <t>274135654128</t>
  </si>
  <si>
    <t>274135654191</t>
  </si>
  <si>
    <t>274135654342</t>
  </si>
  <si>
    <t>274135664411</t>
  </si>
  <si>
    <t>274135664412</t>
  </si>
  <si>
    <t>274135664413</t>
  </si>
  <si>
    <t>274135664414</t>
  </si>
  <si>
    <t>274135664441</t>
  </si>
  <si>
    <t>274135664104</t>
  </si>
  <si>
    <t>274135664301</t>
  </si>
  <si>
    <t>274135664304</t>
  </si>
  <si>
    <t>274135664342</t>
  </si>
  <si>
    <t>274135674411</t>
  </si>
  <si>
    <t>274135674412</t>
  </si>
  <si>
    <t>274135674413</t>
  </si>
  <si>
    <t>274135674414</t>
  </si>
  <si>
    <t>274135674427</t>
  </si>
  <si>
    <t>274135674441</t>
  </si>
  <si>
    <t>274135674104</t>
  </si>
  <si>
    <t>274135674128</t>
  </si>
  <si>
    <t>274135674191</t>
  </si>
  <si>
    <t>274135674304</t>
  </si>
  <si>
    <t>274135674342</t>
  </si>
  <si>
    <t>274135684411</t>
  </si>
  <si>
    <t>274135684412</t>
  </si>
  <si>
    <t>274135684413</t>
  </si>
  <si>
    <t>274135684414</t>
  </si>
  <si>
    <t>274135684427</t>
  </si>
  <si>
    <t>274135684441</t>
  </si>
  <si>
    <t>274135684104</t>
  </si>
  <si>
    <t>274135684128</t>
  </si>
  <si>
    <t>274135684191</t>
  </si>
  <si>
    <t>274135684304</t>
  </si>
  <si>
    <t>274135684342</t>
  </si>
  <si>
    <t>274135694411</t>
  </si>
  <si>
    <t>274135694413</t>
  </si>
  <si>
    <t>274135694414</t>
  </si>
  <si>
    <t>274135694441</t>
  </si>
  <si>
    <t>274135694104</t>
  </si>
  <si>
    <t>274135694301</t>
  </si>
  <si>
    <t>274135694304</t>
  </si>
  <si>
    <t>274135694342</t>
  </si>
  <si>
    <t>2751</t>
  </si>
  <si>
    <t>Jefe Mantención Eq. Auxiliares y Truck Shop</t>
  </si>
  <si>
    <t>275131513101</t>
  </si>
  <si>
    <t>275131515111</t>
  </si>
  <si>
    <t>275131515112</t>
  </si>
  <si>
    <t>275131515201</t>
  </si>
  <si>
    <t>275131515203</t>
  </si>
  <si>
    <t>275131515301</t>
  </si>
  <si>
    <t>275131515302</t>
  </si>
  <si>
    <t>275131515411</t>
  </si>
  <si>
    <t>275131516122</t>
  </si>
  <si>
    <t>275131516148</t>
  </si>
  <si>
    <t>275131554413</t>
  </si>
  <si>
    <t>275131554414</t>
  </si>
  <si>
    <t>4431</t>
  </si>
  <si>
    <t xml:space="preserve">Contrato Mantencion Otros Equipos Aux.  </t>
  </si>
  <si>
    <t>275131554431</t>
  </si>
  <si>
    <t>275131554441</t>
  </si>
  <si>
    <t>4528</t>
  </si>
  <si>
    <t xml:space="preserve">Contratos Mantencion Infraestructura    </t>
  </si>
  <si>
    <t>275131554528</t>
  </si>
  <si>
    <t>4537</t>
  </si>
  <si>
    <t>Contratos Reparacion y Mant. Compresores</t>
  </si>
  <si>
    <t>275131554537</t>
  </si>
  <si>
    <t>4559</t>
  </si>
  <si>
    <t xml:space="preserve">Arriendo de Equipos Plantas             </t>
  </si>
  <si>
    <t>275131554559</t>
  </si>
  <si>
    <t>27513155422D</t>
  </si>
  <si>
    <t>275131554211</t>
  </si>
  <si>
    <t>275131554212</t>
  </si>
  <si>
    <t>275131554104</t>
  </si>
  <si>
    <t>275131554106</t>
  </si>
  <si>
    <t>275131554126</t>
  </si>
  <si>
    <t>4329</t>
  </si>
  <si>
    <t xml:space="preserve">Repuesto Gruas                          </t>
  </si>
  <si>
    <t>275131554329</t>
  </si>
  <si>
    <t>275131554371</t>
  </si>
  <si>
    <t>275135613301</t>
  </si>
  <si>
    <t>2901</t>
  </si>
  <si>
    <t xml:space="preserve">Gerente Chancado y Correas </t>
  </si>
  <si>
    <t xml:space="preserve">Gerencia Chancado y Correas </t>
  </si>
  <si>
    <t>290131223101</t>
  </si>
  <si>
    <t>290131223201</t>
  </si>
  <si>
    <t>290131225111</t>
  </si>
  <si>
    <t>290131225112</t>
  </si>
  <si>
    <t>290131225113</t>
  </si>
  <si>
    <t>290131225121</t>
  </si>
  <si>
    <t>290131225122</t>
  </si>
  <si>
    <t>290131225123</t>
  </si>
  <si>
    <t>290131225201</t>
  </si>
  <si>
    <t>290131225203</t>
  </si>
  <si>
    <t>290131225301</t>
  </si>
  <si>
    <t>290131225302</t>
  </si>
  <si>
    <t>290131225411</t>
  </si>
  <si>
    <t>290131225502</t>
  </si>
  <si>
    <t>290131225503</t>
  </si>
  <si>
    <t>290131225603</t>
  </si>
  <si>
    <t>290131226148</t>
  </si>
  <si>
    <t>3711</t>
  </si>
  <si>
    <t xml:space="preserve">Chancado Primario Rajo 2                 </t>
  </si>
  <si>
    <t>290137113201</t>
  </si>
  <si>
    <t>29013711422D</t>
  </si>
  <si>
    <t>3721</t>
  </si>
  <si>
    <t xml:space="preserve">Chancado Primario Rajo 1               </t>
  </si>
  <si>
    <t>290137213201</t>
  </si>
  <si>
    <t>29013721422D</t>
  </si>
  <si>
    <t xml:space="preserve">Ste. Mantención Chancado y Correas      </t>
  </si>
  <si>
    <t>291131223101</t>
  </si>
  <si>
    <t>291131223301</t>
  </si>
  <si>
    <t>291131225111</t>
  </si>
  <si>
    <t>291131225112</t>
  </si>
  <si>
    <t>291131225113</t>
  </si>
  <si>
    <t>291131225121</t>
  </si>
  <si>
    <t>291131225122</t>
  </si>
  <si>
    <t>291131225123</t>
  </si>
  <si>
    <t>291131225201</t>
  </si>
  <si>
    <t>291131225203</t>
  </si>
  <si>
    <t>291131225301</t>
  </si>
  <si>
    <t>291131225302</t>
  </si>
  <si>
    <t>291131225411</t>
  </si>
  <si>
    <t>291131226148</t>
  </si>
  <si>
    <t>4531</t>
  </si>
  <si>
    <t xml:space="preserve">Contratos Reparacion y Mant. Ascensores </t>
  </si>
  <si>
    <t>291137114531</t>
  </si>
  <si>
    <t>4541</t>
  </si>
  <si>
    <t>Contratos Rep. y Mant. Equipos Electrico</t>
  </si>
  <si>
    <t>291137114541</t>
  </si>
  <si>
    <t>4547</t>
  </si>
  <si>
    <t xml:space="preserve">Contratos Mantencion Gruas Puente       </t>
  </si>
  <si>
    <t>291137114547</t>
  </si>
  <si>
    <t>4548</t>
  </si>
  <si>
    <t xml:space="preserve">Contratos Mantencion Instrumentacion    </t>
  </si>
  <si>
    <t>291137114548</t>
  </si>
  <si>
    <t>4562</t>
  </si>
  <si>
    <t xml:space="preserve">Contrato Mant. y Rep. Iluminacion       </t>
  </si>
  <si>
    <t>291137114562</t>
  </si>
  <si>
    <t>4567</t>
  </si>
  <si>
    <t xml:space="preserve">Contrato Mant. y Rep. Motores           </t>
  </si>
  <si>
    <t>291137114567</t>
  </si>
  <si>
    <t>291137114104</t>
  </si>
  <si>
    <t>291137114118</t>
  </si>
  <si>
    <t>4122</t>
  </si>
  <si>
    <t xml:space="preserve">Materiales Talleres                     </t>
  </si>
  <si>
    <t>291137114122</t>
  </si>
  <si>
    <t>291137114126</t>
  </si>
  <si>
    <t>4164</t>
  </si>
  <si>
    <t xml:space="preserve">Liners - Crusher                        </t>
  </si>
  <si>
    <t>291137114164</t>
  </si>
  <si>
    <t>291137114304</t>
  </si>
  <si>
    <t>4312</t>
  </si>
  <si>
    <t xml:space="preserve">Repuestos Correas Transportadoras       </t>
  </si>
  <si>
    <t>291137114312</t>
  </si>
  <si>
    <t>4314</t>
  </si>
  <si>
    <t xml:space="preserve">Repuestos Chancadores Primarios         </t>
  </si>
  <si>
    <t>291137114314</t>
  </si>
  <si>
    <t>291137114326</t>
  </si>
  <si>
    <t>4328</t>
  </si>
  <si>
    <t xml:space="preserve">Repuesto Instrumentacion                </t>
  </si>
  <si>
    <t>291137114328</t>
  </si>
  <si>
    <t>291137114329</t>
  </si>
  <si>
    <t>4337</t>
  </si>
  <si>
    <t xml:space="preserve">Repuestos DCS                           </t>
  </si>
  <si>
    <t>291137114337</t>
  </si>
  <si>
    <t>291137114371</t>
  </si>
  <si>
    <t>4433</t>
  </si>
  <si>
    <t>Contrato Mantencion Buzones y Aseo Chanc</t>
  </si>
  <si>
    <t>291137214433</t>
  </si>
  <si>
    <t>4513</t>
  </si>
  <si>
    <t>Contratos Servicios Grales Planta/Puerto</t>
  </si>
  <si>
    <t>291137214513</t>
  </si>
  <si>
    <t>291137214525</t>
  </si>
  <si>
    <t>291137214531</t>
  </si>
  <si>
    <t>4536</t>
  </si>
  <si>
    <t>Contratos Reparacion y Mantencion Correa</t>
  </si>
  <si>
    <t>291137214536</t>
  </si>
  <si>
    <t>291137214541</t>
  </si>
  <si>
    <t>291137214547</t>
  </si>
  <si>
    <t>291137214548</t>
  </si>
  <si>
    <t>291137214556</t>
  </si>
  <si>
    <t>291137214559</t>
  </si>
  <si>
    <t>291137214562</t>
  </si>
  <si>
    <t>291137214567</t>
  </si>
  <si>
    <t>4591</t>
  </si>
  <si>
    <t>Otros Ctos. Reparacion/Mantencion Planta</t>
  </si>
  <si>
    <t>291137214591</t>
  </si>
  <si>
    <t>291137214104</t>
  </si>
  <si>
    <t>291137214118</t>
  </si>
  <si>
    <t>291137214122</t>
  </si>
  <si>
    <t>291137214126</t>
  </si>
  <si>
    <t>291137214164</t>
  </si>
  <si>
    <t>291137214304</t>
  </si>
  <si>
    <t>291137214312</t>
  </si>
  <si>
    <t>4313</t>
  </si>
  <si>
    <t xml:space="preserve">Repuestos Feeders                       </t>
  </si>
  <si>
    <t>291137214313</t>
  </si>
  <si>
    <t>291137214314</t>
  </si>
  <si>
    <t>291137214326</t>
  </si>
  <si>
    <t>291137214328</t>
  </si>
  <si>
    <t>291137214329</t>
  </si>
  <si>
    <t>291137214337</t>
  </si>
  <si>
    <t>4338</t>
  </si>
  <si>
    <t xml:space="preserve">Repuestos Electroimanes                 </t>
  </si>
  <si>
    <t>291137214338</t>
  </si>
  <si>
    <t>291137214371</t>
  </si>
  <si>
    <t>2500</t>
  </si>
  <si>
    <t xml:space="preserve">VP - Operaciones Planta       </t>
  </si>
  <si>
    <t>VPO PLANTAS</t>
  </si>
  <si>
    <t>VPO Plantas</t>
  </si>
  <si>
    <t>250025113101</t>
  </si>
  <si>
    <t>250025115111</t>
  </si>
  <si>
    <t>250025115112</t>
  </si>
  <si>
    <t>250025115113</t>
  </si>
  <si>
    <t>250025115121</t>
  </si>
  <si>
    <t>250025115122</t>
  </si>
  <si>
    <t>250025115123</t>
  </si>
  <si>
    <t>250025115201</t>
  </si>
  <si>
    <t>250025115203</t>
  </si>
  <si>
    <t>250025115301</t>
  </si>
  <si>
    <t>250025115302</t>
  </si>
  <si>
    <t>250025115411</t>
  </si>
  <si>
    <t>250025115501</t>
  </si>
  <si>
    <t>250025115603</t>
  </si>
  <si>
    <t>250025116114</t>
  </si>
  <si>
    <t>250025116148</t>
  </si>
  <si>
    <t>250025116518</t>
  </si>
  <si>
    <t>2522</t>
  </si>
  <si>
    <t>Gerencia Técnica y Desarrollo</t>
  </si>
  <si>
    <t>252225213101</t>
  </si>
  <si>
    <t>252225215111</t>
  </si>
  <si>
    <t>252225215112</t>
  </si>
  <si>
    <t>252225215113</t>
  </si>
  <si>
    <t>252225215121</t>
  </si>
  <si>
    <t>252225215122</t>
  </si>
  <si>
    <t>252225215123</t>
  </si>
  <si>
    <t>252225215201</t>
  </si>
  <si>
    <t>252225215203</t>
  </si>
  <si>
    <t>252225215301</t>
  </si>
  <si>
    <t>252225215302</t>
  </si>
  <si>
    <t>252225215411</t>
  </si>
  <si>
    <t>252225215501</t>
  </si>
  <si>
    <t>252225215505</t>
  </si>
  <si>
    <t>5601</t>
  </si>
  <si>
    <t xml:space="preserve">Traslados Reuniones                     </t>
  </si>
  <si>
    <t>252225215601</t>
  </si>
  <si>
    <t>252225215603</t>
  </si>
  <si>
    <t>252225216148</t>
  </si>
  <si>
    <t>2523</t>
  </si>
  <si>
    <t>Ste. De Gestión</t>
  </si>
  <si>
    <t>252325213101</t>
  </si>
  <si>
    <t>252325215111</t>
  </si>
  <si>
    <t>252325215112</t>
  </si>
  <si>
    <t>252325215113</t>
  </si>
  <si>
    <t>252325215201</t>
  </si>
  <si>
    <t>252325215203</t>
  </si>
  <si>
    <t>252325215501</t>
  </si>
  <si>
    <t>2524</t>
  </si>
  <si>
    <t>Ste. Proyectos Operacionales</t>
  </si>
  <si>
    <t>252425213101</t>
  </si>
  <si>
    <t>4481</t>
  </si>
  <si>
    <t xml:space="preserve">Contrato Test Metalurgico               </t>
  </si>
  <si>
    <t>252425214481</t>
  </si>
  <si>
    <t>252425215111</t>
  </si>
  <si>
    <t>252425215112</t>
  </si>
  <si>
    <t>252425215113</t>
  </si>
  <si>
    <t>252425215201</t>
  </si>
  <si>
    <t>252425215203</t>
  </si>
  <si>
    <t>252425215501</t>
  </si>
  <si>
    <t>2525</t>
  </si>
  <si>
    <t>Ste. Mejoramiento de Procesos</t>
  </si>
  <si>
    <t>252525213101</t>
  </si>
  <si>
    <t>252525215111</t>
  </si>
  <si>
    <t>252525215112</t>
  </si>
  <si>
    <t>252525215113</t>
  </si>
  <si>
    <t>252525215201</t>
  </si>
  <si>
    <t>252525215203</t>
  </si>
  <si>
    <t>252525215501</t>
  </si>
  <si>
    <t>2001</t>
  </si>
  <si>
    <t xml:space="preserve">Gerente Servicios Operaciones          </t>
  </si>
  <si>
    <t xml:space="preserve">Gerencia Servicios Operaciones          </t>
  </si>
  <si>
    <t>200129113101</t>
  </si>
  <si>
    <t>4516</t>
  </si>
  <si>
    <t xml:space="preserve">Contratos Servicios de Ingenieria       </t>
  </si>
  <si>
    <t>200129114516</t>
  </si>
  <si>
    <t>200129114591</t>
  </si>
  <si>
    <t>200129115111</t>
  </si>
  <si>
    <t>200129115112</t>
  </si>
  <si>
    <t>200129115113</t>
  </si>
  <si>
    <t>200129115121</t>
  </si>
  <si>
    <t>200129115122</t>
  </si>
  <si>
    <t>200129115201</t>
  </si>
  <si>
    <t>200129115203</t>
  </si>
  <si>
    <t>200129115301</t>
  </si>
  <si>
    <t>200129115302</t>
  </si>
  <si>
    <t>200129115411</t>
  </si>
  <si>
    <t>200129115501</t>
  </si>
  <si>
    <t>200129115503</t>
  </si>
  <si>
    <t>200129115603</t>
  </si>
  <si>
    <t>200129116113</t>
  </si>
  <si>
    <t>200129116148</t>
  </si>
  <si>
    <t>2003</t>
  </si>
  <si>
    <t xml:space="preserve">Ste. Energía                            </t>
  </si>
  <si>
    <t>200335144414</t>
  </si>
  <si>
    <t>200335144117</t>
  </si>
  <si>
    <t>200335144118</t>
  </si>
  <si>
    <t>200335144126</t>
  </si>
  <si>
    <t>200329113101</t>
  </si>
  <si>
    <t>200329113301</t>
  </si>
  <si>
    <t>200329114516</t>
  </si>
  <si>
    <t>4522</t>
  </si>
  <si>
    <t xml:space="preserve">Contratos Servicios de Pintura          </t>
  </si>
  <si>
    <t>200329114522</t>
  </si>
  <si>
    <t>200329114541</t>
  </si>
  <si>
    <t>200329114544</t>
  </si>
  <si>
    <t>4546</t>
  </si>
  <si>
    <t>Contratos Reparacion y  Mant. Generadore</t>
  </si>
  <si>
    <t>200329114546</t>
  </si>
  <si>
    <t>4554</t>
  </si>
  <si>
    <t xml:space="preserve">Contratos Rep. y  Mant. Transformadores </t>
  </si>
  <si>
    <t>200329114554</t>
  </si>
  <si>
    <t>4569</t>
  </si>
  <si>
    <t>Contrato Mant. y Rep. Alta y Baja Tensio</t>
  </si>
  <si>
    <t>200329114569</t>
  </si>
  <si>
    <t>4577</t>
  </si>
  <si>
    <t xml:space="preserve">Ctos. Mant. y Rep. Lineas Transmision   </t>
  </si>
  <si>
    <t>200329114577</t>
  </si>
  <si>
    <t>4578</t>
  </si>
  <si>
    <t xml:space="preserve">Arriendo Subestaciones SING             </t>
  </si>
  <si>
    <t>200329114578</t>
  </si>
  <si>
    <t>200329114591</t>
  </si>
  <si>
    <t>4221</t>
  </si>
  <si>
    <t xml:space="preserve">Costo Compra Energia Electrica          </t>
  </si>
  <si>
    <t>200329114221</t>
  </si>
  <si>
    <t>200329114211</t>
  </si>
  <si>
    <t>200329114118</t>
  </si>
  <si>
    <t>200329114122</t>
  </si>
  <si>
    <t>200329114126</t>
  </si>
  <si>
    <t>4302</t>
  </si>
  <si>
    <t xml:space="preserve">Repuestos Generadores                   </t>
  </si>
  <si>
    <t>200329114302</t>
  </si>
  <si>
    <t>4306</t>
  </si>
  <si>
    <t xml:space="preserve">Repuestos subestaciones electricas      </t>
  </si>
  <si>
    <t>200329114306</t>
  </si>
  <si>
    <t>4335</t>
  </si>
  <si>
    <t xml:space="preserve">Repuestos lineas electricas             </t>
  </si>
  <si>
    <t>200329114335</t>
  </si>
  <si>
    <t>200329114371</t>
  </si>
  <si>
    <t>4399</t>
  </si>
  <si>
    <t xml:space="preserve">Rptos. Protec. Ctrol. y SCADA           </t>
  </si>
  <si>
    <t>200329114399</t>
  </si>
  <si>
    <t>200329115111</t>
  </si>
  <si>
    <t>200329115112</t>
  </si>
  <si>
    <t>200329115201</t>
  </si>
  <si>
    <t>200329115203</t>
  </si>
  <si>
    <t>200329115301</t>
  </si>
  <si>
    <t>200329115302</t>
  </si>
  <si>
    <t>200329115411</t>
  </si>
  <si>
    <t>200329115603</t>
  </si>
  <si>
    <t>200329116148</t>
  </si>
  <si>
    <t>2982</t>
  </si>
  <si>
    <t xml:space="preserve">Planta Co-generacion Electrica          </t>
  </si>
  <si>
    <t>200329823301</t>
  </si>
  <si>
    <t>200329824541</t>
  </si>
  <si>
    <t>200329824546</t>
  </si>
  <si>
    <t>200329824104</t>
  </si>
  <si>
    <t>200329824118</t>
  </si>
  <si>
    <t>200329824122</t>
  </si>
  <si>
    <t>200329824125</t>
  </si>
  <si>
    <t>200329824126</t>
  </si>
  <si>
    <t>200329824302</t>
  </si>
  <si>
    <t>200329824371</t>
  </si>
  <si>
    <t>2004</t>
  </si>
  <si>
    <t xml:space="preserve">Ste. Suministro y Calidad Aguas         </t>
  </si>
  <si>
    <t>200434114407</t>
  </si>
  <si>
    <t>200434114414</t>
  </si>
  <si>
    <t>200434114532</t>
  </si>
  <si>
    <t>200434114541</t>
  </si>
  <si>
    <t>200434114211</t>
  </si>
  <si>
    <t>200434114118</t>
  </si>
  <si>
    <t>200434114125</t>
  </si>
  <si>
    <t>200434114321</t>
  </si>
  <si>
    <t>200429113101</t>
  </si>
  <si>
    <t>200429115111</t>
  </si>
  <si>
    <t>200429115112</t>
  </si>
  <si>
    <t>200429115411</t>
  </si>
  <si>
    <t>2991</t>
  </si>
  <si>
    <t xml:space="preserve">Produccion de Agua Proceso              </t>
  </si>
  <si>
    <t>200429913301</t>
  </si>
  <si>
    <t>200429914532</t>
  </si>
  <si>
    <t>200429914541</t>
  </si>
  <si>
    <t>200429914544</t>
  </si>
  <si>
    <t>4555</t>
  </si>
  <si>
    <t>Contratos Reparacion y Mantencion Valvul</t>
  </si>
  <si>
    <t>200429914555</t>
  </si>
  <si>
    <t>200429914559</t>
  </si>
  <si>
    <t>200429914562</t>
  </si>
  <si>
    <t>200429914576</t>
  </si>
  <si>
    <t>200429914591</t>
  </si>
  <si>
    <t>20042991422D</t>
  </si>
  <si>
    <t>423D</t>
  </si>
  <si>
    <t xml:space="preserve">Costo Agua Distribuida                  </t>
  </si>
  <si>
    <t>Water</t>
  </si>
  <si>
    <t>200429914211</t>
  </si>
  <si>
    <t>200429914104</t>
  </si>
  <si>
    <t>200429914118</t>
  </si>
  <si>
    <t>200429914122</t>
  </si>
  <si>
    <t>4123</t>
  </si>
  <si>
    <t xml:space="preserve">Anticorrosivos                          </t>
  </si>
  <si>
    <t>200429914123</t>
  </si>
  <si>
    <t>200429914125</t>
  </si>
  <si>
    <t>4159</t>
  </si>
  <si>
    <t xml:space="preserve">Filtros                                 </t>
  </si>
  <si>
    <t>200429914159</t>
  </si>
  <si>
    <t>4173</t>
  </si>
  <si>
    <t xml:space="preserve">Alguicidas                              </t>
  </si>
  <si>
    <t>200429914173</t>
  </si>
  <si>
    <t>200429914321</t>
  </si>
  <si>
    <t>4323</t>
  </si>
  <si>
    <t xml:space="preserve">Repuestos Plantas de Agua               </t>
  </si>
  <si>
    <t>200429914323</t>
  </si>
  <si>
    <t>4324</t>
  </si>
  <si>
    <t xml:space="preserve">Repuestos Puentes Grua                  </t>
  </si>
  <si>
    <t>200429914324</t>
  </si>
  <si>
    <t>200429914346</t>
  </si>
  <si>
    <t>200429914371</t>
  </si>
  <si>
    <t>200429915203</t>
  </si>
  <si>
    <t>200429915301</t>
  </si>
  <si>
    <t>200429915302</t>
  </si>
  <si>
    <t>200429915502</t>
  </si>
  <si>
    <t>200429915503</t>
  </si>
  <si>
    <t>200429915603</t>
  </si>
  <si>
    <t>200429916148</t>
  </si>
  <si>
    <t>2011</t>
  </si>
  <si>
    <t xml:space="preserve">Ste. Automatización y Apoyo Operacional </t>
  </si>
  <si>
    <t>201129113101</t>
  </si>
  <si>
    <t>201129113301</t>
  </si>
  <si>
    <t>201129114516</t>
  </si>
  <si>
    <t>201129114541</t>
  </si>
  <si>
    <t>201129114548</t>
  </si>
  <si>
    <t>4551</t>
  </si>
  <si>
    <t>Contratos Rep. y Mant. Sist. de Climatiz</t>
  </si>
  <si>
    <t>201129114551</t>
  </si>
  <si>
    <t>201129114337</t>
  </si>
  <si>
    <t>201129115111</t>
  </si>
  <si>
    <t>201129115112</t>
  </si>
  <si>
    <t>201129115201</t>
  </si>
  <si>
    <t>201129115203</t>
  </si>
  <si>
    <t>201129115301</t>
  </si>
  <si>
    <t>201129115302</t>
  </si>
  <si>
    <t>201129115411</t>
  </si>
  <si>
    <t>201129115603</t>
  </si>
  <si>
    <t>201129116148</t>
  </si>
  <si>
    <t>201129913301</t>
  </si>
  <si>
    <t>201129914437</t>
  </si>
  <si>
    <t>4552</t>
  </si>
  <si>
    <t>Contratos Rep. y Mant. Sistemas en Linea</t>
  </si>
  <si>
    <t>201129914552</t>
  </si>
  <si>
    <t>201129914323</t>
  </si>
  <si>
    <t>201129914328</t>
  </si>
  <si>
    <t>201129914376</t>
  </si>
  <si>
    <t>201151115505</t>
  </si>
  <si>
    <t>2021</t>
  </si>
  <si>
    <t xml:space="preserve">Ste. Servicios Mecánicos y Predictivo   </t>
  </si>
  <si>
    <t>202129113101</t>
  </si>
  <si>
    <t>202129113301</t>
  </si>
  <si>
    <t>202129114458</t>
  </si>
  <si>
    <t>202129114516</t>
  </si>
  <si>
    <t>4519</t>
  </si>
  <si>
    <t xml:space="preserve">Contratos Servicios Metalmecanicos      </t>
  </si>
  <si>
    <t>202129114519</t>
  </si>
  <si>
    <t>202129114522</t>
  </si>
  <si>
    <t>202129114528</t>
  </si>
  <si>
    <t>202129114544</t>
  </si>
  <si>
    <t>4564</t>
  </si>
  <si>
    <t xml:space="preserve">Contrato Mant. y Rep. Herramientas      </t>
  </si>
  <si>
    <t>202129114564</t>
  </si>
  <si>
    <t>202129114211</t>
  </si>
  <si>
    <t>202129114106</t>
  </si>
  <si>
    <t>4113</t>
  </si>
  <si>
    <t xml:space="preserve">Reactivos                               </t>
  </si>
  <si>
    <t>202129114113</t>
  </si>
  <si>
    <t>202129114122</t>
  </si>
  <si>
    <t>202129114126</t>
  </si>
  <si>
    <t>4193</t>
  </si>
  <si>
    <t>Insumos Calibracion y Certif. Instrument</t>
  </si>
  <si>
    <t>202129114193</t>
  </si>
  <si>
    <t>4194</t>
  </si>
  <si>
    <t xml:space="preserve">Elemento Sist. Contra Incendio          </t>
  </si>
  <si>
    <t>202129114194</t>
  </si>
  <si>
    <t>4196</t>
  </si>
  <si>
    <t xml:space="preserve">Estrobos                                </t>
  </si>
  <si>
    <t>202129114196</t>
  </si>
  <si>
    <t>202129114324</t>
  </si>
  <si>
    <t>4325</t>
  </si>
  <si>
    <t xml:space="preserve">Repuestos Laboratorios                  </t>
  </si>
  <si>
    <t>202129114325</t>
  </si>
  <si>
    <t>4345</t>
  </si>
  <si>
    <t>Repuestos Sist. Climatizacion e Incendio</t>
  </si>
  <si>
    <t>202129114345</t>
  </si>
  <si>
    <t>202129114371</t>
  </si>
  <si>
    <t>4398</t>
  </si>
  <si>
    <t>Rptos. Sist. Monitoreo en Linea Vibracio</t>
  </si>
  <si>
    <t>202129114398</t>
  </si>
  <si>
    <t>202129115111</t>
  </si>
  <si>
    <t>202129115112</t>
  </si>
  <si>
    <t>202129115113</t>
  </si>
  <si>
    <t>202129115201</t>
  </si>
  <si>
    <t>202129115301</t>
  </si>
  <si>
    <t>202129115302</t>
  </si>
  <si>
    <t>202129115411</t>
  </si>
  <si>
    <t>202129115501</t>
  </si>
  <si>
    <t>202129115503</t>
  </si>
  <si>
    <t>202129115603</t>
  </si>
  <si>
    <t>202129116113</t>
  </si>
  <si>
    <t>202129116114</t>
  </si>
  <si>
    <t>202129116148</t>
  </si>
  <si>
    <t>2502</t>
  </si>
  <si>
    <t xml:space="preserve">Gerente Operación Concentradora                  </t>
  </si>
  <si>
    <t xml:space="preserve">Gerencia Operación Concentradora                  </t>
  </si>
  <si>
    <t>250251113101</t>
  </si>
  <si>
    <t>250251115111</t>
  </si>
  <si>
    <t>250251115112</t>
  </si>
  <si>
    <t>250251115113</t>
  </si>
  <si>
    <t>250251115121</t>
  </si>
  <si>
    <t>250251115122</t>
  </si>
  <si>
    <t>250251115123</t>
  </si>
  <si>
    <t>250251115201</t>
  </si>
  <si>
    <t>250251115203</t>
  </si>
  <si>
    <t>250251115301</t>
  </si>
  <si>
    <t>250251115302</t>
  </si>
  <si>
    <t>250251115411</t>
  </si>
  <si>
    <t>250251115501</t>
  </si>
  <si>
    <t>250251115502</t>
  </si>
  <si>
    <t>250251115603</t>
  </si>
  <si>
    <t>250251116148</t>
  </si>
  <si>
    <t>2503</t>
  </si>
  <si>
    <t>Ste. Operaciones Molienda</t>
  </si>
  <si>
    <t>250351113101</t>
  </si>
  <si>
    <t>250351115111</t>
  </si>
  <si>
    <t>250351115112</t>
  </si>
  <si>
    <t>250351115113</t>
  </si>
  <si>
    <t>250351115201</t>
  </si>
  <si>
    <t>250351115203</t>
  </si>
  <si>
    <t>250351115411</t>
  </si>
  <si>
    <t>250351115503</t>
  </si>
  <si>
    <t>250351116123</t>
  </si>
  <si>
    <t>5215</t>
  </si>
  <si>
    <t xml:space="preserve">Molienda                                </t>
  </si>
  <si>
    <t>250352153201</t>
  </si>
  <si>
    <t>4523</t>
  </si>
  <si>
    <t>Contratos Modificaciones/Construccion/Mo</t>
  </si>
  <si>
    <t>250352154523</t>
  </si>
  <si>
    <t>250352154591</t>
  </si>
  <si>
    <t>25035215422D</t>
  </si>
  <si>
    <t>250352154125</t>
  </si>
  <si>
    <t>4152</t>
  </si>
  <si>
    <t xml:space="preserve">Bolas - Ball Mill                       </t>
  </si>
  <si>
    <t>250352154152</t>
  </si>
  <si>
    <t>4154</t>
  </si>
  <si>
    <t xml:space="preserve">Bolas - Sag Mill                        </t>
  </si>
  <si>
    <t>250352154154</t>
  </si>
  <si>
    <t>5216</t>
  </si>
  <si>
    <t xml:space="preserve">Plantas Pebbles                         </t>
  </si>
  <si>
    <t>25035216422D</t>
  </si>
  <si>
    <t xml:space="preserve">Flotacion                               </t>
  </si>
  <si>
    <t>250353023201</t>
  </si>
  <si>
    <t>250353024523</t>
  </si>
  <si>
    <t>25035302422D</t>
  </si>
  <si>
    <t>25035302423D</t>
  </si>
  <si>
    <t>250353024211</t>
  </si>
  <si>
    <t>250353024125</t>
  </si>
  <si>
    <t>4132</t>
  </si>
  <si>
    <t xml:space="preserve">Cal                                     </t>
  </si>
  <si>
    <t>250353024132</t>
  </si>
  <si>
    <t>4153</t>
  </si>
  <si>
    <t xml:space="preserve">Bolas - Regrind Mill                    </t>
  </si>
  <si>
    <t>250353024153</t>
  </si>
  <si>
    <t>4178</t>
  </si>
  <si>
    <t xml:space="preserve">Espumante                               </t>
  </si>
  <si>
    <t>250353024178</t>
  </si>
  <si>
    <t>4199</t>
  </si>
  <si>
    <t xml:space="preserve">Colector                                </t>
  </si>
  <si>
    <t>250353024199</t>
  </si>
  <si>
    <t>250353024321</t>
  </si>
  <si>
    <t>250353024371</t>
  </si>
  <si>
    <t>2504</t>
  </si>
  <si>
    <t>Ste. Flotación, Relaves, Aguas y Mineroducto</t>
  </si>
  <si>
    <t>250451113101</t>
  </si>
  <si>
    <t>250451115111</t>
  </si>
  <si>
    <t>250451115112</t>
  </si>
  <si>
    <t>250451115113</t>
  </si>
  <si>
    <t>250451115121</t>
  </si>
  <si>
    <t>250451115122</t>
  </si>
  <si>
    <t>250451115123</t>
  </si>
  <si>
    <t>250451115201</t>
  </si>
  <si>
    <t>250451115203</t>
  </si>
  <si>
    <t>250451115411</t>
  </si>
  <si>
    <t>250451115501</t>
  </si>
  <si>
    <t>250451115503</t>
  </si>
  <si>
    <t xml:space="preserve">Espesadores </t>
  </si>
  <si>
    <t>25045301422D</t>
  </si>
  <si>
    <t>4131</t>
  </si>
  <si>
    <t xml:space="preserve">Acido Sulfurico                         </t>
  </si>
  <si>
    <t>250453014131</t>
  </si>
  <si>
    <t>4138</t>
  </si>
  <si>
    <t xml:space="preserve">Floculante                              </t>
  </si>
  <si>
    <t>250453014138</t>
  </si>
  <si>
    <t>250453024321</t>
  </si>
  <si>
    <t>250453024371</t>
  </si>
  <si>
    <t>5303</t>
  </si>
  <si>
    <t xml:space="preserve">Tranque Relaves (Tailings)              </t>
  </si>
  <si>
    <t>250453033201</t>
  </si>
  <si>
    <t>4502</t>
  </si>
  <si>
    <t>Contratos Operacion y Mantencion Tranque</t>
  </si>
  <si>
    <t>250453034502</t>
  </si>
  <si>
    <t>250453034515</t>
  </si>
  <si>
    <t>25045303422D</t>
  </si>
  <si>
    <t>250453034125</t>
  </si>
  <si>
    <t>4133</t>
  </si>
  <si>
    <t xml:space="preserve">Desincrustante                          </t>
  </si>
  <si>
    <t>250453034133</t>
  </si>
  <si>
    <t xml:space="preserve">Mineroducto                             </t>
  </si>
  <si>
    <t>250453043201</t>
  </si>
  <si>
    <t>250453044523</t>
  </si>
  <si>
    <t>4549</t>
  </si>
  <si>
    <t>Contratos Reparacion y Mantencion Minero</t>
  </si>
  <si>
    <t>250453044549</t>
  </si>
  <si>
    <t>250453044125</t>
  </si>
  <si>
    <t>250453044371</t>
  </si>
  <si>
    <t>2505</t>
  </si>
  <si>
    <t xml:space="preserve">Ste. Control Procesos   </t>
  </si>
  <si>
    <t>250551113101</t>
  </si>
  <si>
    <t>250551115111</t>
  </si>
  <si>
    <t>250551115112</t>
  </si>
  <si>
    <t>250551115113</t>
  </si>
  <si>
    <t>250551115121</t>
  </si>
  <si>
    <t>250551115122</t>
  </si>
  <si>
    <t>250551115123</t>
  </si>
  <si>
    <t>250551115201</t>
  </si>
  <si>
    <t>250551115203</t>
  </si>
  <si>
    <t>250551115411</t>
  </si>
  <si>
    <t>250551115501</t>
  </si>
  <si>
    <t>250551115502</t>
  </si>
  <si>
    <t>250551115503</t>
  </si>
  <si>
    <t>5902</t>
  </si>
  <si>
    <t xml:space="preserve">Laboratorio Metalurgico                 </t>
  </si>
  <si>
    <t>250559023201</t>
  </si>
  <si>
    <t>250559024513</t>
  </si>
  <si>
    <t>250559024515</t>
  </si>
  <si>
    <t>250559024521</t>
  </si>
  <si>
    <t>250559024523</t>
  </si>
  <si>
    <t>4542</t>
  </si>
  <si>
    <t>Contratos Rep. y Mant. Equipos Laborator</t>
  </si>
  <si>
    <t>250559024542</t>
  </si>
  <si>
    <t>250559024552</t>
  </si>
  <si>
    <t>250559024371</t>
  </si>
  <si>
    <t>250559024376</t>
  </si>
  <si>
    <t>2581</t>
  </si>
  <si>
    <t xml:space="preserve">Ste. Mantención Puerto                  </t>
  </si>
  <si>
    <t xml:space="preserve">Gerencia Puerto                      </t>
  </si>
  <si>
    <t>258151123101</t>
  </si>
  <si>
    <t>258151123201</t>
  </si>
  <si>
    <t>258151124513</t>
  </si>
  <si>
    <t>258151124523</t>
  </si>
  <si>
    <t>258151124528</t>
  </si>
  <si>
    <t>258151124551</t>
  </si>
  <si>
    <t>258151124559</t>
  </si>
  <si>
    <t>258151126123</t>
  </si>
  <si>
    <t>5401</t>
  </si>
  <si>
    <t xml:space="preserve">Planta Filtrado Puerto Patache          </t>
  </si>
  <si>
    <t>258154014532</t>
  </si>
  <si>
    <t>258154014537</t>
  </si>
  <si>
    <t>258154014547</t>
  </si>
  <si>
    <t>4553</t>
  </si>
  <si>
    <t>Contratos Rep. y Mant. Sist. Oleohidraul</t>
  </si>
  <si>
    <t>258154014553</t>
  </si>
  <si>
    <t>258154014591</t>
  </si>
  <si>
    <t>258154014104</t>
  </si>
  <si>
    <t>258154014118</t>
  </si>
  <si>
    <t>258154014122</t>
  </si>
  <si>
    <t>258154014125</t>
  </si>
  <si>
    <t>258154014304</t>
  </si>
  <si>
    <t>258154014312</t>
  </si>
  <si>
    <t>258154014321</t>
  </si>
  <si>
    <t>258154014326</t>
  </si>
  <si>
    <t>258154014371</t>
  </si>
  <si>
    <t>258154024536</t>
  </si>
  <si>
    <t>258154024547</t>
  </si>
  <si>
    <t>258154024591</t>
  </si>
  <si>
    <t>258154024104</t>
  </si>
  <si>
    <t>258154024118</t>
  </si>
  <si>
    <t>258154024122</t>
  </si>
  <si>
    <t>258154024125</t>
  </si>
  <si>
    <t>258154024304</t>
  </si>
  <si>
    <t>258154024312</t>
  </si>
  <si>
    <t>258154024313</t>
  </si>
  <si>
    <t>4319</t>
  </si>
  <si>
    <t xml:space="preserve">Repuestos Shiploader                    </t>
  </si>
  <si>
    <t>258154024319</t>
  </si>
  <si>
    <t>258154024321</t>
  </si>
  <si>
    <t>258154024326</t>
  </si>
  <si>
    <t>258154024371</t>
  </si>
  <si>
    <t xml:space="preserve">Planta Molibdeno                        </t>
  </si>
  <si>
    <t>258155014519</t>
  </si>
  <si>
    <t>258155014591</t>
  </si>
  <si>
    <t>258155014104</t>
  </si>
  <si>
    <t>258155014118</t>
  </si>
  <si>
    <t>258155014122</t>
  </si>
  <si>
    <t>258155014125</t>
  </si>
  <si>
    <t>258155014159</t>
  </si>
  <si>
    <t>258155014312</t>
  </si>
  <si>
    <t>4317</t>
  </si>
  <si>
    <t xml:space="preserve">Repuestos Flotacion                     </t>
  </si>
  <si>
    <t>258155014317</t>
  </si>
  <si>
    <t>258155014321</t>
  </si>
  <si>
    <t>258155014326</t>
  </si>
  <si>
    <t>258155014328</t>
  </si>
  <si>
    <t>258155014371</t>
  </si>
  <si>
    <t xml:space="preserve">Planta Tratamiento Agua FAD             </t>
  </si>
  <si>
    <t>4573</t>
  </si>
  <si>
    <t xml:space="preserve">Contrato Mantencion DCS                 </t>
  </si>
  <si>
    <t>258156014573</t>
  </si>
  <si>
    <t>258156014591</t>
  </si>
  <si>
    <t>258156014326</t>
  </si>
  <si>
    <t>258156014371</t>
  </si>
  <si>
    <t xml:space="preserve">Planta Riles Patache                    </t>
  </si>
  <si>
    <t>258156024591</t>
  </si>
  <si>
    <t>258156024118</t>
  </si>
  <si>
    <t>258156024122</t>
  </si>
  <si>
    <t>258156024125</t>
  </si>
  <si>
    <t>258156024321</t>
  </si>
  <si>
    <t>258156024326</t>
  </si>
  <si>
    <t>258156024328</t>
  </si>
  <si>
    <t>258156024371</t>
  </si>
  <si>
    <t>2582</t>
  </si>
  <si>
    <t xml:space="preserve">Gerente de Puerto                      </t>
  </si>
  <si>
    <t>258251123101</t>
  </si>
  <si>
    <t>258251123201</t>
  </si>
  <si>
    <t>258251124505</t>
  </si>
  <si>
    <t>258251124516</t>
  </si>
  <si>
    <t>4168</t>
  </si>
  <si>
    <t xml:space="preserve">Reactivo Control de Olores              </t>
  </si>
  <si>
    <t>258251124168</t>
  </si>
  <si>
    <t>258251125111</t>
  </si>
  <si>
    <t>258251125112</t>
  </si>
  <si>
    <t>258251125113</t>
  </si>
  <si>
    <t>258251125121</t>
  </si>
  <si>
    <t>258251125122</t>
  </si>
  <si>
    <t>258251125123</t>
  </si>
  <si>
    <t>258251125201</t>
  </si>
  <si>
    <t>258251125203</t>
  </si>
  <si>
    <t>258251125301</t>
  </si>
  <si>
    <t>258251125302</t>
  </si>
  <si>
    <t>258251125411</t>
  </si>
  <si>
    <t>258251125501</t>
  </si>
  <si>
    <t>258251125503</t>
  </si>
  <si>
    <t>258251125505</t>
  </si>
  <si>
    <t>258251125601</t>
  </si>
  <si>
    <t>258251125603</t>
  </si>
  <si>
    <t>258251126113</t>
  </si>
  <si>
    <t>258251126148</t>
  </si>
  <si>
    <t>258251126516</t>
  </si>
  <si>
    <t>2583</t>
  </si>
  <si>
    <t xml:space="preserve">Ste. Operaciones Puerto                 </t>
  </si>
  <si>
    <t>258351123101</t>
  </si>
  <si>
    <t>4507</t>
  </si>
  <si>
    <t xml:space="preserve">Contrato Forestacion                    </t>
  </si>
  <si>
    <t>258351124507</t>
  </si>
  <si>
    <t>258351124533</t>
  </si>
  <si>
    <t>258351124591</t>
  </si>
  <si>
    <t>4121</t>
  </si>
  <si>
    <t xml:space="preserve">Materiales Sistemas Riego               </t>
  </si>
  <si>
    <t>258351124121</t>
  </si>
  <si>
    <t>258351124125</t>
  </si>
  <si>
    <t>258351126123</t>
  </si>
  <si>
    <t>258354013201</t>
  </si>
  <si>
    <t>258354014525</t>
  </si>
  <si>
    <t>25835401422D</t>
  </si>
  <si>
    <t>258354014113</t>
  </si>
  <si>
    <t>258354014125</t>
  </si>
  <si>
    <t>258354014138</t>
  </si>
  <si>
    <t>258354014159</t>
  </si>
  <si>
    <t>258354023201</t>
  </si>
  <si>
    <t>258354024505</t>
  </si>
  <si>
    <t>258354024525</t>
  </si>
  <si>
    <t>4543</t>
  </si>
  <si>
    <t xml:space="preserve">Contratos Mantencion Equipos Maritimos  </t>
  </si>
  <si>
    <t>258354024543</t>
  </si>
  <si>
    <t>258354024602</t>
  </si>
  <si>
    <t>258354024211</t>
  </si>
  <si>
    <t>258354024126</t>
  </si>
  <si>
    <t>258355013201</t>
  </si>
  <si>
    <t>258355014525</t>
  </si>
  <si>
    <t>25835501422D</t>
  </si>
  <si>
    <t>258355014211</t>
  </si>
  <si>
    <t>258355014125</t>
  </si>
  <si>
    <t>258355014126</t>
  </si>
  <si>
    <t>258355014128</t>
  </si>
  <si>
    <t>258355014131</t>
  </si>
  <si>
    <t>4134</t>
  </si>
  <si>
    <t xml:space="preserve">Sulfhidrato de Sodio                    </t>
  </si>
  <si>
    <t>258355014134</t>
  </si>
  <si>
    <t>4144</t>
  </si>
  <si>
    <t xml:space="preserve">Metil Isobutil Carbinol                 </t>
  </si>
  <si>
    <t>258355014144</t>
  </si>
  <si>
    <t>4181</t>
  </si>
  <si>
    <t xml:space="preserve">Antiespumante                           </t>
  </si>
  <si>
    <t>258355014181</t>
  </si>
  <si>
    <t>258356014525</t>
  </si>
  <si>
    <t>4575</t>
  </si>
  <si>
    <t xml:space="preserve">Contrato Operacion Planta FAD           </t>
  </si>
  <si>
    <t>258356014575</t>
  </si>
  <si>
    <t>258356014125</t>
  </si>
  <si>
    <t>4189</t>
  </si>
  <si>
    <t xml:space="preserve">Cloruro Ferrico                         </t>
  </si>
  <si>
    <t>258356014189</t>
  </si>
  <si>
    <t>258356024525</t>
  </si>
  <si>
    <t>4119</t>
  </si>
  <si>
    <t xml:space="preserve">Materiales e Insumos Plantas de Agua    </t>
  </si>
  <si>
    <t>258356024119</t>
  </si>
  <si>
    <t>258356024125</t>
  </si>
  <si>
    <t>258356024133</t>
  </si>
  <si>
    <t>258356024168</t>
  </si>
  <si>
    <t>4176</t>
  </si>
  <si>
    <t xml:space="preserve">Membranas                               </t>
  </si>
  <si>
    <t>258356024176</t>
  </si>
  <si>
    <t>4177</t>
  </si>
  <si>
    <t xml:space="preserve">Carbon Activado                         </t>
  </si>
  <si>
    <t>258356024177</t>
  </si>
  <si>
    <t>4179</t>
  </si>
  <si>
    <t xml:space="preserve">Aluminato de Sodio                      </t>
  </si>
  <si>
    <t>258356024179</t>
  </si>
  <si>
    <t>4195</t>
  </si>
  <si>
    <t xml:space="preserve">Soda Caustica                           </t>
  </si>
  <si>
    <t>258356024195</t>
  </si>
  <si>
    <t>2602</t>
  </si>
  <si>
    <t xml:space="preserve">Gerente Lixiviación                    </t>
  </si>
  <si>
    <t xml:space="preserve">Gerencia Lixiviación                    </t>
  </si>
  <si>
    <t>260261113101</t>
  </si>
  <si>
    <t>260261114591</t>
  </si>
  <si>
    <t>260261115111</t>
  </si>
  <si>
    <t>260261115112</t>
  </si>
  <si>
    <t>260261115113</t>
  </si>
  <si>
    <t>260261115121</t>
  </si>
  <si>
    <t>260261115122</t>
  </si>
  <si>
    <t>260261115123</t>
  </si>
  <si>
    <t>260261115201</t>
  </si>
  <si>
    <t>260261115203</t>
  </si>
  <si>
    <t>260261115301</t>
  </si>
  <si>
    <t>260261115302</t>
  </si>
  <si>
    <t>260261115411</t>
  </si>
  <si>
    <t>260261115501</t>
  </si>
  <si>
    <t>260261115603</t>
  </si>
  <si>
    <t>260261116123</t>
  </si>
  <si>
    <t>260261116148</t>
  </si>
  <si>
    <t>260261116212</t>
  </si>
  <si>
    <t>260261116314</t>
  </si>
  <si>
    <t>260261116315</t>
  </si>
  <si>
    <t>260261116319</t>
  </si>
  <si>
    <t>2603</t>
  </si>
  <si>
    <t xml:space="preserve">Ste. Operaciones Planta Lixiviación     </t>
  </si>
  <si>
    <t>260361113101</t>
  </si>
  <si>
    <t>260361113201</t>
  </si>
  <si>
    <t xml:space="preserve">Chancado Primario Lixiviacion           </t>
  </si>
  <si>
    <t>26036211422D</t>
  </si>
  <si>
    <t xml:space="preserve">Chancado Secundario y  Terciario        </t>
  </si>
  <si>
    <t>26036212422D</t>
  </si>
  <si>
    <t>6302</t>
  </si>
  <si>
    <t xml:space="preserve">Construccion de Pilas y Aglomeracion    </t>
  </si>
  <si>
    <t>260363023201</t>
  </si>
  <si>
    <t>4504</t>
  </si>
  <si>
    <t xml:space="preserve">Contratos Preparacion Pilas             </t>
  </si>
  <si>
    <t>260363024504</t>
  </si>
  <si>
    <t>260363024513</t>
  </si>
  <si>
    <t>260363024515</t>
  </si>
  <si>
    <t>4517</t>
  </si>
  <si>
    <t xml:space="preserve">Contrato Servicios Lixiviacion          </t>
  </si>
  <si>
    <t>260363024517</t>
  </si>
  <si>
    <t>260363024523</t>
  </si>
  <si>
    <t>26036302422D</t>
  </si>
  <si>
    <t>260363024125</t>
  </si>
  <si>
    <t>260363024131</t>
  </si>
  <si>
    <t>4156</t>
  </si>
  <si>
    <t xml:space="preserve">Coating Leach Pad                       </t>
  </si>
  <si>
    <t>260363024156</t>
  </si>
  <si>
    <t>4158</t>
  </si>
  <si>
    <t xml:space="preserve">Collecting Pipes                        </t>
  </si>
  <si>
    <t>260363024158</t>
  </si>
  <si>
    <t>4167</t>
  </si>
  <si>
    <t xml:space="preserve">Trench Piping                           </t>
  </si>
  <si>
    <t>260363024167</t>
  </si>
  <si>
    <t>6303</t>
  </si>
  <si>
    <t xml:space="preserve">Lixiviacion                             </t>
  </si>
  <si>
    <t>260363033201</t>
  </si>
  <si>
    <t>260363034513</t>
  </si>
  <si>
    <t>260363034523</t>
  </si>
  <si>
    <t>26036303422D</t>
  </si>
  <si>
    <t>26036303423D</t>
  </si>
  <si>
    <t>260363034121</t>
  </si>
  <si>
    <t>260363034125</t>
  </si>
  <si>
    <t>6404</t>
  </si>
  <si>
    <t xml:space="preserve">SX (Extraccion por Solventes)           </t>
  </si>
  <si>
    <t>260364043201</t>
  </si>
  <si>
    <t>260364044513</t>
  </si>
  <si>
    <t>260364044523</t>
  </si>
  <si>
    <t>26036404422D</t>
  </si>
  <si>
    <t>26036404423D</t>
  </si>
  <si>
    <t>260364044125</t>
  </si>
  <si>
    <t>260364044131</t>
  </si>
  <si>
    <t>4135</t>
  </si>
  <si>
    <t xml:space="preserve">Diluyente                               </t>
  </si>
  <si>
    <t>260364044135</t>
  </si>
  <si>
    <t>4137</t>
  </si>
  <si>
    <t xml:space="preserve">Extractante                             </t>
  </si>
  <si>
    <t>260364044137</t>
  </si>
  <si>
    <t>4145</t>
  </si>
  <si>
    <t xml:space="preserve">Zeolita (ex-mortmorilonita)             </t>
  </si>
  <si>
    <t>260364044145</t>
  </si>
  <si>
    <t>260364044194</t>
  </si>
  <si>
    <t>6405</t>
  </si>
  <si>
    <t xml:space="preserve">EW (Electro-Obtencion)                  </t>
  </si>
  <si>
    <t>260364053201</t>
  </si>
  <si>
    <t>260364054513</t>
  </si>
  <si>
    <t>260364054523</t>
  </si>
  <si>
    <t>260364054559</t>
  </si>
  <si>
    <t>260364054591</t>
  </si>
  <si>
    <t>26036405422D</t>
  </si>
  <si>
    <t>26036405423D</t>
  </si>
  <si>
    <t>260364054211</t>
  </si>
  <si>
    <t>260364054125</t>
  </si>
  <si>
    <t>4139</t>
  </si>
  <si>
    <t xml:space="preserve">Galactasol  (ex-guartec)                </t>
  </si>
  <si>
    <t>260364054139</t>
  </si>
  <si>
    <t>4146</t>
  </si>
  <si>
    <t xml:space="preserve">Sulfato Cobalto                         </t>
  </si>
  <si>
    <t>260364054146</t>
  </si>
  <si>
    <t>4147</t>
  </si>
  <si>
    <t xml:space="preserve">Sulfato Ferroso                         </t>
  </si>
  <si>
    <t>260364054147</t>
  </si>
  <si>
    <t>4148</t>
  </si>
  <si>
    <t xml:space="preserve">Surfactante                             </t>
  </si>
  <si>
    <t>260364054148</t>
  </si>
  <si>
    <t>4155</t>
  </si>
  <si>
    <t xml:space="preserve">Catodos                                 </t>
  </si>
  <si>
    <t>260364054155</t>
  </si>
  <si>
    <t>4197</t>
  </si>
  <si>
    <t xml:space="preserve">Zunchos para atados de catados          </t>
  </si>
  <si>
    <t>260364054197</t>
  </si>
  <si>
    <t>2605</t>
  </si>
  <si>
    <t xml:space="preserve">Ste. Control Procesos Lixiviación       </t>
  </si>
  <si>
    <t>260561113101</t>
  </si>
  <si>
    <t>6901</t>
  </si>
  <si>
    <t xml:space="preserve">Metalurgia Lixiviacion Operaciones      </t>
  </si>
  <si>
    <t>260569013201</t>
  </si>
  <si>
    <t>260569014505</t>
  </si>
  <si>
    <t>260569014513</t>
  </si>
  <si>
    <t>260569014125</t>
  </si>
  <si>
    <t>260569014325</t>
  </si>
  <si>
    <t>2611</t>
  </si>
  <si>
    <t xml:space="preserve">Ste. Mantención Lixiviación             </t>
  </si>
  <si>
    <t>261161113101</t>
  </si>
  <si>
    <t>261161113301</t>
  </si>
  <si>
    <t>261162113301</t>
  </si>
  <si>
    <t>261162114433</t>
  </si>
  <si>
    <t>4435</t>
  </si>
  <si>
    <t>Contrato Mantencion Correas Transportado</t>
  </si>
  <si>
    <t>261162114435</t>
  </si>
  <si>
    <t>4436</t>
  </si>
  <si>
    <t xml:space="preserve">Contrato Mantencion Compresores         </t>
  </si>
  <si>
    <t>261162114436</t>
  </si>
  <si>
    <t>261162114531</t>
  </si>
  <si>
    <t>261162114541</t>
  </si>
  <si>
    <t>261162114554</t>
  </si>
  <si>
    <t>261162114556</t>
  </si>
  <si>
    <t>261162114562</t>
  </si>
  <si>
    <t>261162114567</t>
  </si>
  <si>
    <t>261162114573</t>
  </si>
  <si>
    <t>261162114104</t>
  </si>
  <si>
    <t>261162114122</t>
  </si>
  <si>
    <t>261162114125</t>
  </si>
  <si>
    <t>261162114126</t>
  </si>
  <si>
    <t>261162114164</t>
  </si>
  <si>
    <t>261162114304</t>
  </si>
  <si>
    <t>261162114312</t>
  </si>
  <si>
    <t>261162114314</t>
  </si>
  <si>
    <t>261162114326</t>
  </si>
  <si>
    <t>261162114328</t>
  </si>
  <si>
    <t>4344</t>
  </si>
  <si>
    <t xml:space="preserve">Repuestos Compresores                   </t>
  </si>
  <si>
    <t>261162114344</t>
  </si>
  <si>
    <t>261162114371</t>
  </si>
  <si>
    <t>4374</t>
  </si>
  <si>
    <t xml:space="preserve">Repuestos Alumbrado                     </t>
  </si>
  <si>
    <t>261162114374</t>
  </si>
  <si>
    <t>261162114394</t>
  </si>
  <si>
    <t>261162123301</t>
  </si>
  <si>
    <t>261162124531</t>
  </si>
  <si>
    <t>261162124536</t>
  </si>
  <si>
    <t>261162124541</t>
  </si>
  <si>
    <t>261162124547</t>
  </si>
  <si>
    <t>261162124548</t>
  </si>
  <si>
    <t>261162124554</t>
  </si>
  <si>
    <t>261162124556</t>
  </si>
  <si>
    <t>261162124562</t>
  </si>
  <si>
    <t>4563</t>
  </si>
  <si>
    <t>Contrato Mant. y Rep. Aire Acondicionado</t>
  </si>
  <si>
    <t>261162124563</t>
  </si>
  <si>
    <t>4565</t>
  </si>
  <si>
    <t xml:space="preserve">Contrato Limpieza Salas Electricas      </t>
  </si>
  <si>
    <t>261162124565</t>
  </si>
  <si>
    <t>261162124567</t>
  </si>
  <si>
    <t>4568</t>
  </si>
  <si>
    <t xml:space="preserve">Contrato Mant. y Aseo Buzones           </t>
  </si>
  <si>
    <t>261162124568</t>
  </si>
  <si>
    <t>261162124572</t>
  </si>
  <si>
    <t>261162124573</t>
  </si>
  <si>
    <t>261162124104</t>
  </si>
  <si>
    <t>261162124122</t>
  </si>
  <si>
    <t>261162124125</t>
  </si>
  <si>
    <t>261162124126</t>
  </si>
  <si>
    <t>261162124128</t>
  </si>
  <si>
    <t>261162124164</t>
  </si>
  <si>
    <t>261162124304</t>
  </si>
  <si>
    <t>261162124312</t>
  </si>
  <si>
    <t>261162124313</t>
  </si>
  <si>
    <t>4315</t>
  </si>
  <si>
    <t>Repuestos Chancadores Secundarios y Terc</t>
  </si>
  <si>
    <t>261162124315</t>
  </si>
  <si>
    <t>261162124326</t>
  </si>
  <si>
    <t>261162124328</t>
  </si>
  <si>
    <t>4331</t>
  </si>
  <si>
    <t xml:space="preserve">Repuesto Supresores Polvo               </t>
  </si>
  <si>
    <t>261162124331</t>
  </si>
  <si>
    <t>4333</t>
  </si>
  <si>
    <t xml:space="preserve">Repuesto Harneros                       </t>
  </si>
  <si>
    <t>261162124333</t>
  </si>
  <si>
    <t>261162124344</t>
  </si>
  <si>
    <t>261162124371</t>
  </si>
  <si>
    <t>261162124374</t>
  </si>
  <si>
    <t>4375</t>
  </si>
  <si>
    <t xml:space="preserve">Repuestos Monorrieles                   </t>
  </si>
  <si>
    <t>261162124375</t>
  </si>
  <si>
    <t>261163024536</t>
  </si>
  <si>
    <t>261163024541</t>
  </si>
  <si>
    <t>261163024544</t>
  </si>
  <si>
    <t>261163024546</t>
  </si>
  <si>
    <t>261163024547</t>
  </si>
  <si>
    <t>261163024548</t>
  </si>
  <si>
    <t>261163024554</t>
  </si>
  <si>
    <t>261163024556</t>
  </si>
  <si>
    <t>261163024562</t>
  </si>
  <si>
    <t>261163024563</t>
  </si>
  <si>
    <t>261163024567</t>
  </si>
  <si>
    <t>261163024572</t>
  </si>
  <si>
    <t>261163024573</t>
  </si>
  <si>
    <t>261163024104</t>
  </si>
  <si>
    <t>261163024122</t>
  </si>
  <si>
    <t>261163024125</t>
  </si>
  <si>
    <t>261163024126</t>
  </si>
  <si>
    <t>261163024304</t>
  </si>
  <si>
    <t>261163024312</t>
  </si>
  <si>
    <t>261163024313</t>
  </si>
  <si>
    <t>261163024321</t>
  </si>
  <si>
    <t>261163024326</t>
  </si>
  <si>
    <t>261163024328</t>
  </si>
  <si>
    <t>261163024344</t>
  </si>
  <si>
    <t>261163024371</t>
  </si>
  <si>
    <t>261163024374</t>
  </si>
  <si>
    <t>261163024375</t>
  </si>
  <si>
    <t>261163034532</t>
  </si>
  <si>
    <t>261163034541</t>
  </si>
  <si>
    <t>261163034548</t>
  </si>
  <si>
    <t>261163034554</t>
  </si>
  <si>
    <t>261163034556</t>
  </si>
  <si>
    <t>261163034562</t>
  </si>
  <si>
    <t>261163034563</t>
  </si>
  <si>
    <t>261163034565</t>
  </si>
  <si>
    <t>261163034567</t>
  </si>
  <si>
    <t>261163034573</t>
  </si>
  <si>
    <t>261163034104</t>
  </si>
  <si>
    <t>261163034122</t>
  </si>
  <si>
    <t>261163034125</t>
  </si>
  <si>
    <t>261163034126</t>
  </si>
  <si>
    <t>261163034304</t>
  </si>
  <si>
    <t>261163034321</t>
  </si>
  <si>
    <t>261163034326</t>
  </si>
  <si>
    <t>261163034371</t>
  </si>
  <si>
    <t>261163034374</t>
  </si>
  <si>
    <t>261164044436</t>
  </si>
  <si>
    <t>261164044532</t>
  </si>
  <si>
    <t>261164044541</t>
  </si>
  <si>
    <t>261164044548</t>
  </si>
  <si>
    <t>261164044554</t>
  </si>
  <si>
    <t>261164044556</t>
  </si>
  <si>
    <t>261164044562</t>
  </si>
  <si>
    <t>261164044563</t>
  </si>
  <si>
    <t>261164044565</t>
  </si>
  <si>
    <t>261164044567</t>
  </si>
  <si>
    <t>261164044573</t>
  </si>
  <si>
    <t>261164044104</t>
  </si>
  <si>
    <t>261164044122</t>
  </si>
  <si>
    <t>261164044125</t>
  </si>
  <si>
    <t>261164044126</t>
  </si>
  <si>
    <t>261164044304</t>
  </si>
  <si>
    <t>261164044321</t>
  </si>
  <si>
    <t>261164044326</t>
  </si>
  <si>
    <t>261164044328</t>
  </si>
  <si>
    <t>261164044371</t>
  </si>
  <si>
    <t>261164044374</t>
  </si>
  <si>
    <t>261164054436</t>
  </si>
  <si>
    <t>261164054541</t>
  </si>
  <si>
    <t>261164054547</t>
  </si>
  <si>
    <t>261164054548</t>
  </si>
  <si>
    <t>261164054554</t>
  </si>
  <si>
    <t>261164054556</t>
  </si>
  <si>
    <t>261164054562</t>
  </si>
  <si>
    <t>261164054563</t>
  </si>
  <si>
    <t>261164054567</t>
  </si>
  <si>
    <t>261164054572</t>
  </si>
  <si>
    <t>261164054573</t>
  </si>
  <si>
    <t>261164054304</t>
  </si>
  <si>
    <t>261164054321</t>
  </si>
  <si>
    <t>261164054326</t>
  </si>
  <si>
    <t>261164054329</t>
  </si>
  <si>
    <t>4332</t>
  </si>
  <si>
    <t xml:space="preserve">Repuesto Stripping Machine              </t>
  </si>
  <si>
    <t>261164054332</t>
  </si>
  <si>
    <t>261164054371</t>
  </si>
  <si>
    <t>261164054375</t>
  </si>
  <si>
    <t>2801</t>
  </si>
  <si>
    <t xml:space="preserve">Gerente Mantención Concentradora              </t>
  </si>
  <si>
    <t xml:space="preserve">Gerencia Mantención Concentradora              </t>
  </si>
  <si>
    <t>280152153301</t>
  </si>
  <si>
    <t>280152163301</t>
  </si>
  <si>
    <t>280157513101</t>
  </si>
  <si>
    <t>280157515111</t>
  </si>
  <si>
    <t>280157515112</t>
  </si>
  <si>
    <t>280157515113</t>
  </si>
  <si>
    <t>280157515201</t>
  </si>
  <si>
    <t>280157515203</t>
  </si>
  <si>
    <t>280157515301</t>
  </si>
  <si>
    <t>280157515302</t>
  </si>
  <si>
    <t>280157515411</t>
  </si>
  <si>
    <t>280157515501</t>
  </si>
  <si>
    <t>280157515503</t>
  </si>
  <si>
    <t>280157515601</t>
  </si>
  <si>
    <t>280157515603</t>
  </si>
  <si>
    <t>280157516148</t>
  </si>
  <si>
    <t>Ste. Planificación</t>
  </si>
  <si>
    <t>281152153301</t>
  </si>
  <si>
    <t>281152163301</t>
  </si>
  <si>
    <t>281153023301</t>
  </si>
  <si>
    <t>281153043301</t>
  </si>
  <si>
    <t>281157513101</t>
  </si>
  <si>
    <t>281157513301</t>
  </si>
  <si>
    <t>281157515111</t>
  </si>
  <si>
    <t>281157515112</t>
  </si>
  <si>
    <t>281157515113</t>
  </si>
  <si>
    <t>281157515201</t>
  </si>
  <si>
    <t>281157515203</t>
  </si>
  <si>
    <t>281157515301</t>
  </si>
  <si>
    <t>281157515302</t>
  </si>
  <si>
    <t>281157515411</t>
  </si>
  <si>
    <t>281157515501</t>
  </si>
  <si>
    <t>281157515503</t>
  </si>
  <si>
    <t>281157515601</t>
  </si>
  <si>
    <t>281157515603</t>
  </si>
  <si>
    <t>281157516148</t>
  </si>
  <si>
    <t>2831</t>
  </si>
  <si>
    <t>Ste. Mantención Mecánica Planta Concentradora</t>
  </si>
  <si>
    <t>283152153301</t>
  </si>
  <si>
    <t>4511</t>
  </si>
  <si>
    <t>Contratos Servicios Cambio Revestimiento</t>
  </si>
  <si>
    <t>283152154511</t>
  </si>
  <si>
    <t>4535</t>
  </si>
  <si>
    <t>Contratos Reparacion y Mantencion Ciclon</t>
  </si>
  <si>
    <t>283152154535</t>
  </si>
  <si>
    <t>283152154536</t>
  </si>
  <si>
    <t>283152154544</t>
  </si>
  <si>
    <t>283152154556</t>
  </si>
  <si>
    <t>283152154559</t>
  </si>
  <si>
    <t>283152154591</t>
  </si>
  <si>
    <t>283152154104</t>
  </si>
  <si>
    <t>283152154118</t>
  </si>
  <si>
    <t>283152154122</t>
  </si>
  <si>
    <t>283152154125</t>
  </si>
  <si>
    <t>283152154126</t>
  </si>
  <si>
    <t>283152154159</t>
  </si>
  <si>
    <t>4161</t>
  </si>
  <si>
    <t xml:space="preserve">Liners - Ball Mill                      </t>
  </si>
  <si>
    <t>283152154161</t>
  </si>
  <si>
    <t>4163</t>
  </si>
  <si>
    <t xml:space="preserve">Liners - Sag Mill                       </t>
  </si>
  <si>
    <t>283152154163</t>
  </si>
  <si>
    <t>283152154304</t>
  </si>
  <si>
    <t>283152154312</t>
  </si>
  <si>
    <t>283152154313</t>
  </si>
  <si>
    <t>4316</t>
  </si>
  <si>
    <t xml:space="preserve">Repuestos Molinos                       </t>
  </si>
  <si>
    <t>283152154316</t>
  </si>
  <si>
    <t>283152154321</t>
  </si>
  <si>
    <t>283152154326</t>
  </si>
  <si>
    <t>4327</t>
  </si>
  <si>
    <t xml:space="preserve">Repuesto Ciclones                       </t>
  </si>
  <si>
    <t>283152154327</t>
  </si>
  <si>
    <t>283152154371</t>
  </si>
  <si>
    <t>283152164536</t>
  </si>
  <si>
    <t>283152164556</t>
  </si>
  <si>
    <t>283152164559</t>
  </si>
  <si>
    <t>283152164591</t>
  </si>
  <si>
    <t>283152164104</t>
  </si>
  <si>
    <t>283152164122</t>
  </si>
  <si>
    <t>283152164125</t>
  </si>
  <si>
    <t>283152164126</t>
  </si>
  <si>
    <t>283152164159</t>
  </si>
  <si>
    <t>283152164164</t>
  </si>
  <si>
    <t>283152164304</t>
  </si>
  <si>
    <t>283152164312</t>
  </si>
  <si>
    <t>283152164315</t>
  </si>
  <si>
    <t>283152164333</t>
  </si>
  <si>
    <t>283152164371</t>
  </si>
  <si>
    <t>283153023301</t>
  </si>
  <si>
    <t>283153024535</t>
  </si>
  <si>
    <t>283153024556</t>
  </si>
  <si>
    <t>283153024559</t>
  </si>
  <si>
    <t>283153024104</t>
  </si>
  <si>
    <t>283153024122</t>
  </si>
  <si>
    <t>283153024125</t>
  </si>
  <si>
    <t>283153024126</t>
  </si>
  <si>
    <t>4162</t>
  </si>
  <si>
    <t xml:space="preserve">Liners  - Regrind Mill                  </t>
  </si>
  <si>
    <t>283153024162</t>
  </si>
  <si>
    <t>283153024304</t>
  </si>
  <si>
    <t>283153024317</t>
  </si>
  <si>
    <t>283153024321</t>
  </si>
  <si>
    <t>283153024327</t>
  </si>
  <si>
    <t>283153024371</t>
  </si>
  <si>
    <t>283157513101</t>
  </si>
  <si>
    <t>283157515111</t>
  </si>
  <si>
    <t>283157515112</t>
  </si>
  <si>
    <t>283157515113</t>
  </si>
  <si>
    <t>283157515201</t>
  </si>
  <si>
    <t>283157515203</t>
  </si>
  <si>
    <t>283157515301</t>
  </si>
  <si>
    <t>283157515302</t>
  </si>
  <si>
    <t>283157515411</t>
  </si>
  <si>
    <t>283157515503</t>
  </si>
  <si>
    <t>283157515601</t>
  </si>
  <si>
    <t>283157515603</t>
  </si>
  <si>
    <t>283157516123</t>
  </si>
  <si>
    <t>283157516148</t>
  </si>
  <si>
    <t>2841</t>
  </si>
  <si>
    <t>Ste. Mantención Mecánica Exterior Planta Conc. y Lix.</t>
  </si>
  <si>
    <t>284153013301</t>
  </si>
  <si>
    <t>4534</t>
  </si>
  <si>
    <t xml:space="preserve">Contrato Mantencion Cañerias y Fitting  </t>
  </si>
  <si>
    <t>284153014534</t>
  </si>
  <si>
    <t>284153014556</t>
  </si>
  <si>
    <t>284153014559</t>
  </si>
  <si>
    <t>284153014104</t>
  </si>
  <si>
    <t>284153014122</t>
  </si>
  <si>
    <t>284153014125</t>
  </si>
  <si>
    <t>284153014126</t>
  </si>
  <si>
    <t>284153014304</t>
  </si>
  <si>
    <t>284153014321</t>
  </si>
  <si>
    <t>284153014371</t>
  </si>
  <si>
    <t>284153034532</t>
  </si>
  <si>
    <t>284153034556</t>
  </si>
  <si>
    <t>284153034559</t>
  </si>
  <si>
    <t>284153034122</t>
  </si>
  <si>
    <t>284153034125</t>
  </si>
  <si>
    <t>284153034126</t>
  </si>
  <si>
    <t>284153034321</t>
  </si>
  <si>
    <t>284153034371</t>
  </si>
  <si>
    <t>284153043301</t>
  </si>
  <si>
    <t>284153044534</t>
  </si>
  <si>
    <t>284153044544</t>
  </si>
  <si>
    <t>284153044549</t>
  </si>
  <si>
    <t>284153044556</t>
  </si>
  <si>
    <t>284153044559</t>
  </si>
  <si>
    <t>284153044104</t>
  </si>
  <si>
    <t>284153044122</t>
  </si>
  <si>
    <t>284153044125</t>
  </si>
  <si>
    <t>284153044126</t>
  </si>
  <si>
    <t>284153044128</t>
  </si>
  <si>
    <t>284153044304</t>
  </si>
  <si>
    <t>4318</t>
  </si>
  <si>
    <t xml:space="preserve">Repuestos Mineroducto                   </t>
  </si>
  <si>
    <t>284153044318</t>
  </si>
  <si>
    <t>284153044321</t>
  </si>
  <si>
    <t>284153044371</t>
  </si>
  <si>
    <t>284157513101</t>
  </si>
  <si>
    <t>284157515111</t>
  </si>
  <si>
    <t>284157515112</t>
  </si>
  <si>
    <t>284157515113</t>
  </si>
  <si>
    <t>284157515201</t>
  </si>
  <si>
    <t>284157515203</t>
  </si>
  <si>
    <t>284157515301</t>
  </si>
  <si>
    <t>284157515302</t>
  </si>
  <si>
    <t>284157515411</t>
  </si>
  <si>
    <t>284157515503</t>
  </si>
  <si>
    <t>284157515601</t>
  </si>
  <si>
    <t>284157515603</t>
  </si>
  <si>
    <t>284157516123</t>
  </si>
  <si>
    <t>284157516148</t>
  </si>
  <si>
    <t>2851</t>
  </si>
  <si>
    <t>Ste. Mantención Eléctrico e Instrumentación</t>
  </si>
  <si>
    <t>285152153301</t>
  </si>
  <si>
    <t>4539</t>
  </si>
  <si>
    <t>Contratos Reparacion y Mantencion Eléctricos</t>
  </si>
  <si>
    <t>285152154539</t>
  </si>
  <si>
    <t>285152154541</t>
  </si>
  <si>
    <t>285152154544</t>
  </si>
  <si>
    <t>285152154548</t>
  </si>
  <si>
    <t>285152154567</t>
  </si>
  <si>
    <t>285152154591</t>
  </si>
  <si>
    <t>285152154118</t>
  </si>
  <si>
    <t>285152154122</t>
  </si>
  <si>
    <t>285152154125</t>
  </si>
  <si>
    <t>285152154126</t>
  </si>
  <si>
    <t>285152154326</t>
  </si>
  <si>
    <t>285152154328</t>
  </si>
  <si>
    <t>285152154371</t>
  </si>
  <si>
    <t>285152164539</t>
  </si>
  <si>
    <t>285152164541</t>
  </si>
  <si>
    <t>285152164544</t>
  </si>
  <si>
    <t>285152164548</t>
  </si>
  <si>
    <t>285152164567</t>
  </si>
  <si>
    <t>285152164118</t>
  </si>
  <si>
    <t>285152164122</t>
  </si>
  <si>
    <t>285152164125</t>
  </si>
  <si>
    <t>285152164126</t>
  </si>
  <si>
    <t>285152164326</t>
  </si>
  <si>
    <t>285152164328</t>
  </si>
  <si>
    <t>285152164371</t>
  </si>
  <si>
    <t>285153014539</t>
  </si>
  <si>
    <t>285153014541</t>
  </si>
  <si>
    <t>285153014544</t>
  </si>
  <si>
    <t>285153014548</t>
  </si>
  <si>
    <t>285153014567</t>
  </si>
  <si>
    <t>285153014118</t>
  </si>
  <si>
    <t>285153014122</t>
  </si>
  <si>
    <t>285153014125</t>
  </si>
  <si>
    <t>285153014126</t>
  </si>
  <si>
    <t>285153014326</t>
  </si>
  <si>
    <t>285153014328</t>
  </si>
  <si>
    <t>285153014371</t>
  </si>
  <si>
    <t>285153023301</t>
  </si>
  <si>
    <t>285153024539</t>
  </si>
  <si>
    <t>285153024541</t>
  </si>
  <si>
    <t>285153024548</t>
  </si>
  <si>
    <t>285153024567</t>
  </si>
  <si>
    <t>285153024591</t>
  </si>
  <si>
    <t>285153024118</t>
  </si>
  <si>
    <t>285153024122</t>
  </si>
  <si>
    <t>285153024125</t>
  </si>
  <si>
    <t>285153024126</t>
  </si>
  <si>
    <t>285153024326</t>
  </si>
  <si>
    <t>285153024328</t>
  </si>
  <si>
    <t>285153024371</t>
  </si>
  <si>
    <t>285153034539</t>
  </si>
  <si>
    <t>285153034541</t>
  </si>
  <si>
    <t>285153034548</t>
  </si>
  <si>
    <t>285153034567</t>
  </si>
  <si>
    <t>285153034118</t>
  </si>
  <si>
    <t>285153034122</t>
  </si>
  <si>
    <t>285153034125</t>
  </si>
  <si>
    <t>285153034126</t>
  </si>
  <si>
    <t>285153034326</t>
  </si>
  <si>
    <t>285153034328</t>
  </si>
  <si>
    <t>285153034371</t>
  </si>
  <si>
    <t>285153043301</t>
  </si>
  <si>
    <t>285153044539</t>
  </si>
  <si>
    <t>285153044541</t>
  </si>
  <si>
    <t>285153044548</t>
  </si>
  <si>
    <t>285153044567</t>
  </si>
  <si>
    <t>285153044118</t>
  </si>
  <si>
    <t>285153044122</t>
  </si>
  <si>
    <t>285153044125</t>
  </si>
  <si>
    <t>285153044126</t>
  </si>
  <si>
    <t>285153044326</t>
  </si>
  <si>
    <t>285153044328</t>
  </si>
  <si>
    <t>285153044371</t>
  </si>
  <si>
    <t>285157513101</t>
  </si>
  <si>
    <t>285157515111</t>
  </si>
  <si>
    <t>285157515112</t>
  </si>
  <si>
    <t>285157515113</t>
  </si>
  <si>
    <t>285157515201</t>
  </si>
  <si>
    <t>285157515203</t>
  </si>
  <si>
    <t>285157515301</t>
  </si>
  <si>
    <t>285157515302</t>
  </si>
  <si>
    <t>285157515411</t>
  </si>
  <si>
    <t>285157515503</t>
  </si>
  <si>
    <t>285157515601</t>
  </si>
  <si>
    <t>285157515603</t>
  </si>
  <si>
    <t>285157516123</t>
  </si>
  <si>
    <t>285157516148</t>
  </si>
  <si>
    <t>5901</t>
  </si>
  <si>
    <t xml:space="preserve">Asistenacia General de Sulfuros         </t>
  </si>
  <si>
    <t>285159014531</t>
  </si>
  <si>
    <t>285159014547</t>
  </si>
  <si>
    <t>285159014562</t>
  </si>
  <si>
    <t>285159014591</t>
  </si>
  <si>
    <t>285159014324</t>
  </si>
  <si>
    <t>285159014326</t>
  </si>
  <si>
    <t>285159014371</t>
  </si>
  <si>
    <t>2861</t>
  </si>
  <si>
    <t>Ste. Accionamiento de Maquinas Eléctricas e Ingeniería</t>
  </si>
  <si>
    <t>286152154516</t>
  </si>
  <si>
    <t>286152154519</t>
  </si>
  <si>
    <t>286152154541</t>
  </si>
  <si>
    <t>286152154559</t>
  </si>
  <si>
    <t>4566</t>
  </si>
  <si>
    <t xml:space="preserve">Contrato Monitoreo Onsite               </t>
  </si>
  <si>
    <t>286152154566</t>
  </si>
  <si>
    <t>286152154591</t>
  </si>
  <si>
    <t>286152154118</t>
  </si>
  <si>
    <t>286152154122</t>
  </si>
  <si>
    <t>286152154125</t>
  </si>
  <si>
    <t>286152154126</t>
  </si>
  <si>
    <t>286152154316</t>
  </si>
  <si>
    <t>286152154326</t>
  </si>
  <si>
    <t>286152154328</t>
  </si>
  <si>
    <t>286152154371</t>
  </si>
  <si>
    <t>286152164516</t>
  </si>
  <si>
    <t>286152164519</t>
  </si>
  <si>
    <t>286152164591</t>
  </si>
  <si>
    <t>286153014516</t>
  </si>
  <si>
    <t>286153014519</t>
  </si>
  <si>
    <t>286153014591</t>
  </si>
  <si>
    <t>286153024516</t>
  </si>
  <si>
    <t>286153024519</t>
  </si>
  <si>
    <t>286153024541</t>
  </si>
  <si>
    <t>286153024591</t>
  </si>
  <si>
    <t>286153024118</t>
  </si>
  <si>
    <t>286153024122</t>
  </si>
  <si>
    <t>286153024125</t>
  </si>
  <si>
    <t>286153024126</t>
  </si>
  <si>
    <t>286153024326</t>
  </si>
  <si>
    <t>286153034516</t>
  </si>
  <si>
    <t>286153034519</t>
  </si>
  <si>
    <t>286153034591</t>
  </si>
  <si>
    <t>286153044516</t>
  </si>
  <si>
    <t>286153044519</t>
  </si>
  <si>
    <t>286153044541</t>
  </si>
  <si>
    <t>286153044591</t>
  </si>
  <si>
    <t>286153044118</t>
  </si>
  <si>
    <t>286153044122</t>
  </si>
  <si>
    <t>286153044326</t>
  </si>
  <si>
    <t>286153044371</t>
  </si>
  <si>
    <t>286157513101</t>
  </si>
  <si>
    <t>286157513301</t>
  </si>
  <si>
    <t>286157515111</t>
  </si>
  <si>
    <t>286157515112</t>
  </si>
  <si>
    <t>286157515113</t>
  </si>
  <si>
    <t>286157515201</t>
  </si>
  <si>
    <t>286157515203</t>
  </si>
  <si>
    <t>286157515301</t>
  </si>
  <si>
    <t>286157515302</t>
  </si>
  <si>
    <t>286157515411</t>
  </si>
  <si>
    <t>286157515503</t>
  </si>
  <si>
    <t>286157515601</t>
  </si>
  <si>
    <t>286157515603</t>
  </si>
  <si>
    <t>286157516123</t>
  </si>
  <si>
    <t>286157516148</t>
  </si>
  <si>
    <t>SG</t>
  </si>
  <si>
    <t>OP</t>
  </si>
  <si>
    <t>OM</t>
  </si>
  <si>
    <t>RH</t>
  </si>
  <si>
    <t>SO</t>
  </si>
  <si>
    <t>AS</t>
  </si>
  <si>
    <t>PR</t>
  </si>
  <si>
    <t>RESPONSABILIDAD</t>
  </si>
  <si>
    <t>CLASS</t>
  </si>
  <si>
    <t>1 - 6</t>
  </si>
  <si>
    <t>GRUPOS</t>
  </si>
  <si>
    <t>2 - 7</t>
  </si>
  <si>
    <t>3 - 8</t>
  </si>
  <si>
    <t>4 - 9</t>
  </si>
  <si>
    <t>5 - 10</t>
  </si>
  <si>
    <t>6 - 11</t>
  </si>
  <si>
    <t>7 - 12</t>
  </si>
  <si>
    <t>13</t>
  </si>
  <si>
    <t>Budget FY</t>
  </si>
  <si>
    <t>Etiquetas de fila</t>
  </si>
  <si>
    <t>Total general</t>
  </si>
  <si>
    <t>Suma de Jan-24</t>
  </si>
  <si>
    <t>Suma de Feb-24</t>
  </si>
  <si>
    <t>Suma de Mar-24</t>
  </si>
  <si>
    <t>Suma de Apr-24</t>
  </si>
  <si>
    <t>YTD</t>
  </si>
  <si>
    <t>Forecast FY</t>
  </si>
  <si>
    <t>(Todas)</t>
  </si>
  <si>
    <t>Suma de Budget FY</t>
  </si>
  <si>
    <t>Suma de YTD</t>
  </si>
  <si>
    <t>Suma de Forecast FY</t>
  </si>
  <si>
    <t>Actual</t>
  </si>
  <si>
    <t>Forecast</t>
  </si>
  <si>
    <t>Var</t>
  </si>
  <si>
    <t>Measure</t>
  </si>
  <si>
    <t>Units</t>
  </si>
  <si>
    <t>Budget 2024</t>
  </si>
  <si>
    <t>Costos por Naturaleza de Gasto</t>
  </si>
  <si>
    <t>Year to Date</t>
  </si>
  <si>
    <t>Full Year</t>
  </si>
  <si>
    <t>USD</t>
  </si>
  <si>
    <t>BYTD</t>
  </si>
  <si>
    <t>FY25</t>
  </si>
  <si>
    <t>FY26</t>
  </si>
  <si>
    <t>FY27</t>
  </si>
  <si>
    <t>FY28</t>
  </si>
  <si>
    <t>Ste. Abastecimiento Ujina</t>
  </si>
  <si>
    <t>Ste. Abastecimiento Rosario</t>
  </si>
  <si>
    <t xml:space="preserve">Sondajes Ujina                          </t>
  </si>
  <si>
    <t xml:space="preserve">Sondajes  Rosario Sur                   </t>
  </si>
  <si>
    <t xml:space="preserve">Sondajes Rosario                        </t>
  </si>
  <si>
    <t xml:space="preserve">Desaguado  Ujina                        </t>
  </si>
  <si>
    <t xml:space="preserve">Desaguado Rosario Sur                   </t>
  </si>
  <si>
    <t xml:space="preserve">Desaguado Minas Rosario                 </t>
  </si>
  <si>
    <t xml:space="preserve">Ctrol. Mineral y Topografia Rosario Sur </t>
  </si>
  <si>
    <t xml:space="preserve">Control Mineral Rosario                 </t>
  </si>
  <si>
    <t xml:space="preserve">Laboratorio Quimico Rosario             </t>
  </si>
  <si>
    <t xml:space="preserve">Geomecanica Rosario                     </t>
  </si>
  <si>
    <t xml:space="preserve">Carguio Ujina                           </t>
  </si>
  <si>
    <t xml:space="preserve">Transporte Ujina                        </t>
  </si>
  <si>
    <t xml:space="preserve">Carguio Rosario Sur                     </t>
  </si>
  <si>
    <t xml:space="preserve">Transporte Rosario Sur                  </t>
  </si>
  <si>
    <t xml:space="preserve">Carguio Rosario General                 </t>
  </si>
  <si>
    <t xml:space="preserve">Carguio Rosario Cargador LT             </t>
  </si>
  <si>
    <t xml:space="preserve">Carguio Rosario Palas                   </t>
  </si>
  <si>
    <t xml:space="preserve">Transporte Rosario General              </t>
  </si>
  <si>
    <t xml:space="preserve">Transporte Rosario KMS                  </t>
  </si>
  <si>
    <t xml:space="preserve">Transporte Rosario CAT 793              </t>
  </si>
  <si>
    <t xml:space="preserve">Transporte Rosario CAT 797A             </t>
  </si>
  <si>
    <t xml:space="preserve">Transporte Rosario KMS930E              </t>
  </si>
  <si>
    <t xml:space="preserve">Transporte Rosario - CAT 797B           </t>
  </si>
  <si>
    <t xml:space="preserve">Transporte Rosario Flota Liebherr       </t>
  </si>
  <si>
    <t xml:space="preserve">Eq. Aux. Rosario General                </t>
  </si>
  <si>
    <t xml:space="preserve">Perforacion Ujina                       </t>
  </si>
  <si>
    <t xml:space="preserve">Tronadura Ujina                         </t>
  </si>
  <si>
    <t xml:space="preserve">Perforacion Rosario Sur                 </t>
  </si>
  <si>
    <t xml:space="preserve">Tronadura Rosario Sur                   </t>
  </si>
  <si>
    <t xml:space="preserve">Equipos Auxiliares Ujina                </t>
  </si>
  <si>
    <t xml:space="preserve">Equipos Auxiliares Rosario Sur          </t>
  </si>
  <si>
    <t xml:space="preserve">Alta Tension Mina Rosario               </t>
  </si>
  <si>
    <t xml:space="preserve">Estabilizacion de Rajo Rosario          </t>
  </si>
  <si>
    <t xml:space="preserve">Eq. Aux. Rosario Menores                </t>
  </si>
  <si>
    <t xml:space="preserve">Eq. Aux. Rosario Regadores KMS          </t>
  </si>
  <si>
    <t xml:space="preserve">Eq. Aux. Rosario Tr Oruga CAT           </t>
  </si>
  <si>
    <t xml:space="preserve">Eq. Aux. Rosario Motoniveladora CAT     </t>
  </si>
  <si>
    <t xml:space="preserve">Eq. Aux. Rosario Tr Neumatico CAT       </t>
  </si>
  <si>
    <t xml:space="preserve">Eq. Aux. Rosario Retroexcavadoras KMS   </t>
  </si>
  <si>
    <t xml:space="preserve">Repuestos Equipos Mina CMDIC            </t>
  </si>
  <si>
    <t xml:space="preserve">Carguio Rosario Cargador CAT            </t>
  </si>
  <si>
    <t xml:space="preserve">Chancado Primario Ujina                 </t>
  </si>
  <si>
    <t xml:space="preserve">Chancado Primario Rosario               </t>
  </si>
  <si>
    <t>Suma de BYTD</t>
  </si>
  <si>
    <t>Forecast Actual</t>
  </si>
  <si>
    <t>Suma de Forecast Actual</t>
  </si>
  <si>
    <t>Budget abril</t>
  </si>
  <si>
    <t>Gasto del Mes</t>
  </si>
  <si>
    <t>Sum gasto ene-abril</t>
  </si>
  <si>
    <t>Budget Ene-abril</t>
  </si>
  <si>
    <t>Forecast 4+8</t>
  </si>
  <si>
    <t>Naturaleza</t>
  </si>
  <si>
    <t>Gasto</t>
  </si>
  <si>
    <t>Gasto en kUSD</t>
  </si>
  <si>
    <t>Naturaleza de Gasto</t>
  </si>
  <si>
    <t>Enero</t>
  </si>
  <si>
    <t>Febrero</t>
  </si>
  <si>
    <t>Marzo</t>
  </si>
  <si>
    <t>Abril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</si>
  <si>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</si>
  <si>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</si>
  <si>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</si>
  <si>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</si>
  <si>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</si>
  <si>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</si>
  <si>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</si>
  <si>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</si>
  <si>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</si>
  <si>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</si>
  <si>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</si>
  <si>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</si>
  <si>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FY29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</si>
</sst>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64" fontId="2" fillId="0" borderId="0" xfId="1" quotePrefix="1" applyNumberFormat="1" applyFont="1"/>
    <xf numFmtId="43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/>
    <xf numFmtId="164" fontId="2" fillId="0" borderId="0" xfId="1" applyNumberFormat="1" applyFont="1"/>
    <xf numFmtId="0" fontId="0" fillId="0" borderId="0" xfId="0" pivotButton="1"/>
    <xf numFmtId="42" fontId="0" fillId="0" borderId="0" xfId="0" applyNumberFormat="1"/>
    <xf numFmtId="43" fontId="0" fillId="2" borderId="0" xfId="0" applyNumberFormat="1" applyFill="1"/>
    <xf numFmtId="0" fontId="0" fillId="0" borderId="0" xfId="0" applyAlignment="1">
      <alignment horizontal="center" vertical="center"/>
    </xf>
    <xf numFmtId="0" fontId="2" fillId="0" borderId="0" xfId="3" applyFont="1"/>
    <xf numFmtId="164" fontId="2" fillId="0" borderId="0" xfId="4" quotePrefix="1" applyNumberFormat="1" applyFont="1"/>
    <xf numFmtId="164" fontId="2" fillId="0" borderId="0" xfId="4" applyNumberFormat="1" applyFont="1"/>
    <xf numFmtId="0" fontId="4" fillId="0" borderId="0" xfId="3"/>
    <xf numFmtId="164" fontId="0" fillId="0" borderId="0" xfId="4" applyNumberFormat="1" applyFont="1"/>
    <xf numFmtId="164" fontId="4" fillId="0" borderId="0" xfId="3" applyNumberFormat="1"/>
    <xf numFmtId="42" fontId="0" fillId="0" borderId="0" xfId="2" applyFont="1"/>
    <xf numFmtId="42" fontId="0" fillId="0" borderId="1" xfId="2" applyFont="1" applyBorder="1"/>
    <xf numFmtId="42" fontId="0" fillId="0" borderId="1" xfId="2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7" fillId="5" borderId="2" xfId="0" applyFont="1" applyFill="1" applyBorder="1"/>
    <xf numFmtId="0" fontId="0" fillId="0" borderId="0" xfId="0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2" fontId="0" fillId="0" borderId="1" xfId="0" applyNumberFormat="1" applyBorder="1"/>
    <xf numFmtId="0" fontId="5" fillId="3" borderId="1" xfId="0" applyFont="1" applyFill="1" applyBorder="1" applyAlignment="1">
      <alignment horizontal="center" vertical="center"/>
    </xf>
  </cellXfs>
  <cellStyles count="5">
    <cellStyle name="Millares" xfId="1" builtinId="3"/>
    <cellStyle name="Millares 2" xfId="4" xr:uid="{55F2AA9B-88F9-094C-8EF3-5C07DDCFF9AC}"/>
    <cellStyle name="Moneda [0]" xfId="2" builtinId="7"/>
    <cellStyle name="Normal" xfId="0" builtinId="0"/>
    <cellStyle name="Normal 2" xfId="3" xr:uid="{35D4368A-02FC-854C-A237-719B5C61E441}"/>
  </cellStyles>
  <dxfs count="3">
    <dxf>
      <font>
        <color rgb="FF9C0006"/>
      </font>
    </dxf>
    <dxf>
      <numFmt numFmtId="32" formatCode="_-&quot;$&quot;* #,##0_-;\-&quot;$&quot;* #,##0_-;_-&quot;$&quot;* &quot;-&quot;_-;_-@_-"/>
    </dxf>
    <dxf>
      <numFmt numFmtId="32" formatCode="_-&quot;$&quot;* #,##0_-;\-&quot;$&quot;* #,##0_-;_-&quot;$&quot;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Grafico de Distribución es una Buena Opción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73C-204D-BDA6-56C9CDDB452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73C-204D-BDA6-56C9CDDB452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73C-204D-BDA6-56C9CDDB452E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73C-204D-BDA6-56C9CDDB452E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73C-204D-BDA6-56C9CDDB452E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73C-204D-BDA6-56C9CDDB452E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73C-204D-BDA6-56C9CDDB452E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73C-204D-BDA6-56C9CDDB452E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73C-204D-BDA6-56C9CDDB452E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73C-204D-BDA6-56C9CDDB45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Hoja2!$C$3:$C$12</c:f>
              <c:strCache>
                <c:ptCount val="10"/>
                <c:pt idx="0">
                  <c:v>Contractors</c:v>
                </c:pt>
                <c:pt idx="1">
                  <c:v>Expenses</c:v>
                </c:pt>
                <c:pt idx="2">
                  <c:v>S&amp;C</c:v>
                </c:pt>
                <c:pt idx="3">
                  <c:v>Power</c:v>
                </c:pt>
                <c:pt idx="4">
                  <c:v>Labor</c:v>
                </c:pt>
                <c:pt idx="5">
                  <c:v>Spare Parts</c:v>
                </c:pt>
                <c:pt idx="6">
                  <c:v>Fuel </c:v>
                </c:pt>
                <c:pt idx="7">
                  <c:v>Maintenance</c:v>
                </c:pt>
                <c:pt idx="8">
                  <c:v>Water</c:v>
                </c:pt>
                <c:pt idx="9">
                  <c:v>Rehandling</c:v>
                </c:pt>
              </c:strCache>
            </c:strRef>
          </c:cat>
          <c:val>
            <c:numRef>
              <c:f>Hoja2!$D$3:$D$12</c:f>
              <c:numCache>
                <c:formatCode>_("$"* #,##0_);_("$"* \(#,##0\);_("$"* "-"_);_(@_)</c:formatCode>
                <c:ptCount val="10"/>
                <c:pt idx="0">
                  <c:v>105623540.7776235</c:v>
                </c:pt>
                <c:pt idx="1">
                  <c:v>94643892.361020431</c:v>
                </c:pt>
                <c:pt idx="2">
                  <c:v>91943703.162288144</c:v>
                </c:pt>
                <c:pt idx="3">
                  <c:v>85767841.394241557</c:v>
                </c:pt>
                <c:pt idx="4">
                  <c:v>72114029.14000003</c:v>
                </c:pt>
                <c:pt idx="5">
                  <c:v>54998966.301383898</c:v>
                </c:pt>
                <c:pt idx="6">
                  <c:v>40772582.004683509</c:v>
                </c:pt>
                <c:pt idx="7">
                  <c:v>19589313.099999994</c:v>
                </c:pt>
                <c:pt idx="8">
                  <c:v>6303005.2822651174</c:v>
                </c:pt>
                <c:pt idx="9">
                  <c:v>2341656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E448-88BC-875C56E01A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</a:t>
            </a:r>
            <a:r>
              <a:rPr lang="en-US" baseline="0"/>
              <a:t> Graficos de Barras Demuestran Importancia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1"/>
          <c:order val="0"/>
          <c:tx>
            <c:strRef>
              <c:f>Hoja2!$E$2</c:f>
              <c:strCache>
                <c:ptCount val="1"/>
                <c:pt idx="0">
                  <c:v>Gasto en kUSD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Hoja2!$C$3:$C$12</c:f>
              <c:strCache>
                <c:ptCount val="10"/>
                <c:pt idx="0">
                  <c:v>Contractors</c:v>
                </c:pt>
                <c:pt idx="1">
                  <c:v>Expenses</c:v>
                </c:pt>
                <c:pt idx="2">
                  <c:v>S&amp;C</c:v>
                </c:pt>
                <c:pt idx="3">
                  <c:v>Power</c:v>
                </c:pt>
                <c:pt idx="4">
                  <c:v>Labor</c:v>
                </c:pt>
                <c:pt idx="5">
                  <c:v>Spare Parts</c:v>
                </c:pt>
                <c:pt idx="6">
                  <c:v>Fuel </c:v>
                </c:pt>
                <c:pt idx="7">
                  <c:v>Maintenance</c:v>
                </c:pt>
                <c:pt idx="8">
                  <c:v>Water</c:v>
                </c:pt>
                <c:pt idx="9">
                  <c:v>Rehandling</c:v>
                </c:pt>
              </c:strCache>
            </c:strRef>
          </c:cat>
          <c:val>
            <c:numRef>
              <c:f>Hoja2!$E$3:$E$12</c:f>
              <c:numCache>
                <c:formatCode>_("$"* #,##0_);_("$"* \(#,##0\);_("$"* "-"_);_(@_)</c:formatCode>
                <c:ptCount val="10"/>
                <c:pt idx="0">
                  <c:v>105623.54077762351</c:v>
                </c:pt>
                <c:pt idx="1">
                  <c:v>94643.892361020437</c:v>
                </c:pt>
                <c:pt idx="2">
                  <c:v>91943.703162288148</c:v>
                </c:pt>
                <c:pt idx="3">
                  <c:v>85767.84139424155</c:v>
                </c:pt>
                <c:pt idx="4">
                  <c:v>72114.029140000028</c:v>
                </c:pt>
                <c:pt idx="5">
                  <c:v>54998.966301383894</c:v>
                </c:pt>
                <c:pt idx="6">
                  <c:v>40772.582004683507</c:v>
                </c:pt>
                <c:pt idx="7">
                  <c:v>19589.313099999996</c:v>
                </c:pt>
                <c:pt idx="8">
                  <c:v>6303.0052822651178</c:v>
                </c:pt>
                <c:pt idx="9">
                  <c:v>2341.6559999999999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FF-3440-96B2-06D607F8E4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86793279"/>
        <c:axId val="23865712"/>
        <c:axId val="1764190991"/>
      </c:bar3DChart>
      <c:catAx>
        <c:axId val="178679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3865712"/>
        <c:crosses val="autoZero"/>
        <c:auto val="1"/>
        <c:lblAlgn val="ctr"/>
        <c:lblOffset val="100"/>
        <c:noMultiLvlLbl val="0"/>
      </c:catAx>
      <c:valAx>
        <c:axId val="23865712"/>
        <c:scaling>
          <c:orientation val="minMax"/>
        </c:scaling>
        <c:delete val="1"/>
        <c:axPos val="l"/>
        <c:numFmt formatCode="_(&quot;$&quot;* #,##0_);_(&quot;$&quot;* \(#,##0\);_(&quot;$&quot;* &quot;-&quot;_);_(@_)" sourceLinked="1"/>
        <c:majorTickMark val="none"/>
        <c:minorTickMark val="none"/>
        <c:tickLblPos val="nextTo"/>
        <c:crossAx val="1786793279"/>
        <c:crosses val="autoZero"/>
        <c:crossBetween val="between"/>
      </c:valAx>
      <c:serAx>
        <c:axId val="1764190991"/>
        <c:scaling>
          <c:orientation val="minMax"/>
        </c:scaling>
        <c:delete val="1"/>
        <c:axPos val="b"/>
        <c:majorTickMark val="out"/>
        <c:minorTickMark val="none"/>
        <c:tickLblPos val="nextTo"/>
        <c:crossAx val="23865712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del Gasto en 2025</a:t>
            </a: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Hoja2!$B$41</c:f>
              <c:strCache>
                <c:ptCount val="1"/>
                <c:pt idx="0">
                  <c:v>Contractors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Hoja2!$C$27:$F$27</c:f>
              <c:strCache>
                <c:ptCount val="4"/>
                <c:pt idx="0">
                  <c:v>Suma de Jan-24</c:v>
                </c:pt>
                <c:pt idx="1">
                  <c:v>Suma de Feb-24</c:v>
                </c:pt>
                <c:pt idx="2">
                  <c:v>Suma de Mar-24</c:v>
                </c:pt>
                <c:pt idx="3">
                  <c:v>Suma de Apr-24</c:v>
                </c:pt>
              </c:strCache>
            </c:strRef>
          </c:cat>
          <c:val>
            <c:numRef>
              <c:f>Hoja2!$C$41:$F$41</c:f>
              <c:numCache>
                <c:formatCode>_("$"* #,##0_);_("$"* \(#,##0\);_("$"* "-"_);_(@_)</c:formatCode>
                <c:ptCount val="4"/>
                <c:pt idx="0">
                  <c:v>20088.897663677613</c:v>
                </c:pt>
                <c:pt idx="1">
                  <c:v>16860.118387260987</c:v>
                </c:pt>
                <c:pt idx="2">
                  <c:v>18012.160260612814</c:v>
                </c:pt>
                <c:pt idx="3">
                  <c:v>20397.886767137054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F-D44D-A8EF-677DFB576347}"/>
            </c:ext>
          </c:extLst>
        </c:ser>
        <c:ser>
          <c:idx val="1"/>
          <c:order val="1"/>
          <c:tx>
            <c:strRef>
              <c:f>Hoja2!$B$42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Hoja2!$C$27:$F$27</c:f>
              <c:strCache>
                <c:ptCount val="4"/>
                <c:pt idx="0">
                  <c:v>Suma de Jan-24</c:v>
                </c:pt>
                <c:pt idx="1">
                  <c:v>Suma de Feb-24</c:v>
                </c:pt>
                <c:pt idx="2">
                  <c:v>Suma de Mar-24</c:v>
                </c:pt>
                <c:pt idx="3">
                  <c:v>Suma de Apr-24</c:v>
                </c:pt>
              </c:strCache>
            </c:strRef>
          </c:cat>
          <c:val>
            <c:numRef>
              <c:f>Hoja2!$C$42:$F$42</c:f>
              <c:numCache>
                <c:formatCode>_("$"* #,##0_);_("$"* \(#,##0\);_("$"* "-"_);_(@_)</c:formatCode>
                <c:ptCount val="4"/>
                <c:pt idx="0">
                  <c:v>14464.210663195867</c:v>
                </c:pt>
                <c:pt idx="1">
                  <c:v>16384.375861639379</c:v>
                </c:pt>
                <c:pt idx="2">
                  <c:v>17463.958971591077</c:v>
                </c:pt>
                <c:pt idx="3">
                  <c:v>20630.852182336206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5F-D44D-A8EF-677DFB576347}"/>
            </c:ext>
          </c:extLst>
        </c:ser>
        <c:ser>
          <c:idx val="2"/>
          <c:order val="2"/>
          <c:tx>
            <c:strRef>
              <c:f>Hoja2!$B$43</c:f>
              <c:strCache>
                <c:ptCount val="1"/>
                <c:pt idx="0">
                  <c:v>Fuel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Hoja2!$C$27:$F$27</c:f>
              <c:strCache>
                <c:ptCount val="4"/>
                <c:pt idx="0">
                  <c:v>Suma de Jan-24</c:v>
                </c:pt>
                <c:pt idx="1">
                  <c:v>Suma de Feb-24</c:v>
                </c:pt>
                <c:pt idx="2">
                  <c:v>Suma de Mar-24</c:v>
                </c:pt>
                <c:pt idx="3">
                  <c:v>Suma de Apr-24</c:v>
                </c:pt>
              </c:strCache>
            </c:strRef>
          </c:cat>
          <c:val>
            <c:numRef>
              <c:f>Hoja2!$C$43:$F$43</c:f>
              <c:numCache>
                <c:formatCode>_("$"* #,##0_);_("$"* \(#,##0\);_("$"* "-"_);_(@_)</c:formatCode>
                <c:ptCount val="4"/>
                <c:pt idx="0">
                  <c:v>5544.3917319005031</c:v>
                </c:pt>
                <c:pt idx="1">
                  <c:v>5051.1027993688695</c:v>
                </c:pt>
                <c:pt idx="2">
                  <c:v>4689.3760656789264</c:v>
                </c:pt>
                <c:pt idx="3">
                  <c:v>5366.2829284971067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5F-D44D-A8EF-677DFB576347}"/>
            </c:ext>
          </c:extLst>
        </c:ser>
        <c:ser>
          <c:idx val="3"/>
          <c:order val="3"/>
          <c:tx>
            <c:strRef>
              <c:f>Hoja2!$B$44</c:f>
              <c:strCache>
                <c:ptCount val="1"/>
                <c:pt idx="0">
                  <c:v>Labor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Hoja2!$C$27:$F$27</c:f>
              <c:strCache>
                <c:ptCount val="4"/>
                <c:pt idx="0">
                  <c:v>Suma de Jan-24</c:v>
                </c:pt>
                <c:pt idx="1">
                  <c:v>Suma de Feb-24</c:v>
                </c:pt>
                <c:pt idx="2">
                  <c:v>Suma de Mar-24</c:v>
                </c:pt>
                <c:pt idx="3">
                  <c:v>Suma de Apr-24</c:v>
                </c:pt>
              </c:strCache>
            </c:strRef>
          </c:cat>
          <c:val>
            <c:numRef>
              <c:f>Hoja2!$C$44:$F$44</c:f>
              <c:numCache>
                <c:formatCode>_("$"* #,##0_);_("$"* \(#,##0\);_("$"* "-"_);_(@_)</c:formatCode>
                <c:ptCount val="4"/>
                <c:pt idx="0">
                  <c:v>18472.83549428796</c:v>
                </c:pt>
                <c:pt idx="1">
                  <c:v>14271.283280110772</c:v>
                </c:pt>
                <c:pt idx="2">
                  <c:v>16600.358858291816</c:v>
                </c:pt>
                <c:pt idx="3">
                  <c:v>16293.469634105011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5F-D44D-A8EF-677DFB576347}"/>
            </c:ext>
          </c:extLst>
        </c:ser>
        <c:ser>
          <c:idx val="4"/>
          <c:order val="4"/>
          <c:tx>
            <c:strRef>
              <c:f>Hoja2!$B$45</c:f>
              <c:strCache>
                <c:ptCount val="1"/>
                <c:pt idx="0">
                  <c:v>Maintenance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Hoja2!$C$27:$F$27</c:f>
              <c:strCache>
                <c:ptCount val="4"/>
                <c:pt idx="0">
                  <c:v>Suma de Jan-24</c:v>
                </c:pt>
                <c:pt idx="1">
                  <c:v>Suma de Feb-24</c:v>
                </c:pt>
                <c:pt idx="2">
                  <c:v>Suma de Mar-24</c:v>
                </c:pt>
                <c:pt idx="3">
                  <c:v>Suma de Apr-24</c:v>
                </c:pt>
              </c:strCache>
            </c:strRef>
          </c:cat>
          <c:val>
            <c:numRef>
              <c:f>Hoja2!$C$45:$F$45</c:f>
              <c:numCache>
                <c:formatCode>_("$"* #,##0_);_("$"* \(#,##0\);_("$"* "-"_);_(@_)</c:formatCode>
                <c:ptCount val="4"/>
                <c:pt idx="0">
                  <c:v>3782.4072825422359</c:v>
                </c:pt>
                <c:pt idx="1">
                  <c:v>3503.7156615536128</c:v>
                </c:pt>
                <c:pt idx="2">
                  <c:v>2980.4941051227593</c:v>
                </c:pt>
                <c:pt idx="3">
                  <c:v>3754.9045398984981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5F-D44D-A8EF-677DFB576347}"/>
            </c:ext>
          </c:extLst>
        </c:ser>
        <c:ser>
          <c:idx val="5"/>
          <c:order val="5"/>
          <c:tx>
            <c:strRef>
              <c:f>Hoja2!$B$46</c:f>
              <c:strCache>
                <c:ptCount val="1"/>
                <c:pt idx="0">
                  <c:v>Power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Hoja2!$C$27:$F$27</c:f>
              <c:strCache>
                <c:ptCount val="4"/>
                <c:pt idx="0">
                  <c:v>Suma de Jan-24</c:v>
                </c:pt>
                <c:pt idx="1">
                  <c:v>Suma de Feb-24</c:v>
                </c:pt>
                <c:pt idx="2">
                  <c:v>Suma de Mar-24</c:v>
                </c:pt>
                <c:pt idx="3">
                  <c:v>Suma de Apr-24</c:v>
                </c:pt>
              </c:strCache>
            </c:strRef>
          </c:cat>
          <c:val>
            <c:numRef>
              <c:f>Hoja2!$C$46:$F$46</c:f>
              <c:numCache>
                <c:formatCode>_("$"* #,##0_);_("$"* \(#,##0\);_("$"* "-"_);_(@_)</c:formatCode>
                <c:ptCount val="4"/>
                <c:pt idx="0">
                  <c:v>20423.111450561886</c:v>
                </c:pt>
                <c:pt idx="1">
                  <c:v>11123.181329810706</c:v>
                </c:pt>
                <c:pt idx="2">
                  <c:v>33942.072591136159</c:v>
                </c:pt>
                <c:pt idx="3">
                  <c:v>29681.628815432297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5F-D44D-A8EF-677DFB576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417519"/>
        <c:axId val="1708419231"/>
      </c:lineChart>
      <c:catAx>
        <c:axId val="170841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08419231"/>
        <c:crosses val="autoZero"/>
        <c:auto val="1"/>
        <c:lblAlgn val="ctr"/>
        <c:lblOffset val="100"/>
        <c:noMultiLvlLbl val="0"/>
      </c:catAx>
      <c:valAx>
        <c:axId val="170841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0841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MX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Gestión del Presupuesto</a:t>
            </a:r>
          </a:p>
          <a:p>
            <a:pPr algn="ctr" rtl="0">
              <a:defRPr/>
            </a:pPr>
            <a:r>
              <a:rPr lang="es-MX" sz="2800" b="0" i="0" u="none" strike="noStrike" baseline="0">
                <a:solidFill>
                  <a:srgbClr val="FF0000"/>
                </a:solidFill>
                <a:latin typeface="Aptos Narrow" panose="02110004020202020204"/>
              </a:rPr>
              <a:t>Sólo como Ejemplo</a:t>
            </a:r>
          </a:p>
        </cx:rich>
      </cx:tx>
    </cx:title>
    <cx:plotArea>
      <cx:plotAreaRegion>
        <cx:series layoutId="waterfall" uniqueId="{15DBE2E2-7C2D-F044-8994-456D8BC52811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593271</xdr:colOff>
      <xdr:row>1</xdr:row>
      <xdr:rowOff>154215</xdr:rowOff>
    </xdr:from>
    <xdr:to>
      <xdr:col>15</xdr:col>
      <xdr:colOff>453571</xdr:colOff>
      <xdr:row>25</xdr:row>
      <xdr:rowOff>27214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DF24663-A00B-DEA0-5BBE-B094C379F8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41914" y="353786"/>
              <a:ext cx="9766300" cy="46627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806450</xdr:colOff>
      <xdr:row>2</xdr:row>
      <xdr:rowOff>0</xdr:rowOff>
    </xdr:from>
    <xdr:to>
      <xdr:col>13</xdr:col>
      <xdr:colOff>533400</xdr:colOff>
      <xdr:row>23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DF70A9-68DE-AE58-140E-07A4991B3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819150</xdr:colOff>
      <xdr:row>2</xdr:row>
      <xdr:rowOff>0</xdr:rowOff>
    </xdr:from>
    <xdr:to>
      <xdr:col>22</xdr:col>
      <xdr:colOff>685800</xdr:colOff>
      <xdr:row>23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B9AD49-0474-784F-D64D-1E0A0680C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260350</xdr:colOff>
      <xdr:row>26</xdr:row>
      <xdr:rowOff>38100</xdr:rowOff>
    </xdr:from>
    <xdr:to>
      <xdr:col>16</xdr:col>
      <xdr:colOff>469900</xdr:colOff>
      <xdr:row>44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339F3D-B0FD-6EC7-62A5-F664DB288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go/Library/Mobile%20Documents/com~apple~CloudDocs/00%20UDP/00%20Electivo%20de%20Pre%20Grado/00%20Programa/06%20Proyecto%20de%20Mejora%20de%20Procesos%20Mineros/00-Proyecto%20Mejora%20%202024-%20sem%201.xlsx" TargetMode="External"/><Relationship Id="rId1" Type="http://schemas.openxmlformats.org/officeDocument/2006/relationships/externalLinkPath" Target="/Users/Dago/Library/Mobile%20Documents/com~apple~CloudDocs/00%20UDP/00%20Electivo%20de%20Pre%20Grado/00%20Programa/06%20Proyecto%20de%20Mejora%20de%20Procesos%20Mineros/00-Proyecto%20Mejora%20%202024-%20sem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"/>
      <sheetName val="Add-Ins"/>
      <sheetName val="Labour"/>
      <sheetName val="BD Saving"/>
      <sheetName val="Check"/>
      <sheetName val="Resp"/>
      <sheetName val="Proc"/>
      <sheetName val="Item"/>
    </sheetNames>
    <sheetDataSet>
      <sheetData sheetId="0">
        <row r="2">
          <cell r="J2" t="str">
            <v>100010013101</v>
          </cell>
          <cell r="K2">
            <v>37029.29</v>
          </cell>
          <cell r="L2">
            <v>32159.15</v>
          </cell>
          <cell r="M2">
            <v>32159.15</v>
          </cell>
          <cell r="N2">
            <v>39824.639999999999</v>
          </cell>
          <cell r="O2">
            <v>33365.769999999997</v>
          </cell>
          <cell r="P2">
            <v>35176.19</v>
          </cell>
          <cell r="Q2">
            <v>38235.919999999998</v>
          </cell>
          <cell r="R2">
            <v>33365.769999999997</v>
          </cell>
          <cell r="S2">
            <v>33365.769999999997</v>
          </cell>
          <cell r="T2">
            <v>38663.360000000001</v>
          </cell>
          <cell r="U2">
            <v>33793.22</v>
          </cell>
          <cell r="V2">
            <v>38858.81</v>
          </cell>
          <cell r="W2">
            <v>425997.04</v>
          </cell>
        </row>
        <row r="3">
          <cell r="J3" t="str">
            <v>100010015111</v>
          </cell>
          <cell r="K3">
            <v>3000</v>
          </cell>
          <cell r="L3">
            <v>3000</v>
          </cell>
          <cell r="M3">
            <v>3000</v>
          </cell>
          <cell r="N3">
            <v>3000</v>
          </cell>
          <cell r="O3">
            <v>3000</v>
          </cell>
          <cell r="P3">
            <v>3000</v>
          </cell>
          <cell r="Q3">
            <v>3000</v>
          </cell>
          <cell r="R3">
            <v>3000</v>
          </cell>
          <cell r="S3">
            <v>3000</v>
          </cell>
          <cell r="T3">
            <v>3000</v>
          </cell>
          <cell r="U3">
            <v>3000</v>
          </cell>
          <cell r="V3">
            <v>3000</v>
          </cell>
          <cell r="W3">
            <v>36000</v>
          </cell>
        </row>
        <row r="4">
          <cell r="J4" t="str">
            <v>100010015112</v>
          </cell>
          <cell r="K4">
            <v>800</v>
          </cell>
          <cell r="L4">
            <v>800</v>
          </cell>
          <cell r="M4">
            <v>800</v>
          </cell>
          <cell r="N4">
            <v>800</v>
          </cell>
          <cell r="O4">
            <v>800</v>
          </cell>
          <cell r="P4">
            <v>800</v>
          </cell>
          <cell r="Q4">
            <v>800</v>
          </cell>
          <cell r="R4">
            <v>800</v>
          </cell>
          <cell r="S4">
            <v>800</v>
          </cell>
          <cell r="T4">
            <v>800</v>
          </cell>
          <cell r="U4">
            <v>800</v>
          </cell>
          <cell r="V4">
            <v>800</v>
          </cell>
          <cell r="W4">
            <v>9600</v>
          </cell>
        </row>
        <row r="5">
          <cell r="J5" t="str">
            <v>100010015113</v>
          </cell>
          <cell r="K5">
            <v>350</v>
          </cell>
          <cell r="L5">
            <v>350</v>
          </cell>
          <cell r="M5">
            <v>350</v>
          </cell>
          <cell r="N5">
            <v>350</v>
          </cell>
          <cell r="O5">
            <v>350</v>
          </cell>
          <cell r="P5">
            <v>350</v>
          </cell>
          <cell r="Q5">
            <v>350</v>
          </cell>
          <cell r="R5">
            <v>350</v>
          </cell>
          <cell r="S5">
            <v>350</v>
          </cell>
          <cell r="T5">
            <v>350</v>
          </cell>
          <cell r="U5">
            <v>350</v>
          </cell>
          <cell r="V5">
            <v>350</v>
          </cell>
          <cell r="W5">
            <v>4200</v>
          </cell>
        </row>
        <row r="6">
          <cell r="J6" t="str">
            <v>100010015121</v>
          </cell>
          <cell r="K6">
            <v>0</v>
          </cell>
          <cell r="L6">
            <v>0</v>
          </cell>
          <cell r="M6">
            <v>8050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8050</v>
          </cell>
          <cell r="T6">
            <v>8050</v>
          </cell>
          <cell r="U6">
            <v>0</v>
          </cell>
          <cell r="V6">
            <v>0</v>
          </cell>
          <cell r="W6">
            <v>24150</v>
          </cell>
        </row>
        <row r="7">
          <cell r="J7" t="str">
            <v>100010015122</v>
          </cell>
          <cell r="K7">
            <v>0</v>
          </cell>
          <cell r="L7">
            <v>0</v>
          </cell>
          <cell r="M7">
            <v>2500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2500</v>
          </cell>
          <cell r="T7">
            <v>2500</v>
          </cell>
          <cell r="U7">
            <v>0</v>
          </cell>
          <cell r="V7">
            <v>0</v>
          </cell>
          <cell r="W7">
            <v>7500</v>
          </cell>
        </row>
        <row r="8">
          <cell r="J8" t="str">
            <v>100010015123</v>
          </cell>
          <cell r="K8">
            <v>0</v>
          </cell>
          <cell r="L8">
            <v>0</v>
          </cell>
          <cell r="M8">
            <v>1500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1500</v>
          </cell>
          <cell r="T8">
            <v>1500</v>
          </cell>
          <cell r="U8">
            <v>0</v>
          </cell>
          <cell r="V8">
            <v>0</v>
          </cell>
          <cell r="W8">
            <v>4500</v>
          </cell>
        </row>
        <row r="9">
          <cell r="J9" t="str">
            <v>100010015201</v>
          </cell>
          <cell r="K9">
            <v>1431.4538062016213</v>
          </cell>
          <cell r="L9">
            <v>1431.4538062016213</v>
          </cell>
          <cell r="M9">
            <v>1431.4538062016213</v>
          </cell>
          <cell r="N9">
            <v>1431.4538062016213</v>
          </cell>
          <cell r="O9">
            <v>1431.4538062016213</v>
          </cell>
          <cell r="P9">
            <v>1431.4538062016213</v>
          </cell>
          <cell r="Q9">
            <v>1431.4538062016213</v>
          </cell>
          <cell r="R9">
            <v>1431.4538062016213</v>
          </cell>
          <cell r="S9">
            <v>1431.4538062016213</v>
          </cell>
          <cell r="T9">
            <v>1431.4538062016213</v>
          </cell>
          <cell r="U9">
            <v>1431.4538062016213</v>
          </cell>
          <cell r="V9">
            <v>1431.4538062016213</v>
          </cell>
          <cell r="W9">
            <v>17177.445674419454</v>
          </cell>
        </row>
        <row r="10">
          <cell r="J10" t="str">
            <v>100010015203</v>
          </cell>
          <cell r="K10">
            <v>300</v>
          </cell>
          <cell r="L10">
            <v>300</v>
          </cell>
          <cell r="M10">
            <v>300</v>
          </cell>
          <cell r="N10">
            <v>300</v>
          </cell>
          <cell r="O10">
            <v>300</v>
          </cell>
          <cell r="P10">
            <v>300</v>
          </cell>
          <cell r="Q10">
            <v>300</v>
          </cell>
          <cell r="R10">
            <v>300</v>
          </cell>
          <cell r="S10">
            <v>300</v>
          </cell>
          <cell r="T10">
            <v>300</v>
          </cell>
          <cell r="U10">
            <v>300</v>
          </cell>
          <cell r="V10">
            <v>300</v>
          </cell>
          <cell r="W10">
            <v>3600</v>
          </cell>
        </row>
        <row r="11">
          <cell r="J11" t="str">
            <v>100010015301</v>
          </cell>
          <cell r="K11">
            <v>350</v>
          </cell>
          <cell r="L11">
            <v>0</v>
          </cell>
          <cell r="M11">
            <v>0</v>
          </cell>
          <cell r="N11">
            <v>350</v>
          </cell>
          <cell r="O11">
            <v>0</v>
          </cell>
          <cell r="P11">
            <v>0</v>
          </cell>
          <cell r="Q11">
            <v>350</v>
          </cell>
          <cell r="R11">
            <v>0</v>
          </cell>
          <cell r="S11">
            <v>0</v>
          </cell>
          <cell r="T11">
            <v>350</v>
          </cell>
          <cell r="U11">
            <v>0</v>
          </cell>
          <cell r="V11">
            <v>0</v>
          </cell>
          <cell r="W11">
            <v>1400</v>
          </cell>
        </row>
        <row r="12">
          <cell r="J12" t="str">
            <v>100010015302</v>
          </cell>
          <cell r="K12">
            <v>833.33333333333337</v>
          </cell>
          <cell r="L12">
            <v>833.33333333333337</v>
          </cell>
          <cell r="M12">
            <v>833.33333333333337</v>
          </cell>
          <cell r="N12">
            <v>833.33333333333337</v>
          </cell>
          <cell r="O12">
            <v>833.33333333333337</v>
          </cell>
          <cell r="P12">
            <v>833.33333333333337</v>
          </cell>
          <cell r="Q12">
            <v>833.33333333333337</v>
          </cell>
          <cell r="R12">
            <v>833.33333333333337</v>
          </cell>
          <cell r="S12">
            <v>833.33333333333337</v>
          </cell>
          <cell r="T12">
            <v>833.33333333333337</v>
          </cell>
          <cell r="U12">
            <v>833.33333333333337</v>
          </cell>
          <cell r="V12">
            <v>833.33333333333337</v>
          </cell>
          <cell r="W12">
            <v>10000</v>
          </cell>
        </row>
        <row r="13">
          <cell r="J13" t="str">
            <v>100010015411</v>
          </cell>
          <cell r="K13">
            <v>110</v>
          </cell>
          <cell r="L13">
            <v>110</v>
          </cell>
          <cell r="M13">
            <v>110</v>
          </cell>
          <cell r="N13">
            <v>110</v>
          </cell>
          <cell r="O13">
            <v>110</v>
          </cell>
          <cell r="P13">
            <v>110</v>
          </cell>
          <cell r="Q13">
            <v>110</v>
          </cell>
          <cell r="R13">
            <v>110</v>
          </cell>
          <cell r="S13">
            <v>110</v>
          </cell>
          <cell r="T13">
            <v>110</v>
          </cell>
          <cell r="U13">
            <v>110</v>
          </cell>
          <cell r="V13">
            <v>110</v>
          </cell>
          <cell r="W13">
            <v>1320</v>
          </cell>
        </row>
        <row r="14">
          <cell r="J14" t="str">
            <v>100010015501</v>
          </cell>
          <cell r="K14">
            <v>16666.666666666668</v>
          </cell>
          <cell r="L14">
            <v>16666.666666666668</v>
          </cell>
          <cell r="M14">
            <v>16666.666666666668</v>
          </cell>
          <cell r="N14">
            <v>16666.666666666668</v>
          </cell>
          <cell r="O14">
            <v>16666.666666666668</v>
          </cell>
          <cell r="P14">
            <v>16666.666666666668</v>
          </cell>
          <cell r="Q14">
            <v>16666.666666666668</v>
          </cell>
          <cell r="R14">
            <v>16666.666666666668</v>
          </cell>
          <cell r="S14">
            <v>16666.666666666668</v>
          </cell>
          <cell r="T14">
            <v>16666.666666666668</v>
          </cell>
          <cell r="U14">
            <v>16666.666666666668</v>
          </cell>
          <cell r="V14">
            <v>16666.666666666668</v>
          </cell>
          <cell r="W14">
            <v>200000</v>
          </cell>
        </row>
        <row r="15">
          <cell r="J15" t="str">
            <v>100010015502</v>
          </cell>
          <cell r="K15">
            <v>8333.3333333333339</v>
          </cell>
          <cell r="L15">
            <v>8333.3333333333339</v>
          </cell>
          <cell r="M15">
            <v>8333.3333333333339</v>
          </cell>
          <cell r="N15">
            <v>8333.3333333333339</v>
          </cell>
          <cell r="O15">
            <v>8333.3333333333339</v>
          </cell>
          <cell r="P15">
            <v>8333.3333333333339</v>
          </cell>
          <cell r="Q15">
            <v>8333.3333333333339</v>
          </cell>
          <cell r="R15">
            <v>8333.3333333333339</v>
          </cell>
          <cell r="S15">
            <v>8333.3333333333339</v>
          </cell>
          <cell r="T15">
            <v>8333.3333333333339</v>
          </cell>
          <cell r="U15">
            <v>8333.3333333333339</v>
          </cell>
          <cell r="V15">
            <v>8333.3333333333339</v>
          </cell>
          <cell r="W15">
            <v>100000</v>
          </cell>
        </row>
        <row r="16">
          <cell r="J16" t="str">
            <v>100010015503</v>
          </cell>
          <cell r="K16">
            <v>4000</v>
          </cell>
          <cell r="L16">
            <v>4000</v>
          </cell>
          <cell r="M16">
            <v>4000</v>
          </cell>
          <cell r="N16">
            <v>4000</v>
          </cell>
          <cell r="O16">
            <v>4000</v>
          </cell>
          <cell r="P16">
            <v>4000</v>
          </cell>
          <cell r="Q16">
            <v>4000</v>
          </cell>
          <cell r="R16">
            <v>4000</v>
          </cell>
          <cell r="S16">
            <v>4000</v>
          </cell>
          <cell r="T16">
            <v>4000</v>
          </cell>
          <cell r="U16">
            <v>4000</v>
          </cell>
          <cell r="V16">
            <v>4000</v>
          </cell>
          <cell r="W16">
            <v>48000</v>
          </cell>
        </row>
        <row r="17">
          <cell r="J17" t="str">
            <v>100010015603</v>
          </cell>
          <cell r="K17">
            <v>291.66666666666669</v>
          </cell>
          <cell r="L17">
            <v>291.66666666666669</v>
          </cell>
          <cell r="M17">
            <v>291.66666666666669</v>
          </cell>
          <cell r="N17">
            <v>291.66666666666669</v>
          </cell>
          <cell r="O17">
            <v>291.66666666666669</v>
          </cell>
          <cell r="P17">
            <v>291.66666666666669</v>
          </cell>
          <cell r="Q17">
            <v>291.66666666666669</v>
          </cell>
          <cell r="R17">
            <v>291.66666666666669</v>
          </cell>
          <cell r="S17">
            <v>291.66666666666669</v>
          </cell>
          <cell r="T17">
            <v>291.66666666666669</v>
          </cell>
          <cell r="U17">
            <v>291.66666666666669</v>
          </cell>
          <cell r="V17">
            <v>291.66666666666669</v>
          </cell>
          <cell r="W17">
            <v>3500</v>
          </cell>
        </row>
        <row r="18">
          <cell r="J18" t="str">
            <v>100010016114</v>
          </cell>
          <cell r="K18">
            <v>483.33333333333331</v>
          </cell>
          <cell r="L18">
            <v>483.33333333333331</v>
          </cell>
          <cell r="M18">
            <v>483.33333333333331</v>
          </cell>
          <cell r="N18">
            <v>483.33333333333331</v>
          </cell>
          <cell r="O18">
            <v>483.33333333333331</v>
          </cell>
          <cell r="P18">
            <v>483.33333333333331</v>
          </cell>
          <cell r="Q18">
            <v>483.33333333333331</v>
          </cell>
          <cell r="R18">
            <v>483.33333333333331</v>
          </cell>
          <cell r="S18">
            <v>483.33333333333331</v>
          </cell>
          <cell r="T18">
            <v>483.33333333333331</v>
          </cell>
          <cell r="U18">
            <v>483.33333333333331</v>
          </cell>
          <cell r="V18">
            <v>483.33333333333331</v>
          </cell>
          <cell r="W18">
            <v>5800</v>
          </cell>
        </row>
        <row r="19">
          <cell r="J19" t="str">
            <v>100010016148</v>
          </cell>
          <cell r="K19">
            <v>2000</v>
          </cell>
          <cell r="L19">
            <v>2000</v>
          </cell>
          <cell r="M19">
            <v>2000</v>
          </cell>
          <cell r="N19">
            <v>2000</v>
          </cell>
          <cell r="O19">
            <v>2000</v>
          </cell>
          <cell r="P19">
            <v>2000</v>
          </cell>
          <cell r="Q19">
            <v>2000</v>
          </cell>
          <cell r="R19">
            <v>2000</v>
          </cell>
          <cell r="S19">
            <v>2000</v>
          </cell>
          <cell r="T19">
            <v>2000</v>
          </cell>
          <cell r="U19">
            <v>2000</v>
          </cell>
          <cell r="V19">
            <v>2000</v>
          </cell>
          <cell r="W19">
            <v>24000</v>
          </cell>
        </row>
        <row r="20">
          <cell r="J20" t="str">
            <v>100010016591</v>
          </cell>
          <cell r="K20">
            <v>125000</v>
          </cell>
          <cell r="L20">
            <v>125000</v>
          </cell>
          <cell r="M20">
            <v>125000</v>
          </cell>
          <cell r="N20">
            <v>125000</v>
          </cell>
          <cell r="O20">
            <v>125000</v>
          </cell>
          <cell r="P20">
            <v>125000</v>
          </cell>
          <cell r="Q20">
            <v>125000</v>
          </cell>
          <cell r="R20">
            <v>125000</v>
          </cell>
          <cell r="S20">
            <v>125000</v>
          </cell>
          <cell r="T20">
            <v>125000</v>
          </cell>
          <cell r="U20">
            <v>125000</v>
          </cell>
          <cell r="V20">
            <v>125000</v>
          </cell>
          <cell r="W20">
            <v>1500000</v>
          </cell>
        </row>
        <row r="21">
          <cell r="J21" t="str">
            <v>100010016593</v>
          </cell>
          <cell r="K21">
            <v>255000</v>
          </cell>
          <cell r="L21">
            <v>255000</v>
          </cell>
          <cell r="M21">
            <v>255000</v>
          </cell>
          <cell r="N21">
            <v>255000</v>
          </cell>
          <cell r="O21">
            <v>255000</v>
          </cell>
          <cell r="P21">
            <v>255000</v>
          </cell>
          <cell r="Q21">
            <v>255000</v>
          </cell>
          <cell r="R21">
            <v>255000</v>
          </cell>
          <cell r="S21">
            <v>255000</v>
          </cell>
          <cell r="T21">
            <v>255000</v>
          </cell>
          <cell r="U21">
            <v>255000</v>
          </cell>
          <cell r="V21">
            <v>255000</v>
          </cell>
          <cell r="W21">
            <v>3060000</v>
          </cell>
        </row>
        <row r="22">
          <cell r="J22" t="str">
            <v>101210113101</v>
          </cell>
          <cell r="K22">
            <v>40758.42</v>
          </cell>
          <cell r="L22">
            <v>35888.28</v>
          </cell>
          <cell r="M22">
            <v>35888.28</v>
          </cell>
          <cell r="N22">
            <v>43740.09</v>
          </cell>
          <cell r="O22">
            <v>37281.229999999996</v>
          </cell>
          <cell r="P22">
            <v>39091.649999999994</v>
          </cell>
          <cell r="Q22">
            <v>42151.369999999995</v>
          </cell>
          <cell r="R22">
            <v>37281.229999999996</v>
          </cell>
          <cell r="S22">
            <v>37281.229999999996</v>
          </cell>
          <cell r="T22">
            <v>42636.47</v>
          </cell>
          <cell r="U22">
            <v>37766.31</v>
          </cell>
          <cell r="V22">
            <v>42831.909999999996</v>
          </cell>
          <cell r="W22">
            <v>472596.47</v>
          </cell>
        </row>
        <row r="23">
          <cell r="J23" t="str">
            <v>101210115111</v>
          </cell>
          <cell r="K23">
            <v>2400</v>
          </cell>
          <cell r="L23">
            <v>2400</v>
          </cell>
          <cell r="M23">
            <v>2400</v>
          </cell>
          <cell r="N23">
            <v>2400</v>
          </cell>
          <cell r="O23">
            <v>2400</v>
          </cell>
          <cell r="P23">
            <v>2400</v>
          </cell>
          <cell r="Q23">
            <v>2400</v>
          </cell>
          <cell r="R23">
            <v>2400</v>
          </cell>
          <cell r="S23">
            <v>2400</v>
          </cell>
          <cell r="T23">
            <v>2400</v>
          </cell>
          <cell r="U23">
            <v>2400</v>
          </cell>
          <cell r="V23">
            <v>2400</v>
          </cell>
          <cell r="W23">
            <v>28800</v>
          </cell>
        </row>
        <row r="24">
          <cell r="J24" t="str">
            <v>101210115112</v>
          </cell>
          <cell r="K24">
            <v>1200</v>
          </cell>
          <cell r="L24">
            <v>1200</v>
          </cell>
          <cell r="M24">
            <v>1200</v>
          </cell>
          <cell r="N24">
            <v>1200</v>
          </cell>
          <cell r="O24">
            <v>1200</v>
          </cell>
          <cell r="P24">
            <v>1200</v>
          </cell>
          <cell r="Q24">
            <v>1200</v>
          </cell>
          <cell r="R24">
            <v>1200</v>
          </cell>
          <cell r="S24">
            <v>1200</v>
          </cell>
          <cell r="T24">
            <v>1200</v>
          </cell>
          <cell r="U24">
            <v>1200</v>
          </cell>
          <cell r="V24">
            <v>1200</v>
          </cell>
          <cell r="W24">
            <v>14400</v>
          </cell>
        </row>
        <row r="25">
          <cell r="J25" t="str">
            <v>101210115113</v>
          </cell>
          <cell r="K25">
            <v>140</v>
          </cell>
          <cell r="L25">
            <v>140</v>
          </cell>
          <cell r="M25">
            <v>140</v>
          </cell>
          <cell r="N25">
            <v>140</v>
          </cell>
          <cell r="O25">
            <v>140</v>
          </cell>
          <cell r="P25">
            <v>140</v>
          </cell>
          <cell r="Q25">
            <v>140</v>
          </cell>
          <cell r="R25">
            <v>140</v>
          </cell>
          <cell r="S25">
            <v>140</v>
          </cell>
          <cell r="T25">
            <v>140</v>
          </cell>
          <cell r="U25">
            <v>140</v>
          </cell>
          <cell r="V25">
            <v>140</v>
          </cell>
          <cell r="W25">
            <v>1680</v>
          </cell>
        </row>
        <row r="26">
          <cell r="J26" t="str">
            <v>101210115121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8050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8050</v>
          </cell>
        </row>
        <row r="27">
          <cell r="J27" t="str">
            <v>101210115122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3000</v>
          </cell>
        </row>
        <row r="28">
          <cell r="J28" t="str">
            <v>101210115123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1500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1500</v>
          </cell>
        </row>
        <row r="29">
          <cell r="J29" t="str">
            <v>101210115201</v>
          </cell>
          <cell r="K29">
            <v>3163.5129117055831</v>
          </cell>
          <cell r="L29">
            <v>3163.5129117055831</v>
          </cell>
          <cell r="M29">
            <v>3163.5129117055831</v>
          </cell>
          <cell r="N29">
            <v>3163.5129117055831</v>
          </cell>
          <cell r="O29">
            <v>3163.5129117055831</v>
          </cell>
          <cell r="P29">
            <v>3163.5129117055831</v>
          </cell>
          <cell r="Q29">
            <v>3163.5129117055831</v>
          </cell>
          <cell r="R29">
            <v>3163.5129117055831</v>
          </cell>
          <cell r="S29">
            <v>3163.5129117055831</v>
          </cell>
          <cell r="T29">
            <v>3163.5129117055831</v>
          </cell>
          <cell r="U29">
            <v>3163.5129117055831</v>
          </cell>
          <cell r="V29">
            <v>3163.5129117055831</v>
          </cell>
          <cell r="W29">
            <v>37962.154940466993</v>
          </cell>
        </row>
        <row r="30">
          <cell r="J30" t="str">
            <v>101210115203</v>
          </cell>
          <cell r="K30">
            <v>900</v>
          </cell>
          <cell r="L30">
            <v>900</v>
          </cell>
          <cell r="M30">
            <v>900</v>
          </cell>
          <cell r="N30">
            <v>900</v>
          </cell>
          <cell r="O30">
            <v>900</v>
          </cell>
          <cell r="P30">
            <v>900</v>
          </cell>
          <cell r="Q30">
            <v>900</v>
          </cell>
          <cell r="R30">
            <v>900</v>
          </cell>
          <cell r="S30">
            <v>900</v>
          </cell>
          <cell r="T30">
            <v>900</v>
          </cell>
          <cell r="U30">
            <v>900</v>
          </cell>
          <cell r="V30">
            <v>900</v>
          </cell>
          <cell r="W30">
            <v>10800</v>
          </cell>
        </row>
        <row r="31">
          <cell r="J31" t="str">
            <v>101210115301</v>
          </cell>
          <cell r="K31">
            <v>224.05660377358492</v>
          </cell>
          <cell r="L31">
            <v>224.05660377358492</v>
          </cell>
          <cell r="M31">
            <v>224.05660377358492</v>
          </cell>
          <cell r="N31">
            <v>224.05660377358492</v>
          </cell>
          <cell r="O31">
            <v>224.05660377358492</v>
          </cell>
          <cell r="P31">
            <v>224.05660377358492</v>
          </cell>
          <cell r="Q31">
            <v>224.05660377358492</v>
          </cell>
          <cell r="R31">
            <v>224.05660377358492</v>
          </cell>
          <cell r="S31">
            <v>224.05660377358492</v>
          </cell>
          <cell r="T31">
            <v>224.05660377358492</v>
          </cell>
          <cell r="U31">
            <v>224.05660377358492</v>
          </cell>
          <cell r="V31">
            <v>224.05660377358492</v>
          </cell>
          <cell r="W31">
            <v>2688.6792452830191</v>
          </cell>
        </row>
        <row r="32">
          <cell r="J32" t="str">
            <v>101210115302</v>
          </cell>
          <cell r="K32">
            <v>90</v>
          </cell>
          <cell r="L32">
            <v>90</v>
          </cell>
          <cell r="M32">
            <v>90</v>
          </cell>
          <cell r="N32">
            <v>90</v>
          </cell>
          <cell r="O32">
            <v>90</v>
          </cell>
          <cell r="P32">
            <v>90</v>
          </cell>
          <cell r="Q32">
            <v>90</v>
          </cell>
          <cell r="R32">
            <v>90</v>
          </cell>
          <cell r="S32">
            <v>90</v>
          </cell>
          <cell r="T32">
            <v>90</v>
          </cell>
          <cell r="U32">
            <v>90</v>
          </cell>
          <cell r="V32">
            <v>90</v>
          </cell>
          <cell r="W32">
            <v>1080</v>
          </cell>
        </row>
        <row r="33">
          <cell r="J33" t="str">
            <v>101210115411</v>
          </cell>
          <cell r="K33">
            <v>550</v>
          </cell>
          <cell r="L33">
            <v>550</v>
          </cell>
          <cell r="M33">
            <v>550</v>
          </cell>
          <cell r="N33">
            <v>550</v>
          </cell>
          <cell r="O33">
            <v>550</v>
          </cell>
          <cell r="P33">
            <v>550</v>
          </cell>
          <cell r="Q33">
            <v>550</v>
          </cell>
          <cell r="R33">
            <v>550</v>
          </cell>
          <cell r="S33">
            <v>550</v>
          </cell>
          <cell r="T33">
            <v>550</v>
          </cell>
          <cell r="U33">
            <v>550</v>
          </cell>
          <cell r="V33">
            <v>550</v>
          </cell>
          <cell r="W33">
            <v>6600</v>
          </cell>
        </row>
        <row r="34">
          <cell r="J34" t="str">
            <v>101210115501</v>
          </cell>
          <cell r="K34">
            <v>42500</v>
          </cell>
          <cell r="L34">
            <v>42500</v>
          </cell>
          <cell r="M34">
            <v>42500</v>
          </cell>
          <cell r="N34">
            <v>42500</v>
          </cell>
          <cell r="O34">
            <v>42500</v>
          </cell>
          <cell r="P34">
            <v>42500</v>
          </cell>
          <cell r="Q34">
            <v>42500</v>
          </cell>
          <cell r="R34">
            <v>42500</v>
          </cell>
          <cell r="S34">
            <v>42500</v>
          </cell>
          <cell r="T34">
            <v>42500</v>
          </cell>
          <cell r="U34">
            <v>42500</v>
          </cell>
          <cell r="V34">
            <v>42500</v>
          </cell>
          <cell r="W34">
            <v>510000</v>
          </cell>
        </row>
        <row r="35">
          <cell r="J35" t="str">
            <v>101210115503</v>
          </cell>
          <cell r="K35">
            <v>376.41509433962267</v>
          </cell>
          <cell r="L35">
            <v>376.41509433962267</v>
          </cell>
          <cell r="M35">
            <v>376.41509433962267</v>
          </cell>
          <cell r="N35">
            <v>376.41509433962267</v>
          </cell>
          <cell r="O35">
            <v>376.41509433962267</v>
          </cell>
          <cell r="P35">
            <v>376.41509433962267</v>
          </cell>
          <cell r="Q35">
            <v>376.41509433962267</v>
          </cell>
          <cell r="R35">
            <v>376.41509433962267</v>
          </cell>
          <cell r="S35">
            <v>376.41509433962267</v>
          </cell>
          <cell r="T35">
            <v>376.41509433962267</v>
          </cell>
          <cell r="U35">
            <v>376.41509433962267</v>
          </cell>
          <cell r="V35">
            <v>376.41509433962267</v>
          </cell>
          <cell r="W35">
            <v>4516.9811320754725</v>
          </cell>
        </row>
        <row r="36">
          <cell r="J36" t="str">
            <v>101210115602</v>
          </cell>
          <cell r="K36">
            <v>1015.4245283018868</v>
          </cell>
          <cell r="L36">
            <v>1015.4245283018868</v>
          </cell>
          <cell r="M36">
            <v>1015.4245283018868</v>
          </cell>
          <cell r="N36">
            <v>1015.4245283018868</v>
          </cell>
          <cell r="O36">
            <v>1015.4245283018868</v>
          </cell>
          <cell r="P36">
            <v>1015.4245283018868</v>
          </cell>
          <cell r="Q36">
            <v>1015.4245283018868</v>
          </cell>
          <cell r="R36">
            <v>1015.4245283018868</v>
          </cell>
          <cell r="S36">
            <v>1015.4245283018868</v>
          </cell>
          <cell r="T36">
            <v>1015.4245283018868</v>
          </cell>
          <cell r="U36">
            <v>1015.4245283018868</v>
          </cell>
          <cell r="V36">
            <v>1015.4245283018868</v>
          </cell>
          <cell r="W36">
            <v>12185.094339622641</v>
          </cell>
        </row>
        <row r="37">
          <cell r="J37" t="str">
            <v>101210115603</v>
          </cell>
          <cell r="K37">
            <v>448.11320754716985</v>
          </cell>
          <cell r="L37">
            <v>448.11320754716985</v>
          </cell>
          <cell r="M37">
            <v>448.11320754716985</v>
          </cell>
          <cell r="N37">
            <v>448.11320754716985</v>
          </cell>
          <cell r="O37">
            <v>448.11320754716985</v>
          </cell>
          <cell r="P37">
            <v>448.11320754716985</v>
          </cell>
          <cell r="Q37">
            <v>448.11320754716985</v>
          </cell>
          <cell r="R37">
            <v>448.11320754716985</v>
          </cell>
          <cell r="S37">
            <v>448.11320754716985</v>
          </cell>
          <cell r="T37">
            <v>448.11320754716985</v>
          </cell>
          <cell r="U37">
            <v>448.11320754716985</v>
          </cell>
          <cell r="V37">
            <v>448.11320754716985</v>
          </cell>
          <cell r="W37">
            <v>5377.3584905660382</v>
          </cell>
        </row>
        <row r="38">
          <cell r="J38" t="str">
            <v>101210116115</v>
          </cell>
          <cell r="K38">
            <v>400</v>
          </cell>
          <cell r="L38">
            <v>400</v>
          </cell>
          <cell r="M38">
            <v>400</v>
          </cell>
          <cell r="N38">
            <v>400</v>
          </cell>
          <cell r="O38">
            <v>400</v>
          </cell>
          <cell r="P38">
            <v>400</v>
          </cell>
          <cell r="Q38">
            <v>400</v>
          </cell>
          <cell r="R38">
            <v>400</v>
          </cell>
          <cell r="S38">
            <v>400</v>
          </cell>
          <cell r="T38">
            <v>400</v>
          </cell>
          <cell r="U38">
            <v>400</v>
          </cell>
          <cell r="V38">
            <v>400</v>
          </cell>
          <cell r="W38">
            <v>4800</v>
          </cell>
        </row>
        <row r="39">
          <cell r="J39" t="str">
            <v>101210116148</v>
          </cell>
          <cell r="K39">
            <v>1269.9528301886792</v>
          </cell>
          <cell r="L39">
            <v>1269.9528301886792</v>
          </cell>
          <cell r="M39">
            <v>1269.9528301886792</v>
          </cell>
          <cell r="N39">
            <v>1269.9528301886792</v>
          </cell>
          <cell r="O39">
            <v>1269.9528301886792</v>
          </cell>
          <cell r="P39">
            <v>1269.9528301886792</v>
          </cell>
          <cell r="Q39">
            <v>1269.9528301886792</v>
          </cell>
          <cell r="R39">
            <v>1269.9528301886792</v>
          </cell>
          <cell r="S39">
            <v>1269.9528301886792</v>
          </cell>
          <cell r="T39">
            <v>1269.9528301886792</v>
          </cell>
          <cell r="U39">
            <v>1269.9528301886792</v>
          </cell>
          <cell r="V39">
            <v>1269.9528301886792</v>
          </cell>
          <cell r="W39">
            <v>15239.433962264149</v>
          </cell>
        </row>
        <row r="40">
          <cell r="J40" t="str">
            <v>101210116314</v>
          </cell>
          <cell r="K40">
            <v>37500</v>
          </cell>
          <cell r="L40">
            <v>37500</v>
          </cell>
          <cell r="M40">
            <v>37500</v>
          </cell>
          <cell r="N40">
            <v>37500</v>
          </cell>
          <cell r="O40">
            <v>37500</v>
          </cell>
          <cell r="P40">
            <v>37500</v>
          </cell>
          <cell r="Q40">
            <v>37500</v>
          </cell>
          <cell r="R40">
            <v>37500</v>
          </cell>
          <cell r="S40">
            <v>37500</v>
          </cell>
          <cell r="T40">
            <v>37500</v>
          </cell>
          <cell r="U40">
            <v>37500</v>
          </cell>
          <cell r="V40">
            <v>37500</v>
          </cell>
          <cell r="W40">
            <v>450000</v>
          </cell>
        </row>
        <row r="41">
          <cell r="J41" t="str">
            <v>101210116322</v>
          </cell>
          <cell r="K41">
            <v>2292.4528301886789</v>
          </cell>
          <cell r="L41">
            <v>2292.4528301886789</v>
          </cell>
          <cell r="M41">
            <v>2292.4528301886789</v>
          </cell>
          <cell r="N41">
            <v>2292.4528301886789</v>
          </cell>
          <cell r="O41">
            <v>2292.4528301886789</v>
          </cell>
          <cell r="P41">
            <v>2292.4528301886789</v>
          </cell>
          <cell r="Q41">
            <v>2292.4528301886789</v>
          </cell>
          <cell r="R41">
            <v>2292.4528301886789</v>
          </cell>
          <cell r="S41">
            <v>2292.4528301886789</v>
          </cell>
          <cell r="T41">
            <v>2292.4528301886789</v>
          </cell>
          <cell r="U41">
            <v>2292.4528301886789</v>
          </cell>
          <cell r="V41">
            <v>2292.4528301886789</v>
          </cell>
          <cell r="W41">
            <v>27509.433962264149</v>
          </cell>
        </row>
        <row r="42">
          <cell r="J42" t="str">
            <v>101210116323</v>
          </cell>
          <cell r="K42">
            <v>494166.66666666669</v>
          </cell>
          <cell r="L42">
            <v>494166.66666666669</v>
          </cell>
          <cell r="M42">
            <v>494166.66666666669</v>
          </cell>
          <cell r="N42">
            <v>494166.66666666669</v>
          </cell>
          <cell r="O42">
            <v>494166.66666666669</v>
          </cell>
          <cell r="P42">
            <v>494166.66666666669</v>
          </cell>
          <cell r="Q42">
            <v>494166.66666666669</v>
          </cell>
          <cell r="R42">
            <v>494166.66666666669</v>
          </cell>
          <cell r="S42">
            <v>494166.66666666669</v>
          </cell>
          <cell r="T42">
            <v>494166.66666666669</v>
          </cell>
          <cell r="U42">
            <v>494166.66666666669</v>
          </cell>
          <cell r="V42">
            <v>494166.66666666669</v>
          </cell>
          <cell r="W42">
            <v>5930000</v>
          </cell>
        </row>
        <row r="43">
          <cell r="J43" t="str">
            <v>101210116332</v>
          </cell>
          <cell r="K43">
            <v>7000</v>
          </cell>
          <cell r="L43">
            <v>7000</v>
          </cell>
          <cell r="M43">
            <v>7000</v>
          </cell>
          <cell r="N43">
            <v>7000</v>
          </cell>
          <cell r="O43">
            <v>7000</v>
          </cell>
          <cell r="P43">
            <v>7000</v>
          </cell>
          <cell r="Q43">
            <v>7000</v>
          </cell>
          <cell r="R43">
            <v>7000</v>
          </cell>
          <cell r="S43">
            <v>7000</v>
          </cell>
          <cell r="T43">
            <v>7000</v>
          </cell>
          <cell r="U43">
            <v>7000</v>
          </cell>
          <cell r="V43">
            <v>7000</v>
          </cell>
          <cell r="W43">
            <v>84000</v>
          </cell>
        </row>
        <row r="44">
          <cell r="J44" t="str">
            <v>101210116334</v>
          </cell>
          <cell r="K44">
            <v>9166.6666666666661</v>
          </cell>
          <cell r="L44">
            <v>9166.6666666666661</v>
          </cell>
          <cell r="M44">
            <v>9166.6666666666661</v>
          </cell>
          <cell r="N44">
            <v>9166.6666666666661</v>
          </cell>
          <cell r="O44">
            <v>9166.6666666666661</v>
          </cell>
          <cell r="P44">
            <v>9166.6666666666661</v>
          </cell>
          <cell r="Q44">
            <v>9166.6666666666661</v>
          </cell>
          <cell r="R44">
            <v>9166.6666666666661</v>
          </cell>
          <cell r="S44">
            <v>9166.6666666666661</v>
          </cell>
          <cell r="T44">
            <v>9166.6666666666661</v>
          </cell>
          <cell r="U44">
            <v>9166.6666666666661</v>
          </cell>
          <cell r="V44">
            <v>9166.6666666666661</v>
          </cell>
          <cell r="W44">
            <v>110000</v>
          </cell>
        </row>
        <row r="45">
          <cell r="J45" t="str">
            <v>101310113101</v>
          </cell>
          <cell r="K45">
            <v>144004.41</v>
          </cell>
          <cell r="L45">
            <v>119653.71</v>
          </cell>
          <cell r="M45">
            <v>119653.71</v>
          </cell>
          <cell r="N45">
            <v>156297.17000000001</v>
          </cell>
          <cell r="O45">
            <v>124002.85999999999</v>
          </cell>
          <cell r="P45">
            <v>133054.96</v>
          </cell>
          <cell r="Q45">
            <v>148353.57</v>
          </cell>
          <cell r="R45">
            <v>124002.85999999999</v>
          </cell>
          <cell r="S45">
            <v>124002.85999999999</v>
          </cell>
          <cell r="T45">
            <v>149891.12000000002</v>
          </cell>
          <cell r="U45">
            <v>125540.32999999999</v>
          </cell>
          <cell r="V45">
            <v>150868.32</v>
          </cell>
          <cell r="W45">
            <v>1619325.8800000001</v>
          </cell>
        </row>
        <row r="46">
          <cell r="J46" t="str">
            <v>101310115111</v>
          </cell>
          <cell r="K46">
            <v>1200</v>
          </cell>
          <cell r="L46">
            <v>1200</v>
          </cell>
          <cell r="M46">
            <v>1200</v>
          </cell>
          <cell r="N46">
            <v>1200</v>
          </cell>
          <cell r="O46">
            <v>1200</v>
          </cell>
          <cell r="P46">
            <v>1200</v>
          </cell>
          <cell r="Q46">
            <v>1200</v>
          </cell>
          <cell r="R46">
            <v>1200</v>
          </cell>
          <cell r="S46">
            <v>1200</v>
          </cell>
          <cell r="T46">
            <v>1200</v>
          </cell>
          <cell r="U46">
            <v>1200</v>
          </cell>
          <cell r="V46">
            <v>1200</v>
          </cell>
          <cell r="W46">
            <v>14400</v>
          </cell>
        </row>
        <row r="47">
          <cell r="J47" t="str">
            <v>101310115112</v>
          </cell>
          <cell r="K47">
            <v>320</v>
          </cell>
          <cell r="L47">
            <v>320</v>
          </cell>
          <cell r="M47">
            <v>320</v>
          </cell>
          <cell r="N47">
            <v>320</v>
          </cell>
          <cell r="O47">
            <v>320</v>
          </cell>
          <cell r="P47">
            <v>320</v>
          </cell>
          <cell r="Q47">
            <v>320</v>
          </cell>
          <cell r="R47">
            <v>320</v>
          </cell>
          <cell r="S47">
            <v>320</v>
          </cell>
          <cell r="T47">
            <v>320</v>
          </cell>
          <cell r="U47">
            <v>320</v>
          </cell>
          <cell r="V47">
            <v>320</v>
          </cell>
          <cell r="W47">
            <v>3840</v>
          </cell>
        </row>
        <row r="48">
          <cell r="J48" t="str">
            <v>101310115121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8050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8050</v>
          </cell>
        </row>
        <row r="49">
          <cell r="J49" t="str">
            <v>101310115122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4000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4000</v>
          </cell>
        </row>
        <row r="50">
          <cell r="J50" t="str">
            <v>101310115201</v>
          </cell>
          <cell r="K50">
            <v>5725.8152248064853</v>
          </cell>
          <cell r="L50">
            <v>5725.8152248064853</v>
          </cell>
          <cell r="M50">
            <v>5725.8152248064853</v>
          </cell>
          <cell r="N50">
            <v>5725.8152248064853</v>
          </cell>
          <cell r="O50">
            <v>5725.8152248064853</v>
          </cell>
          <cell r="P50">
            <v>5725.8152248064853</v>
          </cell>
          <cell r="Q50">
            <v>5725.8152248064853</v>
          </cell>
          <cell r="R50">
            <v>5725.8152248064853</v>
          </cell>
          <cell r="S50">
            <v>5725.8152248064853</v>
          </cell>
          <cell r="T50">
            <v>5725.8152248064853</v>
          </cell>
          <cell r="U50">
            <v>5725.8152248064853</v>
          </cell>
          <cell r="V50">
            <v>5725.8152248064853</v>
          </cell>
          <cell r="W50">
            <v>68709.782697677816</v>
          </cell>
        </row>
        <row r="51">
          <cell r="J51" t="str">
            <v>101310115203</v>
          </cell>
          <cell r="K51">
            <v>2500</v>
          </cell>
          <cell r="L51">
            <v>2500</v>
          </cell>
          <cell r="M51">
            <v>2500</v>
          </cell>
          <cell r="N51">
            <v>2500</v>
          </cell>
          <cell r="O51">
            <v>2500</v>
          </cell>
          <cell r="P51">
            <v>2500</v>
          </cell>
          <cell r="Q51">
            <v>2500</v>
          </cell>
          <cell r="R51">
            <v>2500</v>
          </cell>
          <cell r="S51">
            <v>2500</v>
          </cell>
          <cell r="T51">
            <v>2500</v>
          </cell>
          <cell r="U51">
            <v>2500</v>
          </cell>
          <cell r="V51">
            <v>2500</v>
          </cell>
          <cell r="W51">
            <v>30000</v>
          </cell>
        </row>
        <row r="52">
          <cell r="J52" t="str">
            <v>101310115301</v>
          </cell>
          <cell r="K52">
            <v>0</v>
          </cell>
          <cell r="L52">
            <v>0</v>
          </cell>
          <cell r="M52">
            <v>500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500</v>
          </cell>
          <cell r="T52">
            <v>0</v>
          </cell>
          <cell r="U52">
            <v>0</v>
          </cell>
          <cell r="V52">
            <v>0</v>
          </cell>
          <cell r="W52">
            <v>1000</v>
          </cell>
        </row>
        <row r="53">
          <cell r="J53" t="str">
            <v>101310115302</v>
          </cell>
          <cell r="K53">
            <v>0</v>
          </cell>
          <cell r="L53">
            <v>0</v>
          </cell>
          <cell r="M53">
            <v>1000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1000</v>
          </cell>
          <cell r="T53">
            <v>0</v>
          </cell>
          <cell r="U53">
            <v>0</v>
          </cell>
          <cell r="V53">
            <v>0</v>
          </cell>
          <cell r="W53">
            <v>2000</v>
          </cell>
        </row>
        <row r="54">
          <cell r="J54" t="str">
            <v>101310115411</v>
          </cell>
          <cell r="K54">
            <v>605</v>
          </cell>
          <cell r="L54">
            <v>605</v>
          </cell>
          <cell r="M54">
            <v>605</v>
          </cell>
          <cell r="N54">
            <v>605</v>
          </cell>
          <cell r="O54">
            <v>605</v>
          </cell>
          <cell r="P54">
            <v>605</v>
          </cell>
          <cell r="Q54">
            <v>605</v>
          </cell>
          <cell r="R54">
            <v>605</v>
          </cell>
          <cell r="S54">
            <v>605</v>
          </cell>
          <cell r="T54">
            <v>605</v>
          </cell>
          <cell r="U54">
            <v>605</v>
          </cell>
          <cell r="V54">
            <v>605</v>
          </cell>
          <cell r="W54">
            <v>7260</v>
          </cell>
        </row>
        <row r="55">
          <cell r="J55" t="str">
            <v>101310115501</v>
          </cell>
          <cell r="K55">
            <v>4166.666666666667</v>
          </cell>
          <cell r="L55">
            <v>4166.666666666667</v>
          </cell>
          <cell r="M55">
            <v>4166.666666666667</v>
          </cell>
          <cell r="N55">
            <v>4166.666666666667</v>
          </cell>
          <cell r="O55">
            <v>4166.666666666667</v>
          </cell>
          <cell r="P55">
            <v>4166.666666666667</v>
          </cell>
          <cell r="Q55">
            <v>4166.666666666667</v>
          </cell>
          <cell r="R55">
            <v>4166.666666666667</v>
          </cell>
          <cell r="S55">
            <v>4166.666666666667</v>
          </cell>
          <cell r="T55">
            <v>4166.666666666667</v>
          </cell>
          <cell r="U55">
            <v>4166.666666666667</v>
          </cell>
          <cell r="V55">
            <v>4166.666666666667</v>
          </cell>
          <cell r="W55">
            <v>50000</v>
          </cell>
        </row>
        <row r="56">
          <cell r="J56" t="str">
            <v>101310115503</v>
          </cell>
          <cell r="K56">
            <v>300</v>
          </cell>
          <cell r="L56">
            <v>300</v>
          </cell>
          <cell r="M56">
            <v>300</v>
          </cell>
          <cell r="N56">
            <v>300</v>
          </cell>
          <cell r="O56">
            <v>300</v>
          </cell>
          <cell r="P56">
            <v>300</v>
          </cell>
          <cell r="Q56">
            <v>300</v>
          </cell>
          <cell r="R56">
            <v>300</v>
          </cell>
          <cell r="S56">
            <v>300</v>
          </cell>
          <cell r="T56">
            <v>300</v>
          </cell>
          <cell r="U56">
            <v>300</v>
          </cell>
          <cell r="V56">
            <v>300</v>
          </cell>
          <cell r="W56">
            <v>3600</v>
          </cell>
        </row>
        <row r="57">
          <cell r="J57" t="str">
            <v>101310116148</v>
          </cell>
          <cell r="K57">
            <v>400</v>
          </cell>
          <cell r="L57">
            <v>400</v>
          </cell>
          <cell r="M57">
            <v>400</v>
          </cell>
          <cell r="N57">
            <v>400</v>
          </cell>
          <cell r="O57">
            <v>400</v>
          </cell>
          <cell r="P57">
            <v>400</v>
          </cell>
          <cell r="Q57">
            <v>400</v>
          </cell>
          <cell r="R57">
            <v>400</v>
          </cell>
          <cell r="S57">
            <v>400</v>
          </cell>
          <cell r="T57">
            <v>400</v>
          </cell>
          <cell r="U57">
            <v>400</v>
          </cell>
          <cell r="V57">
            <v>400</v>
          </cell>
          <cell r="W57">
            <v>4800</v>
          </cell>
        </row>
        <row r="58">
          <cell r="J58" t="str">
            <v>101310116314</v>
          </cell>
          <cell r="K58">
            <v>0</v>
          </cell>
          <cell r="L58">
            <v>0</v>
          </cell>
          <cell r="M58">
            <v>0</v>
          </cell>
          <cell r="N58">
            <v>7000</v>
          </cell>
          <cell r="O58">
            <v>0</v>
          </cell>
          <cell r="P58">
            <v>0</v>
          </cell>
          <cell r="Q58">
            <v>0</v>
          </cell>
          <cell r="R58">
            <v>7000</v>
          </cell>
          <cell r="S58">
            <v>0</v>
          </cell>
          <cell r="T58">
            <v>0</v>
          </cell>
          <cell r="U58">
            <v>0</v>
          </cell>
          <cell r="V58">
            <v>7000</v>
          </cell>
          <cell r="W58">
            <v>21000</v>
          </cell>
        </row>
        <row r="59">
          <cell r="J59" t="str">
            <v>101310116321</v>
          </cell>
          <cell r="K59">
            <v>0</v>
          </cell>
          <cell r="L59">
            <v>0</v>
          </cell>
          <cell r="M59">
            <v>2500</v>
          </cell>
          <cell r="N59">
            <v>0</v>
          </cell>
          <cell r="O59">
            <v>0</v>
          </cell>
          <cell r="P59">
            <v>0</v>
          </cell>
          <cell r="Q59">
            <v>2500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5000</v>
          </cell>
        </row>
        <row r="60">
          <cell r="J60" t="str">
            <v>101310116322</v>
          </cell>
          <cell r="K60">
            <v>40491.666666666664</v>
          </cell>
          <cell r="L60">
            <v>40491.666666666664</v>
          </cell>
          <cell r="M60">
            <v>40491.666666666664</v>
          </cell>
          <cell r="N60">
            <v>40491.666666666664</v>
          </cell>
          <cell r="O60">
            <v>40491.666666666664</v>
          </cell>
          <cell r="P60">
            <v>40491.666666666664</v>
          </cell>
          <cell r="Q60">
            <v>40491.666666666664</v>
          </cell>
          <cell r="R60">
            <v>40491.666666666664</v>
          </cell>
          <cell r="S60">
            <v>40491.666666666664</v>
          </cell>
          <cell r="T60">
            <v>40491.666666666664</v>
          </cell>
          <cell r="U60">
            <v>40491.666666666664</v>
          </cell>
          <cell r="V60">
            <v>40491.666666666664</v>
          </cell>
          <cell r="W60">
            <v>485900</v>
          </cell>
        </row>
        <row r="61">
          <cell r="J61" t="str">
            <v>101310116328</v>
          </cell>
          <cell r="K61">
            <v>207600</v>
          </cell>
          <cell r="L61">
            <v>207600</v>
          </cell>
          <cell r="M61">
            <v>207600</v>
          </cell>
          <cell r="N61">
            <v>207600</v>
          </cell>
          <cell r="O61">
            <v>207600</v>
          </cell>
          <cell r="P61">
            <v>207600</v>
          </cell>
          <cell r="Q61">
            <v>207600</v>
          </cell>
          <cell r="R61">
            <v>207600</v>
          </cell>
          <cell r="S61">
            <v>207600</v>
          </cell>
          <cell r="T61">
            <v>207600</v>
          </cell>
          <cell r="U61">
            <v>207600</v>
          </cell>
          <cell r="V61">
            <v>207600</v>
          </cell>
          <cell r="W61">
            <v>2491200</v>
          </cell>
        </row>
        <row r="62">
          <cell r="J62" t="str">
            <v>101310116331</v>
          </cell>
          <cell r="K62">
            <v>65000</v>
          </cell>
          <cell r="L62">
            <v>65000</v>
          </cell>
          <cell r="M62">
            <v>65000</v>
          </cell>
          <cell r="N62">
            <v>65000</v>
          </cell>
          <cell r="O62">
            <v>65000</v>
          </cell>
          <cell r="P62">
            <v>65000</v>
          </cell>
          <cell r="Q62">
            <v>65000</v>
          </cell>
          <cell r="R62">
            <v>65000</v>
          </cell>
          <cell r="S62">
            <v>65000</v>
          </cell>
          <cell r="T62">
            <v>65000</v>
          </cell>
          <cell r="U62">
            <v>65000</v>
          </cell>
          <cell r="V62">
            <v>65000</v>
          </cell>
          <cell r="W62">
            <v>780000</v>
          </cell>
        </row>
        <row r="63">
          <cell r="J63" t="str">
            <v>101310116332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J64" t="str">
            <v>101410113101</v>
          </cell>
          <cell r="K64">
            <v>49278.79</v>
          </cell>
          <cell r="L64">
            <v>41973.58</v>
          </cell>
          <cell r="M64">
            <v>41973.58</v>
          </cell>
          <cell r="N64">
            <v>53220.85</v>
          </cell>
          <cell r="O64">
            <v>43532.55</v>
          </cell>
          <cell r="P64">
            <v>46248.180000000008</v>
          </cell>
          <cell r="Q64">
            <v>50837.770000000004</v>
          </cell>
          <cell r="R64">
            <v>43532.55</v>
          </cell>
          <cell r="S64">
            <v>43532.55</v>
          </cell>
          <cell r="T64">
            <v>51387.020000000004</v>
          </cell>
          <cell r="U64">
            <v>44081.81</v>
          </cell>
          <cell r="V64">
            <v>51680.2</v>
          </cell>
          <cell r="W64">
            <v>561279.43000000005</v>
          </cell>
        </row>
        <row r="65">
          <cell r="J65" t="str">
            <v>101410115111</v>
          </cell>
          <cell r="K65">
            <v>1200</v>
          </cell>
          <cell r="L65">
            <v>1200</v>
          </cell>
          <cell r="M65">
            <v>1200</v>
          </cell>
          <cell r="N65">
            <v>1200</v>
          </cell>
          <cell r="O65">
            <v>1200</v>
          </cell>
          <cell r="P65">
            <v>1200</v>
          </cell>
          <cell r="Q65">
            <v>1200</v>
          </cell>
          <cell r="R65">
            <v>1200</v>
          </cell>
          <cell r="S65">
            <v>1200</v>
          </cell>
          <cell r="T65">
            <v>1200</v>
          </cell>
          <cell r="U65">
            <v>1200</v>
          </cell>
          <cell r="V65">
            <v>1200</v>
          </cell>
          <cell r="W65">
            <v>14400</v>
          </cell>
        </row>
        <row r="66">
          <cell r="J66" t="str">
            <v>101410115112</v>
          </cell>
          <cell r="K66">
            <v>800</v>
          </cell>
          <cell r="L66">
            <v>800</v>
          </cell>
          <cell r="M66">
            <v>800</v>
          </cell>
          <cell r="N66">
            <v>800</v>
          </cell>
          <cell r="O66">
            <v>800</v>
          </cell>
          <cell r="P66">
            <v>800</v>
          </cell>
          <cell r="Q66">
            <v>800</v>
          </cell>
          <cell r="R66">
            <v>800</v>
          </cell>
          <cell r="S66">
            <v>800</v>
          </cell>
          <cell r="T66">
            <v>800</v>
          </cell>
          <cell r="U66">
            <v>800</v>
          </cell>
          <cell r="V66">
            <v>800</v>
          </cell>
          <cell r="W66">
            <v>9600</v>
          </cell>
        </row>
        <row r="67">
          <cell r="J67" t="str">
            <v>101410115121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8050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8050</v>
          </cell>
        </row>
        <row r="68">
          <cell r="J68" t="str">
            <v>101410115122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3000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3000</v>
          </cell>
        </row>
        <row r="69">
          <cell r="J69" t="str">
            <v>101410115123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1400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1400</v>
          </cell>
        </row>
        <row r="70">
          <cell r="J70" t="str">
            <v>101410115201</v>
          </cell>
          <cell r="K70">
            <v>3965.127043178491</v>
          </cell>
          <cell r="L70">
            <v>3965.127043178491</v>
          </cell>
          <cell r="M70">
            <v>3965.127043178491</v>
          </cell>
          <cell r="N70">
            <v>3965.127043178491</v>
          </cell>
          <cell r="O70">
            <v>3965.127043178491</v>
          </cell>
          <cell r="P70">
            <v>3965.127043178491</v>
          </cell>
          <cell r="Q70">
            <v>3965.127043178491</v>
          </cell>
          <cell r="R70">
            <v>3965.127043178491</v>
          </cell>
          <cell r="S70">
            <v>3965.127043178491</v>
          </cell>
          <cell r="T70">
            <v>3965.127043178491</v>
          </cell>
          <cell r="U70">
            <v>3965.127043178491</v>
          </cell>
          <cell r="V70">
            <v>3965.127043178491</v>
          </cell>
          <cell r="W70">
            <v>47581.524518141894</v>
          </cell>
        </row>
        <row r="71">
          <cell r="J71" t="str">
            <v>101410115203</v>
          </cell>
          <cell r="K71">
            <v>900</v>
          </cell>
          <cell r="L71">
            <v>900</v>
          </cell>
          <cell r="M71">
            <v>900</v>
          </cell>
          <cell r="N71">
            <v>900</v>
          </cell>
          <cell r="O71">
            <v>900</v>
          </cell>
          <cell r="P71">
            <v>900</v>
          </cell>
          <cell r="Q71">
            <v>900</v>
          </cell>
          <cell r="R71">
            <v>900</v>
          </cell>
          <cell r="S71">
            <v>900</v>
          </cell>
          <cell r="T71">
            <v>900</v>
          </cell>
          <cell r="U71">
            <v>900</v>
          </cell>
          <cell r="V71">
            <v>900</v>
          </cell>
          <cell r="W71">
            <v>10800</v>
          </cell>
        </row>
        <row r="72">
          <cell r="J72" t="str">
            <v>101410115301</v>
          </cell>
          <cell r="K72">
            <v>300</v>
          </cell>
          <cell r="L72">
            <v>300</v>
          </cell>
          <cell r="M72">
            <v>300</v>
          </cell>
          <cell r="N72">
            <v>300</v>
          </cell>
          <cell r="O72">
            <v>300</v>
          </cell>
          <cell r="P72">
            <v>300</v>
          </cell>
          <cell r="Q72">
            <v>300</v>
          </cell>
          <cell r="R72">
            <v>300</v>
          </cell>
          <cell r="S72">
            <v>300</v>
          </cell>
          <cell r="T72">
            <v>300</v>
          </cell>
          <cell r="U72">
            <v>300</v>
          </cell>
          <cell r="V72">
            <v>300</v>
          </cell>
          <cell r="W72">
            <v>3600</v>
          </cell>
        </row>
        <row r="73">
          <cell r="J73" t="str">
            <v>101410115302</v>
          </cell>
          <cell r="K73">
            <v>100</v>
          </cell>
          <cell r="L73">
            <v>100</v>
          </cell>
          <cell r="M73">
            <v>100</v>
          </cell>
          <cell r="N73">
            <v>100</v>
          </cell>
          <cell r="O73">
            <v>100</v>
          </cell>
          <cell r="P73">
            <v>100</v>
          </cell>
          <cell r="Q73">
            <v>100</v>
          </cell>
          <cell r="R73">
            <v>100</v>
          </cell>
          <cell r="S73">
            <v>100</v>
          </cell>
          <cell r="T73">
            <v>100</v>
          </cell>
          <cell r="U73">
            <v>100</v>
          </cell>
          <cell r="V73">
            <v>100</v>
          </cell>
          <cell r="W73">
            <v>1200</v>
          </cell>
        </row>
        <row r="74">
          <cell r="J74" t="str">
            <v>101410115411</v>
          </cell>
          <cell r="K74">
            <v>927.3</v>
          </cell>
          <cell r="L74">
            <v>927.3</v>
          </cell>
          <cell r="M74">
            <v>927.3</v>
          </cell>
          <cell r="N74">
            <v>927.3</v>
          </cell>
          <cell r="O74">
            <v>927.3</v>
          </cell>
          <cell r="P74">
            <v>927.3</v>
          </cell>
          <cell r="Q74">
            <v>927.3</v>
          </cell>
          <cell r="R74">
            <v>927.3</v>
          </cell>
          <cell r="S74">
            <v>927.3</v>
          </cell>
          <cell r="T74">
            <v>927.3</v>
          </cell>
          <cell r="U74">
            <v>927.3</v>
          </cell>
          <cell r="V74">
            <v>927.3</v>
          </cell>
          <cell r="W74">
            <v>11127.599999999999</v>
          </cell>
        </row>
        <row r="75">
          <cell r="J75" t="str">
            <v>101410115503</v>
          </cell>
          <cell r="K75">
            <v>800</v>
          </cell>
          <cell r="L75">
            <v>800</v>
          </cell>
          <cell r="M75">
            <v>800</v>
          </cell>
          <cell r="N75">
            <v>800</v>
          </cell>
          <cell r="O75">
            <v>800</v>
          </cell>
          <cell r="P75">
            <v>800</v>
          </cell>
          <cell r="Q75">
            <v>800</v>
          </cell>
          <cell r="R75">
            <v>800</v>
          </cell>
          <cell r="S75">
            <v>800</v>
          </cell>
          <cell r="T75">
            <v>800</v>
          </cell>
          <cell r="U75">
            <v>800</v>
          </cell>
          <cell r="V75">
            <v>800</v>
          </cell>
          <cell r="W75">
            <v>9600</v>
          </cell>
        </row>
        <row r="76">
          <cell r="J76" t="str">
            <v>101410116148</v>
          </cell>
          <cell r="K76">
            <v>300</v>
          </cell>
          <cell r="L76">
            <v>300</v>
          </cell>
          <cell r="M76">
            <v>300</v>
          </cell>
          <cell r="N76">
            <v>300</v>
          </cell>
          <cell r="O76">
            <v>300</v>
          </cell>
          <cell r="P76">
            <v>300</v>
          </cell>
          <cell r="Q76">
            <v>300</v>
          </cell>
          <cell r="R76">
            <v>300</v>
          </cell>
          <cell r="S76">
            <v>300</v>
          </cell>
          <cell r="T76">
            <v>300</v>
          </cell>
          <cell r="U76">
            <v>300</v>
          </cell>
          <cell r="V76">
            <v>300</v>
          </cell>
          <cell r="W76">
            <v>3600</v>
          </cell>
        </row>
        <row r="77">
          <cell r="J77" t="str">
            <v>101410116314</v>
          </cell>
          <cell r="K77">
            <v>0</v>
          </cell>
          <cell r="L77">
            <v>0</v>
          </cell>
          <cell r="M77">
            <v>5200</v>
          </cell>
          <cell r="N77">
            <v>0</v>
          </cell>
          <cell r="O77">
            <v>0</v>
          </cell>
          <cell r="P77">
            <v>5200</v>
          </cell>
          <cell r="Q77">
            <v>0</v>
          </cell>
          <cell r="R77">
            <v>0</v>
          </cell>
          <cell r="S77">
            <v>5200</v>
          </cell>
          <cell r="T77">
            <v>0</v>
          </cell>
          <cell r="U77">
            <v>0</v>
          </cell>
          <cell r="V77">
            <v>5200</v>
          </cell>
          <cell r="W77">
            <v>20800</v>
          </cell>
        </row>
        <row r="78">
          <cell r="J78" t="str">
            <v>101410116322</v>
          </cell>
          <cell r="K78">
            <v>916.98113207547158</v>
          </cell>
          <cell r="L78">
            <v>916.98113207547158</v>
          </cell>
          <cell r="M78">
            <v>916.98113207547158</v>
          </cell>
          <cell r="N78">
            <v>916.98113207547158</v>
          </cell>
          <cell r="O78">
            <v>916.98113207547158</v>
          </cell>
          <cell r="P78">
            <v>916.98113207547158</v>
          </cell>
          <cell r="Q78">
            <v>916.98113207547158</v>
          </cell>
          <cell r="R78">
            <v>916.98113207547158</v>
          </cell>
          <cell r="S78">
            <v>916.98113207547158</v>
          </cell>
          <cell r="T78">
            <v>916.98113207547158</v>
          </cell>
          <cell r="U78">
            <v>916.98113207547158</v>
          </cell>
          <cell r="V78">
            <v>916.98113207547158</v>
          </cell>
          <cell r="W78">
            <v>11003.773584905659</v>
          </cell>
        </row>
        <row r="79">
          <cell r="J79" t="str">
            <v>101410116331</v>
          </cell>
          <cell r="K79">
            <v>22000</v>
          </cell>
          <cell r="L79">
            <v>22000</v>
          </cell>
          <cell r="M79">
            <v>22000</v>
          </cell>
          <cell r="N79">
            <v>22000</v>
          </cell>
          <cell r="O79">
            <v>22000</v>
          </cell>
          <cell r="P79">
            <v>22000</v>
          </cell>
          <cell r="Q79">
            <v>22000</v>
          </cell>
          <cell r="R79">
            <v>22000</v>
          </cell>
          <cell r="S79">
            <v>22000</v>
          </cell>
          <cell r="T79">
            <v>22000</v>
          </cell>
          <cell r="U79">
            <v>22000</v>
          </cell>
          <cell r="V79">
            <v>22000</v>
          </cell>
          <cell r="W79">
            <v>264000</v>
          </cell>
        </row>
        <row r="80">
          <cell r="J80" t="str">
            <v>101410116421</v>
          </cell>
          <cell r="K80">
            <v>6666.666666666667</v>
          </cell>
          <cell r="L80">
            <v>6666.666666666667</v>
          </cell>
          <cell r="M80">
            <v>6666.666666666667</v>
          </cell>
          <cell r="N80">
            <v>6666.666666666667</v>
          </cell>
          <cell r="O80">
            <v>6666.666666666667</v>
          </cell>
          <cell r="P80">
            <v>6666.666666666667</v>
          </cell>
          <cell r="Q80">
            <v>6666.666666666667</v>
          </cell>
          <cell r="R80">
            <v>6666.666666666667</v>
          </cell>
          <cell r="S80">
            <v>6666.666666666667</v>
          </cell>
          <cell r="T80">
            <v>6666.666666666667</v>
          </cell>
          <cell r="U80">
            <v>6666.666666666667</v>
          </cell>
          <cell r="V80">
            <v>6666.666666666667</v>
          </cell>
          <cell r="W80">
            <v>80000</v>
          </cell>
        </row>
        <row r="81">
          <cell r="J81" t="str">
            <v>110211113101</v>
          </cell>
          <cell r="K81">
            <v>64521.33</v>
          </cell>
          <cell r="L81">
            <v>54781.05</v>
          </cell>
          <cell r="M81">
            <v>54781.05</v>
          </cell>
          <cell r="N81">
            <v>69718.010000000009</v>
          </cell>
          <cell r="O81">
            <v>56800.28</v>
          </cell>
          <cell r="P81">
            <v>60421.119999999995</v>
          </cell>
          <cell r="Q81">
            <v>66540.570000000007</v>
          </cell>
          <cell r="R81">
            <v>56800.28</v>
          </cell>
          <cell r="S81">
            <v>56800.28</v>
          </cell>
          <cell r="T81">
            <v>67256.84</v>
          </cell>
          <cell r="U81">
            <v>57516.529999999992</v>
          </cell>
          <cell r="V81">
            <v>67647.72</v>
          </cell>
          <cell r="W81">
            <v>733585.05999999994</v>
          </cell>
        </row>
        <row r="82">
          <cell r="J82" t="str">
            <v>110211114556</v>
          </cell>
          <cell r="K82">
            <v>0</v>
          </cell>
          <cell r="L82">
            <v>3000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3500</v>
          </cell>
          <cell r="T82">
            <v>0</v>
          </cell>
          <cell r="U82">
            <v>0</v>
          </cell>
          <cell r="V82">
            <v>0</v>
          </cell>
          <cell r="W82">
            <v>6500</v>
          </cell>
        </row>
        <row r="83">
          <cell r="J83" t="str">
            <v>110211114125</v>
          </cell>
          <cell r="K83">
            <v>0</v>
          </cell>
          <cell r="L83">
            <v>0</v>
          </cell>
          <cell r="M83">
            <v>10300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10000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20300</v>
          </cell>
        </row>
        <row r="84">
          <cell r="J84" t="str">
            <v>110211115111</v>
          </cell>
          <cell r="K84">
            <v>2022</v>
          </cell>
          <cell r="L84">
            <v>1217.9999999999998</v>
          </cell>
          <cell r="M84">
            <v>2022</v>
          </cell>
          <cell r="N84">
            <v>3096</v>
          </cell>
          <cell r="O84">
            <v>3096</v>
          </cell>
          <cell r="P84">
            <v>5094</v>
          </cell>
          <cell r="Q84">
            <v>3144</v>
          </cell>
          <cell r="R84">
            <v>3222</v>
          </cell>
          <cell r="S84">
            <v>3618</v>
          </cell>
          <cell r="T84">
            <v>1217.9999999999998</v>
          </cell>
          <cell r="U84">
            <v>1920</v>
          </cell>
          <cell r="V84">
            <v>2622</v>
          </cell>
          <cell r="W84">
            <v>32292</v>
          </cell>
        </row>
        <row r="85">
          <cell r="J85" t="str">
            <v>110211115112</v>
          </cell>
          <cell r="K85">
            <v>1060.8</v>
          </cell>
          <cell r="L85">
            <v>580.79999999999995</v>
          </cell>
          <cell r="M85">
            <v>2180.8000000000002</v>
          </cell>
          <cell r="N85">
            <v>580.79999999999995</v>
          </cell>
          <cell r="O85">
            <v>580.79999999999995</v>
          </cell>
          <cell r="P85">
            <v>1860.8000000000002</v>
          </cell>
          <cell r="Q85">
            <v>580.79999999999995</v>
          </cell>
          <cell r="R85">
            <v>2020.8000000000002</v>
          </cell>
          <cell r="S85">
            <v>2340.8000000000002</v>
          </cell>
          <cell r="T85">
            <v>580.79999999999995</v>
          </cell>
          <cell r="U85">
            <v>1060.8</v>
          </cell>
          <cell r="V85">
            <v>1380.8000000000002</v>
          </cell>
          <cell r="W85">
            <v>14809.600000000002</v>
          </cell>
        </row>
        <row r="86">
          <cell r="J86" t="str">
            <v>110211115113</v>
          </cell>
          <cell r="K86">
            <v>623</v>
          </cell>
          <cell r="L86">
            <v>623</v>
          </cell>
          <cell r="M86">
            <v>623</v>
          </cell>
          <cell r="N86">
            <v>623</v>
          </cell>
          <cell r="O86">
            <v>623</v>
          </cell>
          <cell r="P86">
            <v>623</v>
          </cell>
          <cell r="Q86">
            <v>623</v>
          </cell>
          <cell r="R86">
            <v>623</v>
          </cell>
          <cell r="S86">
            <v>623</v>
          </cell>
          <cell r="T86">
            <v>623</v>
          </cell>
          <cell r="U86">
            <v>623</v>
          </cell>
          <cell r="V86">
            <v>623</v>
          </cell>
          <cell r="W86">
            <v>7476</v>
          </cell>
        </row>
        <row r="87">
          <cell r="J87" t="str">
            <v>110211115121</v>
          </cell>
          <cell r="K87">
            <v>2978.5</v>
          </cell>
          <cell r="L87">
            <v>2978.5</v>
          </cell>
          <cell r="M87">
            <v>11028.5</v>
          </cell>
          <cell r="N87">
            <v>2978.5</v>
          </cell>
          <cell r="O87">
            <v>2978.5</v>
          </cell>
          <cell r="P87">
            <v>19078.5</v>
          </cell>
          <cell r="Q87">
            <v>2978.5</v>
          </cell>
          <cell r="R87">
            <v>2978.5</v>
          </cell>
          <cell r="S87">
            <v>2978.5</v>
          </cell>
          <cell r="T87">
            <v>2978.5</v>
          </cell>
          <cell r="U87">
            <v>2978.5</v>
          </cell>
          <cell r="V87">
            <v>2978.5</v>
          </cell>
          <cell r="W87">
            <v>59892</v>
          </cell>
        </row>
        <row r="88">
          <cell r="J88" t="str">
            <v>110211115122</v>
          </cell>
          <cell r="K88">
            <v>0</v>
          </cell>
          <cell r="L88">
            <v>0</v>
          </cell>
          <cell r="M88">
            <v>2500</v>
          </cell>
          <cell r="N88">
            <v>0</v>
          </cell>
          <cell r="O88">
            <v>0</v>
          </cell>
          <cell r="P88">
            <v>5000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7500</v>
          </cell>
        </row>
        <row r="89">
          <cell r="J89" t="str">
            <v>110211115201</v>
          </cell>
          <cell r="K89">
            <v>26997.218784962577</v>
          </cell>
          <cell r="L89">
            <v>26997.218784962577</v>
          </cell>
          <cell r="M89">
            <v>26997.218784962577</v>
          </cell>
          <cell r="N89">
            <v>26997.218784962577</v>
          </cell>
          <cell r="O89">
            <v>26997.218784962577</v>
          </cell>
          <cell r="P89">
            <v>26997.218784962577</v>
          </cell>
          <cell r="Q89">
            <v>26997.218784962577</v>
          </cell>
          <cell r="R89">
            <v>26997.218784962577</v>
          </cell>
          <cell r="S89">
            <v>26997.218784962577</v>
          </cell>
          <cell r="T89">
            <v>26997.218784962577</v>
          </cell>
          <cell r="U89">
            <v>26997.218784962577</v>
          </cell>
          <cell r="V89">
            <v>26997.218784962577</v>
          </cell>
          <cell r="W89">
            <v>323966.62541955092</v>
          </cell>
        </row>
        <row r="90">
          <cell r="J90" t="str">
            <v>110211115202</v>
          </cell>
          <cell r="K90">
            <v>0</v>
          </cell>
          <cell r="L90">
            <v>0</v>
          </cell>
          <cell r="M90">
            <v>1908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1908</v>
          </cell>
        </row>
        <row r="91">
          <cell r="J91" t="str">
            <v>110211115203</v>
          </cell>
          <cell r="K91">
            <v>2249</v>
          </cell>
          <cell r="L91">
            <v>2249</v>
          </cell>
          <cell r="M91">
            <v>2249</v>
          </cell>
          <cell r="N91">
            <v>2249</v>
          </cell>
          <cell r="O91">
            <v>2249</v>
          </cell>
          <cell r="P91">
            <v>2249</v>
          </cell>
          <cell r="Q91">
            <v>2249</v>
          </cell>
          <cell r="R91">
            <v>2249</v>
          </cell>
          <cell r="S91">
            <v>2249</v>
          </cell>
          <cell r="T91">
            <v>2249</v>
          </cell>
          <cell r="U91">
            <v>2249</v>
          </cell>
          <cell r="V91">
            <v>2249</v>
          </cell>
          <cell r="W91">
            <v>26988</v>
          </cell>
        </row>
        <row r="92">
          <cell r="J92" t="str">
            <v>110211115301</v>
          </cell>
          <cell r="K92">
            <v>2447</v>
          </cell>
          <cell r="L92">
            <v>2447</v>
          </cell>
          <cell r="M92">
            <v>2647</v>
          </cell>
          <cell r="N92">
            <v>2447</v>
          </cell>
          <cell r="O92">
            <v>2447</v>
          </cell>
          <cell r="P92">
            <v>2447</v>
          </cell>
          <cell r="Q92">
            <v>2647</v>
          </cell>
          <cell r="R92">
            <v>2447</v>
          </cell>
          <cell r="S92">
            <v>2447</v>
          </cell>
          <cell r="T92">
            <v>2447</v>
          </cell>
          <cell r="U92">
            <v>2667</v>
          </cell>
          <cell r="V92">
            <v>2447</v>
          </cell>
          <cell r="W92">
            <v>29984</v>
          </cell>
        </row>
        <row r="93">
          <cell r="J93" t="str">
            <v>110211115302</v>
          </cell>
          <cell r="K93">
            <v>0</v>
          </cell>
          <cell r="L93">
            <v>2145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2145</v>
          </cell>
        </row>
        <row r="94">
          <cell r="J94" t="str">
            <v>110211115411</v>
          </cell>
          <cell r="K94">
            <v>743.6</v>
          </cell>
          <cell r="L94">
            <v>743.6</v>
          </cell>
          <cell r="M94">
            <v>743.6</v>
          </cell>
          <cell r="N94">
            <v>743.6</v>
          </cell>
          <cell r="O94">
            <v>743.6</v>
          </cell>
          <cell r="P94">
            <v>1063.7</v>
          </cell>
          <cell r="Q94">
            <v>743.6</v>
          </cell>
          <cell r="R94">
            <v>743.6</v>
          </cell>
          <cell r="S94">
            <v>743.6</v>
          </cell>
          <cell r="T94">
            <v>743.6</v>
          </cell>
          <cell r="U94">
            <v>743.6</v>
          </cell>
          <cell r="V94">
            <v>743.6</v>
          </cell>
          <cell r="W94">
            <v>9243.3000000000011</v>
          </cell>
        </row>
        <row r="95">
          <cell r="J95" t="str">
            <v>110211115412</v>
          </cell>
          <cell r="K95">
            <v>0</v>
          </cell>
          <cell r="L95">
            <v>4563</v>
          </cell>
          <cell r="M95">
            <v>19063</v>
          </cell>
          <cell r="N95">
            <v>4563</v>
          </cell>
          <cell r="O95">
            <v>4563</v>
          </cell>
          <cell r="P95">
            <v>4563</v>
          </cell>
          <cell r="Q95">
            <v>19063</v>
          </cell>
          <cell r="R95">
            <v>4563</v>
          </cell>
          <cell r="S95">
            <v>4563</v>
          </cell>
          <cell r="T95">
            <v>4563</v>
          </cell>
          <cell r="U95">
            <v>19063</v>
          </cell>
          <cell r="V95">
            <v>0</v>
          </cell>
          <cell r="W95">
            <v>89130</v>
          </cell>
        </row>
        <row r="96">
          <cell r="J96" t="str">
            <v>110211115413</v>
          </cell>
          <cell r="K96">
            <v>375000</v>
          </cell>
          <cell r="L96">
            <v>375000</v>
          </cell>
          <cell r="M96">
            <v>375000</v>
          </cell>
          <cell r="N96">
            <v>375000</v>
          </cell>
          <cell r="O96">
            <v>375000</v>
          </cell>
          <cell r="P96">
            <v>375000</v>
          </cell>
          <cell r="Q96">
            <v>375000</v>
          </cell>
          <cell r="R96">
            <v>375000</v>
          </cell>
          <cell r="S96">
            <v>375000</v>
          </cell>
          <cell r="T96">
            <v>375000</v>
          </cell>
          <cell r="U96">
            <v>375000</v>
          </cell>
          <cell r="V96">
            <v>375000</v>
          </cell>
          <cell r="W96">
            <v>4500000</v>
          </cell>
        </row>
        <row r="97">
          <cell r="J97" t="str">
            <v>110211115501</v>
          </cell>
          <cell r="K97">
            <v>58333.333333333336</v>
          </cell>
          <cell r="L97">
            <v>58333.333333333336</v>
          </cell>
          <cell r="M97">
            <v>58333.333333333336</v>
          </cell>
          <cell r="N97">
            <v>58333.333333333336</v>
          </cell>
          <cell r="O97">
            <v>58333.333333333336</v>
          </cell>
          <cell r="P97">
            <v>58333.333333333336</v>
          </cell>
          <cell r="Q97">
            <v>58333.333333333336</v>
          </cell>
          <cell r="R97">
            <v>58333.333333333336</v>
          </cell>
          <cell r="S97">
            <v>58333.333333333336</v>
          </cell>
          <cell r="T97">
            <v>58333.333333333336</v>
          </cell>
          <cell r="U97">
            <v>58333.333333333336</v>
          </cell>
          <cell r="V97">
            <v>58333.333333333336</v>
          </cell>
          <cell r="W97">
            <v>700000</v>
          </cell>
        </row>
        <row r="98">
          <cell r="J98" t="str">
            <v>110211115502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44000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44000</v>
          </cell>
        </row>
        <row r="99">
          <cell r="J99" t="str">
            <v>110211115503</v>
          </cell>
          <cell r="K99">
            <v>1233</v>
          </cell>
          <cell r="L99">
            <v>21233</v>
          </cell>
          <cell r="M99">
            <v>1233</v>
          </cell>
          <cell r="N99">
            <v>1233</v>
          </cell>
          <cell r="O99">
            <v>19233</v>
          </cell>
          <cell r="P99">
            <v>12833</v>
          </cell>
          <cell r="Q99">
            <v>16233</v>
          </cell>
          <cell r="R99">
            <v>1233</v>
          </cell>
          <cell r="S99">
            <v>1233</v>
          </cell>
          <cell r="T99">
            <v>1233</v>
          </cell>
          <cell r="U99">
            <v>6233</v>
          </cell>
          <cell r="V99">
            <v>1233</v>
          </cell>
          <cell r="W99">
            <v>84396</v>
          </cell>
        </row>
        <row r="100">
          <cell r="J100" t="str">
            <v>110211115505</v>
          </cell>
          <cell r="K100">
            <v>23939</v>
          </cell>
          <cell r="L100">
            <v>23939</v>
          </cell>
          <cell r="M100">
            <v>23939</v>
          </cell>
          <cell r="N100">
            <v>23939</v>
          </cell>
          <cell r="O100">
            <v>23939</v>
          </cell>
          <cell r="P100">
            <v>23939</v>
          </cell>
          <cell r="Q100">
            <v>23939</v>
          </cell>
          <cell r="R100">
            <v>23939</v>
          </cell>
          <cell r="S100">
            <v>23939</v>
          </cell>
          <cell r="T100">
            <v>23939</v>
          </cell>
          <cell r="U100">
            <v>23939</v>
          </cell>
          <cell r="V100">
            <v>23939</v>
          </cell>
          <cell r="W100">
            <v>287268</v>
          </cell>
        </row>
        <row r="101">
          <cell r="J101" t="str">
            <v>110211115603</v>
          </cell>
          <cell r="K101">
            <v>919</v>
          </cell>
          <cell r="L101">
            <v>919</v>
          </cell>
          <cell r="M101">
            <v>919</v>
          </cell>
          <cell r="N101">
            <v>4919</v>
          </cell>
          <cell r="O101">
            <v>919</v>
          </cell>
          <cell r="P101">
            <v>919</v>
          </cell>
          <cell r="Q101">
            <v>4919</v>
          </cell>
          <cell r="R101">
            <v>919</v>
          </cell>
          <cell r="S101">
            <v>919</v>
          </cell>
          <cell r="T101">
            <v>4919</v>
          </cell>
          <cell r="U101">
            <v>919</v>
          </cell>
          <cell r="V101">
            <v>4902</v>
          </cell>
          <cell r="W101">
            <v>27011</v>
          </cell>
        </row>
        <row r="102">
          <cell r="J102" t="str">
            <v>110211116148</v>
          </cell>
          <cell r="K102">
            <v>1693</v>
          </cell>
          <cell r="L102">
            <v>1693</v>
          </cell>
          <cell r="M102">
            <v>1813</v>
          </cell>
          <cell r="N102">
            <v>1813</v>
          </cell>
          <cell r="O102">
            <v>1813</v>
          </cell>
          <cell r="P102">
            <v>1813</v>
          </cell>
          <cell r="Q102">
            <v>1813</v>
          </cell>
          <cell r="R102">
            <v>1813</v>
          </cell>
          <cell r="S102">
            <v>1813</v>
          </cell>
          <cell r="T102">
            <v>1813</v>
          </cell>
          <cell r="U102">
            <v>1813</v>
          </cell>
          <cell r="V102">
            <v>1815</v>
          </cell>
          <cell r="W102">
            <v>21518</v>
          </cell>
        </row>
        <row r="103">
          <cell r="J103" t="str">
            <v>110211116252</v>
          </cell>
          <cell r="K103">
            <v>0</v>
          </cell>
          <cell r="L103">
            <v>0</v>
          </cell>
          <cell r="M103">
            <v>608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608</v>
          </cell>
          <cell r="S103">
            <v>0</v>
          </cell>
          <cell r="T103">
            <v>0</v>
          </cell>
          <cell r="U103">
            <v>0</v>
          </cell>
          <cell r="V103">
            <v>610</v>
          </cell>
          <cell r="W103">
            <v>1826</v>
          </cell>
        </row>
        <row r="104">
          <cell r="J104" t="str">
            <v>110211116311</v>
          </cell>
          <cell r="K104">
            <v>170</v>
          </cell>
          <cell r="L104">
            <v>170</v>
          </cell>
          <cell r="M104">
            <v>170</v>
          </cell>
          <cell r="N104">
            <v>170</v>
          </cell>
          <cell r="O104">
            <v>170</v>
          </cell>
          <cell r="P104">
            <v>170</v>
          </cell>
          <cell r="Q104">
            <v>170</v>
          </cell>
          <cell r="R104">
            <v>170</v>
          </cell>
          <cell r="S104">
            <v>170</v>
          </cell>
          <cell r="T104">
            <v>170</v>
          </cell>
          <cell r="U104">
            <v>170</v>
          </cell>
          <cell r="V104">
            <v>170</v>
          </cell>
          <cell r="W104">
            <v>2040</v>
          </cell>
        </row>
        <row r="105">
          <cell r="J105" t="str">
            <v>110211116312</v>
          </cell>
          <cell r="K105">
            <v>0</v>
          </cell>
          <cell r="L105">
            <v>0</v>
          </cell>
          <cell r="M105">
            <v>0</v>
          </cell>
          <cell r="N105">
            <v>4255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4265</v>
          </cell>
          <cell r="T105">
            <v>0</v>
          </cell>
          <cell r="U105">
            <v>0</v>
          </cell>
          <cell r="V105">
            <v>0</v>
          </cell>
          <cell r="W105">
            <v>8520</v>
          </cell>
        </row>
        <row r="106">
          <cell r="J106" t="str">
            <v>110211116319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5100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5042</v>
          </cell>
          <cell r="V106">
            <v>0</v>
          </cell>
          <cell r="W106">
            <v>10142</v>
          </cell>
        </row>
        <row r="107">
          <cell r="J107" t="str">
            <v>110211116438</v>
          </cell>
          <cell r="K107">
            <v>3563</v>
          </cell>
          <cell r="L107">
            <v>0</v>
          </cell>
          <cell r="M107">
            <v>0</v>
          </cell>
          <cell r="N107">
            <v>0</v>
          </cell>
          <cell r="O107">
            <v>4600</v>
          </cell>
          <cell r="P107">
            <v>0</v>
          </cell>
          <cell r="Q107">
            <v>3660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4600</v>
          </cell>
          <cell r="W107">
            <v>16423</v>
          </cell>
        </row>
        <row r="108">
          <cell r="J108" t="str">
            <v>110211116518</v>
          </cell>
          <cell r="K108">
            <v>2750</v>
          </cell>
          <cell r="L108">
            <v>2750</v>
          </cell>
          <cell r="M108">
            <v>2750</v>
          </cell>
          <cell r="N108">
            <v>2750</v>
          </cell>
          <cell r="O108">
            <v>2750</v>
          </cell>
          <cell r="P108">
            <v>2750</v>
          </cell>
          <cell r="Q108">
            <v>2750</v>
          </cell>
          <cell r="R108">
            <v>2750</v>
          </cell>
          <cell r="S108">
            <v>2750</v>
          </cell>
          <cell r="T108">
            <v>2750</v>
          </cell>
          <cell r="U108">
            <v>2750</v>
          </cell>
          <cell r="V108">
            <v>2750</v>
          </cell>
          <cell r="W108">
            <v>33000</v>
          </cell>
        </row>
        <row r="109">
          <cell r="J109" t="str">
            <v>110211116621</v>
          </cell>
          <cell r="K109">
            <v>10100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10100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20200</v>
          </cell>
        </row>
        <row r="110">
          <cell r="J110" t="str">
            <v>110211116711</v>
          </cell>
          <cell r="K110">
            <v>0</v>
          </cell>
          <cell r="L110">
            <v>0</v>
          </cell>
          <cell r="M110">
            <v>0</v>
          </cell>
          <cell r="N110">
            <v>3042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3043</v>
          </cell>
          <cell r="T110">
            <v>0</v>
          </cell>
          <cell r="U110">
            <v>0</v>
          </cell>
          <cell r="V110">
            <v>0</v>
          </cell>
          <cell r="W110">
            <v>6085</v>
          </cell>
        </row>
        <row r="111">
          <cell r="J111" t="str">
            <v>110311113101</v>
          </cell>
          <cell r="K111">
            <v>51991.040000000001</v>
          </cell>
          <cell r="L111">
            <v>42250.76</v>
          </cell>
          <cell r="M111">
            <v>42250.76</v>
          </cell>
          <cell r="N111">
            <v>56685.79</v>
          </cell>
          <cell r="O111">
            <v>43768.07</v>
          </cell>
          <cell r="P111">
            <v>47388.91</v>
          </cell>
          <cell r="Q111">
            <v>53508.35</v>
          </cell>
          <cell r="R111">
            <v>43768.07</v>
          </cell>
          <cell r="S111">
            <v>43768.07</v>
          </cell>
          <cell r="T111">
            <v>54040.800000000003</v>
          </cell>
          <cell r="U111">
            <v>44300.489999999991</v>
          </cell>
          <cell r="V111">
            <v>54431.69</v>
          </cell>
          <cell r="W111">
            <v>578152.80000000005</v>
          </cell>
        </row>
        <row r="112">
          <cell r="J112" t="str">
            <v>110311115111</v>
          </cell>
          <cell r="K112">
            <v>3600</v>
          </cell>
          <cell r="L112">
            <v>3600</v>
          </cell>
          <cell r="M112">
            <v>3600</v>
          </cell>
          <cell r="N112">
            <v>3600</v>
          </cell>
          <cell r="O112">
            <v>3600</v>
          </cell>
          <cell r="P112">
            <v>4200</v>
          </cell>
          <cell r="Q112">
            <v>4200</v>
          </cell>
          <cell r="R112">
            <v>4200</v>
          </cell>
          <cell r="S112">
            <v>4248</v>
          </cell>
          <cell r="T112">
            <v>3600</v>
          </cell>
          <cell r="U112">
            <v>3600</v>
          </cell>
          <cell r="V112">
            <v>3600</v>
          </cell>
          <cell r="W112">
            <v>45648</v>
          </cell>
        </row>
        <row r="113">
          <cell r="J113" t="str">
            <v>110311115112</v>
          </cell>
          <cell r="K113">
            <v>1216</v>
          </cell>
          <cell r="L113">
            <v>1216</v>
          </cell>
          <cell r="M113">
            <v>1216</v>
          </cell>
          <cell r="N113">
            <v>1216</v>
          </cell>
          <cell r="O113">
            <v>1216</v>
          </cell>
          <cell r="P113">
            <v>1216</v>
          </cell>
          <cell r="Q113">
            <v>1216</v>
          </cell>
          <cell r="R113">
            <v>1216</v>
          </cell>
          <cell r="S113">
            <v>1216</v>
          </cell>
          <cell r="T113">
            <v>1216</v>
          </cell>
          <cell r="U113">
            <v>1216</v>
          </cell>
          <cell r="V113">
            <v>1344</v>
          </cell>
          <cell r="W113">
            <v>14720</v>
          </cell>
        </row>
        <row r="114">
          <cell r="J114" t="str">
            <v>110311115121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8050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8050</v>
          </cell>
        </row>
        <row r="115">
          <cell r="J115" t="str">
            <v>110311115122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2500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2500</v>
          </cell>
        </row>
        <row r="116">
          <cell r="J116" t="str">
            <v>110311115201</v>
          </cell>
          <cell r="K116">
            <v>2805.6494601551776</v>
          </cell>
          <cell r="L116">
            <v>2805.6494601551776</v>
          </cell>
          <cell r="M116">
            <v>2805.6494601551776</v>
          </cell>
          <cell r="N116">
            <v>2805.6494601551776</v>
          </cell>
          <cell r="O116">
            <v>2805.6494601551776</v>
          </cell>
          <cell r="P116">
            <v>2805.6494601551776</v>
          </cell>
          <cell r="Q116">
            <v>2805.6494601551776</v>
          </cell>
          <cell r="R116">
            <v>2805.6494601551776</v>
          </cell>
          <cell r="S116">
            <v>2805.6494601551776</v>
          </cell>
          <cell r="T116">
            <v>2805.6494601551776</v>
          </cell>
          <cell r="U116">
            <v>2805.6494601551776</v>
          </cell>
          <cell r="V116">
            <v>2805.6494601551776</v>
          </cell>
          <cell r="W116">
            <v>33667.793521862128</v>
          </cell>
        </row>
        <row r="117">
          <cell r="J117" t="str">
            <v>110311115203</v>
          </cell>
          <cell r="K117">
            <v>2016</v>
          </cell>
          <cell r="L117">
            <v>2016</v>
          </cell>
          <cell r="M117">
            <v>2016</v>
          </cell>
          <cell r="N117">
            <v>2016</v>
          </cell>
          <cell r="O117">
            <v>2016</v>
          </cell>
          <cell r="P117">
            <v>2016</v>
          </cell>
          <cell r="Q117">
            <v>2016</v>
          </cell>
          <cell r="R117">
            <v>2016</v>
          </cell>
          <cell r="S117">
            <v>2016</v>
          </cell>
          <cell r="T117">
            <v>2016</v>
          </cell>
          <cell r="U117">
            <v>2016</v>
          </cell>
          <cell r="V117">
            <v>2016</v>
          </cell>
          <cell r="W117">
            <v>24192</v>
          </cell>
        </row>
        <row r="118">
          <cell r="J118" t="str">
            <v>110311115302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1165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1165</v>
          </cell>
          <cell r="U118">
            <v>0</v>
          </cell>
          <cell r="V118">
            <v>0</v>
          </cell>
          <cell r="W118">
            <v>2330</v>
          </cell>
        </row>
        <row r="119">
          <cell r="J119" t="str">
            <v>110311115411</v>
          </cell>
          <cell r="K119">
            <v>330</v>
          </cell>
          <cell r="L119">
            <v>330</v>
          </cell>
          <cell r="M119">
            <v>330</v>
          </cell>
          <cell r="N119">
            <v>330</v>
          </cell>
          <cell r="O119">
            <v>330</v>
          </cell>
          <cell r="P119">
            <v>330</v>
          </cell>
          <cell r="Q119">
            <v>330</v>
          </cell>
          <cell r="R119">
            <v>330</v>
          </cell>
          <cell r="S119">
            <v>330</v>
          </cell>
          <cell r="T119">
            <v>330</v>
          </cell>
          <cell r="U119">
            <v>330</v>
          </cell>
          <cell r="V119">
            <v>330</v>
          </cell>
          <cell r="W119">
            <v>3960</v>
          </cell>
        </row>
        <row r="120">
          <cell r="J120" t="str">
            <v>110311115501</v>
          </cell>
          <cell r="K120">
            <v>0</v>
          </cell>
          <cell r="L120">
            <v>5625</v>
          </cell>
          <cell r="M120">
            <v>0</v>
          </cell>
          <cell r="N120">
            <v>5625</v>
          </cell>
          <cell r="O120">
            <v>5625</v>
          </cell>
          <cell r="P120">
            <v>5625</v>
          </cell>
          <cell r="Q120">
            <v>0</v>
          </cell>
          <cell r="R120">
            <v>5625</v>
          </cell>
          <cell r="S120">
            <v>5625</v>
          </cell>
          <cell r="T120">
            <v>5625</v>
          </cell>
          <cell r="U120">
            <v>0</v>
          </cell>
          <cell r="V120">
            <v>5625</v>
          </cell>
          <cell r="W120">
            <v>45000</v>
          </cell>
        </row>
        <row r="121">
          <cell r="J121" t="str">
            <v>110311115503</v>
          </cell>
          <cell r="K121">
            <v>0</v>
          </cell>
          <cell r="L121">
            <v>920</v>
          </cell>
          <cell r="M121">
            <v>291</v>
          </cell>
          <cell r="N121">
            <v>920</v>
          </cell>
          <cell r="O121">
            <v>1400</v>
          </cell>
          <cell r="P121">
            <v>1211</v>
          </cell>
          <cell r="Q121">
            <v>485</v>
          </cell>
          <cell r="R121">
            <v>920</v>
          </cell>
          <cell r="S121">
            <v>1691</v>
          </cell>
          <cell r="T121">
            <v>920</v>
          </cell>
          <cell r="U121">
            <v>291</v>
          </cell>
          <cell r="V121">
            <v>1401</v>
          </cell>
          <cell r="W121">
            <v>10450</v>
          </cell>
        </row>
        <row r="122">
          <cell r="J122" t="str">
            <v>110311116123</v>
          </cell>
          <cell r="K122">
            <v>0</v>
          </cell>
          <cell r="L122">
            <v>632</v>
          </cell>
          <cell r="M122">
            <v>0</v>
          </cell>
          <cell r="N122">
            <v>632</v>
          </cell>
          <cell r="O122">
            <v>0</v>
          </cell>
          <cell r="P122">
            <v>632</v>
          </cell>
          <cell r="Q122">
            <v>0</v>
          </cell>
          <cell r="R122">
            <v>632</v>
          </cell>
          <cell r="S122">
            <v>0</v>
          </cell>
          <cell r="T122">
            <v>632</v>
          </cell>
          <cell r="U122">
            <v>0</v>
          </cell>
          <cell r="V122">
            <v>632</v>
          </cell>
          <cell r="W122">
            <v>3792</v>
          </cell>
        </row>
        <row r="123">
          <cell r="J123" t="str">
            <v>110311116148</v>
          </cell>
          <cell r="K123">
            <v>550</v>
          </cell>
          <cell r="L123">
            <v>550</v>
          </cell>
          <cell r="M123">
            <v>550</v>
          </cell>
          <cell r="N123">
            <v>550</v>
          </cell>
          <cell r="O123">
            <v>550</v>
          </cell>
          <cell r="P123">
            <v>550</v>
          </cell>
          <cell r="Q123">
            <v>550</v>
          </cell>
          <cell r="R123">
            <v>550</v>
          </cell>
          <cell r="S123">
            <v>550</v>
          </cell>
          <cell r="T123">
            <v>550</v>
          </cell>
          <cell r="U123">
            <v>550</v>
          </cell>
          <cell r="V123">
            <v>550</v>
          </cell>
          <cell r="W123">
            <v>6600</v>
          </cell>
        </row>
        <row r="124">
          <cell r="J124" t="str">
            <v>110311116271</v>
          </cell>
          <cell r="K124">
            <v>24662</v>
          </cell>
          <cell r="L124">
            <v>24662</v>
          </cell>
          <cell r="M124">
            <v>24662</v>
          </cell>
          <cell r="N124">
            <v>30842</v>
          </cell>
          <cell r="O124">
            <v>24662</v>
          </cell>
          <cell r="P124">
            <v>24662</v>
          </cell>
          <cell r="Q124">
            <v>24662</v>
          </cell>
          <cell r="R124">
            <v>24662</v>
          </cell>
          <cell r="S124">
            <v>24662</v>
          </cell>
          <cell r="T124">
            <v>24662</v>
          </cell>
          <cell r="U124">
            <v>24662</v>
          </cell>
          <cell r="V124">
            <v>24662</v>
          </cell>
          <cell r="W124">
            <v>302124</v>
          </cell>
        </row>
        <row r="125">
          <cell r="J125" t="str">
            <v>110311116273</v>
          </cell>
          <cell r="K125">
            <v>970</v>
          </cell>
          <cell r="L125">
            <v>970</v>
          </cell>
          <cell r="M125">
            <v>8736</v>
          </cell>
          <cell r="N125">
            <v>6167</v>
          </cell>
          <cell r="O125">
            <v>18335</v>
          </cell>
          <cell r="P125">
            <v>8736</v>
          </cell>
          <cell r="Q125">
            <v>970</v>
          </cell>
          <cell r="R125">
            <v>986</v>
          </cell>
          <cell r="S125">
            <v>8736</v>
          </cell>
          <cell r="T125">
            <v>6167</v>
          </cell>
          <cell r="U125">
            <v>18335</v>
          </cell>
          <cell r="V125">
            <v>8736</v>
          </cell>
          <cell r="W125">
            <v>87844</v>
          </cell>
        </row>
        <row r="126">
          <cell r="J126" t="str">
            <v>110311116274</v>
          </cell>
          <cell r="K126">
            <v>216718</v>
          </cell>
          <cell r="L126">
            <v>216718</v>
          </cell>
          <cell r="M126">
            <v>216718</v>
          </cell>
          <cell r="N126">
            <v>216718</v>
          </cell>
          <cell r="O126">
            <v>216718</v>
          </cell>
          <cell r="P126">
            <v>216718</v>
          </cell>
          <cell r="Q126">
            <v>216718</v>
          </cell>
          <cell r="R126">
            <v>216718</v>
          </cell>
          <cell r="S126">
            <v>216718</v>
          </cell>
          <cell r="T126">
            <v>216718</v>
          </cell>
          <cell r="U126">
            <v>216718</v>
          </cell>
          <cell r="V126">
            <v>216718</v>
          </cell>
          <cell r="W126">
            <v>2600616</v>
          </cell>
        </row>
        <row r="127">
          <cell r="J127" t="str">
            <v>110311116275</v>
          </cell>
          <cell r="K127">
            <v>15418</v>
          </cell>
          <cell r="L127">
            <v>15418</v>
          </cell>
          <cell r="M127">
            <v>15418</v>
          </cell>
          <cell r="N127">
            <v>15418</v>
          </cell>
          <cell r="O127">
            <v>15418</v>
          </cell>
          <cell r="P127">
            <v>15418</v>
          </cell>
          <cell r="Q127">
            <v>15418</v>
          </cell>
          <cell r="R127">
            <v>15418</v>
          </cell>
          <cell r="S127">
            <v>15418</v>
          </cell>
          <cell r="T127">
            <v>15418</v>
          </cell>
          <cell r="U127">
            <v>15418</v>
          </cell>
          <cell r="V127">
            <v>15426</v>
          </cell>
          <cell r="W127">
            <v>185024</v>
          </cell>
        </row>
        <row r="128">
          <cell r="J128" t="str">
            <v>110311116276</v>
          </cell>
          <cell r="K128">
            <v>47872</v>
          </cell>
          <cell r="L128">
            <v>47872</v>
          </cell>
          <cell r="M128">
            <v>47872</v>
          </cell>
          <cell r="N128">
            <v>47872</v>
          </cell>
          <cell r="O128">
            <v>47872</v>
          </cell>
          <cell r="P128">
            <v>47872</v>
          </cell>
          <cell r="Q128">
            <v>47872</v>
          </cell>
          <cell r="R128">
            <v>47872</v>
          </cell>
          <cell r="S128">
            <v>47872</v>
          </cell>
          <cell r="T128">
            <v>47872</v>
          </cell>
          <cell r="U128">
            <v>47872</v>
          </cell>
          <cell r="V128">
            <v>47872</v>
          </cell>
          <cell r="W128">
            <v>574464</v>
          </cell>
        </row>
        <row r="129">
          <cell r="J129" t="str">
            <v>110311116277</v>
          </cell>
          <cell r="K129">
            <v>3407</v>
          </cell>
          <cell r="L129">
            <v>3407</v>
          </cell>
          <cell r="M129">
            <v>3407</v>
          </cell>
          <cell r="N129">
            <v>3407</v>
          </cell>
          <cell r="O129">
            <v>3407</v>
          </cell>
          <cell r="P129">
            <v>13310</v>
          </cell>
          <cell r="Q129">
            <v>3407</v>
          </cell>
          <cell r="R129">
            <v>3407</v>
          </cell>
          <cell r="S129">
            <v>3407</v>
          </cell>
          <cell r="T129">
            <v>3407</v>
          </cell>
          <cell r="U129">
            <v>13310</v>
          </cell>
          <cell r="V129">
            <v>3403</v>
          </cell>
          <cell r="W129">
            <v>60686</v>
          </cell>
        </row>
        <row r="130">
          <cell r="J130" t="str">
            <v>110311116281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26699</v>
          </cell>
          <cell r="Q130">
            <v>26699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53398</v>
          </cell>
        </row>
        <row r="131">
          <cell r="J131" t="str">
            <v>110311116314</v>
          </cell>
          <cell r="K131">
            <v>28241</v>
          </cell>
          <cell r="L131">
            <v>28241</v>
          </cell>
          <cell r="M131">
            <v>28241</v>
          </cell>
          <cell r="N131">
            <v>28241</v>
          </cell>
          <cell r="O131">
            <v>28241</v>
          </cell>
          <cell r="P131">
            <v>28241</v>
          </cell>
          <cell r="Q131">
            <v>28241</v>
          </cell>
          <cell r="R131">
            <v>28241</v>
          </cell>
          <cell r="S131">
            <v>28241</v>
          </cell>
          <cell r="T131">
            <v>28241</v>
          </cell>
          <cell r="U131">
            <v>28244</v>
          </cell>
          <cell r="V131">
            <v>28245</v>
          </cell>
          <cell r="W131">
            <v>338899</v>
          </cell>
        </row>
        <row r="132">
          <cell r="J132" t="str">
            <v>110311116517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12</v>
          </cell>
        </row>
        <row r="133">
          <cell r="J133" t="str">
            <v>110311116621</v>
          </cell>
          <cell r="K133">
            <v>0</v>
          </cell>
          <cell r="L133">
            <v>0</v>
          </cell>
          <cell r="M133">
            <v>0</v>
          </cell>
          <cell r="N133">
            <v>14550</v>
          </cell>
          <cell r="O133">
            <v>14550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14550</v>
          </cell>
          <cell r="U133">
            <v>14550</v>
          </cell>
          <cell r="V133">
            <v>0</v>
          </cell>
          <cell r="W133">
            <v>58200</v>
          </cell>
        </row>
        <row r="134">
          <cell r="J134" t="str">
            <v>110411113101</v>
          </cell>
          <cell r="K134">
            <v>26494.36</v>
          </cell>
          <cell r="L134">
            <v>21624.22</v>
          </cell>
          <cell r="M134">
            <v>21624.22</v>
          </cell>
          <cell r="N134">
            <v>28859.72</v>
          </cell>
          <cell r="O134">
            <v>22400.86</v>
          </cell>
          <cell r="P134">
            <v>24211.279999999999</v>
          </cell>
          <cell r="Q134">
            <v>27271</v>
          </cell>
          <cell r="R134">
            <v>22400.86</v>
          </cell>
          <cell r="S134">
            <v>22400.86</v>
          </cell>
          <cell r="T134">
            <v>27544.760000000002</v>
          </cell>
          <cell r="U134">
            <v>22674.6</v>
          </cell>
          <cell r="V134">
            <v>27740.2</v>
          </cell>
          <cell r="W134">
            <v>295246.94</v>
          </cell>
        </row>
        <row r="135">
          <cell r="J135" t="str">
            <v>110411115111</v>
          </cell>
          <cell r="K135">
            <v>0</v>
          </cell>
          <cell r="L135">
            <v>600</v>
          </cell>
          <cell r="M135">
            <v>102.00000000000001</v>
          </cell>
          <cell r="N135">
            <v>0</v>
          </cell>
          <cell r="O135">
            <v>0</v>
          </cell>
          <cell r="P135">
            <v>102.00000000000001</v>
          </cell>
          <cell r="Q135">
            <v>0</v>
          </cell>
          <cell r="R135">
            <v>0</v>
          </cell>
          <cell r="S135">
            <v>102.00000000000001</v>
          </cell>
          <cell r="T135">
            <v>0</v>
          </cell>
          <cell r="U135">
            <v>0</v>
          </cell>
          <cell r="V135">
            <v>102.00000000000001</v>
          </cell>
          <cell r="W135">
            <v>1008</v>
          </cell>
        </row>
        <row r="136">
          <cell r="J136" t="str">
            <v>110411115112</v>
          </cell>
          <cell r="K136">
            <v>0</v>
          </cell>
          <cell r="L136">
            <v>960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960</v>
          </cell>
        </row>
        <row r="137">
          <cell r="J137" t="str">
            <v>110411115201</v>
          </cell>
          <cell r="K137">
            <v>1402.8247300775888</v>
          </cell>
          <cell r="L137">
            <v>1402.8247300775888</v>
          </cell>
          <cell r="M137">
            <v>1402.8247300775888</v>
          </cell>
          <cell r="N137">
            <v>1402.8247300775888</v>
          </cell>
          <cell r="O137">
            <v>1402.8247300775888</v>
          </cell>
          <cell r="P137">
            <v>1402.8247300775888</v>
          </cell>
          <cell r="Q137">
            <v>1402.8247300775888</v>
          </cell>
          <cell r="R137">
            <v>1402.8247300775888</v>
          </cell>
          <cell r="S137">
            <v>1402.8247300775888</v>
          </cell>
          <cell r="T137">
            <v>1402.8247300775888</v>
          </cell>
          <cell r="U137">
            <v>1402.8247300775888</v>
          </cell>
          <cell r="V137">
            <v>1402.8247300775888</v>
          </cell>
          <cell r="W137">
            <v>16833.896760931064</v>
          </cell>
        </row>
        <row r="138">
          <cell r="J138" t="str">
            <v>110411115203</v>
          </cell>
          <cell r="K138">
            <v>420</v>
          </cell>
          <cell r="L138">
            <v>420</v>
          </cell>
          <cell r="M138">
            <v>420</v>
          </cell>
          <cell r="N138">
            <v>420</v>
          </cell>
          <cell r="O138">
            <v>420</v>
          </cell>
          <cell r="P138">
            <v>420</v>
          </cell>
          <cell r="Q138">
            <v>420</v>
          </cell>
          <cell r="R138">
            <v>420</v>
          </cell>
          <cell r="S138">
            <v>420</v>
          </cell>
          <cell r="T138">
            <v>420</v>
          </cell>
          <cell r="U138">
            <v>420</v>
          </cell>
          <cell r="V138">
            <v>420</v>
          </cell>
          <cell r="W138">
            <v>5040</v>
          </cell>
        </row>
        <row r="139">
          <cell r="J139" t="str">
            <v>110411115301</v>
          </cell>
          <cell r="K139">
            <v>350</v>
          </cell>
          <cell r="L139">
            <v>0</v>
          </cell>
          <cell r="M139">
            <v>0</v>
          </cell>
          <cell r="N139">
            <v>0</v>
          </cell>
          <cell r="O139">
            <v>350</v>
          </cell>
          <cell r="P139">
            <v>0</v>
          </cell>
          <cell r="Q139">
            <v>0</v>
          </cell>
          <cell r="R139">
            <v>0</v>
          </cell>
          <cell r="S139">
            <v>167</v>
          </cell>
          <cell r="T139">
            <v>0</v>
          </cell>
          <cell r="U139">
            <v>0</v>
          </cell>
          <cell r="V139">
            <v>0</v>
          </cell>
          <cell r="W139">
            <v>867</v>
          </cell>
        </row>
        <row r="140">
          <cell r="J140" t="str">
            <v>110411115411</v>
          </cell>
          <cell r="K140">
            <v>220</v>
          </cell>
          <cell r="L140">
            <v>220</v>
          </cell>
          <cell r="M140">
            <v>220</v>
          </cell>
          <cell r="N140">
            <v>220</v>
          </cell>
          <cell r="O140">
            <v>220</v>
          </cell>
          <cell r="P140">
            <v>220</v>
          </cell>
          <cell r="Q140">
            <v>220</v>
          </cell>
          <cell r="R140">
            <v>220</v>
          </cell>
          <cell r="S140">
            <v>220</v>
          </cell>
          <cell r="T140">
            <v>220</v>
          </cell>
          <cell r="U140">
            <v>220</v>
          </cell>
          <cell r="V140">
            <v>220</v>
          </cell>
          <cell r="W140">
            <v>2640</v>
          </cell>
        </row>
        <row r="141">
          <cell r="J141" t="str">
            <v>110411115501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20000</v>
          </cell>
          <cell r="P141">
            <v>0</v>
          </cell>
          <cell r="Q141">
            <v>0</v>
          </cell>
          <cell r="R141">
            <v>20000</v>
          </cell>
          <cell r="S141">
            <v>0</v>
          </cell>
          <cell r="T141">
            <v>0</v>
          </cell>
          <cell r="U141">
            <v>0</v>
          </cell>
          <cell r="V141">
            <v>10000</v>
          </cell>
          <cell r="W141">
            <v>50000</v>
          </cell>
        </row>
        <row r="142">
          <cell r="J142" t="str">
            <v>110411115503</v>
          </cell>
          <cell r="K142">
            <v>0</v>
          </cell>
          <cell r="L142">
            <v>0</v>
          </cell>
          <cell r="M142">
            <v>2300</v>
          </cell>
          <cell r="N142">
            <v>0</v>
          </cell>
          <cell r="O142">
            <v>7000</v>
          </cell>
          <cell r="P142">
            <v>0</v>
          </cell>
          <cell r="Q142">
            <v>4300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13600</v>
          </cell>
        </row>
        <row r="143">
          <cell r="J143" t="str">
            <v>110411116314</v>
          </cell>
          <cell r="K143">
            <v>0</v>
          </cell>
          <cell r="L143">
            <v>0</v>
          </cell>
          <cell r="M143">
            <v>0</v>
          </cell>
          <cell r="N143">
            <v>11400</v>
          </cell>
          <cell r="O143">
            <v>0</v>
          </cell>
          <cell r="P143">
            <v>2000</v>
          </cell>
          <cell r="Q143">
            <v>5305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18705</v>
          </cell>
        </row>
        <row r="144">
          <cell r="J144" t="str">
            <v>110411116315</v>
          </cell>
          <cell r="K144">
            <v>3473</v>
          </cell>
          <cell r="L144">
            <v>3473</v>
          </cell>
          <cell r="M144">
            <v>3473</v>
          </cell>
          <cell r="N144">
            <v>3473</v>
          </cell>
          <cell r="O144">
            <v>3473</v>
          </cell>
          <cell r="P144">
            <v>3473</v>
          </cell>
          <cell r="Q144">
            <v>3473</v>
          </cell>
          <cell r="R144">
            <v>3473</v>
          </cell>
          <cell r="S144">
            <v>3473</v>
          </cell>
          <cell r="T144">
            <v>3473</v>
          </cell>
          <cell r="U144">
            <v>3473</v>
          </cell>
          <cell r="V144">
            <v>3473</v>
          </cell>
          <cell r="W144">
            <v>41676</v>
          </cell>
        </row>
        <row r="145">
          <cell r="J145" t="str">
            <v>110511113101</v>
          </cell>
          <cell r="K145">
            <v>209242.63</v>
          </cell>
          <cell r="L145">
            <v>172716.58</v>
          </cell>
          <cell r="M145">
            <v>172716.58</v>
          </cell>
          <cell r="N145">
            <v>227412.81999999998</v>
          </cell>
          <cell r="O145">
            <v>178971.36</v>
          </cell>
          <cell r="P145">
            <v>192549.51</v>
          </cell>
          <cell r="Q145">
            <v>215497.42</v>
          </cell>
          <cell r="R145">
            <v>178971.36</v>
          </cell>
          <cell r="S145">
            <v>178971.36</v>
          </cell>
          <cell r="T145">
            <v>217704.30000000002</v>
          </cell>
          <cell r="U145">
            <v>181178.12</v>
          </cell>
          <cell r="V145">
            <v>219170.11</v>
          </cell>
          <cell r="W145">
            <v>2345102.15</v>
          </cell>
        </row>
        <row r="146">
          <cell r="J146" t="str">
            <v>110511115111</v>
          </cell>
          <cell r="K146">
            <v>1800</v>
          </cell>
          <cell r="L146">
            <v>1800</v>
          </cell>
          <cell r="M146">
            <v>4800</v>
          </cell>
          <cell r="N146">
            <v>4200</v>
          </cell>
          <cell r="O146">
            <v>4200</v>
          </cell>
          <cell r="P146">
            <v>3600</v>
          </cell>
          <cell r="Q146">
            <v>2400</v>
          </cell>
          <cell r="R146">
            <v>4200</v>
          </cell>
          <cell r="S146">
            <v>4800</v>
          </cell>
          <cell r="T146">
            <v>4800</v>
          </cell>
          <cell r="U146">
            <v>5400</v>
          </cell>
          <cell r="V146">
            <v>1848</v>
          </cell>
          <cell r="W146">
            <v>43848</v>
          </cell>
        </row>
        <row r="147">
          <cell r="J147" t="str">
            <v>110511115112</v>
          </cell>
          <cell r="K147">
            <v>800</v>
          </cell>
          <cell r="L147">
            <v>800</v>
          </cell>
          <cell r="M147">
            <v>2560</v>
          </cell>
          <cell r="N147">
            <v>2240</v>
          </cell>
          <cell r="O147">
            <v>1920</v>
          </cell>
          <cell r="P147">
            <v>1600</v>
          </cell>
          <cell r="Q147">
            <v>960</v>
          </cell>
          <cell r="R147">
            <v>1600</v>
          </cell>
          <cell r="S147">
            <v>2240</v>
          </cell>
          <cell r="T147">
            <v>2560</v>
          </cell>
          <cell r="U147">
            <v>2880</v>
          </cell>
          <cell r="V147">
            <v>960</v>
          </cell>
          <cell r="W147">
            <v>21120</v>
          </cell>
        </row>
        <row r="148">
          <cell r="J148" t="str">
            <v>110511115121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8050</v>
          </cell>
          <cell r="P148">
            <v>0</v>
          </cell>
          <cell r="Q148">
            <v>0</v>
          </cell>
          <cell r="R148">
            <v>8050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16100</v>
          </cell>
        </row>
        <row r="149">
          <cell r="J149" t="str">
            <v>110511115122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2500</v>
          </cell>
          <cell r="P149">
            <v>0</v>
          </cell>
          <cell r="Q149">
            <v>0</v>
          </cell>
          <cell r="R149">
            <v>2500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5000</v>
          </cell>
        </row>
        <row r="150">
          <cell r="J150" t="str">
            <v>110511115201</v>
          </cell>
          <cell r="K150">
            <v>11208.283302558695</v>
          </cell>
          <cell r="L150">
            <v>11208.283302558695</v>
          </cell>
          <cell r="M150">
            <v>11208.283302558695</v>
          </cell>
          <cell r="N150">
            <v>11208.283302558695</v>
          </cell>
          <cell r="O150">
            <v>11208.283302558695</v>
          </cell>
          <cell r="P150">
            <v>11208.283302558695</v>
          </cell>
          <cell r="Q150">
            <v>11208.283302558695</v>
          </cell>
          <cell r="R150">
            <v>11208.283302558695</v>
          </cell>
          <cell r="S150">
            <v>11208.283302558695</v>
          </cell>
          <cell r="T150">
            <v>11208.283302558695</v>
          </cell>
          <cell r="U150">
            <v>11208.283302558695</v>
          </cell>
          <cell r="V150">
            <v>11208.283302558695</v>
          </cell>
          <cell r="W150">
            <v>134499.39963070434</v>
          </cell>
        </row>
        <row r="151">
          <cell r="J151" t="str">
            <v>110511115203</v>
          </cell>
          <cell r="K151">
            <v>2268</v>
          </cell>
          <cell r="L151">
            <v>2268</v>
          </cell>
          <cell r="M151">
            <v>2268</v>
          </cell>
          <cell r="N151">
            <v>2268</v>
          </cell>
          <cell r="O151">
            <v>2268</v>
          </cell>
          <cell r="P151">
            <v>2268</v>
          </cell>
          <cell r="Q151">
            <v>2268</v>
          </cell>
          <cell r="R151">
            <v>2268</v>
          </cell>
          <cell r="S151">
            <v>2268</v>
          </cell>
          <cell r="T151">
            <v>2268</v>
          </cell>
          <cell r="U151">
            <v>2268</v>
          </cell>
          <cell r="V151">
            <v>2268</v>
          </cell>
          <cell r="W151">
            <v>27216</v>
          </cell>
        </row>
        <row r="152">
          <cell r="J152" t="str">
            <v>110511115301</v>
          </cell>
          <cell r="K152">
            <v>1500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1500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3000</v>
          </cell>
        </row>
        <row r="153">
          <cell r="J153" t="str">
            <v>110511115302</v>
          </cell>
          <cell r="K153">
            <v>0</v>
          </cell>
          <cell r="L153">
            <v>0</v>
          </cell>
          <cell r="M153">
            <v>1000</v>
          </cell>
          <cell r="N153">
            <v>0</v>
          </cell>
          <cell r="O153">
            <v>0</v>
          </cell>
          <cell r="P153">
            <v>0</v>
          </cell>
          <cell r="Q153">
            <v>1000</v>
          </cell>
          <cell r="R153">
            <v>0</v>
          </cell>
          <cell r="S153">
            <v>0</v>
          </cell>
          <cell r="T153">
            <v>1000</v>
          </cell>
          <cell r="U153">
            <v>0</v>
          </cell>
          <cell r="V153">
            <v>0</v>
          </cell>
          <cell r="W153">
            <v>3000</v>
          </cell>
        </row>
        <row r="154">
          <cell r="J154" t="str">
            <v>110511115411</v>
          </cell>
          <cell r="K154">
            <v>1540</v>
          </cell>
          <cell r="L154">
            <v>1540</v>
          </cell>
          <cell r="M154">
            <v>1540</v>
          </cell>
          <cell r="N154">
            <v>1540</v>
          </cell>
          <cell r="O154">
            <v>1540</v>
          </cell>
          <cell r="P154">
            <v>1540</v>
          </cell>
          <cell r="Q154">
            <v>1540</v>
          </cell>
          <cell r="R154">
            <v>1540</v>
          </cell>
          <cell r="S154">
            <v>1540</v>
          </cell>
          <cell r="T154">
            <v>1540</v>
          </cell>
          <cell r="U154">
            <v>1540</v>
          </cell>
          <cell r="V154">
            <v>1540</v>
          </cell>
          <cell r="W154">
            <v>18480</v>
          </cell>
        </row>
        <row r="155">
          <cell r="J155" t="str">
            <v>110511115501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40000</v>
          </cell>
          <cell r="T155">
            <v>40000</v>
          </cell>
          <cell r="U155">
            <v>0</v>
          </cell>
          <cell r="V155">
            <v>0</v>
          </cell>
          <cell r="W155">
            <v>80000</v>
          </cell>
        </row>
        <row r="156">
          <cell r="J156" t="str">
            <v>110511115503</v>
          </cell>
          <cell r="K156">
            <v>0</v>
          </cell>
          <cell r="L156">
            <v>0</v>
          </cell>
          <cell r="M156">
            <v>3680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3680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7360</v>
          </cell>
        </row>
        <row r="157">
          <cell r="J157" t="str">
            <v>110511116311</v>
          </cell>
          <cell r="K157">
            <v>817</v>
          </cell>
          <cell r="L157">
            <v>817</v>
          </cell>
          <cell r="M157">
            <v>817</v>
          </cell>
          <cell r="N157">
            <v>817</v>
          </cell>
          <cell r="O157">
            <v>817</v>
          </cell>
          <cell r="P157">
            <v>817</v>
          </cell>
          <cell r="Q157">
            <v>817</v>
          </cell>
          <cell r="R157">
            <v>817</v>
          </cell>
          <cell r="S157">
            <v>817</v>
          </cell>
          <cell r="T157">
            <v>817</v>
          </cell>
          <cell r="U157">
            <v>817</v>
          </cell>
          <cell r="V157">
            <v>817</v>
          </cell>
          <cell r="W157">
            <v>9804</v>
          </cell>
        </row>
        <row r="158">
          <cell r="J158" t="str">
            <v>110511116312</v>
          </cell>
          <cell r="K158">
            <v>3333</v>
          </cell>
          <cell r="L158">
            <v>3333</v>
          </cell>
          <cell r="M158">
            <v>3333</v>
          </cell>
          <cell r="N158">
            <v>3333</v>
          </cell>
          <cell r="O158">
            <v>3333</v>
          </cell>
          <cell r="P158">
            <v>3333</v>
          </cell>
          <cell r="Q158">
            <v>3333</v>
          </cell>
          <cell r="R158">
            <v>3333</v>
          </cell>
          <cell r="S158">
            <v>3333</v>
          </cell>
          <cell r="T158">
            <v>3333</v>
          </cell>
          <cell r="U158">
            <v>3333</v>
          </cell>
          <cell r="V158">
            <v>3333</v>
          </cell>
          <cell r="W158">
            <v>39996</v>
          </cell>
        </row>
        <row r="159">
          <cell r="J159" t="str">
            <v>110511116314</v>
          </cell>
          <cell r="K159">
            <v>2330</v>
          </cell>
          <cell r="L159">
            <v>2330</v>
          </cell>
          <cell r="M159">
            <v>2330</v>
          </cell>
          <cell r="N159">
            <v>2330</v>
          </cell>
          <cell r="O159">
            <v>2330</v>
          </cell>
          <cell r="P159">
            <v>2330</v>
          </cell>
          <cell r="Q159">
            <v>2330</v>
          </cell>
          <cell r="R159">
            <v>2330</v>
          </cell>
          <cell r="S159">
            <v>2330</v>
          </cell>
          <cell r="T159">
            <v>2330</v>
          </cell>
          <cell r="U159">
            <v>2330</v>
          </cell>
          <cell r="V159">
            <v>2330</v>
          </cell>
          <cell r="W159">
            <v>27960</v>
          </cell>
        </row>
        <row r="160">
          <cell r="J160" t="str">
            <v>110511116317</v>
          </cell>
          <cell r="K160">
            <v>6633</v>
          </cell>
          <cell r="L160">
            <v>6633</v>
          </cell>
          <cell r="M160">
            <v>6633</v>
          </cell>
          <cell r="N160">
            <v>6633</v>
          </cell>
          <cell r="O160">
            <v>6633</v>
          </cell>
          <cell r="P160">
            <v>6633</v>
          </cell>
          <cell r="Q160">
            <v>6633</v>
          </cell>
          <cell r="R160">
            <v>6633</v>
          </cell>
          <cell r="S160">
            <v>6633</v>
          </cell>
          <cell r="T160">
            <v>6633</v>
          </cell>
          <cell r="U160">
            <v>6633</v>
          </cell>
          <cell r="V160">
            <v>6633</v>
          </cell>
          <cell r="W160">
            <v>79596</v>
          </cell>
        </row>
        <row r="161">
          <cell r="J161" t="str">
            <v>110611113101</v>
          </cell>
          <cell r="K161">
            <v>38026.97</v>
          </cell>
          <cell r="L161">
            <v>33156.83</v>
          </cell>
          <cell r="M161">
            <v>33156.83</v>
          </cell>
          <cell r="N161">
            <v>40858.29</v>
          </cell>
          <cell r="O161">
            <v>34399.42</v>
          </cell>
          <cell r="P161">
            <v>36209.839999999997</v>
          </cell>
          <cell r="Q161">
            <v>39269.57</v>
          </cell>
          <cell r="R161">
            <v>34399.42</v>
          </cell>
          <cell r="S161">
            <v>34399.42</v>
          </cell>
          <cell r="T161">
            <v>39712.080000000002</v>
          </cell>
          <cell r="U161">
            <v>34841.929999999993</v>
          </cell>
          <cell r="V161">
            <v>39907.519999999997</v>
          </cell>
          <cell r="W161">
            <v>438338.12</v>
          </cell>
        </row>
        <row r="162">
          <cell r="J162" t="str">
            <v>120012113101</v>
          </cell>
          <cell r="K162">
            <v>39760.74</v>
          </cell>
          <cell r="L162">
            <v>34890.6</v>
          </cell>
          <cell r="M162">
            <v>34890.6</v>
          </cell>
          <cell r="N162">
            <v>42706.44</v>
          </cell>
          <cell r="O162">
            <v>36247.58</v>
          </cell>
          <cell r="P162">
            <v>38058</v>
          </cell>
          <cell r="Q162">
            <v>41117.72</v>
          </cell>
          <cell r="R162">
            <v>36247.58</v>
          </cell>
          <cell r="S162">
            <v>36247.58</v>
          </cell>
          <cell r="T162">
            <v>41587.75</v>
          </cell>
          <cell r="U162">
            <v>36717.600000000006</v>
          </cell>
          <cell r="V162">
            <v>41783.199999999997</v>
          </cell>
          <cell r="W162">
            <v>460255.39</v>
          </cell>
        </row>
        <row r="163">
          <cell r="J163" t="str">
            <v>120012115111</v>
          </cell>
          <cell r="K163">
            <v>1200</v>
          </cell>
          <cell r="L163">
            <v>1200</v>
          </cell>
          <cell r="M163">
            <v>1200</v>
          </cell>
          <cell r="N163">
            <v>1200</v>
          </cell>
          <cell r="O163">
            <v>1200</v>
          </cell>
          <cell r="P163">
            <v>1200</v>
          </cell>
          <cell r="Q163">
            <v>1200</v>
          </cell>
          <cell r="R163">
            <v>1200</v>
          </cell>
          <cell r="S163">
            <v>1200</v>
          </cell>
          <cell r="T163">
            <v>1200</v>
          </cell>
          <cell r="U163">
            <v>1200</v>
          </cell>
          <cell r="V163">
            <v>1200</v>
          </cell>
          <cell r="W163">
            <v>14400</v>
          </cell>
        </row>
        <row r="164">
          <cell r="J164" t="str">
            <v>120012115112</v>
          </cell>
          <cell r="K164">
            <v>640</v>
          </cell>
          <cell r="L164">
            <v>640</v>
          </cell>
          <cell r="M164">
            <v>640</v>
          </cell>
          <cell r="N164">
            <v>640</v>
          </cell>
          <cell r="O164">
            <v>640</v>
          </cell>
          <cell r="P164">
            <v>640</v>
          </cell>
          <cell r="Q164">
            <v>640</v>
          </cell>
          <cell r="R164">
            <v>640</v>
          </cell>
          <cell r="S164">
            <v>640</v>
          </cell>
          <cell r="T164">
            <v>640</v>
          </cell>
          <cell r="U164">
            <v>640</v>
          </cell>
          <cell r="V164">
            <v>640</v>
          </cell>
          <cell r="W164">
            <v>7680</v>
          </cell>
        </row>
        <row r="165">
          <cell r="J165" t="str">
            <v>120012115113</v>
          </cell>
          <cell r="K165">
            <v>432.877358490566</v>
          </cell>
          <cell r="L165">
            <v>432.877358490566</v>
          </cell>
          <cell r="M165">
            <v>432.877358490566</v>
          </cell>
          <cell r="N165">
            <v>432.877358490566</v>
          </cell>
          <cell r="O165">
            <v>432.877358490566</v>
          </cell>
          <cell r="P165">
            <v>432.877358490566</v>
          </cell>
          <cell r="Q165">
            <v>432.877358490566</v>
          </cell>
          <cell r="R165">
            <v>432.877358490566</v>
          </cell>
          <cell r="S165">
            <v>432.877358490566</v>
          </cell>
          <cell r="T165">
            <v>432.877358490566</v>
          </cell>
          <cell r="U165">
            <v>432.877358490566</v>
          </cell>
          <cell r="V165">
            <v>432.877358490566</v>
          </cell>
          <cell r="W165">
            <v>5194.5283018867922</v>
          </cell>
        </row>
        <row r="166">
          <cell r="J166" t="str">
            <v>120012115121</v>
          </cell>
          <cell r="K166">
            <v>0</v>
          </cell>
          <cell r="L166">
            <v>0</v>
          </cell>
          <cell r="M166">
            <v>8050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8050</v>
          </cell>
          <cell r="T166">
            <v>8050</v>
          </cell>
          <cell r="U166">
            <v>0</v>
          </cell>
          <cell r="V166">
            <v>0</v>
          </cell>
          <cell r="W166">
            <v>24150</v>
          </cell>
        </row>
        <row r="167">
          <cell r="J167" t="str">
            <v>120012115122</v>
          </cell>
          <cell r="K167">
            <v>0</v>
          </cell>
          <cell r="L167">
            <v>0</v>
          </cell>
          <cell r="M167">
            <v>3500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3500</v>
          </cell>
          <cell r="T167">
            <v>3500</v>
          </cell>
          <cell r="U167">
            <v>0</v>
          </cell>
          <cell r="V167">
            <v>0</v>
          </cell>
          <cell r="W167">
            <v>10500</v>
          </cell>
        </row>
        <row r="168">
          <cell r="J168" t="str">
            <v>120012115301</v>
          </cell>
          <cell r="K168">
            <v>224.05660377358492</v>
          </cell>
          <cell r="L168">
            <v>224.05660377358492</v>
          </cell>
          <cell r="M168">
            <v>224.05660377358492</v>
          </cell>
          <cell r="N168">
            <v>224.05660377358492</v>
          </cell>
          <cell r="O168">
            <v>224.05660377358492</v>
          </cell>
          <cell r="P168">
            <v>224.05660377358492</v>
          </cell>
          <cell r="Q168">
            <v>224.05660377358492</v>
          </cell>
          <cell r="R168">
            <v>224.05660377358492</v>
          </cell>
          <cell r="S168">
            <v>224.05660377358492</v>
          </cell>
          <cell r="T168">
            <v>224.05660377358492</v>
          </cell>
          <cell r="U168">
            <v>224.05660377358492</v>
          </cell>
          <cell r="V168">
            <v>224.05660377358492</v>
          </cell>
          <cell r="W168">
            <v>2688.6792452830191</v>
          </cell>
        </row>
        <row r="169">
          <cell r="J169" t="str">
            <v>120012115302</v>
          </cell>
          <cell r="K169">
            <v>298.74213836477986</v>
          </cell>
          <cell r="L169">
            <v>298.74213836477986</v>
          </cell>
          <cell r="M169">
            <v>298.74213836477986</v>
          </cell>
          <cell r="N169">
            <v>298.74213836477986</v>
          </cell>
          <cell r="O169">
            <v>298.74213836477986</v>
          </cell>
          <cell r="P169">
            <v>298.74213836477986</v>
          </cell>
          <cell r="Q169">
            <v>298.74213836477986</v>
          </cell>
          <cell r="R169">
            <v>298.74213836477986</v>
          </cell>
          <cell r="S169">
            <v>298.74213836477986</v>
          </cell>
          <cell r="T169">
            <v>298.74213836477986</v>
          </cell>
          <cell r="U169">
            <v>298.74213836477986</v>
          </cell>
          <cell r="V169">
            <v>298.74213836477986</v>
          </cell>
          <cell r="W169">
            <v>3584.9056603773583</v>
          </cell>
        </row>
        <row r="170">
          <cell r="J170" t="str">
            <v>120012115411</v>
          </cell>
          <cell r="K170">
            <v>220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220</v>
          </cell>
        </row>
        <row r="171">
          <cell r="J171" t="str">
            <v>120012115501</v>
          </cell>
          <cell r="K171">
            <v>1250</v>
          </cell>
          <cell r="L171">
            <v>1250</v>
          </cell>
          <cell r="M171">
            <v>1250</v>
          </cell>
          <cell r="N171">
            <v>1250</v>
          </cell>
          <cell r="O171">
            <v>1250</v>
          </cell>
          <cell r="P171">
            <v>1250</v>
          </cell>
          <cell r="Q171">
            <v>1250</v>
          </cell>
          <cell r="R171">
            <v>1250</v>
          </cell>
          <cell r="S171">
            <v>1250</v>
          </cell>
          <cell r="T171">
            <v>1250</v>
          </cell>
          <cell r="U171">
            <v>1250</v>
          </cell>
          <cell r="V171">
            <v>1250</v>
          </cell>
          <cell r="W171">
            <v>15000</v>
          </cell>
        </row>
        <row r="172">
          <cell r="J172" t="str">
            <v>120012116148</v>
          </cell>
          <cell r="K172">
            <v>250</v>
          </cell>
          <cell r="L172">
            <v>250</v>
          </cell>
          <cell r="M172">
            <v>250</v>
          </cell>
          <cell r="N172">
            <v>250</v>
          </cell>
          <cell r="O172">
            <v>250</v>
          </cell>
          <cell r="P172">
            <v>250</v>
          </cell>
          <cell r="Q172">
            <v>250</v>
          </cell>
          <cell r="R172">
            <v>250</v>
          </cell>
          <cell r="S172">
            <v>250</v>
          </cell>
          <cell r="T172">
            <v>250</v>
          </cell>
          <cell r="U172">
            <v>250</v>
          </cell>
          <cell r="V172">
            <v>250</v>
          </cell>
          <cell r="W172">
            <v>3000</v>
          </cell>
        </row>
        <row r="173">
          <cell r="J173" t="str">
            <v>120212113101</v>
          </cell>
          <cell r="K173">
            <v>53007.92</v>
          </cell>
          <cell r="L173">
            <v>45702.71</v>
          </cell>
          <cell r="M173">
            <v>45702.71</v>
          </cell>
          <cell r="N173">
            <v>57136.3</v>
          </cell>
          <cell r="O173">
            <v>47448.009999999995</v>
          </cell>
          <cell r="P173">
            <v>50163.64</v>
          </cell>
          <cell r="Q173">
            <v>54753.22</v>
          </cell>
          <cell r="R173">
            <v>47448.009999999995</v>
          </cell>
          <cell r="S173">
            <v>47448.009999999995</v>
          </cell>
          <cell r="T173">
            <v>55360.130000000005</v>
          </cell>
          <cell r="U173">
            <v>48054.9</v>
          </cell>
          <cell r="V173">
            <v>55653.299999999996</v>
          </cell>
          <cell r="W173">
            <v>607878.86</v>
          </cell>
        </row>
        <row r="174">
          <cell r="J174" t="str">
            <v>120212115111</v>
          </cell>
          <cell r="K174">
            <v>3000</v>
          </cell>
          <cell r="L174">
            <v>3000</v>
          </cell>
          <cell r="M174">
            <v>3000</v>
          </cell>
          <cell r="N174">
            <v>3000</v>
          </cell>
          <cell r="O174">
            <v>3000</v>
          </cell>
          <cell r="P174">
            <v>3000</v>
          </cell>
          <cell r="Q174">
            <v>3000</v>
          </cell>
          <cell r="R174">
            <v>3000</v>
          </cell>
          <cell r="S174">
            <v>3000</v>
          </cell>
          <cell r="T174">
            <v>3000</v>
          </cell>
          <cell r="U174">
            <v>3000</v>
          </cell>
          <cell r="V174">
            <v>3000</v>
          </cell>
          <cell r="W174">
            <v>36000</v>
          </cell>
        </row>
        <row r="175">
          <cell r="J175" t="str">
            <v>120212115112</v>
          </cell>
          <cell r="K175">
            <v>800</v>
          </cell>
          <cell r="L175">
            <v>800</v>
          </cell>
          <cell r="M175">
            <v>800</v>
          </cell>
          <cell r="N175">
            <v>800</v>
          </cell>
          <cell r="O175">
            <v>800</v>
          </cell>
          <cell r="P175">
            <v>800</v>
          </cell>
          <cell r="Q175">
            <v>800</v>
          </cell>
          <cell r="R175">
            <v>800</v>
          </cell>
          <cell r="S175">
            <v>800</v>
          </cell>
          <cell r="T175">
            <v>800</v>
          </cell>
          <cell r="U175">
            <v>800</v>
          </cell>
          <cell r="V175">
            <v>800</v>
          </cell>
          <cell r="W175">
            <v>9600</v>
          </cell>
        </row>
        <row r="176">
          <cell r="J176" t="str">
            <v>120212115113</v>
          </cell>
          <cell r="K176">
            <v>800</v>
          </cell>
          <cell r="L176">
            <v>800</v>
          </cell>
          <cell r="M176">
            <v>800</v>
          </cell>
          <cell r="N176">
            <v>800</v>
          </cell>
          <cell r="O176">
            <v>800</v>
          </cell>
          <cell r="P176">
            <v>800</v>
          </cell>
          <cell r="Q176">
            <v>800</v>
          </cell>
          <cell r="R176">
            <v>800</v>
          </cell>
          <cell r="S176">
            <v>800</v>
          </cell>
          <cell r="T176">
            <v>800</v>
          </cell>
          <cell r="U176">
            <v>800</v>
          </cell>
          <cell r="V176">
            <v>800</v>
          </cell>
          <cell r="W176">
            <v>9600</v>
          </cell>
        </row>
        <row r="177">
          <cell r="J177" t="str">
            <v>120212115121</v>
          </cell>
          <cell r="K177">
            <v>0</v>
          </cell>
          <cell r="L177">
            <v>16100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16100</v>
          </cell>
        </row>
        <row r="178">
          <cell r="J178" t="str">
            <v>120212115122</v>
          </cell>
          <cell r="K178">
            <v>0</v>
          </cell>
          <cell r="L178">
            <v>7000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7000</v>
          </cell>
        </row>
        <row r="179">
          <cell r="J179" t="str">
            <v>120212115201</v>
          </cell>
          <cell r="K179">
            <v>2862.9076124032426</v>
          </cell>
          <cell r="L179">
            <v>2862.9076124032426</v>
          </cell>
          <cell r="M179">
            <v>2862.9076124032426</v>
          </cell>
          <cell r="N179">
            <v>2862.9076124032426</v>
          </cell>
          <cell r="O179">
            <v>2862.9076124032426</v>
          </cell>
          <cell r="P179">
            <v>2862.9076124032426</v>
          </cell>
          <cell r="Q179">
            <v>2862.9076124032426</v>
          </cell>
          <cell r="R179">
            <v>2862.9076124032426</v>
          </cell>
          <cell r="S179">
            <v>2862.9076124032426</v>
          </cell>
          <cell r="T179">
            <v>2862.9076124032426</v>
          </cell>
          <cell r="U179">
            <v>2862.9076124032426</v>
          </cell>
          <cell r="V179">
            <v>2862.9076124032426</v>
          </cell>
          <cell r="W179">
            <v>34354.891348838908</v>
          </cell>
        </row>
        <row r="180">
          <cell r="J180" t="str">
            <v>120212115203</v>
          </cell>
          <cell r="K180">
            <v>700</v>
          </cell>
          <cell r="L180">
            <v>700</v>
          </cell>
          <cell r="M180">
            <v>700</v>
          </cell>
          <cell r="N180">
            <v>700</v>
          </cell>
          <cell r="O180">
            <v>700</v>
          </cell>
          <cell r="P180">
            <v>700</v>
          </cell>
          <cell r="Q180">
            <v>700</v>
          </cell>
          <cell r="R180">
            <v>700</v>
          </cell>
          <cell r="S180">
            <v>700</v>
          </cell>
          <cell r="T180">
            <v>700</v>
          </cell>
          <cell r="U180">
            <v>700</v>
          </cell>
          <cell r="V180">
            <v>700</v>
          </cell>
          <cell r="W180">
            <v>8400</v>
          </cell>
        </row>
        <row r="181">
          <cell r="J181" t="str">
            <v>120212115301</v>
          </cell>
          <cell r="K181">
            <v>40</v>
          </cell>
          <cell r="L181">
            <v>40</v>
          </cell>
          <cell r="M181">
            <v>40</v>
          </cell>
          <cell r="N181">
            <v>40</v>
          </cell>
          <cell r="O181">
            <v>40</v>
          </cell>
          <cell r="P181">
            <v>40</v>
          </cell>
          <cell r="Q181">
            <v>40</v>
          </cell>
          <cell r="R181">
            <v>40</v>
          </cell>
          <cell r="S181">
            <v>40</v>
          </cell>
          <cell r="T181">
            <v>40</v>
          </cell>
          <cell r="U181">
            <v>40</v>
          </cell>
          <cell r="V181">
            <v>40</v>
          </cell>
          <cell r="W181">
            <v>480</v>
          </cell>
        </row>
        <row r="182">
          <cell r="J182" t="str">
            <v>120212115411</v>
          </cell>
          <cell r="K182">
            <v>440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440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880</v>
          </cell>
        </row>
        <row r="183">
          <cell r="J183" t="str">
            <v>120212115502</v>
          </cell>
          <cell r="K183">
            <v>1250</v>
          </cell>
          <cell r="L183">
            <v>1250</v>
          </cell>
          <cell r="M183">
            <v>1250</v>
          </cell>
          <cell r="N183">
            <v>1250</v>
          </cell>
          <cell r="O183">
            <v>1250</v>
          </cell>
          <cell r="P183">
            <v>1250</v>
          </cell>
          <cell r="Q183">
            <v>1250</v>
          </cell>
          <cell r="R183">
            <v>1250</v>
          </cell>
          <cell r="S183">
            <v>1250</v>
          </cell>
          <cell r="T183">
            <v>1250</v>
          </cell>
          <cell r="U183">
            <v>1250</v>
          </cell>
          <cell r="V183">
            <v>1250</v>
          </cell>
          <cell r="W183">
            <v>15000</v>
          </cell>
        </row>
        <row r="184">
          <cell r="J184" t="str">
            <v>120212115603</v>
          </cell>
          <cell r="K184">
            <v>300</v>
          </cell>
          <cell r="L184">
            <v>300</v>
          </cell>
          <cell r="M184">
            <v>300</v>
          </cell>
          <cell r="N184">
            <v>300</v>
          </cell>
          <cell r="O184">
            <v>300</v>
          </cell>
          <cell r="P184">
            <v>300</v>
          </cell>
          <cell r="Q184">
            <v>300</v>
          </cell>
          <cell r="R184">
            <v>300</v>
          </cell>
          <cell r="S184">
            <v>300</v>
          </cell>
          <cell r="T184">
            <v>300</v>
          </cell>
          <cell r="U184">
            <v>300</v>
          </cell>
          <cell r="V184">
            <v>300</v>
          </cell>
          <cell r="W184">
            <v>3600</v>
          </cell>
        </row>
        <row r="185">
          <cell r="J185" t="str">
            <v>120212116621</v>
          </cell>
          <cell r="K185">
            <v>22500</v>
          </cell>
          <cell r="L185">
            <v>22500</v>
          </cell>
          <cell r="M185">
            <v>22500</v>
          </cell>
          <cell r="N185">
            <v>22500</v>
          </cell>
          <cell r="O185">
            <v>22500</v>
          </cell>
          <cell r="P185">
            <v>22500</v>
          </cell>
          <cell r="Q185">
            <v>22500</v>
          </cell>
          <cell r="R185">
            <v>22500</v>
          </cell>
          <cell r="S185">
            <v>22500</v>
          </cell>
          <cell r="T185">
            <v>22500</v>
          </cell>
          <cell r="U185">
            <v>22500</v>
          </cell>
          <cell r="V185">
            <v>22500</v>
          </cell>
          <cell r="W185">
            <v>270000</v>
          </cell>
        </row>
        <row r="186">
          <cell r="J186" t="str">
            <v>121212113101</v>
          </cell>
          <cell r="K186">
            <v>199004.24</v>
          </cell>
          <cell r="L186">
            <v>162478.19</v>
          </cell>
          <cell r="M186">
            <v>162478.19</v>
          </cell>
          <cell r="N186">
            <v>216857.17</v>
          </cell>
          <cell r="O186">
            <v>168415.72</v>
          </cell>
          <cell r="P186">
            <v>181993.87000000002</v>
          </cell>
          <cell r="Q186">
            <v>204941.77</v>
          </cell>
          <cell r="R186">
            <v>168415.72</v>
          </cell>
          <cell r="S186">
            <v>168415.72</v>
          </cell>
          <cell r="T186">
            <v>206995.33</v>
          </cell>
          <cell r="U186">
            <v>170469.27000000002</v>
          </cell>
          <cell r="V186">
            <v>208461.27</v>
          </cell>
          <cell r="W186">
            <v>2218926.46</v>
          </cell>
        </row>
        <row r="187">
          <cell r="J187" t="str">
            <v>121212113201</v>
          </cell>
          <cell r="K187">
            <v>19369.349999999999</v>
          </cell>
          <cell r="L187">
            <v>20132.909999999996</v>
          </cell>
          <cell r="M187">
            <v>19827.48</v>
          </cell>
          <cell r="N187">
            <v>19553.400000000001</v>
          </cell>
          <cell r="O187">
            <v>19095.239999999998</v>
          </cell>
          <cell r="P187">
            <v>19095.239999999998</v>
          </cell>
          <cell r="Q187">
            <v>19095.239999999998</v>
          </cell>
          <cell r="R187">
            <v>19095.239999999998</v>
          </cell>
          <cell r="S187">
            <v>20344.739999999998</v>
          </cell>
          <cell r="T187">
            <v>19279.170000000002</v>
          </cell>
          <cell r="U187">
            <v>19279.170000000002</v>
          </cell>
          <cell r="V187">
            <v>21500.52</v>
          </cell>
          <cell r="W187">
            <v>235667.69999999998</v>
          </cell>
        </row>
        <row r="188">
          <cell r="J188" t="str">
            <v>121212115111</v>
          </cell>
          <cell r="K188">
            <v>2250</v>
          </cell>
          <cell r="L188">
            <v>2130</v>
          </cell>
          <cell r="M188">
            <v>4530</v>
          </cell>
          <cell r="N188">
            <v>2130</v>
          </cell>
          <cell r="O188">
            <v>3930</v>
          </cell>
          <cell r="P188">
            <v>4530</v>
          </cell>
          <cell r="Q188">
            <v>3450</v>
          </cell>
          <cell r="R188">
            <v>3930</v>
          </cell>
          <cell r="S188">
            <v>4530</v>
          </cell>
          <cell r="T188">
            <v>3330</v>
          </cell>
          <cell r="U188">
            <v>3330</v>
          </cell>
          <cell r="V188">
            <v>4650</v>
          </cell>
          <cell r="W188">
            <v>42720</v>
          </cell>
        </row>
        <row r="189">
          <cell r="J189" t="str">
            <v>121212115112</v>
          </cell>
          <cell r="K189">
            <v>1120</v>
          </cell>
          <cell r="L189">
            <v>1280</v>
          </cell>
          <cell r="M189">
            <v>2240</v>
          </cell>
          <cell r="N189">
            <v>1120</v>
          </cell>
          <cell r="O189">
            <v>2240</v>
          </cell>
          <cell r="P189">
            <v>2240</v>
          </cell>
          <cell r="Q189">
            <v>1920</v>
          </cell>
          <cell r="R189">
            <v>1760</v>
          </cell>
          <cell r="S189">
            <v>2240</v>
          </cell>
          <cell r="T189">
            <v>1760</v>
          </cell>
          <cell r="U189">
            <v>1920</v>
          </cell>
          <cell r="V189">
            <v>2240</v>
          </cell>
          <cell r="W189">
            <v>22080</v>
          </cell>
        </row>
        <row r="190">
          <cell r="J190" t="str">
            <v>121212115113</v>
          </cell>
          <cell r="K190">
            <v>1350</v>
          </cell>
          <cell r="L190">
            <v>100</v>
          </cell>
          <cell r="M190">
            <v>2400</v>
          </cell>
          <cell r="N190">
            <v>200</v>
          </cell>
          <cell r="O190">
            <v>0</v>
          </cell>
          <cell r="P190">
            <v>2450</v>
          </cell>
          <cell r="Q190">
            <v>260</v>
          </cell>
          <cell r="R190">
            <v>0</v>
          </cell>
          <cell r="S190">
            <v>2400</v>
          </cell>
          <cell r="T190">
            <v>250</v>
          </cell>
          <cell r="U190">
            <v>0</v>
          </cell>
          <cell r="V190">
            <v>2550</v>
          </cell>
          <cell r="W190">
            <v>11960</v>
          </cell>
        </row>
        <row r="191">
          <cell r="J191" t="str">
            <v>121212115201</v>
          </cell>
          <cell r="K191">
            <v>0</v>
          </cell>
          <cell r="L191">
            <v>0</v>
          </cell>
          <cell r="M191">
            <v>154.27766599597584</v>
          </cell>
          <cell r="N191">
            <v>252</v>
          </cell>
          <cell r="O191">
            <v>0</v>
          </cell>
          <cell r="P191">
            <v>316.38631790744466</v>
          </cell>
          <cell r="Q191">
            <v>0</v>
          </cell>
          <cell r="R191">
            <v>36</v>
          </cell>
          <cell r="S191">
            <v>298.27766599597584</v>
          </cell>
          <cell r="T191">
            <v>252</v>
          </cell>
          <cell r="U191">
            <v>216</v>
          </cell>
          <cell r="V191">
            <v>100.38631790744466</v>
          </cell>
          <cell r="W191">
            <v>1625.3279678068411</v>
          </cell>
        </row>
        <row r="192">
          <cell r="J192" t="str">
            <v>121212115301</v>
          </cell>
          <cell r="K192">
            <v>653.01810865191146</v>
          </cell>
          <cell r="L192">
            <v>1410.0181086519115</v>
          </cell>
          <cell r="M192">
            <v>2153.0181086519115</v>
          </cell>
          <cell r="N192">
            <v>1510.0181086519115</v>
          </cell>
          <cell r="O192">
            <v>653.01810865191146</v>
          </cell>
          <cell r="P192">
            <v>5910.0181086519115</v>
          </cell>
          <cell r="Q192">
            <v>653.01810865191146</v>
          </cell>
          <cell r="R192">
            <v>1410.0181086519115</v>
          </cell>
          <cell r="S192">
            <v>2153.0181086519115</v>
          </cell>
          <cell r="T192">
            <v>1410.0181086519115</v>
          </cell>
          <cell r="U192">
            <v>3653.0181086519115</v>
          </cell>
          <cell r="V192">
            <v>2910.0181086519115</v>
          </cell>
          <cell r="W192">
            <v>24478.217303822938</v>
          </cell>
        </row>
        <row r="193">
          <cell r="J193" t="str">
            <v>121212115302</v>
          </cell>
          <cell r="K193">
            <v>0</v>
          </cell>
          <cell r="L193">
            <v>420</v>
          </cell>
          <cell r="M193">
            <v>50</v>
          </cell>
          <cell r="N193">
            <v>4050</v>
          </cell>
          <cell r="O193">
            <v>0</v>
          </cell>
          <cell r="P193">
            <v>6053.3199195171028</v>
          </cell>
          <cell r="Q193">
            <v>0</v>
          </cell>
          <cell r="R193">
            <v>50</v>
          </cell>
          <cell r="S193">
            <v>100</v>
          </cell>
          <cell r="T193">
            <v>0</v>
          </cell>
          <cell r="U193">
            <v>0</v>
          </cell>
          <cell r="V193">
            <v>430</v>
          </cell>
          <cell r="W193">
            <v>11153.319919517104</v>
          </cell>
        </row>
        <row r="194">
          <cell r="J194" t="str">
            <v>121212115411</v>
          </cell>
          <cell r="K194">
            <v>0</v>
          </cell>
          <cell r="L194">
            <v>0</v>
          </cell>
          <cell r="M194">
            <v>499.99999999999994</v>
          </cell>
          <cell r="N194">
            <v>0</v>
          </cell>
          <cell r="O194">
            <v>0</v>
          </cell>
          <cell r="P194">
            <v>100</v>
          </cell>
          <cell r="Q194">
            <v>0</v>
          </cell>
          <cell r="R194">
            <v>300</v>
          </cell>
          <cell r="S194">
            <v>0</v>
          </cell>
          <cell r="T194">
            <v>100</v>
          </cell>
          <cell r="U194">
            <v>0</v>
          </cell>
          <cell r="V194">
            <v>0</v>
          </cell>
          <cell r="W194">
            <v>1000</v>
          </cell>
        </row>
        <row r="195">
          <cell r="J195" t="str">
            <v>121212115501</v>
          </cell>
          <cell r="K195">
            <v>21355.907161759202</v>
          </cell>
          <cell r="L195">
            <v>2869.7329598226761</v>
          </cell>
          <cell r="M195">
            <v>10464.402529738561</v>
          </cell>
          <cell r="N195">
            <v>12342.193231494302</v>
          </cell>
          <cell r="O195">
            <v>17620.988452337788</v>
          </cell>
          <cell r="P195">
            <v>13987.164830460468</v>
          </cell>
          <cell r="Q195">
            <v>10391.231217935683</v>
          </cell>
          <cell r="R195">
            <v>1637.456506242891</v>
          </cell>
          <cell r="S195">
            <v>7649.0235421572188</v>
          </cell>
          <cell r="T195">
            <v>11871.693784589283</v>
          </cell>
          <cell r="U195">
            <v>18802.712012229687</v>
          </cell>
          <cell r="V195">
            <v>6007.4937712322444</v>
          </cell>
          <cell r="W195">
            <v>135000</v>
          </cell>
        </row>
        <row r="196">
          <cell r="J196" t="str">
            <v>121212116111</v>
          </cell>
          <cell r="K196">
            <v>2632.0724346076458</v>
          </cell>
          <cell r="L196">
            <v>2632.0724346076458</v>
          </cell>
          <cell r="M196">
            <v>2632.0724346076458</v>
          </cell>
          <cell r="N196">
            <v>2632.0724346076458</v>
          </cell>
          <cell r="O196">
            <v>2632.0724346076458</v>
          </cell>
          <cell r="P196">
            <v>2632.0724346076458</v>
          </cell>
          <cell r="Q196">
            <v>2632.0724346076458</v>
          </cell>
          <cell r="R196">
            <v>2632.0724346076458</v>
          </cell>
          <cell r="S196">
            <v>2632.0724346076458</v>
          </cell>
          <cell r="T196">
            <v>2632.0724346076458</v>
          </cell>
          <cell r="U196">
            <v>2632.0724346076458</v>
          </cell>
          <cell r="V196">
            <v>2632.0724346076458</v>
          </cell>
          <cell r="W196">
            <v>31584.86921529175</v>
          </cell>
        </row>
        <row r="197">
          <cell r="J197" t="str">
            <v>121212116113</v>
          </cell>
          <cell r="K197">
            <v>9280.3487592220008</v>
          </cell>
          <cell r="L197">
            <v>11393.024815560027</v>
          </cell>
          <cell r="M197">
            <v>11413.145539906105</v>
          </cell>
          <cell r="N197">
            <v>11393.024815560027</v>
          </cell>
          <cell r="O197">
            <v>9280.3487592220008</v>
          </cell>
          <cell r="P197">
            <v>14934.272300469485</v>
          </cell>
          <cell r="Q197">
            <v>9280.3487592220008</v>
          </cell>
          <cell r="R197">
            <v>11393.024815560027</v>
          </cell>
          <cell r="S197">
            <v>11413.145539906105</v>
          </cell>
          <cell r="T197">
            <v>11393.024815560027</v>
          </cell>
          <cell r="U197">
            <v>9280.3487592220008</v>
          </cell>
          <cell r="V197">
            <v>16553.105298457413</v>
          </cell>
          <cell r="W197">
            <v>137007.16297786724</v>
          </cell>
        </row>
        <row r="198">
          <cell r="J198" t="str">
            <v>121212116114</v>
          </cell>
          <cell r="K198">
            <v>12500</v>
          </cell>
          <cell r="L198">
            <v>12500</v>
          </cell>
          <cell r="M198">
            <v>12500</v>
          </cell>
          <cell r="N198">
            <v>12500</v>
          </cell>
          <cell r="O198">
            <v>12500</v>
          </cell>
          <cell r="P198">
            <v>12500</v>
          </cell>
          <cell r="Q198">
            <v>12500</v>
          </cell>
          <cell r="R198">
            <v>12500</v>
          </cell>
          <cell r="S198">
            <v>12500</v>
          </cell>
          <cell r="T198">
            <v>12500</v>
          </cell>
          <cell r="U198">
            <v>12500</v>
          </cell>
          <cell r="V198">
            <v>12500</v>
          </cell>
          <cell r="W198">
            <v>150000</v>
          </cell>
        </row>
        <row r="199">
          <cell r="J199" t="str">
            <v>121212116115</v>
          </cell>
          <cell r="K199">
            <v>1981.9678068410465</v>
          </cell>
          <cell r="L199">
            <v>1981.9678068410465</v>
          </cell>
          <cell r="M199">
            <v>1981.9678068410465</v>
          </cell>
          <cell r="N199">
            <v>1981.9678068410465</v>
          </cell>
          <cell r="O199">
            <v>1981.9678068410465</v>
          </cell>
          <cell r="P199">
            <v>1981.9678068410465</v>
          </cell>
          <cell r="Q199">
            <v>1981.9678068410465</v>
          </cell>
          <cell r="R199">
            <v>1981.9678068410465</v>
          </cell>
          <cell r="S199">
            <v>1981.9678068410465</v>
          </cell>
          <cell r="T199">
            <v>1981.9678068410465</v>
          </cell>
          <cell r="U199">
            <v>1981.9678068410465</v>
          </cell>
          <cell r="V199">
            <v>1981.9678068410465</v>
          </cell>
          <cell r="W199">
            <v>23783.613682092557</v>
          </cell>
        </row>
        <row r="200">
          <cell r="J200" t="str">
            <v>121212116116</v>
          </cell>
          <cell r="K200">
            <v>0</v>
          </cell>
          <cell r="L200">
            <v>0</v>
          </cell>
          <cell r="M200">
            <v>0</v>
          </cell>
          <cell r="N200">
            <v>8048.2897384305834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8048.2897384305834</v>
          </cell>
          <cell r="T200">
            <v>0</v>
          </cell>
          <cell r="U200">
            <v>0</v>
          </cell>
          <cell r="V200">
            <v>0</v>
          </cell>
          <cell r="W200">
            <v>16096.579476861167</v>
          </cell>
        </row>
        <row r="201">
          <cell r="J201" t="str">
            <v>121212116148</v>
          </cell>
          <cell r="K201">
            <v>0</v>
          </cell>
          <cell r="L201">
            <v>0</v>
          </cell>
          <cell r="M201">
            <v>700</v>
          </cell>
          <cell r="N201">
            <v>0</v>
          </cell>
          <cell r="O201">
            <v>0</v>
          </cell>
          <cell r="P201">
            <v>700</v>
          </cell>
          <cell r="Q201">
            <v>0</v>
          </cell>
          <cell r="R201">
            <v>0</v>
          </cell>
          <cell r="S201">
            <v>700</v>
          </cell>
          <cell r="T201">
            <v>0</v>
          </cell>
          <cell r="U201">
            <v>0</v>
          </cell>
          <cell r="V201">
            <v>700</v>
          </cell>
          <cell r="W201">
            <v>2800</v>
          </cell>
        </row>
        <row r="202">
          <cell r="J202" t="str">
            <v>121212116621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20000</v>
          </cell>
          <cell r="R202">
            <v>20000</v>
          </cell>
          <cell r="S202">
            <v>20000</v>
          </cell>
          <cell r="T202">
            <v>20000</v>
          </cell>
          <cell r="U202">
            <v>20000</v>
          </cell>
          <cell r="V202">
            <v>70000</v>
          </cell>
          <cell r="W202">
            <v>170000</v>
          </cell>
        </row>
        <row r="203">
          <cell r="J203" t="str">
            <v>121212116623</v>
          </cell>
          <cell r="K203">
            <v>17500</v>
          </cell>
          <cell r="L203">
            <v>0</v>
          </cell>
          <cell r="M203">
            <v>5000</v>
          </cell>
          <cell r="N203">
            <v>0</v>
          </cell>
          <cell r="O203">
            <v>0</v>
          </cell>
          <cell r="P203">
            <v>5000</v>
          </cell>
          <cell r="Q203">
            <v>0</v>
          </cell>
          <cell r="R203">
            <v>0</v>
          </cell>
          <cell r="S203">
            <v>5000</v>
          </cell>
          <cell r="T203">
            <v>0</v>
          </cell>
          <cell r="U203">
            <v>0</v>
          </cell>
          <cell r="V203">
            <v>6500</v>
          </cell>
          <cell r="W203">
            <v>39000</v>
          </cell>
        </row>
        <row r="204">
          <cell r="J204" t="str">
            <v>121212116631</v>
          </cell>
          <cell r="K204">
            <v>321931.58953722334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321931.58953722334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643863.17907444667</v>
          </cell>
        </row>
        <row r="205">
          <cell r="J205" t="str">
            <v>121212116632</v>
          </cell>
          <cell r="K205">
            <v>0</v>
          </cell>
          <cell r="L205">
            <v>0</v>
          </cell>
          <cell r="M205">
            <v>0</v>
          </cell>
          <cell r="N205">
            <v>18108.651911468813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18108.651911468813</v>
          </cell>
          <cell r="T205">
            <v>0</v>
          </cell>
          <cell r="U205">
            <v>0</v>
          </cell>
          <cell r="V205">
            <v>0</v>
          </cell>
          <cell r="W205">
            <v>36217.303822937625</v>
          </cell>
        </row>
        <row r="206">
          <cell r="J206" t="str">
            <v>122212113101</v>
          </cell>
          <cell r="K206">
            <v>88758.739999999991</v>
          </cell>
          <cell r="L206">
            <v>74148.320000000007</v>
          </cell>
          <cell r="M206">
            <v>74148.320000000007</v>
          </cell>
          <cell r="N206">
            <v>96291.279999999984</v>
          </cell>
          <cell r="O206">
            <v>76914.7</v>
          </cell>
          <cell r="P206">
            <v>82345.960000000006</v>
          </cell>
          <cell r="Q206">
            <v>91525.119999999995</v>
          </cell>
          <cell r="R206">
            <v>76914.7</v>
          </cell>
          <cell r="S206">
            <v>76914.7</v>
          </cell>
          <cell r="T206">
            <v>92482.39</v>
          </cell>
          <cell r="U206">
            <v>77871.959999999992</v>
          </cell>
          <cell r="V206">
            <v>93068.76</v>
          </cell>
          <cell r="W206">
            <v>1001384.95</v>
          </cell>
        </row>
        <row r="207">
          <cell r="J207" t="str">
            <v>122212115111</v>
          </cell>
          <cell r="K207">
            <v>1800</v>
          </cell>
          <cell r="L207">
            <v>1800</v>
          </cell>
          <cell r="M207">
            <v>1800</v>
          </cell>
          <cell r="N207">
            <v>1800</v>
          </cell>
          <cell r="O207">
            <v>1800</v>
          </cell>
          <cell r="P207">
            <v>1800</v>
          </cell>
          <cell r="Q207">
            <v>1800</v>
          </cell>
          <cell r="R207">
            <v>1800</v>
          </cell>
          <cell r="S207">
            <v>1800</v>
          </cell>
          <cell r="T207">
            <v>1800</v>
          </cell>
          <cell r="U207">
            <v>1800</v>
          </cell>
          <cell r="V207">
            <v>1800</v>
          </cell>
          <cell r="W207">
            <v>21600</v>
          </cell>
        </row>
        <row r="208">
          <cell r="J208" t="str">
            <v>122212115112</v>
          </cell>
          <cell r="K208">
            <v>480</v>
          </cell>
          <cell r="L208">
            <v>480</v>
          </cell>
          <cell r="M208">
            <v>480</v>
          </cell>
          <cell r="N208">
            <v>480</v>
          </cell>
          <cell r="O208">
            <v>480</v>
          </cell>
          <cell r="P208">
            <v>480</v>
          </cell>
          <cell r="Q208">
            <v>480</v>
          </cell>
          <cell r="R208">
            <v>480</v>
          </cell>
          <cell r="S208">
            <v>480</v>
          </cell>
          <cell r="T208">
            <v>480</v>
          </cell>
          <cell r="U208">
            <v>480</v>
          </cell>
          <cell r="V208">
            <v>480</v>
          </cell>
          <cell r="W208">
            <v>5760</v>
          </cell>
        </row>
        <row r="209">
          <cell r="J209" t="str">
            <v>122212115113</v>
          </cell>
          <cell r="K209">
            <v>160.13145161290319</v>
          </cell>
          <cell r="L209">
            <v>160.13145161290319</v>
          </cell>
          <cell r="M209">
            <v>160.13145161290319</v>
          </cell>
          <cell r="N209">
            <v>160.13145161290319</v>
          </cell>
          <cell r="O209">
            <v>160.13145161290319</v>
          </cell>
          <cell r="P209">
            <v>160.13145161290319</v>
          </cell>
          <cell r="Q209">
            <v>160.13145161290319</v>
          </cell>
          <cell r="R209">
            <v>160.13145161290319</v>
          </cell>
          <cell r="S209">
            <v>160.13145161290319</v>
          </cell>
          <cell r="T209">
            <v>160.13145161290319</v>
          </cell>
          <cell r="U209">
            <v>160.13145161290319</v>
          </cell>
          <cell r="V209">
            <v>160.13145161290319</v>
          </cell>
          <cell r="W209">
            <v>1921.5774193548382</v>
          </cell>
        </row>
        <row r="210">
          <cell r="J210" t="str">
            <v>122212115121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8050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8050</v>
          </cell>
        </row>
        <row r="211">
          <cell r="J211" t="str">
            <v>122212115122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2500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2500</v>
          </cell>
        </row>
        <row r="212">
          <cell r="J212" t="str">
            <v>122212115301</v>
          </cell>
          <cell r="K212">
            <v>160.13145161290319</v>
          </cell>
          <cell r="L212">
            <v>160.13145161290319</v>
          </cell>
          <cell r="M212">
            <v>160.13145161290319</v>
          </cell>
          <cell r="N212">
            <v>160.13145161290319</v>
          </cell>
          <cell r="O212">
            <v>160.13145161290319</v>
          </cell>
          <cell r="P212">
            <v>160.13145161290319</v>
          </cell>
          <cell r="Q212">
            <v>160.13145161290319</v>
          </cell>
          <cell r="R212">
            <v>160.13145161290319</v>
          </cell>
          <cell r="S212">
            <v>160.13145161290319</v>
          </cell>
          <cell r="T212">
            <v>160.13145161290319</v>
          </cell>
          <cell r="U212">
            <v>160.13145161290319</v>
          </cell>
          <cell r="V212">
            <v>160.13145161290319</v>
          </cell>
          <cell r="W212">
            <v>1921.5774193548382</v>
          </cell>
        </row>
        <row r="213">
          <cell r="J213" t="str">
            <v>122212115302</v>
          </cell>
          <cell r="K213">
            <v>2500</v>
          </cell>
          <cell r="L213">
            <v>2500</v>
          </cell>
          <cell r="M213">
            <v>2500</v>
          </cell>
          <cell r="N213">
            <v>2500</v>
          </cell>
          <cell r="O213">
            <v>2500</v>
          </cell>
          <cell r="P213">
            <v>2500</v>
          </cell>
          <cell r="Q213">
            <v>2500</v>
          </cell>
          <cell r="R213">
            <v>2500</v>
          </cell>
          <cell r="S213">
            <v>2500</v>
          </cell>
          <cell r="T213">
            <v>2500</v>
          </cell>
          <cell r="U213">
            <v>2500</v>
          </cell>
          <cell r="V213">
            <v>2500</v>
          </cell>
          <cell r="W213">
            <v>30000</v>
          </cell>
        </row>
        <row r="214">
          <cell r="J214" t="str">
            <v>122212115501</v>
          </cell>
          <cell r="K214">
            <v>166.66666666666666</v>
          </cell>
          <cell r="L214">
            <v>166.66666666666666</v>
          </cell>
          <cell r="M214">
            <v>166.66666666666666</v>
          </cell>
          <cell r="N214">
            <v>166.66666666666666</v>
          </cell>
          <cell r="O214">
            <v>166.66666666666666</v>
          </cell>
          <cell r="P214">
            <v>166.66666666666666</v>
          </cell>
          <cell r="Q214">
            <v>166.66666666666666</v>
          </cell>
          <cell r="R214">
            <v>166.66666666666666</v>
          </cell>
          <cell r="S214">
            <v>166.66666666666666</v>
          </cell>
          <cell r="T214">
            <v>166.66666666666666</v>
          </cell>
          <cell r="U214">
            <v>166.66666666666666</v>
          </cell>
          <cell r="V214">
            <v>166.66666666666666</v>
          </cell>
          <cell r="W214">
            <v>2000</v>
          </cell>
        </row>
        <row r="215">
          <cell r="J215" t="str">
            <v>122212115603</v>
          </cell>
          <cell r="K215">
            <v>160.13145161290319</v>
          </cell>
          <cell r="L215">
            <v>160.13145161290319</v>
          </cell>
          <cell r="M215">
            <v>160.13145161290319</v>
          </cell>
          <cell r="N215">
            <v>160.13145161290319</v>
          </cell>
          <cell r="O215">
            <v>160.13145161290319</v>
          </cell>
          <cell r="P215">
            <v>160.13145161290319</v>
          </cell>
          <cell r="Q215">
            <v>160.13145161290319</v>
          </cell>
          <cell r="R215">
            <v>160.13145161290319</v>
          </cell>
          <cell r="S215">
            <v>160.13145161290319</v>
          </cell>
          <cell r="T215">
            <v>160.13145161290319</v>
          </cell>
          <cell r="U215">
            <v>160.13145161290319</v>
          </cell>
          <cell r="V215">
            <v>160.13145161290319</v>
          </cell>
          <cell r="W215">
            <v>1921.5774193548382</v>
          </cell>
        </row>
        <row r="216">
          <cell r="J216" t="str">
            <v>122212116114</v>
          </cell>
          <cell r="K216">
            <v>160.13145161290319</v>
          </cell>
          <cell r="L216">
            <v>160.13145161290319</v>
          </cell>
          <cell r="M216">
            <v>160.13145161290319</v>
          </cell>
          <cell r="N216">
            <v>160.13145161290319</v>
          </cell>
          <cell r="O216">
            <v>160.13145161290319</v>
          </cell>
          <cell r="P216">
            <v>160.13145161290319</v>
          </cell>
          <cell r="Q216">
            <v>160.13145161290319</v>
          </cell>
          <cell r="R216">
            <v>160.13145161290319</v>
          </cell>
          <cell r="S216">
            <v>160.13145161290319</v>
          </cell>
          <cell r="T216">
            <v>160.13145161290319</v>
          </cell>
          <cell r="U216">
            <v>160.13145161290319</v>
          </cell>
          <cell r="V216">
            <v>160.13145161290319</v>
          </cell>
          <cell r="W216">
            <v>1921.5774193548382</v>
          </cell>
        </row>
        <row r="217">
          <cell r="J217" t="str">
            <v>122212116715</v>
          </cell>
          <cell r="K217">
            <v>243000</v>
          </cell>
          <cell r="L217">
            <v>163000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406000</v>
          </cell>
        </row>
        <row r="218">
          <cell r="J218" t="str">
            <v>122223116711</v>
          </cell>
          <cell r="K218">
            <v>353943.66617719311</v>
          </cell>
          <cell r="L218">
            <v>353943.66617719311</v>
          </cell>
          <cell r="M218">
            <v>353943.66617719311</v>
          </cell>
          <cell r="N218">
            <v>353943.66617719311</v>
          </cell>
          <cell r="O218">
            <v>353943.66617719311</v>
          </cell>
          <cell r="P218">
            <v>353943.66617719311</v>
          </cell>
          <cell r="Q218">
            <v>353943.66617719311</v>
          </cell>
          <cell r="R218">
            <v>353943.66617719311</v>
          </cell>
          <cell r="S218">
            <v>353943.66617719311</v>
          </cell>
          <cell r="T218">
            <v>353943.66617719311</v>
          </cell>
          <cell r="U218">
            <v>353943.66617719311</v>
          </cell>
          <cell r="V218">
            <v>353943.66617719311</v>
          </cell>
          <cell r="W218">
            <v>4247323.9941263171</v>
          </cell>
        </row>
        <row r="219">
          <cell r="J219" t="str">
            <v>122225116711</v>
          </cell>
          <cell r="K219">
            <v>2174223.6671561403</v>
          </cell>
          <cell r="L219">
            <v>2174223.6671561403</v>
          </cell>
          <cell r="M219">
            <v>2174223.6671561403</v>
          </cell>
          <cell r="N219">
            <v>2174223.6671561403</v>
          </cell>
          <cell r="O219">
            <v>2174223.6671561403</v>
          </cell>
          <cell r="P219">
            <v>2174223.6671561403</v>
          </cell>
          <cell r="Q219">
            <v>2174223.6671561403</v>
          </cell>
          <cell r="R219">
            <v>2174223.6671561403</v>
          </cell>
          <cell r="S219">
            <v>2174223.6671561403</v>
          </cell>
          <cell r="T219">
            <v>2174223.6671561403</v>
          </cell>
          <cell r="U219">
            <v>2174223.6671561403</v>
          </cell>
          <cell r="V219">
            <v>2174223.6671561403</v>
          </cell>
          <cell r="W219">
            <v>26090684.005873684</v>
          </cell>
        </row>
        <row r="220">
          <cell r="J220" t="str">
            <v>123212113101</v>
          </cell>
          <cell r="K220">
            <v>114080.91</v>
          </cell>
          <cell r="L220">
            <v>99470.49</v>
          </cell>
          <cell r="M220">
            <v>99470.49</v>
          </cell>
          <cell r="N220">
            <v>122574.87000000001</v>
          </cell>
          <cell r="O220">
            <v>103198.26000000001</v>
          </cell>
          <cell r="P220">
            <v>108629.52</v>
          </cell>
          <cell r="Q220">
            <v>117808.70999999999</v>
          </cell>
          <cell r="R220">
            <v>103198.26000000001</v>
          </cell>
          <cell r="S220">
            <v>103198.26000000001</v>
          </cell>
          <cell r="T220">
            <v>119136.24</v>
          </cell>
          <cell r="U220">
            <v>104525.78999999998</v>
          </cell>
          <cell r="V220">
            <v>119722.56</v>
          </cell>
          <cell r="W220">
            <v>1315014.3599999999</v>
          </cell>
        </row>
        <row r="221">
          <cell r="J221" t="str">
            <v>123212115111</v>
          </cell>
          <cell r="K221">
            <v>600</v>
          </cell>
          <cell r="L221">
            <v>600</v>
          </cell>
          <cell r="M221">
            <v>1800</v>
          </cell>
          <cell r="N221">
            <v>1800</v>
          </cell>
          <cell r="O221">
            <v>1800</v>
          </cell>
          <cell r="P221">
            <v>1800</v>
          </cell>
          <cell r="Q221">
            <v>1800</v>
          </cell>
          <cell r="R221">
            <v>1800</v>
          </cell>
          <cell r="S221">
            <v>1800</v>
          </cell>
          <cell r="T221">
            <v>1800</v>
          </cell>
          <cell r="U221">
            <v>1800</v>
          </cell>
          <cell r="V221">
            <v>1200</v>
          </cell>
          <cell r="W221">
            <v>18600</v>
          </cell>
        </row>
        <row r="222">
          <cell r="J222" t="str">
            <v>123212115112</v>
          </cell>
          <cell r="K222">
            <v>400</v>
          </cell>
          <cell r="L222">
            <v>400</v>
          </cell>
          <cell r="M222">
            <v>1200</v>
          </cell>
          <cell r="N222">
            <v>1200</v>
          </cell>
          <cell r="O222">
            <v>1200</v>
          </cell>
          <cell r="P222">
            <v>1200</v>
          </cell>
          <cell r="Q222">
            <v>1200</v>
          </cell>
          <cell r="R222">
            <v>1200</v>
          </cell>
          <cell r="S222">
            <v>1200</v>
          </cell>
          <cell r="T222">
            <v>1200</v>
          </cell>
          <cell r="U222">
            <v>1200</v>
          </cell>
          <cell r="V222">
            <v>800</v>
          </cell>
          <cell r="W222">
            <v>12400</v>
          </cell>
        </row>
        <row r="223">
          <cell r="J223" t="str">
            <v>123212115113</v>
          </cell>
          <cell r="K223">
            <v>120</v>
          </cell>
          <cell r="L223">
            <v>120</v>
          </cell>
          <cell r="M223">
            <v>120</v>
          </cell>
          <cell r="N223">
            <v>120</v>
          </cell>
          <cell r="O223">
            <v>120</v>
          </cell>
          <cell r="P223">
            <v>120</v>
          </cell>
          <cell r="Q223">
            <v>120</v>
          </cell>
          <cell r="R223">
            <v>120</v>
          </cell>
          <cell r="S223">
            <v>120</v>
          </cell>
          <cell r="T223">
            <v>120</v>
          </cell>
          <cell r="U223">
            <v>120</v>
          </cell>
          <cell r="V223">
            <v>120</v>
          </cell>
          <cell r="W223">
            <v>1440</v>
          </cell>
        </row>
        <row r="224">
          <cell r="J224" t="str">
            <v>123212115201</v>
          </cell>
          <cell r="K224">
            <v>2862.9076124032426</v>
          </cell>
          <cell r="L224">
            <v>2862.9076124032426</v>
          </cell>
          <cell r="M224">
            <v>2862.9076124032426</v>
          </cell>
          <cell r="N224">
            <v>2862.9076124032426</v>
          </cell>
          <cell r="O224">
            <v>2862.9076124032426</v>
          </cell>
          <cell r="P224">
            <v>2862.9076124032426</v>
          </cell>
          <cell r="Q224">
            <v>2862.9076124032426</v>
          </cell>
          <cell r="R224">
            <v>2862.9076124032426</v>
          </cell>
          <cell r="S224">
            <v>2862.9076124032426</v>
          </cell>
          <cell r="T224">
            <v>2862.9076124032426</v>
          </cell>
          <cell r="U224">
            <v>2862.9076124032426</v>
          </cell>
          <cell r="V224">
            <v>2862.9076124032426</v>
          </cell>
          <cell r="W224">
            <v>34354.891348838908</v>
          </cell>
        </row>
        <row r="225">
          <cell r="J225" t="str">
            <v>123212115203</v>
          </cell>
          <cell r="K225">
            <v>584.20317979407719</v>
          </cell>
          <cell r="L225">
            <v>584.20317979407719</v>
          </cell>
          <cell r="M225">
            <v>584.20317979407719</v>
          </cell>
          <cell r="N225">
            <v>584.20317979407719</v>
          </cell>
          <cell r="O225">
            <v>584.20317979407719</v>
          </cell>
          <cell r="P225">
            <v>584.20317979407719</v>
          </cell>
          <cell r="Q225">
            <v>584.20317979407719</v>
          </cell>
          <cell r="R225">
            <v>584.20317979407719</v>
          </cell>
          <cell r="S225">
            <v>584.20317979407719</v>
          </cell>
          <cell r="T225">
            <v>584.20317979407719</v>
          </cell>
          <cell r="U225">
            <v>584.20317979407719</v>
          </cell>
          <cell r="V225">
            <v>584.20317979407719</v>
          </cell>
          <cell r="W225">
            <v>7010.4381575289262</v>
          </cell>
        </row>
        <row r="226">
          <cell r="J226" t="str">
            <v>123212115301</v>
          </cell>
          <cell r="K226">
            <v>350</v>
          </cell>
          <cell r="L226">
            <v>0</v>
          </cell>
          <cell r="M226">
            <v>0</v>
          </cell>
          <cell r="N226">
            <v>350</v>
          </cell>
          <cell r="O226">
            <v>0</v>
          </cell>
          <cell r="P226">
            <v>0</v>
          </cell>
          <cell r="Q226">
            <v>350</v>
          </cell>
          <cell r="R226">
            <v>0</v>
          </cell>
          <cell r="S226">
            <v>0</v>
          </cell>
          <cell r="T226">
            <v>350</v>
          </cell>
          <cell r="U226">
            <v>0</v>
          </cell>
          <cell r="V226">
            <v>0</v>
          </cell>
          <cell r="W226">
            <v>1400</v>
          </cell>
        </row>
        <row r="227">
          <cell r="J227" t="str">
            <v>123212115411</v>
          </cell>
          <cell r="K227">
            <v>220</v>
          </cell>
          <cell r="L227">
            <v>220</v>
          </cell>
          <cell r="M227">
            <v>220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660</v>
          </cell>
        </row>
        <row r="228">
          <cell r="J228" t="str">
            <v>123212115501</v>
          </cell>
          <cell r="K228">
            <v>0</v>
          </cell>
          <cell r="L228">
            <v>0</v>
          </cell>
          <cell r="M228">
            <v>1000</v>
          </cell>
          <cell r="N228">
            <v>1000</v>
          </cell>
          <cell r="O228">
            <v>1000</v>
          </cell>
          <cell r="P228">
            <v>1000</v>
          </cell>
          <cell r="Q228">
            <v>0</v>
          </cell>
          <cell r="R228">
            <v>0</v>
          </cell>
          <cell r="S228">
            <v>1000</v>
          </cell>
          <cell r="T228">
            <v>0</v>
          </cell>
          <cell r="U228">
            <v>0</v>
          </cell>
          <cell r="V228">
            <v>0</v>
          </cell>
          <cell r="W228">
            <v>5000</v>
          </cell>
        </row>
        <row r="229">
          <cell r="J229" t="str">
            <v>123212115603</v>
          </cell>
          <cell r="K229">
            <v>1500</v>
          </cell>
          <cell r="L229">
            <v>0</v>
          </cell>
          <cell r="M229">
            <v>0</v>
          </cell>
          <cell r="N229">
            <v>1500</v>
          </cell>
          <cell r="O229">
            <v>0</v>
          </cell>
          <cell r="P229">
            <v>0</v>
          </cell>
          <cell r="Q229">
            <v>1500</v>
          </cell>
          <cell r="R229">
            <v>0</v>
          </cell>
          <cell r="S229">
            <v>0</v>
          </cell>
          <cell r="T229">
            <v>1500</v>
          </cell>
          <cell r="U229">
            <v>0</v>
          </cell>
          <cell r="V229">
            <v>0</v>
          </cell>
          <cell r="W229">
            <v>6000</v>
          </cell>
        </row>
        <row r="230">
          <cell r="J230" t="str">
            <v>123212116148</v>
          </cell>
          <cell r="K230">
            <v>150</v>
          </cell>
          <cell r="L230">
            <v>150</v>
          </cell>
          <cell r="M230">
            <v>150</v>
          </cell>
          <cell r="N230">
            <v>150</v>
          </cell>
          <cell r="O230">
            <v>150</v>
          </cell>
          <cell r="P230">
            <v>150</v>
          </cell>
          <cell r="Q230">
            <v>150</v>
          </cell>
          <cell r="R230">
            <v>150</v>
          </cell>
          <cell r="S230">
            <v>150</v>
          </cell>
          <cell r="T230">
            <v>150</v>
          </cell>
          <cell r="U230">
            <v>150</v>
          </cell>
          <cell r="V230">
            <v>150</v>
          </cell>
          <cell r="W230">
            <v>1800</v>
          </cell>
        </row>
        <row r="231">
          <cell r="J231" t="str">
            <v>124212113101</v>
          </cell>
          <cell r="K231">
            <v>79521.48</v>
          </cell>
          <cell r="L231">
            <v>69781.2</v>
          </cell>
          <cell r="M231">
            <v>69781.2</v>
          </cell>
          <cell r="N231">
            <v>85412.88</v>
          </cell>
          <cell r="O231">
            <v>72495.16</v>
          </cell>
          <cell r="P231">
            <v>76116</v>
          </cell>
          <cell r="Q231">
            <v>82235.44</v>
          </cell>
          <cell r="R231">
            <v>72495.16</v>
          </cell>
          <cell r="S231">
            <v>72495.16</v>
          </cell>
          <cell r="T231">
            <v>83175.5</v>
          </cell>
          <cell r="U231">
            <v>73435.200000000012</v>
          </cell>
          <cell r="V231">
            <v>83566.399999999994</v>
          </cell>
          <cell r="W231">
            <v>920510.78</v>
          </cell>
        </row>
        <row r="232">
          <cell r="J232" t="str">
            <v>124212115111</v>
          </cell>
          <cell r="K232">
            <v>1800</v>
          </cell>
          <cell r="L232">
            <v>2400</v>
          </cell>
          <cell r="M232">
            <v>1800</v>
          </cell>
          <cell r="N232">
            <v>2400</v>
          </cell>
          <cell r="O232">
            <v>1800</v>
          </cell>
          <cell r="P232">
            <v>2400</v>
          </cell>
          <cell r="Q232">
            <v>1800</v>
          </cell>
          <cell r="R232">
            <v>2400</v>
          </cell>
          <cell r="S232">
            <v>1800</v>
          </cell>
          <cell r="T232">
            <v>2400</v>
          </cell>
          <cell r="U232">
            <v>1800</v>
          </cell>
          <cell r="V232">
            <v>2400</v>
          </cell>
          <cell r="W232">
            <v>25200</v>
          </cell>
        </row>
        <row r="233">
          <cell r="J233" t="str">
            <v>124212115112</v>
          </cell>
          <cell r="K233">
            <v>640</v>
          </cell>
          <cell r="L233">
            <v>800</v>
          </cell>
          <cell r="M233">
            <v>800</v>
          </cell>
          <cell r="N233">
            <v>640</v>
          </cell>
          <cell r="O233">
            <v>800</v>
          </cell>
          <cell r="P233">
            <v>640</v>
          </cell>
          <cell r="Q233">
            <v>800</v>
          </cell>
          <cell r="R233">
            <v>800</v>
          </cell>
          <cell r="S233">
            <v>640</v>
          </cell>
          <cell r="T233">
            <v>800</v>
          </cell>
          <cell r="U233">
            <v>640</v>
          </cell>
          <cell r="V233">
            <v>800</v>
          </cell>
          <cell r="W233">
            <v>8800</v>
          </cell>
        </row>
        <row r="234">
          <cell r="J234" t="str">
            <v>124212115113</v>
          </cell>
          <cell r="K234">
            <v>272</v>
          </cell>
          <cell r="L234">
            <v>364</v>
          </cell>
          <cell r="M234">
            <v>272</v>
          </cell>
          <cell r="N234">
            <v>364</v>
          </cell>
          <cell r="O234">
            <v>272</v>
          </cell>
          <cell r="P234">
            <v>364</v>
          </cell>
          <cell r="Q234">
            <v>272</v>
          </cell>
          <cell r="R234">
            <v>364</v>
          </cell>
          <cell r="S234">
            <v>272</v>
          </cell>
          <cell r="T234">
            <v>364</v>
          </cell>
          <cell r="U234">
            <v>272</v>
          </cell>
          <cell r="V234">
            <v>364</v>
          </cell>
          <cell r="W234">
            <v>3816</v>
          </cell>
        </row>
        <row r="235">
          <cell r="J235" t="str">
            <v>124212115121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12075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24150</v>
          </cell>
          <cell r="U235">
            <v>0</v>
          </cell>
          <cell r="V235">
            <v>0</v>
          </cell>
          <cell r="W235">
            <v>36225</v>
          </cell>
        </row>
        <row r="236">
          <cell r="J236" t="str">
            <v>124212115122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3500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10000</v>
          </cell>
          <cell r="U236">
            <v>0</v>
          </cell>
          <cell r="V236">
            <v>0</v>
          </cell>
          <cell r="W236">
            <v>13500</v>
          </cell>
        </row>
        <row r="237">
          <cell r="J237" t="str">
            <v>124212115123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840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2400</v>
          </cell>
          <cell r="U237">
            <v>0</v>
          </cell>
          <cell r="V237">
            <v>0</v>
          </cell>
          <cell r="W237">
            <v>3240</v>
          </cell>
        </row>
        <row r="238">
          <cell r="J238" t="str">
            <v>124212115201</v>
          </cell>
          <cell r="K238">
            <v>200</v>
          </cell>
          <cell r="L238">
            <v>200</v>
          </cell>
          <cell r="M238">
            <v>200</v>
          </cell>
          <cell r="N238">
            <v>200</v>
          </cell>
          <cell r="O238">
            <v>200</v>
          </cell>
          <cell r="P238">
            <v>200</v>
          </cell>
          <cell r="Q238">
            <v>200</v>
          </cell>
          <cell r="R238">
            <v>200</v>
          </cell>
          <cell r="S238">
            <v>200</v>
          </cell>
          <cell r="T238">
            <v>200</v>
          </cell>
          <cell r="U238">
            <v>200</v>
          </cell>
          <cell r="V238">
            <v>200</v>
          </cell>
          <cell r="W238">
            <v>2400</v>
          </cell>
        </row>
        <row r="239">
          <cell r="J239" t="str">
            <v>124212115203</v>
          </cell>
          <cell r="K239">
            <v>80</v>
          </cell>
          <cell r="L239">
            <v>80</v>
          </cell>
          <cell r="M239">
            <v>80</v>
          </cell>
          <cell r="N239">
            <v>80</v>
          </cell>
          <cell r="O239">
            <v>80</v>
          </cell>
          <cell r="P239">
            <v>80</v>
          </cell>
          <cell r="Q239">
            <v>80</v>
          </cell>
          <cell r="R239">
            <v>80</v>
          </cell>
          <cell r="S239">
            <v>80</v>
          </cell>
          <cell r="T239">
            <v>80</v>
          </cell>
          <cell r="U239">
            <v>80</v>
          </cell>
          <cell r="V239">
            <v>80</v>
          </cell>
          <cell r="W239">
            <v>960</v>
          </cell>
        </row>
        <row r="240">
          <cell r="J240" t="str">
            <v>124212115301</v>
          </cell>
          <cell r="K240">
            <v>220</v>
          </cell>
          <cell r="L240">
            <v>220</v>
          </cell>
          <cell r="M240">
            <v>220</v>
          </cell>
          <cell r="N240">
            <v>220</v>
          </cell>
          <cell r="O240">
            <v>220</v>
          </cell>
          <cell r="P240">
            <v>220</v>
          </cell>
          <cell r="Q240">
            <v>220</v>
          </cell>
          <cell r="R240">
            <v>220</v>
          </cell>
          <cell r="S240">
            <v>220</v>
          </cell>
          <cell r="T240">
            <v>220</v>
          </cell>
          <cell r="U240">
            <v>220</v>
          </cell>
          <cell r="V240">
            <v>220</v>
          </cell>
          <cell r="W240">
            <v>2640</v>
          </cell>
        </row>
        <row r="241">
          <cell r="J241" t="str">
            <v>124212115501</v>
          </cell>
          <cell r="K241">
            <v>1000</v>
          </cell>
          <cell r="L241">
            <v>1000</v>
          </cell>
          <cell r="M241">
            <v>1000</v>
          </cell>
          <cell r="N241">
            <v>1000</v>
          </cell>
          <cell r="O241">
            <v>1000</v>
          </cell>
          <cell r="P241">
            <v>1000</v>
          </cell>
          <cell r="Q241">
            <v>1000</v>
          </cell>
          <cell r="R241">
            <v>1000</v>
          </cell>
          <cell r="S241">
            <v>1000</v>
          </cell>
          <cell r="T241">
            <v>1000</v>
          </cell>
          <cell r="U241">
            <v>1000</v>
          </cell>
          <cell r="V241">
            <v>1000</v>
          </cell>
          <cell r="W241">
            <v>12000</v>
          </cell>
        </row>
        <row r="242">
          <cell r="J242" t="str">
            <v>124212115502</v>
          </cell>
          <cell r="K242">
            <v>166.66666666666666</v>
          </cell>
          <cell r="L242">
            <v>166.66666666666666</v>
          </cell>
          <cell r="M242">
            <v>166.66666666666666</v>
          </cell>
          <cell r="N242">
            <v>166.66666666666666</v>
          </cell>
          <cell r="O242">
            <v>166.66666666666666</v>
          </cell>
          <cell r="P242">
            <v>166.66666666666666</v>
          </cell>
          <cell r="Q242">
            <v>166.66666666666666</v>
          </cell>
          <cell r="R242">
            <v>166.66666666666666</v>
          </cell>
          <cell r="S242">
            <v>166.66666666666666</v>
          </cell>
          <cell r="T242">
            <v>166.66666666666666</v>
          </cell>
          <cell r="U242">
            <v>166.66666666666666</v>
          </cell>
          <cell r="V242">
            <v>166.66666666666666</v>
          </cell>
          <cell r="W242">
            <v>2000</v>
          </cell>
        </row>
        <row r="243">
          <cell r="J243" t="str">
            <v>125212113101</v>
          </cell>
          <cell r="K243">
            <v>27511.239999999998</v>
          </cell>
          <cell r="L243">
            <v>25076.17</v>
          </cell>
          <cell r="M243">
            <v>25076.17</v>
          </cell>
          <cell r="N243">
            <v>29310.23</v>
          </cell>
          <cell r="O243">
            <v>26080.799999999999</v>
          </cell>
          <cell r="P243">
            <v>26986.01</v>
          </cell>
          <cell r="Q243">
            <v>28515.87</v>
          </cell>
          <cell r="R243">
            <v>26080.799999999999</v>
          </cell>
          <cell r="S243">
            <v>26080.799999999999</v>
          </cell>
          <cell r="T243">
            <v>28864.09</v>
          </cell>
          <cell r="U243">
            <v>26429.010000000002</v>
          </cell>
          <cell r="V243">
            <v>28961.809999999998</v>
          </cell>
          <cell r="W243">
            <v>324973</v>
          </cell>
        </row>
        <row r="244">
          <cell r="J244" t="str">
            <v>125212115111</v>
          </cell>
          <cell r="K244">
            <v>600</v>
          </cell>
          <cell r="L244">
            <v>600</v>
          </cell>
          <cell r="M244">
            <v>600</v>
          </cell>
          <cell r="N244">
            <v>600</v>
          </cell>
          <cell r="O244">
            <v>600</v>
          </cell>
          <cell r="P244">
            <v>600</v>
          </cell>
          <cell r="Q244">
            <v>600</v>
          </cell>
          <cell r="R244">
            <v>600</v>
          </cell>
          <cell r="S244">
            <v>600</v>
          </cell>
          <cell r="T244">
            <v>600</v>
          </cell>
          <cell r="U244">
            <v>600</v>
          </cell>
          <cell r="V244">
            <v>600</v>
          </cell>
          <cell r="W244">
            <v>7200</v>
          </cell>
        </row>
        <row r="245">
          <cell r="J245" t="str">
            <v>125212115112</v>
          </cell>
          <cell r="K245">
            <v>320</v>
          </cell>
          <cell r="L245">
            <v>320</v>
          </cell>
          <cell r="M245">
            <v>320</v>
          </cell>
          <cell r="N245">
            <v>320</v>
          </cell>
          <cell r="O245">
            <v>320</v>
          </cell>
          <cell r="P245">
            <v>320</v>
          </cell>
          <cell r="Q245">
            <v>320</v>
          </cell>
          <cell r="R245">
            <v>320</v>
          </cell>
          <cell r="S245">
            <v>320</v>
          </cell>
          <cell r="T245">
            <v>320</v>
          </cell>
          <cell r="U245">
            <v>320</v>
          </cell>
          <cell r="V245">
            <v>320</v>
          </cell>
          <cell r="W245">
            <v>3840</v>
          </cell>
        </row>
        <row r="246">
          <cell r="J246" t="str">
            <v>125212115113</v>
          </cell>
          <cell r="K246">
            <v>200</v>
          </cell>
          <cell r="L246">
            <v>200</v>
          </cell>
          <cell r="M246">
            <v>200</v>
          </cell>
          <cell r="N246">
            <v>200</v>
          </cell>
          <cell r="O246">
            <v>200</v>
          </cell>
          <cell r="P246">
            <v>200</v>
          </cell>
          <cell r="Q246">
            <v>200</v>
          </cell>
          <cell r="R246">
            <v>200</v>
          </cell>
          <cell r="S246">
            <v>200</v>
          </cell>
          <cell r="T246">
            <v>200</v>
          </cell>
          <cell r="U246">
            <v>200</v>
          </cell>
          <cell r="V246">
            <v>200</v>
          </cell>
          <cell r="W246">
            <v>2400</v>
          </cell>
        </row>
        <row r="247">
          <cell r="J247" t="str">
            <v>125212115121</v>
          </cell>
          <cell r="K247">
            <v>0</v>
          </cell>
          <cell r="L247">
            <v>16100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16100</v>
          </cell>
          <cell r="U247">
            <v>0</v>
          </cell>
          <cell r="V247">
            <v>0</v>
          </cell>
          <cell r="W247">
            <v>32200</v>
          </cell>
        </row>
        <row r="248">
          <cell r="J248" t="str">
            <v>125212115122</v>
          </cell>
          <cell r="K248">
            <v>5000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3000</v>
          </cell>
          <cell r="U248">
            <v>0</v>
          </cell>
          <cell r="V248">
            <v>0</v>
          </cell>
          <cell r="W248">
            <v>8000</v>
          </cell>
        </row>
        <row r="249">
          <cell r="J249" t="str">
            <v>125212115123</v>
          </cell>
          <cell r="K249">
            <v>500</v>
          </cell>
          <cell r="L249">
            <v>500</v>
          </cell>
          <cell r="M249">
            <v>500</v>
          </cell>
          <cell r="N249">
            <v>500</v>
          </cell>
          <cell r="O249">
            <v>500</v>
          </cell>
          <cell r="P249">
            <v>500</v>
          </cell>
          <cell r="Q249">
            <v>500</v>
          </cell>
          <cell r="R249">
            <v>500</v>
          </cell>
          <cell r="S249">
            <v>500</v>
          </cell>
          <cell r="T249">
            <v>500</v>
          </cell>
          <cell r="U249">
            <v>500</v>
          </cell>
          <cell r="V249">
            <v>500</v>
          </cell>
          <cell r="W249">
            <v>6000</v>
          </cell>
        </row>
        <row r="250">
          <cell r="J250" t="str">
            <v>125212115603</v>
          </cell>
          <cell r="K250">
            <v>333.33333333333331</v>
          </cell>
          <cell r="L250">
            <v>333.33333333333331</v>
          </cell>
          <cell r="M250">
            <v>333.33333333333331</v>
          </cell>
          <cell r="N250">
            <v>333.33333333333331</v>
          </cell>
          <cell r="O250">
            <v>333.33333333333331</v>
          </cell>
          <cell r="P250">
            <v>333.33333333333331</v>
          </cell>
          <cell r="Q250">
            <v>333.33333333333331</v>
          </cell>
          <cell r="R250">
            <v>333.33333333333331</v>
          </cell>
          <cell r="S250">
            <v>333.33333333333331</v>
          </cell>
          <cell r="T250">
            <v>333.33333333333331</v>
          </cell>
          <cell r="U250">
            <v>333.33333333333331</v>
          </cell>
          <cell r="V250">
            <v>333.33333333333331</v>
          </cell>
          <cell r="W250">
            <v>4000</v>
          </cell>
        </row>
        <row r="251">
          <cell r="J251" t="str">
            <v>126212113101</v>
          </cell>
          <cell r="K251">
            <v>39760.74</v>
          </cell>
          <cell r="L251">
            <v>34890.6</v>
          </cell>
          <cell r="M251">
            <v>34890.6</v>
          </cell>
          <cell r="N251">
            <v>42706.44</v>
          </cell>
          <cell r="O251">
            <v>36247.58</v>
          </cell>
          <cell r="P251">
            <v>38058</v>
          </cell>
          <cell r="Q251">
            <v>41117.72</v>
          </cell>
          <cell r="R251">
            <v>36247.58</v>
          </cell>
          <cell r="S251">
            <v>36247.58</v>
          </cell>
          <cell r="T251">
            <v>41587.75</v>
          </cell>
          <cell r="U251">
            <v>36717.600000000006</v>
          </cell>
          <cell r="V251">
            <v>41783.199999999997</v>
          </cell>
          <cell r="W251">
            <v>460255.39</v>
          </cell>
        </row>
        <row r="252">
          <cell r="J252" t="str">
            <v>126212115111</v>
          </cell>
          <cell r="K252">
            <v>600</v>
          </cell>
          <cell r="L252">
            <v>600</v>
          </cell>
          <cell r="M252">
            <v>600</v>
          </cell>
          <cell r="N252">
            <v>600</v>
          </cell>
          <cell r="O252">
            <v>600</v>
          </cell>
          <cell r="P252">
            <v>600</v>
          </cell>
          <cell r="Q252">
            <v>600</v>
          </cell>
          <cell r="R252">
            <v>600</v>
          </cell>
          <cell r="S252">
            <v>600</v>
          </cell>
          <cell r="T252">
            <v>600</v>
          </cell>
          <cell r="U252">
            <v>600</v>
          </cell>
          <cell r="V252">
            <v>600</v>
          </cell>
          <cell r="W252">
            <v>7200</v>
          </cell>
        </row>
        <row r="253">
          <cell r="J253" t="str">
            <v>126212115112</v>
          </cell>
          <cell r="K253">
            <v>160</v>
          </cell>
          <cell r="L253">
            <v>160</v>
          </cell>
          <cell r="M253">
            <v>160</v>
          </cell>
          <cell r="N253">
            <v>160</v>
          </cell>
          <cell r="O253">
            <v>160</v>
          </cell>
          <cell r="P253">
            <v>160</v>
          </cell>
          <cell r="Q253">
            <v>160</v>
          </cell>
          <cell r="R253">
            <v>160</v>
          </cell>
          <cell r="S253">
            <v>160</v>
          </cell>
          <cell r="T253">
            <v>160</v>
          </cell>
          <cell r="U253">
            <v>160</v>
          </cell>
          <cell r="V253">
            <v>160</v>
          </cell>
          <cell r="W253">
            <v>1920</v>
          </cell>
        </row>
        <row r="254">
          <cell r="J254" t="str">
            <v>126212115113</v>
          </cell>
          <cell r="K254">
            <v>150</v>
          </cell>
          <cell r="L254">
            <v>150</v>
          </cell>
          <cell r="M254">
            <v>150</v>
          </cell>
          <cell r="N254">
            <v>150</v>
          </cell>
          <cell r="O254">
            <v>150</v>
          </cell>
          <cell r="P254">
            <v>150</v>
          </cell>
          <cell r="Q254">
            <v>150</v>
          </cell>
          <cell r="R254">
            <v>150</v>
          </cell>
          <cell r="S254">
            <v>150</v>
          </cell>
          <cell r="T254">
            <v>150</v>
          </cell>
          <cell r="U254">
            <v>150</v>
          </cell>
          <cell r="V254">
            <v>150</v>
          </cell>
          <cell r="W254">
            <v>1800</v>
          </cell>
        </row>
        <row r="255">
          <cell r="J255" t="str">
            <v>126212115302</v>
          </cell>
          <cell r="K255">
            <v>0</v>
          </cell>
          <cell r="L255">
            <v>0</v>
          </cell>
          <cell r="M255">
            <v>0</v>
          </cell>
          <cell r="N255">
            <v>21660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21660</v>
          </cell>
        </row>
        <row r="256">
          <cell r="J256" t="str">
            <v>130013113101</v>
          </cell>
          <cell r="K256">
            <v>39760.74</v>
          </cell>
          <cell r="L256">
            <v>34890.6</v>
          </cell>
          <cell r="M256">
            <v>34890.6</v>
          </cell>
          <cell r="N256">
            <v>42706.44</v>
          </cell>
          <cell r="O256">
            <v>36247.58</v>
          </cell>
          <cell r="P256">
            <v>38058</v>
          </cell>
          <cell r="Q256">
            <v>41117.72</v>
          </cell>
          <cell r="R256">
            <v>36247.58</v>
          </cell>
          <cell r="S256">
            <v>36247.58</v>
          </cell>
          <cell r="T256">
            <v>41587.75</v>
          </cell>
          <cell r="U256">
            <v>36717.600000000006</v>
          </cell>
          <cell r="V256">
            <v>41783.199999999997</v>
          </cell>
          <cell r="W256">
            <v>460255.39</v>
          </cell>
        </row>
        <row r="257">
          <cell r="J257" t="str">
            <v>130013115111</v>
          </cell>
          <cell r="K257">
            <v>1800</v>
          </cell>
          <cell r="L257">
            <v>2400</v>
          </cell>
          <cell r="M257">
            <v>1800</v>
          </cell>
          <cell r="N257">
            <v>2400</v>
          </cell>
          <cell r="O257">
            <v>1800</v>
          </cell>
          <cell r="P257">
            <v>2400</v>
          </cell>
          <cell r="Q257">
            <v>1800</v>
          </cell>
          <cell r="R257">
            <v>2400</v>
          </cell>
          <cell r="S257">
            <v>1800</v>
          </cell>
          <cell r="T257">
            <v>2400</v>
          </cell>
          <cell r="U257">
            <v>1800</v>
          </cell>
          <cell r="V257">
            <v>2400</v>
          </cell>
          <cell r="W257">
            <v>25200</v>
          </cell>
        </row>
        <row r="258">
          <cell r="J258" t="str">
            <v>130013115112</v>
          </cell>
          <cell r="K258">
            <v>960</v>
          </cell>
          <cell r="L258">
            <v>1280</v>
          </cell>
          <cell r="M258">
            <v>960</v>
          </cell>
          <cell r="N258">
            <v>1280</v>
          </cell>
          <cell r="O258">
            <v>960</v>
          </cell>
          <cell r="P258">
            <v>960</v>
          </cell>
          <cell r="Q258">
            <v>960</v>
          </cell>
          <cell r="R258">
            <v>1280</v>
          </cell>
          <cell r="S258">
            <v>960</v>
          </cell>
          <cell r="T258">
            <v>1280</v>
          </cell>
          <cell r="U258">
            <v>960</v>
          </cell>
          <cell r="V258">
            <v>960</v>
          </cell>
          <cell r="W258">
            <v>12800</v>
          </cell>
        </row>
        <row r="259">
          <cell r="J259" t="str">
            <v>130013115113</v>
          </cell>
          <cell r="K259">
            <v>450</v>
          </cell>
          <cell r="L259">
            <v>450</v>
          </cell>
          <cell r="M259">
            <v>450</v>
          </cell>
          <cell r="N259">
            <v>450</v>
          </cell>
          <cell r="O259">
            <v>450</v>
          </cell>
          <cell r="P259">
            <v>450</v>
          </cell>
          <cell r="Q259">
            <v>450</v>
          </cell>
          <cell r="R259">
            <v>450</v>
          </cell>
          <cell r="S259">
            <v>450</v>
          </cell>
          <cell r="T259">
            <v>450</v>
          </cell>
          <cell r="U259">
            <v>450</v>
          </cell>
          <cell r="V259">
            <v>450</v>
          </cell>
          <cell r="W259">
            <v>5400</v>
          </cell>
        </row>
        <row r="260">
          <cell r="J260" t="str">
            <v>130013115121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8050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8050</v>
          </cell>
        </row>
        <row r="261">
          <cell r="J261" t="str">
            <v>130013115122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3500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3500</v>
          </cell>
        </row>
        <row r="262">
          <cell r="J262" t="str">
            <v>130013115123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1500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1500</v>
          </cell>
        </row>
        <row r="263">
          <cell r="J263" t="str">
            <v>130013115201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1431.4538062016213</v>
          </cell>
          <cell r="P263">
            <v>0</v>
          </cell>
          <cell r="Q263">
            <v>0</v>
          </cell>
          <cell r="R263">
            <v>0</v>
          </cell>
          <cell r="S263">
            <v>1431.4538062016213</v>
          </cell>
          <cell r="T263">
            <v>0</v>
          </cell>
          <cell r="U263">
            <v>0</v>
          </cell>
          <cell r="V263">
            <v>0</v>
          </cell>
          <cell r="W263">
            <v>2862.9076124032426</v>
          </cell>
        </row>
        <row r="264">
          <cell r="J264" t="str">
            <v>130013115203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300</v>
          </cell>
          <cell r="P264">
            <v>0</v>
          </cell>
          <cell r="Q264">
            <v>0</v>
          </cell>
          <cell r="R264">
            <v>0</v>
          </cell>
          <cell r="S264">
            <v>300</v>
          </cell>
          <cell r="T264">
            <v>0</v>
          </cell>
          <cell r="U264">
            <v>0</v>
          </cell>
          <cell r="V264">
            <v>0</v>
          </cell>
          <cell r="W264">
            <v>600</v>
          </cell>
        </row>
        <row r="265">
          <cell r="J265" t="str">
            <v>130013115301</v>
          </cell>
          <cell r="K265">
            <v>334</v>
          </cell>
          <cell r="L265">
            <v>334</v>
          </cell>
          <cell r="M265">
            <v>334</v>
          </cell>
          <cell r="N265">
            <v>334</v>
          </cell>
          <cell r="O265">
            <v>334</v>
          </cell>
          <cell r="P265">
            <v>334</v>
          </cell>
          <cell r="Q265">
            <v>334</v>
          </cell>
          <cell r="R265">
            <v>334</v>
          </cell>
          <cell r="S265">
            <v>334</v>
          </cell>
          <cell r="T265">
            <v>334</v>
          </cell>
          <cell r="U265">
            <v>334</v>
          </cell>
          <cell r="V265">
            <v>334</v>
          </cell>
          <cell r="W265">
            <v>4008</v>
          </cell>
        </row>
        <row r="266">
          <cell r="J266" t="str">
            <v>130013115302</v>
          </cell>
          <cell r="K266">
            <v>99</v>
          </cell>
          <cell r="L266">
            <v>99</v>
          </cell>
          <cell r="M266">
            <v>99</v>
          </cell>
          <cell r="N266">
            <v>99</v>
          </cell>
          <cell r="O266">
            <v>99</v>
          </cell>
          <cell r="P266">
            <v>99</v>
          </cell>
          <cell r="Q266">
            <v>99</v>
          </cell>
          <cell r="R266">
            <v>99</v>
          </cell>
          <cell r="S266">
            <v>99</v>
          </cell>
          <cell r="T266">
            <v>99</v>
          </cell>
          <cell r="U266">
            <v>99</v>
          </cell>
          <cell r="V266">
            <v>99</v>
          </cell>
          <cell r="W266">
            <v>1188</v>
          </cell>
        </row>
        <row r="267">
          <cell r="J267" t="str">
            <v>130013115411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220</v>
          </cell>
          <cell r="Q267">
            <v>0</v>
          </cell>
          <cell r="R267">
            <v>220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440</v>
          </cell>
        </row>
        <row r="268">
          <cell r="J268" t="str">
            <v>130013115501</v>
          </cell>
          <cell r="K268">
            <v>20833.333333333332</v>
          </cell>
          <cell r="L268">
            <v>20833.333333333332</v>
          </cell>
          <cell r="M268">
            <v>20833.333333333332</v>
          </cell>
          <cell r="N268">
            <v>20833.333333333332</v>
          </cell>
          <cell r="O268">
            <v>20833.333333333332</v>
          </cell>
          <cell r="P268">
            <v>20833.333333333332</v>
          </cell>
          <cell r="Q268">
            <v>20833.333333333332</v>
          </cell>
          <cell r="R268">
            <v>20833.333333333332</v>
          </cell>
          <cell r="S268">
            <v>20833.333333333332</v>
          </cell>
          <cell r="T268">
            <v>20833.333333333332</v>
          </cell>
          <cell r="U268">
            <v>20833.333333333332</v>
          </cell>
          <cell r="V268">
            <v>20833.333333333332</v>
          </cell>
          <cell r="W268">
            <v>250000</v>
          </cell>
        </row>
        <row r="269">
          <cell r="J269" t="str">
            <v>130013115503</v>
          </cell>
          <cell r="K269">
            <v>188</v>
          </cell>
          <cell r="L269">
            <v>188</v>
          </cell>
          <cell r="M269">
            <v>188</v>
          </cell>
          <cell r="N269">
            <v>188</v>
          </cell>
          <cell r="O269">
            <v>188</v>
          </cell>
          <cell r="P269">
            <v>188</v>
          </cell>
          <cell r="Q269">
            <v>188</v>
          </cell>
          <cell r="R269">
            <v>188</v>
          </cell>
          <cell r="S269">
            <v>188</v>
          </cell>
          <cell r="T269">
            <v>188</v>
          </cell>
          <cell r="U269">
            <v>188</v>
          </cell>
          <cell r="V269">
            <v>188</v>
          </cell>
          <cell r="W269">
            <v>2256</v>
          </cell>
        </row>
        <row r="270">
          <cell r="J270" t="str">
            <v>130013115603</v>
          </cell>
          <cell r="K270">
            <v>1000</v>
          </cell>
          <cell r="L270">
            <v>1000</v>
          </cell>
          <cell r="M270">
            <v>1000</v>
          </cell>
          <cell r="N270">
            <v>1000</v>
          </cell>
          <cell r="O270">
            <v>1000</v>
          </cell>
          <cell r="P270">
            <v>1000</v>
          </cell>
          <cell r="Q270">
            <v>1000</v>
          </cell>
          <cell r="R270">
            <v>1000</v>
          </cell>
          <cell r="S270">
            <v>1000</v>
          </cell>
          <cell r="T270">
            <v>1000</v>
          </cell>
          <cell r="U270">
            <v>1000</v>
          </cell>
          <cell r="V270">
            <v>1000</v>
          </cell>
          <cell r="W270">
            <v>12000</v>
          </cell>
        </row>
        <row r="271">
          <cell r="J271" t="str">
            <v>130013116148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1000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1000</v>
          </cell>
          <cell r="W271">
            <v>2000</v>
          </cell>
        </row>
        <row r="272">
          <cell r="J272" t="str">
            <v>130013116413</v>
          </cell>
          <cell r="K272">
            <v>900</v>
          </cell>
          <cell r="L272">
            <v>900</v>
          </cell>
          <cell r="M272">
            <v>900</v>
          </cell>
          <cell r="N272">
            <v>900</v>
          </cell>
          <cell r="O272">
            <v>900</v>
          </cell>
          <cell r="P272">
            <v>900</v>
          </cell>
          <cell r="Q272">
            <v>900</v>
          </cell>
          <cell r="R272">
            <v>900</v>
          </cell>
          <cell r="S272">
            <v>900</v>
          </cell>
          <cell r="T272">
            <v>900</v>
          </cell>
          <cell r="U272">
            <v>900</v>
          </cell>
          <cell r="V272">
            <v>900</v>
          </cell>
          <cell r="W272">
            <v>10800</v>
          </cell>
        </row>
        <row r="273">
          <cell r="J273" t="str">
            <v>130013116525</v>
          </cell>
          <cell r="K273">
            <v>1120168.5461469928</v>
          </cell>
          <cell r="L273">
            <v>1120168.5461469928</v>
          </cell>
          <cell r="M273">
            <v>1120168.5461469928</v>
          </cell>
          <cell r="N273">
            <v>1120168.5461469928</v>
          </cell>
          <cell r="O273">
            <v>1120168.5461469928</v>
          </cell>
          <cell r="P273">
            <v>1120168.5461469928</v>
          </cell>
          <cell r="Q273">
            <v>1120168.5461469928</v>
          </cell>
          <cell r="R273">
            <v>1120168.5461469928</v>
          </cell>
          <cell r="S273">
            <v>1120168.5461469928</v>
          </cell>
          <cell r="T273">
            <v>1120168.5461469928</v>
          </cell>
          <cell r="U273">
            <v>1120168.5461469928</v>
          </cell>
          <cell r="V273">
            <v>1120168.5461469928</v>
          </cell>
          <cell r="W273">
            <v>13442022.553763915</v>
          </cell>
        </row>
        <row r="274">
          <cell r="J274" t="str">
            <v>131213113101</v>
          </cell>
          <cell r="K274">
            <v>101008.23999999999</v>
          </cell>
          <cell r="L274">
            <v>83962.75</v>
          </cell>
          <cell r="M274">
            <v>83962.75</v>
          </cell>
          <cell r="N274">
            <v>109687.48999999999</v>
          </cell>
          <cell r="O274">
            <v>87081.48000000001</v>
          </cell>
          <cell r="P274">
            <v>93417.95</v>
          </cell>
          <cell r="Q274">
            <v>104126.97</v>
          </cell>
          <cell r="R274">
            <v>87081.48000000001</v>
          </cell>
          <cell r="S274">
            <v>87081.48000000001</v>
          </cell>
          <cell r="T274">
            <v>105206.04999999999</v>
          </cell>
          <cell r="U274">
            <v>88160.55</v>
          </cell>
          <cell r="V274">
            <v>105890.15</v>
          </cell>
          <cell r="W274">
            <v>1136667.3399999999</v>
          </cell>
        </row>
        <row r="275">
          <cell r="J275" t="str">
            <v>131213115111</v>
          </cell>
          <cell r="K275">
            <v>1200</v>
          </cell>
          <cell r="L275">
            <v>1200</v>
          </cell>
          <cell r="M275">
            <v>1800</v>
          </cell>
          <cell r="N275">
            <v>1200</v>
          </cell>
          <cell r="O275">
            <v>1800</v>
          </cell>
          <cell r="P275">
            <v>1200</v>
          </cell>
          <cell r="Q275">
            <v>1200</v>
          </cell>
          <cell r="R275">
            <v>1800</v>
          </cell>
          <cell r="S275">
            <v>1200</v>
          </cell>
          <cell r="T275">
            <v>1200</v>
          </cell>
          <cell r="U275">
            <v>1800</v>
          </cell>
          <cell r="V275">
            <v>1200</v>
          </cell>
          <cell r="W275">
            <v>16800</v>
          </cell>
        </row>
        <row r="276">
          <cell r="J276" t="str">
            <v>131213115112</v>
          </cell>
          <cell r="K276">
            <v>640</v>
          </cell>
          <cell r="L276">
            <v>640</v>
          </cell>
          <cell r="M276">
            <v>960</v>
          </cell>
          <cell r="N276">
            <v>640</v>
          </cell>
          <cell r="O276">
            <v>960</v>
          </cell>
          <cell r="P276">
            <v>640</v>
          </cell>
          <cell r="Q276">
            <v>960</v>
          </cell>
          <cell r="R276">
            <v>640</v>
          </cell>
          <cell r="S276">
            <v>960</v>
          </cell>
          <cell r="T276">
            <v>640</v>
          </cell>
          <cell r="U276">
            <v>640</v>
          </cell>
          <cell r="V276">
            <v>640</v>
          </cell>
          <cell r="W276">
            <v>8960</v>
          </cell>
        </row>
        <row r="277">
          <cell r="J277" t="str">
            <v>131213115113</v>
          </cell>
          <cell r="K277">
            <v>358</v>
          </cell>
          <cell r="L277">
            <v>358</v>
          </cell>
          <cell r="M277">
            <v>358</v>
          </cell>
          <cell r="N277">
            <v>358</v>
          </cell>
          <cell r="O277">
            <v>358</v>
          </cell>
          <cell r="P277">
            <v>358</v>
          </cell>
          <cell r="Q277">
            <v>358</v>
          </cell>
          <cell r="R277">
            <v>358</v>
          </cell>
          <cell r="S277">
            <v>358</v>
          </cell>
          <cell r="T277">
            <v>358</v>
          </cell>
          <cell r="U277">
            <v>358</v>
          </cell>
          <cell r="V277">
            <v>358</v>
          </cell>
          <cell r="W277">
            <v>4296</v>
          </cell>
        </row>
        <row r="278">
          <cell r="J278" t="str">
            <v>131213115121</v>
          </cell>
          <cell r="K278">
            <v>0</v>
          </cell>
          <cell r="L278">
            <v>0</v>
          </cell>
          <cell r="M278">
            <v>0</v>
          </cell>
          <cell r="N278">
            <v>8050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8050</v>
          </cell>
        </row>
        <row r="279">
          <cell r="J279" t="str">
            <v>131213115122</v>
          </cell>
          <cell r="K279">
            <v>0</v>
          </cell>
          <cell r="L279">
            <v>0</v>
          </cell>
          <cell r="M279">
            <v>0</v>
          </cell>
          <cell r="N279">
            <v>3500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3500</v>
          </cell>
        </row>
        <row r="280">
          <cell r="J280" t="str">
            <v>131213115123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1500</v>
          </cell>
          <cell r="U280">
            <v>0</v>
          </cell>
          <cell r="V280">
            <v>0</v>
          </cell>
          <cell r="W280">
            <v>1500</v>
          </cell>
        </row>
        <row r="281">
          <cell r="J281" t="str">
            <v>131213115201</v>
          </cell>
          <cell r="K281">
            <v>7157.269031008107</v>
          </cell>
          <cell r="L281">
            <v>7157.269031008107</v>
          </cell>
          <cell r="M281">
            <v>7157.269031008107</v>
          </cell>
          <cell r="N281">
            <v>7157.269031008107</v>
          </cell>
          <cell r="O281">
            <v>7157.269031008107</v>
          </cell>
          <cell r="P281">
            <v>7157.269031008107</v>
          </cell>
          <cell r="Q281">
            <v>7157.269031008107</v>
          </cell>
          <cell r="R281">
            <v>7157.269031008107</v>
          </cell>
          <cell r="S281">
            <v>7157.269031008107</v>
          </cell>
          <cell r="T281">
            <v>7157.269031008107</v>
          </cell>
          <cell r="U281">
            <v>7157.269031008107</v>
          </cell>
          <cell r="V281">
            <v>7157.269031008107</v>
          </cell>
          <cell r="W281">
            <v>85887.228372097277</v>
          </cell>
        </row>
        <row r="282">
          <cell r="J282" t="str">
            <v>131213115203</v>
          </cell>
          <cell r="K282">
            <v>3000</v>
          </cell>
          <cell r="L282">
            <v>3000</v>
          </cell>
          <cell r="M282">
            <v>3000</v>
          </cell>
          <cell r="N282">
            <v>3000</v>
          </cell>
          <cell r="O282">
            <v>3000</v>
          </cell>
          <cell r="P282">
            <v>3000</v>
          </cell>
          <cell r="Q282">
            <v>3000</v>
          </cell>
          <cell r="R282">
            <v>3000</v>
          </cell>
          <cell r="S282">
            <v>3000</v>
          </cell>
          <cell r="T282">
            <v>3000</v>
          </cell>
          <cell r="U282">
            <v>3000</v>
          </cell>
          <cell r="V282">
            <v>3000</v>
          </cell>
          <cell r="W282">
            <v>36000</v>
          </cell>
        </row>
        <row r="283">
          <cell r="J283" t="str">
            <v>131213115301</v>
          </cell>
          <cell r="K283">
            <v>836</v>
          </cell>
          <cell r="L283">
            <v>834</v>
          </cell>
          <cell r="M283">
            <v>833</v>
          </cell>
          <cell r="N283">
            <v>833</v>
          </cell>
          <cell r="O283">
            <v>833</v>
          </cell>
          <cell r="P283">
            <v>833</v>
          </cell>
          <cell r="Q283">
            <v>833</v>
          </cell>
          <cell r="R283">
            <v>833</v>
          </cell>
          <cell r="S283">
            <v>833</v>
          </cell>
          <cell r="T283">
            <v>833</v>
          </cell>
          <cell r="U283">
            <v>833</v>
          </cell>
          <cell r="V283">
            <v>833</v>
          </cell>
          <cell r="W283">
            <v>10000</v>
          </cell>
        </row>
        <row r="284">
          <cell r="J284" t="str">
            <v>131213115302</v>
          </cell>
          <cell r="K284">
            <v>204</v>
          </cell>
          <cell r="L284">
            <v>204</v>
          </cell>
          <cell r="M284">
            <v>204</v>
          </cell>
          <cell r="N284">
            <v>204</v>
          </cell>
          <cell r="O284">
            <v>204</v>
          </cell>
          <cell r="P284">
            <v>204</v>
          </cell>
          <cell r="Q284">
            <v>204</v>
          </cell>
          <cell r="R284">
            <v>204</v>
          </cell>
          <cell r="S284">
            <v>204</v>
          </cell>
          <cell r="T284">
            <v>204</v>
          </cell>
          <cell r="U284">
            <v>204</v>
          </cell>
          <cell r="V284">
            <v>204</v>
          </cell>
          <cell r="W284">
            <v>2448</v>
          </cell>
        </row>
        <row r="285">
          <cell r="J285" t="str">
            <v>131213115411</v>
          </cell>
          <cell r="K285">
            <v>0</v>
          </cell>
          <cell r="L285">
            <v>0</v>
          </cell>
          <cell r="M285">
            <v>2200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2200</v>
          </cell>
          <cell r="S285">
            <v>0</v>
          </cell>
          <cell r="T285">
            <v>0</v>
          </cell>
          <cell r="U285">
            <v>0</v>
          </cell>
          <cell r="V285">
            <v>770</v>
          </cell>
          <cell r="W285">
            <v>5170</v>
          </cell>
        </row>
        <row r="286">
          <cell r="J286" t="str">
            <v>131213115501</v>
          </cell>
          <cell r="K286">
            <v>20833.333333333332</v>
          </cell>
          <cell r="L286">
            <v>20833.333333333332</v>
          </cell>
          <cell r="M286">
            <v>20833.333333333332</v>
          </cell>
          <cell r="N286">
            <v>20833.333333333332</v>
          </cell>
          <cell r="O286">
            <v>20833.333333333332</v>
          </cell>
          <cell r="P286">
            <v>20833.333333333332</v>
          </cell>
          <cell r="Q286">
            <v>20833.333333333332</v>
          </cell>
          <cell r="R286">
            <v>20833.333333333332</v>
          </cell>
          <cell r="S286">
            <v>20833.333333333332</v>
          </cell>
          <cell r="T286">
            <v>20833.333333333332</v>
          </cell>
          <cell r="U286">
            <v>20833.333333333332</v>
          </cell>
          <cell r="V286">
            <v>20833.333333333332</v>
          </cell>
          <cell r="W286">
            <v>250000</v>
          </cell>
        </row>
        <row r="287">
          <cell r="J287" t="str">
            <v>131213115503</v>
          </cell>
          <cell r="K287">
            <v>833</v>
          </cell>
          <cell r="L287">
            <v>833</v>
          </cell>
          <cell r="M287">
            <v>833</v>
          </cell>
          <cell r="N287">
            <v>833</v>
          </cell>
          <cell r="O287">
            <v>833</v>
          </cell>
          <cell r="P287">
            <v>833</v>
          </cell>
          <cell r="Q287">
            <v>833</v>
          </cell>
          <cell r="R287">
            <v>833</v>
          </cell>
          <cell r="S287">
            <v>833</v>
          </cell>
          <cell r="T287">
            <v>833</v>
          </cell>
          <cell r="U287">
            <v>837</v>
          </cell>
          <cell r="V287">
            <v>833</v>
          </cell>
          <cell r="W287">
            <v>10000</v>
          </cell>
        </row>
        <row r="288">
          <cell r="J288" t="str">
            <v>131213115603</v>
          </cell>
          <cell r="K288">
            <v>833</v>
          </cell>
          <cell r="L288">
            <v>833</v>
          </cell>
          <cell r="M288">
            <v>833</v>
          </cell>
          <cell r="N288">
            <v>833</v>
          </cell>
          <cell r="O288">
            <v>833</v>
          </cell>
          <cell r="P288">
            <v>833</v>
          </cell>
          <cell r="Q288">
            <v>833</v>
          </cell>
          <cell r="R288">
            <v>833</v>
          </cell>
          <cell r="S288">
            <v>833</v>
          </cell>
          <cell r="T288">
            <v>833</v>
          </cell>
          <cell r="U288">
            <v>837</v>
          </cell>
          <cell r="V288">
            <v>833</v>
          </cell>
          <cell r="W288">
            <v>10000</v>
          </cell>
        </row>
        <row r="289">
          <cell r="J289" t="str">
            <v>131213116148</v>
          </cell>
          <cell r="K289">
            <v>1670</v>
          </cell>
          <cell r="L289">
            <v>1670</v>
          </cell>
          <cell r="M289">
            <v>1666</v>
          </cell>
          <cell r="N289">
            <v>1666</v>
          </cell>
          <cell r="O289">
            <v>1666</v>
          </cell>
          <cell r="P289">
            <v>1666</v>
          </cell>
          <cell r="Q289">
            <v>1666</v>
          </cell>
          <cell r="R289">
            <v>1666</v>
          </cell>
          <cell r="S289">
            <v>1666</v>
          </cell>
          <cell r="T289">
            <v>1666</v>
          </cell>
          <cell r="U289">
            <v>1666</v>
          </cell>
          <cell r="V289">
            <v>1666</v>
          </cell>
          <cell r="W289">
            <v>20000</v>
          </cell>
        </row>
        <row r="290">
          <cell r="J290" t="str">
            <v>131213116514</v>
          </cell>
          <cell r="K290">
            <v>335</v>
          </cell>
          <cell r="L290">
            <v>333</v>
          </cell>
          <cell r="M290">
            <v>335</v>
          </cell>
          <cell r="N290">
            <v>333</v>
          </cell>
          <cell r="O290">
            <v>333</v>
          </cell>
          <cell r="P290">
            <v>333</v>
          </cell>
          <cell r="Q290">
            <v>333</v>
          </cell>
          <cell r="R290">
            <v>333</v>
          </cell>
          <cell r="S290">
            <v>333</v>
          </cell>
          <cell r="T290">
            <v>333</v>
          </cell>
          <cell r="U290">
            <v>333</v>
          </cell>
          <cell r="V290">
            <v>333</v>
          </cell>
          <cell r="W290">
            <v>4000</v>
          </cell>
        </row>
        <row r="291">
          <cell r="J291" t="str">
            <v>131213116516</v>
          </cell>
          <cell r="K291">
            <v>69920</v>
          </cell>
          <cell r="L291">
            <v>69920</v>
          </cell>
          <cell r="M291">
            <v>69920</v>
          </cell>
          <cell r="N291">
            <v>69920</v>
          </cell>
          <cell r="O291">
            <v>69920</v>
          </cell>
          <cell r="P291">
            <v>69920</v>
          </cell>
          <cell r="Q291">
            <v>69920</v>
          </cell>
          <cell r="R291">
            <v>69920</v>
          </cell>
          <cell r="S291">
            <v>69920</v>
          </cell>
          <cell r="T291">
            <v>69920</v>
          </cell>
          <cell r="U291">
            <v>69920</v>
          </cell>
          <cell r="V291">
            <v>69920</v>
          </cell>
          <cell r="W291">
            <v>839040</v>
          </cell>
        </row>
        <row r="292">
          <cell r="J292" t="str">
            <v>131213116517</v>
          </cell>
          <cell r="K292">
            <v>17342.916666666668</v>
          </cell>
          <cell r="L292">
            <v>17342.916666666668</v>
          </cell>
          <cell r="M292">
            <v>17342.916666666668</v>
          </cell>
          <cell r="N292">
            <v>17342.916666666668</v>
          </cell>
          <cell r="O292">
            <v>17342.916666666668</v>
          </cell>
          <cell r="P292">
            <v>17342.916666666668</v>
          </cell>
          <cell r="Q292">
            <v>17342.916666666668</v>
          </cell>
          <cell r="R292">
            <v>17342.916666666668</v>
          </cell>
          <cell r="S292">
            <v>17342.916666666668</v>
          </cell>
          <cell r="T292">
            <v>17342.916666666668</v>
          </cell>
          <cell r="U292">
            <v>17342.916666666668</v>
          </cell>
          <cell r="V292">
            <v>17342.916666666668</v>
          </cell>
          <cell r="W292">
            <v>208115</v>
          </cell>
        </row>
        <row r="293">
          <cell r="J293" t="str">
            <v>131213116541</v>
          </cell>
          <cell r="K293">
            <v>5975</v>
          </cell>
          <cell r="L293">
            <v>5975</v>
          </cell>
          <cell r="M293">
            <v>5975</v>
          </cell>
          <cell r="N293">
            <v>5975</v>
          </cell>
          <cell r="O293">
            <v>5975</v>
          </cell>
          <cell r="P293">
            <v>5975</v>
          </cell>
          <cell r="Q293">
            <v>5975</v>
          </cell>
          <cell r="R293">
            <v>5975</v>
          </cell>
          <cell r="S293">
            <v>5975</v>
          </cell>
          <cell r="T293">
            <v>5975</v>
          </cell>
          <cell r="U293">
            <v>5975</v>
          </cell>
          <cell r="V293">
            <v>5975</v>
          </cell>
          <cell r="W293">
            <v>71700</v>
          </cell>
        </row>
        <row r="294">
          <cell r="J294" t="str">
            <v>131213116542</v>
          </cell>
          <cell r="K294">
            <v>14234</v>
          </cell>
          <cell r="L294">
            <v>14234</v>
          </cell>
          <cell r="M294">
            <v>14234</v>
          </cell>
          <cell r="N294">
            <v>14234</v>
          </cell>
          <cell r="O294">
            <v>14234</v>
          </cell>
          <cell r="P294">
            <v>14234</v>
          </cell>
          <cell r="Q294">
            <v>14234</v>
          </cell>
          <cell r="R294">
            <v>14234</v>
          </cell>
          <cell r="S294">
            <v>14234</v>
          </cell>
          <cell r="T294">
            <v>14234</v>
          </cell>
          <cell r="U294">
            <v>14234</v>
          </cell>
          <cell r="V294">
            <v>14234</v>
          </cell>
          <cell r="W294">
            <v>170808</v>
          </cell>
        </row>
        <row r="295">
          <cell r="J295" t="str">
            <v>132213113101</v>
          </cell>
          <cell r="K295">
            <v>104020.48</v>
          </cell>
          <cell r="L295">
            <v>89410.06</v>
          </cell>
          <cell r="M295">
            <v>89410.06</v>
          </cell>
          <cell r="N295">
            <v>112205.29999999999</v>
          </cell>
          <cell r="O295">
            <v>92828.72</v>
          </cell>
          <cell r="P295">
            <v>98259.98000000001</v>
          </cell>
          <cell r="Q295">
            <v>107439.14</v>
          </cell>
          <cell r="R295">
            <v>92828.72</v>
          </cell>
          <cell r="S295">
            <v>92828.72</v>
          </cell>
          <cell r="T295">
            <v>108622.82</v>
          </cell>
          <cell r="U295">
            <v>94012.38</v>
          </cell>
          <cell r="V295">
            <v>109209.18</v>
          </cell>
          <cell r="W295">
            <v>1191075.56</v>
          </cell>
        </row>
        <row r="296">
          <cell r="J296" t="str">
            <v>132213115111</v>
          </cell>
          <cell r="K296">
            <v>1800</v>
          </cell>
          <cell r="L296">
            <v>1800</v>
          </cell>
          <cell r="M296">
            <v>2400</v>
          </cell>
          <cell r="N296">
            <v>1800</v>
          </cell>
          <cell r="O296">
            <v>2400</v>
          </cell>
          <cell r="P296">
            <v>1800</v>
          </cell>
          <cell r="Q296">
            <v>2400</v>
          </cell>
          <cell r="R296">
            <v>1800</v>
          </cell>
          <cell r="S296">
            <v>2400</v>
          </cell>
          <cell r="T296">
            <v>1800</v>
          </cell>
          <cell r="U296">
            <v>2400</v>
          </cell>
          <cell r="V296">
            <v>2400</v>
          </cell>
          <cell r="W296">
            <v>25200</v>
          </cell>
        </row>
        <row r="297">
          <cell r="J297" t="str">
            <v>132213115112</v>
          </cell>
          <cell r="K297">
            <v>960</v>
          </cell>
          <cell r="L297">
            <v>1280</v>
          </cell>
          <cell r="M297">
            <v>960</v>
          </cell>
          <cell r="N297">
            <v>1280</v>
          </cell>
          <cell r="O297">
            <v>960</v>
          </cell>
          <cell r="P297">
            <v>1280</v>
          </cell>
          <cell r="Q297">
            <v>960</v>
          </cell>
          <cell r="R297">
            <v>1280</v>
          </cell>
          <cell r="S297">
            <v>960</v>
          </cell>
          <cell r="T297">
            <v>1280</v>
          </cell>
          <cell r="U297">
            <v>960</v>
          </cell>
          <cell r="V297">
            <v>1280</v>
          </cell>
          <cell r="W297">
            <v>13440</v>
          </cell>
        </row>
        <row r="298">
          <cell r="J298" t="str">
            <v>132213115113</v>
          </cell>
          <cell r="K298">
            <v>350</v>
          </cell>
          <cell r="L298">
            <v>0</v>
          </cell>
          <cell r="M298">
            <v>700</v>
          </cell>
          <cell r="N298">
            <v>0</v>
          </cell>
          <cell r="O298">
            <v>350</v>
          </cell>
          <cell r="P298">
            <v>0</v>
          </cell>
          <cell r="Q298">
            <v>700</v>
          </cell>
          <cell r="R298">
            <v>0</v>
          </cell>
          <cell r="S298">
            <v>350</v>
          </cell>
          <cell r="T298">
            <v>0</v>
          </cell>
          <cell r="U298">
            <v>700</v>
          </cell>
          <cell r="V298">
            <v>350</v>
          </cell>
          <cell r="W298">
            <v>3500</v>
          </cell>
        </row>
        <row r="299">
          <cell r="J299" t="str">
            <v>132213115121</v>
          </cell>
          <cell r="K299">
            <v>0</v>
          </cell>
          <cell r="L299">
            <v>0</v>
          </cell>
          <cell r="M299">
            <v>0</v>
          </cell>
          <cell r="N299">
            <v>8050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8050</v>
          </cell>
        </row>
        <row r="300">
          <cell r="J300" t="str">
            <v>132213115122</v>
          </cell>
          <cell r="K300">
            <v>0</v>
          </cell>
          <cell r="L300">
            <v>0</v>
          </cell>
          <cell r="M300">
            <v>0</v>
          </cell>
          <cell r="N300">
            <v>2500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2500</v>
          </cell>
        </row>
        <row r="301">
          <cell r="J301" t="str">
            <v>132213115201</v>
          </cell>
          <cell r="K301">
            <v>1431.4538062016213</v>
          </cell>
          <cell r="L301">
            <v>1431.4538062016213</v>
          </cell>
          <cell r="M301">
            <v>1431.4538062016213</v>
          </cell>
          <cell r="N301">
            <v>1431.4538062016213</v>
          </cell>
          <cell r="O301">
            <v>2862.9076124032426</v>
          </cell>
          <cell r="P301">
            <v>1431.4538062016213</v>
          </cell>
          <cell r="Q301">
            <v>2862.9076124032426</v>
          </cell>
          <cell r="R301">
            <v>1431.4538062016213</v>
          </cell>
          <cell r="S301">
            <v>2862.9076124032426</v>
          </cell>
          <cell r="T301">
            <v>1431.4538062016213</v>
          </cell>
          <cell r="U301">
            <v>1431.4538062016213</v>
          </cell>
          <cell r="V301">
            <v>1431.4538062016213</v>
          </cell>
          <cell r="W301">
            <v>21471.807093024319</v>
          </cell>
        </row>
        <row r="302">
          <cell r="J302" t="str">
            <v>132213115203</v>
          </cell>
          <cell r="K302">
            <v>400</v>
          </cell>
          <cell r="L302">
            <v>300</v>
          </cell>
          <cell r="M302">
            <v>400</v>
          </cell>
          <cell r="N302">
            <v>300</v>
          </cell>
          <cell r="O302">
            <v>400</v>
          </cell>
          <cell r="P302">
            <v>300</v>
          </cell>
          <cell r="Q302">
            <v>400</v>
          </cell>
          <cell r="R302">
            <v>300</v>
          </cell>
          <cell r="S302">
            <v>400</v>
          </cell>
          <cell r="T302">
            <v>300</v>
          </cell>
          <cell r="U302">
            <v>400</v>
          </cell>
          <cell r="V302">
            <v>300</v>
          </cell>
          <cell r="W302">
            <v>4200</v>
          </cell>
        </row>
        <row r="303">
          <cell r="J303" t="str">
            <v>132213115301</v>
          </cell>
          <cell r="K303">
            <v>1000</v>
          </cell>
          <cell r="L303">
            <v>1000</v>
          </cell>
          <cell r="M303">
            <v>1000</v>
          </cell>
          <cell r="N303">
            <v>1000</v>
          </cell>
          <cell r="O303">
            <v>1000</v>
          </cell>
          <cell r="P303">
            <v>1000</v>
          </cell>
          <cell r="Q303">
            <v>1000</v>
          </cell>
          <cell r="R303">
            <v>1000</v>
          </cell>
          <cell r="S303">
            <v>2000</v>
          </cell>
          <cell r="T303">
            <v>1000</v>
          </cell>
          <cell r="U303">
            <v>1000</v>
          </cell>
          <cell r="V303">
            <v>1000</v>
          </cell>
          <cell r="W303">
            <v>13000</v>
          </cell>
        </row>
        <row r="304">
          <cell r="J304" t="str">
            <v>132213115302</v>
          </cell>
          <cell r="K304">
            <v>2000</v>
          </cell>
          <cell r="L304">
            <v>0</v>
          </cell>
          <cell r="M304">
            <v>1000</v>
          </cell>
          <cell r="N304">
            <v>0</v>
          </cell>
          <cell r="O304">
            <v>1000</v>
          </cell>
          <cell r="P304">
            <v>10000</v>
          </cell>
          <cell r="Q304">
            <v>2500</v>
          </cell>
          <cell r="R304">
            <v>1000</v>
          </cell>
          <cell r="S304">
            <v>0</v>
          </cell>
          <cell r="T304">
            <v>500</v>
          </cell>
          <cell r="U304">
            <v>0</v>
          </cell>
          <cell r="V304">
            <v>0</v>
          </cell>
          <cell r="W304">
            <v>18000</v>
          </cell>
        </row>
        <row r="305">
          <cell r="J305" t="str">
            <v>132213115411</v>
          </cell>
          <cell r="K305">
            <v>0</v>
          </cell>
          <cell r="L305">
            <v>0</v>
          </cell>
          <cell r="M305">
            <v>770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770</v>
          </cell>
        </row>
        <row r="306">
          <cell r="J306" t="str">
            <v>132213115501</v>
          </cell>
          <cell r="K306">
            <v>10833</v>
          </cell>
          <cell r="L306">
            <v>10837</v>
          </cell>
          <cell r="M306">
            <v>10833</v>
          </cell>
          <cell r="N306">
            <v>10833</v>
          </cell>
          <cell r="O306">
            <v>10833</v>
          </cell>
          <cell r="P306">
            <v>10833</v>
          </cell>
          <cell r="Q306">
            <v>10833</v>
          </cell>
          <cell r="R306">
            <v>10833</v>
          </cell>
          <cell r="S306">
            <v>10833</v>
          </cell>
          <cell r="T306">
            <v>10833</v>
          </cell>
          <cell r="U306">
            <v>10833</v>
          </cell>
          <cell r="V306">
            <v>10833</v>
          </cell>
          <cell r="W306">
            <v>130000</v>
          </cell>
        </row>
        <row r="307">
          <cell r="J307" t="str">
            <v>132213115503</v>
          </cell>
          <cell r="K307">
            <v>1000</v>
          </cell>
          <cell r="L307">
            <v>1000</v>
          </cell>
          <cell r="M307">
            <v>1000</v>
          </cell>
          <cell r="N307">
            <v>1000</v>
          </cell>
          <cell r="O307">
            <v>1000</v>
          </cell>
          <cell r="P307">
            <v>1000</v>
          </cell>
          <cell r="Q307">
            <v>1000</v>
          </cell>
          <cell r="R307">
            <v>1000</v>
          </cell>
          <cell r="S307">
            <v>1000</v>
          </cell>
          <cell r="T307">
            <v>1000</v>
          </cell>
          <cell r="U307">
            <v>1000</v>
          </cell>
          <cell r="V307">
            <v>1000</v>
          </cell>
          <cell r="W307">
            <v>12000</v>
          </cell>
        </row>
        <row r="308">
          <cell r="J308" t="str">
            <v>132213116148</v>
          </cell>
          <cell r="K308">
            <v>167</v>
          </cell>
          <cell r="L308">
            <v>167</v>
          </cell>
          <cell r="M308">
            <v>167</v>
          </cell>
          <cell r="N308">
            <v>167</v>
          </cell>
          <cell r="O308">
            <v>167</v>
          </cell>
          <cell r="P308">
            <v>167</v>
          </cell>
          <cell r="Q308">
            <v>167</v>
          </cell>
          <cell r="R308">
            <v>167</v>
          </cell>
          <cell r="S308">
            <v>167</v>
          </cell>
          <cell r="T308">
            <v>167</v>
          </cell>
          <cell r="U308">
            <v>167</v>
          </cell>
          <cell r="V308">
            <v>167</v>
          </cell>
          <cell r="W308">
            <v>2004</v>
          </cell>
        </row>
        <row r="309">
          <cell r="J309" t="str">
            <v>132213116413</v>
          </cell>
          <cell r="K309">
            <v>4000</v>
          </cell>
          <cell r="L309">
            <v>3000</v>
          </cell>
          <cell r="M309">
            <v>3000</v>
          </cell>
          <cell r="N309">
            <v>3000</v>
          </cell>
          <cell r="O309">
            <v>3000</v>
          </cell>
          <cell r="P309">
            <v>3000</v>
          </cell>
          <cell r="Q309">
            <v>3000</v>
          </cell>
          <cell r="R309">
            <v>3000</v>
          </cell>
          <cell r="S309">
            <v>4000</v>
          </cell>
          <cell r="T309">
            <v>3000</v>
          </cell>
          <cell r="U309">
            <v>4000</v>
          </cell>
          <cell r="V309">
            <v>4000</v>
          </cell>
          <cell r="W309">
            <v>40000</v>
          </cell>
        </row>
        <row r="310">
          <cell r="J310" t="str">
            <v>132213116421</v>
          </cell>
          <cell r="K310">
            <v>4000</v>
          </cell>
          <cell r="L310">
            <v>4000</v>
          </cell>
          <cell r="M310">
            <v>4000</v>
          </cell>
          <cell r="N310">
            <v>4000</v>
          </cell>
          <cell r="O310">
            <v>4000</v>
          </cell>
          <cell r="P310">
            <v>4000</v>
          </cell>
          <cell r="Q310">
            <v>4000</v>
          </cell>
          <cell r="R310">
            <v>4000</v>
          </cell>
          <cell r="S310">
            <v>4000</v>
          </cell>
          <cell r="T310">
            <v>4000</v>
          </cell>
          <cell r="U310">
            <v>4000</v>
          </cell>
          <cell r="V310">
            <v>4000</v>
          </cell>
          <cell r="W310">
            <v>48000</v>
          </cell>
        </row>
        <row r="311">
          <cell r="J311" t="str">
            <v>132213116422</v>
          </cell>
          <cell r="K311">
            <v>18000</v>
          </cell>
          <cell r="L311">
            <v>18000</v>
          </cell>
          <cell r="M311">
            <v>18000</v>
          </cell>
          <cell r="N311">
            <v>18000</v>
          </cell>
          <cell r="O311">
            <v>20000</v>
          </cell>
          <cell r="P311">
            <v>18000</v>
          </cell>
          <cell r="Q311">
            <v>18000</v>
          </cell>
          <cell r="R311">
            <v>18000</v>
          </cell>
          <cell r="S311">
            <v>18000</v>
          </cell>
          <cell r="T311">
            <v>20000</v>
          </cell>
          <cell r="U311">
            <v>18000</v>
          </cell>
          <cell r="V311">
            <v>18000</v>
          </cell>
          <cell r="W311">
            <v>220000</v>
          </cell>
        </row>
        <row r="312">
          <cell r="J312" t="str">
            <v>132213116431</v>
          </cell>
          <cell r="K312">
            <v>118417</v>
          </cell>
          <cell r="L312">
            <v>118417</v>
          </cell>
          <cell r="M312">
            <v>118417</v>
          </cell>
          <cell r="N312">
            <v>118417</v>
          </cell>
          <cell r="O312">
            <v>118417</v>
          </cell>
          <cell r="P312">
            <v>118417</v>
          </cell>
          <cell r="Q312">
            <v>118417</v>
          </cell>
          <cell r="R312">
            <v>118417</v>
          </cell>
          <cell r="S312">
            <v>118417</v>
          </cell>
          <cell r="T312">
            <v>118417</v>
          </cell>
          <cell r="U312">
            <v>118417</v>
          </cell>
          <cell r="V312">
            <v>118417</v>
          </cell>
          <cell r="W312">
            <v>1421004</v>
          </cell>
        </row>
        <row r="313">
          <cell r="J313" t="str">
            <v>132213116432</v>
          </cell>
          <cell r="K313">
            <v>0</v>
          </cell>
          <cell r="L313">
            <v>0</v>
          </cell>
          <cell r="M313">
            <v>0</v>
          </cell>
          <cell r="N313">
            <v>230000</v>
          </cell>
          <cell r="O313">
            <v>0</v>
          </cell>
          <cell r="P313">
            <v>230000</v>
          </cell>
          <cell r="Q313">
            <v>0</v>
          </cell>
          <cell r="R313">
            <v>0</v>
          </cell>
          <cell r="S313">
            <v>230000</v>
          </cell>
          <cell r="T313">
            <v>0</v>
          </cell>
          <cell r="U313">
            <v>230000</v>
          </cell>
          <cell r="V313">
            <v>0</v>
          </cell>
          <cell r="W313">
            <v>920000</v>
          </cell>
        </row>
        <row r="314">
          <cell r="J314" t="str">
            <v>132213116433</v>
          </cell>
          <cell r="K314">
            <v>0</v>
          </cell>
          <cell r="L314">
            <v>0</v>
          </cell>
          <cell r="M314">
            <v>0</v>
          </cell>
          <cell r="N314">
            <v>49000</v>
          </cell>
          <cell r="O314">
            <v>0</v>
          </cell>
          <cell r="P314">
            <v>49000</v>
          </cell>
          <cell r="Q314">
            <v>0</v>
          </cell>
          <cell r="R314">
            <v>0</v>
          </cell>
          <cell r="S314">
            <v>49000</v>
          </cell>
          <cell r="T314">
            <v>0</v>
          </cell>
          <cell r="U314">
            <v>49000</v>
          </cell>
          <cell r="V314">
            <v>0</v>
          </cell>
          <cell r="W314">
            <v>196000</v>
          </cell>
        </row>
        <row r="315">
          <cell r="J315" t="str">
            <v>132213116434</v>
          </cell>
          <cell r="K315">
            <v>0</v>
          </cell>
          <cell r="L315">
            <v>0</v>
          </cell>
          <cell r="M315">
            <v>0</v>
          </cell>
          <cell r="N315">
            <v>38000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38000</v>
          </cell>
          <cell r="V315">
            <v>0</v>
          </cell>
          <cell r="W315">
            <v>76000</v>
          </cell>
        </row>
        <row r="316">
          <cell r="J316" t="str">
            <v>132213116435</v>
          </cell>
          <cell r="K316">
            <v>1000</v>
          </cell>
          <cell r="L316">
            <v>1000</v>
          </cell>
          <cell r="M316">
            <v>1000</v>
          </cell>
          <cell r="N316">
            <v>1000</v>
          </cell>
          <cell r="O316">
            <v>1000</v>
          </cell>
          <cell r="P316">
            <v>1000</v>
          </cell>
          <cell r="Q316">
            <v>1000</v>
          </cell>
          <cell r="R316">
            <v>1000</v>
          </cell>
          <cell r="S316">
            <v>1000</v>
          </cell>
          <cell r="T316">
            <v>1000</v>
          </cell>
          <cell r="U316">
            <v>1000</v>
          </cell>
          <cell r="V316">
            <v>1000</v>
          </cell>
          <cell r="W316">
            <v>12000</v>
          </cell>
        </row>
        <row r="317">
          <cell r="J317" t="str">
            <v>132213116436</v>
          </cell>
          <cell r="K317">
            <v>3000</v>
          </cell>
          <cell r="L317">
            <v>3000</v>
          </cell>
          <cell r="M317">
            <v>3000</v>
          </cell>
          <cell r="N317">
            <v>3000</v>
          </cell>
          <cell r="O317">
            <v>3000</v>
          </cell>
          <cell r="P317">
            <v>3000</v>
          </cell>
          <cell r="Q317">
            <v>2000</v>
          </cell>
          <cell r="R317">
            <v>1000</v>
          </cell>
          <cell r="S317">
            <v>3000</v>
          </cell>
          <cell r="T317">
            <v>2000</v>
          </cell>
          <cell r="U317">
            <v>2000</v>
          </cell>
          <cell r="V317">
            <v>2000</v>
          </cell>
          <cell r="W317">
            <v>30000</v>
          </cell>
        </row>
        <row r="318">
          <cell r="J318" t="str">
            <v>132213116437</v>
          </cell>
          <cell r="K318">
            <v>0</v>
          </cell>
          <cell r="L318">
            <v>50000</v>
          </cell>
          <cell r="M318">
            <v>0</v>
          </cell>
          <cell r="N318">
            <v>50000</v>
          </cell>
          <cell r="O318">
            <v>0</v>
          </cell>
          <cell r="P318">
            <v>35000</v>
          </cell>
          <cell r="Q318">
            <v>0</v>
          </cell>
          <cell r="R318">
            <v>35000</v>
          </cell>
          <cell r="S318">
            <v>0</v>
          </cell>
          <cell r="T318">
            <v>50000</v>
          </cell>
          <cell r="U318">
            <v>0</v>
          </cell>
          <cell r="V318">
            <v>15000</v>
          </cell>
          <cell r="W318">
            <v>235000</v>
          </cell>
        </row>
        <row r="319">
          <cell r="J319" t="str">
            <v>132213116438</v>
          </cell>
          <cell r="K319">
            <v>2500</v>
          </cell>
          <cell r="L319">
            <v>2500</v>
          </cell>
          <cell r="M319">
            <v>2500</v>
          </cell>
          <cell r="N319">
            <v>2500</v>
          </cell>
          <cell r="O319">
            <v>2500</v>
          </cell>
          <cell r="P319">
            <v>2500</v>
          </cell>
          <cell r="Q319">
            <v>2500</v>
          </cell>
          <cell r="R319">
            <v>2500</v>
          </cell>
          <cell r="S319">
            <v>2500</v>
          </cell>
          <cell r="T319">
            <v>2500</v>
          </cell>
          <cell r="U319">
            <v>2500</v>
          </cell>
          <cell r="V319">
            <v>2500</v>
          </cell>
          <cell r="W319">
            <v>30000</v>
          </cell>
        </row>
        <row r="320">
          <cell r="J320" t="str">
            <v>132213116439</v>
          </cell>
          <cell r="K320">
            <v>8000</v>
          </cell>
          <cell r="L320">
            <v>6000</v>
          </cell>
          <cell r="M320">
            <v>6000</v>
          </cell>
          <cell r="N320">
            <v>6000</v>
          </cell>
          <cell r="O320">
            <v>6000</v>
          </cell>
          <cell r="P320">
            <v>6000</v>
          </cell>
          <cell r="Q320">
            <v>6000</v>
          </cell>
          <cell r="R320">
            <v>6000</v>
          </cell>
          <cell r="S320">
            <v>8000</v>
          </cell>
          <cell r="T320">
            <v>6000</v>
          </cell>
          <cell r="U320">
            <v>8000</v>
          </cell>
          <cell r="V320">
            <v>8000</v>
          </cell>
          <cell r="W320">
            <v>80000</v>
          </cell>
        </row>
        <row r="321">
          <cell r="J321" t="str">
            <v>132213116441</v>
          </cell>
          <cell r="K321">
            <v>2500</v>
          </cell>
          <cell r="L321">
            <v>2500</v>
          </cell>
          <cell r="M321">
            <v>2500</v>
          </cell>
          <cell r="N321">
            <v>2500</v>
          </cell>
          <cell r="O321">
            <v>2500</v>
          </cell>
          <cell r="P321">
            <v>2500</v>
          </cell>
          <cell r="Q321">
            <v>2500</v>
          </cell>
          <cell r="R321">
            <v>2500</v>
          </cell>
          <cell r="S321">
            <v>2500</v>
          </cell>
          <cell r="T321">
            <v>2500</v>
          </cell>
          <cell r="U321">
            <v>2500</v>
          </cell>
          <cell r="V321">
            <v>2500</v>
          </cell>
          <cell r="W321">
            <v>30000</v>
          </cell>
        </row>
        <row r="322">
          <cell r="J322" t="str">
            <v>133213113101</v>
          </cell>
          <cell r="K322">
            <v>39760.74</v>
          </cell>
          <cell r="L322">
            <v>34890.6</v>
          </cell>
          <cell r="M322">
            <v>34890.6</v>
          </cell>
          <cell r="N322">
            <v>42706.44</v>
          </cell>
          <cell r="O322">
            <v>36247.58</v>
          </cell>
          <cell r="P322">
            <v>38058</v>
          </cell>
          <cell r="Q322">
            <v>41117.72</v>
          </cell>
          <cell r="R322">
            <v>36247.58</v>
          </cell>
          <cell r="S322">
            <v>36247.58</v>
          </cell>
          <cell r="T322">
            <v>41587.75</v>
          </cell>
          <cell r="U322">
            <v>36717.600000000006</v>
          </cell>
          <cell r="V322">
            <v>41783.199999999997</v>
          </cell>
          <cell r="W322">
            <v>460255.39</v>
          </cell>
        </row>
        <row r="323">
          <cell r="J323" t="str">
            <v>133213115111</v>
          </cell>
          <cell r="K323">
            <v>2400</v>
          </cell>
          <cell r="L323">
            <v>1800</v>
          </cell>
          <cell r="M323">
            <v>2400</v>
          </cell>
          <cell r="N323">
            <v>1800</v>
          </cell>
          <cell r="O323">
            <v>2400</v>
          </cell>
          <cell r="P323">
            <v>1800</v>
          </cell>
          <cell r="Q323">
            <v>2400</v>
          </cell>
          <cell r="R323">
            <v>1800</v>
          </cell>
          <cell r="S323">
            <v>2400</v>
          </cell>
          <cell r="T323">
            <v>1800</v>
          </cell>
          <cell r="U323">
            <v>2400</v>
          </cell>
          <cell r="V323">
            <v>1800</v>
          </cell>
          <cell r="W323">
            <v>25200</v>
          </cell>
        </row>
        <row r="324">
          <cell r="J324" t="str">
            <v>133213115112</v>
          </cell>
          <cell r="K324">
            <v>960</v>
          </cell>
          <cell r="L324">
            <v>1280</v>
          </cell>
          <cell r="M324">
            <v>960</v>
          </cell>
          <cell r="N324">
            <v>1280</v>
          </cell>
          <cell r="O324">
            <v>960</v>
          </cell>
          <cell r="P324">
            <v>960</v>
          </cell>
          <cell r="Q324">
            <v>960</v>
          </cell>
          <cell r="R324">
            <v>960</v>
          </cell>
          <cell r="S324">
            <v>960</v>
          </cell>
          <cell r="T324">
            <v>1280</v>
          </cell>
          <cell r="U324">
            <v>960</v>
          </cell>
          <cell r="V324">
            <v>1280</v>
          </cell>
          <cell r="W324">
            <v>12800</v>
          </cell>
        </row>
        <row r="325">
          <cell r="J325" t="str">
            <v>133213115113</v>
          </cell>
          <cell r="K325">
            <v>252</v>
          </cell>
          <cell r="L325">
            <v>252</v>
          </cell>
          <cell r="M325">
            <v>252</v>
          </cell>
          <cell r="N325">
            <v>252</v>
          </cell>
          <cell r="O325">
            <v>252</v>
          </cell>
          <cell r="P325">
            <v>252</v>
          </cell>
          <cell r="Q325">
            <v>252</v>
          </cell>
          <cell r="R325">
            <v>252</v>
          </cell>
          <cell r="S325">
            <v>252</v>
          </cell>
          <cell r="T325">
            <v>252</v>
          </cell>
          <cell r="U325">
            <v>252</v>
          </cell>
          <cell r="V325">
            <v>252</v>
          </cell>
          <cell r="W325">
            <v>3024</v>
          </cell>
        </row>
        <row r="326">
          <cell r="J326" t="str">
            <v>133213115121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8050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8050</v>
          </cell>
        </row>
        <row r="327">
          <cell r="J327" t="str">
            <v>133213115122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2000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2000</v>
          </cell>
        </row>
        <row r="328">
          <cell r="J328" t="str">
            <v>133213115123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1500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1500</v>
          </cell>
        </row>
        <row r="329">
          <cell r="J329" t="str">
            <v>133213115301</v>
          </cell>
          <cell r="K329">
            <v>762</v>
          </cell>
          <cell r="L329">
            <v>762</v>
          </cell>
          <cell r="M329">
            <v>762</v>
          </cell>
          <cell r="N329">
            <v>762</v>
          </cell>
          <cell r="O329">
            <v>762</v>
          </cell>
          <cell r="P329">
            <v>766</v>
          </cell>
          <cell r="Q329">
            <v>762</v>
          </cell>
          <cell r="R329">
            <v>762</v>
          </cell>
          <cell r="S329">
            <v>762</v>
          </cell>
          <cell r="T329">
            <v>762</v>
          </cell>
          <cell r="U329">
            <v>762</v>
          </cell>
          <cell r="V329">
            <v>762</v>
          </cell>
          <cell r="W329">
            <v>9148</v>
          </cell>
        </row>
        <row r="330">
          <cell r="J330" t="str">
            <v>133213115302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141</v>
          </cell>
          <cell r="Q330">
            <v>151</v>
          </cell>
          <cell r="R330">
            <v>0</v>
          </cell>
          <cell r="S330">
            <v>0</v>
          </cell>
          <cell r="T330">
            <v>0</v>
          </cell>
          <cell r="U330">
            <v>221</v>
          </cell>
          <cell r="V330">
            <v>0</v>
          </cell>
          <cell r="W330">
            <v>513</v>
          </cell>
        </row>
        <row r="331">
          <cell r="J331" t="str">
            <v>133213115411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220</v>
          </cell>
          <cell r="W331">
            <v>220</v>
          </cell>
        </row>
        <row r="332">
          <cell r="J332" t="str">
            <v>133213115501</v>
          </cell>
          <cell r="K332">
            <v>15833.333333333334</v>
          </cell>
          <cell r="L332">
            <v>15833.333333333334</v>
          </cell>
          <cell r="M332">
            <v>15833.333333333334</v>
          </cell>
          <cell r="N332">
            <v>15833.333333333334</v>
          </cell>
          <cell r="O332">
            <v>15833.333333333334</v>
          </cell>
          <cell r="P332">
            <v>15833.333333333334</v>
          </cell>
          <cell r="Q332">
            <v>15833.333333333334</v>
          </cell>
          <cell r="R332">
            <v>15833.333333333334</v>
          </cell>
          <cell r="S332">
            <v>15833.333333333334</v>
          </cell>
          <cell r="T332">
            <v>15833.333333333334</v>
          </cell>
          <cell r="U332">
            <v>15833.333333333334</v>
          </cell>
          <cell r="V332">
            <v>15833.333333333334</v>
          </cell>
          <cell r="W332">
            <v>190000</v>
          </cell>
        </row>
        <row r="333">
          <cell r="J333" t="str">
            <v>133213115503</v>
          </cell>
          <cell r="K333">
            <v>188</v>
          </cell>
          <cell r="L333">
            <v>188</v>
          </cell>
          <cell r="M333">
            <v>188</v>
          </cell>
          <cell r="N333">
            <v>188</v>
          </cell>
          <cell r="O333">
            <v>188</v>
          </cell>
          <cell r="P333">
            <v>188</v>
          </cell>
          <cell r="Q333">
            <v>188</v>
          </cell>
          <cell r="R333">
            <v>188</v>
          </cell>
          <cell r="S333">
            <v>188</v>
          </cell>
          <cell r="T333">
            <v>188</v>
          </cell>
          <cell r="U333">
            <v>188</v>
          </cell>
          <cell r="V333">
            <v>188</v>
          </cell>
          <cell r="W333">
            <v>2256</v>
          </cell>
        </row>
        <row r="334">
          <cell r="J334" t="str">
            <v>133213116148</v>
          </cell>
          <cell r="K334">
            <v>833</v>
          </cell>
          <cell r="L334">
            <v>833</v>
          </cell>
          <cell r="M334">
            <v>833</v>
          </cell>
          <cell r="N334">
            <v>833</v>
          </cell>
          <cell r="O334">
            <v>833</v>
          </cell>
          <cell r="P334">
            <v>833</v>
          </cell>
          <cell r="Q334">
            <v>833</v>
          </cell>
          <cell r="R334">
            <v>833</v>
          </cell>
          <cell r="S334">
            <v>833</v>
          </cell>
          <cell r="T334">
            <v>833</v>
          </cell>
          <cell r="U334">
            <v>833</v>
          </cell>
          <cell r="V334">
            <v>837</v>
          </cell>
          <cell r="W334">
            <v>10000</v>
          </cell>
        </row>
        <row r="335">
          <cell r="J335" t="str">
            <v>133213116511</v>
          </cell>
          <cell r="K335">
            <v>50000</v>
          </cell>
          <cell r="L335">
            <v>50000</v>
          </cell>
          <cell r="M335">
            <v>50000</v>
          </cell>
          <cell r="N335">
            <v>50000</v>
          </cell>
          <cell r="O335">
            <v>50000</v>
          </cell>
          <cell r="P335">
            <v>50000</v>
          </cell>
          <cell r="Q335">
            <v>50000</v>
          </cell>
          <cell r="R335">
            <v>50000</v>
          </cell>
          <cell r="S335">
            <v>50000</v>
          </cell>
          <cell r="T335">
            <v>50000</v>
          </cell>
          <cell r="U335">
            <v>50000</v>
          </cell>
          <cell r="V335">
            <v>50000</v>
          </cell>
          <cell r="W335">
            <v>600000</v>
          </cell>
        </row>
        <row r="336">
          <cell r="J336" t="str">
            <v>133213116512</v>
          </cell>
          <cell r="K336">
            <v>14000</v>
          </cell>
          <cell r="L336">
            <v>14000</v>
          </cell>
          <cell r="M336">
            <v>14000</v>
          </cell>
          <cell r="N336">
            <v>14000</v>
          </cell>
          <cell r="O336">
            <v>14000</v>
          </cell>
          <cell r="P336">
            <v>14000</v>
          </cell>
          <cell r="Q336">
            <v>14000</v>
          </cell>
          <cell r="R336">
            <v>14000</v>
          </cell>
          <cell r="S336">
            <v>14000</v>
          </cell>
          <cell r="T336">
            <v>14000</v>
          </cell>
          <cell r="U336">
            <v>14000</v>
          </cell>
          <cell r="V336">
            <v>14000</v>
          </cell>
          <cell r="W336">
            <v>168000</v>
          </cell>
        </row>
        <row r="337">
          <cell r="J337" t="str">
            <v>133213116513</v>
          </cell>
          <cell r="K337">
            <v>75000</v>
          </cell>
          <cell r="L337">
            <v>75000</v>
          </cell>
          <cell r="M337">
            <v>75000</v>
          </cell>
          <cell r="N337">
            <v>75000</v>
          </cell>
          <cell r="O337">
            <v>75000</v>
          </cell>
          <cell r="P337">
            <v>75000</v>
          </cell>
          <cell r="Q337">
            <v>75000</v>
          </cell>
          <cell r="R337">
            <v>75000</v>
          </cell>
          <cell r="S337">
            <v>75000</v>
          </cell>
          <cell r="T337">
            <v>75000</v>
          </cell>
          <cell r="U337">
            <v>75000</v>
          </cell>
          <cell r="V337">
            <v>75000</v>
          </cell>
          <cell r="W337">
            <v>900000</v>
          </cell>
        </row>
        <row r="338">
          <cell r="J338" t="str">
            <v>133213116514</v>
          </cell>
          <cell r="K338">
            <v>1618</v>
          </cell>
          <cell r="L338">
            <v>1618</v>
          </cell>
          <cell r="M338">
            <v>1618</v>
          </cell>
          <cell r="N338">
            <v>1618</v>
          </cell>
          <cell r="O338">
            <v>1619</v>
          </cell>
          <cell r="P338">
            <v>1618</v>
          </cell>
          <cell r="Q338">
            <v>1619</v>
          </cell>
          <cell r="R338">
            <v>1618</v>
          </cell>
          <cell r="S338">
            <v>1619</v>
          </cell>
          <cell r="T338">
            <v>1618</v>
          </cell>
          <cell r="U338">
            <v>1619</v>
          </cell>
          <cell r="V338">
            <v>1618</v>
          </cell>
          <cell r="W338">
            <v>19420</v>
          </cell>
        </row>
        <row r="339">
          <cell r="J339" t="str">
            <v>133213116517</v>
          </cell>
          <cell r="K339">
            <v>16666.666666666668</v>
          </cell>
          <cell r="L339">
            <v>16666.666666666668</v>
          </cell>
          <cell r="M339">
            <v>16666.666666666668</v>
          </cell>
          <cell r="N339">
            <v>16666.666666666668</v>
          </cell>
          <cell r="O339">
            <v>16666.666666666668</v>
          </cell>
          <cell r="P339">
            <v>16666.666666666668</v>
          </cell>
          <cell r="Q339">
            <v>16666.666666666668</v>
          </cell>
          <cell r="R339">
            <v>16666.666666666668</v>
          </cell>
          <cell r="S339">
            <v>16666.666666666668</v>
          </cell>
          <cell r="T339">
            <v>16666.666666666668</v>
          </cell>
          <cell r="U339">
            <v>16666.666666666668</v>
          </cell>
          <cell r="V339">
            <v>16666.666666666668</v>
          </cell>
          <cell r="W339">
            <v>200000</v>
          </cell>
        </row>
        <row r="340">
          <cell r="J340" t="str">
            <v>133213116518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20000</v>
          </cell>
          <cell r="W340">
            <v>20000</v>
          </cell>
        </row>
        <row r="341">
          <cell r="J341" t="str">
            <v>133213116519</v>
          </cell>
          <cell r="K341">
            <v>48553</v>
          </cell>
          <cell r="L341">
            <v>195743</v>
          </cell>
          <cell r="M341">
            <v>80130</v>
          </cell>
          <cell r="N341">
            <v>16498</v>
          </cell>
          <cell r="O341">
            <v>38605</v>
          </cell>
          <cell r="P341">
            <v>16498</v>
          </cell>
          <cell r="Q341">
            <v>43385</v>
          </cell>
          <cell r="R341">
            <v>16498</v>
          </cell>
          <cell r="S341">
            <v>101341</v>
          </cell>
          <cell r="T341">
            <v>16498</v>
          </cell>
          <cell r="U341">
            <v>16498</v>
          </cell>
          <cell r="V341">
            <v>16498</v>
          </cell>
          <cell r="W341">
            <v>606745</v>
          </cell>
        </row>
        <row r="342">
          <cell r="J342" t="str">
            <v>133213116535</v>
          </cell>
          <cell r="K342">
            <v>500</v>
          </cell>
          <cell r="L342">
            <v>500</v>
          </cell>
          <cell r="M342">
            <v>500</v>
          </cell>
          <cell r="N342">
            <v>500</v>
          </cell>
          <cell r="O342">
            <v>500</v>
          </cell>
          <cell r="P342">
            <v>500</v>
          </cell>
          <cell r="Q342">
            <v>500</v>
          </cell>
          <cell r="R342">
            <v>500</v>
          </cell>
          <cell r="S342">
            <v>500</v>
          </cell>
          <cell r="T342">
            <v>500</v>
          </cell>
          <cell r="U342">
            <v>500</v>
          </cell>
          <cell r="V342">
            <v>500</v>
          </cell>
          <cell r="W342">
            <v>6000</v>
          </cell>
        </row>
        <row r="343">
          <cell r="J343" t="str">
            <v>140014113101</v>
          </cell>
          <cell r="K343">
            <v>52010.239999999998</v>
          </cell>
          <cell r="L343">
            <v>44705.03</v>
          </cell>
          <cell r="M343">
            <v>44705.03</v>
          </cell>
          <cell r="N343">
            <v>56102.649999999994</v>
          </cell>
          <cell r="O343">
            <v>46414.36</v>
          </cell>
          <cell r="P343">
            <v>49129.990000000005</v>
          </cell>
          <cell r="Q343">
            <v>53719.57</v>
          </cell>
          <cell r="R343">
            <v>46414.36</v>
          </cell>
          <cell r="S343">
            <v>46414.36</v>
          </cell>
          <cell r="T343">
            <v>54311.41</v>
          </cell>
          <cell r="U343">
            <v>47006.19</v>
          </cell>
          <cell r="V343">
            <v>54604.59</v>
          </cell>
          <cell r="W343">
            <v>595537.78</v>
          </cell>
        </row>
        <row r="344">
          <cell r="J344" t="str">
            <v>140014115111</v>
          </cell>
          <cell r="K344">
            <v>3000</v>
          </cell>
          <cell r="L344">
            <v>3000</v>
          </cell>
          <cell r="M344">
            <v>3000</v>
          </cell>
          <cell r="N344">
            <v>3000</v>
          </cell>
          <cell r="O344">
            <v>3000</v>
          </cell>
          <cell r="P344">
            <v>3000</v>
          </cell>
          <cell r="Q344">
            <v>3000</v>
          </cell>
          <cell r="R344">
            <v>3000</v>
          </cell>
          <cell r="S344">
            <v>3000</v>
          </cell>
          <cell r="T344">
            <v>3000</v>
          </cell>
          <cell r="U344">
            <v>3000</v>
          </cell>
          <cell r="V344">
            <v>3000</v>
          </cell>
          <cell r="W344">
            <v>36000</v>
          </cell>
        </row>
        <row r="345">
          <cell r="J345" t="str">
            <v>140014115112</v>
          </cell>
          <cell r="K345">
            <v>800</v>
          </cell>
          <cell r="L345">
            <v>800</v>
          </cell>
          <cell r="M345">
            <v>800</v>
          </cell>
          <cell r="N345">
            <v>800</v>
          </cell>
          <cell r="O345">
            <v>800</v>
          </cell>
          <cell r="P345">
            <v>800</v>
          </cell>
          <cell r="Q345">
            <v>800</v>
          </cell>
          <cell r="R345">
            <v>800</v>
          </cell>
          <cell r="S345">
            <v>800</v>
          </cell>
          <cell r="T345">
            <v>800</v>
          </cell>
          <cell r="U345">
            <v>800</v>
          </cell>
          <cell r="V345">
            <v>800</v>
          </cell>
          <cell r="W345">
            <v>9600</v>
          </cell>
        </row>
        <row r="346">
          <cell r="J346" t="str">
            <v>140014115113</v>
          </cell>
          <cell r="K346">
            <v>200</v>
          </cell>
          <cell r="L346">
            <v>200</v>
          </cell>
          <cell r="M346">
            <v>200</v>
          </cell>
          <cell r="N346">
            <v>200</v>
          </cell>
          <cell r="O346">
            <v>200</v>
          </cell>
          <cell r="P346">
            <v>200</v>
          </cell>
          <cell r="Q346">
            <v>200</v>
          </cell>
          <cell r="R346">
            <v>200</v>
          </cell>
          <cell r="S346">
            <v>200</v>
          </cell>
          <cell r="T346">
            <v>200</v>
          </cell>
          <cell r="U346">
            <v>200</v>
          </cell>
          <cell r="V346">
            <v>200</v>
          </cell>
          <cell r="W346">
            <v>2400</v>
          </cell>
        </row>
        <row r="347">
          <cell r="J347" t="str">
            <v>140014115201</v>
          </cell>
          <cell r="K347">
            <v>1431.4538062016213</v>
          </cell>
          <cell r="L347">
            <v>1431.4538062016213</v>
          </cell>
          <cell r="M347">
            <v>1431.4538062016213</v>
          </cell>
          <cell r="N347">
            <v>1431.4538062016213</v>
          </cell>
          <cell r="O347">
            <v>1431.4538062016213</v>
          </cell>
          <cell r="P347">
            <v>1431.4538062016213</v>
          </cell>
          <cell r="Q347">
            <v>1431.4538062016213</v>
          </cell>
          <cell r="R347">
            <v>1431.4538062016213</v>
          </cell>
          <cell r="S347">
            <v>1431.4538062016213</v>
          </cell>
          <cell r="T347">
            <v>1431.4538062016213</v>
          </cell>
          <cell r="U347">
            <v>1431.4538062016213</v>
          </cell>
          <cell r="V347">
            <v>1431.4538062016213</v>
          </cell>
          <cell r="W347">
            <v>17177.445674419454</v>
          </cell>
        </row>
        <row r="348">
          <cell r="J348" t="str">
            <v>140014115203</v>
          </cell>
          <cell r="K348">
            <v>222.24339625000002</v>
          </cell>
          <cell r="L348">
            <v>222.24339625000002</v>
          </cell>
          <cell r="M348">
            <v>222.24339625000002</v>
          </cell>
          <cell r="N348">
            <v>222.24339625000002</v>
          </cell>
          <cell r="O348">
            <v>222.24339625000002</v>
          </cell>
          <cell r="P348">
            <v>222.24339625000002</v>
          </cell>
          <cell r="Q348">
            <v>222.24339625000002</v>
          </cell>
          <cell r="R348">
            <v>222.24339625000002</v>
          </cell>
          <cell r="S348">
            <v>222.24339625000002</v>
          </cell>
          <cell r="T348">
            <v>222.24339625000002</v>
          </cell>
          <cell r="U348">
            <v>222.24339625000002</v>
          </cell>
          <cell r="V348">
            <v>222.24339625000002</v>
          </cell>
          <cell r="W348">
            <v>2666.9207550000001</v>
          </cell>
        </row>
        <row r="349">
          <cell r="J349" t="str">
            <v>140014115301</v>
          </cell>
          <cell r="K349">
            <v>266.95749999999998</v>
          </cell>
          <cell r="L349">
            <v>266.95749999999998</v>
          </cell>
          <cell r="M349">
            <v>266.95749999999998</v>
          </cell>
          <cell r="N349">
            <v>266.95749999999998</v>
          </cell>
          <cell r="O349">
            <v>266.95749999999998</v>
          </cell>
          <cell r="P349">
            <v>266.95749999999998</v>
          </cell>
          <cell r="Q349">
            <v>266.95749999999998</v>
          </cell>
          <cell r="R349">
            <v>266.95749999999998</v>
          </cell>
          <cell r="S349">
            <v>266.95749999999998</v>
          </cell>
          <cell r="T349">
            <v>266.95749999999998</v>
          </cell>
          <cell r="U349">
            <v>266.95749999999998</v>
          </cell>
          <cell r="V349">
            <v>266.95749999999998</v>
          </cell>
          <cell r="W349">
            <v>3203.49</v>
          </cell>
        </row>
        <row r="350">
          <cell r="J350" t="str">
            <v>140014115302</v>
          </cell>
          <cell r="K350">
            <v>50</v>
          </cell>
          <cell r="L350">
            <v>50</v>
          </cell>
          <cell r="M350">
            <v>50</v>
          </cell>
          <cell r="N350">
            <v>50</v>
          </cell>
          <cell r="O350">
            <v>50</v>
          </cell>
          <cell r="P350">
            <v>50</v>
          </cell>
          <cell r="Q350">
            <v>50</v>
          </cell>
          <cell r="R350">
            <v>50</v>
          </cell>
          <cell r="S350">
            <v>50</v>
          </cell>
          <cell r="T350">
            <v>50</v>
          </cell>
          <cell r="U350">
            <v>50</v>
          </cell>
          <cell r="V350">
            <v>50</v>
          </cell>
          <cell r="W350">
            <v>600</v>
          </cell>
        </row>
        <row r="351">
          <cell r="J351" t="str">
            <v>140014115411</v>
          </cell>
          <cell r="K351">
            <v>330</v>
          </cell>
          <cell r="L351">
            <v>330</v>
          </cell>
          <cell r="M351">
            <v>330</v>
          </cell>
          <cell r="N351">
            <v>330</v>
          </cell>
          <cell r="O351">
            <v>330</v>
          </cell>
          <cell r="P351">
            <v>330</v>
          </cell>
          <cell r="Q351">
            <v>330</v>
          </cell>
          <cell r="R351">
            <v>330</v>
          </cell>
          <cell r="S351">
            <v>330</v>
          </cell>
          <cell r="T351">
            <v>330</v>
          </cell>
          <cell r="U351">
            <v>330</v>
          </cell>
          <cell r="V351">
            <v>330</v>
          </cell>
          <cell r="W351">
            <v>3960</v>
          </cell>
        </row>
        <row r="352">
          <cell r="J352" t="str">
            <v>140014115501</v>
          </cell>
          <cell r="K352">
            <v>0</v>
          </cell>
          <cell r="L352">
            <v>6666.6666666666661</v>
          </cell>
          <cell r="M352">
            <v>0</v>
          </cell>
          <cell r="N352">
            <v>6666.6666666666661</v>
          </cell>
          <cell r="O352">
            <v>0</v>
          </cell>
          <cell r="P352">
            <v>6666.6666666666661</v>
          </cell>
          <cell r="Q352">
            <v>0</v>
          </cell>
          <cell r="R352">
            <v>6666.6666666666661</v>
          </cell>
          <cell r="S352">
            <v>0</v>
          </cell>
          <cell r="T352">
            <v>6666.6666666666661</v>
          </cell>
          <cell r="U352">
            <v>0</v>
          </cell>
          <cell r="V352">
            <v>6666.6666666666661</v>
          </cell>
          <cell r="W352">
            <v>40000</v>
          </cell>
        </row>
        <row r="353">
          <cell r="J353" t="str">
            <v>140014115502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25000</v>
          </cell>
          <cell r="Q353">
            <v>0</v>
          </cell>
          <cell r="R353">
            <v>0</v>
          </cell>
          <cell r="S353">
            <v>0</v>
          </cell>
          <cell r="T353">
            <v>25000</v>
          </cell>
          <cell r="U353">
            <v>0</v>
          </cell>
          <cell r="V353">
            <v>0</v>
          </cell>
          <cell r="W353">
            <v>50000</v>
          </cell>
        </row>
        <row r="354">
          <cell r="J354" t="str">
            <v>140014115503</v>
          </cell>
          <cell r="K354">
            <v>724.5</v>
          </cell>
          <cell r="L354">
            <v>724.5</v>
          </cell>
          <cell r="M354">
            <v>724.5</v>
          </cell>
          <cell r="N354">
            <v>724.5</v>
          </cell>
          <cell r="O354">
            <v>724.5</v>
          </cell>
          <cell r="P354">
            <v>724.5</v>
          </cell>
          <cell r="Q354">
            <v>724.5</v>
          </cell>
          <cell r="R354">
            <v>724.5</v>
          </cell>
          <cell r="S354">
            <v>724.5</v>
          </cell>
          <cell r="T354">
            <v>724.5</v>
          </cell>
          <cell r="U354">
            <v>724.5</v>
          </cell>
          <cell r="V354">
            <v>724.5</v>
          </cell>
          <cell r="W354">
            <v>8694</v>
          </cell>
        </row>
        <row r="355">
          <cell r="J355" t="str">
            <v>140014115603</v>
          </cell>
          <cell r="K355">
            <v>300</v>
          </cell>
          <cell r="L355">
            <v>300</v>
          </cell>
          <cell r="M355">
            <v>300</v>
          </cell>
          <cell r="N355">
            <v>300</v>
          </cell>
          <cell r="O355">
            <v>300</v>
          </cell>
          <cell r="P355">
            <v>300</v>
          </cell>
          <cell r="Q355">
            <v>300</v>
          </cell>
          <cell r="R355">
            <v>300</v>
          </cell>
          <cell r="S355">
            <v>300</v>
          </cell>
          <cell r="T355">
            <v>300</v>
          </cell>
          <cell r="U355">
            <v>300</v>
          </cell>
          <cell r="V355">
            <v>300</v>
          </cell>
          <cell r="W355">
            <v>3600</v>
          </cell>
        </row>
        <row r="356">
          <cell r="J356" t="str">
            <v>140014116148</v>
          </cell>
          <cell r="K356">
            <v>200</v>
          </cell>
          <cell r="L356">
            <v>200</v>
          </cell>
          <cell r="M356">
            <v>200</v>
          </cell>
          <cell r="N356">
            <v>200</v>
          </cell>
          <cell r="O356">
            <v>200</v>
          </cell>
          <cell r="P356">
            <v>200</v>
          </cell>
          <cell r="Q356">
            <v>200</v>
          </cell>
          <cell r="R356">
            <v>200</v>
          </cell>
          <cell r="S356">
            <v>200</v>
          </cell>
          <cell r="T356">
            <v>200</v>
          </cell>
          <cell r="U356">
            <v>200</v>
          </cell>
          <cell r="V356">
            <v>200</v>
          </cell>
          <cell r="W356">
            <v>2400</v>
          </cell>
        </row>
        <row r="357">
          <cell r="J357" t="str">
            <v>140214113101</v>
          </cell>
          <cell r="K357">
            <v>77506.92</v>
          </cell>
          <cell r="L357">
            <v>65331.57</v>
          </cell>
          <cell r="M357">
            <v>65331.57</v>
          </cell>
          <cell r="N357">
            <v>83928.72</v>
          </cell>
          <cell r="O357">
            <v>67781.570000000007</v>
          </cell>
          <cell r="P357">
            <v>72307.62</v>
          </cell>
          <cell r="Q357">
            <v>79956.92</v>
          </cell>
          <cell r="R357">
            <v>67781.570000000007</v>
          </cell>
          <cell r="S357">
            <v>67781.570000000007</v>
          </cell>
          <cell r="T357">
            <v>80807.45</v>
          </cell>
          <cell r="U357">
            <v>68632.08</v>
          </cell>
          <cell r="V357">
            <v>81296.079999999987</v>
          </cell>
          <cell r="W357">
            <v>878443.6399999999</v>
          </cell>
        </row>
        <row r="358">
          <cell r="J358" t="str">
            <v>140214115111</v>
          </cell>
          <cell r="K358">
            <v>3480</v>
          </cell>
          <cell r="L358">
            <v>3480</v>
          </cell>
          <cell r="M358">
            <v>3480</v>
          </cell>
          <cell r="N358">
            <v>3480</v>
          </cell>
          <cell r="O358">
            <v>3480</v>
          </cell>
          <cell r="P358">
            <v>3480</v>
          </cell>
          <cell r="Q358">
            <v>3480</v>
          </cell>
          <cell r="R358">
            <v>3480</v>
          </cell>
          <cell r="S358">
            <v>3480</v>
          </cell>
          <cell r="T358">
            <v>3480</v>
          </cell>
          <cell r="U358">
            <v>3480</v>
          </cell>
          <cell r="V358">
            <v>3480</v>
          </cell>
          <cell r="W358">
            <v>41760</v>
          </cell>
        </row>
        <row r="359">
          <cell r="J359" t="str">
            <v>140214115112</v>
          </cell>
          <cell r="K359">
            <v>921.5</v>
          </cell>
          <cell r="L359">
            <v>921.5</v>
          </cell>
          <cell r="M359">
            <v>921.5</v>
          </cell>
          <cell r="N359">
            <v>921.5</v>
          </cell>
          <cell r="O359">
            <v>921.5</v>
          </cell>
          <cell r="P359">
            <v>921.5</v>
          </cell>
          <cell r="Q359">
            <v>921.5</v>
          </cell>
          <cell r="R359">
            <v>921.5</v>
          </cell>
          <cell r="S359">
            <v>921.5</v>
          </cell>
          <cell r="T359">
            <v>921.5</v>
          </cell>
          <cell r="U359">
            <v>921.5</v>
          </cell>
          <cell r="V359">
            <v>921.5</v>
          </cell>
          <cell r="W359">
            <v>11058</v>
          </cell>
        </row>
        <row r="360">
          <cell r="J360" t="str">
            <v>140214115113</v>
          </cell>
          <cell r="K360">
            <v>200</v>
          </cell>
          <cell r="L360">
            <v>200</v>
          </cell>
          <cell r="M360">
            <v>200</v>
          </cell>
          <cell r="N360">
            <v>200</v>
          </cell>
          <cell r="O360">
            <v>200</v>
          </cell>
          <cell r="P360">
            <v>200</v>
          </cell>
          <cell r="Q360">
            <v>200</v>
          </cell>
          <cell r="R360">
            <v>200</v>
          </cell>
          <cell r="S360">
            <v>200</v>
          </cell>
          <cell r="T360">
            <v>200</v>
          </cell>
          <cell r="U360">
            <v>200</v>
          </cell>
          <cell r="V360">
            <v>200</v>
          </cell>
          <cell r="W360">
            <v>2400</v>
          </cell>
        </row>
        <row r="361">
          <cell r="J361" t="str">
            <v>140214115201</v>
          </cell>
          <cell r="K361">
            <v>1860.8899480621078</v>
          </cell>
          <cell r="L361">
            <v>1860.8899480621078</v>
          </cell>
          <cell r="M361">
            <v>1860.8899480621078</v>
          </cell>
          <cell r="N361">
            <v>1860.8899480621078</v>
          </cell>
          <cell r="O361">
            <v>1860.8899480621078</v>
          </cell>
          <cell r="P361">
            <v>1860.8899480621078</v>
          </cell>
          <cell r="Q361">
            <v>1860.8899480621078</v>
          </cell>
          <cell r="R361">
            <v>1860.8899480621078</v>
          </cell>
          <cell r="S361">
            <v>1860.8899480621078</v>
          </cell>
          <cell r="T361">
            <v>1860.8899480621078</v>
          </cell>
          <cell r="U361">
            <v>1860.8899480621078</v>
          </cell>
          <cell r="V361">
            <v>1860.8899480621078</v>
          </cell>
          <cell r="W361">
            <v>22330.679376745295</v>
          </cell>
        </row>
        <row r="362">
          <cell r="J362" t="str">
            <v>140214115203</v>
          </cell>
          <cell r="K362">
            <v>566</v>
          </cell>
          <cell r="L362">
            <v>566</v>
          </cell>
          <cell r="M362">
            <v>566</v>
          </cell>
          <cell r="N362">
            <v>566</v>
          </cell>
          <cell r="O362">
            <v>566</v>
          </cell>
          <cell r="P362">
            <v>566</v>
          </cell>
          <cell r="Q362">
            <v>566</v>
          </cell>
          <cell r="R362">
            <v>566</v>
          </cell>
          <cell r="S362">
            <v>566</v>
          </cell>
          <cell r="T362">
            <v>566</v>
          </cell>
          <cell r="U362">
            <v>566</v>
          </cell>
          <cell r="V362">
            <v>566</v>
          </cell>
          <cell r="W362">
            <v>6792</v>
          </cell>
        </row>
        <row r="363">
          <cell r="J363" t="str">
            <v>140214115301</v>
          </cell>
          <cell r="K363">
            <v>300</v>
          </cell>
          <cell r="L363">
            <v>300</v>
          </cell>
          <cell r="M363">
            <v>300</v>
          </cell>
          <cell r="N363">
            <v>300</v>
          </cell>
          <cell r="O363">
            <v>300</v>
          </cell>
          <cell r="P363">
            <v>300</v>
          </cell>
          <cell r="Q363">
            <v>300</v>
          </cell>
          <cell r="R363">
            <v>300</v>
          </cell>
          <cell r="S363">
            <v>300</v>
          </cell>
          <cell r="T363">
            <v>300</v>
          </cell>
          <cell r="U363">
            <v>300</v>
          </cell>
          <cell r="V363">
            <v>300</v>
          </cell>
          <cell r="W363">
            <v>3600</v>
          </cell>
        </row>
        <row r="364">
          <cell r="J364" t="str">
            <v>140214115302</v>
          </cell>
          <cell r="K364">
            <v>1058.3333333333333</v>
          </cell>
          <cell r="L364">
            <v>1058.3333333333333</v>
          </cell>
          <cell r="M364">
            <v>1058.3333333333333</v>
          </cell>
          <cell r="N364">
            <v>1058.3333333333333</v>
          </cell>
          <cell r="O364">
            <v>1058.3333333333333</v>
          </cell>
          <cell r="P364">
            <v>1058.3333333333333</v>
          </cell>
          <cell r="Q364">
            <v>1058.3333333333333</v>
          </cell>
          <cell r="R364">
            <v>1058.3333333333333</v>
          </cell>
          <cell r="S364">
            <v>1058.3333333333333</v>
          </cell>
          <cell r="T364">
            <v>1058.3333333333333</v>
          </cell>
          <cell r="U364">
            <v>1058.3333333333333</v>
          </cell>
          <cell r="V364">
            <v>1058.3333333333333</v>
          </cell>
          <cell r="W364">
            <v>12700</v>
          </cell>
        </row>
        <row r="365">
          <cell r="J365" t="str">
            <v>140214115411</v>
          </cell>
          <cell r="K365">
            <v>220</v>
          </cell>
          <cell r="L365">
            <v>220</v>
          </cell>
          <cell r="M365">
            <v>220</v>
          </cell>
          <cell r="N365">
            <v>220</v>
          </cell>
          <cell r="O365">
            <v>220</v>
          </cell>
          <cell r="P365">
            <v>220</v>
          </cell>
          <cell r="Q365">
            <v>220</v>
          </cell>
          <cell r="R365">
            <v>220</v>
          </cell>
          <cell r="S365">
            <v>220</v>
          </cell>
          <cell r="T365">
            <v>220</v>
          </cell>
          <cell r="U365">
            <v>220</v>
          </cell>
          <cell r="V365">
            <v>220</v>
          </cell>
          <cell r="W365">
            <v>2640</v>
          </cell>
        </row>
        <row r="366">
          <cell r="J366" t="str">
            <v>140214115501</v>
          </cell>
          <cell r="K366">
            <v>25000</v>
          </cell>
          <cell r="L366">
            <v>25000</v>
          </cell>
          <cell r="M366">
            <v>25000</v>
          </cell>
          <cell r="N366">
            <v>25000</v>
          </cell>
          <cell r="O366">
            <v>25000</v>
          </cell>
          <cell r="P366">
            <v>25000</v>
          </cell>
          <cell r="Q366">
            <v>25000</v>
          </cell>
          <cell r="R366">
            <v>25000</v>
          </cell>
          <cell r="S366">
            <v>25000</v>
          </cell>
          <cell r="T366">
            <v>25000</v>
          </cell>
          <cell r="U366">
            <v>25000</v>
          </cell>
          <cell r="V366">
            <v>25000</v>
          </cell>
          <cell r="W366">
            <v>300000</v>
          </cell>
        </row>
        <row r="367">
          <cell r="J367" t="str">
            <v>140214115502</v>
          </cell>
          <cell r="K367">
            <v>0</v>
          </cell>
          <cell r="L367">
            <v>8333.3333333333321</v>
          </cell>
          <cell r="M367">
            <v>0</v>
          </cell>
          <cell r="N367">
            <v>41666.666666666672</v>
          </cell>
          <cell r="O367">
            <v>0</v>
          </cell>
          <cell r="P367">
            <v>41666.666666666672</v>
          </cell>
          <cell r="Q367">
            <v>0</v>
          </cell>
          <cell r="R367">
            <v>8333.3333333333321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100000</v>
          </cell>
        </row>
        <row r="368">
          <cell r="J368" t="str">
            <v>140214115503</v>
          </cell>
          <cell r="K368">
            <v>500</v>
          </cell>
          <cell r="L368">
            <v>500</v>
          </cell>
          <cell r="M368">
            <v>500</v>
          </cell>
          <cell r="N368">
            <v>500</v>
          </cell>
          <cell r="O368">
            <v>500</v>
          </cell>
          <cell r="P368">
            <v>500</v>
          </cell>
          <cell r="Q368">
            <v>500</v>
          </cell>
          <cell r="R368">
            <v>500</v>
          </cell>
          <cell r="S368">
            <v>500</v>
          </cell>
          <cell r="T368">
            <v>500</v>
          </cell>
          <cell r="U368">
            <v>500</v>
          </cell>
          <cell r="V368">
            <v>500</v>
          </cell>
          <cell r="W368">
            <v>6000</v>
          </cell>
        </row>
        <row r="369">
          <cell r="J369" t="str">
            <v>140214115603</v>
          </cell>
          <cell r="K369">
            <v>1000</v>
          </cell>
          <cell r="L369">
            <v>1000</v>
          </cell>
          <cell r="M369">
            <v>1000</v>
          </cell>
          <cell r="N369">
            <v>1000</v>
          </cell>
          <cell r="O369">
            <v>1000</v>
          </cell>
          <cell r="P369">
            <v>1000</v>
          </cell>
          <cell r="Q369">
            <v>1000</v>
          </cell>
          <cell r="R369">
            <v>1000</v>
          </cell>
          <cell r="S369">
            <v>1000</v>
          </cell>
          <cell r="T369">
            <v>1000</v>
          </cell>
          <cell r="U369">
            <v>1000</v>
          </cell>
          <cell r="V369">
            <v>1000</v>
          </cell>
          <cell r="W369">
            <v>12000</v>
          </cell>
        </row>
        <row r="370">
          <cell r="J370" t="str">
            <v>140214116519</v>
          </cell>
          <cell r="K370">
            <v>18600</v>
          </cell>
          <cell r="L370">
            <v>18600</v>
          </cell>
          <cell r="M370">
            <v>18600</v>
          </cell>
          <cell r="N370">
            <v>18600</v>
          </cell>
          <cell r="O370">
            <v>18600</v>
          </cell>
          <cell r="P370">
            <v>18600</v>
          </cell>
          <cell r="Q370">
            <v>18600</v>
          </cell>
          <cell r="R370">
            <v>18600</v>
          </cell>
          <cell r="S370">
            <v>18600</v>
          </cell>
          <cell r="T370">
            <v>18600</v>
          </cell>
          <cell r="U370">
            <v>18600</v>
          </cell>
          <cell r="V370">
            <v>18600</v>
          </cell>
          <cell r="W370">
            <v>223200</v>
          </cell>
        </row>
        <row r="371">
          <cell r="J371" t="str">
            <v>141214113101</v>
          </cell>
          <cell r="K371">
            <v>425329.45999999996</v>
          </cell>
          <cell r="L371">
            <v>357147.5</v>
          </cell>
          <cell r="M371">
            <v>357147.5</v>
          </cell>
          <cell r="N371">
            <v>460708.83</v>
          </cell>
          <cell r="O371">
            <v>370284.75</v>
          </cell>
          <cell r="P371">
            <v>395630.63</v>
          </cell>
          <cell r="Q371">
            <v>438466.75</v>
          </cell>
          <cell r="R371">
            <v>370284.75</v>
          </cell>
          <cell r="S371">
            <v>370284.75</v>
          </cell>
          <cell r="T371">
            <v>443095.31000000006</v>
          </cell>
          <cell r="U371">
            <v>374913.17</v>
          </cell>
          <cell r="V371">
            <v>445831.53</v>
          </cell>
          <cell r="W371">
            <v>4809124.93</v>
          </cell>
        </row>
        <row r="372">
          <cell r="J372" t="str">
            <v>141214115111</v>
          </cell>
          <cell r="K372">
            <v>3000</v>
          </cell>
          <cell r="L372">
            <v>3000</v>
          </cell>
          <cell r="M372">
            <v>3000</v>
          </cell>
          <cell r="N372">
            <v>3000</v>
          </cell>
          <cell r="O372">
            <v>3000</v>
          </cell>
          <cell r="P372">
            <v>3000</v>
          </cell>
          <cell r="Q372">
            <v>3000</v>
          </cell>
          <cell r="R372">
            <v>3000</v>
          </cell>
          <cell r="S372">
            <v>3000</v>
          </cell>
          <cell r="T372">
            <v>3000</v>
          </cell>
          <cell r="U372">
            <v>3000</v>
          </cell>
          <cell r="V372">
            <v>3000</v>
          </cell>
          <cell r="W372">
            <v>36000</v>
          </cell>
        </row>
        <row r="373">
          <cell r="J373" t="str">
            <v>141214115112</v>
          </cell>
          <cell r="K373">
            <v>1280</v>
          </cell>
          <cell r="L373">
            <v>1280</v>
          </cell>
          <cell r="M373">
            <v>1280</v>
          </cell>
          <cell r="N373">
            <v>1280</v>
          </cell>
          <cell r="O373">
            <v>1280</v>
          </cell>
          <cell r="P373">
            <v>1280</v>
          </cell>
          <cell r="Q373">
            <v>1280</v>
          </cell>
          <cell r="R373">
            <v>1280</v>
          </cell>
          <cell r="S373">
            <v>1280</v>
          </cell>
          <cell r="T373">
            <v>1280</v>
          </cell>
          <cell r="U373">
            <v>1280</v>
          </cell>
          <cell r="V373">
            <v>1280</v>
          </cell>
          <cell r="W373">
            <v>15360</v>
          </cell>
        </row>
        <row r="374">
          <cell r="J374" t="str">
            <v>141214115113</v>
          </cell>
          <cell r="K374">
            <v>200</v>
          </cell>
          <cell r="L374">
            <v>200</v>
          </cell>
          <cell r="M374">
            <v>200</v>
          </cell>
          <cell r="N374">
            <v>200</v>
          </cell>
          <cell r="O374">
            <v>200</v>
          </cell>
          <cell r="P374">
            <v>200</v>
          </cell>
          <cell r="Q374">
            <v>200</v>
          </cell>
          <cell r="R374">
            <v>200</v>
          </cell>
          <cell r="S374">
            <v>200</v>
          </cell>
          <cell r="T374">
            <v>200</v>
          </cell>
          <cell r="U374">
            <v>200</v>
          </cell>
          <cell r="V374">
            <v>200</v>
          </cell>
          <cell r="W374">
            <v>2400</v>
          </cell>
        </row>
        <row r="375">
          <cell r="J375" t="str">
            <v>141214115201</v>
          </cell>
          <cell r="K375">
            <v>1431.4538062016213</v>
          </cell>
          <cell r="L375">
            <v>1431.4538062016213</v>
          </cell>
          <cell r="M375">
            <v>1431.4538062016213</v>
          </cell>
          <cell r="N375">
            <v>1431.4538062016213</v>
          </cell>
          <cell r="O375">
            <v>1431.4538062016213</v>
          </cell>
          <cell r="P375">
            <v>1431.4538062016213</v>
          </cell>
          <cell r="Q375">
            <v>1431.4538062016213</v>
          </cell>
          <cell r="R375">
            <v>1431.4538062016213</v>
          </cell>
          <cell r="S375">
            <v>1431.4538062016213</v>
          </cell>
          <cell r="T375">
            <v>1431.4538062016213</v>
          </cell>
          <cell r="U375">
            <v>1431.4538062016213</v>
          </cell>
          <cell r="V375">
            <v>1431.4538062016213</v>
          </cell>
          <cell r="W375">
            <v>17177.445674419454</v>
          </cell>
        </row>
        <row r="376">
          <cell r="J376" t="str">
            <v>141214115203</v>
          </cell>
          <cell r="K376">
            <v>330</v>
          </cell>
          <cell r="L376">
            <v>330</v>
          </cell>
          <cell r="M376">
            <v>330</v>
          </cell>
          <cell r="N376">
            <v>330</v>
          </cell>
          <cell r="O376">
            <v>330</v>
          </cell>
          <cell r="P376">
            <v>330</v>
          </cell>
          <cell r="Q376">
            <v>330</v>
          </cell>
          <cell r="R376">
            <v>330</v>
          </cell>
          <cell r="S376">
            <v>330</v>
          </cell>
          <cell r="T376">
            <v>330</v>
          </cell>
          <cell r="U376">
            <v>330</v>
          </cell>
          <cell r="V376">
            <v>330</v>
          </cell>
          <cell r="W376">
            <v>3960</v>
          </cell>
        </row>
        <row r="377">
          <cell r="J377" t="str">
            <v>141214115301</v>
          </cell>
          <cell r="K377">
            <v>50</v>
          </cell>
          <cell r="L377">
            <v>50</v>
          </cell>
          <cell r="M377">
            <v>50</v>
          </cell>
          <cell r="N377">
            <v>50</v>
          </cell>
          <cell r="O377">
            <v>50</v>
          </cell>
          <cell r="P377">
            <v>50</v>
          </cell>
          <cell r="Q377">
            <v>50</v>
          </cell>
          <cell r="R377">
            <v>50</v>
          </cell>
          <cell r="S377">
            <v>50</v>
          </cell>
          <cell r="T377">
            <v>50</v>
          </cell>
          <cell r="U377">
            <v>50</v>
          </cell>
          <cell r="V377">
            <v>50</v>
          </cell>
          <cell r="W377">
            <v>600</v>
          </cell>
        </row>
        <row r="378">
          <cell r="J378" t="str">
            <v>141214115302</v>
          </cell>
          <cell r="K378">
            <v>45</v>
          </cell>
          <cell r="L378">
            <v>45</v>
          </cell>
          <cell r="M378">
            <v>45</v>
          </cell>
          <cell r="N378">
            <v>45</v>
          </cell>
          <cell r="O378">
            <v>45</v>
          </cell>
          <cell r="P378">
            <v>45</v>
          </cell>
          <cell r="Q378">
            <v>45</v>
          </cell>
          <cell r="R378">
            <v>45</v>
          </cell>
          <cell r="S378">
            <v>45</v>
          </cell>
          <cell r="T378">
            <v>45</v>
          </cell>
          <cell r="U378">
            <v>45</v>
          </cell>
          <cell r="V378">
            <v>45</v>
          </cell>
          <cell r="W378">
            <v>540</v>
          </cell>
        </row>
        <row r="379">
          <cell r="J379" t="str">
            <v>141214115411</v>
          </cell>
          <cell r="K379">
            <v>440</v>
          </cell>
          <cell r="L379">
            <v>440</v>
          </cell>
          <cell r="M379">
            <v>440</v>
          </cell>
          <cell r="N379">
            <v>440</v>
          </cell>
          <cell r="O379">
            <v>440</v>
          </cell>
          <cell r="P379">
            <v>440</v>
          </cell>
          <cell r="Q379">
            <v>440</v>
          </cell>
          <cell r="R379">
            <v>440</v>
          </cell>
          <cell r="S379">
            <v>440</v>
          </cell>
          <cell r="T379">
            <v>440</v>
          </cell>
          <cell r="U379">
            <v>440</v>
          </cell>
          <cell r="V379">
            <v>440</v>
          </cell>
          <cell r="W379">
            <v>5280</v>
          </cell>
        </row>
        <row r="380">
          <cell r="J380" t="str">
            <v>141214115501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30000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30000</v>
          </cell>
        </row>
        <row r="381">
          <cell r="J381" t="str">
            <v>141214115603</v>
          </cell>
          <cell r="K381">
            <v>275</v>
          </cell>
          <cell r="L381">
            <v>275</v>
          </cell>
          <cell r="M381">
            <v>275</v>
          </cell>
          <cell r="N381">
            <v>275</v>
          </cell>
          <cell r="O381">
            <v>275</v>
          </cell>
          <cell r="P381">
            <v>275</v>
          </cell>
          <cell r="Q381">
            <v>275</v>
          </cell>
          <cell r="R381">
            <v>275</v>
          </cell>
          <cell r="S381">
            <v>275</v>
          </cell>
          <cell r="T381">
            <v>275</v>
          </cell>
          <cell r="U381">
            <v>275</v>
          </cell>
          <cell r="V381">
            <v>275</v>
          </cell>
          <cell r="W381">
            <v>3300</v>
          </cell>
        </row>
        <row r="382">
          <cell r="J382" t="str">
            <v>141214115754</v>
          </cell>
          <cell r="K382">
            <v>13200</v>
          </cell>
          <cell r="L382">
            <v>13200</v>
          </cell>
          <cell r="M382">
            <v>13200</v>
          </cell>
          <cell r="N382">
            <v>13200</v>
          </cell>
          <cell r="O382">
            <v>13200</v>
          </cell>
          <cell r="P382">
            <v>13200</v>
          </cell>
          <cell r="Q382">
            <v>13200</v>
          </cell>
          <cell r="R382">
            <v>13200</v>
          </cell>
          <cell r="S382">
            <v>13200</v>
          </cell>
          <cell r="T382">
            <v>13200</v>
          </cell>
          <cell r="U382">
            <v>13200</v>
          </cell>
          <cell r="V382">
            <v>13200</v>
          </cell>
          <cell r="W382">
            <v>158400</v>
          </cell>
        </row>
        <row r="383">
          <cell r="J383" t="str">
            <v>141214115757</v>
          </cell>
          <cell r="K383">
            <v>200</v>
          </cell>
          <cell r="L383">
            <v>200</v>
          </cell>
          <cell r="M383">
            <v>200</v>
          </cell>
          <cell r="N383">
            <v>200</v>
          </cell>
          <cell r="O383">
            <v>200</v>
          </cell>
          <cell r="P383">
            <v>200</v>
          </cell>
          <cell r="Q383">
            <v>200</v>
          </cell>
          <cell r="R383">
            <v>200</v>
          </cell>
          <cell r="S383">
            <v>200</v>
          </cell>
          <cell r="T383">
            <v>200</v>
          </cell>
          <cell r="U383">
            <v>200</v>
          </cell>
          <cell r="V383">
            <v>200</v>
          </cell>
          <cell r="W383">
            <v>2400</v>
          </cell>
        </row>
        <row r="384">
          <cell r="J384" t="str">
            <v>141314114211</v>
          </cell>
          <cell r="K384">
            <v>1453</v>
          </cell>
          <cell r="L384">
            <v>1453</v>
          </cell>
          <cell r="M384">
            <v>1453</v>
          </cell>
          <cell r="N384">
            <v>1453</v>
          </cell>
          <cell r="O384">
            <v>1453</v>
          </cell>
          <cell r="P384">
            <v>1453</v>
          </cell>
          <cell r="Q384">
            <v>1453</v>
          </cell>
          <cell r="R384">
            <v>1453</v>
          </cell>
          <cell r="S384">
            <v>1453</v>
          </cell>
          <cell r="T384">
            <v>1453</v>
          </cell>
          <cell r="U384">
            <v>1453</v>
          </cell>
          <cell r="V384">
            <v>1453</v>
          </cell>
          <cell r="W384">
            <v>17436</v>
          </cell>
        </row>
        <row r="385">
          <cell r="J385" t="str">
            <v>141314115111</v>
          </cell>
          <cell r="K385">
            <v>600</v>
          </cell>
          <cell r="L385">
            <v>1800</v>
          </cell>
          <cell r="M385">
            <v>600</v>
          </cell>
          <cell r="N385">
            <v>1800</v>
          </cell>
          <cell r="O385">
            <v>600</v>
          </cell>
          <cell r="P385">
            <v>1200</v>
          </cell>
          <cell r="Q385">
            <v>1200</v>
          </cell>
          <cell r="R385">
            <v>600</v>
          </cell>
          <cell r="S385">
            <v>1800</v>
          </cell>
          <cell r="T385">
            <v>600</v>
          </cell>
          <cell r="U385">
            <v>1200</v>
          </cell>
          <cell r="V385">
            <v>600</v>
          </cell>
          <cell r="W385">
            <v>12600</v>
          </cell>
        </row>
        <row r="386">
          <cell r="J386" t="str">
            <v>141314115112</v>
          </cell>
          <cell r="K386">
            <v>640</v>
          </cell>
          <cell r="L386">
            <v>1920</v>
          </cell>
          <cell r="M386">
            <v>640</v>
          </cell>
          <cell r="N386">
            <v>1920</v>
          </cell>
          <cell r="O386">
            <v>640</v>
          </cell>
          <cell r="P386">
            <v>1280</v>
          </cell>
          <cell r="Q386">
            <v>1280</v>
          </cell>
          <cell r="R386">
            <v>640</v>
          </cell>
          <cell r="S386">
            <v>1920</v>
          </cell>
          <cell r="T386">
            <v>640</v>
          </cell>
          <cell r="U386">
            <v>1280</v>
          </cell>
          <cell r="V386">
            <v>640</v>
          </cell>
          <cell r="W386">
            <v>13440</v>
          </cell>
        </row>
        <row r="387">
          <cell r="J387" t="str">
            <v>141314115113</v>
          </cell>
          <cell r="K387">
            <v>0</v>
          </cell>
          <cell r="L387">
            <v>120</v>
          </cell>
          <cell r="M387">
            <v>0</v>
          </cell>
          <cell r="N387">
            <v>120</v>
          </cell>
          <cell r="O387">
            <v>0</v>
          </cell>
          <cell r="P387">
            <v>120</v>
          </cell>
          <cell r="Q387">
            <v>120</v>
          </cell>
          <cell r="R387">
            <v>120</v>
          </cell>
          <cell r="S387">
            <v>120</v>
          </cell>
          <cell r="T387">
            <v>120</v>
          </cell>
          <cell r="U387">
            <v>120</v>
          </cell>
          <cell r="V387">
            <v>120</v>
          </cell>
          <cell r="W387">
            <v>1080</v>
          </cell>
        </row>
        <row r="388">
          <cell r="J388" t="str">
            <v>141314115201</v>
          </cell>
          <cell r="K388">
            <v>2862.9076124032426</v>
          </cell>
          <cell r="L388">
            <v>2862.9076124032426</v>
          </cell>
          <cell r="M388">
            <v>2862.9076124032426</v>
          </cell>
          <cell r="N388">
            <v>2862.9076124032426</v>
          </cell>
          <cell r="O388">
            <v>2862.9076124032426</v>
          </cell>
          <cell r="P388">
            <v>2862.9076124032426</v>
          </cell>
          <cell r="Q388">
            <v>2862.9076124032426</v>
          </cell>
          <cell r="R388">
            <v>2862.9076124032426</v>
          </cell>
          <cell r="S388">
            <v>2862.9076124032426</v>
          </cell>
          <cell r="T388">
            <v>2862.9076124032426</v>
          </cell>
          <cell r="U388">
            <v>2862.9076124032426</v>
          </cell>
          <cell r="V388">
            <v>2862.9076124032426</v>
          </cell>
          <cell r="W388">
            <v>34354.891348838908</v>
          </cell>
        </row>
        <row r="389">
          <cell r="J389" t="str">
            <v>141314115203</v>
          </cell>
          <cell r="K389">
            <v>380</v>
          </cell>
          <cell r="L389">
            <v>380</v>
          </cell>
          <cell r="M389">
            <v>380</v>
          </cell>
          <cell r="N389">
            <v>380</v>
          </cell>
          <cell r="O389">
            <v>380</v>
          </cell>
          <cell r="P389">
            <v>380</v>
          </cell>
          <cell r="Q389">
            <v>380</v>
          </cell>
          <cell r="R389">
            <v>380</v>
          </cell>
          <cell r="S389">
            <v>380</v>
          </cell>
          <cell r="T389">
            <v>380</v>
          </cell>
          <cell r="U389">
            <v>380</v>
          </cell>
          <cell r="V389">
            <v>380</v>
          </cell>
          <cell r="W389">
            <v>4560</v>
          </cell>
        </row>
        <row r="390">
          <cell r="J390" t="str">
            <v>141314115301</v>
          </cell>
          <cell r="K390">
            <v>70</v>
          </cell>
          <cell r="L390">
            <v>70</v>
          </cell>
          <cell r="M390">
            <v>70</v>
          </cell>
          <cell r="N390">
            <v>70</v>
          </cell>
          <cell r="O390">
            <v>70</v>
          </cell>
          <cell r="P390">
            <v>70</v>
          </cell>
          <cell r="Q390">
            <v>70</v>
          </cell>
          <cell r="R390">
            <v>70</v>
          </cell>
          <cell r="S390">
            <v>70</v>
          </cell>
          <cell r="T390">
            <v>70</v>
          </cell>
          <cell r="U390">
            <v>70</v>
          </cell>
          <cell r="V390">
            <v>70</v>
          </cell>
          <cell r="W390">
            <v>840</v>
          </cell>
        </row>
        <row r="391">
          <cell r="J391" t="str">
            <v>141314115411</v>
          </cell>
          <cell r="K391">
            <v>550</v>
          </cell>
          <cell r="L391">
            <v>550</v>
          </cell>
          <cell r="M391">
            <v>550</v>
          </cell>
          <cell r="N391">
            <v>550</v>
          </cell>
          <cell r="O391">
            <v>550</v>
          </cell>
          <cell r="P391">
            <v>550</v>
          </cell>
          <cell r="Q391">
            <v>550</v>
          </cell>
          <cell r="R391">
            <v>550</v>
          </cell>
          <cell r="S391">
            <v>550</v>
          </cell>
          <cell r="T391">
            <v>550</v>
          </cell>
          <cell r="U391">
            <v>550</v>
          </cell>
          <cell r="V391">
            <v>550</v>
          </cell>
          <cell r="W391">
            <v>6600</v>
          </cell>
        </row>
        <row r="392">
          <cell r="J392" t="str">
            <v>141314115501</v>
          </cell>
          <cell r="K392">
            <v>0</v>
          </cell>
          <cell r="L392">
            <v>0</v>
          </cell>
          <cell r="M392">
            <v>0</v>
          </cell>
          <cell r="N392">
            <v>4500</v>
          </cell>
          <cell r="O392">
            <v>0</v>
          </cell>
          <cell r="P392">
            <v>37000</v>
          </cell>
          <cell r="Q392">
            <v>0</v>
          </cell>
          <cell r="R392">
            <v>4500</v>
          </cell>
          <cell r="S392">
            <v>0</v>
          </cell>
          <cell r="T392">
            <v>22000</v>
          </cell>
          <cell r="U392">
            <v>0</v>
          </cell>
          <cell r="V392">
            <v>0</v>
          </cell>
          <cell r="W392">
            <v>68000</v>
          </cell>
        </row>
        <row r="393">
          <cell r="J393" t="str">
            <v>141314115603</v>
          </cell>
          <cell r="K393">
            <v>300</v>
          </cell>
          <cell r="L393">
            <v>300</v>
          </cell>
          <cell r="M393">
            <v>300</v>
          </cell>
          <cell r="N393">
            <v>300</v>
          </cell>
          <cell r="O393">
            <v>300</v>
          </cell>
          <cell r="P393">
            <v>300</v>
          </cell>
          <cell r="Q393">
            <v>300</v>
          </cell>
          <cell r="R393">
            <v>300</v>
          </cell>
          <cell r="S393">
            <v>300</v>
          </cell>
          <cell r="T393">
            <v>300</v>
          </cell>
          <cell r="U393">
            <v>300</v>
          </cell>
          <cell r="V393">
            <v>300</v>
          </cell>
          <cell r="W393">
            <v>3600</v>
          </cell>
        </row>
        <row r="394">
          <cell r="J394" t="str">
            <v>141314115731</v>
          </cell>
          <cell r="K394">
            <v>4200</v>
          </cell>
          <cell r="L394">
            <v>4200</v>
          </cell>
          <cell r="M394">
            <v>4200</v>
          </cell>
          <cell r="N394">
            <v>4200</v>
          </cell>
          <cell r="O394">
            <v>4200</v>
          </cell>
          <cell r="P394">
            <v>9111</v>
          </cell>
          <cell r="Q394">
            <v>4200</v>
          </cell>
          <cell r="R394">
            <v>4200</v>
          </cell>
          <cell r="S394">
            <v>4200</v>
          </cell>
          <cell r="T394">
            <v>4200</v>
          </cell>
          <cell r="U394">
            <v>4200</v>
          </cell>
          <cell r="V394">
            <v>9111</v>
          </cell>
          <cell r="W394">
            <v>60222</v>
          </cell>
        </row>
        <row r="395">
          <cell r="J395" t="str">
            <v>141314115732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25000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25000</v>
          </cell>
        </row>
        <row r="396">
          <cell r="J396" t="str">
            <v>141314115733</v>
          </cell>
          <cell r="K396">
            <v>20357</v>
          </cell>
          <cell r="L396">
            <v>20357</v>
          </cell>
          <cell r="M396">
            <v>20357</v>
          </cell>
          <cell r="N396">
            <v>20357</v>
          </cell>
          <cell r="O396">
            <v>20357</v>
          </cell>
          <cell r="P396">
            <v>20357</v>
          </cell>
          <cell r="Q396">
            <v>20357</v>
          </cell>
          <cell r="R396">
            <v>20357</v>
          </cell>
          <cell r="S396">
            <v>20357</v>
          </cell>
          <cell r="T396">
            <v>20357</v>
          </cell>
          <cell r="U396">
            <v>20357</v>
          </cell>
          <cell r="V396">
            <v>20357</v>
          </cell>
          <cell r="W396">
            <v>244284</v>
          </cell>
        </row>
        <row r="397">
          <cell r="J397" t="str">
            <v>141314115734</v>
          </cell>
          <cell r="K397">
            <v>73973</v>
          </cell>
          <cell r="L397">
            <v>73973</v>
          </cell>
          <cell r="M397">
            <v>73973</v>
          </cell>
          <cell r="N397">
            <v>73973</v>
          </cell>
          <cell r="O397">
            <v>73973</v>
          </cell>
          <cell r="P397">
            <v>73973</v>
          </cell>
          <cell r="Q397">
            <v>73973</v>
          </cell>
          <cell r="R397">
            <v>73973</v>
          </cell>
          <cell r="S397">
            <v>73973</v>
          </cell>
          <cell r="T397">
            <v>73973</v>
          </cell>
          <cell r="U397">
            <v>73973</v>
          </cell>
          <cell r="V397">
            <v>73973</v>
          </cell>
          <cell r="W397">
            <v>887676</v>
          </cell>
        </row>
        <row r="398">
          <cell r="J398" t="str">
            <v>141314115736</v>
          </cell>
          <cell r="K398">
            <v>65568</v>
          </cell>
          <cell r="L398">
            <v>65568</v>
          </cell>
          <cell r="M398">
            <v>65568</v>
          </cell>
          <cell r="N398">
            <v>91311</v>
          </cell>
          <cell r="O398">
            <v>65568</v>
          </cell>
          <cell r="P398">
            <v>65568</v>
          </cell>
          <cell r="Q398">
            <v>69361</v>
          </cell>
          <cell r="R398">
            <v>87518</v>
          </cell>
          <cell r="S398">
            <v>65568</v>
          </cell>
          <cell r="T398">
            <v>69361</v>
          </cell>
          <cell r="U398">
            <v>65568</v>
          </cell>
          <cell r="V398">
            <v>87518</v>
          </cell>
          <cell r="W398">
            <v>864045</v>
          </cell>
        </row>
        <row r="399">
          <cell r="J399" t="str">
            <v>141314115737</v>
          </cell>
          <cell r="K399">
            <v>5109</v>
          </cell>
          <cell r="L399">
            <v>5109</v>
          </cell>
          <cell r="M399">
            <v>5109</v>
          </cell>
          <cell r="N399">
            <v>5109</v>
          </cell>
          <cell r="O399">
            <v>5109</v>
          </cell>
          <cell r="P399">
            <v>5109</v>
          </cell>
          <cell r="Q399">
            <v>5109</v>
          </cell>
          <cell r="R399">
            <v>5109</v>
          </cell>
          <cell r="S399">
            <v>5109</v>
          </cell>
          <cell r="T399">
            <v>5109</v>
          </cell>
          <cell r="U399">
            <v>5109</v>
          </cell>
          <cell r="V399">
            <v>5109</v>
          </cell>
          <cell r="W399">
            <v>61308</v>
          </cell>
        </row>
        <row r="400">
          <cell r="J400" t="str">
            <v>141314115743</v>
          </cell>
          <cell r="K400">
            <v>15140</v>
          </cell>
          <cell r="L400">
            <v>15140</v>
          </cell>
          <cell r="M400">
            <v>15140</v>
          </cell>
          <cell r="N400">
            <v>15140</v>
          </cell>
          <cell r="O400">
            <v>15140</v>
          </cell>
          <cell r="P400">
            <v>15140</v>
          </cell>
          <cell r="Q400">
            <v>15140</v>
          </cell>
          <cell r="R400">
            <v>15140</v>
          </cell>
          <cell r="S400">
            <v>15140</v>
          </cell>
          <cell r="T400">
            <v>15140</v>
          </cell>
          <cell r="U400">
            <v>15140</v>
          </cell>
          <cell r="V400">
            <v>15140</v>
          </cell>
          <cell r="W400">
            <v>181680</v>
          </cell>
        </row>
        <row r="401">
          <cell r="J401" t="str">
            <v>141314115744</v>
          </cell>
          <cell r="K401">
            <v>109546</v>
          </cell>
          <cell r="L401">
            <v>109546</v>
          </cell>
          <cell r="M401">
            <v>109546</v>
          </cell>
          <cell r="N401">
            <v>110386</v>
          </cell>
          <cell r="O401">
            <v>109546</v>
          </cell>
          <cell r="P401">
            <v>109546</v>
          </cell>
          <cell r="Q401">
            <v>110386</v>
          </cell>
          <cell r="R401">
            <v>109546</v>
          </cell>
          <cell r="S401">
            <v>109546</v>
          </cell>
          <cell r="T401">
            <v>110386</v>
          </cell>
          <cell r="U401">
            <v>109046</v>
          </cell>
          <cell r="V401">
            <v>109046</v>
          </cell>
          <cell r="W401">
            <v>1316072</v>
          </cell>
        </row>
        <row r="402">
          <cell r="J402" t="str">
            <v>141314115745</v>
          </cell>
          <cell r="K402">
            <v>0</v>
          </cell>
          <cell r="L402">
            <v>0</v>
          </cell>
          <cell r="M402">
            <v>0</v>
          </cell>
          <cell r="N402">
            <v>6000</v>
          </cell>
          <cell r="O402">
            <v>0</v>
          </cell>
          <cell r="P402">
            <v>0</v>
          </cell>
          <cell r="Q402">
            <v>65300</v>
          </cell>
          <cell r="R402">
            <v>0</v>
          </cell>
          <cell r="S402">
            <v>9000</v>
          </cell>
          <cell r="T402">
            <v>0</v>
          </cell>
          <cell r="U402">
            <v>12000</v>
          </cell>
          <cell r="V402">
            <v>0</v>
          </cell>
          <cell r="W402">
            <v>92300</v>
          </cell>
        </row>
        <row r="403">
          <cell r="J403" t="str">
            <v>141314115751</v>
          </cell>
          <cell r="K403">
            <v>7018</v>
          </cell>
          <cell r="L403">
            <v>7018</v>
          </cell>
          <cell r="M403">
            <v>7018</v>
          </cell>
          <cell r="N403">
            <v>7018</v>
          </cell>
          <cell r="O403">
            <v>7018</v>
          </cell>
          <cell r="P403">
            <v>7018</v>
          </cell>
          <cell r="Q403">
            <v>7018</v>
          </cell>
          <cell r="R403">
            <v>7018</v>
          </cell>
          <cell r="S403">
            <v>7018</v>
          </cell>
          <cell r="T403">
            <v>7018</v>
          </cell>
          <cell r="U403">
            <v>7018</v>
          </cell>
          <cell r="V403">
            <v>7018</v>
          </cell>
          <cell r="W403">
            <v>84216</v>
          </cell>
        </row>
        <row r="404">
          <cell r="J404" t="str">
            <v>141314115754</v>
          </cell>
          <cell r="K404">
            <v>124516</v>
          </cell>
          <cell r="L404">
            <v>124516</v>
          </cell>
          <cell r="M404">
            <v>129516</v>
          </cell>
          <cell r="N404">
            <v>129166</v>
          </cell>
          <cell r="O404">
            <v>124516</v>
          </cell>
          <cell r="P404">
            <v>129516</v>
          </cell>
          <cell r="Q404">
            <v>129166</v>
          </cell>
          <cell r="R404">
            <v>124516</v>
          </cell>
          <cell r="S404">
            <v>129516</v>
          </cell>
          <cell r="T404">
            <v>129166</v>
          </cell>
          <cell r="U404">
            <v>124516</v>
          </cell>
          <cell r="V404">
            <v>124516</v>
          </cell>
          <cell r="W404">
            <v>1523142</v>
          </cell>
        </row>
        <row r="405">
          <cell r="J405" t="str">
            <v>141314115757</v>
          </cell>
          <cell r="K405">
            <v>25591</v>
          </cell>
          <cell r="L405">
            <v>50591</v>
          </cell>
          <cell r="M405">
            <v>35241</v>
          </cell>
          <cell r="N405">
            <v>25591</v>
          </cell>
          <cell r="O405">
            <v>25591</v>
          </cell>
          <cell r="P405">
            <v>47291</v>
          </cell>
          <cell r="Q405">
            <v>25591</v>
          </cell>
          <cell r="R405">
            <v>25591</v>
          </cell>
          <cell r="S405">
            <v>35241</v>
          </cell>
          <cell r="T405">
            <v>25591</v>
          </cell>
          <cell r="U405">
            <v>25591</v>
          </cell>
          <cell r="V405">
            <v>35241</v>
          </cell>
          <cell r="W405">
            <v>382742</v>
          </cell>
        </row>
        <row r="406">
          <cell r="J406" t="str">
            <v>141314116123</v>
          </cell>
          <cell r="K406">
            <v>1700</v>
          </cell>
          <cell r="L406">
            <v>1700</v>
          </cell>
          <cell r="M406">
            <v>1700</v>
          </cell>
          <cell r="N406">
            <v>1700</v>
          </cell>
          <cell r="O406">
            <v>1700</v>
          </cell>
          <cell r="P406">
            <v>1700</v>
          </cell>
          <cell r="Q406">
            <v>1700</v>
          </cell>
          <cell r="R406">
            <v>1700</v>
          </cell>
          <cell r="S406">
            <v>1700</v>
          </cell>
          <cell r="T406">
            <v>1700</v>
          </cell>
          <cell r="U406">
            <v>1700</v>
          </cell>
          <cell r="V406">
            <v>1700</v>
          </cell>
          <cell r="W406">
            <v>20400</v>
          </cell>
        </row>
        <row r="407">
          <cell r="J407" t="str">
            <v>141314116148</v>
          </cell>
          <cell r="K407">
            <v>100</v>
          </cell>
          <cell r="L407">
            <v>100</v>
          </cell>
          <cell r="M407">
            <v>100</v>
          </cell>
          <cell r="N407">
            <v>100</v>
          </cell>
          <cell r="O407">
            <v>100</v>
          </cell>
          <cell r="P407">
            <v>100</v>
          </cell>
          <cell r="Q407">
            <v>100</v>
          </cell>
          <cell r="R407">
            <v>100</v>
          </cell>
          <cell r="S407">
            <v>100</v>
          </cell>
          <cell r="T407">
            <v>100</v>
          </cell>
          <cell r="U407">
            <v>100</v>
          </cell>
          <cell r="V407">
            <v>100</v>
          </cell>
          <cell r="W407">
            <v>1200</v>
          </cell>
        </row>
        <row r="408">
          <cell r="J408" t="str">
            <v>141414115111</v>
          </cell>
          <cell r="K408">
            <v>0</v>
          </cell>
          <cell r="L408">
            <v>0</v>
          </cell>
          <cell r="M408">
            <v>1200</v>
          </cell>
          <cell r="N408">
            <v>1200</v>
          </cell>
          <cell r="O408">
            <v>1200</v>
          </cell>
          <cell r="P408">
            <v>600</v>
          </cell>
          <cell r="Q408">
            <v>1200</v>
          </cell>
          <cell r="R408">
            <v>1200</v>
          </cell>
          <cell r="S408">
            <v>1200</v>
          </cell>
          <cell r="T408">
            <v>1200</v>
          </cell>
          <cell r="U408">
            <v>1200</v>
          </cell>
          <cell r="V408">
            <v>600</v>
          </cell>
          <cell r="W408">
            <v>10800</v>
          </cell>
        </row>
        <row r="409">
          <cell r="J409" t="str">
            <v>141414115112</v>
          </cell>
          <cell r="K409">
            <v>0</v>
          </cell>
          <cell r="L409">
            <v>0</v>
          </cell>
          <cell r="M409">
            <v>960</v>
          </cell>
          <cell r="N409">
            <v>960</v>
          </cell>
          <cell r="O409">
            <v>960</v>
          </cell>
          <cell r="P409">
            <v>480</v>
          </cell>
          <cell r="Q409">
            <v>960</v>
          </cell>
          <cell r="R409">
            <v>960</v>
          </cell>
          <cell r="S409">
            <v>960</v>
          </cell>
          <cell r="T409">
            <v>960</v>
          </cell>
          <cell r="U409">
            <v>960</v>
          </cell>
          <cell r="V409">
            <v>480</v>
          </cell>
          <cell r="W409">
            <v>8640</v>
          </cell>
        </row>
        <row r="410">
          <cell r="J410" t="str">
            <v>141414115113</v>
          </cell>
          <cell r="K410">
            <v>70</v>
          </cell>
          <cell r="L410">
            <v>70</v>
          </cell>
          <cell r="M410">
            <v>70</v>
          </cell>
          <cell r="N410">
            <v>70</v>
          </cell>
          <cell r="O410">
            <v>70</v>
          </cell>
          <cell r="P410">
            <v>70</v>
          </cell>
          <cell r="Q410">
            <v>70</v>
          </cell>
          <cell r="R410">
            <v>70</v>
          </cell>
          <cell r="S410">
            <v>70</v>
          </cell>
          <cell r="T410">
            <v>70</v>
          </cell>
          <cell r="U410">
            <v>70</v>
          </cell>
          <cell r="V410">
            <v>70</v>
          </cell>
          <cell r="W410">
            <v>840</v>
          </cell>
        </row>
        <row r="411">
          <cell r="J411" t="str">
            <v>141414115201</v>
          </cell>
          <cell r="K411">
            <v>1431.4538062016213</v>
          </cell>
          <cell r="L411">
            <v>1431.4538062016213</v>
          </cell>
          <cell r="M411">
            <v>1431.4538062016213</v>
          </cell>
          <cell r="N411">
            <v>1431.4538062016213</v>
          </cell>
          <cell r="O411">
            <v>1431.4538062016213</v>
          </cell>
          <cell r="P411">
            <v>1431.4538062016213</v>
          </cell>
          <cell r="Q411">
            <v>1431.4538062016213</v>
          </cell>
          <cell r="R411">
            <v>1431.4538062016213</v>
          </cell>
          <cell r="S411">
            <v>1431.4538062016213</v>
          </cell>
          <cell r="T411">
            <v>1431.4538062016213</v>
          </cell>
          <cell r="U411">
            <v>1431.4538062016213</v>
          </cell>
          <cell r="V411">
            <v>1431.4538062016213</v>
          </cell>
          <cell r="W411">
            <v>17177.445674419454</v>
          </cell>
        </row>
        <row r="412">
          <cell r="J412" t="str">
            <v>141414115203</v>
          </cell>
          <cell r="K412">
            <v>250</v>
          </cell>
          <cell r="L412">
            <v>250</v>
          </cell>
          <cell r="M412">
            <v>250</v>
          </cell>
          <cell r="N412">
            <v>250</v>
          </cell>
          <cell r="O412">
            <v>250</v>
          </cell>
          <cell r="P412">
            <v>250</v>
          </cell>
          <cell r="Q412">
            <v>250</v>
          </cell>
          <cell r="R412">
            <v>250</v>
          </cell>
          <cell r="S412">
            <v>250</v>
          </cell>
          <cell r="T412">
            <v>250</v>
          </cell>
          <cell r="U412">
            <v>250</v>
          </cell>
          <cell r="V412">
            <v>250</v>
          </cell>
          <cell r="W412">
            <v>3000</v>
          </cell>
        </row>
        <row r="413">
          <cell r="J413" t="str">
            <v>141414115301</v>
          </cell>
          <cell r="K413">
            <v>75</v>
          </cell>
          <cell r="L413">
            <v>75</v>
          </cell>
          <cell r="M413">
            <v>75</v>
          </cell>
          <cell r="N413">
            <v>75</v>
          </cell>
          <cell r="O413">
            <v>75</v>
          </cell>
          <cell r="P413">
            <v>75</v>
          </cell>
          <cell r="Q413">
            <v>75</v>
          </cell>
          <cell r="R413">
            <v>75</v>
          </cell>
          <cell r="S413">
            <v>75</v>
          </cell>
          <cell r="T413">
            <v>75</v>
          </cell>
          <cell r="U413">
            <v>75</v>
          </cell>
          <cell r="V413">
            <v>75</v>
          </cell>
          <cell r="W413">
            <v>900</v>
          </cell>
        </row>
        <row r="414">
          <cell r="J414" t="str">
            <v>141414115302</v>
          </cell>
          <cell r="K414">
            <v>65</v>
          </cell>
          <cell r="L414">
            <v>65</v>
          </cell>
          <cell r="M414">
            <v>65</v>
          </cell>
          <cell r="N414">
            <v>65</v>
          </cell>
          <cell r="O414">
            <v>65</v>
          </cell>
          <cell r="P414">
            <v>65</v>
          </cell>
          <cell r="Q414">
            <v>65</v>
          </cell>
          <cell r="R414">
            <v>65</v>
          </cell>
          <cell r="S414">
            <v>65</v>
          </cell>
          <cell r="T414">
            <v>65</v>
          </cell>
          <cell r="U414">
            <v>65</v>
          </cell>
          <cell r="V414">
            <v>65</v>
          </cell>
          <cell r="W414">
            <v>780</v>
          </cell>
        </row>
        <row r="415">
          <cell r="J415" t="str">
            <v>141414115411</v>
          </cell>
          <cell r="K415">
            <v>550</v>
          </cell>
          <cell r="L415">
            <v>550</v>
          </cell>
          <cell r="M415">
            <v>550</v>
          </cell>
          <cell r="N415">
            <v>550</v>
          </cell>
          <cell r="O415">
            <v>550</v>
          </cell>
          <cell r="P415">
            <v>550</v>
          </cell>
          <cell r="Q415">
            <v>550</v>
          </cell>
          <cell r="R415">
            <v>550</v>
          </cell>
          <cell r="S415">
            <v>550</v>
          </cell>
          <cell r="T415">
            <v>550</v>
          </cell>
          <cell r="U415">
            <v>550</v>
          </cell>
          <cell r="V415">
            <v>550</v>
          </cell>
          <cell r="W415">
            <v>6600</v>
          </cell>
        </row>
        <row r="416">
          <cell r="J416" t="str">
            <v>141414115501</v>
          </cell>
          <cell r="K416">
            <v>0</v>
          </cell>
          <cell r="L416">
            <v>0</v>
          </cell>
          <cell r="M416">
            <v>0</v>
          </cell>
          <cell r="N416">
            <v>5250</v>
          </cell>
          <cell r="O416">
            <v>0</v>
          </cell>
          <cell r="P416">
            <v>5250</v>
          </cell>
          <cell r="Q416">
            <v>0</v>
          </cell>
          <cell r="R416">
            <v>5250</v>
          </cell>
          <cell r="S416">
            <v>0</v>
          </cell>
          <cell r="T416">
            <v>5250</v>
          </cell>
          <cell r="U416">
            <v>0</v>
          </cell>
          <cell r="V416">
            <v>0</v>
          </cell>
          <cell r="W416">
            <v>21000</v>
          </cell>
        </row>
        <row r="417">
          <cell r="J417" t="str">
            <v>141414115503</v>
          </cell>
          <cell r="K417">
            <v>1500</v>
          </cell>
          <cell r="L417">
            <v>1500</v>
          </cell>
          <cell r="M417">
            <v>1500</v>
          </cell>
          <cell r="N417">
            <v>1500</v>
          </cell>
          <cell r="O417">
            <v>1500</v>
          </cell>
          <cell r="P417">
            <v>1500</v>
          </cell>
          <cell r="Q417">
            <v>1500</v>
          </cell>
          <cell r="R417">
            <v>1500</v>
          </cell>
          <cell r="S417">
            <v>1500</v>
          </cell>
          <cell r="T417">
            <v>1500</v>
          </cell>
          <cell r="U417">
            <v>1500</v>
          </cell>
          <cell r="V417">
            <v>1500</v>
          </cell>
          <cell r="W417">
            <v>18000</v>
          </cell>
        </row>
        <row r="418">
          <cell r="J418" t="str">
            <v>141414115603</v>
          </cell>
          <cell r="K418">
            <v>30</v>
          </cell>
          <cell r="L418">
            <v>30</v>
          </cell>
          <cell r="M418">
            <v>30</v>
          </cell>
          <cell r="N418">
            <v>30</v>
          </cell>
          <cell r="O418">
            <v>30</v>
          </cell>
          <cell r="P418">
            <v>30</v>
          </cell>
          <cell r="Q418">
            <v>30</v>
          </cell>
          <cell r="R418">
            <v>30</v>
          </cell>
          <cell r="S418">
            <v>30</v>
          </cell>
          <cell r="T418">
            <v>30</v>
          </cell>
          <cell r="U418">
            <v>30</v>
          </cell>
          <cell r="V418">
            <v>30</v>
          </cell>
          <cell r="W418">
            <v>360</v>
          </cell>
        </row>
        <row r="419">
          <cell r="J419" t="str">
            <v>141414115751</v>
          </cell>
          <cell r="K419">
            <v>500</v>
          </cell>
          <cell r="L419">
            <v>500</v>
          </cell>
          <cell r="M419">
            <v>500</v>
          </cell>
          <cell r="N419">
            <v>500</v>
          </cell>
          <cell r="O419">
            <v>500</v>
          </cell>
          <cell r="P419">
            <v>500</v>
          </cell>
          <cell r="Q419">
            <v>500</v>
          </cell>
          <cell r="R419">
            <v>500</v>
          </cell>
          <cell r="S419">
            <v>500</v>
          </cell>
          <cell r="T419">
            <v>500</v>
          </cell>
          <cell r="U419">
            <v>500</v>
          </cell>
          <cell r="V419">
            <v>500</v>
          </cell>
          <cell r="W419">
            <v>6000</v>
          </cell>
        </row>
        <row r="420">
          <cell r="J420" t="str">
            <v>141414115752</v>
          </cell>
          <cell r="K420">
            <v>0</v>
          </cell>
          <cell r="L420">
            <v>0</v>
          </cell>
          <cell r="M420">
            <v>457214</v>
          </cell>
          <cell r="N420">
            <v>0</v>
          </cell>
          <cell r="O420">
            <v>0</v>
          </cell>
          <cell r="P420">
            <v>457214</v>
          </cell>
          <cell r="Q420">
            <v>0</v>
          </cell>
          <cell r="R420">
            <v>0</v>
          </cell>
          <cell r="S420">
            <v>457214</v>
          </cell>
          <cell r="T420">
            <v>0</v>
          </cell>
          <cell r="U420">
            <v>457214</v>
          </cell>
          <cell r="V420">
            <v>0</v>
          </cell>
          <cell r="W420">
            <v>1828856</v>
          </cell>
        </row>
        <row r="421">
          <cell r="J421" t="str">
            <v>141414115754</v>
          </cell>
          <cell r="K421">
            <v>113951</v>
          </cell>
          <cell r="L421">
            <v>113951</v>
          </cell>
          <cell r="M421">
            <v>113951</v>
          </cell>
          <cell r="N421">
            <v>113951</v>
          </cell>
          <cell r="O421">
            <v>113951</v>
          </cell>
          <cell r="P421">
            <v>113951</v>
          </cell>
          <cell r="Q421">
            <v>113951</v>
          </cell>
          <cell r="R421">
            <v>113951</v>
          </cell>
          <cell r="S421">
            <v>113951</v>
          </cell>
          <cell r="T421">
            <v>113951</v>
          </cell>
          <cell r="U421">
            <v>113951</v>
          </cell>
          <cell r="V421">
            <v>113951</v>
          </cell>
          <cell r="W421">
            <v>1367412</v>
          </cell>
        </row>
        <row r="422">
          <cell r="J422" t="str">
            <v>141414116123</v>
          </cell>
          <cell r="K422">
            <v>0</v>
          </cell>
          <cell r="L422">
            <v>0</v>
          </cell>
          <cell r="M422">
            <v>500</v>
          </cell>
          <cell r="N422">
            <v>500</v>
          </cell>
          <cell r="O422">
            <v>1000</v>
          </cell>
          <cell r="P422">
            <v>500</v>
          </cell>
          <cell r="Q422">
            <v>500</v>
          </cell>
          <cell r="R422">
            <v>1000</v>
          </cell>
          <cell r="S422">
            <v>500</v>
          </cell>
          <cell r="T422">
            <v>500</v>
          </cell>
          <cell r="U422">
            <v>500</v>
          </cell>
          <cell r="V422">
            <v>0</v>
          </cell>
          <cell r="W422">
            <v>5500</v>
          </cell>
        </row>
        <row r="423">
          <cell r="J423" t="str">
            <v>141414116148</v>
          </cell>
          <cell r="K423">
            <v>50</v>
          </cell>
          <cell r="L423">
            <v>50</v>
          </cell>
          <cell r="M423">
            <v>50</v>
          </cell>
          <cell r="N423">
            <v>50</v>
          </cell>
          <cell r="O423">
            <v>50</v>
          </cell>
          <cell r="P423">
            <v>50</v>
          </cell>
          <cell r="Q423">
            <v>50</v>
          </cell>
          <cell r="R423">
            <v>50</v>
          </cell>
          <cell r="S423">
            <v>50</v>
          </cell>
          <cell r="T423">
            <v>50</v>
          </cell>
          <cell r="U423">
            <v>50</v>
          </cell>
          <cell r="V423">
            <v>50</v>
          </cell>
          <cell r="W423">
            <v>600</v>
          </cell>
        </row>
        <row r="424">
          <cell r="J424" t="str">
            <v>141514115111</v>
          </cell>
          <cell r="K424">
            <v>600</v>
          </cell>
          <cell r="L424">
            <v>1200</v>
          </cell>
          <cell r="M424">
            <v>600</v>
          </cell>
          <cell r="N424">
            <v>1200</v>
          </cell>
          <cell r="O424">
            <v>600</v>
          </cell>
          <cell r="P424">
            <v>1200</v>
          </cell>
          <cell r="Q424">
            <v>600</v>
          </cell>
          <cell r="R424">
            <v>1200</v>
          </cell>
          <cell r="S424">
            <v>600</v>
          </cell>
          <cell r="T424">
            <v>1200</v>
          </cell>
          <cell r="U424">
            <v>600</v>
          </cell>
          <cell r="V424">
            <v>1200</v>
          </cell>
          <cell r="W424">
            <v>10800</v>
          </cell>
        </row>
        <row r="425">
          <cell r="J425" t="str">
            <v>141514115112</v>
          </cell>
          <cell r="K425">
            <v>480</v>
          </cell>
          <cell r="L425">
            <v>960</v>
          </cell>
          <cell r="M425">
            <v>480</v>
          </cell>
          <cell r="N425">
            <v>960</v>
          </cell>
          <cell r="O425">
            <v>480</v>
          </cell>
          <cell r="P425">
            <v>960</v>
          </cell>
          <cell r="Q425">
            <v>480</v>
          </cell>
          <cell r="R425">
            <v>960</v>
          </cell>
          <cell r="S425">
            <v>480</v>
          </cell>
          <cell r="T425">
            <v>960</v>
          </cell>
          <cell r="U425">
            <v>480</v>
          </cell>
          <cell r="V425">
            <v>960</v>
          </cell>
          <cell r="W425">
            <v>8640</v>
          </cell>
        </row>
        <row r="426">
          <cell r="J426" t="str">
            <v>141514115113</v>
          </cell>
          <cell r="K426">
            <v>80</v>
          </cell>
          <cell r="L426">
            <v>80</v>
          </cell>
          <cell r="M426">
            <v>80</v>
          </cell>
          <cell r="N426">
            <v>80</v>
          </cell>
          <cell r="O426">
            <v>80</v>
          </cell>
          <cell r="P426">
            <v>80</v>
          </cell>
          <cell r="Q426">
            <v>80</v>
          </cell>
          <cell r="R426">
            <v>80</v>
          </cell>
          <cell r="S426">
            <v>80</v>
          </cell>
          <cell r="T426">
            <v>80</v>
          </cell>
          <cell r="U426">
            <v>80</v>
          </cell>
          <cell r="V426">
            <v>80</v>
          </cell>
          <cell r="W426">
            <v>960</v>
          </cell>
        </row>
        <row r="427">
          <cell r="J427" t="str">
            <v>141514115201</v>
          </cell>
          <cell r="K427">
            <v>2862.9076124032426</v>
          </cell>
          <cell r="L427">
            <v>2862.9076124032426</v>
          </cell>
          <cell r="M427">
            <v>2862.9076124032426</v>
          </cell>
          <cell r="N427">
            <v>2862.9076124032426</v>
          </cell>
          <cell r="O427">
            <v>2862.9076124032426</v>
          </cell>
          <cell r="P427">
            <v>2862.9076124032426</v>
          </cell>
          <cell r="Q427">
            <v>2862.9076124032426</v>
          </cell>
          <cell r="R427">
            <v>2862.9076124032426</v>
          </cell>
          <cell r="S427">
            <v>2862.9076124032426</v>
          </cell>
          <cell r="T427">
            <v>2862.9076124032426</v>
          </cell>
          <cell r="U427">
            <v>2862.9076124032426</v>
          </cell>
          <cell r="V427">
            <v>2862.9076124032426</v>
          </cell>
          <cell r="W427">
            <v>34354.891348838908</v>
          </cell>
        </row>
        <row r="428">
          <cell r="J428" t="str">
            <v>141514115203</v>
          </cell>
          <cell r="K428">
            <v>500</v>
          </cell>
          <cell r="L428">
            <v>500</v>
          </cell>
          <cell r="M428">
            <v>500</v>
          </cell>
          <cell r="N428">
            <v>500</v>
          </cell>
          <cell r="O428">
            <v>500</v>
          </cell>
          <cell r="P428">
            <v>500</v>
          </cell>
          <cell r="Q428">
            <v>500</v>
          </cell>
          <cell r="R428">
            <v>500</v>
          </cell>
          <cell r="S428">
            <v>500</v>
          </cell>
          <cell r="T428">
            <v>500</v>
          </cell>
          <cell r="U428">
            <v>500</v>
          </cell>
          <cell r="V428">
            <v>500</v>
          </cell>
          <cell r="W428">
            <v>6000</v>
          </cell>
        </row>
        <row r="429">
          <cell r="J429" t="str">
            <v>141514115301</v>
          </cell>
          <cell r="K429">
            <v>80</v>
          </cell>
          <cell r="L429">
            <v>80</v>
          </cell>
          <cell r="M429">
            <v>80</v>
          </cell>
          <cell r="N429">
            <v>80</v>
          </cell>
          <cell r="O429">
            <v>80</v>
          </cell>
          <cell r="P429">
            <v>80</v>
          </cell>
          <cell r="Q429">
            <v>80</v>
          </cell>
          <cell r="R429">
            <v>80</v>
          </cell>
          <cell r="S429">
            <v>80</v>
          </cell>
          <cell r="T429">
            <v>80</v>
          </cell>
          <cell r="U429">
            <v>80</v>
          </cell>
          <cell r="V429">
            <v>80</v>
          </cell>
          <cell r="W429">
            <v>960</v>
          </cell>
        </row>
        <row r="430">
          <cell r="J430" t="str">
            <v>141514115302</v>
          </cell>
          <cell r="K430">
            <v>40</v>
          </cell>
          <cell r="L430">
            <v>40</v>
          </cell>
          <cell r="M430">
            <v>40</v>
          </cell>
          <cell r="N430">
            <v>40</v>
          </cell>
          <cell r="O430">
            <v>40</v>
          </cell>
          <cell r="P430">
            <v>40</v>
          </cell>
          <cell r="Q430">
            <v>40</v>
          </cell>
          <cell r="R430">
            <v>40</v>
          </cell>
          <cell r="S430">
            <v>40</v>
          </cell>
          <cell r="T430">
            <v>40</v>
          </cell>
          <cell r="U430">
            <v>40</v>
          </cell>
          <cell r="V430">
            <v>40</v>
          </cell>
          <cell r="W430">
            <v>480</v>
          </cell>
        </row>
        <row r="431">
          <cell r="J431" t="str">
            <v>141514115411</v>
          </cell>
          <cell r="K431">
            <v>660</v>
          </cell>
          <cell r="L431">
            <v>660</v>
          </cell>
          <cell r="M431">
            <v>660</v>
          </cell>
          <cell r="N431">
            <v>660</v>
          </cell>
          <cell r="O431">
            <v>660</v>
          </cell>
          <cell r="P431">
            <v>660</v>
          </cell>
          <cell r="Q431">
            <v>660</v>
          </cell>
          <cell r="R431">
            <v>660</v>
          </cell>
          <cell r="S431">
            <v>660</v>
          </cell>
          <cell r="T431">
            <v>660</v>
          </cell>
          <cell r="U431">
            <v>660</v>
          </cell>
          <cell r="V431">
            <v>660</v>
          </cell>
          <cell r="W431">
            <v>7920</v>
          </cell>
        </row>
        <row r="432">
          <cell r="J432" t="str">
            <v>141514115501</v>
          </cell>
          <cell r="K432">
            <v>0</v>
          </cell>
          <cell r="L432">
            <v>0</v>
          </cell>
          <cell r="M432">
            <v>5000</v>
          </cell>
          <cell r="N432">
            <v>5000</v>
          </cell>
          <cell r="O432">
            <v>5000</v>
          </cell>
          <cell r="P432">
            <v>5000</v>
          </cell>
          <cell r="Q432">
            <v>5000</v>
          </cell>
          <cell r="R432">
            <v>5000</v>
          </cell>
          <cell r="S432">
            <v>5000</v>
          </cell>
          <cell r="T432">
            <v>5000</v>
          </cell>
          <cell r="U432">
            <v>5000</v>
          </cell>
          <cell r="V432">
            <v>5000</v>
          </cell>
          <cell r="W432">
            <v>50000</v>
          </cell>
        </row>
        <row r="433">
          <cell r="J433" t="str">
            <v>141514115603</v>
          </cell>
          <cell r="K433">
            <v>200</v>
          </cell>
          <cell r="L433">
            <v>0</v>
          </cell>
          <cell r="M433">
            <v>200</v>
          </cell>
          <cell r="N433">
            <v>0</v>
          </cell>
          <cell r="O433">
            <v>200</v>
          </cell>
          <cell r="P433">
            <v>0</v>
          </cell>
          <cell r="Q433">
            <v>200</v>
          </cell>
          <cell r="R433">
            <v>0</v>
          </cell>
          <cell r="S433">
            <v>200</v>
          </cell>
          <cell r="T433">
            <v>0</v>
          </cell>
          <cell r="U433">
            <v>200</v>
          </cell>
          <cell r="V433">
            <v>0</v>
          </cell>
          <cell r="W433">
            <v>1200</v>
          </cell>
        </row>
        <row r="434">
          <cell r="J434" t="str">
            <v>141514115754</v>
          </cell>
          <cell r="K434">
            <v>18550</v>
          </cell>
          <cell r="L434">
            <v>18550</v>
          </cell>
          <cell r="M434">
            <v>18550</v>
          </cell>
          <cell r="N434">
            <v>18550</v>
          </cell>
          <cell r="O434">
            <v>18550</v>
          </cell>
          <cell r="P434">
            <v>18550</v>
          </cell>
          <cell r="Q434">
            <v>18550</v>
          </cell>
          <cell r="R434">
            <v>18550</v>
          </cell>
          <cell r="S434">
            <v>18550</v>
          </cell>
          <cell r="T434">
            <v>18550</v>
          </cell>
          <cell r="U434">
            <v>18550</v>
          </cell>
          <cell r="V434">
            <v>18550</v>
          </cell>
          <cell r="W434">
            <v>222600</v>
          </cell>
        </row>
        <row r="435">
          <cell r="J435" t="str">
            <v>141514116148</v>
          </cell>
          <cell r="K435">
            <v>0</v>
          </cell>
          <cell r="L435">
            <v>0</v>
          </cell>
          <cell r="M435">
            <v>0</v>
          </cell>
          <cell r="N435">
            <v>50</v>
          </cell>
          <cell r="O435">
            <v>100</v>
          </cell>
          <cell r="P435">
            <v>50</v>
          </cell>
          <cell r="Q435">
            <v>50</v>
          </cell>
          <cell r="R435">
            <v>100</v>
          </cell>
          <cell r="S435">
            <v>50</v>
          </cell>
          <cell r="T435">
            <v>50</v>
          </cell>
          <cell r="U435">
            <v>50</v>
          </cell>
          <cell r="V435">
            <v>50</v>
          </cell>
          <cell r="W435">
            <v>550</v>
          </cell>
        </row>
        <row r="436">
          <cell r="J436" t="str">
            <v>141614115111</v>
          </cell>
          <cell r="K436">
            <v>2400</v>
          </cell>
          <cell r="L436">
            <v>0</v>
          </cell>
          <cell r="M436">
            <v>2400</v>
          </cell>
          <cell r="N436">
            <v>0</v>
          </cell>
          <cell r="O436">
            <v>2400</v>
          </cell>
          <cell r="P436">
            <v>0</v>
          </cell>
          <cell r="Q436">
            <v>2400</v>
          </cell>
          <cell r="R436">
            <v>0</v>
          </cell>
          <cell r="S436">
            <v>2400</v>
          </cell>
          <cell r="T436">
            <v>0</v>
          </cell>
          <cell r="U436">
            <v>2400</v>
          </cell>
          <cell r="V436">
            <v>2400</v>
          </cell>
          <cell r="W436">
            <v>16800</v>
          </cell>
        </row>
        <row r="437">
          <cell r="J437" t="str">
            <v>141614115112</v>
          </cell>
          <cell r="K437">
            <v>1280</v>
          </cell>
          <cell r="L437">
            <v>0</v>
          </cell>
          <cell r="M437">
            <v>1280</v>
          </cell>
          <cell r="N437">
            <v>0</v>
          </cell>
          <cell r="O437">
            <v>1280</v>
          </cell>
          <cell r="P437">
            <v>0</v>
          </cell>
          <cell r="Q437">
            <v>1280</v>
          </cell>
          <cell r="R437">
            <v>0</v>
          </cell>
          <cell r="S437">
            <v>1280</v>
          </cell>
          <cell r="T437">
            <v>0</v>
          </cell>
          <cell r="U437">
            <v>1280</v>
          </cell>
          <cell r="V437">
            <v>1280</v>
          </cell>
          <cell r="W437">
            <v>8960</v>
          </cell>
        </row>
        <row r="438">
          <cell r="J438" t="str">
            <v>141614115113</v>
          </cell>
          <cell r="K438">
            <v>0</v>
          </cell>
          <cell r="L438">
            <v>0</v>
          </cell>
          <cell r="M438">
            <v>250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250</v>
          </cell>
          <cell r="V438">
            <v>0</v>
          </cell>
          <cell r="W438">
            <v>500</v>
          </cell>
        </row>
        <row r="439">
          <cell r="J439" t="str">
            <v>141614115201</v>
          </cell>
          <cell r="K439">
            <v>4294.3614186048635</v>
          </cell>
          <cell r="L439">
            <v>4294.3614186048635</v>
          </cell>
          <cell r="M439">
            <v>4294.3614186048635</v>
          </cell>
          <cell r="N439">
            <v>4294.3614186048635</v>
          </cell>
          <cell r="O439">
            <v>4294.3614186048635</v>
          </cell>
          <cell r="P439">
            <v>4294.3614186048635</v>
          </cell>
          <cell r="Q439">
            <v>4294.3614186048635</v>
          </cell>
          <cell r="R439">
            <v>4294.3614186048635</v>
          </cell>
          <cell r="S439">
            <v>4294.3614186048635</v>
          </cell>
          <cell r="T439">
            <v>4294.3614186048635</v>
          </cell>
          <cell r="U439">
            <v>4294.3614186048635</v>
          </cell>
          <cell r="V439">
            <v>4294.3614186048635</v>
          </cell>
          <cell r="W439">
            <v>51532.337023258362</v>
          </cell>
        </row>
        <row r="440">
          <cell r="J440" t="str">
            <v>141614115203</v>
          </cell>
          <cell r="K440">
            <v>422</v>
          </cell>
          <cell r="L440">
            <v>422</v>
          </cell>
          <cell r="M440">
            <v>422</v>
          </cell>
          <cell r="N440">
            <v>422</v>
          </cell>
          <cell r="O440">
            <v>422</v>
          </cell>
          <cell r="P440">
            <v>422</v>
          </cell>
          <cell r="Q440">
            <v>422</v>
          </cell>
          <cell r="R440">
            <v>422</v>
          </cell>
          <cell r="S440">
            <v>422</v>
          </cell>
          <cell r="T440">
            <v>422</v>
          </cell>
          <cell r="U440">
            <v>422</v>
          </cell>
          <cell r="V440">
            <v>422</v>
          </cell>
          <cell r="W440">
            <v>5064</v>
          </cell>
        </row>
        <row r="441">
          <cell r="J441" t="str">
            <v>141614115301</v>
          </cell>
          <cell r="K441">
            <v>60</v>
          </cell>
          <cell r="L441">
            <v>60</v>
          </cell>
          <cell r="M441">
            <v>60</v>
          </cell>
          <cell r="N441">
            <v>60</v>
          </cell>
          <cell r="O441">
            <v>60</v>
          </cell>
          <cell r="P441">
            <v>60</v>
          </cell>
          <cell r="Q441">
            <v>60</v>
          </cell>
          <cell r="R441">
            <v>60</v>
          </cell>
          <cell r="S441">
            <v>60</v>
          </cell>
          <cell r="T441">
            <v>60</v>
          </cell>
          <cell r="U441">
            <v>60</v>
          </cell>
          <cell r="V441">
            <v>60</v>
          </cell>
          <cell r="W441">
            <v>720</v>
          </cell>
        </row>
        <row r="442">
          <cell r="J442" t="str">
            <v>141614115302</v>
          </cell>
          <cell r="K442">
            <v>0</v>
          </cell>
          <cell r="L442">
            <v>0</v>
          </cell>
          <cell r="M442">
            <v>300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300</v>
          </cell>
          <cell r="V442">
            <v>0</v>
          </cell>
          <cell r="W442">
            <v>600</v>
          </cell>
        </row>
        <row r="443">
          <cell r="J443" t="str">
            <v>141614115411</v>
          </cell>
          <cell r="K443">
            <v>660</v>
          </cell>
          <cell r="L443">
            <v>660</v>
          </cell>
          <cell r="M443">
            <v>660</v>
          </cell>
          <cell r="N443">
            <v>660</v>
          </cell>
          <cell r="O443">
            <v>660</v>
          </cell>
          <cell r="P443">
            <v>660</v>
          </cell>
          <cell r="Q443">
            <v>660</v>
          </cell>
          <cell r="R443">
            <v>660</v>
          </cell>
          <cell r="S443">
            <v>660</v>
          </cell>
          <cell r="T443">
            <v>660</v>
          </cell>
          <cell r="U443">
            <v>660</v>
          </cell>
          <cell r="V443">
            <v>660</v>
          </cell>
          <cell r="W443">
            <v>7920</v>
          </cell>
        </row>
        <row r="444">
          <cell r="J444" t="str">
            <v>141614115501</v>
          </cell>
          <cell r="K444">
            <v>0</v>
          </cell>
          <cell r="L444">
            <v>0</v>
          </cell>
          <cell r="M444">
            <v>10000</v>
          </cell>
          <cell r="N444">
            <v>10000</v>
          </cell>
          <cell r="O444">
            <v>10000</v>
          </cell>
          <cell r="P444">
            <v>10000</v>
          </cell>
          <cell r="Q444">
            <v>10000</v>
          </cell>
          <cell r="R444">
            <v>10000</v>
          </cell>
          <cell r="S444">
            <v>10000</v>
          </cell>
          <cell r="T444">
            <v>10000</v>
          </cell>
          <cell r="U444">
            <v>10000</v>
          </cell>
          <cell r="V444">
            <v>10000</v>
          </cell>
          <cell r="W444">
            <v>100000</v>
          </cell>
        </row>
        <row r="445">
          <cell r="J445" t="str">
            <v>141614115503</v>
          </cell>
          <cell r="K445">
            <v>0</v>
          </cell>
          <cell r="L445">
            <v>0</v>
          </cell>
          <cell r="M445">
            <v>950</v>
          </cell>
          <cell r="N445">
            <v>950</v>
          </cell>
          <cell r="O445">
            <v>950</v>
          </cell>
          <cell r="P445">
            <v>950</v>
          </cell>
          <cell r="Q445">
            <v>950</v>
          </cell>
          <cell r="R445">
            <v>950</v>
          </cell>
          <cell r="S445">
            <v>950</v>
          </cell>
          <cell r="T445">
            <v>950</v>
          </cell>
          <cell r="U445">
            <v>950</v>
          </cell>
          <cell r="V445">
            <v>950</v>
          </cell>
          <cell r="W445">
            <v>9500</v>
          </cell>
        </row>
        <row r="446">
          <cell r="J446" t="str">
            <v>141614115754</v>
          </cell>
          <cell r="K446">
            <v>25000</v>
          </cell>
          <cell r="L446">
            <v>25000</v>
          </cell>
          <cell r="M446">
            <v>25000</v>
          </cell>
          <cell r="N446">
            <v>25000</v>
          </cell>
          <cell r="O446">
            <v>25000</v>
          </cell>
          <cell r="P446">
            <v>25000</v>
          </cell>
          <cell r="Q446">
            <v>25000</v>
          </cell>
          <cell r="R446">
            <v>25000</v>
          </cell>
          <cell r="S446">
            <v>25000</v>
          </cell>
          <cell r="T446">
            <v>25000</v>
          </cell>
          <cell r="U446">
            <v>25000</v>
          </cell>
          <cell r="V446">
            <v>25000</v>
          </cell>
          <cell r="W446">
            <v>300000</v>
          </cell>
        </row>
        <row r="447">
          <cell r="J447" t="str">
            <v>141614115757</v>
          </cell>
          <cell r="K447">
            <v>500</v>
          </cell>
          <cell r="L447">
            <v>500</v>
          </cell>
          <cell r="M447">
            <v>500</v>
          </cell>
          <cell r="N447">
            <v>500</v>
          </cell>
          <cell r="O447">
            <v>500</v>
          </cell>
          <cell r="P447">
            <v>500</v>
          </cell>
          <cell r="Q447">
            <v>500</v>
          </cell>
          <cell r="R447">
            <v>500</v>
          </cell>
          <cell r="S447">
            <v>500</v>
          </cell>
          <cell r="T447">
            <v>500</v>
          </cell>
          <cell r="U447">
            <v>500</v>
          </cell>
          <cell r="V447">
            <v>500</v>
          </cell>
          <cell r="W447">
            <v>6000</v>
          </cell>
        </row>
        <row r="448">
          <cell r="J448" t="str">
            <v>141614116113</v>
          </cell>
          <cell r="K448">
            <v>583.33333333333337</v>
          </cell>
          <cell r="L448">
            <v>583.33333333333337</v>
          </cell>
          <cell r="M448">
            <v>583.33333333333337</v>
          </cell>
          <cell r="N448">
            <v>583.33333333333337</v>
          </cell>
          <cell r="O448">
            <v>583.33333333333337</v>
          </cell>
          <cell r="P448">
            <v>583.33333333333337</v>
          </cell>
          <cell r="Q448">
            <v>583.33333333333337</v>
          </cell>
          <cell r="R448">
            <v>583.33333333333337</v>
          </cell>
          <cell r="S448">
            <v>583.33333333333337</v>
          </cell>
          <cell r="T448">
            <v>583.33333333333337</v>
          </cell>
          <cell r="U448">
            <v>583.33333333333337</v>
          </cell>
          <cell r="V448">
            <v>583.33333333333337</v>
          </cell>
          <cell r="W448">
            <v>7000</v>
          </cell>
        </row>
        <row r="449">
          <cell r="J449" t="str">
            <v>141614116114</v>
          </cell>
          <cell r="K449">
            <v>85</v>
          </cell>
          <cell r="L449">
            <v>85</v>
          </cell>
          <cell r="M449">
            <v>85</v>
          </cell>
          <cell r="N449">
            <v>200</v>
          </cell>
          <cell r="O449">
            <v>85</v>
          </cell>
          <cell r="P449">
            <v>85</v>
          </cell>
          <cell r="Q449">
            <v>85</v>
          </cell>
          <cell r="R449">
            <v>85</v>
          </cell>
          <cell r="S449">
            <v>85</v>
          </cell>
          <cell r="T449">
            <v>120</v>
          </cell>
          <cell r="U449">
            <v>85</v>
          </cell>
          <cell r="V449">
            <v>85</v>
          </cell>
          <cell r="W449">
            <v>1170</v>
          </cell>
        </row>
        <row r="450">
          <cell r="J450" t="str">
            <v>141614116148</v>
          </cell>
          <cell r="K450">
            <v>100</v>
          </cell>
          <cell r="L450">
            <v>100</v>
          </cell>
          <cell r="M450">
            <v>100</v>
          </cell>
          <cell r="N450">
            <v>100</v>
          </cell>
          <cell r="O450">
            <v>100</v>
          </cell>
          <cell r="P450">
            <v>100</v>
          </cell>
          <cell r="Q450">
            <v>100</v>
          </cell>
          <cell r="R450">
            <v>100</v>
          </cell>
          <cell r="S450">
            <v>100</v>
          </cell>
          <cell r="T450">
            <v>100</v>
          </cell>
          <cell r="U450">
            <v>100</v>
          </cell>
          <cell r="V450">
            <v>100</v>
          </cell>
          <cell r="W450">
            <v>1200</v>
          </cell>
        </row>
        <row r="451">
          <cell r="J451" t="str">
            <v>143214113101</v>
          </cell>
          <cell r="K451">
            <v>409786.93</v>
          </cell>
          <cell r="L451">
            <v>339169.9</v>
          </cell>
          <cell r="M451">
            <v>339169.9</v>
          </cell>
          <cell r="N451">
            <v>445158.80000000005</v>
          </cell>
          <cell r="O451">
            <v>351505.30000000005</v>
          </cell>
          <cell r="P451">
            <v>377756.39</v>
          </cell>
          <cell r="Q451">
            <v>422122.36</v>
          </cell>
          <cell r="R451">
            <v>351505.30000000005</v>
          </cell>
          <cell r="S451">
            <v>351505.30000000005</v>
          </cell>
          <cell r="T451">
            <v>426462.5</v>
          </cell>
          <cell r="U451">
            <v>355845.29999999993</v>
          </cell>
          <cell r="V451">
            <v>429296.47000000003</v>
          </cell>
          <cell r="W451">
            <v>4599284.45</v>
          </cell>
        </row>
        <row r="452">
          <cell r="J452" t="str">
            <v>143214113201</v>
          </cell>
          <cell r="K452">
            <v>154954.79999999999</v>
          </cell>
          <cell r="L452">
            <v>161063.27999999997</v>
          </cell>
          <cell r="M452">
            <v>158619.84</v>
          </cell>
          <cell r="N452">
            <v>156427.20000000001</v>
          </cell>
          <cell r="O452">
            <v>152761.91999999998</v>
          </cell>
          <cell r="P452">
            <v>152761.91999999998</v>
          </cell>
          <cell r="Q452">
            <v>152761.91999999998</v>
          </cell>
          <cell r="R452">
            <v>152761.91999999998</v>
          </cell>
          <cell r="S452">
            <v>162757.91999999998</v>
          </cell>
          <cell r="T452">
            <v>154233.36000000002</v>
          </cell>
          <cell r="U452">
            <v>154233.36000000002</v>
          </cell>
          <cell r="V452">
            <v>172004.16</v>
          </cell>
          <cell r="W452">
            <v>1885341.5999999999</v>
          </cell>
        </row>
        <row r="453">
          <cell r="J453" t="str">
            <v>143214114602</v>
          </cell>
          <cell r="K453">
            <v>48000</v>
          </cell>
          <cell r="L453">
            <v>48000</v>
          </cell>
          <cell r="M453">
            <v>48000</v>
          </cell>
          <cell r="N453">
            <v>48000</v>
          </cell>
          <cell r="O453">
            <v>48000</v>
          </cell>
          <cell r="P453">
            <v>48000</v>
          </cell>
          <cell r="Q453">
            <v>48000</v>
          </cell>
          <cell r="R453">
            <v>48000</v>
          </cell>
          <cell r="S453">
            <v>48000</v>
          </cell>
          <cell r="T453">
            <v>48000</v>
          </cell>
          <cell r="U453">
            <v>48000</v>
          </cell>
          <cell r="V453">
            <v>48000</v>
          </cell>
          <cell r="W453">
            <v>576000</v>
          </cell>
        </row>
        <row r="454">
          <cell r="J454" t="str">
            <v>143214115111</v>
          </cell>
          <cell r="K454">
            <v>1200</v>
          </cell>
          <cell r="L454">
            <v>1200</v>
          </cell>
          <cell r="M454">
            <v>1200</v>
          </cell>
          <cell r="N454">
            <v>1200</v>
          </cell>
          <cell r="O454">
            <v>1200</v>
          </cell>
          <cell r="P454">
            <v>1200</v>
          </cell>
          <cell r="Q454">
            <v>1200</v>
          </cell>
          <cell r="R454">
            <v>1200</v>
          </cell>
          <cell r="S454">
            <v>1200</v>
          </cell>
          <cell r="T454">
            <v>1200</v>
          </cell>
          <cell r="U454">
            <v>1200</v>
          </cell>
          <cell r="V454">
            <v>1200</v>
          </cell>
          <cell r="W454">
            <v>14400</v>
          </cell>
        </row>
        <row r="455">
          <cell r="J455" t="str">
            <v>143214115112</v>
          </cell>
          <cell r="K455">
            <v>1120</v>
          </cell>
          <cell r="L455">
            <v>1120</v>
          </cell>
          <cell r="M455">
            <v>1120</v>
          </cell>
          <cell r="N455">
            <v>1120</v>
          </cell>
          <cell r="O455">
            <v>1120</v>
          </cell>
          <cell r="P455">
            <v>1120</v>
          </cell>
          <cell r="Q455">
            <v>1120</v>
          </cell>
          <cell r="R455">
            <v>1120</v>
          </cell>
          <cell r="S455">
            <v>1120</v>
          </cell>
          <cell r="T455">
            <v>1120</v>
          </cell>
          <cell r="U455">
            <v>1120</v>
          </cell>
          <cell r="V455">
            <v>1120</v>
          </cell>
          <cell r="W455">
            <v>13440</v>
          </cell>
        </row>
        <row r="456">
          <cell r="J456" t="str">
            <v>143214115113</v>
          </cell>
          <cell r="K456">
            <v>522</v>
          </cell>
          <cell r="L456">
            <v>522</v>
          </cell>
          <cell r="M456">
            <v>522</v>
          </cell>
          <cell r="N456">
            <v>522</v>
          </cell>
          <cell r="O456">
            <v>522</v>
          </cell>
          <cell r="P456">
            <v>522</v>
          </cell>
          <cell r="Q456">
            <v>522</v>
          </cell>
          <cell r="R456">
            <v>522</v>
          </cell>
          <cell r="S456">
            <v>522</v>
          </cell>
          <cell r="T456">
            <v>522</v>
          </cell>
          <cell r="U456">
            <v>522</v>
          </cell>
          <cell r="V456">
            <v>522</v>
          </cell>
          <cell r="W456">
            <v>6264</v>
          </cell>
        </row>
        <row r="457">
          <cell r="J457" t="str">
            <v>143214115201</v>
          </cell>
          <cell r="K457">
            <v>1431.4538062016213</v>
          </cell>
          <cell r="L457">
            <v>1431.4538062016213</v>
          </cell>
          <cell r="M457">
            <v>1431.4538062016213</v>
          </cell>
          <cell r="N457">
            <v>1431.4538062016213</v>
          </cell>
          <cell r="O457">
            <v>1431.4538062016213</v>
          </cell>
          <cell r="P457">
            <v>1431.4538062016213</v>
          </cell>
          <cell r="Q457">
            <v>1431.4538062016213</v>
          </cell>
          <cell r="R457">
            <v>1431.4538062016213</v>
          </cell>
          <cell r="S457">
            <v>1431.4538062016213</v>
          </cell>
          <cell r="T457">
            <v>1431.4538062016213</v>
          </cell>
          <cell r="U457">
            <v>1431.4538062016213</v>
          </cell>
          <cell r="V457">
            <v>1431.4538062016213</v>
          </cell>
          <cell r="W457">
            <v>17177.445674419454</v>
          </cell>
        </row>
        <row r="458">
          <cell r="J458" t="str">
            <v>143214115203</v>
          </cell>
          <cell r="K458">
            <v>791</v>
          </cell>
          <cell r="L458">
            <v>791</v>
          </cell>
          <cell r="M458">
            <v>791</v>
          </cell>
          <cell r="N458">
            <v>791</v>
          </cell>
          <cell r="O458">
            <v>791</v>
          </cell>
          <cell r="P458">
            <v>791</v>
          </cell>
          <cell r="Q458">
            <v>791</v>
          </cell>
          <cell r="R458">
            <v>791</v>
          </cell>
          <cell r="S458">
            <v>791</v>
          </cell>
          <cell r="T458">
            <v>791</v>
          </cell>
          <cell r="U458">
            <v>791</v>
          </cell>
          <cell r="V458">
            <v>791</v>
          </cell>
          <cell r="W458">
            <v>9492</v>
          </cell>
        </row>
        <row r="459">
          <cell r="J459" t="str">
            <v>143214115301</v>
          </cell>
          <cell r="K459">
            <v>500</v>
          </cell>
          <cell r="L459">
            <v>500</v>
          </cell>
          <cell r="M459">
            <v>500</v>
          </cell>
          <cell r="N459">
            <v>500</v>
          </cell>
          <cell r="O459">
            <v>500</v>
          </cell>
          <cell r="P459">
            <v>500</v>
          </cell>
          <cell r="Q459">
            <v>500</v>
          </cell>
          <cell r="R459">
            <v>500</v>
          </cell>
          <cell r="S459">
            <v>500</v>
          </cell>
          <cell r="T459">
            <v>500</v>
          </cell>
          <cell r="U459">
            <v>500</v>
          </cell>
          <cell r="V459">
            <v>500</v>
          </cell>
          <cell r="W459">
            <v>6000</v>
          </cell>
        </row>
        <row r="460">
          <cell r="J460" t="str">
            <v>143214115302</v>
          </cell>
          <cell r="K460">
            <v>510</v>
          </cell>
          <cell r="L460">
            <v>510</v>
          </cell>
          <cell r="M460">
            <v>510</v>
          </cell>
          <cell r="N460">
            <v>510</v>
          </cell>
          <cell r="O460">
            <v>510</v>
          </cell>
          <cell r="P460">
            <v>510</v>
          </cell>
          <cell r="Q460">
            <v>510</v>
          </cell>
          <cell r="R460">
            <v>510</v>
          </cell>
          <cell r="S460">
            <v>510</v>
          </cell>
          <cell r="T460">
            <v>510</v>
          </cell>
          <cell r="U460">
            <v>510</v>
          </cell>
          <cell r="V460">
            <v>510</v>
          </cell>
          <cell r="W460">
            <v>6120</v>
          </cell>
        </row>
        <row r="461">
          <cell r="J461" t="str">
            <v>143214115304</v>
          </cell>
          <cell r="K461">
            <v>13600</v>
          </cell>
          <cell r="L461">
            <v>13600</v>
          </cell>
          <cell r="M461">
            <v>13600</v>
          </cell>
          <cell r="N461">
            <v>13600</v>
          </cell>
          <cell r="O461">
            <v>13600</v>
          </cell>
          <cell r="P461">
            <v>13600</v>
          </cell>
          <cell r="Q461">
            <v>13600</v>
          </cell>
          <cell r="R461">
            <v>13600</v>
          </cell>
          <cell r="S461">
            <v>13600</v>
          </cell>
          <cell r="T461">
            <v>13600</v>
          </cell>
          <cell r="U461">
            <v>13600</v>
          </cell>
          <cell r="V461">
            <v>13600</v>
          </cell>
          <cell r="W461">
            <v>163200</v>
          </cell>
        </row>
        <row r="462">
          <cell r="J462" t="str">
            <v>143214115305</v>
          </cell>
          <cell r="K462">
            <v>6000</v>
          </cell>
          <cell r="L462">
            <v>6000</v>
          </cell>
          <cell r="M462">
            <v>6000</v>
          </cell>
          <cell r="N462">
            <v>6000</v>
          </cell>
          <cell r="O462">
            <v>6000</v>
          </cell>
          <cell r="P462">
            <v>6000</v>
          </cell>
          <cell r="Q462">
            <v>6000</v>
          </cell>
          <cell r="R462">
            <v>6000</v>
          </cell>
          <cell r="S462">
            <v>6000</v>
          </cell>
          <cell r="T462">
            <v>6000</v>
          </cell>
          <cell r="U462">
            <v>6000</v>
          </cell>
          <cell r="V462">
            <v>6000</v>
          </cell>
          <cell r="W462">
            <v>72000</v>
          </cell>
        </row>
        <row r="463">
          <cell r="J463" t="str">
            <v>143214115411</v>
          </cell>
          <cell r="K463">
            <v>1100</v>
          </cell>
          <cell r="L463">
            <v>1100</v>
          </cell>
          <cell r="M463">
            <v>1100</v>
          </cell>
          <cell r="N463">
            <v>1100</v>
          </cell>
          <cell r="O463">
            <v>1100</v>
          </cell>
          <cell r="P463">
            <v>1100</v>
          </cell>
          <cell r="Q463">
            <v>1100</v>
          </cell>
          <cell r="R463">
            <v>1100</v>
          </cell>
          <cell r="S463">
            <v>1100</v>
          </cell>
          <cell r="T463">
            <v>1100</v>
          </cell>
          <cell r="U463">
            <v>1100</v>
          </cell>
          <cell r="V463">
            <v>1100</v>
          </cell>
          <cell r="W463">
            <v>13200</v>
          </cell>
        </row>
        <row r="464">
          <cell r="J464" t="str">
            <v>143214115501</v>
          </cell>
          <cell r="K464">
            <v>12500</v>
          </cell>
          <cell r="L464">
            <v>12500</v>
          </cell>
          <cell r="M464">
            <v>12500</v>
          </cell>
          <cell r="N464">
            <v>12500</v>
          </cell>
          <cell r="O464">
            <v>12500</v>
          </cell>
          <cell r="P464">
            <v>12500</v>
          </cell>
          <cell r="Q464">
            <v>12500</v>
          </cell>
          <cell r="R464">
            <v>12500</v>
          </cell>
          <cell r="S464">
            <v>12500</v>
          </cell>
          <cell r="T464">
            <v>12500</v>
          </cell>
          <cell r="U464">
            <v>12500</v>
          </cell>
          <cell r="V464">
            <v>12500</v>
          </cell>
          <cell r="W464">
            <v>150000</v>
          </cell>
        </row>
        <row r="465">
          <cell r="J465" t="str">
            <v>143214115502</v>
          </cell>
          <cell r="K465">
            <v>1250</v>
          </cell>
          <cell r="L465">
            <v>1250</v>
          </cell>
          <cell r="M465">
            <v>1250</v>
          </cell>
          <cell r="N465">
            <v>1250</v>
          </cell>
          <cell r="O465">
            <v>1250</v>
          </cell>
          <cell r="P465">
            <v>1250</v>
          </cell>
          <cell r="Q465">
            <v>1250</v>
          </cell>
          <cell r="R465">
            <v>1250</v>
          </cell>
          <cell r="S465">
            <v>1250</v>
          </cell>
          <cell r="T465">
            <v>1250</v>
          </cell>
          <cell r="U465">
            <v>1250</v>
          </cell>
          <cell r="V465">
            <v>1250</v>
          </cell>
          <cell r="W465">
            <v>15000</v>
          </cell>
        </row>
        <row r="466">
          <cell r="J466" t="str">
            <v>143214115503</v>
          </cell>
          <cell r="K466">
            <v>2500</v>
          </cell>
          <cell r="L466">
            <v>2500</v>
          </cell>
          <cell r="M466">
            <v>2500</v>
          </cell>
          <cell r="N466">
            <v>2500</v>
          </cell>
          <cell r="O466">
            <v>2500</v>
          </cell>
          <cell r="P466">
            <v>2500</v>
          </cell>
          <cell r="Q466">
            <v>2500</v>
          </cell>
          <cell r="R466">
            <v>2500</v>
          </cell>
          <cell r="S466">
            <v>2500</v>
          </cell>
          <cell r="T466">
            <v>2500</v>
          </cell>
          <cell r="U466">
            <v>2500</v>
          </cell>
          <cell r="V466">
            <v>2500</v>
          </cell>
          <cell r="W466">
            <v>30000</v>
          </cell>
        </row>
        <row r="467">
          <cell r="J467" t="str">
            <v>143214115603</v>
          </cell>
          <cell r="K467">
            <v>180</v>
          </cell>
          <cell r="L467">
            <v>180</v>
          </cell>
          <cell r="M467">
            <v>180</v>
          </cell>
          <cell r="N467">
            <v>180</v>
          </cell>
          <cell r="O467">
            <v>180</v>
          </cell>
          <cell r="P467">
            <v>180</v>
          </cell>
          <cell r="Q467">
            <v>180</v>
          </cell>
          <cell r="R467">
            <v>180</v>
          </cell>
          <cell r="S467">
            <v>180</v>
          </cell>
          <cell r="T467">
            <v>180</v>
          </cell>
          <cell r="U467">
            <v>180</v>
          </cell>
          <cell r="V467">
            <v>180</v>
          </cell>
          <cell r="W467">
            <v>2160</v>
          </cell>
        </row>
        <row r="468">
          <cell r="J468" t="str">
            <v>143214116122</v>
          </cell>
          <cell r="K468">
            <v>67890.270749944597</v>
          </cell>
          <cell r="L468">
            <v>67890.270749944597</v>
          </cell>
          <cell r="M468">
            <v>67890.270749944597</v>
          </cell>
          <cell r="N468">
            <v>67890.270749944597</v>
          </cell>
          <cell r="O468">
            <v>67890.270749944597</v>
          </cell>
          <cell r="P468">
            <v>67890.270749944597</v>
          </cell>
          <cell r="Q468">
            <v>67890.270749944597</v>
          </cell>
          <cell r="R468">
            <v>67890.270749944597</v>
          </cell>
          <cell r="S468">
            <v>67890.270749944597</v>
          </cell>
          <cell r="T468">
            <v>67890.270749944597</v>
          </cell>
          <cell r="U468">
            <v>67890.270749944597</v>
          </cell>
          <cell r="V468">
            <v>67890.270749944597</v>
          </cell>
          <cell r="W468">
            <v>814683.2489993351</v>
          </cell>
        </row>
        <row r="469">
          <cell r="J469" t="str">
            <v>143214116123</v>
          </cell>
          <cell r="K469">
            <v>116250</v>
          </cell>
          <cell r="L469">
            <v>116250</v>
          </cell>
          <cell r="M469">
            <v>116250</v>
          </cell>
          <cell r="N469">
            <v>116250</v>
          </cell>
          <cell r="O469">
            <v>116250</v>
          </cell>
          <cell r="P469">
            <v>116250</v>
          </cell>
          <cell r="Q469">
            <v>116250</v>
          </cell>
          <cell r="R469">
            <v>116250</v>
          </cell>
          <cell r="S469">
            <v>116250</v>
          </cell>
          <cell r="T469">
            <v>116250</v>
          </cell>
          <cell r="U469">
            <v>116250</v>
          </cell>
          <cell r="V469">
            <v>116250</v>
          </cell>
          <cell r="W469">
            <v>1395000</v>
          </cell>
        </row>
        <row r="470">
          <cell r="J470" t="str">
            <v>143214116126</v>
          </cell>
          <cell r="K470">
            <v>3500</v>
          </cell>
          <cell r="L470">
            <v>3500</v>
          </cell>
          <cell r="M470">
            <v>3500</v>
          </cell>
          <cell r="N470">
            <v>3500</v>
          </cell>
          <cell r="O470">
            <v>3500</v>
          </cell>
          <cell r="P470">
            <v>3500</v>
          </cell>
          <cell r="Q470">
            <v>3500</v>
          </cell>
          <cell r="R470">
            <v>3500</v>
          </cell>
          <cell r="S470">
            <v>3500</v>
          </cell>
          <cell r="T470">
            <v>3500</v>
          </cell>
          <cell r="U470">
            <v>3500</v>
          </cell>
          <cell r="V470">
            <v>3500</v>
          </cell>
          <cell r="W470">
            <v>42000</v>
          </cell>
        </row>
        <row r="471">
          <cell r="J471" t="str">
            <v>143214116148</v>
          </cell>
          <cell r="K471">
            <v>600</v>
          </cell>
          <cell r="L471">
            <v>600</v>
          </cell>
          <cell r="M471">
            <v>600</v>
          </cell>
          <cell r="N471">
            <v>600</v>
          </cell>
          <cell r="O471">
            <v>600</v>
          </cell>
          <cell r="P471">
            <v>600</v>
          </cell>
          <cell r="Q471">
            <v>600</v>
          </cell>
          <cell r="R471">
            <v>600</v>
          </cell>
          <cell r="S471">
            <v>600</v>
          </cell>
          <cell r="T471">
            <v>600</v>
          </cell>
          <cell r="U471">
            <v>600</v>
          </cell>
          <cell r="V471">
            <v>600</v>
          </cell>
          <cell r="W471">
            <v>7200</v>
          </cell>
        </row>
        <row r="472">
          <cell r="J472" t="str">
            <v>143214116711</v>
          </cell>
          <cell r="K472">
            <v>1833</v>
          </cell>
          <cell r="L472">
            <v>1833</v>
          </cell>
          <cell r="M472">
            <v>1833</v>
          </cell>
          <cell r="N472">
            <v>1833</v>
          </cell>
          <cell r="O472">
            <v>1833</v>
          </cell>
          <cell r="P472">
            <v>1833</v>
          </cell>
          <cell r="Q472">
            <v>1833</v>
          </cell>
          <cell r="R472">
            <v>1833</v>
          </cell>
          <cell r="S472">
            <v>1833</v>
          </cell>
          <cell r="T472">
            <v>1833</v>
          </cell>
          <cell r="U472">
            <v>1833</v>
          </cell>
          <cell r="V472">
            <v>1833</v>
          </cell>
          <cell r="W472">
            <v>21996</v>
          </cell>
        </row>
        <row r="473">
          <cell r="J473" t="str">
            <v>143254024602</v>
          </cell>
          <cell r="K473">
            <v>2505.7453447907237</v>
          </cell>
          <cell r="L473">
            <v>2505.7453447907237</v>
          </cell>
          <cell r="M473">
            <v>2505.7453447907237</v>
          </cell>
          <cell r="N473">
            <v>2505.7453447907237</v>
          </cell>
          <cell r="O473">
            <v>2505.7453447907237</v>
          </cell>
          <cell r="P473">
            <v>2505.7453447907237</v>
          </cell>
          <cell r="Q473">
            <v>2505.7453447907237</v>
          </cell>
          <cell r="R473">
            <v>2505.7453447907237</v>
          </cell>
          <cell r="S473">
            <v>2505.7453447907237</v>
          </cell>
          <cell r="T473">
            <v>2505.7453447907237</v>
          </cell>
          <cell r="U473">
            <v>2505.7453447907237</v>
          </cell>
          <cell r="V473">
            <v>2505.7453447907237</v>
          </cell>
          <cell r="W473">
            <v>30068.944137488685</v>
          </cell>
        </row>
        <row r="474">
          <cell r="J474" t="str">
            <v>143269024601</v>
          </cell>
          <cell r="K474">
            <v>38261.048791038615</v>
          </cell>
          <cell r="L474">
            <v>38261.048791038615</v>
          </cell>
          <cell r="M474">
            <v>38261.048791038615</v>
          </cell>
          <cell r="N474">
            <v>38261.048791038615</v>
          </cell>
          <cell r="O474">
            <v>38261.048791038615</v>
          </cell>
          <cell r="P474">
            <v>38261.048791038615</v>
          </cell>
          <cell r="Q474">
            <v>38261.048791038615</v>
          </cell>
          <cell r="R474">
            <v>38261.048791038615</v>
          </cell>
          <cell r="S474">
            <v>38261.048791038615</v>
          </cell>
          <cell r="T474">
            <v>38261.048791038615</v>
          </cell>
          <cell r="U474">
            <v>38261.048791038615</v>
          </cell>
          <cell r="V474">
            <v>38261.048791038615</v>
          </cell>
          <cell r="W474">
            <v>459132.58549246337</v>
          </cell>
        </row>
        <row r="475">
          <cell r="J475" t="str">
            <v>143269024602</v>
          </cell>
          <cell r="K475">
            <v>438</v>
          </cell>
          <cell r="L475">
            <v>438</v>
          </cell>
          <cell r="M475">
            <v>438</v>
          </cell>
          <cell r="N475">
            <v>438</v>
          </cell>
          <cell r="O475">
            <v>438</v>
          </cell>
          <cell r="P475">
            <v>438</v>
          </cell>
          <cell r="Q475">
            <v>438</v>
          </cell>
          <cell r="R475">
            <v>438</v>
          </cell>
          <cell r="S475">
            <v>438</v>
          </cell>
          <cell r="T475">
            <v>438</v>
          </cell>
          <cell r="U475">
            <v>438</v>
          </cell>
          <cell r="V475">
            <v>438</v>
          </cell>
          <cell r="W475">
            <v>5256</v>
          </cell>
        </row>
        <row r="476">
          <cell r="J476" t="str">
            <v>143269024603</v>
          </cell>
          <cell r="K476">
            <v>31200</v>
          </cell>
          <cell r="L476">
            <v>31200</v>
          </cell>
          <cell r="M476">
            <v>31200</v>
          </cell>
          <cell r="N476">
            <v>31200</v>
          </cell>
          <cell r="O476">
            <v>31200</v>
          </cell>
          <cell r="P476">
            <v>31200</v>
          </cell>
          <cell r="Q476">
            <v>31200</v>
          </cell>
          <cell r="R476">
            <v>31200</v>
          </cell>
          <cell r="S476">
            <v>31200</v>
          </cell>
          <cell r="T476">
            <v>31200</v>
          </cell>
          <cell r="U476">
            <v>31200</v>
          </cell>
          <cell r="V476">
            <v>31200</v>
          </cell>
          <cell r="W476">
            <v>374400</v>
          </cell>
        </row>
        <row r="477">
          <cell r="J477" t="str">
            <v>143314115111</v>
          </cell>
          <cell r="K477">
            <v>600</v>
          </cell>
          <cell r="L477">
            <v>600</v>
          </cell>
          <cell r="M477">
            <v>600</v>
          </cell>
          <cell r="N477">
            <v>600</v>
          </cell>
          <cell r="O477">
            <v>600</v>
          </cell>
          <cell r="P477">
            <v>2400</v>
          </cell>
          <cell r="Q477">
            <v>600</v>
          </cell>
          <cell r="R477">
            <v>600</v>
          </cell>
          <cell r="S477">
            <v>600</v>
          </cell>
          <cell r="T477">
            <v>600</v>
          </cell>
          <cell r="U477">
            <v>600</v>
          </cell>
          <cell r="V477">
            <v>600</v>
          </cell>
          <cell r="W477">
            <v>9000</v>
          </cell>
        </row>
        <row r="478">
          <cell r="J478" t="str">
            <v>143314115112</v>
          </cell>
          <cell r="K478">
            <v>480</v>
          </cell>
          <cell r="L478">
            <v>320</v>
          </cell>
          <cell r="M478">
            <v>480</v>
          </cell>
          <cell r="N478">
            <v>320</v>
          </cell>
          <cell r="O478">
            <v>480</v>
          </cell>
          <cell r="P478">
            <v>320</v>
          </cell>
          <cell r="Q478">
            <v>480</v>
          </cell>
          <cell r="R478">
            <v>320</v>
          </cell>
          <cell r="S478">
            <v>480</v>
          </cell>
          <cell r="T478">
            <v>320</v>
          </cell>
          <cell r="U478">
            <v>480</v>
          </cell>
          <cell r="V478">
            <v>320</v>
          </cell>
          <cell r="W478">
            <v>4800</v>
          </cell>
        </row>
        <row r="479">
          <cell r="J479" t="str">
            <v>143314115201</v>
          </cell>
          <cell r="K479">
            <v>4294.3614186048635</v>
          </cell>
          <cell r="L479">
            <v>4294.3614186048635</v>
          </cell>
          <cell r="M479">
            <v>4294.3614186048635</v>
          </cell>
          <cell r="N479">
            <v>4294.3614186048635</v>
          </cell>
          <cell r="O479">
            <v>4294.3614186048635</v>
          </cell>
          <cell r="P479">
            <v>4294.3614186048635</v>
          </cell>
          <cell r="Q479">
            <v>4294.3614186048635</v>
          </cell>
          <cell r="R479">
            <v>4294.3614186048635</v>
          </cell>
          <cell r="S479">
            <v>4294.3614186048635</v>
          </cell>
          <cell r="T479">
            <v>4294.3614186048635</v>
          </cell>
          <cell r="U479">
            <v>4294.3614186048635</v>
          </cell>
          <cell r="V479">
            <v>4294.3614186048635</v>
          </cell>
          <cell r="W479">
            <v>51532.337023258362</v>
          </cell>
        </row>
        <row r="480">
          <cell r="J480" t="str">
            <v>143314115203</v>
          </cell>
          <cell r="K480">
            <v>4500</v>
          </cell>
          <cell r="L480">
            <v>4500</v>
          </cell>
          <cell r="M480">
            <v>4500</v>
          </cell>
          <cell r="N480">
            <v>4500</v>
          </cell>
          <cell r="O480">
            <v>4500</v>
          </cell>
          <cell r="P480">
            <v>4500</v>
          </cell>
          <cell r="Q480">
            <v>4500</v>
          </cell>
          <cell r="R480">
            <v>4500</v>
          </cell>
          <cell r="S480">
            <v>4500</v>
          </cell>
          <cell r="T480">
            <v>4500</v>
          </cell>
          <cell r="U480">
            <v>4500</v>
          </cell>
          <cell r="V480">
            <v>4500</v>
          </cell>
          <cell r="W480">
            <v>54000</v>
          </cell>
        </row>
        <row r="481">
          <cell r="J481" t="str">
            <v>143314115301</v>
          </cell>
          <cell r="K481">
            <v>500</v>
          </cell>
          <cell r="L481">
            <v>500</v>
          </cell>
          <cell r="M481">
            <v>500</v>
          </cell>
          <cell r="N481">
            <v>500</v>
          </cell>
          <cell r="O481">
            <v>500</v>
          </cell>
          <cell r="P481">
            <v>500</v>
          </cell>
          <cell r="Q481">
            <v>500</v>
          </cell>
          <cell r="R481">
            <v>500</v>
          </cell>
          <cell r="S481">
            <v>500</v>
          </cell>
          <cell r="T481">
            <v>500</v>
          </cell>
          <cell r="U481">
            <v>500</v>
          </cell>
          <cell r="V481">
            <v>500</v>
          </cell>
          <cell r="W481">
            <v>6000</v>
          </cell>
        </row>
        <row r="482">
          <cell r="J482" t="str">
            <v>143314115411</v>
          </cell>
          <cell r="K482">
            <v>2530</v>
          </cell>
          <cell r="L482">
            <v>2530</v>
          </cell>
          <cell r="M482">
            <v>2530</v>
          </cell>
          <cell r="N482">
            <v>2530</v>
          </cell>
          <cell r="O482">
            <v>2530</v>
          </cell>
          <cell r="P482">
            <v>2530</v>
          </cell>
          <cell r="Q482">
            <v>2530</v>
          </cell>
          <cell r="R482">
            <v>2530</v>
          </cell>
          <cell r="S482">
            <v>2530</v>
          </cell>
          <cell r="T482">
            <v>2530</v>
          </cell>
          <cell r="U482">
            <v>2530</v>
          </cell>
          <cell r="V482">
            <v>2530</v>
          </cell>
          <cell r="W482">
            <v>30360</v>
          </cell>
        </row>
        <row r="483">
          <cell r="J483" t="str">
            <v>143314116121</v>
          </cell>
          <cell r="K483">
            <v>210000</v>
          </cell>
          <cell r="L483">
            <v>210000</v>
          </cell>
          <cell r="M483">
            <v>210000</v>
          </cell>
          <cell r="N483">
            <v>210000</v>
          </cell>
          <cell r="O483">
            <v>210000</v>
          </cell>
          <cell r="P483">
            <v>210000</v>
          </cell>
          <cell r="Q483">
            <v>210000</v>
          </cell>
          <cell r="R483">
            <v>210000</v>
          </cell>
          <cell r="S483">
            <v>210000</v>
          </cell>
          <cell r="T483">
            <v>210000</v>
          </cell>
          <cell r="U483">
            <v>210000</v>
          </cell>
          <cell r="V483">
            <v>210000</v>
          </cell>
          <cell r="W483">
            <v>2520000</v>
          </cell>
        </row>
        <row r="484">
          <cell r="J484" t="str">
            <v>143314116124</v>
          </cell>
          <cell r="K484">
            <v>31500</v>
          </cell>
          <cell r="L484">
            <v>31500</v>
          </cell>
          <cell r="M484">
            <v>31500</v>
          </cell>
          <cell r="N484">
            <v>31500</v>
          </cell>
          <cell r="O484">
            <v>31500</v>
          </cell>
          <cell r="P484">
            <v>31500</v>
          </cell>
          <cell r="Q484">
            <v>31500</v>
          </cell>
          <cell r="R484">
            <v>31500</v>
          </cell>
          <cell r="S484">
            <v>31500</v>
          </cell>
          <cell r="T484">
            <v>31500</v>
          </cell>
          <cell r="U484">
            <v>31500</v>
          </cell>
          <cell r="V484">
            <v>31500</v>
          </cell>
          <cell r="W484">
            <v>378000</v>
          </cell>
        </row>
        <row r="485">
          <cell r="J485" t="str">
            <v>143314116125</v>
          </cell>
          <cell r="K485">
            <v>2700</v>
          </cell>
          <cell r="L485">
            <v>2700</v>
          </cell>
          <cell r="M485">
            <v>2700</v>
          </cell>
          <cell r="N485">
            <v>2700</v>
          </cell>
          <cell r="O485">
            <v>2700</v>
          </cell>
          <cell r="P485">
            <v>2700</v>
          </cell>
          <cell r="Q485">
            <v>2700</v>
          </cell>
          <cell r="R485">
            <v>2700</v>
          </cell>
          <cell r="S485">
            <v>2700</v>
          </cell>
          <cell r="T485">
            <v>2700</v>
          </cell>
          <cell r="U485">
            <v>2700</v>
          </cell>
          <cell r="V485">
            <v>2700</v>
          </cell>
          <cell r="W485">
            <v>32400</v>
          </cell>
        </row>
        <row r="486">
          <cell r="J486" t="str">
            <v>143314116126</v>
          </cell>
          <cell r="K486">
            <v>34113.8203333333</v>
          </cell>
          <cell r="L486">
            <v>34113.820333333329</v>
          </cell>
          <cell r="M486">
            <v>34113.820333333329</v>
          </cell>
          <cell r="N486">
            <v>34113.820333333329</v>
          </cell>
          <cell r="O486">
            <v>34113.820333333329</v>
          </cell>
          <cell r="P486">
            <v>34113.820333333329</v>
          </cell>
          <cell r="Q486">
            <v>34113.820333333329</v>
          </cell>
          <cell r="R486">
            <v>34113.820333333329</v>
          </cell>
          <cell r="S486">
            <v>34113.820333333329</v>
          </cell>
          <cell r="T486">
            <v>34113.820333333329</v>
          </cell>
          <cell r="U486">
            <v>34113.820333333329</v>
          </cell>
          <cell r="V486">
            <v>34113.820333333329</v>
          </cell>
          <cell r="W486">
            <v>409365.84399999992</v>
          </cell>
        </row>
        <row r="487">
          <cell r="J487" t="str">
            <v>143314116148</v>
          </cell>
          <cell r="K487">
            <v>250</v>
          </cell>
          <cell r="L487">
            <v>250</v>
          </cell>
          <cell r="M487">
            <v>250</v>
          </cell>
          <cell r="N487">
            <v>250</v>
          </cell>
          <cell r="O487">
            <v>250</v>
          </cell>
          <cell r="P487">
            <v>250</v>
          </cell>
          <cell r="Q487">
            <v>250</v>
          </cell>
          <cell r="R487">
            <v>250</v>
          </cell>
          <cell r="S487">
            <v>250</v>
          </cell>
          <cell r="T487">
            <v>250</v>
          </cell>
          <cell r="U487">
            <v>250</v>
          </cell>
          <cell r="V487">
            <v>250</v>
          </cell>
          <cell r="W487">
            <v>3000</v>
          </cell>
        </row>
        <row r="488">
          <cell r="J488" t="str">
            <v>143414115111</v>
          </cell>
          <cell r="K488">
            <v>2400</v>
          </cell>
          <cell r="L488">
            <v>2400</v>
          </cell>
          <cell r="M488">
            <v>3600</v>
          </cell>
          <cell r="N488">
            <v>2400</v>
          </cell>
          <cell r="O488">
            <v>2400</v>
          </cell>
          <cell r="P488">
            <v>4800</v>
          </cell>
          <cell r="Q488">
            <v>2400</v>
          </cell>
          <cell r="R488">
            <v>3600</v>
          </cell>
          <cell r="S488">
            <v>2400</v>
          </cell>
          <cell r="T488">
            <v>2400</v>
          </cell>
          <cell r="U488">
            <v>4800</v>
          </cell>
          <cell r="V488">
            <v>2400</v>
          </cell>
          <cell r="W488">
            <v>36000</v>
          </cell>
        </row>
        <row r="489">
          <cell r="J489" t="str">
            <v>143414115112</v>
          </cell>
          <cell r="K489">
            <v>640</v>
          </cell>
          <cell r="L489">
            <v>640</v>
          </cell>
          <cell r="M489">
            <v>960</v>
          </cell>
          <cell r="N489">
            <v>640</v>
          </cell>
          <cell r="O489">
            <v>640</v>
          </cell>
          <cell r="P489">
            <v>1280</v>
          </cell>
          <cell r="Q489">
            <v>640</v>
          </cell>
          <cell r="R489">
            <v>960</v>
          </cell>
          <cell r="S489">
            <v>640</v>
          </cell>
          <cell r="T489">
            <v>640</v>
          </cell>
          <cell r="U489">
            <v>1280</v>
          </cell>
          <cell r="V489">
            <v>640</v>
          </cell>
          <cell r="W489">
            <v>9600</v>
          </cell>
        </row>
        <row r="490">
          <cell r="J490" t="str">
            <v>143414115201</v>
          </cell>
          <cell r="K490">
            <v>4294.3614186048635</v>
          </cell>
          <cell r="L490">
            <v>4294.3614186048635</v>
          </cell>
          <cell r="M490">
            <v>4294.3614186048635</v>
          </cell>
          <cell r="N490">
            <v>4294.3614186048635</v>
          </cell>
          <cell r="O490">
            <v>4294.3614186048635</v>
          </cell>
          <cell r="P490">
            <v>4294.3614186048635</v>
          </cell>
          <cell r="Q490">
            <v>4294.3614186048635</v>
          </cell>
          <cell r="R490">
            <v>4294.3614186048635</v>
          </cell>
          <cell r="S490">
            <v>4294.3614186048635</v>
          </cell>
          <cell r="T490">
            <v>4294.3614186048635</v>
          </cell>
          <cell r="U490">
            <v>4294.3614186048635</v>
          </cell>
          <cell r="V490">
            <v>4294.3614186048635</v>
          </cell>
          <cell r="W490">
            <v>51532.337023258362</v>
          </cell>
        </row>
        <row r="491">
          <cell r="J491" t="str">
            <v>143414115203</v>
          </cell>
          <cell r="K491">
            <v>2500</v>
          </cell>
          <cell r="L491">
            <v>2500</v>
          </cell>
          <cell r="M491">
            <v>2500</v>
          </cell>
          <cell r="N491">
            <v>2500</v>
          </cell>
          <cell r="O491">
            <v>2500</v>
          </cell>
          <cell r="P491">
            <v>2500</v>
          </cell>
          <cell r="Q491">
            <v>2500</v>
          </cell>
          <cell r="R491">
            <v>2500</v>
          </cell>
          <cell r="S491">
            <v>2500</v>
          </cell>
          <cell r="T491">
            <v>2500</v>
          </cell>
          <cell r="U491">
            <v>2500</v>
          </cell>
          <cell r="V491">
            <v>2500</v>
          </cell>
          <cell r="W491">
            <v>30000</v>
          </cell>
        </row>
        <row r="492">
          <cell r="J492" t="str">
            <v>143414115301</v>
          </cell>
          <cell r="K492">
            <v>187</v>
          </cell>
          <cell r="L492">
            <v>187</v>
          </cell>
          <cell r="M492">
            <v>187</v>
          </cell>
          <cell r="N492">
            <v>187</v>
          </cell>
          <cell r="O492">
            <v>187</v>
          </cell>
          <cell r="P492">
            <v>187</v>
          </cell>
          <cell r="Q492">
            <v>187</v>
          </cell>
          <cell r="R492">
            <v>187</v>
          </cell>
          <cell r="S492">
            <v>187</v>
          </cell>
          <cell r="T492">
            <v>187</v>
          </cell>
          <cell r="U492">
            <v>187</v>
          </cell>
          <cell r="V492">
            <v>187</v>
          </cell>
          <cell r="W492">
            <v>2244</v>
          </cell>
        </row>
        <row r="493">
          <cell r="J493" t="str">
            <v>143414115411</v>
          </cell>
          <cell r="K493">
            <v>880</v>
          </cell>
          <cell r="L493">
            <v>880</v>
          </cell>
          <cell r="M493">
            <v>880</v>
          </cell>
          <cell r="N493">
            <v>880</v>
          </cell>
          <cell r="O493">
            <v>880</v>
          </cell>
          <cell r="P493">
            <v>880</v>
          </cell>
          <cell r="Q493">
            <v>880</v>
          </cell>
          <cell r="R493">
            <v>880</v>
          </cell>
          <cell r="S493">
            <v>880</v>
          </cell>
          <cell r="T493">
            <v>880</v>
          </cell>
          <cell r="U493">
            <v>880</v>
          </cell>
          <cell r="V493">
            <v>880</v>
          </cell>
          <cell r="W493">
            <v>10560</v>
          </cell>
        </row>
        <row r="494">
          <cell r="J494" t="str">
            <v>143414116121</v>
          </cell>
          <cell r="K494">
            <v>40000</v>
          </cell>
          <cell r="L494">
            <v>40000</v>
          </cell>
          <cell r="M494">
            <v>40000</v>
          </cell>
          <cell r="N494">
            <v>40000</v>
          </cell>
          <cell r="O494">
            <v>40000</v>
          </cell>
          <cell r="P494">
            <v>40000</v>
          </cell>
          <cell r="Q494">
            <v>40000</v>
          </cell>
          <cell r="R494">
            <v>40000</v>
          </cell>
          <cell r="S494">
            <v>40000</v>
          </cell>
          <cell r="T494">
            <v>40000</v>
          </cell>
          <cell r="U494">
            <v>40000</v>
          </cell>
          <cell r="V494">
            <v>40000</v>
          </cell>
          <cell r="W494">
            <v>480000</v>
          </cell>
        </row>
        <row r="495">
          <cell r="J495" t="str">
            <v>143414116125</v>
          </cell>
          <cell r="K495">
            <v>1986</v>
          </cell>
          <cell r="L495">
            <v>1986</v>
          </cell>
          <cell r="M495">
            <v>1986</v>
          </cell>
          <cell r="N495">
            <v>1986</v>
          </cell>
          <cell r="O495">
            <v>1986</v>
          </cell>
          <cell r="P495">
            <v>1986</v>
          </cell>
          <cell r="Q495">
            <v>1986</v>
          </cell>
          <cell r="R495">
            <v>1986</v>
          </cell>
          <cell r="S495">
            <v>1986</v>
          </cell>
          <cell r="T495">
            <v>1986</v>
          </cell>
          <cell r="U495">
            <v>1986</v>
          </cell>
          <cell r="V495">
            <v>1986</v>
          </cell>
          <cell r="W495">
            <v>23832</v>
          </cell>
        </row>
        <row r="496">
          <cell r="J496" t="str">
            <v>143414116126</v>
          </cell>
          <cell r="K496">
            <v>17400</v>
          </cell>
          <cell r="L496">
            <v>17400</v>
          </cell>
          <cell r="M496">
            <v>17400</v>
          </cell>
          <cell r="N496">
            <v>17400</v>
          </cell>
          <cell r="O496">
            <v>17400</v>
          </cell>
          <cell r="P496">
            <v>17400</v>
          </cell>
          <cell r="Q496">
            <v>17400</v>
          </cell>
          <cell r="R496">
            <v>17400</v>
          </cell>
          <cell r="S496">
            <v>17400</v>
          </cell>
          <cell r="T496">
            <v>17400</v>
          </cell>
          <cell r="U496">
            <v>17400</v>
          </cell>
          <cell r="V496">
            <v>17400</v>
          </cell>
          <cell r="W496">
            <v>208800</v>
          </cell>
        </row>
        <row r="497">
          <cell r="J497" t="str">
            <v>143414116148</v>
          </cell>
          <cell r="K497">
            <v>125</v>
          </cell>
          <cell r="L497">
            <v>125</v>
          </cell>
          <cell r="M497">
            <v>125</v>
          </cell>
          <cell r="N497">
            <v>125</v>
          </cell>
          <cell r="O497">
            <v>125</v>
          </cell>
          <cell r="P497">
            <v>125</v>
          </cell>
          <cell r="Q497">
            <v>125</v>
          </cell>
          <cell r="R497">
            <v>125</v>
          </cell>
          <cell r="S497">
            <v>125</v>
          </cell>
          <cell r="T497">
            <v>125</v>
          </cell>
          <cell r="U497">
            <v>125</v>
          </cell>
          <cell r="V497">
            <v>125</v>
          </cell>
          <cell r="W497">
            <v>1500</v>
          </cell>
        </row>
        <row r="498">
          <cell r="J498" t="str">
            <v>144214113101</v>
          </cell>
          <cell r="K498">
            <v>257087.64</v>
          </cell>
          <cell r="L498">
            <v>218126.52000000002</v>
          </cell>
          <cell r="M498">
            <v>218126.52000000002</v>
          </cell>
          <cell r="N498">
            <v>277838.39</v>
          </cell>
          <cell r="O498">
            <v>226167.47</v>
          </cell>
          <cell r="P498">
            <v>240650.82999999996</v>
          </cell>
          <cell r="Q498">
            <v>265128.63</v>
          </cell>
          <cell r="R498">
            <v>226167.47</v>
          </cell>
          <cell r="S498">
            <v>226167.47</v>
          </cell>
          <cell r="T498">
            <v>267978.64</v>
          </cell>
          <cell r="U498">
            <v>229017.40999999997</v>
          </cell>
          <cell r="V498">
            <v>269542.17</v>
          </cell>
          <cell r="W498">
            <v>2921999.16</v>
          </cell>
        </row>
        <row r="499">
          <cell r="J499" t="str">
            <v>144214115111</v>
          </cell>
          <cell r="K499">
            <v>3600</v>
          </cell>
          <cell r="L499">
            <v>3600</v>
          </cell>
          <cell r="M499">
            <v>3600</v>
          </cell>
          <cell r="N499">
            <v>3600</v>
          </cell>
          <cell r="O499">
            <v>3600</v>
          </cell>
          <cell r="P499">
            <v>3600</v>
          </cell>
          <cell r="Q499">
            <v>3600</v>
          </cell>
          <cell r="R499">
            <v>3600</v>
          </cell>
          <cell r="S499">
            <v>3600</v>
          </cell>
          <cell r="T499">
            <v>3600</v>
          </cell>
          <cell r="U499">
            <v>3600</v>
          </cell>
          <cell r="V499">
            <v>3600</v>
          </cell>
          <cell r="W499">
            <v>43200</v>
          </cell>
        </row>
        <row r="500">
          <cell r="J500" t="str">
            <v>144214115112</v>
          </cell>
          <cell r="K500">
            <v>1280</v>
          </cell>
          <cell r="L500">
            <v>1280</v>
          </cell>
          <cell r="M500">
            <v>1280</v>
          </cell>
          <cell r="N500">
            <v>1280</v>
          </cell>
          <cell r="O500">
            <v>1280</v>
          </cell>
          <cell r="P500">
            <v>1280</v>
          </cell>
          <cell r="Q500">
            <v>1280</v>
          </cell>
          <cell r="R500">
            <v>1280</v>
          </cell>
          <cell r="S500">
            <v>1280</v>
          </cell>
          <cell r="T500">
            <v>1280</v>
          </cell>
          <cell r="U500">
            <v>1280</v>
          </cell>
          <cell r="V500">
            <v>1280</v>
          </cell>
          <cell r="W500">
            <v>15360</v>
          </cell>
        </row>
        <row r="501">
          <cell r="J501" t="str">
            <v>144214115113</v>
          </cell>
          <cell r="K501">
            <v>537.73584908333339</v>
          </cell>
          <cell r="L501">
            <v>537.73584908333339</v>
          </cell>
          <cell r="M501">
            <v>537.73584908333339</v>
          </cell>
          <cell r="N501">
            <v>537.73584908333339</v>
          </cell>
          <cell r="O501">
            <v>537.73584908333339</v>
          </cell>
          <cell r="P501">
            <v>537.73584908333339</v>
          </cell>
          <cell r="Q501">
            <v>537.73584908333339</v>
          </cell>
          <cell r="R501">
            <v>537.73584908333339</v>
          </cell>
          <cell r="S501">
            <v>537.73584908333339</v>
          </cell>
          <cell r="T501">
            <v>537.73584908333339</v>
          </cell>
          <cell r="U501">
            <v>537.73584908333339</v>
          </cell>
          <cell r="V501">
            <v>537.73584908333339</v>
          </cell>
          <cell r="W501">
            <v>6452.8301890000002</v>
          </cell>
        </row>
        <row r="502">
          <cell r="J502" t="str">
            <v>144214115201</v>
          </cell>
          <cell r="K502">
            <v>1431.4538062016213</v>
          </cell>
          <cell r="L502">
            <v>1431.4538062016213</v>
          </cell>
          <cell r="M502">
            <v>1431.4538062016213</v>
          </cell>
          <cell r="N502">
            <v>1431.4538062016213</v>
          </cell>
          <cell r="O502">
            <v>1431.4538062016213</v>
          </cell>
          <cell r="P502">
            <v>1431.4538062016213</v>
          </cell>
          <cell r="Q502">
            <v>1431.4538062016213</v>
          </cell>
          <cell r="R502">
            <v>1431.4538062016213</v>
          </cell>
          <cell r="S502">
            <v>1431.4538062016213</v>
          </cell>
          <cell r="T502">
            <v>1431.4538062016213</v>
          </cell>
          <cell r="U502">
            <v>1431.4538062016213</v>
          </cell>
          <cell r="V502">
            <v>1431.4538062016213</v>
          </cell>
          <cell r="W502">
            <v>17177.445674419454</v>
          </cell>
        </row>
        <row r="503">
          <cell r="J503" t="str">
            <v>144214115203</v>
          </cell>
          <cell r="K503">
            <v>601.08867924999993</v>
          </cell>
          <cell r="L503">
            <v>601.08867924999993</v>
          </cell>
          <cell r="M503">
            <v>601.08867924999993</v>
          </cell>
          <cell r="N503">
            <v>601.08867924999993</v>
          </cell>
          <cell r="O503">
            <v>601.08867924999993</v>
          </cell>
          <cell r="P503">
            <v>601.08867924999993</v>
          </cell>
          <cell r="Q503">
            <v>601.08867924999993</v>
          </cell>
          <cell r="R503">
            <v>601.08867924999993</v>
          </cell>
          <cell r="S503">
            <v>601.08867924999993</v>
          </cell>
          <cell r="T503">
            <v>601.08867924999993</v>
          </cell>
          <cell r="U503">
            <v>601.08867924999993</v>
          </cell>
          <cell r="V503">
            <v>601.08867924999993</v>
          </cell>
          <cell r="W503">
            <v>7213.0641509999987</v>
          </cell>
        </row>
        <row r="504">
          <cell r="J504" t="str">
            <v>144214115301</v>
          </cell>
          <cell r="K504">
            <v>456.37102987421389</v>
          </cell>
          <cell r="L504">
            <v>456.37102987421389</v>
          </cell>
          <cell r="M504">
            <v>456.37102987421389</v>
          </cell>
          <cell r="N504">
            <v>456.37102987421389</v>
          </cell>
          <cell r="O504">
            <v>456.37102987421389</v>
          </cell>
          <cell r="P504">
            <v>456.37102987421389</v>
          </cell>
          <cell r="Q504">
            <v>456.37102987421389</v>
          </cell>
          <cell r="R504">
            <v>456.37102987421389</v>
          </cell>
          <cell r="S504">
            <v>456.37102987421389</v>
          </cell>
          <cell r="T504">
            <v>456.37102987421389</v>
          </cell>
          <cell r="U504">
            <v>456.37102987421389</v>
          </cell>
          <cell r="V504">
            <v>456.37102987421389</v>
          </cell>
          <cell r="W504">
            <v>5476.4523584905664</v>
          </cell>
        </row>
        <row r="505">
          <cell r="J505" t="str">
            <v>144214115302</v>
          </cell>
          <cell r="K505">
            <v>89.6226415</v>
          </cell>
          <cell r="L505">
            <v>89.6226415</v>
          </cell>
          <cell r="M505">
            <v>89.6226415</v>
          </cell>
          <cell r="N505">
            <v>89.6226415</v>
          </cell>
          <cell r="O505">
            <v>89.6226415</v>
          </cell>
          <cell r="P505">
            <v>89.6226415</v>
          </cell>
          <cell r="Q505">
            <v>89.6226415</v>
          </cell>
          <cell r="R505">
            <v>89.6226415</v>
          </cell>
          <cell r="S505">
            <v>89.6226415</v>
          </cell>
          <cell r="T505">
            <v>89.6226415</v>
          </cell>
          <cell r="U505">
            <v>89.6226415</v>
          </cell>
          <cell r="V505">
            <v>89.6226415</v>
          </cell>
          <cell r="W505">
            <v>1075.4716980000001</v>
          </cell>
        </row>
        <row r="506">
          <cell r="J506" t="str">
            <v>144214115411</v>
          </cell>
          <cell r="K506">
            <v>220</v>
          </cell>
          <cell r="L506">
            <v>220</v>
          </cell>
          <cell r="M506">
            <v>220</v>
          </cell>
          <cell r="N506">
            <v>220</v>
          </cell>
          <cell r="O506">
            <v>220</v>
          </cell>
          <cell r="P506">
            <v>220</v>
          </cell>
          <cell r="Q506">
            <v>220</v>
          </cell>
          <cell r="R506">
            <v>220</v>
          </cell>
          <cell r="S506">
            <v>220</v>
          </cell>
          <cell r="T506">
            <v>220</v>
          </cell>
          <cell r="U506">
            <v>220</v>
          </cell>
          <cell r="V506">
            <v>220</v>
          </cell>
          <cell r="W506">
            <v>2640</v>
          </cell>
        </row>
        <row r="507">
          <cell r="J507" t="str">
            <v>144214115501</v>
          </cell>
          <cell r="K507">
            <v>2083.3333333333335</v>
          </cell>
          <cell r="L507">
            <v>2083.3333333333335</v>
          </cell>
          <cell r="M507">
            <v>2083.3333333333335</v>
          </cell>
          <cell r="N507">
            <v>2083.3333333333335</v>
          </cell>
          <cell r="O507">
            <v>2083.3333333333335</v>
          </cell>
          <cell r="P507">
            <v>2083.3333333333335</v>
          </cell>
          <cell r="Q507">
            <v>2083.3333333333335</v>
          </cell>
          <cell r="R507">
            <v>2083.3333333333335</v>
          </cell>
          <cell r="S507">
            <v>2083.3333333333335</v>
          </cell>
          <cell r="T507">
            <v>2083.3333333333335</v>
          </cell>
          <cell r="U507">
            <v>2083.3333333333335</v>
          </cell>
          <cell r="V507">
            <v>2083.3333333333335</v>
          </cell>
          <cell r="W507">
            <v>25000</v>
          </cell>
        </row>
        <row r="508">
          <cell r="J508" t="str">
            <v>144214115503</v>
          </cell>
          <cell r="K508">
            <v>70.177244141666662</v>
          </cell>
          <cell r="L508">
            <v>70.177244141666662</v>
          </cell>
          <cell r="M508">
            <v>70.177244141666662</v>
          </cell>
          <cell r="N508">
            <v>70.177244141666662</v>
          </cell>
          <cell r="O508">
            <v>70.177244141666662</v>
          </cell>
          <cell r="P508">
            <v>70.177244141666662</v>
          </cell>
          <cell r="Q508">
            <v>70.177244141666662</v>
          </cell>
          <cell r="R508">
            <v>70.177244141666662</v>
          </cell>
          <cell r="S508">
            <v>70.177244141666662</v>
          </cell>
          <cell r="T508">
            <v>70.177244141666662</v>
          </cell>
          <cell r="U508">
            <v>70.177244141666662</v>
          </cell>
          <cell r="V508">
            <v>70.177244141666662</v>
          </cell>
          <cell r="W508">
            <v>842.12692969999989</v>
          </cell>
        </row>
        <row r="509">
          <cell r="J509" t="str">
            <v>144214115603</v>
          </cell>
          <cell r="K509">
            <v>100</v>
          </cell>
          <cell r="L509">
            <v>100</v>
          </cell>
          <cell r="M509">
            <v>100</v>
          </cell>
          <cell r="N509">
            <v>100</v>
          </cell>
          <cell r="O509">
            <v>100</v>
          </cell>
          <cell r="P509">
            <v>100</v>
          </cell>
          <cell r="Q509">
            <v>100</v>
          </cell>
          <cell r="R509">
            <v>100</v>
          </cell>
          <cell r="S509">
            <v>100</v>
          </cell>
          <cell r="T509">
            <v>100</v>
          </cell>
          <cell r="U509">
            <v>100</v>
          </cell>
          <cell r="V509">
            <v>100</v>
          </cell>
          <cell r="W509">
            <v>1200</v>
          </cell>
        </row>
        <row r="510">
          <cell r="J510" t="str">
            <v>144214116115</v>
          </cell>
          <cell r="K510">
            <v>404.29726415094336</v>
          </cell>
          <cell r="L510">
            <v>404.29726415094336</v>
          </cell>
          <cell r="M510">
            <v>404.29726415094336</v>
          </cell>
          <cell r="N510">
            <v>404.29726415094336</v>
          </cell>
          <cell r="O510">
            <v>404.29726415094336</v>
          </cell>
          <cell r="P510">
            <v>404.29726415094336</v>
          </cell>
          <cell r="Q510">
            <v>404.29726415094336</v>
          </cell>
          <cell r="R510">
            <v>404.29726415094336</v>
          </cell>
          <cell r="S510">
            <v>404.29726415094336</v>
          </cell>
          <cell r="T510">
            <v>404.29726415094336</v>
          </cell>
          <cell r="U510">
            <v>404.29726415094336</v>
          </cell>
          <cell r="V510">
            <v>404.29726415094336</v>
          </cell>
          <cell r="W510">
            <v>4851.5671698113201</v>
          </cell>
        </row>
        <row r="511">
          <cell r="J511" t="str">
            <v>144214116148</v>
          </cell>
          <cell r="K511">
            <v>298.66745283333336</v>
          </cell>
          <cell r="L511">
            <v>298.66745283333336</v>
          </cell>
          <cell r="M511">
            <v>298.66745283333336</v>
          </cell>
          <cell r="N511">
            <v>298.66745283333336</v>
          </cell>
          <cell r="O511">
            <v>298.66745283333336</v>
          </cell>
          <cell r="P511">
            <v>298.66745283333336</v>
          </cell>
          <cell r="Q511">
            <v>298.66745283333336</v>
          </cell>
          <cell r="R511">
            <v>298.66745283333336</v>
          </cell>
          <cell r="S511">
            <v>298.66745283333336</v>
          </cell>
          <cell r="T511">
            <v>298.66745283333336</v>
          </cell>
          <cell r="U511">
            <v>298.66745283333336</v>
          </cell>
          <cell r="V511">
            <v>298.66745283333336</v>
          </cell>
          <cell r="W511">
            <v>3584.0094340000005</v>
          </cell>
        </row>
        <row r="512">
          <cell r="J512" t="str">
            <v>144314115111</v>
          </cell>
          <cell r="K512">
            <v>600</v>
          </cell>
          <cell r="L512">
            <v>600</v>
          </cell>
          <cell r="M512">
            <v>600</v>
          </cell>
          <cell r="N512">
            <v>600</v>
          </cell>
          <cell r="O512">
            <v>600</v>
          </cell>
          <cell r="P512">
            <v>600</v>
          </cell>
          <cell r="Q512">
            <v>600</v>
          </cell>
          <cell r="R512">
            <v>600</v>
          </cell>
          <cell r="S512">
            <v>600</v>
          </cell>
          <cell r="T512">
            <v>600</v>
          </cell>
          <cell r="U512">
            <v>600</v>
          </cell>
          <cell r="V512">
            <v>600</v>
          </cell>
          <cell r="W512">
            <v>7200</v>
          </cell>
        </row>
        <row r="513">
          <cell r="J513" t="str">
            <v>144314115112</v>
          </cell>
          <cell r="K513">
            <v>160</v>
          </cell>
          <cell r="L513">
            <v>160</v>
          </cell>
          <cell r="M513">
            <v>160</v>
          </cell>
          <cell r="N513">
            <v>160</v>
          </cell>
          <cell r="O513">
            <v>160</v>
          </cell>
          <cell r="P513">
            <v>160</v>
          </cell>
          <cell r="Q513">
            <v>160</v>
          </cell>
          <cell r="R513">
            <v>160</v>
          </cell>
          <cell r="S513">
            <v>160</v>
          </cell>
          <cell r="T513">
            <v>160</v>
          </cell>
          <cell r="U513">
            <v>160</v>
          </cell>
          <cell r="V513">
            <v>160</v>
          </cell>
          <cell r="W513">
            <v>1920</v>
          </cell>
        </row>
        <row r="514">
          <cell r="J514" t="str">
            <v>144314115201</v>
          </cell>
          <cell r="K514">
            <v>2862.9076124032426</v>
          </cell>
          <cell r="L514">
            <v>2862.9076124032426</v>
          </cell>
          <cell r="M514">
            <v>2862.9076124032426</v>
          </cell>
          <cell r="N514">
            <v>2862.9076124032426</v>
          </cell>
          <cell r="O514">
            <v>2862.9076124032426</v>
          </cell>
          <cell r="P514">
            <v>2862.9076124032426</v>
          </cell>
          <cell r="Q514">
            <v>2862.9076124032426</v>
          </cell>
          <cell r="R514">
            <v>2862.9076124032426</v>
          </cell>
          <cell r="S514">
            <v>2862.9076124032426</v>
          </cell>
          <cell r="T514">
            <v>2862.9076124032426</v>
          </cell>
          <cell r="U514">
            <v>2862.9076124032426</v>
          </cell>
          <cell r="V514">
            <v>2862.9076124032426</v>
          </cell>
          <cell r="W514">
            <v>34354.891348838908</v>
          </cell>
        </row>
        <row r="515">
          <cell r="J515" t="str">
            <v>144314115203</v>
          </cell>
          <cell r="K515">
            <v>353.58157599999998</v>
          </cell>
          <cell r="L515">
            <v>353.58157599999998</v>
          </cell>
          <cell r="M515">
            <v>353.58157599999998</v>
          </cell>
          <cell r="N515">
            <v>353.58157599999998</v>
          </cell>
          <cell r="O515">
            <v>353.58157599999998</v>
          </cell>
          <cell r="P515">
            <v>353.58157599999998</v>
          </cell>
          <cell r="Q515">
            <v>353.58157599999998</v>
          </cell>
          <cell r="R515">
            <v>353.58157599999998</v>
          </cell>
          <cell r="S515">
            <v>353.58157599999998</v>
          </cell>
          <cell r="T515">
            <v>353.58157599999998</v>
          </cell>
          <cell r="U515">
            <v>353.58157599999998</v>
          </cell>
          <cell r="V515">
            <v>353.58157599999998</v>
          </cell>
          <cell r="W515">
            <v>4242.9789119999996</v>
          </cell>
        </row>
        <row r="516">
          <cell r="J516" t="str">
            <v>144314115301</v>
          </cell>
          <cell r="K516">
            <v>153.83352987421378</v>
          </cell>
          <cell r="L516">
            <v>153.83352987421378</v>
          </cell>
          <cell r="M516">
            <v>153.83352987421378</v>
          </cell>
          <cell r="N516">
            <v>153.83352987421378</v>
          </cell>
          <cell r="O516">
            <v>153.83352987421378</v>
          </cell>
          <cell r="P516">
            <v>153.83352987421378</v>
          </cell>
          <cell r="Q516">
            <v>153.83352987421378</v>
          </cell>
          <cell r="R516">
            <v>153.83352987421378</v>
          </cell>
          <cell r="S516">
            <v>153.83352987421378</v>
          </cell>
          <cell r="T516">
            <v>153.83352987421378</v>
          </cell>
          <cell r="U516">
            <v>153.83352987421378</v>
          </cell>
          <cell r="V516">
            <v>153.83352987421378</v>
          </cell>
          <cell r="W516">
            <v>1846.0023584905653</v>
          </cell>
        </row>
        <row r="517">
          <cell r="J517" t="str">
            <v>144314115411</v>
          </cell>
          <cell r="K517">
            <v>440</v>
          </cell>
          <cell r="L517">
            <v>440</v>
          </cell>
          <cell r="M517">
            <v>440</v>
          </cell>
          <cell r="N517">
            <v>440</v>
          </cell>
          <cell r="O517">
            <v>440</v>
          </cell>
          <cell r="P517">
            <v>440</v>
          </cell>
          <cell r="Q517">
            <v>440</v>
          </cell>
          <cell r="R517">
            <v>440</v>
          </cell>
          <cell r="S517">
            <v>440</v>
          </cell>
          <cell r="T517">
            <v>440</v>
          </cell>
          <cell r="U517">
            <v>440</v>
          </cell>
          <cell r="V517">
            <v>440</v>
          </cell>
          <cell r="W517">
            <v>5280</v>
          </cell>
        </row>
        <row r="518">
          <cell r="J518" t="str">
            <v>144314116148</v>
          </cell>
          <cell r="K518">
            <v>182.02018081761011</v>
          </cell>
          <cell r="L518">
            <v>182.02018081761011</v>
          </cell>
          <cell r="M518">
            <v>182.02018081761011</v>
          </cell>
          <cell r="N518">
            <v>182.02018081761011</v>
          </cell>
          <cell r="O518">
            <v>182.02018081761011</v>
          </cell>
          <cell r="P518">
            <v>182.02018081761011</v>
          </cell>
          <cell r="Q518">
            <v>182.02018081761011</v>
          </cell>
          <cell r="R518">
            <v>182.02018081761011</v>
          </cell>
          <cell r="S518">
            <v>182.02018081761011</v>
          </cell>
          <cell r="T518">
            <v>182.02018081761011</v>
          </cell>
          <cell r="U518">
            <v>182.02018081761011</v>
          </cell>
          <cell r="V518">
            <v>182.02018081761011</v>
          </cell>
          <cell r="W518">
            <v>2184.2421698113212</v>
          </cell>
        </row>
        <row r="519">
          <cell r="J519" t="str">
            <v>144414115111</v>
          </cell>
          <cell r="K519">
            <v>1200</v>
          </cell>
          <cell r="L519">
            <v>1200</v>
          </cell>
          <cell r="M519">
            <v>1200</v>
          </cell>
          <cell r="N519">
            <v>1200</v>
          </cell>
          <cell r="O519">
            <v>1200</v>
          </cell>
          <cell r="P519">
            <v>1200</v>
          </cell>
          <cell r="Q519">
            <v>1200</v>
          </cell>
          <cell r="R519">
            <v>1200</v>
          </cell>
          <cell r="S519">
            <v>1200</v>
          </cell>
          <cell r="T519">
            <v>1200</v>
          </cell>
          <cell r="U519">
            <v>1200</v>
          </cell>
          <cell r="V519">
            <v>1200</v>
          </cell>
          <cell r="W519">
            <v>14400</v>
          </cell>
        </row>
        <row r="520">
          <cell r="J520" t="str">
            <v>144414115112</v>
          </cell>
          <cell r="K520">
            <v>640</v>
          </cell>
          <cell r="L520">
            <v>640</v>
          </cell>
          <cell r="M520">
            <v>640</v>
          </cell>
          <cell r="N520">
            <v>640</v>
          </cell>
          <cell r="O520">
            <v>640</v>
          </cell>
          <cell r="P520">
            <v>640</v>
          </cell>
          <cell r="Q520">
            <v>640</v>
          </cell>
          <cell r="R520">
            <v>640</v>
          </cell>
          <cell r="S520">
            <v>640</v>
          </cell>
          <cell r="T520">
            <v>640</v>
          </cell>
          <cell r="U520">
            <v>640</v>
          </cell>
          <cell r="V520">
            <v>640</v>
          </cell>
          <cell r="W520">
            <v>7680</v>
          </cell>
        </row>
        <row r="521">
          <cell r="J521" t="str">
            <v>144414115201</v>
          </cell>
          <cell r="K521">
            <v>2862.9076124032426</v>
          </cell>
          <cell r="L521">
            <v>2862.9076124032426</v>
          </cell>
          <cell r="M521">
            <v>2862.9076124032426</v>
          </cell>
          <cell r="N521">
            <v>2862.9076124032426</v>
          </cell>
          <cell r="O521">
            <v>2862.9076124032426</v>
          </cell>
          <cell r="P521">
            <v>2862.9076124032426</v>
          </cell>
          <cell r="Q521">
            <v>2862.9076124032426</v>
          </cell>
          <cell r="R521">
            <v>2862.9076124032426</v>
          </cell>
          <cell r="S521">
            <v>2862.9076124032426</v>
          </cell>
          <cell r="T521">
            <v>2862.9076124032426</v>
          </cell>
          <cell r="U521">
            <v>2862.9076124032426</v>
          </cell>
          <cell r="V521">
            <v>2862.9076124032426</v>
          </cell>
          <cell r="W521">
            <v>34354.891348838908</v>
          </cell>
        </row>
        <row r="522">
          <cell r="J522" t="str">
            <v>144414115203</v>
          </cell>
          <cell r="K522">
            <v>601.08867924999993</v>
          </cell>
          <cell r="L522">
            <v>601.08867924999993</v>
          </cell>
          <cell r="M522">
            <v>601.08867924999993</v>
          </cell>
          <cell r="N522">
            <v>601.08867924999993</v>
          </cell>
          <cell r="O522">
            <v>601.08867924999993</v>
          </cell>
          <cell r="P522">
            <v>601.08867924999993</v>
          </cell>
          <cell r="Q522">
            <v>601.08867924999993</v>
          </cell>
          <cell r="R522">
            <v>601.08867924999993</v>
          </cell>
          <cell r="S522">
            <v>601.08867924999993</v>
          </cell>
          <cell r="T522">
            <v>601.08867924999993</v>
          </cell>
          <cell r="U522">
            <v>601.08867924999993</v>
          </cell>
          <cell r="V522">
            <v>601.08867924999993</v>
          </cell>
          <cell r="W522">
            <v>7213.0641509999987</v>
          </cell>
        </row>
        <row r="523">
          <cell r="J523" t="str">
            <v>144414115301</v>
          </cell>
          <cell r="K523">
            <v>189.4335691823899</v>
          </cell>
          <cell r="L523">
            <v>189.4335691823899</v>
          </cell>
          <cell r="M523">
            <v>189.4335691823899</v>
          </cell>
          <cell r="N523">
            <v>189.4335691823899</v>
          </cell>
          <cell r="O523">
            <v>189.4335691823899</v>
          </cell>
          <cell r="P523">
            <v>189.4335691823899</v>
          </cell>
          <cell r="Q523">
            <v>189.4335691823899</v>
          </cell>
          <cell r="R523">
            <v>189.4335691823899</v>
          </cell>
          <cell r="S523">
            <v>189.4335691823899</v>
          </cell>
          <cell r="T523">
            <v>189.4335691823899</v>
          </cell>
          <cell r="U523">
            <v>189.4335691823899</v>
          </cell>
          <cell r="V523">
            <v>189.4335691823899</v>
          </cell>
          <cell r="W523">
            <v>2273.2028301886789</v>
          </cell>
        </row>
        <row r="524">
          <cell r="J524" t="str">
            <v>144414115302</v>
          </cell>
          <cell r="K524">
            <v>141.15566037735852</v>
          </cell>
          <cell r="L524">
            <v>141.15566037735852</v>
          </cell>
          <cell r="M524">
            <v>141.15566037735852</v>
          </cell>
          <cell r="N524">
            <v>141.15566037735852</v>
          </cell>
          <cell r="O524">
            <v>141.15566037735852</v>
          </cell>
          <cell r="P524">
            <v>141.15566037735852</v>
          </cell>
          <cell r="Q524">
            <v>141.15566037735852</v>
          </cell>
          <cell r="R524">
            <v>141.15566037735852</v>
          </cell>
          <cell r="S524">
            <v>141.15566037735852</v>
          </cell>
          <cell r="T524">
            <v>141.15566037735852</v>
          </cell>
          <cell r="U524">
            <v>141.15566037735852</v>
          </cell>
          <cell r="V524">
            <v>141.15566037735852</v>
          </cell>
          <cell r="W524">
            <v>1693.8679245283022</v>
          </cell>
        </row>
        <row r="525">
          <cell r="J525" t="str">
            <v>144414115411</v>
          </cell>
          <cell r="K525">
            <v>660</v>
          </cell>
          <cell r="L525">
            <v>660</v>
          </cell>
          <cell r="M525">
            <v>660</v>
          </cell>
          <cell r="N525">
            <v>660</v>
          </cell>
          <cell r="O525">
            <v>660</v>
          </cell>
          <cell r="P525">
            <v>660</v>
          </cell>
          <cell r="Q525">
            <v>660</v>
          </cell>
          <cell r="R525">
            <v>660</v>
          </cell>
          <cell r="S525">
            <v>660</v>
          </cell>
          <cell r="T525">
            <v>660</v>
          </cell>
          <cell r="U525">
            <v>660</v>
          </cell>
          <cell r="V525">
            <v>660</v>
          </cell>
          <cell r="W525">
            <v>7920</v>
          </cell>
        </row>
        <row r="526">
          <cell r="J526" t="str">
            <v>144414115501</v>
          </cell>
          <cell r="K526">
            <v>5000</v>
          </cell>
          <cell r="L526">
            <v>5000</v>
          </cell>
          <cell r="M526">
            <v>5000</v>
          </cell>
          <cell r="N526">
            <v>5000</v>
          </cell>
          <cell r="O526">
            <v>5000</v>
          </cell>
          <cell r="P526">
            <v>5000</v>
          </cell>
          <cell r="Q526">
            <v>5000</v>
          </cell>
          <cell r="R526">
            <v>5000</v>
          </cell>
          <cell r="S526">
            <v>5000</v>
          </cell>
          <cell r="T526">
            <v>5000</v>
          </cell>
          <cell r="U526">
            <v>5000</v>
          </cell>
          <cell r="V526">
            <v>5000</v>
          </cell>
          <cell r="W526">
            <v>60000</v>
          </cell>
        </row>
        <row r="527">
          <cell r="J527" t="str">
            <v>144414115503</v>
          </cell>
          <cell r="K527">
            <v>44.322469983333328</v>
          </cell>
          <cell r="L527">
            <v>44.322469983333328</v>
          </cell>
          <cell r="M527">
            <v>44.322469983333328</v>
          </cell>
          <cell r="N527">
            <v>44.322469983333328</v>
          </cell>
          <cell r="O527">
            <v>44.322469983333328</v>
          </cell>
          <cell r="P527">
            <v>44.322469983333328</v>
          </cell>
          <cell r="Q527">
            <v>44.322469983333328</v>
          </cell>
          <cell r="R527">
            <v>44.322469983333328</v>
          </cell>
          <cell r="S527">
            <v>44.322469983333328</v>
          </cell>
          <cell r="T527">
            <v>44.322469983333328</v>
          </cell>
          <cell r="U527">
            <v>44.322469983333328</v>
          </cell>
          <cell r="V527">
            <v>44.322469983333328</v>
          </cell>
          <cell r="W527">
            <v>531.86963979999996</v>
          </cell>
        </row>
        <row r="528">
          <cell r="J528" t="str">
            <v>144414115603</v>
          </cell>
          <cell r="K528">
            <v>185.72641509433961</v>
          </cell>
          <cell r="L528">
            <v>185.72641509433961</v>
          </cell>
          <cell r="M528">
            <v>185.72641509433961</v>
          </cell>
          <cell r="N528">
            <v>185.72641509433961</v>
          </cell>
          <cell r="O528">
            <v>185.72641509433961</v>
          </cell>
          <cell r="P528">
            <v>185.72641509433961</v>
          </cell>
          <cell r="Q528">
            <v>185.72641509433961</v>
          </cell>
          <cell r="R528">
            <v>185.72641509433961</v>
          </cell>
          <cell r="S528">
            <v>185.72641509433961</v>
          </cell>
          <cell r="T528">
            <v>185.72641509433961</v>
          </cell>
          <cell r="U528">
            <v>185.72641509433961</v>
          </cell>
          <cell r="V528">
            <v>185.72641509433961</v>
          </cell>
          <cell r="W528">
            <v>2228.7169811320755</v>
          </cell>
        </row>
        <row r="529">
          <cell r="J529" t="str">
            <v>144414116148</v>
          </cell>
          <cell r="K529">
            <v>209.06721698113208</v>
          </cell>
          <cell r="L529">
            <v>209.06721698113208</v>
          </cell>
          <cell r="M529">
            <v>209.06721698113208</v>
          </cell>
          <cell r="N529">
            <v>209.06721698113208</v>
          </cell>
          <cell r="O529">
            <v>209.06721698113208</v>
          </cell>
          <cell r="P529">
            <v>209.06721698113208</v>
          </cell>
          <cell r="Q529">
            <v>209.06721698113208</v>
          </cell>
          <cell r="R529">
            <v>209.06721698113208</v>
          </cell>
          <cell r="S529">
            <v>209.06721698113208</v>
          </cell>
          <cell r="T529">
            <v>209.06721698113208</v>
          </cell>
          <cell r="U529">
            <v>209.06721698113208</v>
          </cell>
          <cell r="V529">
            <v>209.06721698113208</v>
          </cell>
          <cell r="W529">
            <v>2508.8066037735848</v>
          </cell>
        </row>
        <row r="530">
          <cell r="J530" t="str">
            <v>144514115111</v>
          </cell>
          <cell r="K530">
            <v>0</v>
          </cell>
          <cell r="L530">
            <v>0</v>
          </cell>
          <cell r="M530">
            <v>1200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1200</v>
          </cell>
          <cell r="U530">
            <v>0</v>
          </cell>
          <cell r="V530">
            <v>0</v>
          </cell>
          <cell r="W530">
            <v>2400</v>
          </cell>
        </row>
        <row r="531">
          <cell r="J531" t="str">
            <v>144514115112</v>
          </cell>
          <cell r="K531">
            <v>0</v>
          </cell>
          <cell r="L531">
            <v>0</v>
          </cell>
          <cell r="M531">
            <v>320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320</v>
          </cell>
          <cell r="U531">
            <v>0</v>
          </cell>
          <cell r="V531">
            <v>0</v>
          </cell>
          <cell r="W531">
            <v>640</v>
          </cell>
        </row>
        <row r="532">
          <cell r="J532" t="str">
            <v>144514115201</v>
          </cell>
          <cell r="K532">
            <v>1431.4538062016213</v>
          </cell>
          <cell r="L532">
            <v>1431.4538062016213</v>
          </cell>
          <cell r="M532">
            <v>1431.4538062016213</v>
          </cell>
          <cell r="N532">
            <v>1431.4538062016213</v>
          </cell>
          <cell r="O532">
            <v>1431.4538062016213</v>
          </cell>
          <cell r="P532">
            <v>1431.4538062016213</v>
          </cell>
          <cell r="Q532">
            <v>1431.4538062016213</v>
          </cell>
          <cell r="R532">
            <v>1431.4538062016213</v>
          </cell>
          <cell r="S532">
            <v>1431.4538062016213</v>
          </cell>
          <cell r="T532">
            <v>1431.4538062016213</v>
          </cell>
          <cell r="U532">
            <v>1431.4538062016213</v>
          </cell>
          <cell r="V532">
            <v>1431.4538062016213</v>
          </cell>
          <cell r="W532">
            <v>17177.445674419454</v>
          </cell>
        </row>
        <row r="533">
          <cell r="J533" t="str">
            <v>144514115203</v>
          </cell>
          <cell r="K533">
            <v>247.50710325</v>
          </cell>
          <cell r="L533">
            <v>247.50710325</v>
          </cell>
          <cell r="M533">
            <v>247.50710325</v>
          </cell>
          <cell r="N533">
            <v>247.50710325</v>
          </cell>
          <cell r="O533">
            <v>247.50710325</v>
          </cell>
          <cell r="P533">
            <v>247.50710325</v>
          </cell>
          <cell r="Q533">
            <v>247.50710325</v>
          </cell>
          <cell r="R533">
            <v>247.50710325</v>
          </cell>
          <cell r="S533">
            <v>247.50710325</v>
          </cell>
          <cell r="T533">
            <v>247.50710325</v>
          </cell>
          <cell r="U533">
            <v>247.50710325</v>
          </cell>
          <cell r="V533">
            <v>247.50710325</v>
          </cell>
          <cell r="W533">
            <v>2970.085239</v>
          </cell>
        </row>
        <row r="534">
          <cell r="J534" t="str">
            <v>144514115301</v>
          </cell>
          <cell r="K534">
            <v>123.06682389937107</v>
          </cell>
          <cell r="L534">
            <v>123.06682389937107</v>
          </cell>
          <cell r="M534">
            <v>123.06682389937107</v>
          </cell>
          <cell r="N534">
            <v>123.06682389937107</v>
          </cell>
          <cell r="O534">
            <v>123.06682389937107</v>
          </cell>
          <cell r="P534">
            <v>123.06682389937107</v>
          </cell>
          <cell r="Q534">
            <v>123.06682389937107</v>
          </cell>
          <cell r="R534">
            <v>123.06682389937107</v>
          </cell>
          <cell r="S534">
            <v>123.06682389937107</v>
          </cell>
          <cell r="T534">
            <v>123.06682389937107</v>
          </cell>
          <cell r="U534">
            <v>123.06682389937107</v>
          </cell>
          <cell r="V534">
            <v>123.06682389937107</v>
          </cell>
          <cell r="W534">
            <v>1476.8018867924529</v>
          </cell>
        </row>
        <row r="535">
          <cell r="J535" t="str">
            <v>144514115411</v>
          </cell>
          <cell r="K535">
            <v>550</v>
          </cell>
          <cell r="L535">
            <v>550</v>
          </cell>
          <cell r="M535">
            <v>550</v>
          </cell>
          <cell r="N535">
            <v>550</v>
          </cell>
          <cell r="O535">
            <v>550</v>
          </cell>
          <cell r="P535">
            <v>550</v>
          </cell>
          <cell r="Q535">
            <v>550</v>
          </cell>
          <cell r="R535">
            <v>550</v>
          </cell>
          <cell r="S535">
            <v>550</v>
          </cell>
          <cell r="T535">
            <v>550</v>
          </cell>
          <cell r="U535">
            <v>550</v>
          </cell>
          <cell r="V535">
            <v>550</v>
          </cell>
          <cell r="W535">
            <v>6600</v>
          </cell>
        </row>
        <row r="536">
          <cell r="J536" t="str">
            <v>144514115503</v>
          </cell>
          <cell r="K536">
            <v>25.854774156660923</v>
          </cell>
          <cell r="L536">
            <v>25.854774156660923</v>
          </cell>
          <cell r="M536">
            <v>25.854774156660923</v>
          </cell>
          <cell r="N536">
            <v>25.854774156660923</v>
          </cell>
          <cell r="O536">
            <v>25.854774156660923</v>
          </cell>
          <cell r="P536">
            <v>25.854774156660923</v>
          </cell>
          <cell r="Q536">
            <v>25.854774156660923</v>
          </cell>
          <cell r="R536">
            <v>25.854774156660923</v>
          </cell>
          <cell r="S536">
            <v>25.854774156660923</v>
          </cell>
          <cell r="T536">
            <v>25.854774156660923</v>
          </cell>
          <cell r="U536">
            <v>25.854774156660923</v>
          </cell>
          <cell r="V536">
            <v>25.854774156660923</v>
          </cell>
          <cell r="W536">
            <v>310.25728987993108</v>
          </cell>
        </row>
        <row r="537">
          <cell r="J537" t="str">
            <v>144514116148</v>
          </cell>
          <cell r="K537">
            <v>238.93396225000001</v>
          </cell>
          <cell r="L537">
            <v>238.93396225000001</v>
          </cell>
          <cell r="M537">
            <v>238.93396225000001</v>
          </cell>
          <cell r="N537">
            <v>238.93396225000001</v>
          </cell>
          <cell r="O537">
            <v>238.93396225000001</v>
          </cell>
          <cell r="P537">
            <v>238.93396225000001</v>
          </cell>
          <cell r="Q537">
            <v>238.93396225000001</v>
          </cell>
          <cell r="R537">
            <v>238.93396225000001</v>
          </cell>
          <cell r="S537">
            <v>238.93396225000001</v>
          </cell>
          <cell r="T537">
            <v>238.93396225000001</v>
          </cell>
          <cell r="U537">
            <v>238.93396225000001</v>
          </cell>
          <cell r="V537">
            <v>238.93396225000001</v>
          </cell>
          <cell r="W537">
            <v>2867.207547</v>
          </cell>
        </row>
        <row r="538">
          <cell r="J538" t="str">
            <v>145214113101</v>
          </cell>
          <cell r="K538">
            <v>167069.63</v>
          </cell>
          <cell r="L538">
            <v>142718.93</v>
          </cell>
          <cell r="M538">
            <v>142718.93</v>
          </cell>
          <cell r="N538">
            <v>180294.31</v>
          </cell>
          <cell r="O538">
            <v>147999.98000000001</v>
          </cell>
          <cell r="P538">
            <v>157052.08000000002</v>
          </cell>
          <cell r="Q538">
            <v>172350.71</v>
          </cell>
          <cell r="R538">
            <v>147999.98000000001</v>
          </cell>
          <cell r="S538">
            <v>147999.98000000001</v>
          </cell>
          <cell r="T538">
            <v>174225.76</v>
          </cell>
          <cell r="U538">
            <v>149874.99</v>
          </cell>
          <cell r="V538">
            <v>175202.96</v>
          </cell>
          <cell r="W538">
            <v>1905508.2400000002</v>
          </cell>
        </row>
        <row r="539">
          <cell r="J539" t="str">
            <v>145214113201</v>
          </cell>
          <cell r="K539">
            <v>12912.9</v>
          </cell>
          <cell r="L539">
            <v>13421.939999999999</v>
          </cell>
          <cell r="M539">
            <v>13218.32</v>
          </cell>
          <cell r="N539">
            <v>13035.6</v>
          </cell>
          <cell r="O539">
            <v>12730.16</v>
          </cell>
          <cell r="P539">
            <v>12730.16</v>
          </cell>
          <cell r="Q539">
            <v>12730.16</v>
          </cell>
          <cell r="R539">
            <v>12730.16</v>
          </cell>
          <cell r="S539">
            <v>13563.16</v>
          </cell>
          <cell r="T539">
            <v>12852.78</v>
          </cell>
          <cell r="U539">
            <v>12852.78</v>
          </cell>
          <cell r="V539">
            <v>14333.68</v>
          </cell>
          <cell r="W539">
            <v>157111.79999999999</v>
          </cell>
        </row>
        <row r="540">
          <cell r="J540" t="str">
            <v>145214115111</v>
          </cell>
          <cell r="K540">
            <v>300</v>
          </cell>
          <cell r="L540">
            <v>300</v>
          </cell>
          <cell r="M540">
            <v>300</v>
          </cell>
          <cell r="N540">
            <v>300</v>
          </cell>
          <cell r="O540">
            <v>300</v>
          </cell>
          <cell r="P540">
            <v>300</v>
          </cell>
          <cell r="Q540">
            <v>300</v>
          </cell>
          <cell r="R540">
            <v>300</v>
          </cell>
          <cell r="S540">
            <v>300</v>
          </cell>
          <cell r="T540">
            <v>300</v>
          </cell>
          <cell r="U540">
            <v>300</v>
          </cell>
          <cell r="V540">
            <v>300</v>
          </cell>
          <cell r="W540">
            <v>3600</v>
          </cell>
        </row>
        <row r="541">
          <cell r="J541" t="str">
            <v>145214115112</v>
          </cell>
          <cell r="K541">
            <v>170</v>
          </cell>
          <cell r="L541">
            <v>170</v>
          </cell>
          <cell r="M541">
            <v>170</v>
          </cell>
          <cell r="N541">
            <v>170</v>
          </cell>
          <cell r="O541">
            <v>170</v>
          </cell>
          <cell r="P541">
            <v>170</v>
          </cell>
          <cell r="Q541">
            <v>170</v>
          </cell>
          <cell r="R541">
            <v>170</v>
          </cell>
          <cell r="S541">
            <v>170</v>
          </cell>
          <cell r="T541">
            <v>170</v>
          </cell>
          <cell r="U541">
            <v>170</v>
          </cell>
          <cell r="V541">
            <v>170</v>
          </cell>
          <cell r="W541">
            <v>2040</v>
          </cell>
        </row>
        <row r="542">
          <cell r="J542" t="str">
            <v>145214115201</v>
          </cell>
          <cell r="K542">
            <v>12352.826706928368</v>
          </cell>
          <cell r="L542">
            <v>12352.826706928368</v>
          </cell>
          <cell r="M542">
            <v>12352.826706928368</v>
          </cell>
          <cell r="N542">
            <v>12352.826706928368</v>
          </cell>
          <cell r="O542">
            <v>12352.826706928368</v>
          </cell>
          <cell r="P542">
            <v>12352.826706928368</v>
          </cell>
          <cell r="Q542">
            <v>12352.826706928368</v>
          </cell>
          <cell r="R542">
            <v>12352.826706928368</v>
          </cell>
          <cell r="S542">
            <v>12352.826706928368</v>
          </cell>
          <cell r="T542">
            <v>12352.826706928368</v>
          </cell>
          <cell r="U542">
            <v>12352.826706928368</v>
          </cell>
          <cell r="V542">
            <v>12352.826706928368</v>
          </cell>
          <cell r="W542">
            <v>148233.92048314042</v>
          </cell>
        </row>
        <row r="543">
          <cell r="J543" t="str">
            <v>145214115411</v>
          </cell>
          <cell r="K543">
            <v>1038.3333333333335</v>
          </cell>
          <cell r="L543">
            <v>1038.3333333333335</v>
          </cell>
          <cell r="M543">
            <v>1038.3333333333335</v>
          </cell>
          <cell r="N543">
            <v>1038.3333333333335</v>
          </cell>
          <cell r="O543">
            <v>1038.3333333333335</v>
          </cell>
          <cell r="P543">
            <v>1038.3333333333335</v>
          </cell>
          <cell r="Q543">
            <v>1038.3333333333335</v>
          </cell>
          <cell r="R543">
            <v>1038.3333333333335</v>
          </cell>
          <cell r="S543">
            <v>1038.3333333333335</v>
          </cell>
          <cell r="T543">
            <v>1038.3333333333335</v>
          </cell>
          <cell r="U543">
            <v>1038.3333333333335</v>
          </cell>
          <cell r="V543">
            <v>1038.3333333333335</v>
          </cell>
          <cell r="W543">
            <v>12460.000000000002</v>
          </cell>
        </row>
        <row r="544">
          <cell r="J544" t="str">
            <v>145214115501</v>
          </cell>
          <cell r="K544">
            <v>12500</v>
          </cell>
          <cell r="L544">
            <v>12500</v>
          </cell>
          <cell r="M544">
            <v>12500</v>
          </cell>
          <cell r="N544">
            <v>12500</v>
          </cell>
          <cell r="O544">
            <v>12500</v>
          </cell>
          <cell r="P544">
            <v>12500</v>
          </cell>
          <cell r="Q544">
            <v>12500</v>
          </cell>
          <cell r="R544">
            <v>12500</v>
          </cell>
          <cell r="S544">
            <v>12500</v>
          </cell>
          <cell r="T544">
            <v>12500</v>
          </cell>
          <cell r="U544">
            <v>12500</v>
          </cell>
          <cell r="V544">
            <v>12500</v>
          </cell>
          <cell r="W544">
            <v>150000</v>
          </cell>
        </row>
        <row r="545">
          <cell r="J545" t="str">
            <v>145214116132</v>
          </cell>
          <cell r="K545">
            <v>315082.42408991791</v>
          </cell>
          <cell r="L545">
            <v>315082.42408991791</v>
          </cell>
          <cell r="M545">
            <v>315082.42408991791</v>
          </cell>
          <cell r="N545">
            <v>315082.42408991791</v>
          </cell>
          <cell r="O545">
            <v>315082.42408991791</v>
          </cell>
          <cell r="P545">
            <v>315082.42408991791</v>
          </cell>
          <cell r="Q545">
            <v>315082.42408991791</v>
          </cell>
          <cell r="R545">
            <v>315082.42408991791</v>
          </cell>
          <cell r="S545">
            <v>315082.42408991791</v>
          </cell>
          <cell r="T545">
            <v>315082.42408991791</v>
          </cell>
          <cell r="U545">
            <v>315082.42408991791</v>
          </cell>
          <cell r="V545">
            <v>315082.42408991791</v>
          </cell>
          <cell r="W545">
            <v>3780989.089079015</v>
          </cell>
        </row>
        <row r="546">
          <cell r="J546" t="str">
            <v>145214116311</v>
          </cell>
          <cell r="K546">
            <v>500</v>
          </cell>
          <cell r="L546">
            <v>500</v>
          </cell>
          <cell r="M546">
            <v>500</v>
          </cell>
          <cell r="N546">
            <v>500</v>
          </cell>
          <cell r="O546">
            <v>500</v>
          </cell>
          <cell r="P546">
            <v>500</v>
          </cell>
          <cell r="Q546">
            <v>500</v>
          </cell>
          <cell r="R546">
            <v>500</v>
          </cell>
          <cell r="S546">
            <v>500</v>
          </cell>
          <cell r="T546">
            <v>500</v>
          </cell>
          <cell r="U546">
            <v>500</v>
          </cell>
          <cell r="V546">
            <v>500</v>
          </cell>
          <cell r="W546">
            <v>6000</v>
          </cell>
        </row>
        <row r="547">
          <cell r="J547" t="str">
            <v>145214116312</v>
          </cell>
          <cell r="K547">
            <v>100352.28988424763</v>
          </cell>
          <cell r="L547">
            <v>100352.28988424763</v>
          </cell>
          <cell r="M547">
            <v>100352.28988424763</v>
          </cell>
          <cell r="N547">
            <v>100352.28988424763</v>
          </cell>
          <cell r="O547">
            <v>100352.28988424763</v>
          </cell>
          <cell r="P547">
            <v>100352.28988424763</v>
          </cell>
          <cell r="Q547">
            <v>100352.28988424763</v>
          </cell>
          <cell r="R547">
            <v>100352.28988424763</v>
          </cell>
          <cell r="S547">
            <v>100352.28988424763</v>
          </cell>
          <cell r="T547">
            <v>100352.28988424763</v>
          </cell>
          <cell r="U547">
            <v>100352.28988424763</v>
          </cell>
          <cell r="V547">
            <v>100352.28988424763</v>
          </cell>
          <cell r="W547">
            <v>1204227.4786109715</v>
          </cell>
        </row>
        <row r="548">
          <cell r="J548" t="str">
            <v>14531001613D</v>
          </cell>
          <cell r="K548">
            <v>1079.5440887632271</v>
          </cell>
          <cell r="L548">
            <v>1080.8323275326343</v>
          </cell>
          <cell r="M548">
            <v>1077.8312064327815</v>
          </cell>
          <cell r="N548">
            <v>1072.725018324928</v>
          </cell>
          <cell r="O548">
            <v>1070.1900241894614</v>
          </cell>
          <cell r="P548">
            <v>1070.1900241894614</v>
          </cell>
          <cell r="Q548">
            <v>1071.0336899554759</v>
          </cell>
          <cell r="R548">
            <v>1066.4099181385566</v>
          </cell>
          <cell r="S548">
            <v>1067.6669828750657</v>
          </cell>
          <cell r="T548">
            <v>1067.2476321355234</v>
          </cell>
          <cell r="U548">
            <v>1066.8286106859216</v>
          </cell>
          <cell r="V548">
            <v>1065.5735182027618</v>
          </cell>
          <cell r="W548">
            <v>12856.0730414258</v>
          </cell>
        </row>
        <row r="549">
          <cell r="J549" t="str">
            <v>14531001614D</v>
          </cell>
          <cell r="K549">
            <v>620.26236709580996</v>
          </cell>
          <cell r="L549">
            <v>621.00253698494578</v>
          </cell>
          <cell r="M549">
            <v>619.27821419284169</v>
          </cell>
          <cell r="N549">
            <v>616.34440504546137</v>
          </cell>
          <cell r="O549">
            <v>614.88789995279785</v>
          </cell>
          <cell r="P549">
            <v>614.88789995279785</v>
          </cell>
          <cell r="Q549">
            <v>615.37263617664712</v>
          </cell>
          <cell r="R549">
            <v>612.71600391685786</v>
          </cell>
          <cell r="S549">
            <v>613.43826246764388</v>
          </cell>
          <cell r="T549">
            <v>613.1973204949544</v>
          </cell>
          <cell r="U549">
            <v>612.95656771894539</v>
          </cell>
          <cell r="V549">
            <v>612.23544234515839</v>
          </cell>
          <cell r="W549">
            <v>7386.579556344861</v>
          </cell>
        </row>
        <row r="550">
          <cell r="J550" t="str">
            <v>14531011613D</v>
          </cell>
          <cell r="K550">
            <v>12954.529065158726</v>
          </cell>
          <cell r="L550">
            <v>12969.987930391611</v>
          </cell>
          <cell r="M550">
            <v>12933.974477193378</v>
          </cell>
          <cell r="N550">
            <v>12872.700219899136</v>
          </cell>
          <cell r="O550">
            <v>12842.280290273537</v>
          </cell>
          <cell r="P550">
            <v>12842.280290273537</v>
          </cell>
          <cell r="Q550">
            <v>12852.404279465711</v>
          </cell>
          <cell r="R550">
            <v>12796.91901766268</v>
          </cell>
          <cell r="S550">
            <v>12812.00379450079</v>
          </cell>
          <cell r="T550">
            <v>12806.971585626281</v>
          </cell>
          <cell r="U550">
            <v>12801.94332823106</v>
          </cell>
          <cell r="V550">
            <v>12786.88221843314</v>
          </cell>
          <cell r="W550">
            <v>154272.8764971096</v>
          </cell>
        </row>
        <row r="551">
          <cell r="J551" t="str">
            <v>14531011614D</v>
          </cell>
          <cell r="K551">
            <v>7443.1484051497191</v>
          </cell>
          <cell r="L551">
            <v>7452.0304438193489</v>
          </cell>
          <cell r="M551">
            <v>7431.3385703141003</v>
          </cell>
          <cell r="N551">
            <v>7396.1328605455365</v>
          </cell>
          <cell r="O551">
            <v>7378.6547994335742</v>
          </cell>
          <cell r="P551">
            <v>7378.6547994335742</v>
          </cell>
          <cell r="Q551">
            <v>7384.4716341197654</v>
          </cell>
          <cell r="R551">
            <v>7352.5920470022938</v>
          </cell>
          <cell r="S551">
            <v>7361.2591496117266</v>
          </cell>
          <cell r="T551">
            <v>7358.3678459394523</v>
          </cell>
          <cell r="U551">
            <v>7355.4788126273452</v>
          </cell>
          <cell r="V551">
            <v>7346.8253081419007</v>
          </cell>
          <cell r="W551">
            <v>88638.954676138339</v>
          </cell>
        </row>
        <row r="552">
          <cell r="J552" t="str">
            <v>14531111613D</v>
          </cell>
          <cell r="K552">
            <v>26988.60221908068</v>
          </cell>
          <cell r="L552">
            <v>27020.808188315856</v>
          </cell>
          <cell r="M552">
            <v>26945.780160819537</v>
          </cell>
          <cell r="N552">
            <v>26818.125458123199</v>
          </cell>
          <cell r="O552">
            <v>26754.750604736535</v>
          </cell>
          <cell r="P552">
            <v>26754.750604736535</v>
          </cell>
          <cell r="Q552">
            <v>26775.842248886896</v>
          </cell>
          <cell r="R552">
            <v>26660.247953463913</v>
          </cell>
          <cell r="S552">
            <v>26691.674571876643</v>
          </cell>
          <cell r="T552">
            <v>26681.190803388086</v>
          </cell>
          <cell r="U552">
            <v>26670.71526714804</v>
          </cell>
          <cell r="V552">
            <v>26639.337955069044</v>
          </cell>
          <cell r="W552">
            <v>321401.82603564498</v>
          </cell>
        </row>
        <row r="553">
          <cell r="J553" t="str">
            <v>14531111614D</v>
          </cell>
          <cell r="K553">
            <v>15506.559177395249</v>
          </cell>
          <cell r="L553">
            <v>15525.063424623644</v>
          </cell>
          <cell r="M553">
            <v>15481.955354821042</v>
          </cell>
          <cell r="N553">
            <v>15408.610126136535</v>
          </cell>
          <cell r="O553">
            <v>15372.197498819947</v>
          </cell>
          <cell r="P553">
            <v>15372.197498819947</v>
          </cell>
          <cell r="Q553">
            <v>15384.315904416178</v>
          </cell>
          <cell r="R553">
            <v>15317.900097921447</v>
          </cell>
          <cell r="S553">
            <v>15335.956561691097</v>
          </cell>
          <cell r="T553">
            <v>15329.93301237386</v>
          </cell>
          <cell r="U553">
            <v>15323.914192973634</v>
          </cell>
          <cell r="V553">
            <v>15305.886058628959</v>
          </cell>
          <cell r="W553">
            <v>184664.48890862154</v>
          </cell>
        </row>
        <row r="554">
          <cell r="J554" t="str">
            <v>14531211613D</v>
          </cell>
          <cell r="K554">
            <v>7556.8086213425904</v>
          </cell>
          <cell r="L554">
            <v>7565.8262927284395</v>
          </cell>
          <cell r="M554">
            <v>7544.8184450294702</v>
          </cell>
          <cell r="N554">
            <v>7509.0751282744959</v>
          </cell>
          <cell r="O554">
            <v>7491.3301693262292</v>
          </cell>
          <cell r="P554">
            <v>7491.3301693262292</v>
          </cell>
          <cell r="Q554">
            <v>7497.2358296883313</v>
          </cell>
          <cell r="R554">
            <v>7464.8694269698963</v>
          </cell>
          <cell r="S554">
            <v>7473.6688801254604</v>
          </cell>
          <cell r="T554">
            <v>7470.7334249486639</v>
          </cell>
          <cell r="U554">
            <v>7467.8002748014515</v>
          </cell>
          <cell r="V554">
            <v>7459.0146274193321</v>
          </cell>
          <cell r="W554">
            <v>89992.511289980583</v>
          </cell>
        </row>
        <row r="555">
          <cell r="J555" t="str">
            <v>14531211614D</v>
          </cell>
          <cell r="K555">
            <v>4341.8365696706696</v>
          </cell>
          <cell r="L555">
            <v>4347.0177588946208</v>
          </cell>
          <cell r="M555">
            <v>4334.9474993498916</v>
          </cell>
          <cell r="N555">
            <v>4314.4108353182291</v>
          </cell>
          <cell r="O555">
            <v>4304.215299669585</v>
          </cell>
          <cell r="P555">
            <v>4304.215299669585</v>
          </cell>
          <cell r="Q555">
            <v>4307.6084532365294</v>
          </cell>
          <cell r="R555">
            <v>4289.0120274180053</v>
          </cell>
          <cell r="S555">
            <v>4294.0678372735074</v>
          </cell>
          <cell r="T555">
            <v>4292.3812434646807</v>
          </cell>
          <cell r="U555">
            <v>4290.6959740326174</v>
          </cell>
          <cell r="V555">
            <v>4285.6480964161092</v>
          </cell>
          <cell r="W555">
            <v>51706.056894414032</v>
          </cell>
        </row>
        <row r="556">
          <cell r="J556" t="str">
            <v>145314114212</v>
          </cell>
          <cell r="K556">
            <v>135012.62398255325</v>
          </cell>
          <cell r="L556">
            <v>106633.98272101994</v>
          </cell>
          <cell r="M556">
            <v>140283.95698260915</v>
          </cell>
          <cell r="N556">
            <v>139761.68383157186</v>
          </cell>
          <cell r="O556">
            <v>186713.80867415981</v>
          </cell>
          <cell r="P556">
            <v>231359.29138735111</v>
          </cell>
          <cell r="Q556">
            <v>198264.76272213832</v>
          </cell>
          <cell r="R556">
            <v>221362.81355700939</v>
          </cell>
          <cell r="S556">
            <v>163525.49792987751</v>
          </cell>
          <cell r="T556">
            <v>138861.39909411172</v>
          </cell>
          <cell r="U556">
            <v>138861.39909411172</v>
          </cell>
          <cell r="V556">
            <v>108003.31040653134</v>
          </cell>
          <cell r="W556">
            <v>1908644.5303830453</v>
          </cell>
        </row>
        <row r="557">
          <cell r="J557" t="str">
            <v>145314115203</v>
          </cell>
          <cell r="K557">
            <v>2250</v>
          </cell>
          <cell r="L557">
            <v>2250</v>
          </cell>
          <cell r="M557">
            <v>2250</v>
          </cell>
          <cell r="N557">
            <v>2250</v>
          </cell>
          <cell r="O557">
            <v>2250</v>
          </cell>
          <cell r="P557">
            <v>2250</v>
          </cell>
          <cell r="Q557">
            <v>2250</v>
          </cell>
          <cell r="R557">
            <v>2250</v>
          </cell>
          <cell r="S557">
            <v>2250</v>
          </cell>
          <cell r="T557">
            <v>2250</v>
          </cell>
          <cell r="U557">
            <v>2250</v>
          </cell>
          <cell r="V557">
            <v>2250</v>
          </cell>
          <cell r="W557">
            <v>27000</v>
          </cell>
        </row>
        <row r="558">
          <cell r="J558" t="str">
            <v>145314116123</v>
          </cell>
          <cell r="K558">
            <v>5859.985632064062</v>
          </cell>
          <cell r="L558">
            <v>5859.985632064062</v>
          </cell>
          <cell r="M558">
            <v>5859.985632064062</v>
          </cell>
          <cell r="N558">
            <v>5859.985632064062</v>
          </cell>
          <cell r="O558">
            <v>5859.985632064062</v>
          </cell>
          <cell r="P558">
            <v>5859.985632064062</v>
          </cell>
          <cell r="Q558">
            <v>5859.985632064062</v>
          </cell>
          <cell r="R558">
            <v>5859.985632064062</v>
          </cell>
          <cell r="S558">
            <v>5859.985632064062</v>
          </cell>
          <cell r="T558">
            <v>5859.985632064062</v>
          </cell>
          <cell r="U558">
            <v>5859.985632064062</v>
          </cell>
          <cell r="V558">
            <v>5859.985632064062</v>
          </cell>
          <cell r="W558">
            <v>70319.827584768747</v>
          </cell>
        </row>
        <row r="559">
          <cell r="J559" t="str">
            <v>145314116131</v>
          </cell>
          <cell r="K559">
            <v>853718.49745685561</v>
          </cell>
          <cell r="L559">
            <v>853718.49745685561</v>
          </cell>
          <cell r="M559">
            <v>853718.49745685561</v>
          </cell>
          <cell r="N559">
            <v>853718.49745685561</v>
          </cell>
          <cell r="O559">
            <v>853718.49745685561</v>
          </cell>
          <cell r="P559">
            <v>853718.49745685561</v>
          </cell>
          <cell r="Q559">
            <v>853718.49745685561</v>
          </cell>
          <cell r="R559">
            <v>853718.49745685561</v>
          </cell>
          <cell r="S559">
            <v>853718.49745685561</v>
          </cell>
          <cell r="T559">
            <v>853718.49745685561</v>
          </cell>
          <cell r="U559">
            <v>853718.49745685561</v>
          </cell>
          <cell r="V559">
            <v>853718.49745685561</v>
          </cell>
          <cell r="W559">
            <v>10244621.969482267</v>
          </cell>
        </row>
        <row r="560">
          <cell r="J560" t="str">
            <v>145314116133</v>
          </cell>
          <cell r="K560">
            <v>675475.94108830625</v>
          </cell>
          <cell r="L560">
            <v>675475.94108830625</v>
          </cell>
          <cell r="M560">
            <v>675475.94108830625</v>
          </cell>
          <cell r="N560">
            <v>675475.94108830625</v>
          </cell>
          <cell r="O560">
            <v>675475.94108830625</v>
          </cell>
          <cell r="P560">
            <v>675475.94108830625</v>
          </cell>
          <cell r="Q560">
            <v>675475.94108830625</v>
          </cell>
          <cell r="R560">
            <v>675475.94108830625</v>
          </cell>
          <cell r="S560">
            <v>675475.94108830625</v>
          </cell>
          <cell r="T560">
            <v>675475.94108830625</v>
          </cell>
          <cell r="U560">
            <v>675475.94108830625</v>
          </cell>
          <cell r="V560">
            <v>675475.94108830625</v>
          </cell>
          <cell r="W560">
            <v>8105711.293059675</v>
          </cell>
        </row>
        <row r="561">
          <cell r="J561" t="str">
            <v>145314116134</v>
          </cell>
          <cell r="K561">
            <v>189229.99496728735</v>
          </cell>
          <cell r="L561">
            <v>189229.99496728735</v>
          </cell>
          <cell r="M561">
            <v>189229.99496728735</v>
          </cell>
          <cell r="N561">
            <v>189229.99496728735</v>
          </cell>
          <cell r="O561">
            <v>189229.99496728735</v>
          </cell>
          <cell r="P561">
            <v>189229.99496728735</v>
          </cell>
          <cell r="Q561">
            <v>189229.99496728735</v>
          </cell>
          <cell r="R561">
            <v>189229.99496728735</v>
          </cell>
          <cell r="S561">
            <v>189229.99496728735</v>
          </cell>
          <cell r="T561">
            <v>189229.99496728735</v>
          </cell>
          <cell r="U561">
            <v>189229.99496728735</v>
          </cell>
          <cell r="V561">
            <v>189229.99496728735</v>
          </cell>
          <cell r="W561">
            <v>2270759.9396074479</v>
          </cell>
        </row>
        <row r="562">
          <cell r="J562" t="str">
            <v>145314116136</v>
          </cell>
          <cell r="K562">
            <v>280208.12069781497</v>
          </cell>
          <cell r="L562">
            <v>280208.12069781497</v>
          </cell>
          <cell r="M562">
            <v>280208.12069781497</v>
          </cell>
          <cell r="N562">
            <v>280208.12069781497</v>
          </cell>
          <cell r="O562">
            <v>280208.12069781497</v>
          </cell>
          <cell r="P562">
            <v>280208.12069781497</v>
          </cell>
          <cell r="Q562">
            <v>280208.12069781497</v>
          </cell>
          <cell r="R562">
            <v>280208.12069781497</v>
          </cell>
          <cell r="S562">
            <v>280208.12069781497</v>
          </cell>
          <cell r="T562">
            <v>280208.12069781497</v>
          </cell>
          <cell r="U562">
            <v>280208.12069781497</v>
          </cell>
          <cell r="V562">
            <v>280208.12069781497</v>
          </cell>
          <cell r="W562">
            <v>3362497.4483737797</v>
          </cell>
        </row>
        <row r="563">
          <cell r="J563" t="str">
            <v>145314116137</v>
          </cell>
          <cell r="K563">
            <v>1568142.198265739</v>
          </cell>
          <cell r="L563">
            <v>1568142.198265739</v>
          </cell>
          <cell r="M563">
            <v>1568142.198265739</v>
          </cell>
          <cell r="N563">
            <v>1568142.198265739</v>
          </cell>
          <cell r="O563">
            <v>1568142.198265739</v>
          </cell>
          <cell r="P563">
            <v>1568142.198265739</v>
          </cell>
          <cell r="Q563">
            <v>1568142.198265739</v>
          </cell>
          <cell r="R563">
            <v>1568142.198265739</v>
          </cell>
          <cell r="S563">
            <v>1568142.198265739</v>
          </cell>
          <cell r="T563">
            <v>1568142.198265739</v>
          </cell>
          <cell r="U563">
            <v>1568142.198265739</v>
          </cell>
          <cell r="V563">
            <v>1568142.198265739</v>
          </cell>
          <cell r="W563">
            <v>18817706.379188869</v>
          </cell>
        </row>
        <row r="564">
          <cell r="J564" t="str">
            <v>145314116138</v>
          </cell>
          <cell r="K564">
            <v>619146.09425319044</v>
          </cell>
          <cell r="L564">
            <v>619146.09425319044</v>
          </cell>
          <cell r="M564">
            <v>619146.09425319044</v>
          </cell>
          <cell r="N564">
            <v>619146.09425319044</v>
          </cell>
          <cell r="O564">
            <v>619146.09425319044</v>
          </cell>
          <cell r="P564">
            <v>619146.09425319044</v>
          </cell>
          <cell r="Q564">
            <v>619146.09425319044</v>
          </cell>
          <cell r="R564">
            <v>619146.09425319044</v>
          </cell>
          <cell r="S564">
            <v>619146.09425319044</v>
          </cell>
          <cell r="T564">
            <v>619146.09425319044</v>
          </cell>
          <cell r="U564">
            <v>619146.09425319044</v>
          </cell>
          <cell r="V564">
            <v>619146.09425319044</v>
          </cell>
          <cell r="W564">
            <v>7429753.1310382858</v>
          </cell>
        </row>
        <row r="565">
          <cell r="J565" t="str">
            <v>145314116141</v>
          </cell>
          <cell r="K565">
            <v>216739.21064416523</v>
          </cell>
          <cell r="L565">
            <v>216739.21064416523</v>
          </cell>
          <cell r="M565">
            <v>216739.21064416523</v>
          </cell>
          <cell r="N565">
            <v>216739.21064416523</v>
          </cell>
          <cell r="O565">
            <v>216739.21064416523</v>
          </cell>
          <cell r="P565">
            <v>216739.21064416523</v>
          </cell>
          <cell r="Q565">
            <v>216739.21064416523</v>
          </cell>
          <cell r="R565">
            <v>216739.21064416523</v>
          </cell>
          <cell r="S565">
            <v>216739.21064416523</v>
          </cell>
          <cell r="T565">
            <v>216739.21064416523</v>
          </cell>
          <cell r="U565">
            <v>216739.21064416523</v>
          </cell>
          <cell r="V565">
            <v>216739.21064416523</v>
          </cell>
          <cell r="W565">
            <v>2600870.5277299825</v>
          </cell>
        </row>
        <row r="566">
          <cell r="J566" t="str">
            <v>145314116142</v>
          </cell>
          <cell r="K566">
            <v>39738.993180912817</v>
          </cell>
          <cell r="L566">
            <v>39738.993180912817</v>
          </cell>
          <cell r="M566">
            <v>39738.993180912817</v>
          </cell>
          <cell r="N566">
            <v>39738.993180912817</v>
          </cell>
          <cell r="O566">
            <v>39738.993180912817</v>
          </cell>
          <cell r="P566">
            <v>39738.993180912817</v>
          </cell>
          <cell r="Q566">
            <v>39738.993180912817</v>
          </cell>
          <cell r="R566">
            <v>39738.993180912817</v>
          </cell>
          <cell r="S566">
            <v>39738.993180912817</v>
          </cell>
          <cell r="T566">
            <v>39738.993180912817</v>
          </cell>
          <cell r="U566">
            <v>39738.993180912817</v>
          </cell>
          <cell r="V566">
            <v>39738.993180912817</v>
          </cell>
          <cell r="W566">
            <v>476867.91817095381</v>
          </cell>
        </row>
        <row r="567">
          <cell r="J567" t="str">
            <v>145314116143</v>
          </cell>
          <cell r="K567">
            <v>362056.92367909942</v>
          </cell>
          <cell r="L567">
            <v>362056.92367909942</v>
          </cell>
          <cell r="M567">
            <v>362056.92367909942</v>
          </cell>
          <cell r="N567">
            <v>362056.92367909942</v>
          </cell>
          <cell r="O567">
            <v>362056.92367909942</v>
          </cell>
          <cell r="P567">
            <v>362056.92367909942</v>
          </cell>
          <cell r="Q567">
            <v>362056.92367909942</v>
          </cell>
          <cell r="R567">
            <v>362056.92367909942</v>
          </cell>
          <cell r="S567">
            <v>362056.92367909942</v>
          </cell>
          <cell r="T567">
            <v>362056.92367909942</v>
          </cell>
          <cell r="U567">
            <v>362056.92367909942</v>
          </cell>
          <cell r="V567">
            <v>362056.92367909942</v>
          </cell>
          <cell r="W567">
            <v>4344683.084149193</v>
          </cell>
        </row>
        <row r="568">
          <cell r="J568" t="str">
            <v>145314116144</v>
          </cell>
          <cell r="K568">
            <v>337890.57872078585</v>
          </cell>
          <cell r="L568">
            <v>337890.57872078585</v>
          </cell>
          <cell r="M568">
            <v>337890.57872078585</v>
          </cell>
          <cell r="N568">
            <v>337890.57872078585</v>
          </cell>
          <cell r="O568">
            <v>337890.57872078585</v>
          </cell>
          <cell r="P568">
            <v>337890.57872078585</v>
          </cell>
          <cell r="Q568">
            <v>337890.57872078585</v>
          </cell>
          <cell r="R568">
            <v>337890.57872078585</v>
          </cell>
          <cell r="S568">
            <v>337890.57872078585</v>
          </cell>
          <cell r="T568">
            <v>337890.57872078585</v>
          </cell>
          <cell r="U568">
            <v>337890.57872078585</v>
          </cell>
          <cell r="V568">
            <v>337890.57872078585</v>
          </cell>
          <cell r="W568">
            <v>4054686.94464943</v>
          </cell>
        </row>
        <row r="569">
          <cell r="J569" t="str">
            <v>145314116146</v>
          </cell>
          <cell r="K569">
            <v>604774.67175519036</v>
          </cell>
          <cell r="L569">
            <v>604774.67175519036</v>
          </cell>
          <cell r="M569">
            <v>604774.67175519036</v>
          </cell>
          <cell r="N569">
            <v>604774.67175519036</v>
          </cell>
          <cell r="O569">
            <v>604774.67175519036</v>
          </cell>
          <cell r="P569">
            <v>604774.67175519036</v>
          </cell>
          <cell r="Q569">
            <v>604774.67175519036</v>
          </cell>
          <cell r="R569">
            <v>604774.67175519036</v>
          </cell>
          <cell r="S569">
            <v>604774.67175519036</v>
          </cell>
          <cell r="T569">
            <v>604774.67175519036</v>
          </cell>
          <cell r="U569">
            <v>604774.67175519036</v>
          </cell>
          <cell r="V569">
            <v>604774.67175519036</v>
          </cell>
          <cell r="W569">
            <v>7257296.0610622838</v>
          </cell>
        </row>
        <row r="570">
          <cell r="J570" t="str">
            <v>145314116147</v>
          </cell>
          <cell r="K570">
            <v>90224</v>
          </cell>
          <cell r="L570">
            <v>90224</v>
          </cell>
          <cell r="M570">
            <v>90224</v>
          </cell>
          <cell r="N570">
            <v>90224</v>
          </cell>
          <cell r="O570">
            <v>90224</v>
          </cell>
          <cell r="P570">
            <v>90224</v>
          </cell>
          <cell r="Q570">
            <v>90224</v>
          </cell>
          <cell r="R570">
            <v>90224</v>
          </cell>
          <cell r="S570">
            <v>90224</v>
          </cell>
          <cell r="T570">
            <v>90224</v>
          </cell>
          <cell r="U570">
            <v>90224</v>
          </cell>
          <cell r="V570">
            <v>90224</v>
          </cell>
          <cell r="W570">
            <v>1082688</v>
          </cell>
        </row>
        <row r="571">
          <cell r="J571" t="str">
            <v>14531511613D</v>
          </cell>
          <cell r="K571">
            <v>25909.058130317451</v>
          </cell>
          <cell r="L571">
            <v>25939.975860783223</v>
          </cell>
          <cell r="M571">
            <v>25867.948954386757</v>
          </cell>
          <cell r="N571">
            <v>25745.400439798272</v>
          </cell>
          <cell r="O571">
            <v>25684.560580547073</v>
          </cell>
          <cell r="P571">
            <v>25684.560580547073</v>
          </cell>
          <cell r="Q571">
            <v>25704.808558931421</v>
          </cell>
          <cell r="R571">
            <v>25593.83803532536</v>
          </cell>
          <cell r="S571">
            <v>25624.00758900158</v>
          </cell>
          <cell r="T571">
            <v>25613.943171252562</v>
          </cell>
          <cell r="U571">
            <v>25603.88665646212</v>
          </cell>
          <cell r="V571">
            <v>25573.76443686628</v>
          </cell>
          <cell r="W571">
            <v>308545.75299421919</v>
          </cell>
        </row>
        <row r="572">
          <cell r="J572" t="str">
            <v>14531511614D</v>
          </cell>
          <cell r="K572">
            <v>14886.296810299438</v>
          </cell>
          <cell r="L572">
            <v>14904.060887638698</v>
          </cell>
          <cell r="M572">
            <v>14862.677140628201</v>
          </cell>
          <cell r="N572">
            <v>14792.265721091073</v>
          </cell>
          <cell r="O572">
            <v>14757.309598867148</v>
          </cell>
          <cell r="P572">
            <v>14757.309598867148</v>
          </cell>
          <cell r="Q572">
            <v>14768.943268239531</v>
          </cell>
          <cell r="R572">
            <v>14705.184094004588</v>
          </cell>
          <cell r="S572">
            <v>14722.518299223453</v>
          </cell>
          <cell r="T572">
            <v>14716.735691878905</v>
          </cell>
          <cell r="U572">
            <v>14710.95762525469</v>
          </cell>
          <cell r="V572">
            <v>14693.650616283801</v>
          </cell>
          <cell r="W572">
            <v>177277.90935227668</v>
          </cell>
        </row>
        <row r="573">
          <cell r="J573" t="str">
            <v>14531711613D</v>
          </cell>
          <cell r="K573">
            <v>38863.587195476175</v>
          </cell>
          <cell r="L573">
            <v>38909.963791174836</v>
          </cell>
          <cell r="M573">
            <v>38801.923431580137</v>
          </cell>
          <cell r="N573">
            <v>38618.100659697404</v>
          </cell>
          <cell r="O573">
            <v>38526.840870820612</v>
          </cell>
          <cell r="P573">
            <v>38526.840870820612</v>
          </cell>
          <cell r="Q573">
            <v>38557.212838397129</v>
          </cell>
          <cell r="R573">
            <v>38390.75705298804</v>
          </cell>
          <cell r="S573">
            <v>38436.011383502366</v>
          </cell>
          <cell r="T573">
            <v>38420.914756878847</v>
          </cell>
          <cell r="U573">
            <v>38405.829984693177</v>
          </cell>
          <cell r="V573">
            <v>38360.646655299424</v>
          </cell>
          <cell r="W573">
            <v>462818.62949132873</v>
          </cell>
        </row>
        <row r="574">
          <cell r="J574" t="str">
            <v>14531711614D</v>
          </cell>
          <cell r="K574">
            <v>22329.445215449159</v>
          </cell>
          <cell r="L574">
            <v>22356.091331458047</v>
          </cell>
          <cell r="M574">
            <v>22294.015710942302</v>
          </cell>
          <cell r="N574">
            <v>22188.398581636611</v>
          </cell>
          <cell r="O574">
            <v>22135.964398300723</v>
          </cell>
          <cell r="P574">
            <v>22135.964398300723</v>
          </cell>
          <cell r="Q574">
            <v>22153.414902359298</v>
          </cell>
          <cell r="R574">
            <v>22057.776141006882</v>
          </cell>
          <cell r="S574">
            <v>22083.777448835179</v>
          </cell>
          <cell r="T574">
            <v>22075.103537818359</v>
          </cell>
          <cell r="U574">
            <v>22066.436437882036</v>
          </cell>
          <cell r="V574">
            <v>22040.4759244257</v>
          </cell>
          <cell r="W574">
            <v>265916.864028415</v>
          </cell>
        </row>
        <row r="575">
          <cell r="J575" t="str">
            <v>14531811613D</v>
          </cell>
          <cell r="K575">
            <v>4318.1763550529085</v>
          </cell>
          <cell r="L575">
            <v>4323.3293101305371</v>
          </cell>
          <cell r="M575">
            <v>4311.3248257311261</v>
          </cell>
          <cell r="N575">
            <v>4290.9000732997119</v>
          </cell>
          <cell r="O575">
            <v>4280.7600967578455</v>
          </cell>
          <cell r="P575">
            <v>4280.7600967578455</v>
          </cell>
          <cell r="Q575">
            <v>4284.1347598219036</v>
          </cell>
          <cell r="R575">
            <v>4265.6396725542263</v>
          </cell>
          <cell r="S575">
            <v>4270.667931500263</v>
          </cell>
          <cell r="T575">
            <v>4268.9905285420937</v>
          </cell>
          <cell r="U575">
            <v>4267.3144427436864</v>
          </cell>
          <cell r="V575">
            <v>4262.294072811047</v>
          </cell>
          <cell r="W575">
            <v>51424.292165703198</v>
          </cell>
        </row>
        <row r="576">
          <cell r="J576" t="str">
            <v>14531811614D</v>
          </cell>
          <cell r="K576">
            <v>2481.0494683832399</v>
          </cell>
          <cell r="L576">
            <v>2484.0101479397831</v>
          </cell>
          <cell r="M576">
            <v>2477.1128567713668</v>
          </cell>
          <cell r="N576">
            <v>2465.3776201818455</v>
          </cell>
          <cell r="O576">
            <v>2459.5515998111914</v>
          </cell>
          <cell r="P576">
            <v>2459.5515998111914</v>
          </cell>
          <cell r="Q576">
            <v>2461.4905447065885</v>
          </cell>
          <cell r="R576">
            <v>2450.8640156674314</v>
          </cell>
          <cell r="S576">
            <v>2453.7530498705755</v>
          </cell>
          <cell r="T576">
            <v>2452.7892819798176</v>
          </cell>
          <cell r="U576">
            <v>2451.8262708757816</v>
          </cell>
          <cell r="V576">
            <v>2448.9417693806336</v>
          </cell>
          <cell r="W576">
            <v>29546.318225379444</v>
          </cell>
        </row>
        <row r="577">
          <cell r="J577" t="str">
            <v>14532311613D</v>
          </cell>
          <cell r="K577">
            <v>2159.0881775264543</v>
          </cell>
          <cell r="L577">
            <v>2161.6646550652686</v>
          </cell>
          <cell r="M577">
            <v>2155.6624128655631</v>
          </cell>
          <cell r="N577">
            <v>2145.450036649856</v>
          </cell>
          <cell r="O577">
            <v>2140.3800483789228</v>
          </cell>
          <cell r="P577">
            <v>2140.3800483789228</v>
          </cell>
          <cell r="Q577">
            <v>2142.0673799109518</v>
          </cell>
          <cell r="R577">
            <v>2132.8198362771132</v>
          </cell>
          <cell r="S577">
            <v>2135.3339657501315</v>
          </cell>
          <cell r="T577">
            <v>2134.4952642710468</v>
          </cell>
          <cell r="U577">
            <v>2133.6572213718432</v>
          </cell>
          <cell r="V577">
            <v>2131.1470364055235</v>
          </cell>
          <cell r="W577">
            <v>25712.146082851599</v>
          </cell>
        </row>
        <row r="578">
          <cell r="J578" t="str">
            <v>14532311614D</v>
          </cell>
          <cell r="K578">
            <v>1240.5247341916199</v>
          </cell>
          <cell r="L578">
            <v>1242.0050739698916</v>
          </cell>
          <cell r="M578">
            <v>1238.5564283856834</v>
          </cell>
          <cell r="N578">
            <v>1232.6888100909227</v>
          </cell>
          <cell r="O578">
            <v>1229.7757999055957</v>
          </cell>
          <cell r="P578">
            <v>1229.7757999055957</v>
          </cell>
          <cell r="Q578">
            <v>1230.7452723532942</v>
          </cell>
          <cell r="R578">
            <v>1225.4320078337157</v>
          </cell>
          <cell r="S578">
            <v>1226.8765249352878</v>
          </cell>
          <cell r="T578">
            <v>1226.3946409899088</v>
          </cell>
          <cell r="U578">
            <v>1225.9131354378908</v>
          </cell>
          <cell r="V578">
            <v>1224.4708846903168</v>
          </cell>
          <cell r="W578">
            <v>14773.159112689722</v>
          </cell>
        </row>
        <row r="579">
          <cell r="J579" t="str">
            <v>14532811613D</v>
          </cell>
          <cell r="K579">
            <v>62613.557148267173</v>
          </cell>
          <cell r="L579">
            <v>62688.274996892789</v>
          </cell>
          <cell r="M579">
            <v>62514.20997310133</v>
          </cell>
          <cell r="N579">
            <v>62218.051062845821</v>
          </cell>
          <cell r="O579">
            <v>62071.021402988757</v>
          </cell>
          <cell r="P579">
            <v>62071.021402988757</v>
          </cell>
          <cell r="Q579">
            <v>62119.9540174176</v>
          </cell>
          <cell r="R579">
            <v>61851.775252036285</v>
          </cell>
          <cell r="S579">
            <v>61924.685006753811</v>
          </cell>
          <cell r="T579">
            <v>61900.36266386036</v>
          </cell>
          <cell r="U579">
            <v>61876.059419783451</v>
          </cell>
          <cell r="V579">
            <v>61803.264055760184</v>
          </cell>
          <cell r="W579">
            <v>745652.23640269623</v>
          </cell>
        </row>
        <row r="580">
          <cell r="J580" t="str">
            <v>14532811614D</v>
          </cell>
          <cell r="K580">
            <v>35975.217291556975</v>
          </cell>
          <cell r="L580">
            <v>36018.147145126852</v>
          </cell>
          <cell r="M580">
            <v>35918.13642318482</v>
          </cell>
          <cell r="N580">
            <v>35747.97549263676</v>
          </cell>
          <cell r="O580">
            <v>35663.498197262277</v>
          </cell>
          <cell r="P580">
            <v>35663.498197262277</v>
          </cell>
          <cell r="Q580">
            <v>35691.612898245534</v>
          </cell>
          <cell r="R580">
            <v>35537.528227177754</v>
          </cell>
          <cell r="S580">
            <v>35579.419223123346</v>
          </cell>
          <cell r="T580">
            <v>35565.444588707353</v>
          </cell>
          <cell r="U580">
            <v>35551.480927698831</v>
          </cell>
          <cell r="V580">
            <v>35509.655656019189</v>
          </cell>
          <cell r="W580">
            <v>428421.61426800198</v>
          </cell>
        </row>
        <row r="581">
          <cell r="J581" t="str">
            <v>14533121613D</v>
          </cell>
          <cell r="K581">
            <v>1067669.1037868317</v>
          </cell>
          <cell r="L581">
            <v>1065700.6749471773</v>
          </cell>
          <cell r="M581">
            <v>1070286.387987752</v>
          </cell>
          <cell r="N581">
            <v>1078088.6434165526</v>
          </cell>
          <cell r="O581">
            <v>1081962.1144555456</v>
          </cell>
          <cell r="P581">
            <v>1081962.1144555456</v>
          </cell>
          <cell r="Q581">
            <v>1080672.9931650751</v>
          </cell>
          <cell r="R581">
            <v>1087738.1165013276</v>
          </cell>
          <cell r="S581">
            <v>1085817.3215839418</v>
          </cell>
          <cell r="T581">
            <v>1086458.0895139629</v>
          </cell>
          <cell r="U581">
            <v>1087098.3542889541</v>
          </cell>
          <cell r="V581">
            <v>1089016.1356032225</v>
          </cell>
          <cell r="W581">
            <v>12962470.049705887</v>
          </cell>
        </row>
        <row r="582">
          <cell r="J582" t="str">
            <v>14533121614D</v>
          </cell>
          <cell r="K582">
            <v>613439.481057756</v>
          </cell>
          <cell r="L582">
            <v>612308.50146715657</v>
          </cell>
          <cell r="M582">
            <v>614943.26669349184</v>
          </cell>
          <cell r="N582">
            <v>619426.12707068864</v>
          </cell>
          <cell r="O582">
            <v>621651.66685227863</v>
          </cell>
          <cell r="P582">
            <v>621651.66685227863</v>
          </cell>
          <cell r="Q582">
            <v>620910.98990223696</v>
          </cell>
          <cell r="R582">
            <v>624970.32399519498</v>
          </cell>
          <cell r="S582">
            <v>623866.71292959386</v>
          </cell>
          <cell r="T582">
            <v>624234.87226386357</v>
          </cell>
          <cell r="U582">
            <v>624602.74250560533</v>
          </cell>
          <cell r="V582">
            <v>625704.6220767519</v>
          </cell>
          <cell r="W582">
            <v>7447710.973666897</v>
          </cell>
        </row>
        <row r="583">
          <cell r="J583" t="str">
            <v>14533151613D</v>
          </cell>
          <cell r="K583">
            <v>338976.84387165331</v>
          </cell>
          <cell r="L583">
            <v>339381.35084524716</v>
          </cell>
          <cell r="M583">
            <v>338438.9988198934</v>
          </cell>
          <cell r="N583">
            <v>336835.65575402736</v>
          </cell>
          <cell r="O583">
            <v>336039.66759549087</v>
          </cell>
          <cell r="P583">
            <v>336039.66759549087</v>
          </cell>
          <cell r="Q583">
            <v>336304.57864601945</v>
          </cell>
          <cell r="R583">
            <v>334852.71429550677</v>
          </cell>
          <cell r="S583">
            <v>335247.43262277066</v>
          </cell>
          <cell r="T583">
            <v>335115.75649055437</v>
          </cell>
          <cell r="U583">
            <v>334984.1837553794</v>
          </cell>
          <cell r="V583">
            <v>334590.08471566718</v>
          </cell>
          <cell r="W583">
            <v>4036806.9350077007</v>
          </cell>
        </row>
        <row r="584">
          <cell r="J584" t="str">
            <v>14533151614D</v>
          </cell>
          <cell r="K584">
            <v>194762.38326808432</v>
          </cell>
          <cell r="L584">
            <v>194994.79661327298</v>
          </cell>
          <cell r="M584">
            <v>194453.3592565523</v>
          </cell>
          <cell r="N584">
            <v>193532.14318427487</v>
          </cell>
          <cell r="O584">
            <v>193074.80058517851</v>
          </cell>
          <cell r="P584">
            <v>193074.80058517851</v>
          </cell>
          <cell r="Q584">
            <v>193227.0077594672</v>
          </cell>
          <cell r="R584">
            <v>192392.82522989338</v>
          </cell>
          <cell r="S584">
            <v>192619.61441484018</v>
          </cell>
          <cell r="T584">
            <v>192543.95863541568</v>
          </cell>
          <cell r="U584">
            <v>192468.36226374886</v>
          </cell>
          <cell r="V584">
            <v>192241.92889637974</v>
          </cell>
          <cell r="W584">
            <v>2319385.9806922865</v>
          </cell>
        </row>
        <row r="585">
          <cell r="J585" t="str">
            <v>14533122613D</v>
          </cell>
          <cell r="K585">
            <v>168408.87784706344</v>
          </cell>
          <cell r="L585">
            <v>168609.84309509094</v>
          </cell>
          <cell r="M585">
            <v>168141.66820351392</v>
          </cell>
          <cell r="N585">
            <v>167345.10285868877</v>
          </cell>
          <cell r="O585">
            <v>166949.64377355599</v>
          </cell>
          <cell r="P585">
            <v>166949.64377355599</v>
          </cell>
          <cell r="Q585">
            <v>167081.25563305424</v>
          </cell>
          <cell r="R585">
            <v>166359.94722961483</v>
          </cell>
          <cell r="S585">
            <v>166556.04932851024</v>
          </cell>
          <cell r="T585">
            <v>166490.63061314166</v>
          </cell>
          <cell r="U585">
            <v>166425.26326700376</v>
          </cell>
          <cell r="V585">
            <v>166229.46883963083</v>
          </cell>
          <cell r="W585">
            <v>2005547.3944624248</v>
          </cell>
        </row>
        <row r="586">
          <cell r="J586" t="str">
            <v>14533122614D</v>
          </cell>
          <cell r="K586">
            <v>96760.929266946361</v>
          </cell>
          <cell r="L586">
            <v>96876.395769651543</v>
          </cell>
          <cell r="M586">
            <v>96607.401414083302</v>
          </cell>
          <cell r="N586">
            <v>96149.727187091979</v>
          </cell>
          <cell r="O586">
            <v>95922.512392636461</v>
          </cell>
          <cell r="P586">
            <v>95922.512392636461</v>
          </cell>
          <cell r="Q586">
            <v>95998.131243556956</v>
          </cell>
          <cell r="R586">
            <v>95583.696611029824</v>
          </cell>
          <cell r="S586">
            <v>95696.368944952439</v>
          </cell>
          <cell r="T586">
            <v>95658.781997212893</v>
          </cell>
          <cell r="U586">
            <v>95621.224564155476</v>
          </cell>
          <cell r="V586">
            <v>95508.729005844711</v>
          </cell>
          <cell r="W586">
            <v>1152306.4107897985</v>
          </cell>
        </row>
        <row r="587">
          <cell r="J587" t="str">
            <v>14532511613D</v>
          </cell>
          <cell r="K587">
            <v>1079.5440887632271</v>
          </cell>
          <cell r="L587">
            <v>1080.8323275326343</v>
          </cell>
          <cell r="M587">
            <v>1077.8312064327815</v>
          </cell>
          <cell r="N587">
            <v>1072.725018324928</v>
          </cell>
          <cell r="O587">
            <v>1070.1900241894614</v>
          </cell>
          <cell r="P587">
            <v>1070.1900241894614</v>
          </cell>
          <cell r="Q587">
            <v>1071.0336899554759</v>
          </cell>
          <cell r="R587">
            <v>1066.4099181385566</v>
          </cell>
          <cell r="S587">
            <v>1067.6669828750657</v>
          </cell>
          <cell r="T587">
            <v>1067.2476321355234</v>
          </cell>
          <cell r="U587">
            <v>1066.8286106859216</v>
          </cell>
          <cell r="V587">
            <v>1065.5735182027618</v>
          </cell>
          <cell r="W587">
            <v>12856.0730414258</v>
          </cell>
        </row>
        <row r="588">
          <cell r="J588" t="str">
            <v>14532511614D</v>
          </cell>
          <cell r="K588">
            <v>620.26236709580996</v>
          </cell>
          <cell r="L588">
            <v>621.00253698494578</v>
          </cell>
          <cell r="M588">
            <v>619.27821419284169</v>
          </cell>
          <cell r="N588">
            <v>616.34440504546137</v>
          </cell>
          <cell r="O588">
            <v>614.88789995279785</v>
          </cell>
          <cell r="P588">
            <v>614.88789995279785</v>
          </cell>
          <cell r="Q588">
            <v>615.37263617664712</v>
          </cell>
          <cell r="R588">
            <v>612.71600391685786</v>
          </cell>
          <cell r="S588">
            <v>613.43826246764388</v>
          </cell>
          <cell r="T588">
            <v>613.1973204949544</v>
          </cell>
          <cell r="U588">
            <v>612.95656771894539</v>
          </cell>
          <cell r="V588">
            <v>612.23544234515839</v>
          </cell>
          <cell r="W588">
            <v>7386.579556344861</v>
          </cell>
        </row>
        <row r="589">
          <cell r="J589" t="str">
            <v>14532521613D</v>
          </cell>
          <cell r="K589">
            <v>16193.161331448408</v>
          </cell>
          <cell r="L589">
            <v>16212.484912989514</v>
          </cell>
          <cell r="M589">
            <v>16167.468096491722</v>
          </cell>
          <cell r="N589">
            <v>16090.875274873921</v>
          </cell>
          <cell r="O589">
            <v>16052.85036284192</v>
          </cell>
          <cell r="P589">
            <v>16052.85036284192</v>
          </cell>
          <cell r="Q589">
            <v>16065.505349332139</v>
          </cell>
          <cell r="R589">
            <v>15996.148772078348</v>
          </cell>
          <cell r="S589">
            <v>16015.004743125986</v>
          </cell>
          <cell r="T589">
            <v>16008.71448203285</v>
          </cell>
          <cell r="U589">
            <v>16002.429160288824</v>
          </cell>
          <cell r="V589">
            <v>15983.602773041426</v>
          </cell>
          <cell r="W589">
            <v>192841.09562138698</v>
          </cell>
        </row>
        <row r="590">
          <cell r="J590" t="str">
            <v>14532521614D</v>
          </cell>
          <cell r="K590">
            <v>9303.9355064371503</v>
          </cell>
          <cell r="L590">
            <v>9315.0380547741861</v>
          </cell>
          <cell r="M590">
            <v>9289.1732128926251</v>
          </cell>
          <cell r="N590">
            <v>9245.1660756819201</v>
          </cell>
          <cell r="O590">
            <v>9223.3184992919669</v>
          </cell>
          <cell r="P590">
            <v>9223.3184992919669</v>
          </cell>
          <cell r="Q590">
            <v>9230.5895426497063</v>
          </cell>
          <cell r="R590">
            <v>9190.7400587528682</v>
          </cell>
          <cell r="S590">
            <v>9201.5739370146584</v>
          </cell>
          <cell r="T590">
            <v>9197.9598074243168</v>
          </cell>
          <cell r="U590">
            <v>9194.3485157841806</v>
          </cell>
          <cell r="V590">
            <v>9183.5316351773763</v>
          </cell>
          <cell r="W590">
            <v>110798.69334517291</v>
          </cell>
        </row>
        <row r="591">
          <cell r="J591" t="str">
            <v>14532911613D</v>
          </cell>
          <cell r="K591">
            <v>215908.81775264544</v>
          </cell>
          <cell r="L591">
            <v>216166.46550652685</v>
          </cell>
          <cell r="M591">
            <v>215566.24128655629</v>
          </cell>
          <cell r="N591">
            <v>214545.00366498559</v>
          </cell>
          <cell r="O591">
            <v>214038.00483789228</v>
          </cell>
          <cell r="P591">
            <v>214038.00483789228</v>
          </cell>
          <cell r="Q591">
            <v>214206.73799109517</v>
          </cell>
          <cell r="R591">
            <v>213281.98362771131</v>
          </cell>
          <cell r="S591">
            <v>213533.39657501315</v>
          </cell>
          <cell r="T591">
            <v>213449.52642710469</v>
          </cell>
          <cell r="U591">
            <v>213365.72213718432</v>
          </cell>
          <cell r="V591">
            <v>213114.70364055235</v>
          </cell>
          <cell r="W591">
            <v>2571214.6082851598</v>
          </cell>
        </row>
        <row r="592">
          <cell r="J592" t="str">
            <v>14532911614D</v>
          </cell>
          <cell r="K592">
            <v>124052.47341916199</v>
          </cell>
          <cell r="L592">
            <v>124200.50739698915</v>
          </cell>
          <cell r="M592">
            <v>123855.64283856834</v>
          </cell>
          <cell r="N592">
            <v>123268.88100909228</v>
          </cell>
          <cell r="O592">
            <v>122977.57999055958</v>
          </cell>
          <cell r="P592">
            <v>122977.57999055958</v>
          </cell>
          <cell r="Q592">
            <v>123074.52723532943</v>
          </cell>
          <cell r="R592">
            <v>122543.20078337158</v>
          </cell>
          <cell r="S592">
            <v>122687.65249352877</v>
          </cell>
          <cell r="T592">
            <v>122639.46409899088</v>
          </cell>
          <cell r="U592">
            <v>122591.31354378907</v>
          </cell>
          <cell r="V592">
            <v>122447.08846903167</v>
          </cell>
          <cell r="W592">
            <v>1477315.9112689723</v>
          </cell>
        </row>
        <row r="593">
          <cell r="J593" t="str">
            <v>14535111613D</v>
          </cell>
          <cell r="K593">
            <v>145738.45198303566</v>
          </cell>
          <cell r="L593">
            <v>145912.36421690564</v>
          </cell>
          <cell r="M593">
            <v>145507.2128684255</v>
          </cell>
          <cell r="N593">
            <v>144817.87747386529</v>
          </cell>
          <cell r="O593">
            <v>144475.65326557728</v>
          </cell>
          <cell r="P593">
            <v>144475.65326557728</v>
          </cell>
          <cell r="Q593">
            <v>144589.54814398923</v>
          </cell>
          <cell r="R593">
            <v>143965.33894870515</v>
          </cell>
          <cell r="S593">
            <v>144135.04268813386</v>
          </cell>
          <cell r="T593">
            <v>144078.43033829567</v>
          </cell>
          <cell r="U593">
            <v>144021.86244259941</v>
          </cell>
          <cell r="V593">
            <v>143852.42495737283</v>
          </cell>
          <cell r="W593">
            <v>1735569.8605924831</v>
          </cell>
        </row>
        <row r="594">
          <cell r="J594" t="str">
            <v>14535111614D</v>
          </cell>
          <cell r="K594">
            <v>83735.41955793435</v>
          </cell>
          <cell r="L594">
            <v>83835.342492967684</v>
          </cell>
          <cell r="M594">
            <v>83602.558916033624</v>
          </cell>
          <cell r="N594">
            <v>83206.494681137279</v>
          </cell>
          <cell r="O594">
            <v>83009.866493627705</v>
          </cell>
          <cell r="P594">
            <v>83009.866493627705</v>
          </cell>
          <cell r="Q594">
            <v>83075.305883847366</v>
          </cell>
          <cell r="R594">
            <v>82716.660528775814</v>
          </cell>
          <cell r="S594">
            <v>82814.16543313193</v>
          </cell>
          <cell r="T594">
            <v>82781.638266818845</v>
          </cell>
          <cell r="U594">
            <v>82749.136642057623</v>
          </cell>
          <cell r="V594">
            <v>82651.784716596376</v>
          </cell>
          <cell r="W594">
            <v>997188.24010655633</v>
          </cell>
        </row>
        <row r="595">
          <cell r="J595" t="str">
            <v>14535112613D</v>
          </cell>
          <cell r="K595">
            <v>69090.821680846537</v>
          </cell>
          <cell r="L595">
            <v>69173.268962088594</v>
          </cell>
          <cell r="M595">
            <v>68981.197211698018</v>
          </cell>
          <cell r="N595">
            <v>68654.401172795391</v>
          </cell>
          <cell r="O595">
            <v>68492.161548125528</v>
          </cell>
          <cell r="P595">
            <v>68492.161548125528</v>
          </cell>
          <cell r="Q595">
            <v>68546.156157150457</v>
          </cell>
          <cell r="R595">
            <v>68250.234760867621</v>
          </cell>
          <cell r="S595">
            <v>68330.686904004207</v>
          </cell>
          <cell r="T595">
            <v>68303.848456673499</v>
          </cell>
          <cell r="U595">
            <v>68277.031083898983</v>
          </cell>
          <cell r="V595">
            <v>68196.705164976753</v>
          </cell>
          <cell r="W595">
            <v>822788.67465125117</v>
          </cell>
        </row>
        <row r="596">
          <cell r="J596" t="str">
            <v>14535112614D</v>
          </cell>
          <cell r="K596">
            <v>39696.791494131838</v>
          </cell>
          <cell r="L596">
            <v>39744.16236703653</v>
          </cell>
          <cell r="M596">
            <v>39633.805708341868</v>
          </cell>
          <cell r="N596">
            <v>39446.041922909528</v>
          </cell>
          <cell r="O596">
            <v>39352.825596979063</v>
          </cell>
          <cell r="P596">
            <v>39352.825596979063</v>
          </cell>
          <cell r="Q596">
            <v>39383.848715305416</v>
          </cell>
          <cell r="R596">
            <v>39213.824250678903</v>
          </cell>
          <cell r="S596">
            <v>39260.048797929208</v>
          </cell>
          <cell r="T596">
            <v>39244.628511677081</v>
          </cell>
          <cell r="U596">
            <v>39229.220334012505</v>
          </cell>
          <cell r="V596">
            <v>39183.068310090137</v>
          </cell>
          <cell r="W596">
            <v>472741.0916060711</v>
          </cell>
        </row>
        <row r="597">
          <cell r="J597" t="str">
            <v>14535751613D</v>
          </cell>
          <cell r="K597">
            <v>233181.52317285707</v>
          </cell>
          <cell r="L597">
            <v>233459.782747049</v>
          </cell>
          <cell r="M597">
            <v>232811.54058948081</v>
          </cell>
          <cell r="N597">
            <v>231708.60395818445</v>
          </cell>
          <cell r="O597">
            <v>231161.04522492367</v>
          </cell>
          <cell r="P597">
            <v>231161.04522492367</v>
          </cell>
          <cell r="Q597">
            <v>231343.2770303828</v>
          </cell>
          <cell r="R597">
            <v>230344.54231792822</v>
          </cell>
          <cell r="S597">
            <v>230616.06830101419</v>
          </cell>
          <cell r="T597">
            <v>230525.48854127305</v>
          </cell>
          <cell r="U597">
            <v>230434.97990815906</v>
          </cell>
          <cell r="V597">
            <v>230163.87993179655</v>
          </cell>
          <cell r="W597">
            <v>2776911.7769479724</v>
          </cell>
        </row>
        <row r="598">
          <cell r="J598" t="str">
            <v>14535751614D</v>
          </cell>
          <cell r="K598">
            <v>133976.67129269495</v>
          </cell>
          <cell r="L598">
            <v>134136.54798874829</v>
          </cell>
          <cell r="M598">
            <v>133764.09426565381</v>
          </cell>
          <cell r="N598">
            <v>133130.39148981965</v>
          </cell>
          <cell r="O598">
            <v>132815.78638980433</v>
          </cell>
          <cell r="P598">
            <v>132815.78638980433</v>
          </cell>
          <cell r="Q598">
            <v>132920.48941415577</v>
          </cell>
          <cell r="R598">
            <v>132346.6568460413</v>
          </cell>
          <cell r="S598">
            <v>132502.66469301109</v>
          </cell>
          <cell r="T598">
            <v>132450.62122691015</v>
          </cell>
          <cell r="U598">
            <v>132398.61862729219</v>
          </cell>
          <cell r="V598">
            <v>132242.8555465542</v>
          </cell>
          <cell r="W598">
            <v>1595501.1841704901</v>
          </cell>
        </row>
        <row r="599">
          <cell r="J599" t="str">
            <v>14536111613D</v>
          </cell>
          <cell r="K599">
            <v>178124.77464593248</v>
          </cell>
          <cell r="L599">
            <v>178337.33404288464</v>
          </cell>
          <cell r="M599">
            <v>177842.14906140894</v>
          </cell>
          <cell r="N599">
            <v>176999.62802361313</v>
          </cell>
          <cell r="O599">
            <v>176581.35399126113</v>
          </cell>
          <cell r="P599">
            <v>176581.35399126113</v>
          </cell>
          <cell r="Q599">
            <v>176720.55884265353</v>
          </cell>
          <cell r="R599">
            <v>175957.63649286184</v>
          </cell>
          <cell r="S599">
            <v>176165.05217438584</v>
          </cell>
          <cell r="T599">
            <v>176095.85930236135</v>
          </cell>
          <cell r="U599">
            <v>176026.72076317706</v>
          </cell>
          <cell r="V599">
            <v>175819.6305034557</v>
          </cell>
          <cell r="W599">
            <v>2121252.0518352566</v>
          </cell>
        </row>
        <row r="600">
          <cell r="J600" t="str">
            <v>14536111614D</v>
          </cell>
          <cell r="K600">
            <v>102343.29057080865</v>
          </cell>
          <cell r="L600">
            <v>102465.41860251606</v>
          </cell>
          <cell r="M600">
            <v>102180.90534181889</v>
          </cell>
          <cell r="N600">
            <v>101696.82683250113</v>
          </cell>
          <cell r="O600">
            <v>101456.50349221165</v>
          </cell>
          <cell r="P600">
            <v>101456.50349221165</v>
          </cell>
          <cell r="Q600">
            <v>101536.48496914677</v>
          </cell>
          <cell r="R600">
            <v>101098.14064628155</v>
          </cell>
          <cell r="S600">
            <v>101217.31330716124</v>
          </cell>
          <cell r="T600">
            <v>101177.55788166748</v>
          </cell>
          <cell r="U600">
            <v>101137.833673626</v>
          </cell>
          <cell r="V600">
            <v>101018.84798695114</v>
          </cell>
          <cell r="W600">
            <v>1218785.6267969022</v>
          </cell>
        </row>
        <row r="601">
          <cell r="J601" t="str">
            <v>150015113101</v>
          </cell>
          <cell r="K601">
            <v>50276.47</v>
          </cell>
          <cell r="L601">
            <v>42971.26</v>
          </cell>
          <cell r="M601">
            <v>42971.26</v>
          </cell>
          <cell r="N601">
            <v>54254.5</v>
          </cell>
          <cell r="O601">
            <v>44566.2</v>
          </cell>
          <cell r="P601">
            <v>47281.83</v>
          </cell>
          <cell r="Q601">
            <v>51871.42</v>
          </cell>
          <cell r="R601">
            <v>44566.2</v>
          </cell>
          <cell r="S601">
            <v>44566.2</v>
          </cell>
          <cell r="T601">
            <v>52435.740000000005</v>
          </cell>
          <cell r="U601">
            <v>45130.52</v>
          </cell>
          <cell r="V601">
            <v>52728.909999999996</v>
          </cell>
          <cell r="W601">
            <v>573620.51</v>
          </cell>
        </row>
        <row r="602">
          <cell r="J602" t="str">
            <v>150015115111</v>
          </cell>
          <cell r="K602">
            <v>2400</v>
          </cell>
          <cell r="L602">
            <v>3000</v>
          </cell>
          <cell r="M602">
            <v>2400</v>
          </cell>
          <cell r="N602">
            <v>3000</v>
          </cell>
          <cell r="O602">
            <v>2400</v>
          </cell>
          <cell r="P602">
            <v>3000</v>
          </cell>
          <cell r="Q602">
            <v>2400</v>
          </cell>
          <cell r="R602">
            <v>3000</v>
          </cell>
          <cell r="S602">
            <v>1800</v>
          </cell>
          <cell r="T602">
            <v>3000</v>
          </cell>
          <cell r="U602">
            <v>2400</v>
          </cell>
          <cell r="V602">
            <v>2400</v>
          </cell>
          <cell r="W602">
            <v>31200</v>
          </cell>
        </row>
        <row r="603">
          <cell r="J603" t="str">
            <v>150015115112</v>
          </cell>
          <cell r="K603">
            <v>1280</v>
          </cell>
          <cell r="L603">
            <v>1600</v>
          </cell>
          <cell r="M603">
            <v>1280</v>
          </cell>
          <cell r="N603">
            <v>1600</v>
          </cell>
          <cell r="O603">
            <v>1280</v>
          </cell>
          <cell r="P603">
            <v>1600</v>
          </cell>
          <cell r="Q603">
            <v>1280</v>
          </cell>
          <cell r="R603">
            <v>1600</v>
          </cell>
          <cell r="S603">
            <v>960</v>
          </cell>
          <cell r="T603">
            <v>1600</v>
          </cell>
          <cell r="U603">
            <v>1280</v>
          </cell>
          <cell r="V603">
            <v>1280</v>
          </cell>
          <cell r="W603">
            <v>16640</v>
          </cell>
        </row>
        <row r="604">
          <cell r="J604" t="str">
            <v>150015115113</v>
          </cell>
          <cell r="K604">
            <v>2101.6</v>
          </cell>
          <cell r="L604">
            <v>2194.1999999999998</v>
          </cell>
          <cell r="M604">
            <v>2147.9</v>
          </cell>
          <cell r="N604">
            <v>2194.164989939638</v>
          </cell>
          <cell r="O604">
            <v>2101.6096579476862</v>
          </cell>
          <cell r="P604">
            <v>2240.4426559356134</v>
          </cell>
          <cell r="Q604">
            <v>2194.164989939638</v>
          </cell>
          <cell r="R604">
            <v>2286.7203219315898</v>
          </cell>
          <cell r="S604">
            <v>2147.8873239436621</v>
          </cell>
          <cell r="T604">
            <v>2286.7203219315898</v>
          </cell>
          <cell r="U604">
            <v>2194.164989939638</v>
          </cell>
          <cell r="V604">
            <v>2240.4426559356134</v>
          </cell>
          <cell r="W604">
            <v>26330.017907444668</v>
          </cell>
        </row>
        <row r="605">
          <cell r="J605" t="str">
            <v>150015115121</v>
          </cell>
          <cell r="K605">
            <v>8050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8050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16100</v>
          </cell>
        </row>
        <row r="606">
          <cell r="J606" t="str">
            <v>150015115122</v>
          </cell>
          <cell r="K606">
            <v>2500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2500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5000</v>
          </cell>
        </row>
        <row r="607">
          <cell r="J607" t="str">
            <v>150015115123</v>
          </cell>
          <cell r="K607">
            <v>600</v>
          </cell>
          <cell r="L607">
            <v>0</v>
          </cell>
          <cell r="M607">
            <v>0</v>
          </cell>
          <cell r="N607">
            <v>240</v>
          </cell>
          <cell r="O607">
            <v>0</v>
          </cell>
          <cell r="P607">
            <v>0</v>
          </cell>
          <cell r="Q607">
            <v>600</v>
          </cell>
          <cell r="R607">
            <v>240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1680</v>
          </cell>
        </row>
        <row r="608">
          <cell r="J608" t="str">
            <v>150015115201</v>
          </cell>
          <cell r="K608">
            <v>1431.4538062016213</v>
          </cell>
          <cell r="L608">
            <v>1431.4538062016213</v>
          </cell>
          <cell r="M608">
            <v>1431.4538062016213</v>
          </cell>
          <cell r="N608">
            <v>1431.4538062016213</v>
          </cell>
          <cell r="O608">
            <v>1431.4538062016213</v>
          </cell>
          <cell r="P608">
            <v>1431.4538062016213</v>
          </cell>
          <cell r="Q608">
            <v>1431.4538062016213</v>
          </cell>
          <cell r="R608">
            <v>1431.4538062016213</v>
          </cell>
          <cell r="S608">
            <v>1431.4538062016213</v>
          </cell>
          <cell r="T608">
            <v>1431.4538062016213</v>
          </cell>
          <cell r="U608">
            <v>1431.4538062016213</v>
          </cell>
          <cell r="V608">
            <v>1431.4538062016213</v>
          </cell>
          <cell r="W608">
            <v>17177.445674419454</v>
          </cell>
        </row>
        <row r="609">
          <cell r="J609" t="str">
            <v>150015115203</v>
          </cell>
          <cell r="K609">
            <v>250</v>
          </cell>
          <cell r="L609">
            <v>250</v>
          </cell>
          <cell r="M609">
            <v>250</v>
          </cell>
          <cell r="N609">
            <v>250</v>
          </cell>
          <cell r="O609">
            <v>250</v>
          </cell>
          <cell r="P609">
            <v>250</v>
          </cell>
          <cell r="Q609">
            <v>250</v>
          </cell>
          <cell r="R609">
            <v>250</v>
          </cell>
          <cell r="S609">
            <v>250</v>
          </cell>
          <cell r="T609">
            <v>250</v>
          </cell>
          <cell r="U609">
            <v>250</v>
          </cell>
          <cell r="V609">
            <v>250</v>
          </cell>
          <cell r="W609">
            <v>3000</v>
          </cell>
        </row>
        <row r="610">
          <cell r="J610" t="str">
            <v>150015115301</v>
          </cell>
          <cell r="K610">
            <v>1207.2</v>
          </cell>
          <cell r="L610">
            <v>1283.5999999999999</v>
          </cell>
          <cell r="M610">
            <v>1207.2</v>
          </cell>
          <cell r="N610">
            <v>1207.2</v>
          </cell>
          <cell r="O610">
            <v>1207.2</v>
          </cell>
          <cell r="P610">
            <v>1207.2</v>
          </cell>
          <cell r="Q610">
            <v>1207.2</v>
          </cell>
          <cell r="R610">
            <v>1283.5999999999999</v>
          </cell>
          <cell r="S610">
            <v>1207.2</v>
          </cell>
          <cell r="T610">
            <v>1207.2</v>
          </cell>
          <cell r="U610">
            <v>1207.2</v>
          </cell>
          <cell r="V610">
            <v>1207.2</v>
          </cell>
          <cell r="W610">
            <v>14639.2</v>
          </cell>
        </row>
        <row r="611">
          <cell r="J611" t="str">
            <v>150015115302</v>
          </cell>
          <cell r="K611">
            <v>287.3</v>
          </cell>
          <cell r="L611">
            <v>287.3</v>
          </cell>
          <cell r="M611">
            <v>287.3</v>
          </cell>
          <cell r="N611">
            <v>287.3</v>
          </cell>
          <cell r="O611">
            <v>287.3</v>
          </cell>
          <cell r="P611">
            <v>287.3</v>
          </cell>
          <cell r="Q611">
            <v>287.3</v>
          </cell>
          <cell r="R611">
            <v>287.3</v>
          </cell>
          <cell r="S611">
            <v>287.3</v>
          </cell>
          <cell r="T611">
            <v>287.3</v>
          </cell>
          <cell r="U611">
            <v>287.3</v>
          </cell>
          <cell r="V611">
            <v>287.3</v>
          </cell>
          <cell r="W611">
            <v>3447.6000000000004</v>
          </cell>
        </row>
        <row r="612">
          <cell r="J612" t="str">
            <v>150015115411</v>
          </cell>
          <cell r="K612">
            <v>220</v>
          </cell>
          <cell r="L612">
            <v>220</v>
          </cell>
          <cell r="M612">
            <v>220</v>
          </cell>
          <cell r="N612">
            <v>220</v>
          </cell>
          <cell r="O612">
            <v>220</v>
          </cell>
          <cell r="P612">
            <v>220</v>
          </cell>
          <cell r="Q612">
            <v>220</v>
          </cell>
          <cell r="R612">
            <v>220</v>
          </cell>
          <cell r="S612">
            <v>220</v>
          </cell>
          <cell r="T612">
            <v>220</v>
          </cell>
          <cell r="U612">
            <v>220</v>
          </cell>
          <cell r="V612">
            <v>220</v>
          </cell>
          <cell r="W612">
            <v>2640</v>
          </cell>
        </row>
        <row r="613">
          <cell r="J613" t="str">
            <v>150015116148</v>
          </cell>
          <cell r="K613">
            <v>724.3</v>
          </cell>
          <cell r="L613">
            <v>724.3</v>
          </cell>
          <cell r="M613">
            <v>724.3</v>
          </cell>
          <cell r="N613">
            <v>764.6</v>
          </cell>
          <cell r="O613">
            <v>724.3</v>
          </cell>
          <cell r="P613">
            <v>724.3</v>
          </cell>
          <cell r="Q613">
            <v>764.6</v>
          </cell>
          <cell r="R613">
            <v>724.3</v>
          </cell>
          <cell r="S613">
            <v>724.3</v>
          </cell>
          <cell r="T613">
            <v>724.3</v>
          </cell>
          <cell r="U613">
            <v>724.3</v>
          </cell>
          <cell r="V613">
            <v>724.3</v>
          </cell>
          <cell r="W613">
            <v>8772.1999999999989</v>
          </cell>
        </row>
        <row r="614">
          <cell r="J614" t="str">
            <v>150015116212</v>
          </cell>
          <cell r="K614">
            <v>5275.7</v>
          </cell>
          <cell r="L614">
            <v>5275.7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5275.7</v>
          </cell>
          <cell r="R614">
            <v>5275.7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21102.799999999999</v>
          </cell>
        </row>
        <row r="615">
          <cell r="J615" t="str">
            <v>150210015841</v>
          </cell>
          <cell r="K615">
            <v>165.11111111111111</v>
          </cell>
          <cell r="L615">
            <v>165.11111111111111</v>
          </cell>
          <cell r="M615">
            <v>82.555555555555557</v>
          </cell>
          <cell r="N615">
            <v>82.555555555555557</v>
          </cell>
          <cell r="O615">
            <v>165.11111111111111</v>
          </cell>
          <cell r="P615">
            <v>165.11111111111111</v>
          </cell>
          <cell r="Q615">
            <v>247.66666666666669</v>
          </cell>
          <cell r="R615">
            <v>247.66666666666669</v>
          </cell>
          <cell r="S615">
            <v>247.66666666666669</v>
          </cell>
          <cell r="T615">
            <v>247.66666666666669</v>
          </cell>
          <cell r="U615">
            <v>165.11111111111111</v>
          </cell>
          <cell r="V615">
            <v>247.66666666666669</v>
          </cell>
          <cell r="W615">
            <v>2229</v>
          </cell>
        </row>
        <row r="616">
          <cell r="J616" t="str">
            <v>150210015846</v>
          </cell>
          <cell r="K616">
            <v>16.000000000000004</v>
          </cell>
          <cell r="L616">
            <v>16.000000000000004</v>
          </cell>
          <cell r="M616">
            <v>8.0000000000000018</v>
          </cell>
          <cell r="N616">
            <v>8.0000000000000018</v>
          </cell>
          <cell r="O616">
            <v>16.000000000000004</v>
          </cell>
          <cell r="P616">
            <v>16.000000000000004</v>
          </cell>
          <cell r="Q616">
            <v>24.000000000000007</v>
          </cell>
          <cell r="R616">
            <v>24.000000000000007</v>
          </cell>
          <cell r="S616">
            <v>24.000000000000007</v>
          </cell>
          <cell r="T616">
            <v>24.000000000000007</v>
          </cell>
          <cell r="U616">
            <v>16.000000000000004</v>
          </cell>
          <cell r="V616">
            <v>24.000000000000007</v>
          </cell>
          <cell r="W616">
            <v>216.00000000000009</v>
          </cell>
        </row>
        <row r="617">
          <cell r="J617" t="str">
            <v>150210115841</v>
          </cell>
          <cell r="K617">
            <v>1238.3333333333333</v>
          </cell>
          <cell r="L617">
            <v>1238.3333333333333</v>
          </cell>
          <cell r="M617">
            <v>619.16666666666663</v>
          </cell>
          <cell r="N617">
            <v>619.16666666666663</v>
          </cell>
          <cell r="O617">
            <v>1238.3333333333333</v>
          </cell>
          <cell r="P617">
            <v>1238.3333333333333</v>
          </cell>
          <cell r="Q617">
            <v>1857.5</v>
          </cell>
          <cell r="R617">
            <v>1857.5</v>
          </cell>
          <cell r="S617">
            <v>1857.5</v>
          </cell>
          <cell r="T617">
            <v>1857.5</v>
          </cell>
          <cell r="U617">
            <v>1238.3333333333333</v>
          </cell>
          <cell r="V617">
            <v>1857.5</v>
          </cell>
          <cell r="W617">
            <v>16717.5</v>
          </cell>
        </row>
        <row r="618">
          <cell r="J618" t="str">
            <v>150210115846</v>
          </cell>
          <cell r="K618">
            <v>120.00000000000001</v>
          </cell>
          <cell r="L618">
            <v>120.00000000000001</v>
          </cell>
          <cell r="M618">
            <v>60.000000000000007</v>
          </cell>
          <cell r="N618">
            <v>60.000000000000007</v>
          </cell>
          <cell r="O618">
            <v>120.00000000000001</v>
          </cell>
          <cell r="P618">
            <v>120.00000000000001</v>
          </cell>
          <cell r="Q618">
            <v>180.00000000000003</v>
          </cell>
          <cell r="R618">
            <v>180.00000000000003</v>
          </cell>
          <cell r="S618">
            <v>180.00000000000003</v>
          </cell>
          <cell r="T618">
            <v>180.00000000000003</v>
          </cell>
          <cell r="U618">
            <v>120.00000000000001</v>
          </cell>
          <cell r="V618">
            <v>180.00000000000003</v>
          </cell>
          <cell r="W618">
            <v>1620.0000000000005</v>
          </cell>
        </row>
        <row r="619">
          <cell r="J619" t="str">
            <v>150211115841</v>
          </cell>
          <cell r="K619">
            <v>15562.333333333334</v>
          </cell>
          <cell r="L619">
            <v>15562.333333333334</v>
          </cell>
          <cell r="M619">
            <v>7781.166666666667</v>
          </cell>
          <cell r="N619">
            <v>7781.166666666667</v>
          </cell>
          <cell r="O619">
            <v>15562.333333333334</v>
          </cell>
          <cell r="P619">
            <v>15562.333333333334</v>
          </cell>
          <cell r="Q619">
            <v>23343.5</v>
          </cell>
          <cell r="R619">
            <v>23343.5</v>
          </cell>
          <cell r="S619">
            <v>23343.5</v>
          </cell>
          <cell r="T619">
            <v>23343.5</v>
          </cell>
          <cell r="U619">
            <v>15562.333333333334</v>
          </cell>
          <cell r="V619">
            <v>23343.5</v>
          </cell>
          <cell r="W619">
            <v>210091.5</v>
          </cell>
        </row>
        <row r="620">
          <cell r="J620" t="str">
            <v>150211115846</v>
          </cell>
          <cell r="K620">
            <v>216.00000000000003</v>
          </cell>
          <cell r="L620">
            <v>216.00000000000003</v>
          </cell>
          <cell r="M620">
            <v>108.00000000000001</v>
          </cell>
          <cell r="N620">
            <v>108.00000000000001</v>
          </cell>
          <cell r="O620">
            <v>216.00000000000003</v>
          </cell>
          <cell r="P620">
            <v>216.00000000000003</v>
          </cell>
          <cell r="Q620">
            <v>324.00000000000006</v>
          </cell>
          <cell r="R620">
            <v>324.00000000000006</v>
          </cell>
          <cell r="S620">
            <v>324.00000000000006</v>
          </cell>
          <cell r="T620">
            <v>324.00000000000006</v>
          </cell>
          <cell r="U620">
            <v>216.00000000000003</v>
          </cell>
          <cell r="V620">
            <v>324.00000000000006</v>
          </cell>
          <cell r="W620">
            <v>2916.0000000000009</v>
          </cell>
        </row>
        <row r="621">
          <cell r="J621" t="str">
            <v>150211115895</v>
          </cell>
          <cell r="K621">
            <v>30604.146946134773</v>
          </cell>
          <cell r="L621">
            <v>30604.146946134773</v>
          </cell>
          <cell r="M621">
            <v>15302.073473067387</v>
          </cell>
          <cell r="N621">
            <v>15302.073473067387</v>
          </cell>
          <cell r="O621">
            <v>30604.146946134773</v>
          </cell>
          <cell r="P621">
            <v>30604.146946134773</v>
          </cell>
          <cell r="Q621">
            <v>45906.22041920216</v>
          </cell>
          <cell r="R621">
            <v>45906.22041920216</v>
          </cell>
          <cell r="S621">
            <v>45906.22041920216</v>
          </cell>
          <cell r="T621">
            <v>45906.22041920216</v>
          </cell>
          <cell r="U621">
            <v>30604.146946134773</v>
          </cell>
          <cell r="V621">
            <v>45906.22041920216</v>
          </cell>
          <cell r="W621">
            <v>413155.9837728194</v>
          </cell>
        </row>
        <row r="622">
          <cell r="J622" t="str">
            <v>150212115841</v>
          </cell>
          <cell r="K622">
            <v>3298.0740740740739</v>
          </cell>
          <cell r="L622">
            <v>3298.0740740740739</v>
          </cell>
          <cell r="M622">
            <v>1649.037037037037</v>
          </cell>
          <cell r="N622">
            <v>1649.037037037037</v>
          </cell>
          <cell r="O622">
            <v>3298.0740740740739</v>
          </cell>
          <cell r="P622">
            <v>3298.0740740740739</v>
          </cell>
          <cell r="Q622">
            <v>4947.1111111111113</v>
          </cell>
          <cell r="R622">
            <v>4947.1111111111113</v>
          </cell>
          <cell r="S622">
            <v>4947.1111111111113</v>
          </cell>
          <cell r="T622">
            <v>4947.1111111111113</v>
          </cell>
          <cell r="U622">
            <v>3298.0740740740739</v>
          </cell>
          <cell r="V622">
            <v>4947.1111111111113</v>
          </cell>
          <cell r="W622">
            <v>44524</v>
          </cell>
        </row>
        <row r="623">
          <cell r="J623" t="str">
            <v>150212115846</v>
          </cell>
          <cell r="K623">
            <v>328.00000000000006</v>
          </cell>
          <cell r="L623">
            <v>328.00000000000006</v>
          </cell>
          <cell r="M623">
            <v>164.00000000000003</v>
          </cell>
          <cell r="N623">
            <v>164.00000000000003</v>
          </cell>
          <cell r="O623">
            <v>328.00000000000006</v>
          </cell>
          <cell r="P623">
            <v>328.00000000000006</v>
          </cell>
          <cell r="Q623">
            <v>492.00000000000011</v>
          </cell>
          <cell r="R623">
            <v>492.00000000000011</v>
          </cell>
          <cell r="S623">
            <v>492.00000000000011</v>
          </cell>
          <cell r="T623">
            <v>492.00000000000011</v>
          </cell>
          <cell r="U623">
            <v>328.00000000000006</v>
          </cell>
          <cell r="V623">
            <v>492.00000000000011</v>
          </cell>
          <cell r="W623">
            <v>4428.0000000000018</v>
          </cell>
        </row>
        <row r="624">
          <cell r="J624" t="str">
            <v>150213115841</v>
          </cell>
          <cell r="K624">
            <v>1403.4444444444443</v>
          </cell>
          <cell r="L624">
            <v>1403.4444444444443</v>
          </cell>
          <cell r="M624">
            <v>701.72222222222217</v>
          </cell>
          <cell r="N624">
            <v>701.72222222222217</v>
          </cell>
          <cell r="O624">
            <v>1403.4444444444443</v>
          </cell>
          <cell r="P624">
            <v>1403.4444444444443</v>
          </cell>
          <cell r="Q624">
            <v>2105.1666666666665</v>
          </cell>
          <cell r="R624">
            <v>2105.1666666666665</v>
          </cell>
          <cell r="S624">
            <v>2105.1666666666665</v>
          </cell>
          <cell r="T624">
            <v>2105.1666666666665</v>
          </cell>
          <cell r="U624">
            <v>1403.4444444444443</v>
          </cell>
          <cell r="V624">
            <v>2105.1666666666665</v>
          </cell>
          <cell r="W624">
            <v>18946.5</v>
          </cell>
        </row>
        <row r="625">
          <cell r="J625" t="str">
            <v>150213115846</v>
          </cell>
          <cell r="K625">
            <v>136.00000000000003</v>
          </cell>
          <cell r="L625">
            <v>136.00000000000003</v>
          </cell>
          <cell r="M625">
            <v>68.000000000000014</v>
          </cell>
          <cell r="N625">
            <v>68.000000000000014</v>
          </cell>
          <cell r="O625">
            <v>136.00000000000003</v>
          </cell>
          <cell r="P625">
            <v>136.00000000000003</v>
          </cell>
          <cell r="Q625">
            <v>204.00000000000006</v>
          </cell>
          <cell r="R625">
            <v>204.00000000000006</v>
          </cell>
          <cell r="S625">
            <v>204.00000000000006</v>
          </cell>
          <cell r="T625">
            <v>204.00000000000006</v>
          </cell>
          <cell r="U625">
            <v>136.00000000000003</v>
          </cell>
          <cell r="V625">
            <v>204.00000000000006</v>
          </cell>
          <cell r="W625">
            <v>1836.0000000000007</v>
          </cell>
        </row>
        <row r="626">
          <cell r="J626" t="str">
            <v>150214115841</v>
          </cell>
          <cell r="K626">
            <v>8907.5925925925931</v>
          </cell>
          <cell r="L626">
            <v>8907.5925925925931</v>
          </cell>
          <cell r="M626">
            <v>4453.7962962962965</v>
          </cell>
          <cell r="N626">
            <v>4453.7962962962965</v>
          </cell>
          <cell r="O626">
            <v>8907.5925925925931</v>
          </cell>
          <cell r="P626">
            <v>8907.5925925925931</v>
          </cell>
          <cell r="Q626">
            <v>13361.388888888891</v>
          </cell>
          <cell r="R626">
            <v>13361.388888888891</v>
          </cell>
          <cell r="S626">
            <v>13361.388888888891</v>
          </cell>
          <cell r="T626">
            <v>13361.388888888891</v>
          </cell>
          <cell r="U626">
            <v>8907.5925925925931</v>
          </cell>
          <cell r="V626">
            <v>13361.388888888891</v>
          </cell>
          <cell r="W626">
            <v>120252.50000000001</v>
          </cell>
        </row>
        <row r="627">
          <cell r="J627" t="str">
            <v>150214115846</v>
          </cell>
          <cell r="K627">
            <v>953.77777777777794</v>
          </cell>
          <cell r="L627">
            <v>953.77777777777794</v>
          </cell>
          <cell r="M627">
            <v>476.88888888888897</v>
          </cell>
          <cell r="N627">
            <v>476.88888888888897</v>
          </cell>
          <cell r="O627">
            <v>953.77777777777794</v>
          </cell>
          <cell r="P627">
            <v>953.77777777777794</v>
          </cell>
          <cell r="Q627">
            <v>1430.666666666667</v>
          </cell>
          <cell r="R627">
            <v>1430.666666666667</v>
          </cell>
          <cell r="S627">
            <v>1430.666666666667</v>
          </cell>
          <cell r="T627">
            <v>1430.666666666667</v>
          </cell>
          <cell r="U627">
            <v>953.77777777777794</v>
          </cell>
          <cell r="V627">
            <v>1430.666666666667</v>
          </cell>
          <cell r="W627">
            <v>12876.000000000004</v>
          </cell>
        </row>
        <row r="628">
          <cell r="J628" t="str">
            <v>150214115851</v>
          </cell>
          <cell r="K628">
            <v>1549.4221964647929</v>
          </cell>
          <cell r="L628">
            <v>1549.4221964647929</v>
          </cell>
          <cell r="M628">
            <v>1549.4221964647929</v>
          </cell>
          <cell r="N628">
            <v>774.71109823239647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774.71109823239647</v>
          </cell>
          <cell r="T628">
            <v>1549.4221964647929</v>
          </cell>
          <cell r="U628">
            <v>1549.4221964647929</v>
          </cell>
          <cell r="V628">
            <v>1549.4221964647929</v>
          </cell>
          <cell r="W628">
            <v>10845.95537525355</v>
          </cell>
        </row>
        <row r="629">
          <cell r="J629" t="str">
            <v>150215113101</v>
          </cell>
          <cell r="K629">
            <v>102267.51000000001</v>
          </cell>
          <cell r="L629">
            <v>85222.02</v>
          </cell>
          <cell r="M629">
            <v>85222.02</v>
          </cell>
          <cell r="N629">
            <v>110940.29000000001</v>
          </cell>
          <cell r="O629">
            <v>88334.26999999999</v>
          </cell>
          <cell r="P629">
            <v>94670.74</v>
          </cell>
          <cell r="Q629">
            <v>105379.76999999999</v>
          </cell>
          <cell r="R629">
            <v>88334.26999999999</v>
          </cell>
          <cell r="S629">
            <v>88334.26999999999</v>
          </cell>
          <cell r="T629">
            <v>106476.54</v>
          </cell>
          <cell r="U629">
            <v>89431.010000000009</v>
          </cell>
          <cell r="V629">
            <v>107160.59999999999</v>
          </cell>
          <cell r="W629">
            <v>1151773.31</v>
          </cell>
        </row>
        <row r="630">
          <cell r="J630" t="str">
            <v>150215115111</v>
          </cell>
          <cell r="K630">
            <v>3000</v>
          </cell>
          <cell r="L630">
            <v>3000</v>
          </cell>
          <cell r="M630">
            <v>3600</v>
          </cell>
          <cell r="N630">
            <v>5400</v>
          </cell>
          <cell r="O630">
            <v>6000</v>
          </cell>
          <cell r="P630">
            <v>6000</v>
          </cell>
          <cell r="Q630">
            <v>5400</v>
          </cell>
          <cell r="R630">
            <v>5400</v>
          </cell>
          <cell r="S630">
            <v>6600</v>
          </cell>
          <cell r="T630">
            <v>3000</v>
          </cell>
          <cell r="U630">
            <v>3000</v>
          </cell>
          <cell r="V630">
            <v>3600</v>
          </cell>
          <cell r="W630">
            <v>54000</v>
          </cell>
        </row>
        <row r="631">
          <cell r="J631" t="str">
            <v>150215115112</v>
          </cell>
          <cell r="K631">
            <v>800</v>
          </cell>
          <cell r="L631">
            <v>800</v>
          </cell>
          <cell r="M631">
            <v>960</v>
          </cell>
          <cell r="N631">
            <v>1440</v>
          </cell>
          <cell r="O631">
            <v>1600</v>
          </cell>
          <cell r="P631">
            <v>1600</v>
          </cell>
          <cell r="Q631">
            <v>1440</v>
          </cell>
          <cell r="R631">
            <v>1440</v>
          </cell>
          <cell r="S631">
            <v>1760</v>
          </cell>
          <cell r="T631">
            <v>800</v>
          </cell>
          <cell r="U631">
            <v>800</v>
          </cell>
          <cell r="V631">
            <v>960</v>
          </cell>
          <cell r="W631">
            <v>14400</v>
          </cell>
        </row>
        <row r="632">
          <cell r="J632" t="str">
            <v>150215115201</v>
          </cell>
          <cell r="K632">
            <v>2862.9076124032426</v>
          </cell>
          <cell r="L632">
            <v>2862.9076124032426</v>
          </cell>
          <cell r="M632">
            <v>2862.9076124032426</v>
          </cell>
          <cell r="N632">
            <v>2862.9076124032426</v>
          </cell>
          <cell r="O632">
            <v>2862.9076124032426</v>
          </cell>
          <cell r="P632">
            <v>2862.9076124032426</v>
          </cell>
          <cell r="Q632">
            <v>2862.9076124032426</v>
          </cell>
          <cell r="R632">
            <v>2862.9076124032426</v>
          </cell>
          <cell r="S632">
            <v>2862.9076124032426</v>
          </cell>
          <cell r="T632">
            <v>2862.9076124032426</v>
          </cell>
          <cell r="U632">
            <v>2862.9076124032426</v>
          </cell>
          <cell r="V632">
            <v>2862.9076124032426</v>
          </cell>
          <cell r="W632">
            <v>34354.891348838908</v>
          </cell>
        </row>
        <row r="633">
          <cell r="J633" t="str">
            <v>150215115203</v>
          </cell>
          <cell r="K633">
            <v>500</v>
          </cell>
          <cell r="L633">
            <v>500</v>
          </cell>
          <cell r="M633">
            <v>500</v>
          </cell>
          <cell r="N633">
            <v>500</v>
          </cell>
          <cell r="O633">
            <v>500</v>
          </cell>
          <cell r="P633">
            <v>500</v>
          </cell>
          <cell r="Q633">
            <v>500</v>
          </cell>
          <cell r="R633">
            <v>500</v>
          </cell>
          <cell r="S633">
            <v>500</v>
          </cell>
          <cell r="T633">
            <v>500</v>
          </cell>
          <cell r="U633">
            <v>500</v>
          </cell>
          <cell r="V633">
            <v>500</v>
          </cell>
          <cell r="W633">
            <v>6000</v>
          </cell>
        </row>
        <row r="634">
          <cell r="J634" t="str">
            <v>150215115302</v>
          </cell>
          <cell r="K634">
            <v>30</v>
          </cell>
          <cell r="L634">
            <v>30</v>
          </cell>
          <cell r="M634">
            <v>2530</v>
          </cell>
          <cell r="N634">
            <v>30</v>
          </cell>
          <cell r="O634">
            <v>30</v>
          </cell>
          <cell r="P634">
            <v>5030</v>
          </cell>
          <cell r="Q634">
            <v>5030</v>
          </cell>
          <cell r="R634">
            <v>30</v>
          </cell>
          <cell r="S634">
            <v>5030</v>
          </cell>
          <cell r="T634">
            <v>30</v>
          </cell>
          <cell r="U634">
            <v>2530</v>
          </cell>
          <cell r="V634">
            <v>30</v>
          </cell>
          <cell r="W634">
            <v>20360</v>
          </cell>
        </row>
        <row r="635">
          <cell r="J635" t="str">
            <v>150215115411</v>
          </cell>
          <cell r="K635">
            <v>1320</v>
          </cell>
          <cell r="L635">
            <v>1320</v>
          </cell>
          <cell r="M635">
            <v>1320</v>
          </cell>
          <cell r="N635">
            <v>1320</v>
          </cell>
          <cell r="O635">
            <v>1320</v>
          </cell>
          <cell r="P635">
            <v>1320</v>
          </cell>
          <cell r="Q635">
            <v>1320</v>
          </cell>
          <cell r="R635">
            <v>1320</v>
          </cell>
          <cell r="S635">
            <v>1320</v>
          </cell>
          <cell r="T635">
            <v>1320</v>
          </cell>
          <cell r="U635">
            <v>1320</v>
          </cell>
          <cell r="V635">
            <v>1320</v>
          </cell>
          <cell r="W635">
            <v>15840</v>
          </cell>
        </row>
        <row r="636">
          <cell r="J636" t="str">
            <v>150215115501</v>
          </cell>
          <cell r="K636">
            <v>7841.802225806452</v>
          </cell>
          <cell r="L636">
            <v>31041.802225806452</v>
          </cell>
          <cell r="M636">
            <v>31041.802225806452</v>
          </cell>
          <cell r="N636">
            <v>31041.802225806452</v>
          </cell>
          <cell r="O636">
            <v>31041.802225806452</v>
          </cell>
          <cell r="P636">
            <v>31041.802225806452</v>
          </cell>
          <cell r="Q636">
            <v>27841.802225806452</v>
          </cell>
          <cell r="R636">
            <v>7841.802225806452</v>
          </cell>
          <cell r="S636">
            <v>7841.802225806452</v>
          </cell>
          <cell r="T636">
            <v>7841.802225806452</v>
          </cell>
          <cell r="U636">
            <v>7841.802225806452</v>
          </cell>
          <cell r="V636">
            <v>7841.802225806452</v>
          </cell>
          <cell r="W636">
            <v>230101.6267096774</v>
          </cell>
        </row>
        <row r="637">
          <cell r="J637" t="str">
            <v>150215115503</v>
          </cell>
          <cell r="K637">
            <v>383</v>
          </cell>
          <cell r="L637">
            <v>383</v>
          </cell>
          <cell r="M637">
            <v>383</v>
          </cell>
          <cell r="N637">
            <v>383</v>
          </cell>
          <cell r="O637">
            <v>383</v>
          </cell>
          <cell r="P637">
            <v>383</v>
          </cell>
          <cell r="Q637">
            <v>383</v>
          </cell>
          <cell r="R637">
            <v>383</v>
          </cell>
          <cell r="S637">
            <v>383</v>
          </cell>
          <cell r="T637">
            <v>383</v>
          </cell>
          <cell r="U637">
            <v>383</v>
          </cell>
          <cell r="V637">
            <v>383</v>
          </cell>
          <cell r="W637">
            <v>4596</v>
          </cell>
        </row>
        <row r="638">
          <cell r="J638" t="str">
            <v>150215115811</v>
          </cell>
          <cell r="K638">
            <v>60000</v>
          </cell>
          <cell r="L638">
            <v>0</v>
          </cell>
          <cell r="M638">
            <v>0</v>
          </cell>
          <cell r="N638">
            <v>0</v>
          </cell>
          <cell r="O638">
            <v>40000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100000</v>
          </cell>
        </row>
        <row r="639">
          <cell r="J639" t="str">
            <v>150215115841</v>
          </cell>
          <cell r="K639">
            <v>3137.1111111111113</v>
          </cell>
          <cell r="L639">
            <v>3137.1111111111113</v>
          </cell>
          <cell r="M639">
            <v>1568.5555555555557</v>
          </cell>
          <cell r="N639">
            <v>1568.5555555555557</v>
          </cell>
          <cell r="O639">
            <v>3137.1111111111113</v>
          </cell>
          <cell r="P639">
            <v>3137.1111111111113</v>
          </cell>
          <cell r="Q639">
            <v>4705.666666666667</v>
          </cell>
          <cell r="R639">
            <v>4705.666666666667</v>
          </cell>
          <cell r="S639">
            <v>4705.666666666667</v>
          </cell>
          <cell r="T639">
            <v>4705.666666666667</v>
          </cell>
          <cell r="U639">
            <v>3137.1111111111113</v>
          </cell>
          <cell r="V639">
            <v>4705.666666666667</v>
          </cell>
          <cell r="W639">
            <v>42351</v>
          </cell>
        </row>
        <row r="640">
          <cell r="J640" t="str">
            <v>150215115845</v>
          </cell>
          <cell r="K640">
            <v>11851.851851851852</v>
          </cell>
          <cell r="L640">
            <v>11851.851851851852</v>
          </cell>
          <cell r="M640">
            <v>5925.9259259259261</v>
          </cell>
          <cell r="N640">
            <v>5925.9259259259261</v>
          </cell>
          <cell r="O640">
            <v>11851.851851851852</v>
          </cell>
          <cell r="P640">
            <v>11851.851851851852</v>
          </cell>
          <cell r="Q640">
            <v>17777.777777777777</v>
          </cell>
          <cell r="R640">
            <v>17777.777777777777</v>
          </cell>
          <cell r="S640">
            <v>17777.777777777777</v>
          </cell>
          <cell r="T640">
            <v>17777.777777777777</v>
          </cell>
          <cell r="U640">
            <v>11851.851851851852</v>
          </cell>
          <cell r="V640">
            <v>17777.777777777777</v>
          </cell>
          <cell r="W640">
            <v>160000</v>
          </cell>
        </row>
        <row r="641">
          <cell r="J641" t="str">
            <v>150215115846</v>
          </cell>
          <cell r="K641">
            <v>304.00000000000006</v>
          </cell>
          <cell r="L641">
            <v>304.00000000000006</v>
          </cell>
          <cell r="M641">
            <v>152.00000000000003</v>
          </cell>
          <cell r="N641">
            <v>152.00000000000003</v>
          </cell>
          <cell r="O641">
            <v>304.00000000000006</v>
          </cell>
          <cell r="P641">
            <v>304.00000000000006</v>
          </cell>
          <cell r="Q641">
            <v>456.00000000000011</v>
          </cell>
          <cell r="R641">
            <v>456.00000000000011</v>
          </cell>
          <cell r="S641">
            <v>456.00000000000011</v>
          </cell>
          <cell r="T641">
            <v>456.00000000000011</v>
          </cell>
          <cell r="U641">
            <v>304.00000000000006</v>
          </cell>
          <cell r="V641">
            <v>456.00000000000011</v>
          </cell>
          <cell r="W641">
            <v>4104.0000000000018</v>
          </cell>
        </row>
        <row r="642">
          <cell r="J642" t="str">
            <v>150215115891</v>
          </cell>
          <cell r="K642">
            <v>138545.91549295775</v>
          </cell>
          <cell r="L642">
            <v>138545.91549295775</v>
          </cell>
          <cell r="M642">
            <v>138545.91549295775</v>
          </cell>
          <cell r="N642">
            <v>425070.56338028167</v>
          </cell>
          <cell r="O642">
            <v>185755.7323943662</v>
          </cell>
          <cell r="P642">
            <v>146858.7323943662</v>
          </cell>
          <cell r="Q642">
            <v>163755.7323943662</v>
          </cell>
          <cell r="R642">
            <v>146858.7323943662</v>
          </cell>
          <cell r="S642">
            <v>146858.7323943662</v>
          </cell>
          <cell r="T642">
            <v>175754.7323943662</v>
          </cell>
          <cell r="U642">
            <v>146858.7323943662</v>
          </cell>
          <cell r="V642">
            <v>146858.7323943662</v>
          </cell>
          <cell r="W642">
            <v>2100268.1690140846</v>
          </cell>
        </row>
        <row r="643">
          <cell r="J643" t="str">
            <v>150215115894</v>
          </cell>
          <cell r="K643">
            <v>4958.333333333333</v>
          </cell>
          <cell r="L643">
            <v>4958.333333333333</v>
          </cell>
          <cell r="M643">
            <v>17558.333333333332</v>
          </cell>
          <cell r="N643">
            <v>17558.333333333332</v>
          </cell>
          <cell r="O643">
            <v>17558.333333333332</v>
          </cell>
          <cell r="P643">
            <v>121644.92132655531</v>
          </cell>
          <cell r="Q643">
            <v>17558.333333333332</v>
          </cell>
          <cell r="R643">
            <v>69644.921326555312</v>
          </cell>
          <cell r="S643">
            <v>109644.92132655531</v>
          </cell>
          <cell r="T643">
            <v>29558.333333333332</v>
          </cell>
          <cell r="U643">
            <v>157558.33333333334</v>
          </cell>
          <cell r="V643">
            <v>57558.333333333336</v>
          </cell>
          <cell r="W643">
            <v>625759.76397966594</v>
          </cell>
        </row>
        <row r="644">
          <cell r="J644" t="str">
            <v>150215116148</v>
          </cell>
          <cell r="K644">
            <v>20370.370370370369</v>
          </cell>
          <cell r="L644">
            <v>20370.370370370369</v>
          </cell>
          <cell r="M644">
            <v>10185.185185185184</v>
          </cell>
          <cell r="N644">
            <v>10185.185185185184</v>
          </cell>
          <cell r="O644">
            <v>20370.370370370369</v>
          </cell>
          <cell r="P644">
            <v>26406.370370370369</v>
          </cell>
          <cell r="Q644">
            <v>31279.555555555555</v>
          </cell>
          <cell r="R644">
            <v>30555.555555555555</v>
          </cell>
          <cell r="S644">
            <v>30555.555555555555</v>
          </cell>
          <cell r="T644">
            <v>30555.555555555555</v>
          </cell>
          <cell r="U644">
            <v>20370.370370370369</v>
          </cell>
          <cell r="V644">
            <v>30555.555555555555</v>
          </cell>
          <cell r="W644">
            <v>281760</v>
          </cell>
        </row>
        <row r="645">
          <cell r="J645" t="str">
            <v>150215116211</v>
          </cell>
          <cell r="K645">
            <v>0</v>
          </cell>
          <cell r="L645">
            <v>4368</v>
          </cell>
          <cell r="M645">
            <v>0</v>
          </cell>
          <cell r="N645">
            <v>0</v>
          </cell>
          <cell r="O645">
            <v>5204.1247484909454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5204.1247484909454</v>
          </cell>
          <cell r="U645">
            <v>0</v>
          </cell>
          <cell r="V645">
            <v>0</v>
          </cell>
          <cell r="W645">
            <v>14776.249496981891</v>
          </cell>
        </row>
        <row r="646">
          <cell r="J646" t="str">
            <v>150215116242</v>
          </cell>
          <cell r="K646">
            <v>20000</v>
          </cell>
          <cell r="L646">
            <v>13000</v>
          </cell>
          <cell r="M646">
            <v>41176.929124748494</v>
          </cell>
          <cell r="N646">
            <v>41176.929124748494</v>
          </cell>
          <cell r="O646">
            <v>41176.929124748494</v>
          </cell>
          <cell r="P646">
            <v>44176.929124748494</v>
          </cell>
          <cell r="Q646">
            <v>41176.929124748494</v>
          </cell>
          <cell r="R646">
            <v>41176.929124748494</v>
          </cell>
          <cell r="S646">
            <v>82353.858249496989</v>
          </cell>
          <cell r="T646">
            <v>82353.858249496989</v>
          </cell>
          <cell r="U646">
            <v>82353.858249496989</v>
          </cell>
          <cell r="V646">
            <v>82353.858249496989</v>
          </cell>
          <cell r="W646">
            <v>612477.00774647901</v>
          </cell>
        </row>
        <row r="647">
          <cell r="J647" t="str">
            <v>150215116251</v>
          </cell>
          <cell r="K647">
            <v>0</v>
          </cell>
          <cell r="L647">
            <v>5000</v>
          </cell>
          <cell r="M647">
            <v>128000</v>
          </cell>
          <cell r="N647">
            <v>24000</v>
          </cell>
          <cell r="O647">
            <v>0</v>
          </cell>
          <cell r="P647">
            <v>145000</v>
          </cell>
          <cell r="Q647">
            <v>32000</v>
          </cell>
          <cell r="R647">
            <v>3000</v>
          </cell>
          <cell r="S647">
            <v>130000</v>
          </cell>
          <cell r="T647">
            <v>54000</v>
          </cell>
          <cell r="U647">
            <v>0</v>
          </cell>
          <cell r="V647">
            <v>149000</v>
          </cell>
          <cell r="W647">
            <v>670000</v>
          </cell>
        </row>
        <row r="648">
          <cell r="J648" t="str">
            <v>150215116252</v>
          </cell>
          <cell r="K648">
            <v>2816.9014084507044</v>
          </cell>
          <cell r="L648">
            <v>2816.9014084507044</v>
          </cell>
          <cell r="M648">
            <v>2816.9014084507044</v>
          </cell>
          <cell r="N648">
            <v>2816.9014084507044</v>
          </cell>
          <cell r="O648">
            <v>2816.9014084507044</v>
          </cell>
          <cell r="P648">
            <v>2816.9014084507044</v>
          </cell>
          <cell r="Q648">
            <v>2816.9014084507044</v>
          </cell>
          <cell r="R648">
            <v>2816.9014084507044</v>
          </cell>
          <cell r="S648">
            <v>2816.9014084507044</v>
          </cell>
          <cell r="T648">
            <v>2816.9014084507044</v>
          </cell>
          <cell r="U648">
            <v>2816.9014084507044</v>
          </cell>
          <cell r="V648">
            <v>2816.9014084507044</v>
          </cell>
          <cell r="W648">
            <v>33802.816901408456</v>
          </cell>
        </row>
        <row r="649">
          <cell r="J649" t="str">
            <v>150215116255</v>
          </cell>
          <cell r="K649">
            <v>10000</v>
          </cell>
          <cell r="L649">
            <v>20000</v>
          </cell>
          <cell r="M649">
            <v>67000</v>
          </cell>
          <cell r="N649">
            <v>62000</v>
          </cell>
          <cell r="O649">
            <v>37000</v>
          </cell>
          <cell r="P649">
            <v>109887</v>
          </cell>
          <cell r="Q649">
            <v>142000</v>
          </cell>
          <cell r="R649">
            <v>84500</v>
          </cell>
          <cell r="S649">
            <v>144500</v>
          </cell>
          <cell r="T649">
            <v>92000</v>
          </cell>
          <cell r="U649">
            <v>64000</v>
          </cell>
          <cell r="V649">
            <v>82000</v>
          </cell>
          <cell r="W649">
            <v>914887</v>
          </cell>
        </row>
        <row r="650">
          <cell r="J650" t="str">
            <v>150217115841</v>
          </cell>
          <cell r="K650">
            <v>4874.8148148148148</v>
          </cell>
          <cell r="L650">
            <v>4874.8148148148148</v>
          </cell>
          <cell r="M650">
            <v>2437.4074074074074</v>
          </cell>
          <cell r="N650">
            <v>2437.4074074074074</v>
          </cell>
          <cell r="O650">
            <v>4874.8148148148148</v>
          </cell>
          <cell r="P650">
            <v>4874.8148148148148</v>
          </cell>
          <cell r="Q650">
            <v>7312.2222222222226</v>
          </cell>
          <cell r="R650">
            <v>7312.2222222222226</v>
          </cell>
          <cell r="S650">
            <v>7312.2222222222226</v>
          </cell>
          <cell r="T650">
            <v>7312.2222222222226</v>
          </cell>
          <cell r="U650">
            <v>4874.8148148148148</v>
          </cell>
          <cell r="V650">
            <v>7312.2222222222226</v>
          </cell>
          <cell r="W650">
            <v>65810</v>
          </cell>
        </row>
        <row r="651">
          <cell r="J651" t="str">
            <v>150217115846</v>
          </cell>
          <cell r="K651">
            <v>573.33333333333337</v>
          </cell>
          <cell r="L651">
            <v>573.33333333333337</v>
          </cell>
          <cell r="M651">
            <v>286.66666666666669</v>
          </cell>
          <cell r="N651">
            <v>286.66666666666669</v>
          </cell>
          <cell r="O651">
            <v>573.33333333333337</v>
          </cell>
          <cell r="P651">
            <v>573.33333333333337</v>
          </cell>
          <cell r="Q651">
            <v>860</v>
          </cell>
          <cell r="R651">
            <v>860</v>
          </cell>
          <cell r="S651">
            <v>860</v>
          </cell>
          <cell r="T651">
            <v>860</v>
          </cell>
          <cell r="U651">
            <v>573.33333333333337</v>
          </cell>
          <cell r="V651">
            <v>860</v>
          </cell>
          <cell r="W651">
            <v>7740.0000000000009</v>
          </cell>
        </row>
        <row r="652">
          <cell r="J652" t="str">
            <v>150217115851</v>
          </cell>
          <cell r="K652">
            <v>1013.0837438423645</v>
          </cell>
          <cell r="L652">
            <v>1013.0837438423645</v>
          </cell>
          <cell r="M652">
            <v>1013.0837438423645</v>
          </cell>
          <cell r="N652">
            <v>506.54187192118223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506.54187192118223</v>
          </cell>
          <cell r="T652">
            <v>1013.0837438423645</v>
          </cell>
          <cell r="U652">
            <v>1013.0837438423645</v>
          </cell>
          <cell r="V652">
            <v>1013.0837438423645</v>
          </cell>
          <cell r="W652">
            <v>7091.5862068965507</v>
          </cell>
        </row>
        <row r="653">
          <cell r="J653" t="str">
            <v>150218115841</v>
          </cell>
          <cell r="K653">
            <v>412.77777777777777</v>
          </cell>
          <cell r="L653">
            <v>412.77777777777777</v>
          </cell>
          <cell r="M653">
            <v>206.38888888888889</v>
          </cell>
          <cell r="N653">
            <v>206.38888888888889</v>
          </cell>
          <cell r="O653">
            <v>412.77777777777777</v>
          </cell>
          <cell r="P653">
            <v>412.77777777777777</v>
          </cell>
          <cell r="Q653">
            <v>619.16666666666663</v>
          </cell>
          <cell r="R653">
            <v>619.16666666666663</v>
          </cell>
          <cell r="S653">
            <v>619.16666666666663</v>
          </cell>
          <cell r="T653">
            <v>619.16666666666663</v>
          </cell>
          <cell r="U653">
            <v>412.77777777777777</v>
          </cell>
          <cell r="V653">
            <v>619.16666666666663</v>
          </cell>
          <cell r="W653">
            <v>5572.5</v>
          </cell>
        </row>
        <row r="654">
          <cell r="J654" t="str">
            <v>150218115846</v>
          </cell>
          <cell r="K654">
            <v>40.000000000000007</v>
          </cell>
          <cell r="L654">
            <v>40.000000000000007</v>
          </cell>
          <cell r="M654">
            <v>20.000000000000004</v>
          </cell>
          <cell r="N654">
            <v>20.000000000000004</v>
          </cell>
          <cell r="O654">
            <v>40.000000000000007</v>
          </cell>
          <cell r="P654">
            <v>40.000000000000007</v>
          </cell>
          <cell r="Q654">
            <v>60.000000000000014</v>
          </cell>
          <cell r="R654">
            <v>60.000000000000014</v>
          </cell>
          <cell r="S654">
            <v>60.000000000000014</v>
          </cell>
          <cell r="T654">
            <v>60.000000000000014</v>
          </cell>
          <cell r="U654">
            <v>40.000000000000007</v>
          </cell>
          <cell r="V654">
            <v>60.000000000000014</v>
          </cell>
          <cell r="W654">
            <v>540.00000000000023</v>
          </cell>
        </row>
        <row r="655">
          <cell r="J655" t="str">
            <v>150228115841</v>
          </cell>
          <cell r="K655">
            <v>5704.5185185185182</v>
          </cell>
          <cell r="L655">
            <v>5704.5185185185182</v>
          </cell>
          <cell r="M655">
            <v>2852.2592592592591</v>
          </cell>
          <cell r="N655">
            <v>2852.2592592592591</v>
          </cell>
          <cell r="O655">
            <v>5704.5185185185182</v>
          </cell>
          <cell r="P655">
            <v>5704.5185185185182</v>
          </cell>
          <cell r="Q655">
            <v>8556.7777777777774</v>
          </cell>
          <cell r="R655">
            <v>8556.7777777777774</v>
          </cell>
          <cell r="S655">
            <v>8556.7777777777774</v>
          </cell>
          <cell r="T655">
            <v>8556.7777777777774</v>
          </cell>
          <cell r="U655">
            <v>5704.5185185185182</v>
          </cell>
          <cell r="V655">
            <v>8556.7777777777774</v>
          </cell>
          <cell r="W655">
            <v>77011</v>
          </cell>
        </row>
        <row r="656">
          <cell r="J656" t="str">
            <v>150228115846</v>
          </cell>
          <cell r="K656">
            <v>592.00000000000011</v>
          </cell>
          <cell r="L656">
            <v>592.00000000000011</v>
          </cell>
          <cell r="M656">
            <v>296.00000000000006</v>
          </cell>
          <cell r="N656">
            <v>296.00000000000006</v>
          </cell>
          <cell r="O656">
            <v>592.00000000000011</v>
          </cell>
          <cell r="P656">
            <v>592.00000000000011</v>
          </cell>
          <cell r="Q656">
            <v>888.00000000000023</v>
          </cell>
          <cell r="R656">
            <v>888.00000000000023</v>
          </cell>
          <cell r="S656">
            <v>888.00000000000023</v>
          </cell>
          <cell r="T656">
            <v>888.00000000000023</v>
          </cell>
          <cell r="U656">
            <v>592.00000000000011</v>
          </cell>
          <cell r="V656">
            <v>888.00000000000023</v>
          </cell>
          <cell r="W656">
            <v>7992.0000000000027</v>
          </cell>
        </row>
        <row r="657">
          <cell r="J657" t="str">
            <v>150231215841</v>
          </cell>
          <cell r="K657">
            <v>57733.888888888891</v>
          </cell>
          <cell r="L657">
            <v>57733.888888888891</v>
          </cell>
          <cell r="M657">
            <v>28866.944444444445</v>
          </cell>
          <cell r="N657">
            <v>28866.944444444445</v>
          </cell>
          <cell r="O657">
            <v>57733.888888888891</v>
          </cell>
          <cell r="P657">
            <v>57733.888888888891</v>
          </cell>
          <cell r="Q657">
            <v>86600.833333333343</v>
          </cell>
          <cell r="R657">
            <v>86600.833333333343</v>
          </cell>
          <cell r="S657">
            <v>86600.833333333343</v>
          </cell>
          <cell r="T657">
            <v>86600.833333333343</v>
          </cell>
          <cell r="U657">
            <v>57733.888888888891</v>
          </cell>
          <cell r="V657">
            <v>86600.833333333343</v>
          </cell>
          <cell r="W657">
            <v>779407.50000000012</v>
          </cell>
        </row>
        <row r="658">
          <cell r="J658" t="str">
            <v>150231215846</v>
          </cell>
          <cell r="K658">
            <v>11416</v>
          </cell>
          <cell r="L658">
            <v>11416</v>
          </cell>
          <cell r="M658">
            <v>5708</v>
          </cell>
          <cell r="N658">
            <v>5708</v>
          </cell>
          <cell r="O658">
            <v>11416</v>
          </cell>
          <cell r="P658">
            <v>11416</v>
          </cell>
          <cell r="Q658">
            <v>17124</v>
          </cell>
          <cell r="R658">
            <v>17124</v>
          </cell>
          <cell r="S658">
            <v>17124</v>
          </cell>
          <cell r="T658">
            <v>17124</v>
          </cell>
          <cell r="U658">
            <v>11416</v>
          </cell>
          <cell r="V658">
            <v>17124</v>
          </cell>
          <cell r="W658">
            <v>154116</v>
          </cell>
        </row>
        <row r="659">
          <cell r="J659" t="str">
            <v>150231215851</v>
          </cell>
          <cell r="K659">
            <v>55779.199072732539</v>
          </cell>
          <cell r="L659">
            <v>55779.199072732539</v>
          </cell>
          <cell r="M659">
            <v>55779.199072732539</v>
          </cell>
          <cell r="N659">
            <v>27889.59953636627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27889.59953636627</v>
          </cell>
          <cell r="T659">
            <v>55779.199072732539</v>
          </cell>
          <cell r="U659">
            <v>55779.199072732539</v>
          </cell>
          <cell r="V659">
            <v>55779.199072732539</v>
          </cell>
          <cell r="W659">
            <v>390454.39350912778</v>
          </cell>
        </row>
        <row r="660">
          <cell r="J660" t="str">
            <v>150231515841</v>
          </cell>
          <cell r="K660">
            <v>19547.777777777777</v>
          </cell>
          <cell r="L660">
            <v>19547.777777777777</v>
          </cell>
          <cell r="M660">
            <v>9773.8888888888887</v>
          </cell>
          <cell r="N660">
            <v>9773.8888888888887</v>
          </cell>
          <cell r="O660">
            <v>19547.777777777777</v>
          </cell>
          <cell r="P660">
            <v>19547.777777777777</v>
          </cell>
          <cell r="Q660">
            <v>29321.666666666664</v>
          </cell>
          <cell r="R660">
            <v>29321.666666666664</v>
          </cell>
          <cell r="S660">
            <v>29321.666666666664</v>
          </cell>
          <cell r="T660">
            <v>29321.666666666664</v>
          </cell>
          <cell r="U660">
            <v>19547.777777777777</v>
          </cell>
          <cell r="V660">
            <v>29321.666666666664</v>
          </cell>
          <cell r="W660">
            <v>263895</v>
          </cell>
        </row>
        <row r="661">
          <cell r="J661" t="str">
            <v>150231515846</v>
          </cell>
          <cell r="K661">
            <v>3424</v>
          </cell>
          <cell r="L661">
            <v>3424</v>
          </cell>
          <cell r="M661">
            <v>1712</v>
          </cell>
          <cell r="N661">
            <v>1712</v>
          </cell>
          <cell r="O661">
            <v>3424</v>
          </cell>
          <cell r="P661">
            <v>3424</v>
          </cell>
          <cell r="Q661">
            <v>5136</v>
          </cell>
          <cell r="R661">
            <v>5136</v>
          </cell>
          <cell r="S661">
            <v>5136</v>
          </cell>
          <cell r="T661">
            <v>5136</v>
          </cell>
          <cell r="U661">
            <v>3424</v>
          </cell>
          <cell r="V661">
            <v>5136</v>
          </cell>
          <cell r="W661">
            <v>46224</v>
          </cell>
        </row>
        <row r="662">
          <cell r="J662" t="str">
            <v>150231515851</v>
          </cell>
          <cell r="K662">
            <v>13825.613445378152</v>
          </cell>
          <cell r="L662">
            <v>13825.613445378152</v>
          </cell>
          <cell r="M662">
            <v>13825.613445378152</v>
          </cell>
          <cell r="N662">
            <v>6912.8067226890762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6912.8067226890762</v>
          </cell>
          <cell r="T662">
            <v>13825.613445378152</v>
          </cell>
          <cell r="U662">
            <v>13825.613445378152</v>
          </cell>
          <cell r="V662">
            <v>13825.613445378152</v>
          </cell>
          <cell r="W662">
            <v>96779.294117647063</v>
          </cell>
        </row>
        <row r="663">
          <cell r="J663" t="str">
            <v>150231225841</v>
          </cell>
          <cell r="K663">
            <v>8977.1481481481478</v>
          </cell>
          <cell r="L663">
            <v>8977.1481481481478</v>
          </cell>
          <cell r="M663">
            <v>4488.5740740740739</v>
          </cell>
          <cell r="N663">
            <v>4488.5740740740739</v>
          </cell>
          <cell r="O663">
            <v>8977.1481481481478</v>
          </cell>
          <cell r="P663">
            <v>8977.1481481481478</v>
          </cell>
          <cell r="Q663">
            <v>13465.722222222223</v>
          </cell>
          <cell r="R663">
            <v>13465.722222222223</v>
          </cell>
          <cell r="S663">
            <v>13465.722222222223</v>
          </cell>
          <cell r="T663">
            <v>13465.722222222223</v>
          </cell>
          <cell r="U663">
            <v>8977.1481481481478</v>
          </cell>
          <cell r="V663">
            <v>13465.722222222223</v>
          </cell>
          <cell r="W663">
            <v>121191.50000000001</v>
          </cell>
        </row>
        <row r="664">
          <cell r="J664" t="str">
            <v>150231225846</v>
          </cell>
          <cell r="K664">
            <v>1568</v>
          </cell>
          <cell r="L664">
            <v>1568</v>
          </cell>
          <cell r="M664">
            <v>784</v>
          </cell>
          <cell r="N664">
            <v>784</v>
          </cell>
          <cell r="O664">
            <v>1568</v>
          </cell>
          <cell r="P664">
            <v>1568</v>
          </cell>
          <cell r="Q664">
            <v>2352</v>
          </cell>
          <cell r="R664">
            <v>2352</v>
          </cell>
          <cell r="S664">
            <v>2352</v>
          </cell>
          <cell r="T664">
            <v>2352</v>
          </cell>
          <cell r="U664">
            <v>1568</v>
          </cell>
          <cell r="V664">
            <v>2352</v>
          </cell>
          <cell r="W664">
            <v>21168</v>
          </cell>
        </row>
        <row r="665">
          <cell r="J665" t="str">
            <v>150231225851</v>
          </cell>
          <cell r="K665">
            <v>8045.0767893364246</v>
          </cell>
          <cell r="L665">
            <v>8045.0767893364246</v>
          </cell>
          <cell r="M665">
            <v>8045.0767893364246</v>
          </cell>
          <cell r="N665">
            <v>4022.5383946682123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4022.5383946682123</v>
          </cell>
          <cell r="T665">
            <v>8045.0767893364246</v>
          </cell>
          <cell r="U665">
            <v>8045.0767893364246</v>
          </cell>
          <cell r="V665">
            <v>8045.0767893364246</v>
          </cell>
          <cell r="W665">
            <v>56315.537525354972</v>
          </cell>
        </row>
        <row r="666">
          <cell r="J666" t="str">
            <v>150229115841</v>
          </cell>
          <cell r="K666">
            <v>12547.592592592593</v>
          </cell>
          <cell r="L666">
            <v>12547.592592592593</v>
          </cell>
          <cell r="M666">
            <v>6273.7962962962965</v>
          </cell>
          <cell r="N666">
            <v>6273.7962962962965</v>
          </cell>
          <cell r="O666">
            <v>12547.592592592593</v>
          </cell>
          <cell r="P666">
            <v>12547.592592592593</v>
          </cell>
          <cell r="Q666">
            <v>18821.388888888891</v>
          </cell>
          <cell r="R666">
            <v>18821.388888888891</v>
          </cell>
          <cell r="S666">
            <v>18821.388888888891</v>
          </cell>
          <cell r="T666">
            <v>18821.388888888891</v>
          </cell>
          <cell r="U666">
            <v>12547.592592592593</v>
          </cell>
          <cell r="V666">
            <v>18821.388888888891</v>
          </cell>
          <cell r="W666">
            <v>169392.5</v>
          </cell>
        </row>
        <row r="667">
          <cell r="J667" t="str">
            <v>150229115846</v>
          </cell>
          <cell r="K667">
            <v>1874.6666666666667</v>
          </cell>
          <cell r="L667">
            <v>1874.6666666666667</v>
          </cell>
          <cell r="M667">
            <v>937.33333333333337</v>
          </cell>
          <cell r="N667">
            <v>937.33333333333337</v>
          </cell>
          <cell r="O667">
            <v>1874.6666666666667</v>
          </cell>
          <cell r="P667">
            <v>1874.6666666666667</v>
          </cell>
          <cell r="Q667">
            <v>2812</v>
          </cell>
          <cell r="R667">
            <v>2812</v>
          </cell>
          <cell r="S667">
            <v>2812</v>
          </cell>
          <cell r="T667">
            <v>2812</v>
          </cell>
          <cell r="U667">
            <v>1874.6666666666667</v>
          </cell>
          <cell r="V667">
            <v>2812</v>
          </cell>
          <cell r="W667">
            <v>25308</v>
          </cell>
        </row>
        <row r="668">
          <cell r="J668" t="str">
            <v>150229115851</v>
          </cell>
          <cell r="K668">
            <v>8343.0425963488833</v>
          </cell>
          <cell r="L668">
            <v>8343.0425963488833</v>
          </cell>
          <cell r="M668">
            <v>8343.0425963488833</v>
          </cell>
          <cell r="N668">
            <v>4171.5212981744417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4171.5212981744417</v>
          </cell>
          <cell r="T668">
            <v>8343.0425963488833</v>
          </cell>
          <cell r="U668">
            <v>8343.0425963488833</v>
          </cell>
          <cell r="V668">
            <v>8343.0425963488833</v>
          </cell>
          <cell r="W668">
            <v>58401.298174442185</v>
          </cell>
        </row>
        <row r="669">
          <cell r="J669" t="str">
            <v>150251115841</v>
          </cell>
          <cell r="K669">
            <v>5902.2962962962965</v>
          </cell>
          <cell r="L669">
            <v>5902.2962962962965</v>
          </cell>
          <cell r="M669">
            <v>2951.1481481481483</v>
          </cell>
          <cell r="N669">
            <v>2951.1481481481483</v>
          </cell>
          <cell r="O669">
            <v>5902.2962962962965</v>
          </cell>
          <cell r="P669">
            <v>5902.2962962962965</v>
          </cell>
          <cell r="Q669">
            <v>8853.4444444444453</v>
          </cell>
          <cell r="R669">
            <v>8853.4444444444453</v>
          </cell>
          <cell r="S669">
            <v>8853.4444444444453</v>
          </cell>
          <cell r="T669">
            <v>8853.4444444444453</v>
          </cell>
          <cell r="U669">
            <v>5902.2962962962965</v>
          </cell>
          <cell r="V669">
            <v>8853.4444444444453</v>
          </cell>
          <cell r="W669">
            <v>79681</v>
          </cell>
        </row>
        <row r="670">
          <cell r="J670" t="str">
            <v>150251115846</v>
          </cell>
          <cell r="K670">
            <v>848</v>
          </cell>
          <cell r="L670">
            <v>848</v>
          </cell>
          <cell r="M670">
            <v>424</v>
          </cell>
          <cell r="N670">
            <v>424</v>
          </cell>
          <cell r="O670">
            <v>848</v>
          </cell>
          <cell r="P670">
            <v>848</v>
          </cell>
          <cell r="Q670">
            <v>1272</v>
          </cell>
          <cell r="R670">
            <v>1272</v>
          </cell>
          <cell r="S670">
            <v>1272</v>
          </cell>
          <cell r="T670">
            <v>1272</v>
          </cell>
          <cell r="U670">
            <v>848</v>
          </cell>
          <cell r="V670">
            <v>1272</v>
          </cell>
          <cell r="W670">
            <v>11448</v>
          </cell>
        </row>
        <row r="671">
          <cell r="J671" t="str">
            <v>150251115851</v>
          </cell>
          <cell r="K671">
            <v>4171.5212981744417</v>
          </cell>
          <cell r="L671">
            <v>4171.5212981744417</v>
          </cell>
          <cell r="M671">
            <v>4171.5212981744417</v>
          </cell>
          <cell r="N671">
            <v>2085.7606490872208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2085.7606490872208</v>
          </cell>
          <cell r="T671">
            <v>4171.5212981744417</v>
          </cell>
          <cell r="U671">
            <v>4171.5212981744417</v>
          </cell>
          <cell r="V671">
            <v>4171.5212981744417</v>
          </cell>
          <cell r="W671">
            <v>29200.649087221092</v>
          </cell>
        </row>
        <row r="672">
          <cell r="J672" t="str">
            <v>150251125841</v>
          </cell>
          <cell r="K672">
            <v>4040.8518518518517</v>
          </cell>
          <cell r="L672">
            <v>4040.8518518518517</v>
          </cell>
          <cell r="M672">
            <v>2020.4259259259259</v>
          </cell>
          <cell r="N672">
            <v>2020.4259259259259</v>
          </cell>
          <cell r="O672">
            <v>4040.8518518518517</v>
          </cell>
          <cell r="P672">
            <v>4040.8518518518517</v>
          </cell>
          <cell r="Q672">
            <v>6061.2777777777774</v>
          </cell>
          <cell r="R672">
            <v>6061.2777777777774</v>
          </cell>
          <cell r="S672">
            <v>6061.2777777777774</v>
          </cell>
          <cell r="T672">
            <v>6061.2777777777774</v>
          </cell>
          <cell r="U672">
            <v>4040.8518518518517</v>
          </cell>
          <cell r="V672">
            <v>6061.2777777777774</v>
          </cell>
          <cell r="W672">
            <v>54551.5</v>
          </cell>
        </row>
        <row r="673">
          <cell r="J673" t="str">
            <v>150251125846</v>
          </cell>
          <cell r="K673">
            <v>556.44444444444446</v>
          </cell>
          <cell r="L673">
            <v>556.44444444444446</v>
          </cell>
          <cell r="M673">
            <v>278.22222222222223</v>
          </cell>
          <cell r="N673">
            <v>278.22222222222223</v>
          </cell>
          <cell r="O673">
            <v>556.44444444444446</v>
          </cell>
          <cell r="P673">
            <v>556.44444444444446</v>
          </cell>
          <cell r="Q673">
            <v>834.66666666666674</v>
          </cell>
          <cell r="R673">
            <v>834.66666666666674</v>
          </cell>
          <cell r="S673">
            <v>834.66666666666674</v>
          </cell>
          <cell r="T673">
            <v>834.66666666666674</v>
          </cell>
          <cell r="U673">
            <v>556.44444444444446</v>
          </cell>
          <cell r="V673">
            <v>834.66666666666674</v>
          </cell>
          <cell r="W673">
            <v>7512.0000000000009</v>
          </cell>
        </row>
        <row r="674">
          <cell r="J674" t="str">
            <v>150251125851</v>
          </cell>
          <cell r="K674">
            <v>2562.5059403071573</v>
          </cell>
          <cell r="L674">
            <v>2562.5059403071573</v>
          </cell>
          <cell r="M674">
            <v>2562.5059403071573</v>
          </cell>
          <cell r="N674">
            <v>1281.2529701535786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1281.2529701535786</v>
          </cell>
          <cell r="T674">
            <v>2562.5059403071573</v>
          </cell>
          <cell r="U674">
            <v>2562.5059403071573</v>
          </cell>
          <cell r="V674">
            <v>2562.5059403071573</v>
          </cell>
          <cell r="W674">
            <v>17937.541582150101</v>
          </cell>
        </row>
        <row r="675">
          <cell r="J675" t="str">
            <v>150257515841</v>
          </cell>
          <cell r="K675">
            <v>15696.814814814816</v>
          </cell>
          <cell r="L675">
            <v>15696.814814814816</v>
          </cell>
          <cell r="M675">
            <v>7848.4074074074078</v>
          </cell>
          <cell r="N675">
            <v>7848.4074074074078</v>
          </cell>
          <cell r="O675">
            <v>15696.814814814816</v>
          </cell>
          <cell r="P675">
            <v>15696.814814814816</v>
          </cell>
          <cell r="Q675">
            <v>23545.222222222223</v>
          </cell>
          <cell r="R675">
            <v>23545.222222222223</v>
          </cell>
          <cell r="S675">
            <v>23545.222222222223</v>
          </cell>
          <cell r="T675">
            <v>23545.222222222223</v>
          </cell>
          <cell r="U675">
            <v>15696.814814814816</v>
          </cell>
          <cell r="V675">
            <v>23545.222222222223</v>
          </cell>
          <cell r="W675">
            <v>211907</v>
          </cell>
        </row>
        <row r="676">
          <cell r="J676" t="str">
            <v>150257515846</v>
          </cell>
          <cell r="K676">
            <v>2562.6666666666674</v>
          </cell>
          <cell r="L676">
            <v>2562.6666666666674</v>
          </cell>
          <cell r="M676">
            <v>1281.3333333333337</v>
          </cell>
          <cell r="N676">
            <v>1281.3333333333337</v>
          </cell>
          <cell r="O676">
            <v>2562.6666666666674</v>
          </cell>
          <cell r="P676">
            <v>2562.6666666666674</v>
          </cell>
          <cell r="Q676">
            <v>3844.0000000000009</v>
          </cell>
          <cell r="R676">
            <v>3844.0000000000009</v>
          </cell>
          <cell r="S676">
            <v>3844.0000000000009</v>
          </cell>
          <cell r="T676">
            <v>3844.0000000000009</v>
          </cell>
          <cell r="U676">
            <v>2562.6666666666674</v>
          </cell>
          <cell r="V676">
            <v>3844.0000000000009</v>
          </cell>
          <cell r="W676">
            <v>34596.000000000007</v>
          </cell>
        </row>
        <row r="677">
          <cell r="J677" t="str">
            <v>150257515851</v>
          </cell>
          <cell r="K677">
            <v>11382.293827875979</v>
          </cell>
          <cell r="L677">
            <v>11382.293827875979</v>
          </cell>
          <cell r="M677">
            <v>11382.293827875979</v>
          </cell>
          <cell r="N677">
            <v>5691.1469139379897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5691.1469139379897</v>
          </cell>
          <cell r="T677">
            <v>11382.293827875979</v>
          </cell>
          <cell r="U677">
            <v>11382.293827875979</v>
          </cell>
          <cell r="V677">
            <v>11382.293827875979</v>
          </cell>
          <cell r="W677">
            <v>79676.056795131852</v>
          </cell>
        </row>
        <row r="678">
          <cell r="J678" t="str">
            <v>150261115841</v>
          </cell>
          <cell r="K678">
            <v>9460.0370370370365</v>
          </cell>
          <cell r="L678">
            <v>9460.0370370370365</v>
          </cell>
          <cell r="M678">
            <v>4730.0185185185182</v>
          </cell>
          <cell r="N678">
            <v>4730.0185185185182</v>
          </cell>
          <cell r="O678">
            <v>9460.0370370370365</v>
          </cell>
          <cell r="P678">
            <v>9460.0370370370365</v>
          </cell>
          <cell r="Q678">
            <v>14190.055555555555</v>
          </cell>
          <cell r="R678">
            <v>14190.055555555555</v>
          </cell>
          <cell r="S678">
            <v>14190.055555555555</v>
          </cell>
          <cell r="T678">
            <v>14190.055555555555</v>
          </cell>
          <cell r="U678">
            <v>9460.0370370370365</v>
          </cell>
          <cell r="V678">
            <v>14190.055555555555</v>
          </cell>
          <cell r="W678">
            <v>127710.49999999999</v>
          </cell>
        </row>
        <row r="679">
          <cell r="J679" t="str">
            <v>150261115846</v>
          </cell>
          <cell r="K679">
            <v>1506.6666666666667</v>
          </cell>
          <cell r="L679">
            <v>1506.6666666666667</v>
          </cell>
          <cell r="M679">
            <v>753.33333333333337</v>
          </cell>
          <cell r="N679">
            <v>753.33333333333337</v>
          </cell>
          <cell r="O679">
            <v>1506.6666666666667</v>
          </cell>
          <cell r="P679">
            <v>1506.6666666666667</v>
          </cell>
          <cell r="Q679">
            <v>2260</v>
          </cell>
          <cell r="R679">
            <v>2260</v>
          </cell>
          <cell r="S679">
            <v>2260</v>
          </cell>
          <cell r="T679">
            <v>2260</v>
          </cell>
          <cell r="U679">
            <v>1506.6666666666667</v>
          </cell>
          <cell r="V679">
            <v>2260</v>
          </cell>
          <cell r="W679">
            <v>20340</v>
          </cell>
        </row>
        <row r="680">
          <cell r="J680" t="str">
            <v>150261115851</v>
          </cell>
          <cell r="K680">
            <v>8581.4152419588518</v>
          </cell>
          <cell r="L680">
            <v>8581.4152419588518</v>
          </cell>
          <cell r="M680">
            <v>8581.4152419588518</v>
          </cell>
          <cell r="N680">
            <v>4290.7076209794259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4290.7076209794259</v>
          </cell>
          <cell r="T680">
            <v>8581.4152419588518</v>
          </cell>
          <cell r="U680">
            <v>8581.4152419588518</v>
          </cell>
          <cell r="V680">
            <v>8581.4152419588518</v>
          </cell>
          <cell r="W680">
            <v>60069.906693711964</v>
          </cell>
        </row>
        <row r="681">
          <cell r="J681" t="str">
            <v>150315113101</v>
          </cell>
          <cell r="K681">
            <v>217782.2</v>
          </cell>
          <cell r="L681">
            <v>181256.15000000002</v>
          </cell>
          <cell r="M681">
            <v>181256.15000000002</v>
          </cell>
          <cell r="N681">
            <v>236310.44</v>
          </cell>
          <cell r="O681">
            <v>187868.96999999997</v>
          </cell>
          <cell r="P681">
            <v>201447.12</v>
          </cell>
          <cell r="Q681">
            <v>224395.03999999998</v>
          </cell>
          <cell r="R681">
            <v>187868.96999999997</v>
          </cell>
          <cell r="S681">
            <v>187868.96999999997</v>
          </cell>
          <cell r="T681">
            <v>226725.46</v>
          </cell>
          <cell r="U681">
            <v>190199.32</v>
          </cell>
          <cell r="V681">
            <v>228191.30000000002</v>
          </cell>
          <cell r="W681">
            <v>2451170.09</v>
          </cell>
        </row>
        <row r="682">
          <cell r="J682" t="str">
            <v>150315115111</v>
          </cell>
          <cell r="K682">
            <v>1200</v>
          </cell>
          <cell r="L682">
            <v>1800</v>
          </cell>
          <cell r="M682">
            <v>1200</v>
          </cell>
          <cell r="N682">
            <v>1200</v>
          </cell>
          <cell r="O682">
            <v>1200</v>
          </cell>
          <cell r="P682">
            <v>1800</v>
          </cell>
          <cell r="Q682">
            <v>1200</v>
          </cell>
          <cell r="R682">
            <v>1200</v>
          </cell>
          <cell r="S682">
            <v>1200</v>
          </cell>
          <cell r="T682">
            <v>1200</v>
          </cell>
          <cell r="U682">
            <v>1800</v>
          </cell>
          <cell r="V682">
            <v>1200</v>
          </cell>
          <cell r="W682">
            <v>16200</v>
          </cell>
        </row>
        <row r="683">
          <cell r="J683" t="str">
            <v>150315115112</v>
          </cell>
          <cell r="K683">
            <v>640</v>
          </cell>
          <cell r="L683">
            <v>800</v>
          </cell>
          <cell r="M683">
            <v>640</v>
          </cell>
          <cell r="N683">
            <v>800</v>
          </cell>
          <cell r="O683">
            <v>640</v>
          </cell>
          <cell r="P683">
            <v>800</v>
          </cell>
          <cell r="Q683">
            <v>640</v>
          </cell>
          <cell r="R683">
            <v>800</v>
          </cell>
          <cell r="S683">
            <v>640</v>
          </cell>
          <cell r="T683">
            <v>800</v>
          </cell>
          <cell r="U683">
            <v>640</v>
          </cell>
          <cell r="V683">
            <v>800</v>
          </cell>
          <cell r="W683">
            <v>8640</v>
          </cell>
        </row>
        <row r="684">
          <cell r="J684" t="str">
            <v>150315115201</v>
          </cell>
          <cell r="K684">
            <v>4294.3614186048635</v>
          </cell>
          <cell r="L684">
            <v>4294.3614186048635</v>
          </cell>
          <cell r="M684">
            <v>4294.3614186048635</v>
          </cell>
          <cell r="N684">
            <v>4294.3614186048635</v>
          </cell>
          <cell r="O684">
            <v>4294.3614186048635</v>
          </cell>
          <cell r="P684">
            <v>4294.3614186048635</v>
          </cell>
          <cell r="Q684">
            <v>4294.3614186048635</v>
          </cell>
          <cell r="R684">
            <v>4294.3614186048635</v>
          </cell>
          <cell r="S684">
            <v>4294.3614186048635</v>
          </cell>
          <cell r="T684">
            <v>4294.3614186048635</v>
          </cell>
          <cell r="U684">
            <v>4294.3614186048635</v>
          </cell>
          <cell r="V684">
            <v>4294.3614186048635</v>
          </cell>
          <cell r="W684">
            <v>51532.337023258362</v>
          </cell>
        </row>
        <row r="685">
          <cell r="J685" t="str">
            <v>150315115203</v>
          </cell>
          <cell r="K685">
            <v>750</v>
          </cell>
          <cell r="L685">
            <v>750</v>
          </cell>
          <cell r="M685">
            <v>750</v>
          </cell>
          <cell r="N685">
            <v>750</v>
          </cell>
          <cell r="O685">
            <v>750</v>
          </cell>
          <cell r="P685">
            <v>750</v>
          </cell>
          <cell r="Q685">
            <v>750</v>
          </cell>
          <cell r="R685">
            <v>750</v>
          </cell>
          <cell r="S685">
            <v>750</v>
          </cell>
          <cell r="T685">
            <v>750</v>
          </cell>
          <cell r="U685">
            <v>750</v>
          </cell>
          <cell r="V685">
            <v>750</v>
          </cell>
          <cell r="W685">
            <v>9000</v>
          </cell>
        </row>
        <row r="686">
          <cell r="J686" t="str">
            <v>150315115302</v>
          </cell>
          <cell r="K686">
            <v>0</v>
          </cell>
          <cell r="L686">
            <v>3022.7766599597585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3022.7766599597585</v>
          </cell>
        </row>
        <row r="687">
          <cell r="J687" t="str">
            <v>150315115411</v>
          </cell>
          <cell r="K687">
            <v>1650</v>
          </cell>
          <cell r="L687">
            <v>1650</v>
          </cell>
          <cell r="M687">
            <v>1650</v>
          </cell>
          <cell r="N687">
            <v>1650</v>
          </cell>
          <cell r="O687">
            <v>1650</v>
          </cell>
          <cell r="P687">
            <v>1650</v>
          </cell>
          <cell r="Q687">
            <v>1650</v>
          </cell>
          <cell r="R687">
            <v>1650</v>
          </cell>
          <cell r="S687">
            <v>1650</v>
          </cell>
          <cell r="T687">
            <v>1650</v>
          </cell>
          <cell r="U687">
            <v>1650</v>
          </cell>
          <cell r="V687">
            <v>1650</v>
          </cell>
          <cell r="W687">
            <v>19800</v>
          </cell>
        </row>
        <row r="688">
          <cell r="J688" t="str">
            <v>150315115501</v>
          </cell>
          <cell r="K688">
            <v>5833.333333333333</v>
          </cell>
          <cell r="L688">
            <v>5833.333333333333</v>
          </cell>
          <cell r="M688">
            <v>5833.333333333333</v>
          </cell>
          <cell r="N688">
            <v>5833.333333333333</v>
          </cell>
          <cell r="O688">
            <v>5833.333333333333</v>
          </cell>
          <cell r="P688">
            <v>5833.333333333333</v>
          </cell>
          <cell r="Q688">
            <v>5833.333333333333</v>
          </cell>
          <cell r="R688">
            <v>5833.333333333333</v>
          </cell>
          <cell r="S688">
            <v>5833.333333333333</v>
          </cell>
          <cell r="T688">
            <v>5833.333333333333</v>
          </cell>
          <cell r="U688">
            <v>5833.333333333333</v>
          </cell>
          <cell r="V688">
            <v>5833.333333333333</v>
          </cell>
          <cell r="W688">
            <v>70000</v>
          </cell>
        </row>
        <row r="689">
          <cell r="J689" t="str">
            <v>150315115503</v>
          </cell>
          <cell r="K689">
            <v>416.66666666666669</v>
          </cell>
          <cell r="L689">
            <v>416.66666666666669</v>
          </cell>
          <cell r="M689">
            <v>416.66666666666669</v>
          </cell>
          <cell r="N689">
            <v>416.66666666666669</v>
          </cell>
          <cell r="O689">
            <v>416.66666666666669</v>
          </cell>
          <cell r="P689">
            <v>416.66666666666669</v>
          </cell>
          <cell r="Q689">
            <v>416.66666666666669</v>
          </cell>
          <cell r="R689">
            <v>416.66666666666669</v>
          </cell>
          <cell r="S689">
            <v>416.66666666666669</v>
          </cell>
          <cell r="T689">
            <v>416.66666666666669</v>
          </cell>
          <cell r="U689">
            <v>416.66666666666669</v>
          </cell>
          <cell r="V689">
            <v>416.66666666666669</v>
          </cell>
          <cell r="W689">
            <v>5000</v>
          </cell>
        </row>
        <row r="690">
          <cell r="J690" t="str">
            <v>150315115505</v>
          </cell>
          <cell r="K690">
            <v>191032.08333333334</v>
          </cell>
          <cell r="L690">
            <v>191032.08333333334</v>
          </cell>
          <cell r="M690">
            <v>195023.08333333334</v>
          </cell>
          <cell r="N690">
            <v>191032.08333333334</v>
          </cell>
          <cell r="O690">
            <v>191032.08333333334</v>
          </cell>
          <cell r="P690">
            <v>195023.08333333334</v>
          </cell>
          <cell r="Q690">
            <v>191032.08333333334</v>
          </cell>
          <cell r="R690">
            <v>191032.08333333334</v>
          </cell>
          <cell r="S690">
            <v>195023.08333333334</v>
          </cell>
          <cell r="T690">
            <v>191032.08333333334</v>
          </cell>
          <cell r="U690">
            <v>191032.08333333334</v>
          </cell>
          <cell r="V690">
            <v>195023.08333333334</v>
          </cell>
          <cell r="W690">
            <v>2308349</v>
          </cell>
        </row>
        <row r="691">
          <cell r="J691" t="str">
            <v>150315116111</v>
          </cell>
          <cell r="K691">
            <v>14046</v>
          </cell>
          <cell r="L691">
            <v>14046</v>
          </cell>
          <cell r="M691">
            <v>14046</v>
          </cell>
          <cell r="N691">
            <v>14046</v>
          </cell>
          <cell r="O691">
            <v>14046</v>
          </cell>
          <cell r="P691">
            <v>14046</v>
          </cell>
          <cell r="Q691">
            <v>14046</v>
          </cell>
          <cell r="R691">
            <v>14046</v>
          </cell>
          <cell r="S691">
            <v>14046</v>
          </cell>
          <cell r="T691">
            <v>14046</v>
          </cell>
          <cell r="U691">
            <v>14046</v>
          </cell>
          <cell r="V691">
            <v>14046</v>
          </cell>
          <cell r="W691">
            <v>168552</v>
          </cell>
        </row>
        <row r="692">
          <cell r="J692" t="str">
            <v>150315116113</v>
          </cell>
          <cell r="K692">
            <v>22439.833333333332</v>
          </cell>
          <cell r="L692">
            <v>22439.833333333332</v>
          </cell>
          <cell r="M692">
            <v>30613.833333333332</v>
          </cell>
          <cell r="N692">
            <v>22439.833333333332</v>
          </cell>
          <cell r="O692">
            <v>22439.833333333332</v>
          </cell>
          <cell r="P692">
            <v>30613.833333333332</v>
          </cell>
          <cell r="Q692">
            <v>22439.833333333332</v>
          </cell>
          <cell r="R692">
            <v>22439.833333333332</v>
          </cell>
          <cell r="S692">
            <v>30613.833333333332</v>
          </cell>
          <cell r="T692">
            <v>22439.833333333332</v>
          </cell>
          <cell r="U692">
            <v>22439.833333333332</v>
          </cell>
          <cell r="V692">
            <v>30613.833333333332</v>
          </cell>
          <cell r="W692">
            <v>301974</v>
          </cell>
        </row>
        <row r="693">
          <cell r="J693" t="str">
            <v>150315116114</v>
          </cell>
          <cell r="K693">
            <v>35884.832999999999</v>
          </cell>
          <cell r="L693">
            <v>35884.832999999999</v>
          </cell>
          <cell r="M693">
            <v>35884.832999999999</v>
          </cell>
          <cell r="N693">
            <v>35884.832999999999</v>
          </cell>
          <cell r="O693">
            <v>35884.832999999999</v>
          </cell>
          <cell r="P693">
            <v>35884.832999999999</v>
          </cell>
          <cell r="Q693">
            <v>35884.832999999999</v>
          </cell>
          <cell r="R693">
            <v>35884.832999999999</v>
          </cell>
          <cell r="S693">
            <v>35884.832999999999</v>
          </cell>
          <cell r="T693">
            <v>35884.832999999999</v>
          </cell>
          <cell r="U693">
            <v>35884.832999999999</v>
          </cell>
          <cell r="V693">
            <v>35884.832999999999</v>
          </cell>
          <cell r="W693">
            <v>430617.99599999998</v>
          </cell>
        </row>
        <row r="694">
          <cell r="J694" t="str">
            <v>150315116115</v>
          </cell>
          <cell r="K694">
            <v>1590.4166666666667</v>
          </cell>
          <cell r="L694">
            <v>1590.4166666666667</v>
          </cell>
          <cell r="M694">
            <v>1590.4166666666667</v>
          </cell>
          <cell r="N694">
            <v>1590.4166666666667</v>
          </cell>
          <cell r="O694">
            <v>1590.4166666666667</v>
          </cell>
          <cell r="P694">
            <v>1590.4166666666667</v>
          </cell>
          <cell r="Q694">
            <v>1590.4166666666667</v>
          </cell>
          <cell r="R694">
            <v>1590.4166666666667</v>
          </cell>
          <cell r="S694">
            <v>1590.4166666666667</v>
          </cell>
          <cell r="T694">
            <v>1590.4166666666667</v>
          </cell>
          <cell r="U694">
            <v>1590.4166666666667</v>
          </cell>
          <cell r="V694">
            <v>1590.4166666666667</v>
          </cell>
          <cell r="W694">
            <v>19085</v>
          </cell>
        </row>
        <row r="695">
          <cell r="J695" t="str">
            <v>150315116116</v>
          </cell>
          <cell r="K695">
            <v>0</v>
          </cell>
          <cell r="L695">
            <v>0</v>
          </cell>
          <cell r="M695">
            <v>4800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4800</v>
          </cell>
          <cell r="T695">
            <v>0</v>
          </cell>
          <cell r="U695">
            <v>0</v>
          </cell>
          <cell r="V695">
            <v>0</v>
          </cell>
          <cell r="W695">
            <v>9600</v>
          </cell>
        </row>
        <row r="696">
          <cell r="J696" t="str">
            <v>150315116211</v>
          </cell>
          <cell r="K696">
            <v>44345.244210526318</v>
          </cell>
          <cell r="L696">
            <v>48973</v>
          </cell>
          <cell r="M696">
            <v>47644.644210526312</v>
          </cell>
          <cell r="N696">
            <v>42973</v>
          </cell>
          <cell r="O696">
            <v>44345.244210526318</v>
          </cell>
          <cell r="P696">
            <v>55444.644210526312</v>
          </cell>
          <cell r="Q696">
            <v>72345.244210526318</v>
          </cell>
          <cell r="R696">
            <v>46145.244210526318</v>
          </cell>
          <cell r="S696">
            <v>47644.644210526312</v>
          </cell>
          <cell r="T696">
            <v>52145.244210526318</v>
          </cell>
          <cell r="U696">
            <v>166545.24421052632</v>
          </cell>
          <cell r="V696">
            <v>68596.644210526312</v>
          </cell>
          <cell r="W696">
            <v>737148.0421052631</v>
          </cell>
        </row>
        <row r="697">
          <cell r="J697" t="str">
            <v>150315116212</v>
          </cell>
          <cell r="K697">
            <v>153198.1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459594.3</v>
          </cell>
          <cell r="S697">
            <v>459594.3</v>
          </cell>
          <cell r="T697">
            <v>0</v>
          </cell>
          <cell r="U697">
            <v>153198.1</v>
          </cell>
          <cell r="V697">
            <v>306396.2</v>
          </cell>
          <cell r="W697">
            <v>1531981</v>
          </cell>
        </row>
        <row r="698">
          <cell r="J698" t="str">
            <v>150315116213</v>
          </cell>
          <cell r="K698">
            <v>106000</v>
          </cell>
          <cell r="L698">
            <v>106000</v>
          </cell>
          <cell r="M698">
            <v>106000</v>
          </cell>
          <cell r="N698">
            <v>106000</v>
          </cell>
          <cell r="O698">
            <v>107000</v>
          </cell>
          <cell r="P698">
            <v>119000</v>
          </cell>
          <cell r="Q698">
            <v>132000</v>
          </cell>
          <cell r="R698">
            <v>107000</v>
          </cell>
          <cell r="S698">
            <v>107000</v>
          </cell>
          <cell r="T698">
            <v>119000</v>
          </cell>
          <cell r="U698">
            <v>132000</v>
          </cell>
          <cell r="V698">
            <v>107000</v>
          </cell>
          <cell r="W698">
            <v>1354000</v>
          </cell>
        </row>
        <row r="699">
          <cell r="J699" t="str">
            <v>150315116214</v>
          </cell>
          <cell r="K699">
            <v>69330.75</v>
          </cell>
          <cell r="L699">
            <v>69330.75</v>
          </cell>
          <cell r="M699">
            <v>69330.75</v>
          </cell>
          <cell r="N699">
            <v>69330.75</v>
          </cell>
          <cell r="O699">
            <v>69330.75</v>
          </cell>
          <cell r="P699">
            <v>69330.75</v>
          </cell>
          <cell r="Q699">
            <v>69330.75</v>
          </cell>
          <cell r="R699">
            <v>69330.75</v>
          </cell>
          <cell r="S699">
            <v>69330.75</v>
          </cell>
          <cell r="T699">
            <v>69330.75</v>
          </cell>
          <cell r="U699">
            <v>69330.75</v>
          </cell>
          <cell r="V699">
            <v>69330.75</v>
          </cell>
          <cell r="W699">
            <v>831969</v>
          </cell>
        </row>
        <row r="700">
          <cell r="J700" t="str">
            <v>150315116267</v>
          </cell>
          <cell r="K700">
            <v>14913.6663333333</v>
          </cell>
          <cell r="L700">
            <v>14913.6663333333</v>
          </cell>
          <cell r="M700">
            <v>14913.6663333333</v>
          </cell>
          <cell r="N700">
            <v>14913.6663333333</v>
          </cell>
          <cell r="O700">
            <v>14913.6663333333</v>
          </cell>
          <cell r="P700">
            <v>14913.6663333333</v>
          </cell>
          <cell r="Q700">
            <v>14913.6663333333</v>
          </cell>
          <cell r="R700">
            <v>14913.6663333333</v>
          </cell>
          <cell r="S700">
            <v>14913.6663333333</v>
          </cell>
          <cell r="T700">
            <v>14913.6663333333</v>
          </cell>
          <cell r="U700">
            <v>14913.6663333333</v>
          </cell>
          <cell r="V700">
            <v>14913.6663333333</v>
          </cell>
          <cell r="W700">
            <v>178963.99599999961</v>
          </cell>
        </row>
        <row r="701">
          <cell r="J701" t="str">
            <v>150315116291</v>
          </cell>
          <cell r="K701">
            <v>20525.830000000002</v>
          </cell>
          <cell r="L701">
            <v>20525.830000000002</v>
          </cell>
          <cell r="M701">
            <v>20525.830000000002</v>
          </cell>
          <cell r="N701">
            <v>170525.83000000002</v>
          </cell>
          <cell r="O701">
            <v>520525.83</v>
          </cell>
          <cell r="P701">
            <v>20525.830000000002</v>
          </cell>
          <cell r="Q701">
            <v>20525.830000000002</v>
          </cell>
          <cell r="R701">
            <v>20525.830000000002</v>
          </cell>
          <cell r="S701">
            <v>170525.83000000002</v>
          </cell>
          <cell r="T701">
            <v>20525.830000000002</v>
          </cell>
          <cell r="U701">
            <v>520525.83</v>
          </cell>
          <cell r="V701">
            <v>20525.830000000002</v>
          </cell>
          <cell r="W701">
            <v>1546309.96</v>
          </cell>
        </row>
        <row r="702">
          <cell r="J702" t="str">
            <v>150315116518</v>
          </cell>
          <cell r="K702">
            <v>0</v>
          </cell>
          <cell r="L702">
            <v>0</v>
          </cell>
          <cell r="M702">
            <v>48000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48000</v>
          </cell>
          <cell r="T702">
            <v>0</v>
          </cell>
          <cell r="U702">
            <v>0</v>
          </cell>
          <cell r="V702">
            <v>0</v>
          </cell>
          <cell r="W702">
            <v>96000</v>
          </cell>
        </row>
        <row r="703">
          <cell r="J703" t="str">
            <v>150315116716</v>
          </cell>
          <cell r="K703">
            <v>31006</v>
          </cell>
          <cell r="L703">
            <v>31006</v>
          </cell>
          <cell r="M703">
            <v>31006</v>
          </cell>
          <cell r="N703">
            <v>31006</v>
          </cell>
          <cell r="O703">
            <v>31006</v>
          </cell>
          <cell r="P703">
            <v>31006</v>
          </cell>
          <cell r="Q703">
            <v>31006</v>
          </cell>
          <cell r="R703">
            <v>31006</v>
          </cell>
          <cell r="S703">
            <v>31006</v>
          </cell>
          <cell r="T703">
            <v>31006</v>
          </cell>
          <cell r="U703">
            <v>31006</v>
          </cell>
          <cell r="V703">
            <v>31006</v>
          </cell>
          <cell r="W703">
            <v>372072</v>
          </cell>
        </row>
        <row r="704">
          <cell r="J704" t="str">
            <v>150315116811</v>
          </cell>
          <cell r="K704">
            <v>0</v>
          </cell>
          <cell r="L704">
            <v>0</v>
          </cell>
          <cell r="M704">
            <v>0</v>
          </cell>
          <cell r="N704">
            <v>1450</v>
          </cell>
          <cell r="O704">
            <v>0</v>
          </cell>
          <cell r="P704">
            <v>1450</v>
          </cell>
          <cell r="Q704">
            <v>0</v>
          </cell>
          <cell r="R704">
            <v>0</v>
          </cell>
          <cell r="S704">
            <v>1450</v>
          </cell>
          <cell r="T704">
            <v>0</v>
          </cell>
          <cell r="U704">
            <v>0</v>
          </cell>
          <cell r="V704">
            <v>1450</v>
          </cell>
          <cell r="W704">
            <v>5800</v>
          </cell>
        </row>
        <row r="705">
          <cell r="J705" t="str">
            <v>150315116812</v>
          </cell>
          <cell r="K705">
            <v>3270</v>
          </cell>
          <cell r="L705">
            <v>3270</v>
          </cell>
          <cell r="M705">
            <v>3270</v>
          </cell>
          <cell r="N705">
            <v>6465</v>
          </cell>
          <cell r="O705">
            <v>3270</v>
          </cell>
          <cell r="P705">
            <v>6465</v>
          </cell>
          <cell r="Q705">
            <v>3270</v>
          </cell>
          <cell r="R705">
            <v>3270</v>
          </cell>
          <cell r="S705">
            <v>6466</v>
          </cell>
          <cell r="T705">
            <v>3270</v>
          </cell>
          <cell r="U705">
            <v>3270</v>
          </cell>
          <cell r="V705">
            <v>6077</v>
          </cell>
          <cell r="W705">
            <v>51633</v>
          </cell>
        </row>
        <row r="706">
          <cell r="J706" t="str">
            <v>150315116813</v>
          </cell>
          <cell r="K706">
            <v>3777.75</v>
          </cell>
          <cell r="L706">
            <v>3777.75</v>
          </cell>
          <cell r="M706">
            <v>3777.75</v>
          </cell>
          <cell r="N706">
            <v>6877</v>
          </cell>
          <cell r="O706">
            <v>3777.75</v>
          </cell>
          <cell r="P706">
            <v>3777.75</v>
          </cell>
          <cell r="Q706">
            <v>3777.75</v>
          </cell>
          <cell r="R706">
            <v>5878</v>
          </cell>
          <cell r="S706">
            <v>3777.75</v>
          </cell>
          <cell r="T706">
            <v>3777.75</v>
          </cell>
          <cell r="U706">
            <v>3777.75</v>
          </cell>
          <cell r="V706">
            <v>5978</v>
          </cell>
          <cell r="W706">
            <v>52732.75</v>
          </cell>
        </row>
        <row r="707">
          <cell r="J707" t="str">
            <v>150315116814</v>
          </cell>
          <cell r="K707">
            <v>375</v>
          </cell>
          <cell r="L707">
            <v>375</v>
          </cell>
          <cell r="M707">
            <v>375</v>
          </cell>
          <cell r="N707">
            <v>375</v>
          </cell>
          <cell r="O707">
            <v>375</v>
          </cell>
          <cell r="P707">
            <v>375</v>
          </cell>
          <cell r="Q707">
            <v>375</v>
          </cell>
          <cell r="R707">
            <v>375</v>
          </cell>
          <cell r="S707">
            <v>375</v>
          </cell>
          <cell r="T707">
            <v>375</v>
          </cell>
          <cell r="U707">
            <v>375</v>
          </cell>
          <cell r="V707">
            <v>375</v>
          </cell>
          <cell r="W707">
            <v>4500</v>
          </cell>
        </row>
        <row r="708">
          <cell r="J708" t="str">
            <v>151215113101</v>
          </cell>
          <cell r="K708">
            <v>126330.41</v>
          </cell>
          <cell r="L708">
            <v>109284.92000000001</v>
          </cell>
          <cell r="M708">
            <v>109284.92000000001</v>
          </cell>
          <cell r="N708">
            <v>135971.08000000002</v>
          </cell>
          <cell r="O708">
            <v>113365.04000000001</v>
          </cell>
          <cell r="P708">
            <v>119701.51000000001</v>
          </cell>
          <cell r="Q708">
            <v>130410.56</v>
          </cell>
          <cell r="R708">
            <v>113365.04000000001</v>
          </cell>
          <cell r="S708">
            <v>113365.04000000001</v>
          </cell>
          <cell r="T708">
            <v>131859.90000000002</v>
          </cell>
          <cell r="U708">
            <v>114814.37999999998</v>
          </cell>
          <cell r="V708">
            <v>132543.95000000001</v>
          </cell>
          <cell r="W708">
            <v>1450296.75</v>
          </cell>
        </row>
        <row r="709">
          <cell r="J709" t="str">
            <v>151215115111</v>
          </cell>
          <cell r="K709">
            <v>3600</v>
          </cell>
          <cell r="L709">
            <v>3600</v>
          </cell>
          <cell r="M709">
            <v>3600</v>
          </cell>
          <cell r="N709">
            <v>3600</v>
          </cell>
          <cell r="O709">
            <v>3600</v>
          </cell>
          <cell r="P709">
            <v>3600</v>
          </cell>
          <cell r="Q709">
            <v>3600</v>
          </cell>
          <cell r="R709">
            <v>3600</v>
          </cell>
          <cell r="S709">
            <v>3600</v>
          </cell>
          <cell r="T709">
            <v>3600</v>
          </cell>
          <cell r="U709">
            <v>3600</v>
          </cell>
          <cell r="V709">
            <v>3600</v>
          </cell>
          <cell r="W709">
            <v>43200</v>
          </cell>
        </row>
        <row r="710">
          <cell r="J710" t="str">
            <v>151215115112</v>
          </cell>
          <cell r="K710">
            <v>2240</v>
          </cell>
          <cell r="L710">
            <v>2240</v>
          </cell>
          <cell r="M710">
            <v>2240</v>
          </cell>
          <cell r="N710">
            <v>2240</v>
          </cell>
          <cell r="O710">
            <v>2240</v>
          </cell>
          <cell r="P710">
            <v>2240</v>
          </cell>
          <cell r="Q710">
            <v>2240</v>
          </cell>
          <cell r="R710">
            <v>2240</v>
          </cell>
          <cell r="S710">
            <v>2240</v>
          </cell>
          <cell r="T710">
            <v>2240</v>
          </cell>
          <cell r="U710">
            <v>2240</v>
          </cell>
          <cell r="V710">
            <v>2240</v>
          </cell>
          <cell r="W710">
            <v>26880</v>
          </cell>
        </row>
        <row r="711">
          <cell r="J711" t="str">
            <v>151215115201</v>
          </cell>
          <cell r="K711">
            <v>5725.8152248064853</v>
          </cell>
          <cell r="L711">
            <v>5725.8152248064853</v>
          </cell>
          <cell r="M711">
            <v>5725.8152248064853</v>
          </cell>
          <cell r="N711">
            <v>5725.8152248064853</v>
          </cell>
          <cell r="O711">
            <v>5725.8152248064853</v>
          </cell>
          <cell r="P711">
            <v>5725.8152248064853</v>
          </cell>
          <cell r="Q711">
            <v>5725.8152248064853</v>
          </cell>
          <cell r="R711">
            <v>5725.8152248064853</v>
          </cell>
          <cell r="S711">
            <v>5725.8152248064853</v>
          </cell>
          <cell r="T711">
            <v>5725.8152248064853</v>
          </cell>
          <cell r="U711">
            <v>5725.8152248064853</v>
          </cell>
          <cell r="V711">
            <v>5725.8152248064853</v>
          </cell>
          <cell r="W711">
            <v>68709.782697677816</v>
          </cell>
        </row>
        <row r="712">
          <cell r="J712" t="str">
            <v>151215115203</v>
          </cell>
          <cell r="K712">
            <v>1000</v>
          </cell>
          <cell r="L712">
            <v>1000</v>
          </cell>
          <cell r="M712">
            <v>1000</v>
          </cell>
          <cell r="N712">
            <v>1000</v>
          </cell>
          <cell r="O712">
            <v>1000</v>
          </cell>
          <cell r="P712">
            <v>1000</v>
          </cell>
          <cell r="Q712">
            <v>1000</v>
          </cell>
          <cell r="R712">
            <v>1000</v>
          </cell>
          <cell r="S712">
            <v>1000</v>
          </cell>
          <cell r="T712">
            <v>1000</v>
          </cell>
          <cell r="U712">
            <v>1000</v>
          </cell>
          <cell r="V712">
            <v>1000</v>
          </cell>
          <cell r="W712">
            <v>12000</v>
          </cell>
        </row>
        <row r="713">
          <cell r="J713" t="str">
            <v>151215115411</v>
          </cell>
          <cell r="K713">
            <v>770</v>
          </cell>
          <cell r="L713">
            <v>770</v>
          </cell>
          <cell r="M713">
            <v>770</v>
          </cell>
          <cell r="N713">
            <v>770</v>
          </cell>
          <cell r="O713">
            <v>770</v>
          </cell>
          <cell r="P713">
            <v>770</v>
          </cell>
          <cell r="Q713">
            <v>770</v>
          </cell>
          <cell r="R713">
            <v>770</v>
          </cell>
          <cell r="S713">
            <v>770</v>
          </cell>
          <cell r="T713">
            <v>770</v>
          </cell>
          <cell r="U713">
            <v>770</v>
          </cell>
          <cell r="V713">
            <v>770</v>
          </cell>
          <cell r="W713">
            <v>9240</v>
          </cell>
        </row>
        <row r="714">
          <cell r="J714" t="str">
            <v>151215115501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5000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5000</v>
          </cell>
        </row>
        <row r="715">
          <cell r="J715" t="str">
            <v>150415113101</v>
          </cell>
          <cell r="K715">
            <v>88758.739999999991</v>
          </cell>
          <cell r="L715">
            <v>74148.320000000007</v>
          </cell>
          <cell r="M715">
            <v>74148.320000000007</v>
          </cell>
          <cell r="N715">
            <v>96291.279999999984</v>
          </cell>
          <cell r="O715">
            <v>76914.7</v>
          </cell>
          <cell r="P715">
            <v>82345.960000000006</v>
          </cell>
          <cell r="Q715">
            <v>91525.119999999995</v>
          </cell>
          <cell r="R715">
            <v>76914.7</v>
          </cell>
          <cell r="S715">
            <v>76914.7</v>
          </cell>
          <cell r="T715">
            <v>92482.39</v>
          </cell>
          <cell r="U715">
            <v>77871.959999999992</v>
          </cell>
          <cell r="V715">
            <v>93068.76</v>
          </cell>
          <cell r="W715">
            <v>1001384.95</v>
          </cell>
        </row>
        <row r="716">
          <cell r="J716" t="str">
            <v>150415115111</v>
          </cell>
          <cell r="K716">
            <v>1200</v>
          </cell>
          <cell r="L716">
            <v>1200</v>
          </cell>
          <cell r="M716">
            <v>1200</v>
          </cell>
          <cell r="N716">
            <v>1200</v>
          </cell>
          <cell r="O716">
            <v>1200</v>
          </cell>
          <cell r="P716">
            <v>1200</v>
          </cell>
          <cell r="Q716">
            <v>2400</v>
          </cell>
          <cell r="R716">
            <v>2400</v>
          </cell>
          <cell r="S716">
            <v>2400</v>
          </cell>
          <cell r="T716">
            <v>2400</v>
          </cell>
          <cell r="U716">
            <v>2400</v>
          </cell>
          <cell r="V716">
            <v>2400</v>
          </cell>
          <cell r="W716">
            <v>21600</v>
          </cell>
        </row>
        <row r="717">
          <cell r="J717" t="str">
            <v>150415115112</v>
          </cell>
          <cell r="K717">
            <v>320</v>
          </cell>
          <cell r="L717">
            <v>320</v>
          </cell>
          <cell r="M717">
            <v>320</v>
          </cell>
          <cell r="N717">
            <v>320</v>
          </cell>
          <cell r="O717">
            <v>320</v>
          </cell>
          <cell r="P717">
            <v>320</v>
          </cell>
          <cell r="Q717">
            <v>640</v>
          </cell>
          <cell r="R717">
            <v>640</v>
          </cell>
          <cell r="S717">
            <v>640</v>
          </cell>
          <cell r="T717">
            <v>640</v>
          </cell>
          <cell r="U717">
            <v>640</v>
          </cell>
          <cell r="V717">
            <v>640</v>
          </cell>
          <cell r="W717">
            <v>5760</v>
          </cell>
        </row>
        <row r="718">
          <cell r="J718" t="str">
            <v>150415115121</v>
          </cell>
          <cell r="K718">
            <v>0</v>
          </cell>
          <cell r="L718">
            <v>0</v>
          </cell>
          <cell r="M718">
            <v>0</v>
          </cell>
          <cell r="N718">
            <v>8050</v>
          </cell>
          <cell r="O718">
            <v>0</v>
          </cell>
          <cell r="P718">
            <v>0</v>
          </cell>
          <cell r="Q718">
            <v>0</v>
          </cell>
          <cell r="R718">
            <v>8050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16100</v>
          </cell>
        </row>
        <row r="719">
          <cell r="J719" t="str">
            <v>150415115122</v>
          </cell>
          <cell r="K719">
            <v>0</v>
          </cell>
          <cell r="L719">
            <v>0</v>
          </cell>
          <cell r="M719">
            <v>0</v>
          </cell>
          <cell r="N719">
            <v>1000</v>
          </cell>
          <cell r="O719">
            <v>0</v>
          </cell>
          <cell r="P719">
            <v>0</v>
          </cell>
          <cell r="Q719">
            <v>0</v>
          </cell>
          <cell r="R719">
            <v>1000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2000</v>
          </cell>
        </row>
        <row r="720">
          <cell r="J720" t="str">
            <v>150415115892</v>
          </cell>
          <cell r="K720">
            <v>24573.682092555333</v>
          </cell>
          <cell r="L720">
            <v>24573.682092555333</v>
          </cell>
          <cell r="M720">
            <v>24573.682092555333</v>
          </cell>
          <cell r="N720">
            <v>24573.682092555333</v>
          </cell>
          <cell r="O720">
            <v>24573.682092555333</v>
          </cell>
          <cell r="P720">
            <v>24573.682092555333</v>
          </cell>
          <cell r="Q720">
            <v>24573.682092555333</v>
          </cell>
          <cell r="R720">
            <v>24573.682092555333</v>
          </cell>
          <cell r="S720">
            <v>24573.682092555333</v>
          </cell>
          <cell r="T720">
            <v>24573.682092555333</v>
          </cell>
          <cell r="U720">
            <v>24573.682092555333</v>
          </cell>
          <cell r="V720">
            <v>24573.682092555333</v>
          </cell>
          <cell r="W720">
            <v>294884.185110664</v>
          </cell>
        </row>
        <row r="721">
          <cell r="J721" t="str">
            <v>150415115893</v>
          </cell>
          <cell r="K721">
            <v>65492.957746478874</v>
          </cell>
          <cell r="L721">
            <v>59859.154929577468</v>
          </cell>
          <cell r="M721">
            <v>48289.7384305835</v>
          </cell>
          <cell r="N721">
            <v>127800</v>
          </cell>
          <cell r="O721">
            <v>9940</v>
          </cell>
          <cell r="P721">
            <v>9940</v>
          </cell>
          <cell r="Q721">
            <v>9940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331261.85110663984</v>
          </cell>
        </row>
        <row r="722">
          <cell r="J722" t="str">
            <v>150415116141</v>
          </cell>
          <cell r="K722">
            <v>9664</v>
          </cell>
          <cell r="L722">
            <v>9664</v>
          </cell>
          <cell r="M722">
            <v>4832</v>
          </cell>
          <cell r="N722">
            <v>4832</v>
          </cell>
          <cell r="O722">
            <v>4832</v>
          </cell>
          <cell r="P722">
            <v>4832</v>
          </cell>
          <cell r="Q722">
            <v>4832</v>
          </cell>
          <cell r="R722">
            <v>4832</v>
          </cell>
          <cell r="S722">
            <v>4832</v>
          </cell>
          <cell r="T722">
            <v>4832</v>
          </cell>
          <cell r="U722">
            <v>4832</v>
          </cell>
          <cell r="V722">
            <v>4832</v>
          </cell>
          <cell r="W722">
            <v>67648</v>
          </cell>
        </row>
        <row r="723">
          <cell r="J723" t="str">
            <v>150415116143</v>
          </cell>
          <cell r="K723">
            <v>288</v>
          </cell>
          <cell r="L723">
            <v>288</v>
          </cell>
          <cell r="M723">
            <v>288</v>
          </cell>
          <cell r="N723">
            <v>288</v>
          </cell>
          <cell r="O723">
            <v>1296</v>
          </cell>
          <cell r="P723">
            <v>1296</v>
          </cell>
          <cell r="Q723">
            <v>1296</v>
          </cell>
          <cell r="R723">
            <v>1296</v>
          </cell>
          <cell r="S723">
            <v>1296</v>
          </cell>
          <cell r="T723">
            <v>1296</v>
          </cell>
          <cell r="U723">
            <v>1296</v>
          </cell>
          <cell r="V723">
            <v>1296</v>
          </cell>
          <cell r="W723">
            <v>11520</v>
          </cell>
        </row>
        <row r="724">
          <cell r="J724" t="str">
            <v>150415116221</v>
          </cell>
          <cell r="K724">
            <v>34076.697853789403</v>
          </cell>
          <cell r="L724">
            <v>34076.697853789403</v>
          </cell>
          <cell r="M724">
            <v>34076.697853789403</v>
          </cell>
          <cell r="N724">
            <v>34076.697853789403</v>
          </cell>
          <cell r="O724">
            <v>34076.697853789403</v>
          </cell>
          <cell r="P724">
            <v>34076.697853789403</v>
          </cell>
          <cell r="Q724">
            <v>34076.697853789403</v>
          </cell>
          <cell r="R724">
            <v>34076.697853789403</v>
          </cell>
          <cell r="S724">
            <v>34076.697853789403</v>
          </cell>
          <cell r="T724">
            <v>34076.697853789403</v>
          </cell>
          <cell r="U724">
            <v>34076.697853789403</v>
          </cell>
          <cell r="V724">
            <v>34076.697853789403</v>
          </cell>
          <cell r="W724">
            <v>408920.37424547283</v>
          </cell>
        </row>
        <row r="725">
          <cell r="J725" t="str">
            <v>150415116222</v>
          </cell>
          <cell r="K725">
            <v>20618.544600938967</v>
          </cell>
          <cell r="L725">
            <v>20618.544600938967</v>
          </cell>
          <cell r="M725">
            <v>20618.544600938967</v>
          </cell>
          <cell r="N725">
            <v>20618.544600938967</v>
          </cell>
          <cell r="O725">
            <v>20618.544600938967</v>
          </cell>
          <cell r="P725">
            <v>20618.544600938967</v>
          </cell>
          <cell r="Q725">
            <v>20618.544600938967</v>
          </cell>
          <cell r="R725">
            <v>20618.544600938967</v>
          </cell>
          <cell r="S725">
            <v>20618.544600938967</v>
          </cell>
          <cell r="T725">
            <v>20618.544600938967</v>
          </cell>
          <cell r="U725">
            <v>20618.544600938967</v>
          </cell>
          <cell r="V725">
            <v>20618.544600938967</v>
          </cell>
          <cell r="W725">
            <v>247422.53521126759</v>
          </cell>
        </row>
        <row r="726">
          <cell r="J726" t="str">
            <v>150415116223</v>
          </cell>
          <cell r="K726">
            <v>74540.618712273616</v>
          </cell>
          <cell r="L726">
            <v>74540.618712273616</v>
          </cell>
          <cell r="M726">
            <v>74540.618712273616</v>
          </cell>
          <cell r="N726">
            <v>74540.618712273616</v>
          </cell>
          <cell r="O726">
            <v>74540.618712273616</v>
          </cell>
          <cell r="P726">
            <v>74540.618712273616</v>
          </cell>
          <cell r="Q726">
            <v>74540.618712273616</v>
          </cell>
          <cell r="R726">
            <v>74540.618712273616</v>
          </cell>
          <cell r="S726">
            <v>74540.618712273616</v>
          </cell>
          <cell r="T726">
            <v>74540.618712273616</v>
          </cell>
          <cell r="U726">
            <v>74540.618712273616</v>
          </cell>
          <cell r="V726">
            <v>74540.618712273616</v>
          </cell>
          <cell r="W726">
            <v>894487.42454728344</v>
          </cell>
        </row>
        <row r="727">
          <cell r="J727" t="str">
            <v>150415116225</v>
          </cell>
          <cell r="K727">
            <v>14246.524144869216</v>
          </cell>
          <cell r="L727">
            <v>14246.524144869216</v>
          </cell>
          <cell r="M727">
            <v>14246.524144869216</v>
          </cell>
          <cell r="N727">
            <v>14246.524144869216</v>
          </cell>
          <cell r="O727">
            <v>14246.524144869216</v>
          </cell>
          <cell r="P727">
            <v>14246.524144869216</v>
          </cell>
          <cell r="Q727">
            <v>14246.524144869216</v>
          </cell>
          <cell r="R727">
            <v>14246.524144869216</v>
          </cell>
          <cell r="S727">
            <v>14246.524144869216</v>
          </cell>
          <cell r="T727">
            <v>14246.524144869216</v>
          </cell>
          <cell r="U727">
            <v>14246.524144869216</v>
          </cell>
          <cell r="V727">
            <v>14246.524144869216</v>
          </cell>
          <cell r="W727">
            <v>170958.28973843058</v>
          </cell>
        </row>
        <row r="728">
          <cell r="J728" t="str">
            <v>150415116231</v>
          </cell>
          <cell r="K728">
            <v>54166.666666666664</v>
          </cell>
          <cell r="L728">
            <v>54166.666666666664</v>
          </cell>
          <cell r="M728">
            <v>54166.666666666664</v>
          </cell>
          <cell r="N728">
            <v>54166.666666666664</v>
          </cell>
          <cell r="O728">
            <v>54166.666666666664</v>
          </cell>
          <cell r="P728">
            <v>54166.666666666664</v>
          </cell>
          <cell r="Q728">
            <v>54166.666666666664</v>
          </cell>
          <cell r="R728">
            <v>54166.666666666664</v>
          </cell>
          <cell r="S728">
            <v>54166.666666666664</v>
          </cell>
          <cell r="T728">
            <v>54166.666666666664</v>
          </cell>
          <cell r="U728">
            <v>54166.666666666664</v>
          </cell>
          <cell r="V728">
            <v>54166.666666666664</v>
          </cell>
          <cell r="W728">
            <v>650000</v>
          </cell>
        </row>
        <row r="729">
          <cell r="J729" t="str">
            <v>150415116242</v>
          </cell>
          <cell r="K729">
            <v>40281.690140845072</v>
          </cell>
          <cell r="L729">
            <v>34872.507042253521</v>
          </cell>
          <cell r="M729">
            <v>51389.352112676061</v>
          </cell>
          <cell r="N729">
            <v>42780.07746478873</v>
          </cell>
          <cell r="O729">
            <v>42780.07746478873</v>
          </cell>
          <cell r="P729">
            <v>65391.92605633803</v>
          </cell>
          <cell r="Q729">
            <v>83386.309859154921</v>
          </cell>
          <cell r="R729">
            <v>74078.985915492958</v>
          </cell>
          <cell r="S729">
            <v>90899.436619718297</v>
          </cell>
          <cell r="T729">
            <v>75776.197183098586</v>
          </cell>
          <cell r="U729">
            <v>67695.211267605628</v>
          </cell>
          <cell r="V729">
            <v>52172.394366197186</v>
          </cell>
          <cell r="W729">
            <v>721504.16549295769</v>
          </cell>
        </row>
        <row r="730">
          <cell r="J730" t="str">
            <v>150415116261</v>
          </cell>
          <cell r="K730">
            <v>3792.6094902749833</v>
          </cell>
          <cell r="L730">
            <v>3792.6094902749833</v>
          </cell>
          <cell r="M730">
            <v>3792.6094902749833</v>
          </cell>
          <cell r="N730">
            <v>3792.6094902749833</v>
          </cell>
          <cell r="O730">
            <v>3792.6094902749833</v>
          </cell>
          <cell r="P730">
            <v>3792.6094902749833</v>
          </cell>
          <cell r="Q730">
            <v>3792.6094902749833</v>
          </cell>
          <cell r="R730">
            <v>3792.6094902749833</v>
          </cell>
          <cell r="S730">
            <v>3792.6094902749833</v>
          </cell>
          <cell r="T730">
            <v>3792.6094902749833</v>
          </cell>
          <cell r="U730">
            <v>3792.6094902749833</v>
          </cell>
          <cell r="V730">
            <v>3792.6094902749833</v>
          </cell>
          <cell r="W730">
            <v>45511.313883299801</v>
          </cell>
        </row>
        <row r="731">
          <cell r="J731" t="str">
            <v>150415116263</v>
          </cell>
          <cell r="K731">
            <v>6161.9718309859154</v>
          </cell>
          <cell r="L731">
            <v>6161.9718309859154</v>
          </cell>
          <cell r="M731">
            <v>6161.9718309859154</v>
          </cell>
          <cell r="N731">
            <v>6161.9718309859154</v>
          </cell>
          <cell r="O731">
            <v>6161.9718309859154</v>
          </cell>
          <cell r="P731">
            <v>6161.9718309859154</v>
          </cell>
          <cell r="Q731">
            <v>6161.9718309859154</v>
          </cell>
          <cell r="R731">
            <v>6161.9718309859154</v>
          </cell>
          <cell r="S731">
            <v>6161.9718309859154</v>
          </cell>
          <cell r="T731">
            <v>6161.9718309859154</v>
          </cell>
          <cell r="U731">
            <v>6161.9718309859154</v>
          </cell>
          <cell r="V731">
            <v>6161.9718309859154</v>
          </cell>
          <cell r="W731">
            <v>73943.661971830981</v>
          </cell>
        </row>
        <row r="732">
          <cell r="J732" t="str">
            <v>150415116265</v>
          </cell>
          <cell r="K732">
            <v>18848.088531187121</v>
          </cell>
          <cell r="L732">
            <v>18848.088531187121</v>
          </cell>
          <cell r="M732">
            <v>18848.088531187121</v>
          </cell>
          <cell r="N732">
            <v>18848.088531187121</v>
          </cell>
          <cell r="O732">
            <v>18848.088531187121</v>
          </cell>
          <cell r="P732">
            <v>18848.088531187121</v>
          </cell>
          <cell r="Q732">
            <v>18848.088531187121</v>
          </cell>
          <cell r="R732">
            <v>18848.088531187121</v>
          </cell>
          <cell r="S732">
            <v>18848.088531187121</v>
          </cell>
          <cell r="T732">
            <v>18848.088531187121</v>
          </cell>
          <cell r="U732">
            <v>18848.088531187121</v>
          </cell>
          <cell r="V732">
            <v>18848.088531187121</v>
          </cell>
          <cell r="W732">
            <v>226177.06237424543</v>
          </cell>
        </row>
        <row r="733">
          <cell r="J733" t="str">
            <v>170017113101</v>
          </cell>
          <cell r="K733">
            <v>182786.66999999998</v>
          </cell>
          <cell r="L733">
            <v>156000.9</v>
          </cell>
          <cell r="M733">
            <v>156000.9</v>
          </cell>
          <cell r="N733">
            <v>197386.82</v>
          </cell>
          <cell r="O733">
            <v>161863.08000000002</v>
          </cell>
          <cell r="P733">
            <v>171820.39</v>
          </cell>
          <cell r="Q733">
            <v>188648.86</v>
          </cell>
          <cell r="R733">
            <v>161863.08000000002</v>
          </cell>
          <cell r="S733">
            <v>161863.08000000002</v>
          </cell>
          <cell r="T733">
            <v>190700.76</v>
          </cell>
          <cell r="U733">
            <v>163914.91999999998</v>
          </cell>
          <cell r="V733">
            <v>191775.71</v>
          </cell>
          <cell r="W733">
            <v>2084625.1700000002</v>
          </cell>
        </row>
        <row r="734">
          <cell r="J734" t="str">
            <v>170017114576</v>
          </cell>
          <cell r="K734">
            <v>97975</v>
          </cell>
          <cell r="L734">
            <v>97975</v>
          </cell>
          <cell r="M734">
            <v>97975</v>
          </cell>
          <cell r="N734">
            <v>97975</v>
          </cell>
          <cell r="O734">
            <v>97975</v>
          </cell>
          <cell r="P734">
            <v>97975</v>
          </cell>
          <cell r="Q734">
            <v>97975</v>
          </cell>
          <cell r="R734">
            <v>97975</v>
          </cell>
          <cell r="S734">
            <v>97975</v>
          </cell>
          <cell r="T734">
            <v>97975</v>
          </cell>
          <cell r="U734">
            <v>97975</v>
          </cell>
          <cell r="V734">
            <v>97975</v>
          </cell>
          <cell r="W734">
            <v>1175700</v>
          </cell>
        </row>
        <row r="735">
          <cell r="J735" t="str">
            <v>170017115111</v>
          </cell>
          <cell r="K735">
            <v>9600</v>
          </cell>
          <cell r="L735">
            <v>9600</v>
          </cell>
          <cell r="M735">
            <v>10200</v>
          </cell>
          <cell r="N735">
            <v>9600</v>
          </cell>
          <cell r="O735">
            <v>9600</v>
          </cell>
          <cell r="P735">
            <v>10200</v>
          </cell>
          <cell r="Q735">
            <v>9600</v>
          </cell>
          <cell r="R735">
            <v>9600</v>
          </cell>
          <cell r="S735">
            <v>10200</v>
          </cell>
          <cell r="T735">
            <v>9600</v>
          </cell>
          <cell r="U735">
            <v>9600</v>
          </cell>
          <cell r="V735">
            <v>10200</v>
          </cell>
          <cell r="W735">
            <v>117600</v>
          </cell>
        </row>
        <row r="736">
          <cell r="J736" t="str">
            <v>170017115112</v>
          </cell>
          <cell r="K736">
            <v>1600</v>
          </cell>
          <cell r="L736">
            <v>1600</v>
          </cell>
          <cell r="M736">
            <v>1600</v>
          </cell>
          <cell r="N736">
            <v>1600</v>
          </cell>
          <cell r="O736">
            <v>1600</v>
          </cell>
          <cell r="P736">
            <v>1600</v>
          </cell>
          <cell r="Q736">
            <v>1600</v>
          </cell>
          <cell r="R736">
            <v>1600</v>
          </cell>
          <cell r="S736">
            <v>1600</v>
          </cell>
          <cell r="T736">
            <v>1600</v>
          </cell>
          <cell r="U736">
            <v>1600</v>
          </cell>
          <cell r="V736">
            <v>1600</v>
          </cell>
          <cell r="W736">
            <v>19200</v>
          </cell>
        </row>
        <row r="737">
          <cell r="J737" t="str">
            <v>170017115113</v>
          </cell>
          <cell r="K737">
            <v>650</v>
          </cell>
          <cell r="L737">
            <v>650</v>
          </cell>
          <cell r="M737">
            <v>650</v>
          </cell>
          <cell r="N737">
            <v>650</v>
          </cell>
          <cell r="O737">
            <v>650</v>
          </cell>
          <cell r="P737">
            <v>650</v>
          </cell>
          <cell r="Q737">
            <v>650</v>
          </cell>
          <cell r="R737">
            <v>650</v>
          </cell>
          <cell r="S737">
            <v>650</v>
          </cell>
          <cell r="T737">
            <v>650</v>
          </cell>
          <cell r="U737">
            <v>650</v>
          </cell>
          <cell r="V737">
            <v>650</v>
          </cell>
          <cell r="W737">
            <v>7800</v>
          </cell>
        </row>
        <row r="738">
          <cell r="J738" t="str">
            <v>170017115121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16100</v>
          </cell>
          <cell r="P738">
            <v>0</v>
          </cell>
          <cell r="Q738">
            <v>0</v>
          </cell>
          <cell r="R738">
            <v>16100</v>
          </cell>
          <cell r="S738">
            <v>8050</v>
          </cell>
          <cell r="T738">
            <v>0</v>
          </cell>
          <cell r="U738">
            <v>16100</v>
          </cell>
          <cell r="V738">
            <v>0</v>
          </cell>
          <cell r="W738">
            <v>56350</v>
          </cell>
        </row>
        <row r="739">
          <cell r="J739" t="str">
            <v>170017115122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7500</v>
          </cell>
          <cell r="P739">
            <v>0</v>
          </cell>
          <cell r="Q739">
            <v>0</v>
          </cell>
          <cell r="R739">
            <v>10000</v>
          </cell>
          <cell r="S739">
            <v>2500</v>
          </cell>
          <cell r="T739">
            <v>0</v>
          </cell>
          <cell r="U739">
            <v>10000</v>
          </cell>
          <cell r="V739">
            <v>0</v>
          </cell>
          <cell r="W739">
            <v>30000</v>
          </cell>
        </row>
        <row r="740">
          <cell r="J740" t="str">
            <v>170017115123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1200</v>
          </cell>
          <cell r="P740">
            <v>0</v>
          </cell>
          <cell r="Q740">
            <v>0</v>
          </cell>
          <cell r="R740">
            <v>400</v>
          </cell>
          <cell r="S740">
            <v>1000</v>
          </cell>
          <cell r="T740">
            <v>0</v>
          </cell>
          <cell r="U740">
            <v>400</v>
          </cell>
          <cell r="V740">
            <v>0</v>
          </cell>
          <cell r="W740">
            <v>3000</v>
          </cell>
        </row>
        <row r="741">
          <cell r="J741" t="str">
            <v>170017115201</v>
          </cell>
          <cell r="K741">
            <v>11448</v>
          </cell>
          <cell r="L741">
            <v>11448</v>
          </cell>
          <cell r="M741">
            <v>11448</v>
          </cell>
          <cell r="N741">
            <v>11448</v>
          </cell>
          <cell r="O741">
            <v>11448</v>
          </cell>
          <cell r="P741">
            <v>11448</v>
          </cell>
          <cell r="Q741">
            <v>11448</v>
          </cell>
          <cell r="R741">
            <v>11448</v>
          </cell>
          <cell r="S741">
            <v>11448</v>
          </cell>
          <cell r="T741">
            <v>11448</v>
          </cell>
          <cell r="U741">
            <v>11448</v>
          </cell>
          <cell r="V741">
            <v>11448</v>
          </cell>
          <cell r="W741">
            <v>137376</v>
          </cell>
        </row>
        <row r="742">
          <cell r="J742" t="str">
            <v>170017115203</v>
          </cell>
          <cell r="K742">
            <v>3300</v>
          </cell>
          <cell r="L742">
            <v>3300</v>
          </cell>
          <cell r="M742">
            <v>3300</v>
          </cell>
          <cell r="N742">
            <v>3300</v>
          </cell>
          <cell r="O742">
            <v>3300</v>
          </cell>
          <cell r="P742">
            <v>3300</v>
          </cell>
          <cell r="Q742">
            <v>3300</v>
          </cell>
          <cell r="R742">
            <v>3300</v>
          </cell>
          <cell r="S742">
            <v>3300</v>
          </cell>
          <cell r="T742">
            <v>3300</v>
          </cell>
          <cell r="U742">
            <v>3300</v>
          </cell>
          <cell r="V742">
            <v>3300</v>
          </cell>
          <cell r="W742">
            <v>39600</v>
          </cell>
        </row>
        <row r="743">
          <cell r="J743" t="str">
            <v>170017115301</v>
          </cell>
          <cell r="K743">
            <v>470</v>
          </cell>
          <cell r="L743">
            <v>470</v>
          </cell>
          <cell r="M743">
            <v>470</v>
          </cell>
          <cell r="N743">
            <v>470</v>
          </cell>
          <cell r="O743">
            <v>470</v>
          </cell>
          <cell r="P743">
            <v>470</v>
          </cell>
          <cell r="Q743">
            <v>470</v>
          </cell>
          <cell r="R743">
            <v>470</v>
          </cell>
          <cell r="S743">
            <v>470</v>
          </cell>
          <cell r="T743">
            <v>470</v>
          </cell>
          <cell r="U743">
            <v>470</v>
          </cell>
          <cell r="V743">
            <v>470</v>
          </cell>
          <cell r="W743">
            <v>5640</v>
          </cell>
        </row>
        <row r="744">
          <cell r="J744" t="str">
            <v>170017115302</v>
          </cell>
          <cell r="K744">
            <v>2200</v>
          </cell>
          <cell r="L744">
            <v>200</v>
          </cell>
          <cell r="M744">
            <v>200</v>
          </cell>
          <cell r="N744">
            <v>200</v>
          </cell>
          <cell r="O744">
            <v>200</v>
          </cell>
          <cell r="P744">
            <v>200</v>
          </cell>
          <cell r="Q744">
            <v>200</v>
          </cell>
          <cell r="R744">
            <v>200</v>
          </cell>
          <cell r="S744">
            <v>200</v>
          </cell>
          <cell r="T744">
            <v>200</v>
          </cell>
          <cell r="U744">
            <v>200</v>
          </cell>
          <cell r="V744">
            <v>200</v>
          </cell>
          <cell r="W744">
            <v>4400</v>
          </cell>
        </row>
        <row r="745">
          <cell r="J745" t="str">
            <v>170017115411</v>
          </cell>
          <cell r="K745">
            <v>2090</v>
          </cell>
          <cell r="L745">
            <v>2090</v>
          </cell>
          <cell r="M745">
            <v>2090</v>
          </cell>
          <cell r="N745">
            <v>2090</v>
          </cell>
          <cell r="O745">
            <v>2090</v>
          </cell>
          <cell r="P745">
            <v>2090</v>
          </cell>
          <cell r="Q745">
            <v>2090</v>
          </cell>
          <cell r="R745">
            <v>2090</v>
          </cell>
          <cell r="S745">
            <v>2090</v>
          </cell>
          <cell r="T745">
            <v>2090</v>
          </cell>
          <cell r="U745">
            <v>2090</v>
          </cell>
          <cell r="V745">
            <v>2090</v>
          </cell>
          <cell r="W745">
            <v>25080</v>
          </cell>
        </row>
        <row r="746">
          <cell r="J746" t="str">
            <v>170017115501</v>
          </cell>
          <cell r="K746">
            <v>20245</v>
          </cell>
          <cell r="L746">
            <v>20245</v>
          </cell>
          <cell r="M746">
            <v>20245</v>
          </cell>
          <cell r="N746">
            <v>20245</v>
          </cell>
          <cell r="O746">
            <v>20245</v>
          </cell>
          <cell r="P746">
            <v>20245</v>
          </cell>
          <cell r="Q746">
            <v>20245</v>
          </cell>
          <cell r="R746">
            <v>20245</v>
          </cell>
          <cell r="S746">
            <v>20245</v>
          </cell>
          <cell r="T746">
            <v>20245</v>
          </cell>
          <cell r="U746">
            <v>20245</v>
          </cell>
          <cell r="V746">
            <v>20245</v>
          </cell>
          <cell r="W746">
            <v>242940</v>
          </cell>
        </row>
        <row r="747">
          <cell r="J747" t="str">
            <v>170017115502</v>
          </cell>
          <cell r="K747">
            <v>12147</v>
          </cell>
          <cell r="L747">
            <v>12147</v>
          </cell>
          <cell r="M747">
            <v>12147</v>
          </cell>
          <cell r="N747">
            <v>12147</v>
          </cell>
          <cell r="O747">
            <v>12147</v>
          </cell>
          <cell r="P747">
            <v>12147</v>
          </cell>
          <cell r="Q747">
            <v>12147</v>
          </cell>
          <cell r="R747">
            <v>12147</v>
          </cell>
          <cell r="S747">
            <v>12147</v>
          </cell>
          <cell r="T747">
            <v>12147</v>
          </cell>
          <cell r="U747">
            <v>12147</v>
          </cell>
          <cell r="V747">
            <v>12147</v>
          </cell>
          <cell r="W747">
            <v>145764</v>
          </cell>
        </row>
        <row r="748">
          <cell r="J748" t="str">
            <v>170017115503</v>
          </cell>
          <cell r="K748">
            <v>4000</v>
          </cell>
          <cell r="L748">
            <v>4000</v>
          </cell>
          <cell r="M748">
            <v>4000</v>
          </cell>
          <cell r="N748">
            <v>5000</v>
          </cell>
          <cell r="O748">
            <v>4000</v>
          </cell>
          <cell r="P748">
            <v>4000</v>
          </cell>
          <cell r="Q748">
            <v>4000</v>
          </cell>
          <cell r="R748">
            <v>4000</v>
          </cell>
          <cell r="S748">
            <v>4000</v>
          </cell>
          <cell r="T748">
            <v>4000</v>
          </cell>
          <cell r="U748">
            <v>4000</v>
          </cell>
          <cell r="V748">
            <v>5000</v>
          </cell>
          <cell r="W748">
            <v>50000</v>
          </cell>
        </row>
        <row r="749">
          <cell r="J749" t="str">
            <v>170017115603</v>
          </cell>
          <cell r="K749">
            <v>400</v>
          </cell>
          <cell r="L749">
            <v>400</v>
          </cell>
          <cell r="M749">
            <v>400</v>
          </cell>
          <cell r="N749">
            <v>400</v>
          </cell>
          <cell r="O749">
            <v>400</v>
          </cell>
          <cell r="P749">
            <v>400</v>
          </cell>
          <cell r="Q749">
            <v>400</v>
          </cell>
          <cell r="R749">
            <v>400</v>
          </cell>
          <cell r="S749">
            <v>400</v>
          </cell>
          <cell r="T749">
            <v>400</v>
          </cell>
          <cell r="U749">
            <v>400</v>
          </cell>
          <cell r="V749">
            <v>400</v>
          </cell>
          <cell r="W749">
            <v>4800</v>
          </cell>
        </row>
        <row r="750">
          <cell r="J750" t="str">
            <v>170017116148</v>
          </cell>
          <cell r="K750">
            <v>1100</v>
          </cell>
          <cell r="L750">
            <v>1100</v>
          </cell>
          <cell r="M750">
            <v>1100</v>
          </cell>
          <cell r="N750">
            <v>1100</v>
          </cell>
          <cell r="O750">
            <v>1100</v>
          </cell>
          <cell r="P750">
            <v>1100</v>
          </cell>
          <cell r="Q750">
            <v>1100</v>
          </cell>
          <cell r="R750">
            <v>1100</v>
          </cell>
          <cell r="S750">
            <v>1100</v>
          </cell>
          <cell r="T750">
            <v>1100</v>
          </cell>
          <cell r="U750">
            <v>1100</v>
          </cell>
          <cell r="V750">
            <v>1100</v>
          </cell>
          <cell r="W750">
            <v>13200</v>
          </cell>
        </row>
        <row r="751">
          <cell r="J751" t="str">
            <v>170217113101</v>
          </cell>
          <cell r="K751">
            <v>116269.98</v>
          </cell>
          <cell r="L751">
            <v>99224.489999999991</v>
          </cell>
          <cell r="M751">
            <v>99224.489999999991</v>
          </cell>
          <cell r="N751">
            <v>125601.50999999998</v>
          </cell>
          <cell r="O751">
            <v>102995.5</v>
          </cell>
          <cell r="P751">
            <v>109331.97</v>
          </cell>
          <cell r="Q751">
            <v>120040.98999999999</v>
          </cell>
          <cell r="R751">
            <v>102995.5</v>
          </cell>
          <cell r="S751">
            <v>102995.5</v>
          </cell>
          <cell r="T751">
            <v>121346.48000000001</v>
          </cell>
          <cell r="U751">
            <v>104300.97</v>
          </cell>
          <cell r="V751">
            <v>122030.56999999999</v>
          </cell>
          <cell r="W751">
            <v>1326357.95</v>
          </cell>
        </row>
        <row r="752">
          <cell r="J752" t="str">
            <v>170217115111</v>
          </cell>
          <cell r="K752">
            <v>1200</v>
          </cell>
          <cell r="L752">
            <v>1200</v>
          </cell>
          <cell r="M752">
            <v>2400</v>
          </cell>
          <cell r="N752">
            <v>4200</v>
          </cell>
          <cell r="O752">
            <v>1200</v>
          </cell>
          <cell r="P752">
            <v>4800</v>
          </cell>
          <cell r="Q752">
            <v>2400</v>
          </cell>
          <cell r="R752">
            <v>2400</v>
          </cell>
          <cell r="S752">
            <v>2400</v>
          </cell>
          <cell r="T752">
            <v>4800</v>
          </cell>
          <cell r="U752">
            <v>6600</v>
          </cell>
          <cell r="V752">
            <v>6600</v>
          </cell>
          <cell r="W752">
            <v>40200</v>
          </cell>
        </row>
        <row r="753">
          <cell r="J753" t="str">
            <v>170217115112</v>
          </cell>
          <cell r="K753">
            <v>800</v>
          </cell>
          <cell r="L753">
            <v>800</v>
          </cell>
          <cell r="M753">
            <v>2080</v>
          </cell>
          <cell r="N753">
            <v>3040</v>
          </cell>
          <cell r="O753">
            <v>800</v>
          </cell>
          <cell r="P753">
            <v>2720</v>
          </cell>
          <cell r="Q753">
            <v>1440</v>
          </cell>
          <cell r="R753">
            <v>2080</v>
          </cell>
          <cell r="S753">
            <v>2080</v>
          </cell>
          <cell r="T753">
            <v>3200</v>
          </cell>
          <cell r="U753">
            <v>4160</v>
          </cell>
          <cell r="V753">
            <v>4160</v>
          </cell>
          <cell r="W753">
            <v>27360</v>
          </cell>
        </row>
        <row r="754">
          <cell r="J754" t="str">
            <v>170217115113</v>
          </cell>
          <cell r="K754">
            <v>500</v>
          </cell>
          <cell r="L754">
            <v>500</v>
          </cell>
          <cell r="M754">
            <v>500</v>
          </cell>
          <cell r="N754">
            <v>500</v>
          </cell>
          <cell r="O754">
            <v>500</v>
          </cell>
          <cell r="P754">
            <v>500</v>
          </cell>
          <cell r="Q754">
            <v>500</v>
          </cell>
          <cell r="R754">
            <v>500</v>
          </cell>
          <cell r="S754">
            <v>500</v>
          </cell>
          <cell r="T754">
            <v>500</v>
          </cell>
          <cell r="U754">
            <v>500</v>
          </cell>
          <cell r="V754">
            <v>500</v>
          </cell>
          <cell r="W754">
            <v>6000</v>
          </cell>
        </row>
        <row r="755">
          <cell r="J755" t="str">
            <v>170217115121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8050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8050</v>
          </cell>
        </row>
        <row r="756">
          <cell r="J756" t="str">
            <v>170217115122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3500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3500</v>
          </cell>
        </row>
        <row r="757">
          <cell r="J757" t="str">
            <v>170217115123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1000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1000</v>
          </cell>
        </row>
        <row r="758">
          <cell r="J758" t="str">
            <v>170217115201</v>
          </cell>
          <cell r="K758">
            <v>2862.9076124032426</v>
          </cell>
          <cell r="L758">
            <v>2862.9076124032426</v>
          </cell>
          <cell r="M758">
            <v>2862.9076124032426</v>
          </cell>
          <cell r="N758">
            <v>2862.9076124032426</v>
          </cell>
          <cell r="O758">
            <v>2862.9076124032426</v>
          </cell>
          <cell r="P758">
            <v>2862.9076124032426</v>
          </cell>
          <cell r="Q758">
            <v>2862.9076124032426</v>
          </cell>
          <cell r="R758">
            <v>2862.9076124032426</v>
          </cell>
          <cell r="S758">
            <v>2862.9076124032426</v>
          </cell>
          <cell r="T758">
            <v>2862.9076124032426</v>
          </cell>
          <cell r="U758">
            <v>2862.9076124032426</v>
          </cell>
          <cell r="V758">
            <v>2862.9076124032426</v>
          </cell>
          <cell r="W758">
            <v>34354.891348838908</v>
          </cell>
        </row>
        <row r="759">
          <cell r="J759" t="str">
            <v>170217115203</v>
          </cell>
          <cell r="K759">
            <v>300</v>
          </cell>
          <cell r="L759">
            <v>300</v>
          </cell>
          <cell r="M759">
            <v>300</v>
          </cell>
          <cell r="N759">
            <v>300</v>
          </cell>
          <cell r="O759">
            <v>300</v>
          </cell>
          <cell r="P759">
            <v>300</v>
          </cell>
          <cell r="Q759">
            <v>300</v>
          </cell>
          <cell r="R759">
            <v>300</v>
          </cell>
          <cell r="S759">
            <v>300</v>
          </cell>
          <cell r="T759">
            <v>300</v>
          </cell>
          <cell r="U759">
            <v>300</v>
          </cell>
          <cell r="V759">
            <v>300</v>
          </cell>
          <cell r="W759">
            <v>3600</v>
          </cell>
        </row>
        <row r="760">
          <cell r="J760" t="str">
            <v>170217115301</v>
          </cell>
          <cell r="K760">
            <v>89.622641509433961</v>
          </cell>
          <cell r="L760">
            <v>89.622641509433961</v>
          </cell>
          <cell r="M760">
            <v>89.622641509433961</v>
          </cell>
          <cell r="N760">
            <v>89.622641509433961</v>
          </cell>
          <cell r="O760">
            <v>89.622641509433961</v>
          </cell>
          <cell r="P760">
            <v>89.622641509433961</v>
          </cell>
          <cell r="Q760">
            <v>89.622641509433961</v>
          </cell>
          <cell r="R760">
            <v>89.622641509433961</v>
          </cell>
          <cell r="S760">
            <v>89.622641509433961</v>
          </cell>
          <cell r="T760">
            <v>89.622641509433961</v>
          </cell>
          <cell r="U760">
            <v>89.622641509433961</v>
          </cell>
          <cell r="V760">
            <v>89.622641509433961</v>
          </cell>
          <cell r="W760">
            <v>1075.4716981132076</v>
          </cell>
        </row>
        <row r="761">
          <cell r="J761" t="str">
            <v>170217115302</v>
          </cell>
          <cell r="K761">
            <v>89.622641509433961</v>
          </cell>
          <cell r="L761">
            <v>89.622641509433961</v>
          </cell>
          <cell r="M761">
            <v>89.622641509433961</v>
          </cell>
          <cell r="N761">
            <v>89.622641509433961</v>
          </cell>
          <cell r="O761">
            <v>89.622641509433961</v>
          </cell>
          <cell r="P761">
            <v>89.622641509433961</v>
          </cell>
          <cell r="Q761">
            <v>89.622641509433961</v>
          </cell>
          <cell r="R761">
            <v>89.622641509433961</v>
          </cell>
          <cell r="S761">
            <v>89.622641509433961</v>
          </cell>
          <cell r="T761">
            <v>89.622641509433961</v>
          </cell>
          <cell r="U761">
            <v>89.622641509433961</v>
          </cell>
          <cell r="V761">
            <v>89.622641509433961</v>
          </cell>
          <cell r="W761">
            <v>1075.4716981132076</v>
          </cell>
        </row>
        <row r="762">
          <cell r="J762" t="str">
            <v>170217115411</v>
          </cell>
          <cell r="K762">
            <v>0</v>
          </cell>
          <cell r="L762">
            <v>0</v>
          </cell>
          <cell r="M762">
            <v>550</v>
          </cell>
          <cell r="N762">
            <v>0</v>
          </cell>
          <cell r="O762">
            <v>0</v>
          </cell>
          <cell r="P762">
            <v>550</v>
          </cell>
          <cell r="Q762">
            <v>0</v>
          </cell>
          <cell r="R762">
            <v>0</v>
          </cell>
          <cell r="S762">
            <v>550</v>
          </cell>
          <cell r="T762">
            <v>0</v>
          </cell>
          <cell r="U762">
            <v>0</v>
          </cell>
          <cell r="V762">
            <v>550</v>
          </cell>
          <cell r="W762">
            <v>2200</v>
          </cell>
        </row>
        <row r="763">
          <cell r="J763" t="str">
            <v>170217115501</v>
          </cell>
          <cell r="K763">
            <v>0</v>
          </cell>
          <cell r="L763">
            <v>0</v>
          </cell>
          <cell r="M763">
            <v>10000</v>
          </cell>
          <cell r="N763">
            <v>10000</v>
          </cell>
          <cell r="O763">
            <v>0</v>
          </cell>
          <cell r="P763">
            <v>0</v>
          </cell>
          <cell r="Q763">
            <v>10000</v>
          </cell>
          <cell r="R763">
            <v>10000</v>
          </cell>
          <cell r="S763">
            <v>10000</v>
          </cell>
          <cell r="T763">
            <v>0</v>
          </cell>
          <cell r="U763">
            <v>0</v>
          </cell>
          <cell r="V763">
            <v>0</v>
          </cell>
          <cell r="W763">
            <v>50000</v>
          </cell>
        </row>
        <row r="764">
          <cell r="J764" t="str">
            <v>170217115502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10000</v>
          </cell>
          <cell r="U764">
            <v>40000</v>
          </cell>
          <cell r="V764">
            <v>30000</v>
          </cell>
          <cell r="W764">
            <v>80000</v>
          </cell>
        </row>
        <row r="765">
          <cell r="J765" t="str">
            <v>170217115503</v>
          </cell>
          <cell r="K765">
            <v>0</v>
          </cell>
          <cell r="L765">
            <v>0</v>
          </cell>
          <cell r="M765">
            <v>0</v>
          </cell>
          <cell r="N765">
            <v>1240</v>
          </cell>
          <cell r="O765">
            <v>0</v>
          </cell>
          <cell r="P765">
            <v>0</v>
          </cell>
          <cell r="Q765">
            <v>1840</v>
          </cell>
          <cell r="R765">
            <v>0</v>
          </cell>
          <cell r="S765">
            <v>1240</v>
          </cell>
          <cell r="T765">
            <v>1520</v>
          </cell>
          <cell r="U765">
            <v>1520</v>
          </cell>
          <cell r="V765">
            <v>1520</v>
          </cell>
          <cell r="W765">
            <v>8880</v>
          </cell>
        </row>
        <row r="766">
          <cell r="J766" t="str">
            <v>170217115603</v>
          </cell>
          <cell r="K766">
            <v>2062.3742454728372</v>
          </cell>
          <cell r="L766">
            <v>1307.8470824949698</v>
          </cell>
          <cell r="M766">
            <v>2464.788732394366</v>
          </cell>
          <cell r="N766">
            <v>3018.1086519114683</v>
          </cell>
          <cell r="O766">
            <v>402.4144869215292</v>
          </cell>
          <cell r="P766">
            <v>2816.9014084507039</v>
          </cell>
          <cell r="Q766">
            <v>2414.4869215291747</v>
          </cell>
          <cell r="R766">
            <v>603.62173038229378</v>
          </cell>
          <cell r="S766">
            <v>2665.9959758551308</v>
          </cell>
          <cell r="T766">
            <v>3420.5231388329976</v>
          </cell>
          <cell r="U766">
            <v>3420.5231388329976</v>
          </cell>
          <cell r="V766">
            <v>3420.5231388329976</v>
          </cell>
          <cell r="W766">
            <v>28018.108651911469</v>
          </cell>
        </row>
        <row r="767">
          <cell r="J767" t="str">
            <v>170217116148</v>
          </cell>
          <cell r="K767">
            <v>250</v>
          </cell>
          <cell r="L767">
            <v>250</v>
          </cell>
          <cell r="M767">
            <v>250</v>
          </cell>
          <cell r="N767">
            <v>250</v>
          </cell>
          <cell r="O767">
            <v>250</v>
          </cell>
          <cell r="P767">
            <v>250</v>
          </cell>
          <cell r="Q767">
            <v>250</v>
          </cell>
          <cell r="R767">
            <v>250</v>
          </cell>
          <cell r="S767">
            <v>250</v>
          </cell>
          <cell r="T767">
            <v>250</v>
          </cell>
          <cell r="U767">
            <v>250</v>
          </cell>
          <cell r="V767">
            <v>250</v>
          </cell>
          <cell r="W767">
            <v>3000</v>
          </cell>
        </row>
        <row r="768">
          <cell r="J768" t="str">
            <v>171217113101</v>
          </cell>
          <cell r="K768">
            <v>105279.75</v>
          </cell>
          <cell r="L768">
            <v>90669.33</v>
          </cell>
          <cell r="M768">
            <v>90669.33</v>
          </cell>
          <cell r="N768">
            <v>113458.1</v>
          </cell>
          <cell r="O768">
            <v>94081.51</v>
          </cell>
          <cell r="P768">
            <v>99512.76999999999</v>
          </cell>
          <cell r="Q768">
            <v>108691.94</v>
          </cell>
          <cell r="R768">
            <v>94081.51</v>
          </cell>
          <cell r="S768">
            <v>94081.51</v>
          </cell>
          <cell r="T768">
            <v>109893.31</v>
          </cell>
          <cell r="U768">
            <v>95282.84</v>
          </cell>
          <cell r="V768">
            <v>110479.63</v>
          </cell>
          <cell r="W768">
            <v>1206181.53</v>
          </cell>
        </row>
        <row r="769">
          <cell r="J769" t="str">
            <v>171217113201</v>
          </cell>
          <cell r="K769">
            <v>83933.849999999991</v>
          </cell>
          <cell r="L769">
            <v>87242.609999999986</v>
          </cell>
          <cell r="M769">
            <v>85919.08</v>
          </cell>
          <cell r="N769">
            <v>84731.400000000009</v>
          </cell>
          <cell r="O769">
            <v>82746.039999999994</v>
          </cell>
          <cell r="P769">
            <v>82746.039999999994</v>
          </cell>
          <cell r="Q769">
            <v>82746.039999999994</v>
          </cell>
          <cell r="R769">
            <v>82746.039999999994</v>
          </cell>
          <cell r="S769">
            <v>88160.54</v>
          </cell>
          <cell r="T769">
            <v>83543.070000000007</v>
          </cell>
          <cell r="U769">
            <v>83543.070000000007</v>
          </cell>
          <cell r="V769">
            <v>93168.92</v>
          </cell>
          <cell r="W769">
            <v>1021226.7</v>
          </cell>
        </row>
        <row r="770">
          <cell r="J770" t="str">
            <v>171217115111</v>
          </cell>
          <cell r="K770">
            <v>3600</v>
          </cell>
          <cell r="L770">
            <v>3600</v>
          </cell>
          <cell r="M770">
            <v>3600</v>
          </cell>
          <cell r="N770">
            <v>3600</v>
          </cell>
          <cell r="O770">
            <v>3600</v>
          </cell>
          <cell r="P770">
            <v>3600</v>
          </cell>
          <cell r="Q770">
            <v>3600</v>
          </cell>
          <cell r="R770">
            <v>3600</v>
          </cell>
          <cell r="S770">
            <v>3600</v>
          </cell>
          <cell r="T770">
            <v>3600</v>
          </cell>
          <cell r="U770">
            <v>3600</v>
          </cell>
          <cell r="V770">
            <v>3600</v>
          </cell>
          <cell r="W770">
            <v>43200</v>
          </cell>
        </row>
        <row r="771">
          <cell r="J771" t="str">
            <v>171217115112</v>
          </cell>
          <cell r="K771">
            <v>1600</v>
          </cell>
          <cell r="L771">
            <v>1600</v>
          </cell>
          <cell r="M771">
            <v>1600</v>
          </cell>
          <cell r="N771">
            <v>1600</v>
          </cell>
          <cell r="O771">
            <v>1600</v>
          </cell>
          <cell r="P771">
            <v>1600</v>
          </cell>
          <cell r="Q771">
            <v>1600</v>
          </cell>
          <cell r="R771">
            <v>1600</v>
          </cell>
          <cell r="S771">
            <v>1600</v>
          </cell>
          <cell r="T771">
            <v>1600</v>
          </cell>
          <cell r="U771">
            <v>1600</v>
          </cell>
          <cell r="V771">
            <v>1600</v>
          </cell>
          <cell r="W771">
            <v>19200</v>
          </cell>
        </row>
        <row r="772">
          <cell r="J772" t="str">
            <v>171217115113</v>
          </cell>
          <cell r="K772">
            <v>434.61538461538504</v>
          </cell>
          <cell r="L772">
            <v>434.61538461538504</v>
          </cell>
          <cell r="M772">
            <v>434.61538461538504</v>
          </cell>
          <cell r="N772">
            <v>434.61538461538504</v>
          </cell>
          <cell r="O772">
            <v>434.61538461538504</v>
          </cell>
          <cell r="P772">
            <v>434.61538461538504</v>
          </cell>
          <cell r="Q772">
            <v>434.61538461538504</v>
          </cell>
          <cell r="R772">
            <v>434.61538461538504</v>
          </cell>
          <cell r="S772">
            <v>434.61538461538504</v>
          </cell>
          <cell r="T772">
            <v>434.61538461538504</v>
          </cell>
          <cell r="U772">
            <v>434.61538461538504</v>
          </cell>
          <cell r="V772">
            <v>434.61538461538504</v>
          </cell>
          <cell r="W772">
            <v>5215.3846153846207</v>
          </cell>
        </row>
        <row r="773">
          <cell r="J773" t="str">
            <v>171217115121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8050</v>
          </cell>
          <cell r="Q773">
            <v>0</v>
          </cell>
          <cell r="R773">
            <v>0</v>
          </cell>
          <cell r="S773">
            <v>0</v>
          </cell>
          <cell r="T773">
            <v>8050</v>
          </cell>
          <cell r="U773">
            <v>0</v>
          </cell>
          <cell r="V773">
            <v>0</v>
          </cell>
          <cell r="W773">
            <v>16100</v>
          </cell>
        </row>
        <row r="774">
          <cell r="J774" t="str">
            <v>171217115122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2500</v>
          </cell>
          <cell r="Q774">
            <v>0</v>
          </cell>
          <cell r="R774">
            <v>0</v>
          </cell>
          <cell r="S774">
            <v>0</v>
          </cell>
          <cell r="T774">
            <v>2500</v>
          </cell>
          <cell r="U774">
            <v>0</v>
          </cell>
          <cell r="V774">
            <v>0</v>
          </cell>
          <cell r="W774">
            <v>5000</v>
          </cell>
        </row>
        <row r="775">
          <cell r="J775" t="str">
            <v>171217115123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600</v>
          </cell>
          <cell r="Q775">
            <v>0</v>
          </cell>
          <cell r="R775">
            <v>0</v>
          </cell>
          <cell r="S775">
            <v>0</v>
          </cell>
          <cell r="T775">
            <v>600</v>
          </cell>
          <cell r="U775">
            <v>0</v>
          </cell>
          <cell r="V775">
            <v>0</v>
          </cell>
          <cell r="W775">
            <v>1200</v>
          </cell>
        </row>
        <row r="776">
          <cell r="J776" t="str">
            <v>171217115201</v>
          </cell>
          <cell r="K776">
            <v>5725.8152248064853</v>
          </cell>
          <cell r="L776">
            <v>5725.8152248064853</v>
          </cell>
          <cell r="M776">
            <v>5725.8152248064853</v>
          </cell>
          <cell r="N776">
            <v>5725.8152248064853</v>
          </cell>
          <cell r="O776">
            <v>5725.8152248064853</v>
          </cell>
          <cell r="P776">
            <v>5725.8152248064853</v>
          </cell>
          <cell r="Q776">
            <v>5725.8152248064853</v>
          </cell>
          <cell r="R776">
            <v>5725.8152248064853</v>
          </cell>
          <cell r="S776">
            <v>5725.8152248064853</v>
          </cell>
          <cell r="T776">
            <v>5725.8152248064853</v>
          </cell>
          <cell r="U776">
            <v>5725.8152248064853</v>
          </cell>
          <cell r="V776">
            <v>5725.8152248064853</v>
          </cell>
          <cell r="W776">
            <v>68709.782697677816</v>
          </cell>
        </row>
        <row r="777">
          <cell r="J777" t="str">
            <v>171217115203</v>
          </cell>
          <cell r="K777">
            <v>1000</v>
          </cell>
          <cell r="L777">
            <v>1000</v>
          </cell>
          <cell r="M777">
            <v>1000</v>
          </cell>
          <cell r="N777">
            <v>1000</v>
          </cell>
          <cell r="O777">
            <v>1000</v>
          </cell>
          <cell r="P777">
            <v>1000</v>
          </cell>
          <cell r="Q777">
            <v>1000</v>
          </cell>
          <cell r="R777">
            <v>1000</v>
          </cell>
          <cell r="S777">
            <v>1000</v>
          </cell>
          <cell r="T777">
            <v>1000</v>
          </cell>
          <cell r="U777">
            <v>1000</v>
          </cell>
          <cell r="V777">
            <v>1000</v>
          </cell>
          <cell r="W777">
            <v>12000</v>
          </cell>
        </row>
        <row r="778">
          <cell r="J778" t="str">
            <v>171217115301</v>
          </cell>
          <cell r="K778">
            <v>230</v>
          </cell>
          <cell r="L778">
            <v>230</v>
          </cell>
          <cell r="M778">
            <v>230</v>
          </cell>
          <cell r="N778">
            <v>230</v>
          </cell>
          <cell r="O778">
            <v>230</v>
          </cell>
          <cell r="P778">
            <v>230</v>
          </cell>
          <cell r="Q778">
            <v>230</v>
          </cell>
          <cell r="R778">
            <v>230</v>
          </cell>
          <cell r="S778">
            <v>230</v>
          </cell>
          <cell r="T778">
            <v>230</v>
          </cell>
          <cell r="U778">
            <v>230</v>
          </cell>
          <cell r="V778">
            <v>230</v>
          </cell>
          <cell r="W778">
            <v>2760</v>
          </cell>
        </row>
        <row r="779">
          <cell r="J779" t="str">
            <v>171217115302</v>
          </cell>
          <cell r="K779">
            <v>130</v>
          </cell>
          <cell r="L779">
            <v>130</v>
          </cell>
          <cell r="M779">
            <v>130</v>
          </cell>
          <cell r="N779">
            <v>130</v>
          </cell>
          <cell r="O779">
            <v>130</v>
          </cell>
          <cell r="P779">
            <v>130</v>
          </cell>
          <cell r="Q779">
            <v>130</v>
          </cell>
          <cell r="R779">
            <v>130</v>
          </cell>
          <cell r="S779">
            <v>130</v>
          </cell>
          <cell r="T779">
            <v>130</v>
          </cell>
          <cell r="U779">
            <v>130</v>
          </cell>
          <cell r="V779">
            <v>130</v>
          </cell>
          <cell r="W779">
            <v>1560</v>
          </cell>
        </row>
        <row r="780">
          <cell r="J780" t="str">
            <v>171217115411</v>
          </cell>
          <cell r="K780">
            <v>660</v>
          </cell>
          <cell r="L780">
            <v>660</v>
          </cell>
          <cell r="M780">
            <v>660</v>
          </cell>
          <cell r="N780">
            <v>660</v>
          </cell>
          <cell r="O780">
            <v>660</v>
          </cell>
          <cell r="P780">
            <v>660</v>
          </cell>
          <cell r="Q780">
            <v>660</v>
          </cell>
          <cell r="R780">
            <v>660</v>
          </cell>
          <cell r="S780">
            <v>660</v>
          </cell>
          <cell r="T780">
            <v>660</v>
          </cell>
          <cell r="U780">
            <v>660</v>
          </cell>
          <cell r="V780">
            <v>660</v>
          </cell>
          <cell r="W780">
            <v>7920</v>
          </cell>
        </row>
        <row r="781">
          <cell r="J781" t="str">
            <v>171217115501</v>
          </cell>
          <cell r="K781">
            <v>0</v>
          </cell>
          <cell r="L781">
            <v>2500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2500</v>
          </cell>
          <cell r="V781">
            <v>0</v>
          </cell>
          <cell r="W781">
            <v>5000</v>
          </cell>
        </row>
        <row r="782">
          <cell r="J782" t="str">
            <v>171217115502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2000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2000</v>
          </cell>
        </row>
        <row r="783">
          <cell r="J783" t="str">
            <v>171217115503</v>
          </cell>
          <cell r="K783">
            <v>0</v>
          </cell>
          <cell r="L783">
            <v>500</v>
          </cell>
          <cell r="M783">
            <v>0</v>
          </cell>
          <cell r="N783">
            <v>0</v>
          </cell>
          <cell r="O783">
            <v>500</v>
          </cell>
          <cell r="P783">
            <v>0</v>
          </cell>
          <cell r="Q783">
            <v>1200</v>
          </cell>
          <cell r="R783">
            <v>500</v>
          </cell>
          <cell r="S783">
            <v>0</v>
          </cell>
          <cell r="T783">
            <v>0</v>
          </cell>
          <cell r="U783">
            <v>500</v>
          </cell>
          <cell r="V783">
            <v>0</v>
          </cell>
          <cell r="W783">
            <v>3200</v>
          </cell>
        </row>
        <row r="784">
          <cell r="J784" t="str">
            <v>171217116122</v>
          </cell>
          <cell r="K784">
            <v>120</v>
          </cell>
          <cell r="L784">
            <v>120</v>
          </cell>
          <cell r="M784">
            <v>120</v>
          </cell>
          <cell r="N784">
            <v>120</v>
          </cell>
          <cell r="O784">
            <v>120</v>
          </cell>
          <cell r="P784">
            <v>120</v>
          </cell>
          <cell r="Q784">
            <v>120</v>
          </cell>
          <cell r="R784">
            <v>120</v>
          </cell>
          <cell r="S784">
            <v>120</v>
          </cell>
          <cell r="T784">
            <v>120</v>
          </cell>
          <cell r="U784">
            <v>120</v>
          </cell>
          <cell r="V784">
            <v>120</v>
          </cell>
          <cell r="W784">
            <v>1440</v>
          </cell>
        </row>
        <row r="785">
          <cell r="J785" t="str">
            <v>171217116148</v>
          </cell>
          <cell r="K785">
            <v>100</v>
          </cell>
          <cell r="L785">
            <v>100</v>
          </cell>
          <cell r="M785">
            <v>100</v>
          </cell>
          <cell r="N785">
            <v>100</v>
          </cell>
          <cell r="O785">
            <v>100</v>
          </cell>
          <cell r="P785">
            <v>100</v>
          </cell>
          <cell r="Q785">
            <v>100</v>
          </cell>
          <cell r="R785">
            <v>100</v>
          </cell>
          <cell r="S785">
            <v>100</v>
          </cell>
          <cell r="T785">
            <v>100</v>
          </cell>
          <cell r="U785">
            <v>100</v>
          </cell>
          <cell r="V785">
            <v>100</v>
          </cell>
          <cell r="W785">
            <v>1200</v>
          </cell>
        </row>
        <row r="786">
          <cell r="J786" t="str">
            <v>173217113101</v>
          </cell>
          <cell r="K786">
            <v>352045.37</v>
          </cell>
          <cell r="L786">
            <v>298473.82999999996</v>
          </cell>
          <cell r="M786">
            <v>298473.82999999996</v>
          </cell>
          <cell r="N786">
            <v>380707.77</v>
          </cell>
          <cell r="O786">
            <v>309660.3</v>
          </cell>
          <cell r="P786">
            <v>329574.92</v>
          </cell>
          <cell r="Q786">
            <v>363231.85</v>
          </cell>
          <cell r="R786">
            <v>309660.3</v>
          </cell>
          <cell r="S786">
            <v>309660.3</v>
          </cell>
          <cell r="T786">
            <v>367136.76</v>
          </cell>
          <cell r="U786">
            <v>313565.08999999997</v>
          </cell>
          <cell r="V786">
            <v>369286.68</v>
          </cell>
          <cell r="W786">
            <v>4001477</v>
          </cell>
        </row>
        <row r="787">
          <cell r="J787" t="str">
            <v>173217113201</v>
          </cell>
          <cell r="K787">
            <v>25825.8</v>
          </cell>
          <cell r="L787">
            <v>26843.879999999997</v>
          </cell>
          <cell r="M787">
            <v>26436.639999999999</v>
          </cell>
          <cell r="N787">
            <v>26071.200000000001</v>
          </cell>
          <cell r="O787">
            <v>25460.32</v>
          </cell>
          <cell r="P787">
            <v>25460.32</v>
          </cell>
          <cell r="Q787">
            <v>25460.32</v>
          </cell>
          <cell r="R787">
            <v>25460.32</v>
          </cell>
          <cell r="S787">
            <v>27126.32</v>
          </cell>
          <cell r="T787">
            <v>25705.56</v>
          </cell>
          <cell r="U787">
            <v>25705.56</v>
          </cell>
          <cell r="V787">
            <v>28667.360000000001</v>
          </cell>
          <cell r="W787">
            <v>314223.59999999998</v>
          </cell>
        </row>
        <row r="788">
          <cell r="J788" t="str">
            <v>173217115111</v>
          </cell>
          <cell r="K788">
            <v>1200</v>
          </cell>
          <cell r="L788">
            <v>1200</v>
          </cell>
          <cell r="M788">
            <v>1200</v>
          </cell>
          <cell r="N788">
            <v>1200</v>
          </cell>
          <cell r="O788">
            <v>1200</v>
          </cell>
          <cell r="P788">
            <v>1200</v>
          </cell>
          <cell r="Q788">
            <v>1200</v>
          </cell>
          <cell r="R788">
            <v>1200</v>
          </cell>
          <cell r="S788">
            <v>1200</v>
          </cell>
          <cell r="T788">
            <v>1200</v>
          </cell>
          <cell r="U788">
            <v>1200</v>
          </cell>
          <cell r="V788">
            <v>1200</v>
          </cell>
          <cell r="W788">
            <v>14400</v>
          </cell>
        </row>
        <row r="789">
          <cell r="J789" t="str">
            <v>173217115112</v>
          </cell>
          <cell r="K789">
            <v>0</v>
          </cell>
          <cell r="L789">
            <v>0</v>
          </cell>
          <cell r="M789">
            <v>160</v>
          </cell>
          <cell r="N789">
            <v>0</v>
          </cell>
          <cell r="O789">
            <v>0</v>
          </cell>
          <cell r="P789">
            <v>160</v>
          </cell>
          <cell r="Q789">
            <v>0</v>
          </cell>
          <cell r="R789">
            <v>0</v>
          </cell>
          <cell r="S789">
            <v>160</v>
          </cell>
          <cell r="T789">
            <v>0</v>
          </cell>
          <cell r="U789">
            <v>0</v>
          </cell>
          <cell r="V789">
            <v>160</v>
          </cell>
          <cell r="W789">
            <v>640</v>
          </cell>
        </row>
        <row r="790">
          <cell r="J790" t="str">
            <v>173217115113</v>
          </cell>
          <cell r="K790">
            <v>200</v>
          </cell>
          <cell r="L790">
            <v>200</v>
          </cell>
          <cell r="M790">
            <v>200</v>
          </cell>
          <cell r="N790">
            <v>200</v>
          </cell>
          <cell r="O790">
            <v>200</v>
          </cell>
          <cell r="P790">
            <v>200</v>
          </cell>
          <cell r="Q790">
            <v>200</v>
          </cell>
          <cell r="R790">
            <v>200</v>
          </cell>
          <cell r="S790">
            <v>200</v>
          </cell>
          <cell r="T790">
            <v>200</v>
          </cell>
          <cell r="U790">
            <v>200</v>
          </cell>
          <cell r="V790">
            <v>200</v>
          </cell>
          <cell r="W790">
            <v>2400</v>
          </cell>
        </row>
        <row r="791">
          <cell r="J791" t="str">
            <v>173217115121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8050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8050</v>
          </cell>
        </row>
        <row r="792">
          <cell r="J792" t="str">
            <v>173217115122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2500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2500</v>
          </cell>
        </row>
        <row r="793">
          <cell r="J793" t="str">
            <v>173217115123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1000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1000</v>
          </cell>
        </row>
        <row r="794">
          <cell r="J794" t="str">
            <v>173217115201</v>
          </cell>
          <cell r="K794">
            <v>1431.4538062016213</v>
          </cell>
          <cell r="L794">
            <v>1431.4538062016213</v>
          </cell>
          <cell r="M794">
            <v>1431.4538062016213</v>
          </cell>
          <cell r="N794">
            <v>1431.4538062016213</v>
          </cell>
          <cell r="O794">
            <v>1431.4538062016213</v>
          </cell>
          <cell r="P794">
            <v>1431.4538062016213</v>
          </cell>
          <cell r="Q794">
            <v>1431.4538062016213</v>
          </cell>
          <cell r="R794">
            <v>1431.4538062016213</v>
          </cell>
          <cell r="S794">
            <v>1431.4538062016213</v>
          </cell>
          <cell r="T794">
            <v>1431.4538062016213</v>
          </cell>
          <cell r="U794">
            <v>1431.4538062016213</v>
          </cell>
          <cell r="V794">
            <v>1431.4538062016213</v>
          </cell>
          <cell r="W794">
            <v>17177.445674419454</v>
          </cell>
        </row>
        <row r="795">
          <cell r="J795" t="str">
            <v>173217115203</v>
          </cell>
          <cell r="K795">
            <v>600</v>
          </cell>
          <cell r="L795">
            <v>600</v>
          </cell>
          <cell r="M795">
            <v>600</v>
          </cell>
          <cell r="N795">
            <v>600</v>
          </cell>
          <cell r="O795">
            <v>600</v>
          </cell>
          <cell r="P795">
            <v>600</v>
          </cell>
          <cell r="Q795">
            <v>600</v>
          </cell>
          <cell r="R795">
            <v>600</v>
          </cell>
          <cell r="S795">
            <v>600</v>
          </cell>
          <cell r="T795">
            <v>600</v>
          </cell>
          <cell r="U795">
            <v>600</v>
          </cell>
          <cell r="V795">
            <v>600</v>
          </cell>
          <cell r="W795">
            <v>7200</v>
          </cell>
        </row>
        <row r="796">
          <cell r="J796" t="str">
            <v>173217115301</v>
          </cell>
          <cell r="K796">
            <v>100</v>
          </cell>
          <cell r="L796">
            <v>100</v>
          </cell>
          <cell r="M796">
            <v>100</v>
          </cell>
          <cell r="N796">
            <v>100</v>
          </cell>
          <cell r="O796">
            <v>100</v>
          </cell>
          <cell r="P796">
            <v>100</v>
          </cell>
          <cell r="Q796">
            <v>100</v>
          </cell>
          <cell r="R796">
            <v>100</v>
          </cell>
          <cell r="S796">
            <v>100</v>
          </cell>
          <cell r="T796">
            <v>100</v>
          </cell>
          <cell r="U796">
            <v>100</v>
          </cell>
          <cell r="V796">
            <v>100</v>
          </cell>
          <cell r="W796">
            <v>1200</v>
          </cell>
        </row>
        <row r="797">
          <cell r="J797" t="str">
            <v>173217115302</v>
          </cell>
          <cell r="K797">
            <v>500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500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1000</v>
          </cell>
        </row>
        <row r="798">
          <cell r="J798" t="str">
            <v>173217115411</v>
          </cell>
          <cell r="K798">
            <v>110</v>
          </cell>
          <cell r="L798">
            <v>110</v>
          </cell>
          <cell r="M798">
            <v>110</v>
          </cell>
          <cell r="N798">
            <v>110</v>
          </cell>
          <cell r="O798">
            <v>110</v>
          </cell>
          <cell r="P798">
            <v>110</v>
          </cell>
          <cell r="Q798">
            <v>110</v>
          </cell>
          <cell r="R798">
            <v>110</v>
          </cell>
          <cell r="S798">
            <v>110</v>
          </cell>
          <cell r="T798">
            <v>110</v>
          </cell>
          <cell r="U798">
            <v>110</v>
          </cell>
          <cell r="V798">
            <v>110</v>
          </cell>
          <cell r="W798">
            <v>1320</v>
          </cell>
        </row>
        <row r="799">
          <cell r="J799" t="str">
            <v>173217115501</v>
          </cell>
          <cell r="K799">
            <v>0</v>
          </cell>
          <cell r="L799">
            <v>0</v>
          </cell>
          <cell r="M799">
            <v>5000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5000</v>
          </cell>
        </row>
        <row r="800">
          <cell r="J800" t="str">
            <v>173217115502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7000</v>
          </cell>
          <cell r="V800">
            <v>0</v>
          </cell>
          <cell r="W800">
            <v>7000</v>
          </cell>
        </row>
        <row r="801">
          <cell r="J801" t="str">
            <v>173217115503</v>
          </cell>
          <cell r="K801">
            <v>250</v>
          </cell>
          <cell r="L801">
            <v>0</v>
          </cell>
          <cell r="M801">
            <v>1000</v>
          </cell>
          <cell r="N801">
            <v>0</v>
          </cell>
          <cell r="O801">
            <v>250</v>
          </cell>
          <cell r="P801">
            <v>0</v>
          </cell>
          <cell r="Q801">
            <v>250</v>
          </cell>
          <cell r="R801">
            <v>0</v>
          </cell>
          <cell r="S801">
            <v>250</v>
          </cell>
          <cell r="T801">
            <v>0</v>
          </cell>
          <cell r="U801">
            <v>1000</v>
          </cell>
          <cell r="V801">
            <v>500</v>
          </cell>
          <cell r="W801">
            <v>3500</v>
          </cell>
        </row>
        <row r="802">
          <cell r="J802" t="str">
            <v>173217116148</v>
          </cell>
          <cell r="K802">
            <v>200</v>
          </cell>
          <cell r="L802">
            <v>200</v>
          </cell>
          <cell r="M802">
            <v>1000</v>
          </cell>
          <cell r="N802">
            <v>1000</v>
          </cell>
          <cell r="O802">
            <v>200</v>
          </cell>
          <cell r="P802">
            <v>200</v>
          </cell>
          <cell r="Q802">
            <v>200</v>
          </cell>
          <cell r="R802">
            <v>200</v>
          </cell>
          <cell r="S802">
            <v>200</v>
          </cell>
          <cell r="T802">
            <v>200</v>
          </cell>
          <cell r="U802">
            <v>200</v>
          </cell>
          <cell r="V802">
            <v>1000</v>
          </cell>
          <cell r="W802">
            <v>4800</v>
          </cell>
        </row>
        <row r="803">
          <cell r="J803" t="str">
            <v>173317114125</v>
          </cell>
          <cell r="K803">
            <v>750</v>
          </cell>
          <cell r="L803">
            <v>750</v>
          </cell>
          <cell r="M803">
            <v>750</v>
          </cell>
          <cell r="N803">
            <v>750</v>
          </cell>
          <cell r="O803">
            <v>750</v>
          </cell>
          <cell r="P803">
            <v>750</v>
          </cell>
          <cell r="Q803">
            <v>750</v>
          </cell>
          <cell r="R803">
            <v>750</v>
          </cell>
          <cell r="S803">
            <v>750</v>
          </cell>
          <cell r="T803">
            <v>750</v>
          </cell>
          <cell r="U803">
            <v>750</v>
          </cell>
          <cell r="V803">
            <v>750</v>
          </cell>
          <cell r="W803">
            <v>9000</v>
          </cell>
        </row>
        <row r="804">
          <cell r="J804" t="str">
            <v>173317115111</v>
          </cell>
          <cell r="K804">
            <v>1200</v>
          </cell>
          <cell r="L804">
            <v>1200</v>
          </cell>
          <cell r="M804">
            <v>1200</v>
          </cell>
          <cell r="N804">
            <v>1200</v>
          </cell>
          <cell r="O804">
            <v>1200</v>
          </cell>
          <cell r="P804">
            <v>1200</v>
          </cell>
          <cell r="Q804">
            <v>1200</v>
          </cell>
          <cell r="R804">
            <v>1200</v>
          </cell>
          <cell r="S804">
            <v>1200</v>
          </cell>
          <cell r="T804">
            <v>1200</v>
          </cell>
          <cell r="U804">
            <v>1200</v>
          </cell>
          <cell r="V804">
            <v>1200</v>
          </cell>
          <cell r="W804">
            <v>14400</v>
          </cell>
        </row>
        <row r="805">
          <cell r="J805" t="str">
            <v>173317115112</v>
          </cell>
          <cell r="K805">
            <v>800</v>
          </cell>
          <cell r="L805">
            <v>800</v>
          </cell>
          <cell r="M805">
            <v>800</v>
          </cell>
          <cell r="N805">
            <v>800</v>
          </cell>
          <cell r="O805">
            <v>800</v>
          </cell>
          <cell r="P805">
            <v>800</v>
          </cell>
          <cell r="Q805">
            <v>800</v>
          </cell>
          <cell r="R805">
            <v>800</v>
          </cell>
          <cell r="S805">
            <v>800</v>
          </cell>
          <cell r="T805">
            <v>800</v>
          </cell>
          <cell r="U805">
            <v>800</v>
          </cell>
          <cell r="V805">
            <v>800</v>
          </cell>
          <cell r="W805">
            <v>9600</v>
          </cell>
        </row>
        <row r="806">
          <cell r="J806" t="str">
            <v>173317115121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8050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8050</v>
          </cell>
          <cell r="W806">
            <v>16100</v>
          </cell>
        </row>
        <row r="807">
          <cell r="J807" t="str">
            <v>173317115122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2500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2500</v>
          </cell>
          <cell r="W807">
            <v>5000</v>
          </cell>
        </row>
        <row r="808">
          <cell r="J808" t="str">
            <v>173317115201</v>
          </cell>
          <cell r="K808">
            <v>2862.9076124032426</v>
          </cell>
          <cell r="L808">
            <v>2862.9076124032426</v>
          </cell>
          <cell r="M808">
            <v>2862.9076124032426</v>
          </cell>
          <cell r="N808">
            <v>2862.9076124032426</v>
          </cell>
          <cell r="O808">
            <v>2862.9076124032426</v>
          </cell>
          <cell r="P808">
            <v>2862.9076124032426</v>
          </cell>
          <cell r="Q808">
            <v>2862.9076124032426</v>
          </cell>
          <cell r="R808">
            <v>2862.9076124032426</v>
          </cell>
          <cell r="S808">
            <v>2862.9076124032426</v>
          </cell>
          <cell r="T808">
            <v>2862.9076124032426</v>
          </cell>
          <cell r="U808">
            <v>2862.9076124032426</v>
          </cell>
          <cell r="V808">
            <v>2862.9076124032426</v>
          </cell>
          <cell r="W808">
            <v>34354.891348838908</v>
          </cell>
        </row>
        <row r="809">
          <cell r="J809" t="str">
            <v>173317115203</v>
          </cell>
          <cell r="K809">
            <v>500</v>
          </cell>
          <cell r="L809">
            <v>500</v>
          </cell>
          <cell r="M809">
            <v>500</v>
          </cell>
          <cell r="N809">
            <v>500</v>
          </cell>
          <cell r="O809">
            <v>500</v>
          </cell>
          <cell r="P809">
            <v>500</v>
          </cell>
          <cell r="Q809">
            <v>500</v>
          </cell>
          <cell r="R809">
            <v>500</v>
          </cell>
          <cell r="S809">
            <v>500</v>
          </cell>
          <cell r="T809">
            <v>500</v>
          </cell>
          <cell r="U809">
            <v>500</v>
          </cell>
          <cell r="V809">
            <v>500</v>
          </cell>
          <cell r="W809">
            <v>6000</v>
          </cell>
        </row>
        <row r="810">
          <cell r="J810" t="str">
            <v>173317115301</v>
          </cell>
          <cell r="K810">
            <v>200</v>
          </cell>
          <cell r="L810">
            <v>200</v>
          </cell>
          <cell r="M810">
            <v>200</v>
          </cell>
          <cell r="N810">
            <v>200</v>
          </cell>
          <cell r="O810">
            <v>200</v>
          </cell>
          <cell r="P810">
            <v>200</v>
          </cell>
          <cell r="Q810">
            <v>200</v>
          </cell>
          <cell r="R810">
            <v>200</v>
          </cell>
          <cell r="S810">
            <v>200</v>
          </cell>
          <cell r="T810">
            <v>200</v>
          </cell>
          <cell r="U810">
            <v>200</v>
          </cell>
          <cell r="V810">
            <v>200</v>
          </cell>
          <cell r="W810">
            <v>2400</v>
          </cell>
        </row>
        <row r="811">
          <cell r="J811" t="str">
            <v>173317115302</v>
          </cell>
          <cell r="K811">
            <v>2000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2000</v>
          </cell>
        </row>
        <row r="812">
          <cell r="J812" t="str">
            <v>173317115411</v>
          </cell>
          <cell r="K812">
            <v>550</v>
          </cell>
          <cell r="L812">
            <v>550</v>
          </cell>
          <cell r="M812">
            <v>550</v>
          </cell>
          <cell r="N812">
            <v>550</v>
          </cell>
          <cell r="O812">
            <v>550</v>
          </cell>
          <cell r="P812">
            <v>550</v>
          </cell>
          <cell r="Q812">
            <v>550</v>
          </cell>
          <cell r="R812">
            <v>550</v>
          </cell>
          <cell r="S812">
            <v>550</v>
          </cell>
          <cell r="T812">
            <v>550</v>
          </cell>
          <cell r="U812">
            <v>550</v>
          </cell>
          <cell r="V812">
            <v>550</v>
          </cell>
          <cell r="W812">
            <v>6600</v>
          </cell>
        </row>
        <row r="813">
          <cell r="J813" t="str">
            <v>173317115501</v>
          </cell>
          <cell r="K813">
            <v>0</v>
          </cell>
          <cell r="L813">
            <v>0</v>
          </cell>
          <cell r="M813">
            <v>8750</v>
          </cell>
          <cell r="N813">
            <v>8750</v>
          </cell>
          <cell r="O813">
            <v>8750</v>
          </cell>
          <cell r="P813">
            <v>8750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35000</v>
          </cell>
        </row>
        <row r="814">
          <cell r="J814" t="str">
            <v>173317115502</v>
          </cell>
          <cell r="K814">
            <v>0</v>
          </cell>
          <cell r="L814">
            <v>17863</v>
          </cell>
          <cell r="M814">
            <v>10718</v>
          </cell>
          <cell r="N814">
            <v>0</v>
          </cell>
          <cell r="O814">
            <v>35727</v>
          </cell>
          <cell r="P814">
            <v>35727</v>
          </cell>
          <cell r="Q814">
            <v>35727</v>
          </cell>
          <cell r="R814">
            <v>35727</v>
          </cell>
          <cell r="S814">
            <v>35727</v>
          </cell>
          <cell r="T814">
            <v>35727</v>
          </cell>
          <cell r="U814">
            <v>0</v>
          </cell>
          <cell r="V814">
            <v>0</v>
          </cell>
          <cell r="W814">
            <v>242943</v>
          </cell>
        </row>
        <row r="815">
          <cell r="J815" t="str">
            <v>173317115503</v>
          </cell>
          <cell r="K815">
            <v>0</v>
          </cell>
          <cell r="L815">
            <v>2000</v>
          </cell>
          <cell r="M815">
            <v>2000</v>
          </cell>
          <cell r="N815">
            <v>2000</v>
          </cell>
          <cell r="O815">
            <v>2000</v>
          </cell>
          <cell r="P815">
            <v>2000</v>
          </cell>
          <cell r="Q815">
            <v>2000</v>
          </cell>
          <cell r="R815">
            <v>2000</v>
          </cell>
          <cell r="S815">
            <v>2000</v>
          </cell>
          <cell r="T815">
            <v>2000</v>
          </cell>
          <cell r="U815">
            <v>0</v>
          </cell>
          <cell r="V815">
            <v>0</v>
          </cell>
          <cell r="W815">
            <v>18000</v>
          </cell>
        </row>
        <row r="816">
          <cell r="J816" t="str">
            <v>173317116148</v>
          </cell>
          <cell r="K816">
            <v>200</v>
          </cell>
          <cell r="L816">
            <v>200</v>
          </cell>
          <cell r="M816">
            <v>200</v>
          </cell>
          <cell r="N816">
            <v>200</v>
          </cell>
          <cell r="O816">
            <v>200</v>
          </cell>
          <cell r="P816">
            <v>200</v>
          </cell>
          <cell r="Q816">
            <v>200</v>
          </cell>
          <cell r="R816">
            <v>200</v>
          </cell>
          <cell r="S816">
            <v>200</v>
          </cell>
          <cell r="T816">
            <v>200</v>
          </cell>
          <cell r="U816">
            <v>200</v>
          </cell>
          <cell r="V816">
            <v>200</v>
          </cell>
          <cell r="W816">
            <v>2400</v>
          </cell>
        </row>
        <row r="817">
          <cell r="J817" t="str">
            <v>173417114451</v>
          </cell>
          <cell r="K817">
            <v>34757</v>
          </cell>
          <cell r="L817">
            <v>81099</v>
          </cell>
          <cell r="M817">
            <v>81099</v>
          </cell>
          <cell r="N817">
            <v>115856</v>
          </cell>
          <cell r="O817">
            <v>115856</v>
          </cell>
          <cell r="P817">
            <v>139027</v>
          </cell>
          <cell r="Q817">
            <v>139027</v>
          </cell>
          <cell r="R817">
            <v>150613</v>
          </cell>
          <cell r="S817">
            <v>104270</v>
          </cell>
          <cell r="T817">
            <v>150613</v>
          </cell>
          <cell r="U817">
            <v>150613</v>
          </cell>
          <cell r="V817">
            <v>127442</v>
          </cell>
          <cell r="W817">
            <v>1390272</v>
          </cell>
        </row>
        <row r="818">
          <cell r="J818" t="str">
            <v>173417114452</v>
          </cell>
          <cell r="K818">
            <v>840.33613445378148</v>
          </cell>
          <cell r="L818">
            <v>1960.7843137254897</v>
          </cell>
          <cell r="M818">
            <v>1960.7843137254897</v>
          </cell>
          <cell r="N818">
            <v>2801.120448179272</v>
          </cell>
          <cell r="O818">
            <v>2801.120448179272</v>
          </cell>
          <cell r="P818">
            <v>3361.3445378151259</v>
          </cell>
          <cell r="Q818">
            <v>3361.3445378151259</v>
          </cell>
          <cell r="R818">
            <v>3641.4565826330536</v>
          </cell>
          <cell r="S818">
            <v>2521.0084033613448</v>
          </cell>
          <cell r="T818">
            <v>3641.4565826330536</v>
          </cell>
          <cell r="U818">
            <v>3641.4565826330536</v>
          </cell>
          <cell r="V818">
            <v>3081.2324929971992</v>
          </cell>
          <cell r="W818">
            <v>33613.445378151257</v>
          </cell>
        </row>
        <row r="819">
          <cell r="J819" t="str">
            <v>173417114453</v>
          </cell>
          <cell r="K819">
            <v>1574.9999999999998</v>
          </cell>
          <cell r="L819">
            <v>3674.9999999999995</v>
          </cell>
          <cell r="M819">
            <v>3674.9999999999995</v>
          </cell>
          <cell r="N819">
            <v>5250</v>
          </cell>
          <cell r="O819">
            <v>5250</v>
          </cell>
          <cell r="P819">
            <v>6299.9999999999991</v>
          </cell>
          <cell r="Q819">
            <v>6299.9999999999991</v>
          </cell>
          <cell r="R819">
            <v>6825</v>
          </cell>
          <cell r="S819">
            <v>4725</v>
          </cell>
          <cell r="T819">
            <v>6825</v>
          </cell>
          <cell r="U819">
            <v>6825</v>
          </cell>
          <cell r="V819">
            <v>5775.0000000000009</v>
          </cell>
          <cell r="W819">
            <v>63000</v>
          </cell>
        </row>
        <row r="820">
          <cell r="J820" t="str">
            <v>173417114459</v>
          </cell>
          <cell r="K820">
            <v>3374.9999999999995</v>
          </cell>
          <cell r="L820">
            <v>7874.9999999999991</v>
          </cell>
          <cell r="M820">
            <v>7874.9999999999991</v>
          </cell>
          <cell r="N820">
            <v>11250</v>
          </cell>
          <cell r="O820">
            <v>11250</v>
          </cell>
          <cell r="P820">
            <v>13499.999999999998</v>
          </cell>
          <cell r="Q820">
            <v>13499.999999999998</v>
          </cell>
          <cell r="R820">
            <v>14625</v>
          </cell>
          <cell r="S820">
            <v>10125</v>
          </cell>
          <cell r="T820">
            <v>14625</v>
          </cell>
          <cell r="U820">
            <v>14625</v>
          </cell>
          <cell r="V820">
            <v>12375.000000000002</v>
          </cell>
          <cell r="W820">
            <v>135000</v>
          </cell>
        </row>
        <row r="821">
          <cell r="J821" t="str">
            <v>173417114464</v>
          </cell>
          <cell r="K821">
            <v>1724.9999999999998</v>
          </cell>
          <cell r="L821">
            <v>4024.9999999999995</v>
          </cell>
          <cell r="M821">
            <v>4024.9999999999995</v>
          </cell>
          <cell r="N821">
            <v>5750</v>
          </cell>
          <cell r="O821">
            <v>5750</v>
          </cell>
          <cell r="P821">
            <v>6899.9999999999991</v>
          </cell>
          <cell r="Q821">
            <v>6899.9999999999991</v>
          </cell>
          <cell r="R821">
            <v>7475</v>
          </cell>
          <cell r="S821">
            <v>5175</v>
          </cell>
          <cell r="T821">
            <v>7475</v>
          </cell>
          <cell r="U821">
            <v>7475</v>
          </cell>
          <cell r="V821">
            <v>6325.0000000000009</v>
          </cell>
          <cell r="W821">
            <v>69000</v>
          </cell>
        </row>
        <row r="822">
          <cell r="J822" t="str">
            <v>173417114525</v>
          </cell>
          <cell r="K822">
            <v>24294</v>
          </cell>
          <cell r="L822">
            <v>56687</v>
          </cell>
          <cell r="M822">
            <v>56687</v>
          </cell>
          <cell r="N822">
            <v>80981</v>
          </cell>
          <cell r="O822">
            <v>80981</v>
          </cell>
          <cell r="P822">
            <v>97177</v>
          </cell>
          <cell r="Q822">
            <v>97177</v>
          </cell>
          <cell r="R822">
            <v>105275</v>
          </cell>
          <cell r="S822">
            <v>72883</v>
          </cell>
          <cell r="T822">
            <v>105275</v>
          </cell>
          <cell r="U822">
            <v>105275</v>
          </cell>
          <cell r="V822">
            <v>89079</v>
          </cell>
          <cell r="W822">
            <v>971771</v>
          </cell>
        </row>
        <row r="823">
          <cell r="J823" t="str">
            <v>173417114125</v>
          </cell>
          <cell r="K823">
            <v>750</v>
          </cell>
          <cell r="L823">
            <v>1083.3333333333333</v>
          </cell>
          <cell r="M823">
            <v>1083.3333333333333</v>
          </cell>
          <cell r="N823">
            <v>1333.3333333333333</v>
          </cell>
          <cell r="O823">
            <v>1333.3333333333333</v>
          </cell>
          <cell r="P823">
            <v>1500</v>
          </cell>
          <cell r="Q823">
            <v>1500</v>
          </cell>
          <cell r="R823">
            <v>1583.3333333333333</v>
          </cell>
          <cell r="S823">
            <v>1250</v>
          </cell>
          <cell r="T823">
            <v>1583.3333333333333</v>
          </cell>
          <cell r="U823">
            <v>1583.3333333333333</v>
          </cell>
          <cell r="V823">
            <v>1416.6666666666667</v>
          </cell>
          <cell r="W823">
            <v>15999.999999999998</v>
          </cell>
        </row>
        <row r="824">
          <cell r="J824" t="str">
            <v>173417115111</v>
          </cell>
          <cell r="K824">
            <v>1200</v>
          </cell>
          <cell r="L824">
            <v>1200</v>
          </cell>
          <cell r="M824">
            <v>1200</v>
          </cell>
          <cell r="N824">
            <v>1200</v>
          </cell>
          <cell r="O824">
            <v>1200</v>
          </cell>
          <cell r="P824">
            <v>1200</v>
          </cell>
          <cell r="Q824">
            <v>1200</v>
          </cell>
          <cell r="R824">
            <v>1200</v>
          </cell>
          <cell r="S824">
            <v>1200</v>
          </cell>
          <cell r="T824">
            <v>1200</v>
          </cell>
          <cell r="U824">
            <v>1200</v>
          </cell>
          <cell r="V824">
            <v>1200</v>
          </cell>
          <cell r="W824">
            <v>14400</v>
          </cell>
        </row>
        <row r="825">
          <cell r="J825" t="str">
            <v>173417115112</v>
          </cell>
          <cell r="K825">
            <v>1600</v>
          </cell>
          <cell r="L825">
            <v>1600</v>
          </cell>
          <cell r="M825">
            <v>1600</v>
          </cell>
          <cell r="N825">
            <v>1600</v>
          </cell>
          <cell r="O825">
            <v>1600</v>
          </cell>
          <cell r="P825">
            <v>1600</v>
          </cell>
          <cell r="Q825">
            <v>1600</v>
          </cell>
          <cell r="R825">
            <v>1600</v>
          </cell>
          <cell r="S825">
            <v>1600</v>
          </cell>
          <cell r="T825">
            <v>1600</v>
          </cell>
          <cell r="U825">
            <v>1600</v>
          </cell>
          <cell r="V825">
            <v>1600</v>
          </cell>
          <cell r="W825">
            <v>19200</v>
          </cell>
        </row>
        <row r="826">
          <cell r="J826" t="str">
            <v>173417115121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8050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8050</v>
          </cell>
        </row>
        <row r="827">
          <cell r="J827" t="str">
            <v>173417115122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5000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5000</v>
          </cell>
        </row>
        <row r="828">
          <cell r="J828" t="str">
            <v>173417115201</v>
          </cell>
          <cell r="K828">
            <v>7157.269031008107</v>
          </cell>
          <cell r="L828">
            <v>7157.269031008107</v>
          </cell>
          <cell r="M828">
            <v>7157.269031008107</v>
          </cell>
          <cell r="N828">
            <v>7157.269031008107</v>
          </cell>
          <cell r="O828">
            <v>7157.269031008107</v>
          </cell>
          <cell r="P828">
            <v>7157.269031008107</v>
          </cell>
          <cell r="Q828">
            <v>7157.269031008107</v>
          </cell>
          <cell r="R828">
            <v>7157.269031008107</v>
          </cell>
          <cell r="S828">
            <v>7157.269031008107</v>
          </cell>
          <cell r="T828">
            <v>7157.269031008107</v>
          </cell>
          <cell r="U828">
            <v>7157.269031008107</v>
          </cell>
          <cell r="V828">
            <v>7157.269031008107</v>
          </cell>
          <cell r="W828">
            <v>85887.228372097277</v>
          </cell>
        </row>
        <row r="829">
          <cell r="J829" t="str">
            <v>173417115203</v>
          </cell>
          <cell r="K829">
            <v>1250</v>
          </cell>
          <cell r="L829">
            <v>1250</v>
          </cell>
          <cell r="M829">
            <v>1250</v>
          </cell>
          <cell r="N829">
            <v>1250</v>
          </cell>
          <cell r="O829">
            <v>1250</v>
          </cell>
          <cell r="P829">
            <v>1250</v>
          </cell>
          <cell r="Q829">
            <v>1250</v>
          </cell>
          <cell r="R829">
            <v>1250</v>
          </cell>
          <cell r="S829">
            <v>1250</v>
          </cell>
          <cell r="T829">
            <v>1250</v>
          </cell>
          <cell r="U829">
            <v>1250</v>
          </cell>
          <cell r="V829">
            <v>1250</v>
          </cell>
          <cell r="W829">
            <v>15000</v>
          </cell>
        </row>
        <row r="830">
          <cell r="J830" t="str">
            <v>173417115301</v>
          </cell>
          <cell r="K830">
            <v>200</v>
          </cell>
          <cell r="L830">
            <v>200</v>
          </cell>
          <cell r="M830">
            <v>200</v>
          </cell>
          <cell r="N830">
            <v>200</v>
          </cell>
          <cell r="O830">
            <v>200</v>
          </cell>
          <cell r="P830">
            <v>200</v>
          </cell>
          <cell r="Q830">
            <v>200</v>
          </cell>
          <cell r="R830">
            <v>200</v>
          </cell>
          <cell r="S830">
            <v>200</v>
          </cell>
          <cell r="T830">
            <v>200</v>
          </cell>
          <cell r="U830">
            <v>200</v>
          </cell>
          <cell r="V830">
            <v>200</v>
          </cell>
          <cell r="W830">
            <v>2400</v>
          </cell>
        </row>
        <row r="831">
          <cell r="J831" t="str">
            <v>173417115411</v>
          </cell>
          <cell r="K831">
            <v>880</v>
          </cell>
          <cell r="L831">
            <v>880</v>
          </cell>
          <cell r="M831">
            <v>880</v>
          </cell>
          <cell r="N831">
            <v>880</v>
          </cell>
          <cell r="O831">
            <v>880</v>
          </cell>
          <cell r="P831">
            <v>880</v>
          </cell>
          <cell r="Q831">
            <v>880</v>
          </cell>
          <cell r="R831">
            <v>880</v>
          </cell>
          <cell r="S831">
            <v>880</v>
          </cell>
          <cell r="T831">
            <v>880</v>
          </cell>
          <cell r="U831">
            <v>880</v>
          </cell>
          <cell r="V831">
            <v>880</v>
          </cell>
          <cell r="W831">
            <v>10560</v>
          </cell>
        </row>
        <row r="832">
          <cell r="J832" t="str">
            <v>173417115501</v>
          </cell>
          <cell r="K832">
            <v>1000</v>
          </cell>
          <cell r="L832">
            <v>1000</v>
          </cell>
          <cell r="M832">
            <v>1000</v>
          </cell>
          <cell r="N832">
            <v>7500</v>
          </cell>
          <cell r="O832">
            <v>10000</v>
          </cell>
          <cell r="P832">
            <v>1000</v>
          </cell>
          <cell r="Q832">
            <v>1000</v>
          </cell>
          <cell r="R832">
            <v>1000</v>
          </cell>
          <cell r="S832">
            <v>1000</v>
          </cell>
          <cell r="T832">
            <v>8500</v>
          </cell>
          <cell r="U832">
            <v>1000</v>
          </cell>
          <cell r="V832">
            <v>1000</v>
          </cell>
          <cell r="W832">
            <v>35000</v>
          </cell>
        </row>
        <row r="833">
          <cell r="J833" t="str">
            <v>173417115502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10000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10000</v>
          </cell>
        </row>
        <row r="834">
          <cell r="J834" t="str">
            <v>173417115503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2000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2000</v>
          </cell>
          <cell r="U834">
            <v>0</v>
          </cell>
          <cell r="V834">
            <v>0</v>
          </cell>
          <cell r="W834">
            <v>4000</v>
          </cell>
        </row>
        <row r="835">
          <cell r="J835" t="str">
            <v>173417116122</v>
          </cell>
          <cell r="K835">
            <v>0</v>
          </cell>
          <cell r="L835">
            <v>0</v>
          </cell>
          <cell r="M835">
            <v>2500</v>
          </cell>
          <cell r="N835">
            <v>0</v>
          </cell>
          <cell r="O835">
            <v>0</v>
          </cell>
          <cell r="P835">
            <v>2500</v>
          </cell>
          <cell r="Q835">
            <v>0</v>
          </cell>
          <cell r="R835">
            <v>0</v>
          </cell>
          <cell r="S835">
            <v>2500</v>
          </cell>
          <cell r="T835">
            <v>0</v>
          </cell>
          <cell r="U835">
            <v>0</v>
          </cell>
          <cell r="V835">
            <v>2500</v>
          </cell>
          <cell r="W835">
            <v>10000</v>
          </cell>
        </row>
        <row r="836">
          <cell r="J836" t="str">
            <v>173417116148</v>
          </cell>
          <cell r="K836">
            <v>500</v>
          </cell>
          <cell r="L836">
            <v>500</v>
          </cell>
          <cell r="M836">
            <v>500</v>
          </cell>
          <cell r="N836">
            <v>500</v>
          </cell>
          <cell r="O836">
            <v>500</v>
          </cell>
          <cell r="P836">
            <v>500</v>
          </cell>
          <cell r="Q836">
            <v>500</v>
          </cell>
          <cell r="R836">
            <v>500</v>
          </cell>
          <cell r="S836">
            <v>500</v>
          </cell>
          <cell r="T836">
            <v>500</v>
          </cell>
          <cell r="U836">
            <v>500</v>
          </cell>
          <cell r="V836">
            <v>500</v>
          </cell>
          <cell r="W836">
            <v>6000</v>
          </cell>
        </row>
        <row r="837">
          <cell r="J837" t="str">
            <v>173432084451</v>
          </cell>
          <cell r="K837">
            <v>8275</v>
          </cell>
          <cell r="L837">
            <v>19309</v>
          </cell>
          <cell r="M837">
            <v>19309</v>
          </cell>
          <cell r="N837">
            <v>27585</v>
          </cell>
          <cell r="O837">
            <v>27585</v>
          </cell>
          <cell r="P837">
            <v>33102</v>
          </cell>
          <cell r="Q837">
            <v>33102</v>
          </cell>
          <cell r="R837">
            <v>35860</v>
          </cell>
          <cell r="S837">
            <v>24826</v>
          </cell>
          <cell r="T837">
            <v>35860</v>
          </cell>
          <cell r="U837">
            <v>35860</v>
          </cell>
          <cell r="V837">
            <v>30343</v>
          </cell>
          <cell r="W837">
            <v>331016</v>
          </cell>
        </row>
        <row r="838">
          <cell r="J838" t="str">
            <v>173432084452</v>
          </cell>
          <cell r="K838">
            <v>560.2240896358544</v>
          </cell>
          <cell r="L838">
            <v>1307.18954248366</v>
          </cell>
          <cell r="M838">
            <v>1307.18954248366</v>
          </cell>
          <cell r="N838">
            <v>1867.4136321195144</v>
          </cell>
          <cell r="O838">
            <v>1867.4136321195144</v>
          </cell>
          <cell r="P838">
            <v>2240.8963585434176</v>
          </cell>
          <cell r="Q838">
            <v>2240.8963585434176</v>
          </cell>
          <cell r="R838">
            <v>2427.6377217553691</v>
          </cell>
          <cell r="S838">
            <v>1680.672268907563</v>
          </cell>
          <cell r="T838">
            <v>2427.6377217553691</v>
          </cell>
          <cell r="U838">
            <v>2427.6377217553691</v>
          </cell>
          <cell r="V838">
            <v>2054.1549953314661</v>
          </cell>
          <cell r="W838">
            <v>22408.963585434176</v>
          </cell>
        </row>
        <row r="839">
          <cell r="J839" t="str">
            <v>173432084453</v>
          </cell>
          <cell r="K839">
            <v>1050</v>
          </cell>
          <cell r="L839">
            <v>2449.9999999999995</v>
          </cell>
          <cell r="M839">
            <v>2449.9999999999995</v>
          </cell>
          <cell r="N839">
            <v>3500</v>
          </cell>
          <cell r="O839">
            <v>3500</v>
          </cell>
          <cell r="P839">
            <v>4200</v>
          </cell>
          <cell r="Q839">
            <v>4200</v>
          </cell>
          <cell r="R839">
            <v>4550</v>
          </cell>
          <cell r="S839">
            <v>3150</v>
          </cell>
          <cell r="T839">
            <v>4550</v>
          </cell>
          <cell r="U839">
            <v>4550</v>
          </cell>
          <cell r="V839">
            <v>3850.0000000000005</v>
          </cell>
          <cell r="W839">
            <v>42000</v>
          </cell>
        </row>
        <row r="840">
          <cell r="J840" t="str">
            <v>173432084459</v>
          </cell>
          <cell r="K840">
            <v>2250</v>
          </cell>
          <cell r="L840">
            <v>5249.9999999999991</v>
          </cell>
          <cell r="M840">
            <v>5249.9999999999991</v>
          </cell>
          <cell r="N840">
            <v>7500</v>
          </cell>
          <cell r="O840">
            <v>7500</v>
          </cell>
          <cell r="P840">
            <v>9000</v>
          </cell>
          <cell r="Q840">
            <v>9000</v>
          </cell>
          <cell r="R840">
            <v>9750</v>
          </cell>
          <cell r="S840">
            <v>6750</v>
          </cell>
          <cell r="T840">
            <v>9750</v>
          </cell>
          <cell r="U840">
            <v>9750</v>
          </cell>
          <cell r="V840">
            <v>8250</v>
          </cell>
          <cell r="W840">
            <v>90000</v>
          </cell>
        </row>
        <row r="841">
          <cell r="J841" t="str">
            <v>173432084525</v>
          </cell>
          <cell r="K841">
            <v>1150</v>
          </cell>
          <cell r="L841">
            <v>2683.333333333333</v>
          </cell>
          <cell r="M841">
            <v>2683.333333333333</v>
          </cell>
          <cell r="N841">
            <v>3833.333333333333</v>
          </cell>
          <cell r="O841">
            <v>3833.333333333333</v>
          </cell>
          <cell r="P841">
            <v>4600</v>
          </cell>
          <cell r="Q841">
            <v>4600</v>
          </cell>
          <cell r="R841">
            <v>4983.3333333333339</v>
          </cell>
          <cell r="S841">
            <v>3450</v>
          </cell>
          <cell r="T841">
            <v>4983.3333333333339</v>
          </cell>
          <cell r="U841">
            <v>4983.3333333333339</v>
          </cell>
          <cell r="V841">
            <v>4216.666666666667</v>
          </cell>
          <cell r="W841">
            <v>46000</v>
          </cell>
        </row>
        <row r="842">
          <cell r="J842" t="str">
            <v>173432084125</v>
          </cell>
          <cell r="K842">
            <v>250</v>
          </cell>
          <cell r="L842">
            <v>583.33333333333326</v>
          </cell>
          <cell r="M842">
            <v>583.33333333333326</v>
          </cell>
          <cell r="N842">
            <v>833.33333333333326</v>
          </cell>
          <cell r="O842">
            <v>833.33333333333326</v>
          </cell>
          <cell r="P842">
            <v>1000</v>
          </cell>
          <cell r="Q842">
            <v>1000</v>
          </cell>
          <cell r="R842">
            <v>1083.3333333333333</v>
          </cell>
          <cell r="S842">
            <v>750</v>
          </cell>
          <cell r="T842">
            <v>1083.3333333333333</v>
          </cell>
          <cell r="U842">
            <v>1083.3333333333333</v>
          </cell>
          <cell r="V842">
            <v>916.66666666666674</v>
          </cell>
          <cell r="W842">
            <v>10000</v>
          </cell>
        </row>
        <row r="843">
          <cell r="J843" t="str">
            <v>173433284451</v>
          </cell>
          <cell r="K843">
            <v>12413</v>
          </cell>
          <cell r="L843">
            <v>28964</v>
          </cell>
          <cell r="M843">
            <v>28964</v>
          </cell>
          <cell r="N843">
            <v>41377</v>
          </cell>
          <cell r="O843">
            <v>41377</v>
          </cell>
          <cell r="P843">
            <v>49653</v>
          </cell>
          <cell r="Q843">
            <v>49653</v>
          </cell>
          <cell r="R843">
            <v>53790</v>
          </cell>
          <cell r="S843">
            <v>37239</v>
          </cell>
          <cell r="T843">
            <v>53790</v>
          </cell>
          <cell r="U843">
            <v>53790</v>
          </cell>
          <cell r="V843">
            <v>45515</v>
          </cell>
          <cell r="W843">
            <v>496525</v>
          </cell>
        </row>
        <row r="844">
          <cell r="J844" t="str">
            <v>173433284452</v>
          </cell>
          <cell r="K844">
            <v>840.33613445378148</v>
          </cell>
          <cell r="L844">
            <v>1960.7843137254897</v>
          </cell>
          <cell r="M844">
            <v>1960.7843137254897</v>
          </cell>
          <cell r="N844">
            <v>2801.120448179272</v>
          </cell>
          <cell r="O844">
            <v>2801.120448179272</v>
          </cell>
          <cell r="P844">
            <v>3361.3445378151259</v>
          </cell>
          <cell r="Q844">
            <v>3361.3445378151259</v>
          </cell>
          <cell r="R844">
            <v>3641.4565826330536</v>
          </cell>
          <cell r="S844">
            <v>2521.0084033613448</v>
          </cell>
          <cell r="T844">
            <v>3641.4565826330536</v>
          </cell>
          <cell r="U844">
            <v>3641.4565826330536</v>
          </cell>
          <cell r="V844">
            <v>3081.2324929971992</v>
          </cell>
          <cell r="W844">
            <v>33613.445378151257</v>
          </cell>
        </row>
        <row r="845">
          <cell r="J845" t="str">
            <v>173433284453</v>
          </cell>
          <cell r="K845">
            <v>1574.9999999999998</v>
          </cell>
          <cell r="L845">
            <v>3674.9999999999995</v>
          </cell>
          <cell r="M845">
            <v>3674.9999999999995</v>
          </cell>
          <cell r="N845">
            <v>5250</v>
          </cell>
          <cell r="O845">
            <v>5250</v>
          </cell>
          <cell r="P845">
            <v>6299.9999999999991</v>
          </cell>
          <cell r="Q845">
            <v>6299.9999999999991</v>
          </cell>
          <cell r="R845">
            <v>6825</v>
          </cell>
          <cell r="S845">
            <v>4725</v>
          </cell>
          <cell r="T845">
            <v>6825</v>
          </cell>
          <cell r="U845">
            <v>6825</v>
          </cell>
          <cell r="V845">
            <v>5775.0000000000009</v>
          </cell>
          <cell r="W845">
            <v>63000</v>
          </cell>
        </row>
        <row r="846">
          <cell r="J846" t="str">
            <v>173433284459</v>
          </cell>
          <cell r="K846">
            <v>3374.9999999999995</v>
          </cell>
          <cell r="L846">
            <v>7874.9999999999991</v>
          </cell>
          <cell r="M846">
            <v>7874.9999999999991</v>
          </cell>
          <cell r="N846">
            <v>11250</v>
          </cell>
          <cell r="O846">
            <v>11250</v>
          </cell>
          <cell r="P846">
            <v>13499.999999999998</v>
          </cell>
          <cell r="Q846">
            <v>13499.999999999998</v>
          </cell>
          <cell r="R846">
            <v>14625</v>
          </cell>
          <cell r="S846">
            <v>10125</v>
          </cell>
          <cell r="T846">
            <v>14625</v>
          </cell>
          <cell r="U846">
            <v>14625</v>
          </cell>
          <cell r="V846">
            <v>12375.000000000002</v>
          </cell>
          <cell r="W846">
            <v>135000</v>
          </cell>
        </row>
        <row r="847">
          <cell r="J847" t="str">
            <v>173433284525</v>
          </cell>
          <cell r="K847">
            <v>1724.9999999999998</v>
          </cell>
          <cell r="L847">
            <v>4024.9999999999995</v>
          </cell>
          <cell r="M847">
            <v>4024.9999999999995</v>
          </cell>
          <cell r="N847">
            <v>5750</v>
          </cell>
          <cell r="O847">
            <v>5750</v>
          </cell>
          <cell r="P847">
            <v>6899.9999999999991</v>
          </cell>
          <cell r="Q847">
            <v>6899.9999999999991</v>
          </cell>
          <cell r="R847">
            <v>7475</v>
          </cell>
          <cell r="S847">
            <v>5175</v>
          </cell>
          <cell r="T847">
            <v>7475</v>
          </cell>
          <cell r="U847">
            <v>7475</v>
          </cell>
          <cell r="V847">
            <v>6325.0000000000009</v>
          </cell>
          <cell r="W847">
            <v>69000</v>
          </cell>
        </row>
        <row r="848">
          <cell r="J848" t="str">
            <v>173433284125</v>
          </cell>
          <cell r="K848">
            <v>250</v>
          </cell>
          <cell r="L848">
            <v>583.33333333333326</v>
          </cell>
          <cell r="M848">
            <v>583.33333333333326</v>
          </cell>
          <cell r="N848">
            <v>833.33333333333326</v>
          </cell>
          <cell r="O848">
            <v>833.33333333333326</v>
          </cell>
          <cell r="P848">
            <v>1000</v>
          </cell>
          <cell r="Q848">
            <v>1000</v>
          </cell>
          <cell r="R848">
            <v>1083.3333333333333</v>
          </cell>
          <cell r="S848">
            <v>750</v>
          </cell>
          <cell r="T848">
            <v>1083.3333333333333</v>
          </cell>
          <cell r="U848">
            <v>1083.3333333333333</v>
          </cell>
          <cell r="V848">
            <v>916.66666666666674</v>
          </cell>
          <cell r="W848">
            <v>10000</v>
          </cell>
        </row>
        <row r="849">
          <cell r="J849" t="str">
            <v>173435124451</v>
          </cell>
          <cell r="K849">
            <v>114615</v>
          </cell>
          <cell r="L849">
            <v>267434</v>
          </cell>
          <cell r="M849">
            <v>267434</v>
          </cell>
          <cell r="N849">
            <v>382049</v>
          </cell>
          <cell r="O849">
            <v>382049</v>
          </cell>
          <cell r="P849">
            <v>458459</v>
          </cell>
          <cell r="Q849">
            <v>458459</v>
          </cell>
          <cell r="R849">
            <v>496664</v>
          </cell>
          <cell r="S849">
            <v>343844</v>
          </cell>
          <cell r="T849">
            <v>496664</v>
          </cell>
          <cell r="U849">
            <v>496664</v>
          </cell>
          <cell r="V849">
            <v>420254</v>
          </cell>
          <cell r="W849">
            <v>4584589</v>
          </cell>
        </row>
        <row r="850">
          <cell r="J850" t="str">
            <v>173435124452</v>
          </cell>
          <cell r="K850">
            <v>7540</v>
          </cell>
          <cell r="L850">
            <v>17594</v>
          </cell>
          <cell r="M850">
            <v>17594</v>
          </cell>
          <cell r="N850">
            <v>25134</v>
          </cell>
          <cell r="O850">
            <v>25134</v>
          </cell>
          <cell r="P850">
            <v>30160</v>
          </cell>
          <cell r="Q850">
            <v>30160</v>
          </cell>
          <cell r="R850">
            <v>32674</v>
          </cell>
          <cell r="S850">
            <v>22620</v>
          </cell>
          <cell r="T850">
            <v>32674</v>
          </cell>
          <cell r="U850">
            <v>32674</v>
          </cell>
          <cell r="V850">
            <v>27647</v>
          </cell>
          <cell r="W850">
            <v>301605</v>
          </cell>
        </row>
        <row r="851">
          <cell r="J851" t="str">
            <v>173435124453</v>
          </cell>
          <cell r="K851">
            <v>14132</v>
          </cell>
          <cell r="L851">
            <v>32975</v>
          </cell>
          <cell r="M851">
            <v>32975</v>
          </cell>
          <cell r="N851">
            <v>47107</v>
          </cell>
          <cell r="O851">
            <v>47107</v>
          </cell>
          <cell r="P851">
            <v>56528</v>
          </cell>
          <cell r="Q851">
            <v>56528</v>
          </cell>
          <cell r="R851">
            <v>61239</v>
          </cell>
          <cell r="S851">
            <v>42396</v>
          </cell>
          <cell r="T851">
            <v>61239</v>
          </cell>
          <cell r="U851">
            <v>61239</v>
          </cell>
          <cell r="V851">
            <v>51817</v>
          </cell>
          <cell r="W851">
            <v>565282</v>
          </cell>
        </row>
        <row r="852">
          <cell r="J852" t="str">
            <v>173435124459</v>
          </cell>
          <cell r="K852">
            <v>30283</v>
          </cell>
          <cell r="L852">
            <v>70660</v>
          </cell>
          <cell r="M852">
            <v>70660</v>
          </cell>
          <cell r="N852">
            <v>100943</v>
          </cell>
          <cell r="O852">
            <v>100943</v>
          </cell>
          <cell r="P852">
            <v>121131</v>
          </cell>
          <cell r="Q852">
            <v>121131</v>
          </cell>
          <cell r="R852">
            <v>131226</v>
          </cell>
          <cell r="S852">
            <v>90849</v>
          </cell>
          <cell r="T852">
            <v>131226</v>
          </cell>
          <cell r="U852">
            <v>131226</v>
          </cell>
          <cell r="V852">
            <v>111037</v>
          </cell>
          <cell r="W852">
            <v>1211315</v>
          </cell>
        </row>
        <row r="853">
          <cell r="J853" t="str">
            <v>173435124525</v>
          </cell>
          <cell r="K853">
            <v>15478</v>
          </cell>
          <cell r="L853">
            <v>36115</v>
          </cell>
          <cell r="M853">
            <v>36115</v>
          </cell>
          <cell r="N853">
            <v>51593</v>
          </cell>
          <cell r="O853">
            <v>51593</v>
          </cell>
          <cell r="P853">
            <v>61912</v>
          </cell>
          <cell r="Q853">
            <v>61912</v>
          </cell>
          <cell r="R853">
            <v>67071</v>
          </cell>
          <cell r="S853">
            <v>46434</v>
          </cell>
          <cell r="T853">
            <v>67071</v>
          </cell>
          <cell r="U853">
            <v>67071</v>
          </cell>
          <cell r="V853">
            <v>56752</v>
          </cell>
          <cell r="W853">
            <v>619117</v>
          </cell>
        </row>
        <row r="854">
          <cell r="J854" t="str">
            <v>173435124125</v>
          </cell>
          <cell r="K854">
            <v>250</v>
          </cell>
          <cell r="L854">
            <v>583.33333333333326</v>
          </cell>
          <cell r="M854">
            <v>583.33333333333326</v>
          </cell>
          <cell r="N854">
            <v>833.33333333333326</v>
          </cell>
          <cell r="O854">
            <v>833.33333333333326</v>
          </cell>
          <cell r="P854">
            <v>1000</v>
          </cell>
          <cell r="Q854">
            <v>1000</v>
          </cell>
          <cell r="R854">
            <v>1083.3333333333333</v>
          </cell>
          <cell r="S854">
            <v>750</v>
          </cell>
          <cell r="T854">
            <v>1083.3333333333333</v>
          </cell>
          <cell r="U854">
            <v>1083.3333333333333</v>
          </cell>
          <cell r="V854">
            <v>916.66666666666674</v>
          </cell>
          <cell r="W854">
            <v>10000</v>
          </cell>
        </row>
        <row r="855">
          <cell r="J855" t="str">
            <v>176217113101</v>
          </cell>
          <cell r="K855">
            <v>39760.74</v>
          </cell>
          <cell r="L855">
            <v>34890.6</v>
          </cell>
          <cell r="M855">
            <v>34890.6</v>
          </cell>
          <cell r="N855">
            <v>42706.44</v>
          </cell>
          <cell r="O855">
            <v>36247.58</v>
          </cell>
          <cell r="P855">
            <v>38058</v>
          </cell>
          <cell r="Q855">
            <v>41117.72</v>
          </cell>
          <cell r="R855">
            <v>36247.58</v>
          </cell>
          <cell r="S855">
            <v>36247.58</v>
          </cell>
          <cell r="T855">
            <v>41587.75</v>
          </cell>
          <cell r="U855">
            <v>36717.600000000006</v>
          </cell>
          <cell r="V855">
            <v>41783.199999999997</v>
          </cell>
          <cell r="W855">
            <v>460255.39</v>
          </cell>
        </row>
        <row r="856">
          <cell r="J856" t="str">
            <v>176217114478</v>
          </cell>
          <cell r="K856">
            <v>19435</v>
          </cell>
          <cell r="L856">
            <v>19435</v>
          </cell>
          <cell r="M856">
            <v>19435</v>
          </cell>
          <cell r="N856">
            <v>19435</v>
          </cell>
          <cell r="O856">
            <v>19435</v>
          </cell>
          <cell r="P856">
            <v>19435</v>
          </cell>
          <cell r="Q856">
            <v>19435</v>
          </cell>
          <cell r="R856">
            <v>19435</v>
          </cell>
          <cell r="S856">
            <v>24294</v>
          </cell>
          <cell r="T856">
            <v>24294</v>
          </cell>
          <cell r="U856">
            <v>24294</v>
          </cell>
          <cell r="V856">
            <v>24294</v>
          </cell>
          <cell r="W856">
            <v>252656</v>
          </cell>
        </row>
        <row r="857">
          <cell r="J857" t="str">
            <v>176217115111</v>
          </cell>
          <cell r="K857">
            <v>3000</v>
          </cell>
          <cell r="L857">
            <v>3000</v>
          </cell>
          <cell r="M857">
            <v>3000</v>
          </cell>
          <cell r="N857">
            <v>3000</v>
          </cell>
          <cell r="O857">
            <v>3000</v>
          </cell>
          <cell r="P857">
            <v>3000</v>
          </cell>
          <cell r="Q857">
            <v>3000</v>
          </cell>
          <cell r="R857">
            <v>3000</v>
          </cell>
          <cell r="S857">
            <v>3000</v>
          </cell>
          <cell r="T857">
            <v>3000</v>
          </cell>
          <cell r="U857">
            <v>3000</v>
          </cell>
          <cell r="V857">
            <v>3000</v>
          </cell>
          <cell r="W857">
            <v>36000</v>
          </cell>
        </row>
        <row r="858">
          <cell r="J858" t="str">
            <v>176217115112</v>
          </cell>
          <cell r="K858">
            <v>1280</v>
          </cell>
          <cell r="L858">
            <v>1280</v>
          </cell>
          <cell r="M858">
            <v>1280</v>
          </cell>
          <cell r="N858">
            <v>1280</v>
          </cell>
          <cell r="O858">
            <v>1280</v>
          </cell>
          <cell r="P858">
            <v>1280</v>
          </cell>
          <cell r="Q858">
            <v>1280</v>
          </cell>
          <cell r="R858">
            <v>1280</v>
          </cell>
          <cell r="S858">
            <v>1280</v>
          </cell>
          <cell r="T858">
            <v>1280</v>
          </cell>
          <cell r="U858">
            <v>1280</v>
          </cell>
          <cell r="V858">
            <v>1280</v>
          </cell>
          <cell r="W858">
            <v>15360</v>
          </cell>
        </row>
        <row r="859">
          <cell r="J859" t="str">
            <v>176217115113</v>
          </cell>
          <cell r="K859">
            <v>150</v>
          </cell>
          <cell r="L859">
            <v>150</v>
          </cell>
          <cell r="M859">
            <v>150</v>
          </cell>
          <cell r="N859">
            <v>150</v>
          </cell>
          <cell r="O859">
            <v>150</v>
          </cell>
          <cell r="P859">
            <v>150</v>
          </cell>
          <cell r="Q859">
            <v>150</v>
          </cell>
          <cell r="R859">
            <v>150</v>
          </cell>
          <cell r="S859">
            <v>150</v>
          </cell>
          <cell r="T859">
            <v>150</v>
          </cell>
          <cell r="U859">
            <v>150</v>
          </cell>
          <cell r="V859">
            <v>150</v>
          </cell>
          <cell r="W859">
            <v>1800</v>
          </cell>
        </row>
        <row r="860">
          <cell r="J860" t="str">
            <v>176217115121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8050</v>
          </cell>
          <cell r="Q860">
            <v>0</v>
          </cell>
          <cell r="R860">
            <v>0</v>
          </cell>
          <cell r="S860">
            <v>8050</v>
          </cell>
          <cell r="T860">
            <v>0</v>
          </cell>
          <cell r="U860">
            <v>0</v>
          </cell>
          <cell r="V860">
            <v>0</v>
          </cell>
          <cell r="W860">
            <v>16100</v>
          </cell>
        </row>
        <row r="861">
          <cell r="J861" t="str">
            <v>176217115122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3000</v>
          </cell>
          <cell r="Q861">
            <v>0</v>
          </cell>
          <cell r="R861">
            <v>0</v>
          </cell>
          <cell r="S861">
            <v>3000</v>
          </cell>
          <cell r="T861">
            <v>0</v>
          </cell>
          <cell r="U861">
            <v>0</v>
          </cell>
          <cell r="V861">
            <v>0</v>
          </cell>
          <cell r="W861">
            <v>6000</v>
          </cell>
        </row>
        <row r="862">
          <cell r="J862" t="str">
            <v>176217115201</v>
          </cell>
          <cell r="K862">
            <v>2862.9076124032426</v>
          </cell>
          <cell r="L862">
            <v>2862.9076124032426</v>
          </cell>
          <cell r="M862">
            <v>2862.9076124032426</v>
          </cell>
          <cell r="N862">
            <v>2862.9076124032426</v>
          </cell>
          <cell r="O862">
            <v>2862.9076124032426</v>
          </cell>
          <cell r="P862">
            <v>2862.9076124032426</v>
          </cell>
          <cell r="Q862">
            <v>2862.9076124032426</v>
          </cell>
          <cell r="R862">
            <v>2862.9076124032426</v>
          </cell>
          <cell r="S862">
            <v>2862.9076124032426</v>
          </cell>
          <cell r="T862">
            <v>2862.9076124032426</v>
          </cell>
          <cell r="U862">
            <v>2862.9076124032426</v>
          </cell>
          <cell r="V862">
            <v>2862.9076124032426</v>
          </cell>
          <cell r="W862">
            <v>34354.891348838908</v>
          </cell>
        </row>
        <row r="863">
          <cell r="J863" t="str">
            <v>176217115203</v>
          </cell>
          <cell r="K863">
            <v>950</v>
          </cell>
          <cell r="L863">
            <v>950</v>
          </cell>
          <cell r="M863">
            <v>950</v>
          </cell>
          <cell r="N863">
            <v>950</v>
          </cell>
          <cell r="O863">
            <v>950</v>
          </cell>
          <cell r="P863">
            <v>950</v>
          </cell>
          <cell r="Q863">
            <v>950</v>
          </cell>
          <cell r="R863">
            <v>950</v>
          </cell>
          <cell r="S863">
            <v>950</v>
          </cell>
          <cell r="T863">
            <v>950</v>
          </cell>
          <cell r="U863">
            <v>950</v>
          </cell>
          <cell r="V863">
            <v>950</v>
          </cell>
          <cell r="W863">
            <v>11400</v>
          </cell>
        </row>
        <row r="864">
          <cell r="J864" t="str">
            <v>176217115301</v>
          </cell>
          <cell r="K864">
            <v>100</v>
          </cell>
          <cell r="L864">
            <v>100</v>
          </cell>
          <cell r="M864">
            <v>100</v>
          </cell>
          <cell r="N864">
            <v>100</v>
          </cell>
          <cell r="O864">
            <v>100</v>
          </cell>
          <cell r="P864">
            <v>100</v>
          </cell>
          <cell r="Q864">
            <v>100</v>
          </cell>
          <cell r="R864">
            <v>100</v>
          </cell>
          <cell r="S864">
            <v>100</v>
          </cell>
          <cell r="T864">
            <v>100</v>
          </cell>
          <cell r="U864">
            <v>100</v>
          </cell>
          <cell r="V864">
            <v>100</v>
          </cell>
          <cell r="W864">
            <v>1200</v>
          </cell>
        </row>
        <row r="865">
          <cell r="J865" t="str">
            <v>176217115302</v>
          </cell>
          <cell r="K865">
            <v>90</v>
          </cell>
          <cell r="L865">
            <v>90</v>
          </cell>
          <cell r="M865">
            <v>90</v>
          </cell>
          <cell r="N865">
            <v>90</v>
          </cell>
          <cell r="O865">
            <v>90</v>
          </cell>
          <cell r="P865">
            <v>90</v>
          </cell>
          <cell r="Q865">
            <v>90</v>
          </cell>
          <cell r="R865">
            <v>90</v>
          </cell>
          <cell r="S865">
            <v>90</v>
          </cell>
          <cell r="T865">
            <v>90</v>
          </cell>
          <cell r="U865">
            <v>90</v>
          </cell>
          <cell r="V865">
            <v>90</v>
          </cell>
          <cell r="W865">
            <v>1080</v>
          </cell>
        </row>
        <row r="866">
          <cell r="J866" t="str">
            <v>176217115411</v>
          </cell>
          <cell r="K866">
            <v>330</v>
          </cell>
          <cell r="L866">
            <v>330</v>
          </cell>
          <cell r="M866">
            <v>330</v>
          </cell>
          <cell r="N866">
            <v>330</v>
          </cell>
          <cell r="O866">
            <v>330</v>
          </cell>
          <cell r="P866">
            <v>330</v>
          </cell>
          <cell r="Q866">
            <v>330</v>
          </cell>
          <cell r="R866">
            <v>330</v>
          </cell>
          <cell r="S866">
            <v>330</v>
          </cell>
          <cell r="T866">
            <v>330</v>
          </cell>
          <cell r="U866">
            <v>330</v>
          </cell>
          <cell r="V866">
            <v>330</v>
          </cell>
          <cell r="W866">
            <v>3960</v>
          </cell>
        </row>
        <row r="867">
          <cell r="J867" t="str">
            <v>176217115501</v>
          </cell>
          <cell r="K867">
            <v>40491</v>
          </cell>
          <cell r="L867">
            <v>40491</v>
          </cell>
          <cell r="M867">
            <v>40491</v>
          </cell>
          <cell r="N867">
            <v>40491</v>
          </cell>
          <cell r="O867">
            <v>40491</v>
          </cell>
          <cell r="P867">
            <v>40491</v>
          </cell>
          <cell r="Q867">
            <v>40491</v>
          </cell>
          <cell r="R867">
            <v>40491</v>
          </cell>
          <cell r="S867">
            <v>40491</v>
          </cell>
          <cell r="T867">
            <v>40491</v>
          </cell>
          <cell r="U867">
            <v>40491</v>
          </cell>
          <cell r="V867">
            <v>40491</v>
          </cell>
          <cell r="W867">
            <v>485892</v>
          </cell>
        </row>
        <row r="868">
          <cell r="J868" t="str">
            <v>176217115502</v>
          </cell>
          <cell r="K868">
            <v>6883</v>
          </cell>
          <cell r="L868">
            <v>6883</v>
          </cell>
          <cell r="M868">
            <v>6883</v>
          </cell>
          <cell r="N868">
            <v>16196</v>
          </cell>
          <cell r="O868">
            <v>12147</v>
          </cell>
          <cell r="P868">
            <v>6883</v>
          </cell>
          <cell r="Q868">
            <v>6883</v>
          </cell>
          <cell r="R868">
            <v>6883</v>
          </cell>
          <cell r="S868">
            <v>6883</v>
          </cell>
          <cell r="T868">
            <v>6883</v>
          </cell>
          <cell r="U868">
            <v>6883</v>
          </cell>
          <cell r="V868">
            <v>6883</v>
          </cell>
          <cell r="W868">
            <v>97173</v>
          </cell>
        </row>
        <row r="869">
          <cell r="J869" t="str">
            <v>176217115503</v>
          </cell>
          <cell r="K869">
            <v>1600</v>
          </cell>
          <cell r="L869">
            <v>1600</v>
          </cell>
          <cell r="M869">
            <v>1600</v>
          </cell>
          <cell r="N869">
            <v>1600</v>
          </cell>
          <cell r="O869">
            <v>1600</v>
          </cell>
          <cell r="P869">
            <v>1600</v>
          </cell>
          <cell r="Q869">
            <v>1600</v>
          </cell>
          <cell r="R869">
            <v>1600</v>
          </cell>
          <cell r="S869">
            <v>1600</v>
          </cell>
          <cell r="T869">
            <v>1600</v>
          </cell>
          <cell r="U869">
            <v>1600</v>
          </cell>
          <cell r="V869">
            <v>1600</v>
          </cell>
          <cell r="W869">
            <v>19200</v>
          </cell>
        </row>
        <row r="870">
          <cell r="J870" t="str">
            <v>176217115505</v>
          </cell>
          <cell r="K870">
            <v>38871</v>
          </cell>
          <cell r="L870">
            <v>38871</v>
          </cell>
          <cell r="M870">
            <v>38871</v>
          </cell>
          <cell r="N870">
            <v>38871</v>
          </cell>
          <cell r="O870">
            <v>48589</v>
          </cell>
          <cell r="P870">
            <v>48589</v>
          </cell>
          <cell r="Q870">
            <v>38871</v>
          </cell>
          <cell r="R870">
            <v>38871</v>
          </cell>
          <cell r="S870">
            <v>38871</v>
          </cell>
          <cell r="T870">
            <v>38871</v>
          </cell>
          <cell r="U870">
            <v>38871</v>
          </cell>
          <cell r="V870">
            <v>38871</v>
          </cell>
          <cell r="W870">
            <v>485888</v>
          </cell>
        </row>
        <row r="871">
          <cell r="J871" t="str">
            <v>176217116148</v>
          </cell>
          <cell r="K871">
            <v>400</v>
          </cell>
          <cell r="L871">
            <v>400</v>
          </cell>
          <cell r="M871">
            <v>400</v>
          </cell>
          <cell r="N871">
            <v>400</v>
          </cell>
          <cell r="O871">
            <v>400</v>
          </cell>
          <cell r="P871">
            <v>400</v>
          </cell>
          <cell r="Q871">
            <v>400</v>
          </cell>
          <cell r="R871">
            <v>400</v>
          </cell>
          <cell r="S871">
            <v>400</v>
          </cell>
          <cell r="T871">
            <v>400</v>
          </cell>
          <cell r="U871">
            <v>400</v>
          </cell>
          <cell r="V871">
            <v>400</v>
          </cell>
          <cell r="W871">
            <v>4800</v>
          </cell>
        </row>
        <row r="872">
          <cell r="J872" t="str">
            <v>176217116314</v>
          </cell>
          <cell r="K872">
            <v>600</v>
          </cell>
          <cell r="L872">
            <v>600</v>
          </cell>
          <cell r="M872">
            <v>5000</v>
          </cell>
          <cell r="N872">
            <v>600</v>
          </cell>
          <cell r="O872">
            <v>600</v>
          </cell>
          <cell r="P872">
            <v>5000</v>
          </cell>
          <cell r="Q872">
            <v>600</v>
          </cell>
          <cell r="R872">
            <v>600</v>
          </cell>
          <cell r="S872">
            <v>600</v>
          </cell>
          <cell r="T872">
            <v>5000</v>
          </cell>
          <cell r="U872">
            <v>600</v>
          </cell>
          <cell r="V872">
            <v>600</v>
          </cell>
          <cell r="W872">
            <v>20400</v>
          </cell>
        </row>
        <row r="873">
          <cell r="J873" t="str">
            <v>176317115111</v>
          </cell>
          <cell r="K873">
            <v>600</v>
          </cell>
          <cell r="L873">
            <v>600</v>
          </cell>
          <cell r="M873">
            <v>600</v>
          </cell>
          <cell r="N873">
            <v>600</v>
          </cell>
          <cell r="O873">
            <v>600</v>
          </cell>
          <cell r="P873">
            <v>600</v>
          </cell>
          <cell r="Q873">
            <v>600</v>
          </cell>
          <cell r="R873">
            <v>600</v>
          </cell>
          <cell r="S873">
            <v>600</v>
          </cell>
          <cell r="T873">
            <v>600</v>
          </cell>
          <cell r="U873">
            <v>600</v>
          </cell>
          <cell r="V873">
            <v>600</v>
          </cell>
          <cell r="W873">
            <v>7200</v>
          </cell>
        </row>
        <row r="874">
          <cell r="J874" t="str">
            <v>176317115112</v>
          </cell>
          <cell r="K874">
            <v>480</v>
          </cell>
          <cell r="L874">
            <v>480</v>
          </cell>
          <cell r="M874">
            <v>480</v>
          </cell>
          <cell r="N874">
            <v>480</v>
          </cell>
          <cell r="O874">
            <v>480</v>
          </cell>
          <cell r="P874">
            <v>480</v>
          </cell>
          <cell r="Q874">
            <v>480</v>
          </cell>
          <cell r="R874">
            <v>480</v>
          </cell>
          <cell r="S874">
            <v>480</v>
          </cell>
          <cell r="T874">
            <v>480</v>
          </cell>
          <cell r="U874">
            <v>480</v>
          </cell>
          <cell r="V874">
            <v>480</v>
          </cell>
          <cell r="W874">
            <v>5760</v>
          </cell>
        </row>
        <row r="875">
          <cell r="J875" t="str">
            <v>176317115121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8050</v>
          </cell>
          <cell r="Q875">
            <v>0</v>
          </cell>
          <cell r="R875">
            <v>0</v>
          </cell>
          <cell r="S875">
            <v>0</v>
          </cell>
          <cell r="T875">
            <v>8050</v>
          </cell>
          <cell r="U875">
            <v>0</v>
          </cell>
          <cell r="V875">
            <v>0</v>
          </cell>
          <cell r="W875">
            <v>16100</v>
          </cell>
        </row>
        <row r="876">
          <cell r="J876" t="str">
            <v>176317115122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2500</v>
          </cell>
          <cell r="Q876">
            <v>0</v>
          </cell>
          <cell r="R876">
            <v>0</v>
          </cell>
          <cell r="S876">
            <v>0</v>
          </cell>
          <cell r="T876">
            <v>2500</v>
          </cell>
          <cell r="U876">
            <v>0</v>
          </cell>
          <cell r="V876">
            <v>0</v>
          </cell>
          <cell r="W876">
            <v>5000</v>
          </cell>
        </row>
        <row r="877">
          <cell r="J877" t="str">
            <v>176317115201</v>
          </cell>
          <cell r="K877">
            <v>4294.3614186048635</v>
          </cell>
          <cell r="L877">
            <v>4294.3614186048635</v>
          </cell>
          <cell r="M877">
            <v>4294.3614186048635</v>
          </cell>
          <cell r="N877">
            <v>4294.3614186048635</v>
          </cell>
          <cell r="O877">
            <v>4294.3614186048635</v>
          </cell>
          <cell r="P877">
            <v>4294.3614186048635</v>
          </cell>
          <cell r="Q877">
            <v>4294.3614186048635</v>
          </cell>
          <cell r="R877">
            <v>4294.3614186048635</v>
          </cell>
          <cell r="S877">
            <v>4294.3614186048635</v>
          </cell>
          <cell r="T877">
            <v>4294.3614186048635</v>
          </cell>
          <cell r="U877">
            <v>4294.3614186048635</v>
          </cell>
          <cell r="V877">
            <v>4294.3614186048635</v>
          </cell>
          <cell r="W877">
            <v>51532.337023258362</v>
          </cell>
        </row>
        <row r="878">
          <cell r="J878" t="str">
            <v>176317115203</v>
          </cell>
          <cell r="K878">
            <v>750</v>
          </cell>
          <cell r="L878">
            <v>750</v>
          </cell>
          <cell r="M878">
            <v>750</v>
          </cell>
          <cell r="N878">
            <v>750</v>
          </cell>
          <cell r="O878">
            <v>750</v>
          </cell>
          <cell r="P878">
            <v>750</v>
          </cell>
          <cell r="Q878">
            <v>750</v>
          </cell>
          <cell r="R878">
            <v>750</v>
          </cell>
          <cell r="S878">
            <v>750</v>
          </cell>
          <cell r="T878">
            <v>750</v>
          </cell>
          <cell r="U878">
            <v>750</v>
          </cell>
          <cell r="V878">
            <v>750</v>
          </cell>
          <cell r="W878">
            <v>9000</v>
          </cell>
        </row>
        <row r="879">
          <cell r="J879" t="str">
            <v>176317115301</v>
          </cell>
          <cell r="K879">
            <v>100</v>
          </cell>
          <cell r="L879">
            <v>100</v>
          </cell>
          <cell r="M879">
            <v>100</v>
          </cell>
          <cell r="N879">
            <v>100</v>
          </cell>
          <cell r="O879">
            <v>100</v>
          </cell>
          <cell r="P879">
            <v>100</v>
          </cell>
          <cell r="Q879">
            <v>100</v>
          </cell>
          <cell r="R879">
            <v>100</v>
          </cell>
          <cell r="S879">
            <v>100</v>
          </cell>
          <cell r="T879">
            <v>100</v>
          </cell>
          <cell r="U879">
            <v>100</v>
          </cell>
          <cell r="V879">
            <v>100</v>
          </cell>
          <cell r="W879">
            <v>1200</v>
          </cell>
        </row>
        <row r="880">
          <cell r="J880" t="str">
            <v>176317115411</v>
          </cell>
          <cell r="K880">
            <v>660</v>
          </cell>
          <cell r="L880">
            <v>660</v>
          </cell>
          <cell r="M880">
            <v>660</v>
          </cell>
          <cell r="N880">
            <v>660</v>
          </cell>
          <cell r="O880">
            <v>660</v>
          </cell>
          <cell r="P880">
            <v>660</v>
          </cell>
          <cell r="Q880">
            <v>660</v>
          </cell>
          <cell r="R880">
            <v>660</v>
          </cell>
          <cell r="S880">
            <v>660</v>
          </cell>
          <cell r="T880">
            <v>660</v>
          </cell>
          <cell r="U880">
            <v>660</v>
          </cell>
          <cell r="V880">
            <v>660</v>
          </cell>
          <cell r="W880">
            <v>7920</v>
          </cell>
        </row>
        <row r="881">
          <cell r="J881" t="str">
            <v>176317115501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10000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10000</v>
          </cell>
          <cell r="V881">
            <v>0</v>
          </cell>
          <cell r="W881">
            <v>20000</v>
          </cell>
        </row>
        <row r="882">
          <cell r="J882" t="str">
            <v>176317115502</v>
          </cell>
          <cell r="K882">
            <v>0</v>
          </cell>
          <cell r="L882">
            <v>0</v>
          </cell>
          <cell r="M882">
            <v>0</v>
          </cell>
          <cell r="N882">
            <v>12500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12500</v>
          </cell>
          <cell r="U882">
            <v>0</v>
          </cell>
          <cell r="V882">
            <v>0</v>
          </cell>
          <cell r="W882">
            <v>25000</v>
          </cell>
        </row>
        <row r="883">
          <cell r="J883" t="str">
            <v>176317115503</v>
          </cell>
          <cell r="K883">
            <v>0</v>
          </cell>
          <cell r="L883">
            <v>0</v>
          </cell>
          <cell r="M883">
            <v>0</v>
          </cell>
          <cell r="N883">
            <v>2000</v>
          </cell>
          <cell r="O883">
            <v>2000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2000</v>
          </cell>
          <cell r="U883">
            <v>2000</v>
          </cell>
          <cell r="V883">
            <v>0</v>
          </cell>
          <cell r="W883">
            <v>8000</v>
          </cell>
        </row>
        <row r="884">
          <cell r="J884" t="str">
            <v>176317115505</v>
          </cell>
          <cell r="K884">
            <v>204072</v>
          </cell>
          <cell r="L884">
            <v>204072</v>
          </cell>
          <cell r="M884">
            <v>204072</v>
          </cell>
          <cell r="N884">
            <v>204072</v>
          </cell>
          <cell r="O884">
            <v>204072</v>
          </cell>
          <cell r="P884">
            <v>204072</v>
          </cell>
          <cell r="Q884">
            <v>204072</v>
          </cell>
          <cell r="R884">
            <v>204072</v>
          </cell>
          <cell r="S884">
            <v>204072</v>
          </cell>
          <cell r="T884">
            <v>204072</v>
          </cell>
          <cell r="U884">
            <v>204072</v>
          </cell>
          <cell r="V884">
            <v>204072</v>
          </cell>
          <cell r="W884">
            <v>2448864</v>
          </cell>
        </row>
        <row r="885">
          <cell r="J885" t="str">
            <v>176317116122</v>
          </cell>
          <cell r="K885">
            <v>0</v>
          </cell>
          <cell r="L885">
            <v>0</v>
          </cell>
          <cell r="M885">
            <v>500</v>
          </cell>
          <cell r="N885">
            <v>0</v>
          </cell>
          <cell r="O885">
            <v>0</v>
          </cell>
          <cell r="P885">
            <v>500</v>
          </cell>
          <cell r="Q885">
            <v>0</v>
          </cell>
          <cell r="R885">
            <v>0</v>
          </cell>
          <cell r="S885">
            <v>500</v>
          </cell>
          <cell r="T885">
            <v>0</v>
          </cell>
          <cell r="U885">
            <v>0</v>
          </cell>
          <cell r="V885">
            <v>500</v>
          </cell>
          <cell r="W885">
            <v>2000</v>
          </cell>
        </row>
        <row r="886">
          <cell r="J886" t="str">
            <v>176317116148</v>
          </cell>
          <cell r="K886">
            <v>100</v>
          </cell>
          <cell r="L886">
            <v>100</v>
          </cell>
          <cell r="M886">
            <v>100</v>
          </cell>
          <cell r="N886">
            <v>100</v>
          </cell>
          <cell r="O886">
            <v>100</v>
          </cell>
          <cell r="P886">
            <v>100</v>
          </cell>
          <cell r="Q886">
            <v>100</v>
          </cell>
          <cell r="R886">
            <v>100</v>
          </cell>
          <cell r="S886">
            <v>100</v>
          </cell>
          <cell r="T886">
            <v>100</v>
          </cell>
          <cell r="U886">
            <v>100</v>
          </cell>
          <cell r="V886">
            <v>100</v>
          </cell>
          <cell r="W886">
            <v>1200</v>
          </cell>
        </row>
        <row r="887">
          <cell r="J887" t="str">
            <v>176332064451</v>
          </cell>
          <cell r="K887">
            <v>83712</v>
          </cell>
          <cell r="L887">
            <v>195328</v>
          </cell>
          <cell r="M887">
            <v>195328</v>
          </cell>
          <cell r="N887">
            <v>279040</v>
          </cell>
          <cell r="O887">
            <v>279040</v>
          </cell>
          <cell r="P887">
            <v>334848</v>
          </cell>
          <cell r="Q887">
            <v>334848</v>
          </cell>
          <cell r="R887">
            <v>362753</v>
          </cell>
          <cell r="S887">
            <v>251136</v>
          </cell>
          <cell r="T887">
            <v>362753</v>
          </cell>
          <cell r="U887">
            <v>362753</v>
          </cell>
          <cell r="V887">
            <v>306944</v>
          </cell>
          <cell r="W887">
            <v>3348483</v>
          </cell>
        </row>
        <row r="888">
          <cell r="J888" t="str">
            <v>176332064125</v>
          </cell>
          <cell r="K888">
            <v>19435</v>
          </cell>
          <cell r="L888">
            <v>45349</v>
          </cell>
          <cell r="M888">
            <v>45349</v>
          </cell>
          <cell r="N888">
            <v>64785</v>
          </cell>
          <cell r="O888">
            <v>64785</v>
          </cell>
          <cell r="P888">
            <v>77742</v>
          </cell>
          <cell r="Q888">
            <v>77742</v>
          </cell>
          <cell r="R888">
            <v>84220</v>
          </cell>
          <cell r="S888">
            <v>58306</v>
          </cell>
          <cell r="T888">
            <v>84220</v>
          </cell>
          <cell r="U888">
            <v>84220</v>
          </cell>
          <cell r="V888">
            <v>71263</v>
          </cell>
          <cell r="W888">
            <v>777416</v>
          </cell>
        </row>
        <row r="889">
          <cell r="J889" t="str">
            <v>176333264451</v>
          </cell>
          <cell r="K889">
            <v>15512</v>
          </cell>
          <cell r="L889">
            <v>36195</v>
          </cell>
          <cell r="M889">
            <v>36195</v>
          </cell>
          <cell r="N889">
            <v>51707</v>
          </cell>
          <cell r="O889">
            <v>51707</v>
          </cell>
          <cell r="P889">
            <v>62048</v>
          </cell>
          <cell r="Q889">
            <v>62048</v>
          </cell>
          <cell r="R889">
            <v>67219</v>
          </cell>
          <cell r="S889">
            <v>46536</v>
          </cell>
          <cell r="T889">
            <v>67219</v>
          </cell>
          <cell r="U889">
            <v>67219</v>
          </cell>
          <cell r="V889">
            <v>56877</v>
          </cell>
          <cell r="W889">
            <v>620482</v>
          </cell>
        </row>
        <row r="890">
          <cell r="J890" t="str">
            <v>176333264125</v>
          </cell>
          <cell r="K890">
            <v>4080</v>
          </cell>
          <cell r="L890">
            <v>9520</v>
          </cell>
          <cell r="M890">
            <v>9520</v>
          </cell>
          <cell r="N890">
            <v>13601</v>
          </cell>
          <cell r="O890">
            <v>13601</v>
          </cell>
          <cell r="P890">
            <v>16321</v>
          </cell>
          <cell r="Q890">
            <v>16321</v>
          </cell>
          <cell r="R890">
            <v>17681</v>
          </cell>
          <cell r="S890">
            <v>12240</v>
          </cell>
          <cell r="T890">
            <v>17681</v>
          </cell>
          <cell r="U890">
            <v>17681</v>
          </cell>
          <cell r="V890">
            <v>14961</v>
          </cell>
          <cell r="W890">
            <v>163208</v>
          </cell>
        </row>
        <row r="891">
          <cell r="J891" t="str">
            <v>176334114451</v>
          </cell>
          <cell r="K891">
            <v>221461</v>
          </cell>
          <cell r="L891">
            <v>516742</v>
          </cell>
          <cell r="M891">
            <v>516742</v>
          </cell>
          <cell r="N891">
            <v>738203</v>
          </cell>
          <cell r="O891">
            <v>738203</v>
          </cell>
          <cell r="P891">
            <v>885843</v>
          </cell>
          <cell r="Q891">
            <v>885843</v>
          </cell>
          <cell r="R891">
            <v>959663</v>
          </cell>
          <cell r="S891">
            <v>664382</v>
          </cell>
          <cell r="T891">
            <v>959663</v>
          </cell>
          <cell r="U891">
            <v>959663</v>
          </cell>
          <cell r="V891">
            <v>812023</v>
          </cell>
          <cell r="W891">
            <v>8858431</v>
          </cell>
        </row>
        <row r="892">
          <cell r="J892" t="str">
            <v>176334114125</v>
          </cell>
          <cell r="K892">
            <v>48589</v>
          </cell>
          <cell r="L892">
            <v>113373</v>
          </cell>
          <cell r="M892">
            <v>113373</v>
          </cell>
          <cell r="N892">
            <v>161962</v>
          </cell>
          <cell r="O892">
            <v>161962</v>
          </cell>
          <cell r="P892">
            <v>194355</v>
          </cell>
          <cell r="Q892">
            <v>194355</v>
          </cell>
          <cell r="R892">
            <v>210551</v>
          </cell>
          <cell r="S892">
            <v>145766</v>
          </cell>
          <cell r="T892">
            <v>210551</v>
          </cell>
          <cell r="U892">
            <v>210551</v>
          </cell>
          <cell r="V892">
            <v>178158</v>
          </cell>
          <cell r="W892">
            <v>1943546</v>
          </cell>
        </row>
        <row r="893">
          <cell r="J893" t="str">
            <v>180018113101</v>
          </cell>
          <cell r="K893">
            <v>115097.78999999998</v>
          </cell>
          <cell r="L893">
            <v>102922.44</v>
          </cell>
          <cell r="M893">
            <v>102922.44</v>
          </cell>
          <cell r="N893">
            <v>123025.38</v>
          </cell>
          <cell r="O893">
            <v>106878.20000000001</v>
          </cell>
          <cell r="P893">
            <v>111404.25</v>
          </cell>
          <cell r="Q893">
            <v>119053.57999999999</v>
          </cell>
          <cell r="R893">
            <v>106878.20000000001</v>
          </cell>
          <cell r="S893">
            <v>106878.20000000001</v>
          </cell>
          <cell r="T893">
            <v>120455.57</v>
          </cell>
          <cell r="U893">
            <v>108280.2</v>
          </cell>
          <cell r="V893">
            <v>120944.17</v>
          </cell>
          <cell r="W893">
            <v>1344740.42</v>
          </cell>
        </row>
        <row r="894">
          <cell r="J894" t="str">
            <v>180018115111</v>
          </cell>
          <cell r="K894">
            <v>4800</v>
          </cell>
          <cell r="L894">
            <v>4200</v>
          </cell>
          <cell r="M894">
            <v>4800</v>
          </cell>
          <cell r="N894">
            <v>4200</v>
          </cell>
          <cell r="O894">
            <v>4800</v>
          </cell>
          <cell r="P894">
            <v>4200</v>
          </cell>
          <cell r="Q894">
            <v>4800</v>
          </cell>
          <cell r="R894">
            <v>4200</v>
          </cell>
          <cell r="S894">
            <v>4800</v>
          </cell>
          <cell r="T894">
            <v>4200</v>
          </cell>
          <cell r="U894">
            <v>4800</v>
          </cell>
          <cell r="V894">
            <v>4200</v>
          </cell>
          <cell r="W894">
            <v>54000</v>
          </cell>
        </row>
        <row r="895">
          <cell r="J895" t="str">
            <v>180018115112</v>
          </cell>
          <cell r="K895">
            <v>800</v>
          </cell>
          <cell r="L895">
            <v>480</v>
          </cell>
          <cell r="M895">
            <v>800</v>
          </cell>
          <cell r="N895">
            <v>480</v>
          </cell>
          <cell r="O895">
            <v>800</v>
          </cell>
          <cell r="P895">
            <v>480</v>
          </cell>
          <cell r="Q895">
            <v>800</v>
          </cell>
          <cell r="R895">
            <v>480</v>
          </cell>
          <cell r="S895">
            <v>800</v>
          </cell>
          <cell r="T895">
            <v>480</v>
          </cell>
          <cell r="U895">
            <v>800</v>
          </cell>
          <cell r="V895">
            <v>480</v>
          </cell>
          <cell r="W895">
            <v>7680</v>
          </cell>
        </row>
        <row r="896">
          <cell r="J896" t="str">
            <v>180018115113</v>
          </cell>
          <cell r="K896">
            <v>600</v>
          </cell>
          <cell r="L896">
            <v>500</v>
          </cell>
          <cell r="M896">
            <v>600</v>
          </cell>
          <cell r="N896">
            <v>500</v>
          </cell>
          <cell r="O896">
            <v>600</v>
          </cell>
          <cell r="P896">
            <v>500</v>
          </cell>
          <cell r="Q896">
            <v>600</v>
          </cell>
          <cell r="R896">
            <v>500</v>
          </cell>
          <cell r="S896">
            <v>600</v>
          </cell>
          <cell r="T896">
            <v>500</v>
          </cell>
          <cell r="U896">
            <v>600</v>
          </cell>
          <cell r="V896">
            <v>500</v>
          </cell>
          <cell r="W896">
            <v>6600</v>
          </cell>
        </row>
        <row r="897">
          <cell r="J897" t="str">
            <v>180018115121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36225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36225</v>
          </cell>
        </row>
        <row r="898">
          <cell r="J898" t="str">
            <v>180018115122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10500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10500</v>
          </cell>
        </row>
        <row r="899">
          <cell r="J899" t="str">
            <v>180018115123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4200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4200</v>
          </cell>
        </row>
        <row r="900">
          <cell r="J900" t="str">
            <v>180018115201</v>
          </cell>
          <cell r="K900">
            <v>7157.269031008107</v>
          </cell>
          <cell r="L900">
            <v>7157.269031008107</v>
          </cell>
          <cell r="M900">
            <v>7157.269031008107</v>
          </cell>
          <cell r="N900">
            <v>7157.269031008107</v>
          </cell>
          <cell r="O900">
            <v>7157.269031008107</v>
          </cell>
          <cell r="P900">
            <v>7157.269031008107</v>
          </cell>
          <cell r="Q900">
            <v>7157.269031008107</v>
          </cell>
          <cell r="R900">
            <v>7157.269031008107</v>
          </cell>
          <cell r="S900">
            <v>7157.269031008107</v>
          </cell>
          <cell r="T900">
            <v>7157.269031008107</v>
          </cell>
          <cell r="U900">
            <v>7157.269031008107</v>
          </cell>
          <cell r="V900">
            <v>7157.269031008107</v>
          </cell>
          <cell r="W900">
            <v>85887.228372097277</v>
          </cell>
        </row>
        <row r="901">
          <cell r="J901" t="str">
            <v>180018115203</v>
          </cell>
          <cell r="K901">
            <v>1250</v>
          </cell>
          <cell r="L901">
            <v>1250</v>
          </cell>
          <cell r="M901">
            <v>1250</v>
          </cell>
          <cell r="N901">
            <v>1250</v>
          </cell>
          <cell r="O901">
            <v>1250</v>
          </cell>
          <cell r="P901">
            <v>1250</v>
          </cell>
          <cell r="Q901">
            <v>1250</v>
          </cell>
          <cell r="R901">
            <v>1250</v>
          </cell>
          <cell r="S901">
            <v>1250</v>
          </cell>
          <cell r="T901">
            <v>1250</v>
          </cell>
          <cell r="U901">
            <v>1250</v>
          </cell>
          <cell r="V901">
            <v>1250</v>
          </cell>
          <cell r="W901">
            <v>15000</v>
          </cell>
        </row>
        <row r="902">
          <cell r="J902" t="str">
            <v>180018115301</v>
          </cell>
          <cell r="K902">
            <v>100</v>
          </cell>
          <cell r="L902">
            <v>100</v>
          </cell>
          <cell r="M902">
            <v>100</v>
          </cell>
          <cell r="N902">
            <v>100</v>
          </cell>
          <cell r="O902">
            <v>100</v>
          </cell>
          <cell r="P902">
            <v>100</v>
          </cell>
          <cell r="Q902">
            <v>100</v>
          </cell>
          <cell r="R902">
            <v>100</v>
          </cell>
          <cell r="S902">
            <v>100</v>
          </cell>
          <cell r="T902">
            <v>100</v>
          </cell>
          <cell r="U902">
            <v>100</v>
          </cell>
          <cell r="V902">
            <v>100</v>
          </cell>
          <cell r="W902">
            <v>1200</v>
          </cell>
        </row>
        <row r="903">
          <cell r="J903" t="str">
            <v>180018115302</v>
          </cell>
          <cell r="K903">
            <v>100</v>
          </cell>
          <cell r="L903">
            <v>100</v>
          </cell>
          <cell r="M903">
            <v>100</v>
          </cell>
          <cell r="N903">
            <v>100</v>
          </cell>
          <cell r="O903">
            <v>100</v>
          </cell>
          <cell r="P903">
            <v>100</v>
          </cell>
          <cell r="Q903">
            <v>100</v>
          </cell>
          <cell r="R903">
            <v>100</v>
          </cell>
          <cell r="S903">
            <v>100</v>
          </cell>
          <cell r="T903">
            <v>100</v>
          </cell>
          <cell r="U903">
            <v>100</v>
          </cell>
          <cell r="V903">
            <v>100</v>
          </cell>
          <cell r="W903">
            <v>1200</v>
          </cell>
        </row>
        <row r="904">
          <cell r="J904" t="str">
            <v>180018115411</v>
          </cell>
          <cell r="K904">
            <v>110</v>
          </cell>
          <cell r="L904">
            <v>110</v>
          </cell>
          <cell r="M904">
            <v>110</v>
          </cell>
          <cell r="N904">
            <v>110</v>
          </cell>
          <cell r="O904">
            <v>110</v>
          </cell>
          <cell r="P904">
            <v>110</v>
          </cell>
          <cell r="Q904">
            <v>110</v>
          </cell>
          <cell r="R904">
            <v>110</v>
          </cell>
          <cell r="S904">
            <v>110</v>
          </cell>
          <cell r="T904">
            <v>110</v>
          </cell>
          <cell r="U904">
            <v>110</v>
          </cell>
          <cell r="V904">
            <v>110</v>
          </cell>
          <cell r="W904">
            <v>1320</v>
          </cell>
        </row>
        <row r="905">
          <cell r="J905" t="str">
            <v>180018115501</v>
          </cell>
          <cell r="K905">
            <v>58333.333333333336</v>
          </cell>
          <cell r="L905">
            <v>58333.333333333336</v>
          </cell>
          <cell r="M905">
            <v>58333.333333333336</v>
          </cell>
          <cell r="N905">
            <v>58333.333333333336</v>
          </cell>
          <cell r="O905">
            <v>58333.333333333336</v>
          </cell>
          <cell r="P905">
            <v>58333.333333333336</v>
          </cell>
          <cell r="Q905">
            <v>58333.333333333336</v>
          </cell>
          <cell r="R905">
            <v>58333.333333333336</v>
          </cell>
          <cell r="S905">
            <v>58333.333333333336</v>
          </cell>
          <cell r="T905">
            <v>58333.333333333336</v>
          </cell>
          <cell r="U905">
            <v>58333.333333333336</v>
          </cell>
          <cell r="V905">
            <v>58333.333333333336</v>
          </cell>
          <cell r="W905">
            <v>700000</v>
          </cell>
        </row>
        <row r="906">
          <cell r="J906" t="str">
            <v>180018115603</v>
          </cell>
          <cell r="K906">
            <v>0</v>
          </cell>
          <cell r="L906">
            <v>0</v>
          </cell>
          <cell r="M906">
            <v>0</v>
          </cell>
          <cell r="N906">
            <v>5000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5000</v>
          </cell>
          <cell r="U906">
            <v>0</v>
          </cell>
          <cell r="V906">
            <v>0</v>
          </cell>
          <cell r="W906">
            <v>10000</v>
          </cell>
        </row>
        <row r="907">
          <cell r="J907" t="str">
            <v>180018116148</v>
          </cell>
          <cell r="K907">
            <v>150</v>
          </cell>
          <cell r="L907">
            <v>150</v>
          </cell>
          <cell r="M907">
            <v>150</v>
          </cell>
          <cell r="N907">
            <v>150</v>
          </cell>
          <cell r="O907">
            <v>150</v>
          </cell>
          <cell r="P907">
            <v>150</v>
          </cell>
          <cell r="Q907">
            <v>150</v>
          </cell>
          <cell r="R907">
            <v>150</v>
          </cell>
          <cell r="S907">
            <v>150</v>
          </cell>
          <cell r="T907">
            <v>150</v>
          </cell>
          <cell r="U907">
            <v>150</v>
          </cell>
          <cell r="V907">
            <v>150</v>
          </cell>
          <cell r="W907">
            <v>1800</v>
          </cell>
        </row>
        <row r="908">
          <cell r="J908" t="str">
            <v>230023113101</v>
          </cell>
          <cell r="K908">
            <v>38026.97</v>
          </cell>
          <cell r="L908">
            <v>33156.83</v>
          </cell>
          <cell r="M908">
            <v>33156.83</v>
          </cell>
          <cell r="N908">
            <v>40858.29</v>
          </cell>
          <cell r="O908">
            <v>34399.42</v>
          </cell>
          <cell r="P908">
            <v>36209.839999999997</v>
          </cell>
          <cell r="Q908">
            <v>39269.57</v>
          </cell>
          <cell r="R908">
            <v>34399.42</v>
          </cell>
          <cell r="S908">
            <v>34399.42</v>
          </cell>
          <cell r="T908">
            <v>39712.080000000002</v>
          </cell>
          <cell r="U908">
            <v>34841.929999999993</v>
          </cell>
          <cell r="V908">
            <v>39907.519999999997</v>
          </cell>
          <cell r="W908">
            <v>438338.12</v>
          </cell>
        </row>
        <row r="909">
          <cell r="J909" t="str">
            <v>230023115111</v>
          </cell>
          <cell r="K909">
            <v>2400</v>
          </cell>
          <cell r="L909">
            <v>2400</v>
          </cell>
          <cell r="M909">
            <v>2400</v>
          </cell>
          <cell r="N909">
            <v>2400</v>
          </cell>
          <cell r="O909">
            <v>2400</v>
          </cell>
          <cell r="P909">
            <v>2400</v>
          </cell>
          <cell r="Q909">
            <v>2400</v>
          </cell>
          <cell r="R909">
            <v>2400</v>
          </cell>
          <cell r="S909">
            <v>2400</v>
          </cell>
          <cell r="T909">
            <v>2400</v>
          </cell>
          <cell r="U909">
            <v>2400</v>
          </cell>
          <cell r="V909">
            <v>2400</v>
          </cell>
          <cell r="W909">
            <v>28800</v>
          </cell>
        </row>
        <row r="910">
          <cell r="J910" t="str">
            <v>230023115112</v>
          </cell>
          <cell r="K910">
            <v>1280</v>
          </cell>
          <cell r="L910">
            <v>1280</v>
          </cell>
          <cell r="M910">
            <v>1280</v>
          </cell>
          <cell r="N910">
            <v>1280</v>
          </cell>
          <cell r="O910">
            <v>1280</v>
          </cell>
          <cell r="P910">
            <v>1280</v>
          </cell>
          <cell r="Q910">
            <v>1280</v>
          </cell>
          <cell r="R910">
            <v>1280</v>
          </cell>
          <cell r="S910">
            <v>1280</v>
          </cell>
          <cell r="T910">
            <v>1280</v>
          </cell>
          <cell r="U910">
            <v>1280</v>
          </cell>
          <cell r="V910">
            <v>1280</v>
          </cell>
          <cell r="W910">
            <v>15360</v>
          </cell>
        </row>
        <row r="911">
          <cell r="J911" t="str">
            <v>230023115113</v>
          </cell>
          <cell r="K911">
            <v>368</v>
          </cell>
          <cell r="L911">
            <v>368</v>
          </cell>
          <cell r="M911">
            <v>368</v>
          </cell>
          <cell r="N911">
            <v>368</v>
          </cell>
          <cell r="O911">
            <v>368</v>
          </cell>
          <cell r="P911">
            <v>368</v>
          </cell>
          <cell r="Q911">
            <v>368</v>
          </cell>
          <cell r="R911">
            <v>368</v>
          </cell>
          <cell r="S911">
            <v>368</v>
          </cell>
          <cell r="T911">
            <v>368</v>
          </cell>
          <cell r="U911">
            <v>368</v>
          </cell>
          <cell r="V911">
            <v>368</v>
          </cell>
          <cell r="W911">
            <v>4416</v>
          </cell>
        </row>
        <row r="912">
          <cell r="J912" t="str">
            <v>230023115121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8050</v>
          </cell>
          <cell r="T912">
            <v>0</v>
          </cell>
          <cell r="U912">
            <v>0</v>
          </cell>
          <cell r="V912">
            <v>0</v>
          </cell>
          <cell r="W912">
            <v>8050</v>
          </cell>
        </row>
        <row r="913">
          <cell r="J913" t="str">
            <v>230023115122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3500</v>
          </cell>
          <cell r="T913">
            <v>0</v>
          </cell>
          <cell r="U913">
            <v>0</v>
          </cell>
          <cell r="V913">
            <v>0</v>
          </cell>
          <cell r="W913">
            <v>3500</v>
          </cell>
        </row>
        <row r="914">
          <cell r="J914" t="str">
            <v>230023115123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420</v>
          </cell>
          <cell r="P914">
            <v>0</v>
          </cell>
          <cell r="Q914">
            <v>0</v>
          </cell>
          <cell r="R914">
            <v>0</v>
          </cell>
          <cell r="S914">
            <v>420</v>
          </cell>
          <cell r="T914">
            <v>0</v>
          </cell>
          <cell r="U914">
            <v>0</v>
          </cell>
          <cell r="V914">
            <v>0</v>
          </cell>
          <cell r="W914">
            <v>840</v>
          </cell>
        </row>
        <row r="915">
          <cell r="J915" t="str">
            <v>230023115201</v>
          </cell>
          <cell r="K915">
            <v>1431.4538062016213</v>
          </cell>
          <cell r="L915">
            <v>1431.4538062016213</v>
          </cell>
          <cell r="M915">
            <v>1431.4538062016213</v>
          </cell>
          <cell r="N915">
            <v>1431.4538062016213</v>
          </cell>
          <cell r="O915">
            <v>1431.4538062016213</v>
          </cell>
          <cell r="P915">
            <v>1431.4538062016213</v>
          </cell>
          <cell r="Q915">
            <v>1431.4538062016213</v>
          </cell>
          <cell r="R915">
            <v>1431.4538062016213</v>
          </cell>
          <cell r="S915">
            <v>1431.4538062016213</v>
          </cell>
          <cell r="T915">
            <v>1431.4538062016213</v>
          </cell>
          <cell r="U915">
            <v>1431.4538062016213</v>
          </cell>
          <cell r="V915">
            <v>1431.4538062016213</v>
          </cell>
          <cell r="W915">
            <v>17177.445674419454</v>
          </cell>
        </row>
        <row r="916">
          <cell r="J916" t="str">
            <v>230023115203</v>
          </cell>
          <cell r="K916">
            <v>900</v>
          </cell>
          <cell r="L916">
            <v>900</v>
          </cell>
          <cell r="M916">
            <v>900</v>
          </cell>
          <cell r="N916">
            <v>900</v>
          </cell>
          <cell r="O916">
            <v>900</v>
          </cell>
          <cell r="P916">
            <v>900</v>
          </cell>
          <cell r="Q916">
            <v>900</v>
          </cell>
          <cell r="R916">
            <v>900</v>
          </cell>
          <cell r="S916">
            <v>900</v>
          </cell>
          <cell r="T916">
            <v>900</v>
          </cell>
          <cell r="U916">
            <v>900</v>
          </cell>
          <cell r="V916">
            <v>900</v>
          </cell>
          <cell r="W916">
            <v>10800</v>
          </cell>
        </row>
        <row r="917">
          <cell r="J917" t="str">
            <v>230023115301</v>
          </cell>
          <cell r="K917">
            <v>1000</v>
          </cell>
          <cell r="L917">
            <v>1000</v>
          </cell>
          <cell r="M917">
            <v>1000</v>
          </cell>
          <cell r="N917">
            <v>1000</v>
          </cell>
          <cell r="O917">
            <v>1000</v>
          </cell>
          <cell r="P917">
            <v>1000</v>
          </cell>
          <cell r="Q917">
            <v>1000</v>
          </cell>
          <cell r="R917">
            <v>1000</v>
          </cell>
          <cell r="S917">
            <v>1000</v>
          </cell>
          <cell r="T917">
            <v>1000</v>
          </cell>
          <cell r="U917">
            <v>1000</v>
          </cell>
          <cell r="V917">
            <v>1000</v>
          </cell>
          <cell r="W917">
            <v>12000</v>
          </cell>
        </row>
        <row r="918">
          <cell r="J918" t="str">
            <v>230023115302</v>
          </cell>
          <cell r="K918">
            <v>100</v>
          </cell>
          <cell r="L918">
            <v>100</v>
          </cell>
          <cell r="M918">
            <v>100</v>
          </cell>
          <cell r="N918">
            <v>100</v>
          </cell>
          <cell r="O918">
            <v>100</v>
          </cell>
          <cell r="P918">
            <v>100</v>
          </cell>
          <cell r="Q918">
            <v>100</v>
          </cell>
          <cell r="R918">
            <v>100</v>
          </cell>
          <cell r="S918">
            <v>100</v>
          </cell>
          <cell r="T918">
            <v>100</v>
          </cell>
          <cell r="U918">
            <v>100</v>
          </cell>
          <cell r="V918">
            <v>100</v>
          </cell>
          <cell r="W918">
            <v>1200</v>
          </cell>
        </row>
        <row r="919">
          <cell r="J919" t="str">
            <v>230023115411</v>
          </cell>
          <cell r="K919">
            <v>110</v>
          </cell>
          <cell r="L919">
            <v>110</v>
          </cell>
          <cell r="M919">
            <v>110</v>
          </cell>
          <cell r="N919">
            <v>110</v>
          </cell>
          <cell r="O919">
            <v>110</v>
          </cell>
          <cell r="P919">
            <v>110</v>
          </cell>
          <cell r="Q919">
            <v>110</v>
          </cell>
          <cell r="R919">
            <v>110</v>
          </cell>
          <cell r="S919">
            <v>110</v>
          </cell>
          <cell r="T919">
            <v>110</v>
          </cell>
          <cell r="U919">
            <v>110</v>
          </cell>
          <cell r="V919">
            <v>110</v>
          </cell>
          <cell r="W919">
            <v>1320</v>
          </cell>
        </row>
        <row r="920">
          <cell r="J920" t="str">
            <v>230023115501</v>
          </cell>
          <cell r="K920">
            <v>16666.666666666672</v>
          </cell>
          <cell r="L920">
            <v>16666.666666666672</v>
          </cell>
          <cell r="M920">
            <v>16666.666666666672</v>
          </cell>
          <cell r="N920">
            <v>16666.666666666672</v>
          </cell>
          <cell r="O920">
            <v>16666.666666666672</v>
          </cell>
          <cell r="P920">
            <v>16666.666666666672</v>
          </cell>
          <cell r="Q920">
            <v>16666.666666666672</v>
          </cell>
          <cell r="R920">
            <v>16666.666666666672</v>
          </cell>
          <cell r="S920">
            <v>16666.666666666672</v>
          </cell>
          <cell r="T920">
            <v>16666.666666666672</v>
          </cell>
          <cell r="U920">
            <v>16666.666666666672</v>
          </cell>
          <cell r="V920">
            <v>16666.666666666672</v>
          </cell>
          <cell r="W920">
            <v>200000.00000000006</v>
          </cell>
        </row>
        <row r="921">
          <cell r="J921" t="str">
            <v>230023115502</v>
          </cell>
          <cell r="K921">
            <v>8333.3333333333339</v>
          </cell>
          <cell r="L921">
            <v>8333.3333333333339</v>
          </cell>
          <cell r="M921">
            <v>8333.3333333333339</v>
          </cell>
          <cell r="N921">
            <v>8333.3333333333339</v>
          </cell>
          <cell r="O921">
            <v>8333.3333333333339</v>
          </cell>
          <cell r="P921">
            <v>8333.3333333333339</v>
          </cell>
          <cell r="Q921">
            <v>8333.3333333333339</v>
          </cell>
          <cell r="R921">
            <v>8333.3333333333339</v>
          </cell>
          <cell r="S921">
            <v>8333.3333333333339</v>
          </cell>
          <cell r="T921">
            <v>8333.3333333333339</v>
          </cell>
          <cell r="U921">
            <v>8333.3333333333339</v>
          </cell>
          <cell r="V921">
            <v>8333.3333333333339</v>
          </cell>
          <cell r="W921">
            <v>100000</v>
          </cell>
        </row>
        <row r="922">
          <cell r="J922" t="str">
            <v>230023115603</v>
          </cell>
          <cell r="K922">
            <v>2500</v>
          </cell>
          <cell r="L922">
            <v>2500</v>
          </cell>
          <cell r="M922">
            <v>2500</v>
          </cell>
          <cell r="N922">
            <v>2500</v>
          </cell>
          <cell r="O922">
            <v>2500</v>
          </cell>
          <cell r="P922">
            <v>2500</v>
          </cell>
          <cell r="Q922">
            <v>2500</v>
          </cell>
          <cell r="R922">
            <v>2500</v>
          </cell>
          <cell r="S922">
            <v>2500</v>
          </cell>
          <cell r="T922">
            <v>2500</v>
          </cell>
          <cell r="U922">
            <v>2500</v>
          </cell>
          <cell r="V922">
            <v>2500</v>
          </cell>
          <cell r="W922">
            <v>30000</v>
          </cell>
        </row>
        <row r="923">
          <cell r="J923" t="str">
            <v>230023116114</v>
          </cell>
          <cell r="K923">
            <v>1500</v>
          </cell>
          <cell r="L923">
            <v>1500</v>
          </cell>
          <cell r="M923">
            <v>1500</v>
          </cell>
          <cell r="N923">
            <v>1500</v>
          </cell>
          <cell r="O923">
            <v>1500</v>
          </cell>
          <cell r="P923">
            <v>1500</v>
          </cell>
          <cell r="Q923">
            <v>1500</v>
          </cell>
          <cell r="R923">
            <v>1500</v>
          </cell>
          <cell r="S923">
            <v>1500</v>
          </cell>
          <cell r="T923">
            <v>1500</v>
          </cell>
          <cell r="U923">
            <v>1500</v>
          </cell>
          <cell r="V923">
            <v>1500</v>
          </cell>
          <cell r="W923">
            <v>18000</v>
          </cell>
        </row>
        <row r="924">
          <cell r="J924" t="str">
            <v>230023116148</v>
          </cell>
          <cell r="K924">
            <v>3000</v>
          </cell>
          <cell r="L924">
            <v>3000</v>
          </cell>
          <cell r="M924">
            <v>3000</v>
          </cell>
          <cell r="N924">
            <v>3000</v>
          </cell>
          <cell r="O924">
            <v>3000</v>
          </cell>
          <cell r="P924">
            <v>3000</v>
          </cell>
          <cell r="Q924">
            <v>3000</v>
          </cell>
          <cell r="R924">
            <v>3000</v>
          </cell>
          <cell r="S924">
            <v>3000</v>
          </cell>
          <cell r="T924">
            <v>3000</v>
          </cell>
          <cell r="U924">
            <v>3000</v>
          </cell>
          <cell r="V924">
            <v>3000</v>
          </cell>
          <cell r="W924">
            <v>36000</v>
          </cell>
        </row>
        <row r="925">
          <cell r="J925" t="str">
            <v>210228113101</v>
          </cell>
          <cell r="K925">
            <v>24779.79</v>
          </cell>
          <cell r="L925">
            <v>22344.720000000001</v>
          </cell>
          <cell r="M925">
            <v>22344.720000000001</v>
          </cell>
          <cell r="N925">
            <v>26428.43</v>
          </cell>
          <cell r="O925">
            <v>23198.989999999998</v>
          </cell>
          <cell r="P925">
            <v>24104.2</v>
          </cell>
          <cell r="Q925">
            <v>25634.07</v>
          </cell>
          <cell r="R925">
            <v>23198.989999999998</v>
          </cell>
          <cell r="S925">
            <v>23198.989999999998</v>
          </cell>
          <cell r="T925">
            <v>25939.7</v>
          </cell>
          <cell r="U925">
            <v>23504.629999999997</v>
          </cell>
          <cell r="V925">
            <v>26037.42</v>
          </cell>
          <cell r="W925">
            <v>290714.65000000002</v>
          </cell>
        </row>
        <row r="926">
          <cell r="J926" t="str">
            <v>210228114451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</row>
        <row r="927">
          <cell r="J927" t="str">
            <v>210228114458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</row>
        <row r="928">
          <cell r="J928" t="str">
            <v>210228114459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</row>
        <row r="929">
          <cell r="J929" t="str">
            <v>210228114171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</row>
        <row r="930">
          <cell r="J930" t="str">
            <v>210228115111</v>
          </cell>
          <cell r="K930">
            <v>1200</v>
          </cell>
          <cell r="L930">
            <v>1200</v>
          </cell>
          <cell r="M930">
            <v>1200</v>
          </cell>
          <cell r="N930">
            <v>600</v>
          </cell>
          <cell r="O930">
            <v>1200</v>
          </cell>
          <cell r="P930">
            <v>1200</v>
          </cell>
          <cell r="Q930">
            <v>600</v>
          </cell>
          <cell r="R930">
            <v>1200</v>
          </cell>
          <cell r="S930">
            <v>1200</v>
          </cell>
          <cell r="T930">
            <v>600</v>
          </cell>
          <cell r="U930">
            <v>1200</v>
          </cell>
          <cell r="V930">
            <v>1200</v>
          </cell>
          <cell r="W930">
            <v>12600</v>
          </cell>
        </row>
        <row r="931">
          <cell r="J931" t="str">
            <v>210228115112</v>
          </cell>
          <cell r="K931">
            <v>640</v>
          </cell>
          <cell r="L931">
            <v>640</v>
          </cell>
          <cell r="M931">
            <v>640</v>
          </cell>
          <cell r="N931">
            <v>320</v>
          </cell>
          <cell r="O931">
            <v>640</v>
          </cell>
          <cell r="P931">
            <v>640</v>
          </cell>
          <cell r="Q931">
            <v>320</v>
          </cell>
          <cell r="R931">
            <v>640</v>
          </cell>
          <cell r="S931">
            <v>640</v>
          </cell>
          <cell r="T931">
            <v>320</v>
          </cell>
          <cell r="U931">
            <v>640</v>
          </cell>
          <cell r="V931">
            <v>640</v>
          </cell>
          <cell r="W931">
            <v>6720</v>
          </cell>
        </row>
        <row r="932">
          <cell r="J932" t="str">
            <v>210228115113</v>
          </cell>
          <cell r="K932">
            <v>109</v>
          </cell>
          <cell r="L932">
            <v>109</v>
          </cell>
          <cell r="M932">
            <v>109</v>
          </cell>
          <cell r="N932">
            <v>109</v>
          </cell>
          <cell r="O932">
            <v>109</v>
          </cell>
          <cell r="P932">
            <v>109</v>
          </cell>
          <cell r="Q932">
            <v>109</v>
          </cell>
          <cell r="R932">
            <v>109</v>
          </cell>
          <cell r="S932">
            <v>109</v>
          </cell>
          <cell r="T932">
            <v>109</v>
          </cell>
          <cell r="U932">
            <v>109</v>
          </cell>
          <cell r="V932">
            <v>109</v>
          </cell>
          <cell r="W932">
            <v>1308</v>
          </cell>
        </row>
        <row r="933">
          <cell r="J933" t="str">
            <v>210228115121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8050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8050</v>
          </cell>
        </row>
        <row r="934">
          <cell r="J934" t="str">
            <v>210228115122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2500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2500</v>
          </cell>
        </row>
        <row r="935">
          <cell r="J935" t="str">
            <v>210228115123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600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600</v>
          </cell>
        </row>
        <row r="936">
          <cell r="J936" t="str">
            <v>210228115201</v>
          </cell>
          <cell r="K936">
            <v>1431.4538062016213</v>
          </cell>
          <cell r="L936">
            <v>1431.4538062016213</v>
          </cell>
          <cell r="M936">
            <v>1431.4538062016213</v>
          </cell>
          <cell r="N936">
            <v>1431.4538062016213</v>
          </cell>
          <cell r="O936">
            <v>1431.4538062016213</v>
          </cell>
          <cell r="P936">
            <v>1431.4538062016213</v>
          </cell>
          <cell r="Q936">
            <v>1431.4538062016213</v>
          </cell>
          <cell r="R936">
            <v>1431.4538062016213</v>
          </cell>
          <cell r="S936">
            <v>1431.4538062016213</v>
          </cell>
          <cell r="T936">
            <v>1431.4538062016213</v>
          </cell>
          <cell r="U936">
            <v>1431.4538062016213</v>
          </cell>
          <cell r="V936">
            <v>1431.4538062016213</v>
          </cell>
          <cell r="W936">
            <v>17177.445674419454</v>
          </cell>
        </row>
        <row r="937">
          <cell r="J937" t="str">
            <v>210228115203</v>
          </cell>
          <cell r="K937">
            <v>220</v>
          </cell>
          <cell r="L937">
            <v>220</v>
          </cell>
          <cell r="M937">
            <v>220</v>
          </cell>
          <cell r="N937">
            <v>220</v>
          </cell>
          <cell r="O937">
            <v>220</v>
          </cell>
          <cell r="P937">
            <v>220</v>
          </cell>
          <cell r="Q937">
            <v>220</v>
          </cell>
          <cell r="R937">
            <v>220</v>
          </cell>
          <cell r="S937">
            <v>220</v>
          </cell>
          <cell r="T937">
            <v>220</v>
          </cell>
          <cell r="U937">
            <v>220</v>
          </cell>
          <cell r="V937">
            <v>220</v>
          </cell>
          <cell r="W937">
            <v>2640</v>
          </cell>
        </row>
        <row r="938">
          <cell r="J938" t="str">
            <v>210228115301</v>
          </cell>
          <cell r="K938">
            <v>50</v>
          </cell>
          <cell r="L938">
            <v>50</v>
          </cell>
          <cell r="M938">
            <v>50</v>
          </cell>
          <cell r="N938">
            <v>50</v>
          </cell>
          <cell r="O938">
            <v>50</v>
          </cell>
          <cell r="P938">
            <v>50</v>
          </cell>
          <cell r="Q938">
            <v>50</v>
          </cell>
          <cell r="R938">
            <v>50</v>
          </cell>
          <cell r="S938">
            <v>50</v>
          </cell>
          <cell r="T938">
            <v>50</v>
          </cell>
          <cell r="U938">
            <v>50</v>
          </cell>
          <cell r="V938">
            <v>50</v>
          </cell>
          <cell r="W938">
            <v>600</v>
          </cell>
        </row>
        <row r="939">
          <cell r="J939" t="str">
            <v>210228115411</v>
          </cell>
          <cell r="K939">
            <v>110</v>
          </cell>
          <cell r="L939">
            <v>110</v>
          </cell>
          <cell r="M939">
            <v>110</v>
          </cell>
          <cell r="N939">
            <v>110</v>
          </cell>
          <cell r="O939">
            <v>110</v>
          </cell>
          <cell r="P939">
            <v>110</v>
          </cell>
          <cell r="Q939">
            <v>110</v>
          </cell>
          <cell r="R939">
            <v>110</v>
          </cell>
          <cell r="S939">
            <v>110</v>
          </cell>
          <cell r="T939">
            <v>110</v>
          </cell>
          <cell r="U939">
            <v>110</v>
          </cell>
          <cell r="V939">
            <v>110</v>
          </cell>
          <cell r="W939">
            <v>1320</v>
          </cell>
        </row>
        <row r="940">
          <cell r="J940" t="str">
            <v>210228115501</v>
          </cell>
          <cell r="K940">
            <v>0</v>
          </cell>
          <cell r="L940">
            <v>5526.3157894736842</v>
          </cell>
          <cell r="M940">
            <v>5526.3157894736842</v>
          </cell>
          <cell r="N940">
            <v>14736.842105263157</v>
          </cell>
          <cell r="O940">
            <v>5526.3157894736842</v>
          </cell>
          <cell r="P940">
            <v>5526.3157894736842</v>
          </cell>
          <cell r="Q940">
            <v>7368.4210526315783</v>
          </cell>
          <cell r="R940">
            <v>9210.5263157894733</v>
          </cell>
          <cell r="S940">
            <v>12894.736842105263</v>
          </cell>
          <cell r="T940">
            <v>0</v>
          </cell>
          <cell r="U940">
            <v>0</v>
          </cell>
          <cell r="V940">
            <v>3684.2105263157891</v>
          </cell>
          <cell r="W940">
            <v>70000</v>
          </cell>
        </row>
        <row r="941">
          <cell r="J941" t="str">
            <v>210228115502</v>
          </cell>
          <cell r="K941">
            <v>0</v>
          </cell>
          <cell r="L941">
            <v>0</v>
          </cell>
          <cell r="M941">
            <v>0</v>
          </cell>
          <cell r="N941">
            <v>6578.9473684210525</v>
          </cell>
          <cell r="O941">
            <v>8552.6315789473665</v>
          </cell>
          <cell r="P941">
            <v>6578.9473684210525</v>
          </cell>
          <cell r="Q941">
            <v>6578.9473684210525</v>
          </cell>
          <cell r="R941">
            <v>6578.9473684210525</v>
          </cell>
          <cell r="S941">
            <v>6578.9473684210525</v>
          </cell>
          <cell r="T941">
            <v>8552.6315789473665</v>
          </cell>
          <cell r="U941">
            <v>0</v>
          </cell>
          <cell r="V941">
            <v>0</v>
          </cell>
          <cell r="W941">
            <v>50000</v>
          </cell>
        </row>
        <row r="942">
          <cell r="J942" t="str">
            <v>210228115603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4500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4500</v>
          </cell>
          <cell r="V942">
            <v>0</v>
          </cell>
          <cell r="W942">
            <v>9000</v>
          </cell>
        </row>
        <row r="943">
          <cell r="J943" t="str">
            <v>210228116114</v>
          </cell>
          <cell r="K943">
            <v>500</v>
          </cell>
          <cell r="L943">
            <v>500</v>
          </cell>
          <cell r="M943">
            <v>500</v>
          </cell>
          <cell r="N943">
            <v>500</v>
          </cell>
          <cell r="O943">
            <v>500</v>
          </cell>
          <cell r="P943">
            <v>500</v>
          </cell>
          <cell r="Q943">
            <v>500</v>
          </cell>
          <cell r="R943">
            <v>500</v>
          </cell>
          <cell r="S943">
            <v>500</v>
          </cell>
          <cell r="T943">
            <v>500</v>
          </cell>
          <cell r="U943">
            <v>500</v>
          </cell>
          <cell r="V943">
            <v>500</v>
          </cell>
          <cell r="W943">
            <v>6000</v>
          </cell>
        </row>
        <row r="944">
          <cell r="J944" t="str">
            <v>210228116148</v>
          </cell>
          <cell r="K944">
            <v>100</v>
          </cell>
          <cell r="L944">
            <v>100</v>
          </cell>
          <cell r="M944">
            <v>100</v>
          </cell>
          <cell r="N944">
            <v>100</v>
          </cell>
          <cell r="O944">
            <v>100</v>
          </cell>
          <cell r="P944">
            <v>5100</v>
          </cell>
          <cell r="Q944">
            <v>100</v>
          </cell>
          <cell r="R944">
            <v>100</v>
          </cell>
          <cell r="S944">
            <v>100</v>
          </cell>
          <cell r="T944">
            <v>100</v>
          </cell>
          <cell r="U944">
            <v>100</v>
          </cell>
          <cell r="V944">
            <v>5100</v>
          </cell>
          <cell r="W944">
            <v>11200</v>
          </cell>
        </row>
        <row r="945">
          <cell r="J945" t="str">
            <v>210228116319</v>
          </cell>
          <cell r="K945">
            <v>0</v>
          </cell>
          <cell r="L945">
            <v>0</v>
          </cell>
          <cell r="M945">
            <v>1250</v>
          </cell>
          <cell r="N945">
            <v>0</v>
          </cell>
          <cell r="O945">
            <v>0</v>
          </cell>
          <cell r="P945">
            <v>1250</v>
          </cell>
          <cell r="Q945">
            <v>0</v>
          </cell>
          <cell r="R945">
            <v>0</v>
          </cell>
          <cell r="S945">
            <v>1250</v>
          </cell>
          <cell r="T945">
            <v>0</v>
          </cell>
          <cell r="U945">
            <v>0</v>
          </cell>
          <cell r="V945">
            <v>1250</v>
          </cell>
          <cell r="W945">
            <v>5000</v>
          </cell>
        </row>
        <row r="946">
          <cell r="J946" t="str">
            <v>210328113101</v>
          </cell>
          <cell r="K946">
            <v>91015.69</v>
          </cell>
          <cell r="L946">
            <v>76405.27</v>
          </cell>
          <cell r="M946">
            <v>76405.27</v>
          </cell>
          <cell r="N946">
            <v>98577.73000000001</v>
          </cell>
          <cell r="O946">
            <v>79201.14</v>
          </cell>
          <cell r="P946">
            <v>84632.4</v>
          </cell>
          <cell r="Q946">
            <v>93811.57</v>
          </cell>
          <cell r="R946">
            <v>79201.14</v>
          </cell>
          <cell r="S946">
            <v>79201.14</v>
          </cell>
          <cell r="T946">
            <v>94801.600000000006</v>
          </cell>
          <cell r="U946">
            <v>80191.13</v>
          </cell>
          <cell r="V946">
            <v>95387.92</v>
          </cell>
          <cell r="W946">
            <v>1028832.0000000001</v>
          </cell>
        </row>
        <row r="947">
          <cell r="J947" t="str">
            <v>210328113201</v>
          </cell>
          <cell r="K947">
            <v>12912.9</v>
          </cell>
          <cell r="L947">
            <v>13421.939999999999</v>
          </cell>
          <cell r="M947">
            <v>13218.32</v>
          </cell>
          <cell r="N947">
            <v>13035.6</v>
          </cell>
          <cell r="O947">
            <v>12730.16</v>
          </cell>
          <cell r="P947">
            <v>12730.16</v>
          </cell>
          <cell r="Q947">
            <v>12730.16</v>
          </cell>
          <cell r="R947">
            <v>12730.16</v>
          </cell>
          <cell r="S947">
            <v>13563.16</v>
          </cell>
          <cell r="T947">
            <v>12852.78</v>
          </cell>
          <cell r="U947">
            <v>12852.78</v>
          </cell>
          <cell r="V947">
            <v>14333.68</v>
          </cell>
          <cell r="W947">
            <v>157111.79999999999</v>
          </cell>
        </row>
        <row r="948">
          <cell r="J948" t="str">
            <v>210328115111</v>
          </cell>
          <cell r="K948">
            <v>1200</v>
          </cell>
          <cell r="L948">
            <v>1200</v>
          </cell>
          <cell r="M948">
            <v>1200</v>
          </cell>
          <cell r="N948">
            <v>1200</v>
          </cell>
          <cell r="O948">
            <v>1200</v>
          </cell>
          <cell r="P948">
            <v>1200</v>
          </cell>
          <cell r="Q948">
            <v>1200</v>
          </cell>
          <cell r="R948">
            <v>1200</v>
          </cell>
          <cell r="S948">
            <v>1200</v>
          </cell>
          <cell r="T948">
            <v>1200</v>
          </cell>
          <cell r="U948">
            <v>1200</v>
          </cell>
          <cell r="V948">
            <v>1200</v>
          </cell>
          <cell r="W948">
            <v>14400</v>
          </cell>
        </row>
        <row r="949">
          <cell r="J949" t="str">
            <v>210328115112</v>
          </cell>
          <cell r="K949">
            <v>640</v>
          </cell>
          <cell r="L949">
            <v>640</v>
          </cell>
          <cell r="M949">
            <v>640</v>
          </cell>
          <cell r="N949">
            <v>640</v>
          </cell>
          <cell r="O949">
            <v>640</v>
          </cell>
          <cell r="P949">
            <v>640</v>
          </cell>
          <cell r="Q949">
            <v>640</v>
          </cell>
          <cell r="R949">
            <v>640</v>
          </cell>
          <cell r="S949">
            <v>640</v>
          </cell>
          <cell r="T949">
            <v>640</v>
          </cell>
          <cell r="U949">
            <v>640</v>
          </cell>
          <cell r="V949">
            <v>640</v>
          </cell>
          <cell r="W949">
            <v>7680</v>
          </cell>
        </row>
        <row r="950">
          <cell r="J950" t="str">
            <v>210328115113</v>
          </cell>
          <cell r="K950">
            <v>184</v>
          </cell>
          <cell r="L950">
            <v>184</v>
          </cell>
          <cell r="M950">
            <v>184</v>
          </cell>
          <cell r="N950">
            <v>184</v>
          </cell>
          <cell r="O950">
            <v>184</v>
          </cell>
          <cell r="P950">
            <v>184</v>
          </cell>
          <cell r="Q950">
            <v>184</v>
          </cell>
          <cell r="R950">
            <v>184</v>
          </cell>
          <cell r="S950">
            <v>184</v>
          </cell>
          <cell r="T950">
            <v>184</v>
          </cell>
          <cell r="U950">
            <v>184</v>
          </cell>
          <cell r="V950">
            <v>184</v>
          </cell>
          <cell r="W950">
            <v>2208</v>
          </cell>
        </row>
        <row r="951">
          <cell r="J951" t="str">
            <v>210328115123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</row>
        <row r="952">
          <cell r="J952" t="str">
            <v>210328115201</v>
          </cell>
          <cell r="K952">
            <v>5725.8152248064853</v>
          </cell>
          <cell r="L952">
            <v>5725.8152248064853</v>
          </cell>
          <cell r="M952">
            <v>5725.8152248064853</v>
          </cell>
          <cell r="N952">
            <v>5725.8152248064853</v>
          </cell>
          <cell r="O952">
            <v>5725.8152248064853</v>
          </cell>
          <cell r="P952">
            <v>5725.8152248064853</v>
          </cell>
          <cell r="Q952">
            <v>5725.8152248064853</v>
          </cell>
          <cell r="R952">
            <v>5725.8152248064853</v>
          </cell>
          <cell r="S952">
            <v>5725.8152248064853</v>
          </cell>
          <cell r="T952">
            <v>5725.8152248064853</v>
          </cell>
          <cell r="U952">
            <v>5725.8152248064853</v>
          </cell>
          <cell r="V952">
            <v>5725.8152248064853</v>
          </cell>
          <cell r="W952">
            <v>68709.782697677816</v>
          </cell>
        </row>
        <row r="953">
          <cell r="J953" t="str">
            <v>210328115203</v>
          </cell>
          <cell r="K953">
            <v>1300</v>
          </cell>
          <cell r="L953">
            <v>1300</v>
          </cell>
          <cell r="M953">
            <v>1300</v>
          </cell>
          <cell r="N953">
            <v>1300</v>
          </cell>
          <cell r="O953">
            <v>1300</v>
          </cell>
          <cell r="P953">
            <v>1300</v>
          </cell>
          <cell r="Q953">
            <v>1300</v>
          </cell>
          <cell r="R953">
            <v>1300</v>
          </cell>
          <cell r="S953">
            <v>1300</v>
          </cell>
          <cell r="T953">
            <v>1300</v>
          </cell>
          <cell r="U953">
            <v>1300</v>
          </cell>
          <cell r="V953">
            <v>1300</v>
          </cell>
          <cell r="W953">
            <v>15600</v>
          </cell>
        </row>
        <row r="954">
          <cell r="J954" t="str">
            <v>210328115301</v>
          </cell>
          <cell r="K954">
            <v>210</v>
          </cell>
          <cell r="L954">
            <v>210</v>
          </cell>
          <cell r="M954">
            <v>210</v>
          </cell>
          <cell r="N954">
            <v>210</v>
          </cell>
          <cell r="O954">
            <v>210</v>
          </cell>
          <cell r="P954">
            <v>210</v>
          </cell>
          <cell r="Q954">
            <v>210</v>
          </cell>
          <cell r="R954">
            <v>210</v>
          </cell>
          <cell r="S954">
            <v>210</v>
          </cell>
          <cell r="T954">
            <v>210</v>
          </cell>
          <cell r="U954">
            <v>210</v>
          </cell>
          <cell r="V954">
            <v>210</v>
          </cell>
          <cell r="W954">
            <v>2520</v>
          </cell>
        </row>
        <row r="955">
          <cell r="J955" t="str">
            <v>210328115302</v>
          </cell>
          <cell r="K955">
            <v>125</v>
          </cell>
          <cell r="L955">
            <v>125</v>
          </cell>
          <cell r="M955">
            <v>125</v>
          </cell>
          <cell r="N955">
            <v>125</v>
          </cell>
          <cell r="O955">
            <v>125</v>
          </cell>
          <cell r="P955">
            <v>125</v>
          </cell>
          <cell r="Q955">
            <v>125</v>
          </cell>
          <cell r="R955">
            <v>125</v>
          </cell>
          <cell r="S955">
            <v>125</v>
          </cell>
          <cell r="T955">
            <v>125</v>
          </cell>
          <cell r="U955">
            <v>125</v>
          </cell>
          <cell r="V955">
            <v>125</v>
          </cell>
          <cell r="W955">
            <v>1500</v>
          </cell>
        </row>
        <row r="956">
          <cell r="J956" t="str">
            <v>210328115411</v>
          </cell>
          <cell r="K956">
            <v>770</v>
          </cell>
          <cell r="L956">
            <v>770</v>
          </cell>
          <cell r="M956">
            <v>770</v>
          </cell>
          <cell r="N956">
            <v>770</v>
          </cell>
          <cell r="O956">
            <v>770</v>
          </cell>
          <cell r="P956">
            <v>770</v>
          </cell>
          <cell r="Q956">
            <v>770</v>
          </cell>
          <cell r="R956">
            <v>770</v>
          </cell>
          <cell r="S956">
            <v>770</v>
          </cell>
          <cell r="T956">
            <v>770</v>
          </cell>
          <cell r="U956">
            <v>770</v>
          </cell>
          <cell r="V956">
            <v>770</v>
          </cell>
          <cell r="W956">
            <v>9240</v>
          </cell>
        </row>
        <row r="957">
          <cell r="J957" t="str">
            <v>210328115501</v>
          </cell>
          <cell r="K957">
            <v>4166.666666666667</v>
          </cell>
          <cell r="L957">
            <v>4166.666666666667</v>
          </cell>
          <cell r="M957">
            <v>4166.666666666667</v>
          </cell>
          <cell r="N957">
            <v>4166.666666666667</v>
          </cell>
          <cell r="O957">
            <v>4166.666666666667</v>
          </cell>
          <cell r="P957">
            <v>4166.666666666667</v>
          </cell>
          <cell r="Q957">
            <v>4166.666666666667</v>
          </cell>
          <cell r="R957">
            <v>4166.666666666667</v>
          </cell>
          <cell r="S957">
            <v>4166.666666666667</v>
          </cell>
          <cell r="T957">
            <v>4166.666666666667</v>
          </cell>
          <cell r="U957">
            <v>4166.666666666667</v>
          </cell>
          <cell r="V957">
            <v>4166.666666666667</v>
          </cell>
          <cell r="W957">
            <v>50000</v>
          </cell>
        </row>
        <row r="958">
          <cell r="J958" t="str">
            <v>210328115502</v>
          </cell>
          <cell r="K958">
            <v>750</v>
          </cell>
          <cell r="L958">
            <v>750</v>
          </cell>
          <cell r="M958">
            <v>750</v>
          </cell>
          <cell r="N958">
            <v>750</v>
          </cell>
          <cell r="O958">
            <v>750</v>
          </cell>
          <cell r="P958">
            <v>750</v>
          </cell>
          <cell r="Q958">
            <v>750</v>
          </cell>
          <cell r="R958">
            <v>750</v>
          </cell>
          <cell r="S958">
            <v>750</v>
          </cell>
          <cell r="T958">
            <v>750</v>
          </cell>
          <cell r="U958">
            <v>750</v>
          </cell>
          <cell r="V958">
            <v>750</v>
          </cell>
          <cell r="W958">
            <v>9000</v>
          </cell>
        </row>
        <row r="959">
          <cell r="J959" t="str">
            <v>210328115503</v>
          </cell>
          <cell r="K959">
            <v>1200</v>
          </cell>
          <cell r="L959">
            <v>1200</v>
          </cell>
          <cell r="M959">
            <v>1200</v>
          </cell>
          <cell r="N959">
            <v>1200</v>
          </cell>
          <cell r="O959">
            <v>1200</v>
          </cell>
          <cell r="P959">
            <v>1200</v>
          </cell>
          <cell r="Q959">
            <v>1200</v>
          </cell>
          <cell r="R959">
            <v>1200</v>
          </cell>
          <cell r="S959">
            <v>1200</v>
          </cell>
          <cell r="T959">
            <v>1200</v>
          </cell>
          <cell r="U959">
            <v>1200</v>
          </cell>
          <cell r="V959">
            <v>1200</v>
          </cell>
          <cell r="W959">
            <v>14400</v>
          </cell>
        </row>
        <row r="960">
          <cell r="J960" t="str">
            <v>210328116122</v>
          </cell>
          <cell r="K960">
            <v>766.66666666666663</v>
          </cell>
          <cell r="L960">
            <v>766.66666666666663</v>
          </cell>
          <cell r="M960">
            <v>766.66666666666663</v>
          </cell>
          <cell r="N960">
            <v>766.66666666666663</v>
          </cell>
          <cell r="O960">
            <v>766.66666666666663</v>
          </cell>
          <cell r="P960">
            <v>766.66666666666663</v>
          </cell>
          <cell r="Q960">
            <v>766.66666666666663</v>
          </cell>
          <cell r="R960">
            <v>766.66666666666663</v>
          </cell>
          <cell r="S960">
            <v>766.66666666666663</v>
          </cell>
          <cell r="T960">
            <v>766.66666666666663</v>
          </cell>
          <cell r="U960">
            <v>766.66666666666663</v>
          </cell>
          <cell r="V960">
            <v>766.66666666666663</v>
          </cell>
          <cell r="W960">
            <v>9200</v>
          </cell>
        </row>
        <row r="961">
          <cell r="J961" t="str">
            <v>210328116148</v>
          </cell>
          <cell r="K961">
            <v>870</v>
          </cell>
          <cell r="L961">
            <v>870</v>
          </cell>
          <cell r="M961">
            <v>870</v>
          </cell>
          <cell r="N961">
            <v>870</v>
          </cell>
          <cell r="O961">
            <v>870</v>
          </cell>
          <cell r="P961">
            <v>870</v>
          </cell>
          <cell r="Q961">
            <v>870</v>
          </cell>
          <cell r="R961">
            <v>870</v>
          </cell>
          <cell r="S961">
            <v>870</v>
          </cell>
          <cell r="T961">
            <v>870</v>
          </cell>
          <cell r="U961">
            <v>870</v>
          </cell>
          <cell r="V961">
            <v>870</v>
          </cell>
          <cell r="W961">
            <v>10440</v>
          </cell>
        </row>
        <row r="962">
          <cell r="J962" t="str">
            <v>210333274452</v>
          </cell>
          <cell r="K962">
            <v>52339.17223335991</v>
          </cell>
          <cell r="L962">
            <v>52339.17223335991</v>
          </cell>
          <cell r="M962">
            <v>52339.17223335991</v>
          </cell>
          <cell r="N962">
            <v>52339.17223335991</v>
          </cell>
          <cell r="O962">
            <v>52339.17223335991</v>
          </cell>
          <cell r="P962">
            <v>52339.17223335991</v>
          </cell>
          <cell r="Q962">
            <v>52339.17223335991</v>
          </cell>
          <cell r="R962">
            <v>52339.17223335991</v>
          </cell>
          <cell r="S962">
            <v>52339.17223335991</v>
          </cell>
          <cell r="T962">
            <v>52339.17223335991</v>
          </cell>
          <cell r="U962">
            <v>52339.17223335991</v>
          </cell>
          <cell r="V962">
            <v>52339.17223335991</v>
          </cell>
          <cell r="W962">
            <v>628070.06680031889</v>
          </cell>
        </row>
        <row r="963">
          <cell r="J963" t="str">
            <v>210335134452</v>
          </cell>
          <cell r="K963">
            <v>266040.00000000006</v>
          </cell>
          <cell r="L963">
            <v>266040.00000000006</v>
          </cell>
          <cell r="M963">
            <v>266040.00000000006</v>
          </cell>
          <cell r="N963">
            <v>266040.00000000006</v>
          </cell>
          <cell r="O963">
            <v>266040.00000000006</v>
          </cell>
          <cell r="P963">
            <v>266040.00000000006</v>
          </cell>
          <cell r="Q963">
            <v>266040.00000000006</v>
          </cell>
          <cell r="R963">
            <v>266040.00000000006</v>
          </cell>
          <cell r="S963">
            <v>266040.00000000006</v>
          </cell>
          <cell r="T963">
            <v>266040.00000000006</v>
          </cell>
          <cell r="U963">
            <v>266040.00000000006</v>
          </cell>
          <cell r="V963">
            <v>266040.00000000006</v>
          </cell>
          <cell r="W963">
            <v>3192480.0000000009</v>
          </cell>
        </row>
        <row r="964">
          <cell r="J964" t="str">
            <v>210335164452</v>
          </cell>
          <cell r="K964">
            <v>60025.014642402857</v>
          </cell>
          <cell r="L964">
            <v>60025.014642402857</v>
          </cell>
          <cell r="M964">
            <v>60025.014642402857</v>
          </cell>
          <cell r="N964">
            <v>60025.014642402857</v>
          </cell>
          <cell r="O964">
            <v>60025.014642402857</v>
          </cell>
          <cell r="P964">
            <v>60025.014642402857</v>
          </cell>
          <cell r="Q964">
            <v>60025.014642402857</v>
          </cell>
          <cell r="R964">
            <v>60025.014642402857</v>
          </cell>
          <cell r="S964">
            <v>60025.014642402857</v>
          </cell>
          <cell r="T964">
            <v>60025.014642402857</v>
          </cell>
          <cell r="U964">
            <v>60025.014642402857</v>
          </cell>
          <cell r="V964">
            <v>60025.014642402857</v>
          </cell>
          <cell r="W964">
            <v>720300.17570883431</v>
          </cell>
        </row>
        <row r="965">
          <cell r="J965" t="str">
            <v>210428113101</v>
          </cell>
          <cell r="K965">
            <v>130757.23000000001</v>
          </cell>
          <cell r="L965">
            <v>108841.60000000001</v>
          </cell>
          <cell r="M965">
            <v>108841.60000000001</v>
          </cell>
          <cell r="N965">
            <v>141867.31</v>
          </cell>
          <cell r="O965">
            <v>112802.43</v>
          </cell>
          <cell r="P965">
            <v>120949.31999999999</v>
          </cell>
          <cell r="Q965">
            <v>134718.07</v>
          </cell>
          <cell r="R965">
            <v>112802.43</v>
          </cell>
          <cell r="S965">
            <v>112802.43</v>
          </cell>
          <cell r="T965">
            <v>136118.74000000002</v>
          </cell>
          <cell r="U965">
            <v>114203.03</v>
          </cell>
          <cell r="V965">
            <v>136998.22</v>
          </cell>
          <cell r="W965">
            <v>1471702.41</v>
          </cell>
        </row>
        <row r="966">
          <cell r="J966" t="str">
            <v>210428114451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584278.52915681538</v>
          </cell>
          <cell r="P966">
            <v>584278.52915681538</v>
          </cell>
          <cell r="Q966">
            <v>584278.52915681538</v>
          </cell>
          <cell r="R966">
            <v>584278.52915681538</v>
          </cell>
          <cell r="S966">
            <v>584278.52915681538</v>
          </cell>
          <cell r="T966">
            <v>0</v>
          </cell>
          <cell r="U966">
            <v>0</v>
          </cell>
          <cell r="V966">
            <v>0</v>
          </cell>
          <cell r="W966">
            <v>2921392.6457840772</v>
          </cell>
        </row>
        <row r="967">
          <cell r="J967" t="str">
            <v>210428114458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26531.665517581008</v>
          </cell>
          <cell r="P967">
            <v>26531.665517581008</v>
          </cell>
          <cell r="Q967">
            <v>26531.665517581008</v>
          </cell>
          <cell r="R967">
            <v>26531.665517581008</v>
          </cell>
          <cell r="S967">
            <v>26531.665517581008</v>
          </cell>
          <cell r="T967">
            <v>0</v>
          </cell>
          <cell r="U967">
            <v>0</v>
          </cell>
          <cell r="V967">
            <v>0</v>
          </cell>
          <cell r="W967">
            <v>132658.32758790505</v>
          </cell>
        </row>
        <row r="968">
          <cell r="J968" t="str">
            <v>210428114459</v>
          </cell>
          <cell r="K968">
            <v>55000</v>
          </cell>
          <cell r="L968">
            <v>55000</v>
          </cell>
          <cell r="M968">
            <v>98750</v>
          </cell>
          <cell r="N968">
            <v>98750</v>
          </cell>
          <cell r="O968">
            <v>197258.43811040098</v>
          </cell>
          <cell r="P968">
            <v>197258.43811040098</v>
          </cell>
          <cell r="Q968">
            <v>197258.43811040098</v>
          </cell>
          <cell r="R968">
            <v>197258.43811040098</v>
          </cell>
          <cell r="S968">
            <v>197258.43811040098</v>
          </cell>
          <cell r="T968">
            <v>98750</v>
          </cell>
          <cell r="U968">
            <v>55000</v>
          </cell>
          <cell r="V968">
            <v>55000</v>
          </cell>
          <cell r="W968">
            <v>1502542.1905520051</v>
          </cell>
        </row>
        <row r="969">
          <cell r="J969" t="str">
            <v>210428114171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12645.6</v>
          </cell>
          <cell r="P969">
            <v>12645.6</v>
          </cell>
          <cell r="Q969">
            <v>12645.6</v>
          </cell>
          <cell r="R969">
            <v>12645.6</v>
          </cell>
          <cell r="S969">
            <v>12645.6</v>
          </cell>
          <cell r="T969">
            <v>0</v>
          </cell>
          <cell r="U969">
            <v>0</v>
          </cell>
          <cell r="V969">
            <v>0</v>
          </cell>
          <cell r="W969">
            <v>63228</v>
          </cell>
        </row>
        <row r="970">
          <cell r="J970" t="str">
            <v>210428115111</v>
          </cell>
          <cell r="K970">
            <v>0</v>
          </cell>
          <cell r="L970">
            <v>1800</v>
          </cell>
          <cell r="M970">
            <v>1200</v>
          </cell>
          <cell r="N970">
            <v>1800</v>
          </cell>
          <cell r="O970">
            <v>1800</v>
          </cell>
          <cell r="P970">
            <v>1800</v>
          </cell>
          <cell r="Q970">
            <v>1800</v>
          </cell>
          <cell r="R970">
            <v>600</v>
          </cell>
          <cell r="S970">
            <v>600</v>
          </cell>
          <cell r="T970">
            <v>1200</v>
          </cell>
          <cell r="U970">
            <v>1800</v>
          </cell>
          <cell r="V970">
            <v>600</v>
          </cell>
          <cell r="W970">
            <v>15000</v>
          </cell>
        </row>
        <row r="971">
          <cell r="J971" t="str">
            <v>210428115112</v>
          </cell>
          <cell r="K971">
            <v>0</v>
          </cell>
          <cell r="L971">
            <v>1440</v>
          </cell>
          <cell r="M971">
            <v>960</v>
          </cell>
          <cell r="N971">
            <v>1440</v>
          </cell>
          <cell r="O971">
            <v>1440</v>
          </cell>
          <cell r="P971">
            <v>1440</v>
          </cell>
          <cell r="Q971">
            <v>1440</v>
          </cell>
          <cell r="R971">
            <v>480</v>
          </cell>
          <cell r="S971">
            <v>480</v>
          </cell>
          <cell r="T971">
            <v>960</v>
          </cell>
          <cell r="U971">
            <v>1440</v>
          </cell>
          <cell r="V971">
            <v>480</v>
          </cell>
          <cell r="W971">
            <v>12000</v>
          </cell>
        </row>
        <row r="972">
          <cell r="J972" t="str">
            <v>210428115113</v>
          </cell>
          <cell r="K972">
            <v>0</v>
          </cell>
          <cell r="L972">
            <v>414</v>
          </cell>
          <cell r="M972">
            <v>276</v>
          </cell>
          <cell r="N972">
            <v>552</v>
          </cell>
          <cell r="O972">
            <v>552</v>
          </cell>
          <cell r="P972">
            <v>552</v>
          </cell>
          <cell r="Q972">
            <v>552</v>
          </cell>
          <cell r="R972">
            <v>138</v>
          </cell>
          <cell r="S972">
            <v>138</v>
          </cell>
          <cell r="T972">
            <v>414</v>
          </cell>
          <cell r="U972">
            <v>414</v>
          </cell>
          <cell r="V972">
            <v>138</v>
          </cell>
          <cell r="W972">
            <v>4140</v>
          </cell>
        </row>
        <row r="973">
          <cell r="J973" t="str">
            <v>210428115121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8050</v>
          </cell>
          <cell r="T973">
            <v>0</v>
          </cell>
          <cell r="U973">
            <v>0</v>
          </cell>
          <cell r="V973">
            <v>0</v>
          </cell>
          <cell r="W973">
            <v>8050</v>
          </cell>
        </row>
        <row r="974">
          <cell r="J974" t="str">
            <v>210428115122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8750</v>
          </cell>
          <cell r="T974">
            <v>0</v>
          </cell>
          <cell r="U974">
            <v>0</v>
          </cell>
          <cell r="V974">
            <v>0</v>
          </cell>
          <cell r="W974">
            <v>8750</v>
          </cell>
        </row>
        <row r="975">
          <cell r="J975" t="str">
            <v>210428115123</v>
          </cell>
          <cell r="K975">
            <v>0</v>
          </cell>
          <cell r="L975">
            <v>943.39622641509436</v>
          </cell>
          <cell r="M975">
            <v>0</v>
          </cell>
          <cell r="N975">
            <v>0</v>
          </cell>
          <cell r="O975">
            <v>377.35849056603774</v>
          </cell>
          <cell r="P975">
            <v>226.41509433962264</v>
          </cell>
          <cell r="Q975">
            <v>0</v>
          </cell>
          <cell r="R975">
            <v>0</v>
          </cell>
          <cell r="S975">
            <v>226.41509433962264</v>
          </cell>
          <cell r="T975">
            <v>0</v>
          </cell>
          <cell r="U975">
            <v>226.41509433962264</v>
          </cell>
          <cell r="V975">
            <v>0</v>
          </cell>
          <cell r="W975">
            <v>2000.0000000000002</v>
          </cell>
        </row>
        <row r="976">
          <cell r="J976" t="str">
            <v>210428115201</v>
          </cell>
          <cell r="K976">
            <v>7157.269031008107</v>
          </cell>
          <cell r="L976">
            <v>7157.269031008107</v>
          </cell>
          <cell r="M976">
            <v>7157.269031008107</v>
          </cell>
          <cell r="N976">
            <v>7157.269031008107</v>
          </cell>
          <cell r="O976">
            <v>7157.269031008107</v>
          </cell>
          <cell r="P976">
            <v>7157.269031008107</v>
          </cell>
          <cell r="Q976">
            <v>7157.269031008107</v>
          </cell>
          <cell r="R976">
            <v>7157.269031008107</v>
          </cell>
          <cell r="S976">
            <v>7157.269031008107</v>
          </cell>
          <cell r="T976">
            <v>7157.269031008107</v>
          </cell>
          <cell r="U976">
            <v>7157.269031008107</v>
          </cell>
          <cell r="V976">
            <v>7157.269031008107</v>
          </cell>
          <cell r="W976">
            <v>85887.228372097277</v>
          </cell>
        </row>
        <row r="977">
          <cell r="J977" t="str">
            <v>210428115203</v>
          </cell>
          <cell r="K977">
            <v>1352.0833333333333</v>
          </cell>
          <cell r="L977">
            <v>1352.0833333333333</v>
          </cell>
          <cell r="M977">
            <v>1352.0833333333333</v>
          </cell>
          <cell r="N977">
            <v>1352.0833333333333</v>
          </cell>
          <cell r="O977">
            <v>1352.0833333333333</v>
          </cell>
          <cell r="P977">
            <v>1352.0833333333333</v>
          </cell>
          <cell r="Q977">
            <v>1352.0833333333333</v>
          </cell>
          <cell r="R977">
            <v>1352.0833333333333</v>
          </cell>
          <cell r="S977">
            <v>1352.0833333333333</v>
          </cell>
          <cell r="T977">
            <v>1352.0833333333333</v>
          </cell>
          <cell r="U977">
            <v>1352.0833333333333</v>
          </cell>
          <cell r="V977">
            <v>1352.0833333333333</v>
          </cell>
          <cell r="W977">
            <v>16225</v>
          </cell>
        </row>
        <row r="978">
          <cell r="J978" t="str">
            <v>210428115301</v>
          </cell>
          <cell r="K978">
            <v>0</v>
          </cell>
          <cell r="L978">
            <v>0</v>
          </cell>
          <cell r="M978">
            <v>1000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1000</v>
          </cell>
          <cell r="S978">
            <v>0</v>
          </cell>
          <cell r="T978">
            <v>0</v>
          </cell>
          <cell r="U978">
            <v>0</v>
          </cell>
          <cell r="V978">
            <v>1000</v>
          </cell>
          <cell r="W978">
            <v>3000</v>
          </cell>
        </row>
        <row r="979">
          <cell r="J979" t="str">
            <v>210428115302</v>
          </cell>
          <cell r="K979">
            <v>0</v>
          </cell>
          <cell r="L979">
            <v>0</v>
          </cell>
          <cell r="M979">
            <v>800</v>
          </cell>
          <cell r="N979">
            <v>0</v>
          </cell>
          <cell r="O979">
            <v>0</v>
          </cell>
          <cell r="P979">
            <v>800</v>
          </cell>
          <cell r="Q979">
            <v>0</v>
          </cell>
          <cell r="R979">
            <v>0</v>
          </cell>
          <cell r="S979">
            <v>800</v>
          </cell>
          <cell r="T979">
            <v>0</v>
          </cell>
          <cell r="U979">
            <v>0</v>
          </cell>
          <cell r="V979">
            <v>0</v>
          </cell>
          <cell r="W979">
            <v>2400</v>
          </cell>
        </row>
        <row r="980">
          <cell r="J980" t="str">
            <v>210428115411</v>
          </cell>
          <cell r="K980">
            <v>660</v>
          </cell>
          <cell r="L980">
            <v>880</v>
          </cell>
          <cell r="M980">
            <v>330</v>
          </cell>
          <cell r="N980">
            <v>330</v>
          </cell>
          <cell r="O980">
            <v>880</v>
          </cell>
          <cell r="P980">
            <v>330</v>
          </cell>
          <cell r="Q980">
            <v>660</v>
          </cell>
          <cell r="R980">
            <v>880</v>
          </cell>
          <cell r="S980">
            <v>660</v>
          </cell>
          <cell r="T980">
            <v>880</v>
          </cell>
          <cell r="U980">
            <v>660</v>
          </cell>
          <cell r="V980">
            <v>220</v>
          </cell>
          <cell r="W980">
            <v>7370</v>
          </cell>
        </row>
        <row r="981">
          <cell r="J981" t="str">
            <v>210428115501</v>
          </cell>
          <cell r="K981">
            <v>28356.67215815487</v>
          </cell>
          <cell r="L981">
            <v>0</v>
          </cell>
          <cell r="M981">
            <v>0</v>
          </cell>
          <cell r="N981">
            <v>7561.7792421746299</v>
          </cell>
          <cell r="O981">
            <v>24953.871499176283</v>
          </cell>
          <cell r="P981">
            <v>7561.7792421746299</v>
          </cell>
          <cell r="Q981">
            <v>18904.448105436579</v>
          </cell>
          <cell r="R981">
            <v>45370.675453047785</v>
          </cell>
          <cell r="S981">
            <v>18904.448105436579</v>
          </cell>
          <cell r="T981">
            <v>45370.675453047785</v>
          </cell>
          <cell r="U981">
            <v>24953.871499176283</v>
          </cell>
          <cell r="V981">
            <v>7561.7792421746299</v>
          </cell>
          <cell r="W981">
            <v>229500.00000000006</v>
          </cell>
        </row>
        <row r="982">
          <cell r="J982" t="str">
            <v>210428115502</v>
          </cell>
          <cell r="K982">
            <v>41029.411764705881</v>
          </cell>
          <cell r="L982">
            <v>0</v>
          </cell>
          <cell r="M982">
            <v>0</v>
          </cell>
          <cell r="N982">
            <v>22794.117647058825</v>
          </cell>
          <cell r="O982">
            <v>77500</v>
          </cell>
          <cell r="P982">
            <v>9117.6470588235297</v>
          </cell>
          <cell r="Q982">
            <v>13676.470588235294</v>
          </cell>
          <cell r="R982">
            <v>36470.588235294119</v>
          </cell>
          <cell r="S982">
            <v>0</v>
          </cell>
          <cell r="T982">
            <v>59264.705882352951</v>
          </cell>
          <cell r="U982">
            <v>41029.411764705881</v>
          </cell>
          <cell r="V982">
            <v>9117.6470588235297</v>
          </cell>
          <cell r="W982">
            <v>310000</v>
          </cell>
        </row>
        <row r="983">
          <cell r="J983" t="str">
            <v>210428115503</v>
          </cell>
          <cell r="K983">
            <v>0</v>
          </cell>
          <cell r="L983">
            <v>0</v>
          </cell>
          <cell r="M983">
            <v>0</v>
          </cell>
          <cell r="N983">
            <v>3846.1538461538462</v>
          </cell>
          <cell r="O983">
            <v>0</v>
          </cell>
          <cell r="P983">
            <v>0</v>
          </cell>
          <cell r="Q983">
            <v>2307.6923076923076</v>
          </cell>
          <cell r="R983">
            <v>0</v>
          </cell>
          <cell r="S983">
            <v>0</v>
          </cell>
          <cell r="T983">
            <v>3846.1538461538462</v>
          </cell>
          <cell r="U983">
            <v>0</v>
          </cell>
          <cell r="V983">
            <v>0</v>
          </cell>
          <cell r="W983">
            <v>10000</v>
          </cell>
        </row>
        <row r="984">
          <cell r="J984" t="str">
            <v>210428116113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3250</v>
          </cell>
          <cell r="V984">
            <v>3250</v>
          </cell>
          <cell r="W984">
            <v>6500</v>
          </cell>
        </row>
        <row r="985">
          <cell r="J985" t="str">
            <v>210428116122</v>
          </cell>
          <cell r="K985">
            <v>0</v>
          </cell>
          <cell r="L985">
            <v>200</v>
          </cell>
          <cell r="M985">
            <v>200</v>
          </cell>
          <cell r="N985">
            <v>200</v>
          </cell>
          <cell r="O985">
            <v>200</v>
          </cell>
          <cell r="P985">
            <v>200</v>
          </cell>
          <cell r="Q985">
            <v>200</v>
          </cell>
          <cell r="R985">
            <v>200</v>
          </cell>
          <cell r="S985">
            <v>200</v>
          </cell>
          <cell r="T985">
            <v>200</v>
          </cell>
          <cell r="U985">
            <v>400</v>
          </cell>
          <cell r="V985">
            <v>200</v>
          </cell>
          <cell r="W985">
            <v>2400</v>
          </cell>
        </row>
        <row r="986">
          <cell r="J986" t="str">
            <v>210428116148</v>
          </cell>
          <cell r="K986">
            <v>500</v>
          </cell>
          <cell r="L986">
            <v>500</v>
          </cell>
          <cell r="M986">
            <v>500</v>
          </cell>
          <cell r="N986">
            <v>3500</v>
          </cell>
          <cell r="O986">
            <v>500</v>
          </cell>
          <cell r="P986">
            <v>500</v>
          </cell>
          <cell r="Q986">
            <v>500</v>
          </cell>
          <cell r="R986">
            <v>3500</v>
          </cell>
          <cell r="S986">
            <v>500</v>
          </cell>
          <cell r="T986">
            <v>500</v>
          </cell>
          <cell r="U986">
            <v>500</v>
          </cell>
          <cell r="V986">
            <v>3000</v>
          </cell>
          <cell r="W986">
            <v>14500</v>
          </cell>
        </row>
        <row r="987">
          <cell r="J987" t="str">
            <v>210435174437</v>
          </cell>
          <cell r="K987">
            <v>71540</v>
          </cell>
          <cell r="L987">
            <v>0</v>
          </cell>
          <cell r="M987">
            <v>40471.199999999997</v>
          </cell>
          <cell r="N987">
            <v>88540</v>
          </cell>
          <cell r="O987">
            <v>0</v>
          </cell>
          <cell r="P987">
            <v>115471.2</v>
          </cell>
          <cell r="Q987">
            <v>61540</v>
          </cell>
          <cell r="R987">
            <v>42000</v>
          </cell>
          <cell r="S987">
            <v>19471.2</v>
          </cell>
          <cell r="T987">
            <v>102540</v>
          </cell>
          <cell r="U987">
            <v>10000</v>
          </cell>
          <cell r="V987">
            <v>15000</v>
          </cell>
          <cell r="W987">
            <v>566573.60000000009</v>
          </cell>
        </row>
        <row r="988">
          <cell r="J988" t="str">
            <v>210435174458</v>
          </cell>
          <cell r="K988">
            <v>67439.235412474853</v>
          </cell>
          <cell r="L988">
            <v>60900</v>
          </cell>
          <cell r="M988">
            <v>80900</v>
          </cell>
          <cell r="N988">
            <v>68529.107981220659</v>
          </cell>
          <cell r="O988">
            <v>60900</v>
          </cell>
          <cell r="P988">
            <v>90900</v>
          </cell>
          <cell r="Q988">
            <v>98529.107981220659</v>
          </cell>
          <cell r="R988">
            <v>80900</v>
          </cell>
          <cell r="S988">
            <v>60900</v>
          </cell>
          <cell r="T988">
            <v>69620.070422535209</v>
          </cell>
          <cell r="U988">
            <v>67439.235412474853</v>
          </cell>
          <cell r="V988">
            <v>67439.235412474853</v>
          </cell>
          <cell r="W988">
            <v>874395.9926224011</v>
          </cell>
        </row>
        <row r="989">
          <cell r="J989" t="str">
            <v>210435174211</v>
          </cell>
          <cell r="K989">
            <v>5476.9048105694728</v>
          </cell>
          <cell r="L989">
            <v>5476.9048105694728</v>
          </cell>
          <cell r="M989">
            <v>5476.9048105694728</v>
          </cell>
          <cell r="N989">
            <v>5476.9048105694728</v>
          </cell>
          <cell r="O989">
            <v>5476.9048105694728</v>
          </cell>
          <cell r="P989">
            <v>5476.9048105694728</v>
          </cell>
          <cell r="Q989">
            <v>5476.9048105694728</v>
          </cell>
          <cell r="R989">
            <v>5476.9048105694728</v>
          </cell>
          <cell r="S989">
            <v>5476.9048105694728</v>
          </cell>
          <cell r="T989">
            <v>5476.9048105694728</v>
          </cell>
          <cell r="U989">
            <v>5476.9048105694728</v>
          </cell>
          <cell r="V989">
            <v>5476.9048105694728</v>
          </cell>
          <cell r="W989">
            <v>65722.857726833667</v>
          </cell>
        </row>
        <row r="990">
          <cell r="J990" t="str">
            <v>210435174171</v>
          </cell>
          <cell r="K990">
            <v>0</v>
          </cell>
          <cell r="L990">
            <v>0</v>
          </cell>
          <cell r="M990">
            <v>16660</v>
          </cell>
          <cell r="N990">
            <v>0</v>
          </cell>
          <cell r="O990">
            <v>0</v>
          </cell>
          <cell r="P990">
            <v>16660</v>
          </cell>
          <cell r="Q990">
            <v>0</v>
          </cell>
          <cell r="R990">
            <v>0</v>
          </cell>
          <cell r="S990">
            <v>16660</v>
          </cell>
          <cell r="T990">
            <v>0</v>
          </cell>
          <cell r="U990">
            <v>0</v>
          </cell>
          <cell r="V990">
            <v>0</v>
          </cell>
          <cell r="W990">
            <v>49980</v>
          </cell>
        </row>
        <row r="991">
          <cell r="J991" t="str">
            <v>210435174172</v>
          </cell>
          <cell r="K991">
            <v>0</v>
          </cell>
          <cell r="L991">
            <v>0</v>
          </cell>
          <cell r="M991">
            <v>0</v>
          </cell>
          <cell r="N991">
            <v>25185.964912280702</v>
          </cell>
          <cell r="O991">
            <v>0</v>
          </cell>
          <cell r="P991">
            <v>0</v>
          </cell>
          <cell r="Q991">
            <v>25185.964912280702</v>
          </cell>
          <cell r="R991">
            <v>0</v>
          </cell>
          <cell r="S991">
            <v>0</v>
          </cell>
          <cell r="T991">
            <v>25185.964912280702</v>
          </cell>
          <cell r="U991">
            <v>0</v>
          </cell>
          <cell r="V991">
            <v>0</v>
          </cell>
          <cell r="W991">
            <v>75557.894736842107</v>
          </cell>
        </row>
        <row r="992">
          <cell r="J992" t="str">
            <v>210528113101</v>
          </cell>
          <cell r="K992">
            <v>393695.15</v>
          </cell>
          <cell r="L992">
            <v>340742.78</v>
          </cell>
          <cell r="M992">
            <v>339521.06</v>
          </cell>
          <cell r="N992">
            <v>422098.95000000007</v>
          </cell>
          <cell r="O992">
            <v>345989.41000000003</v>
          </cell>
          <cell r="P992">
            <v>366809.24</v>
          </cell>
          <cell r="Q992">
            <v>401996.03</v>
          </cell>
          <cell r="R992">
            <v>345989.41000000003</v>
          </cell>
          <cell r="S992">
            <v>350987.41000000003</v>
          </cell>
          <cell r="T992">
            <v>406048.74000000005</v>
          </cell>
          <cell r="U992">
            <v>350041.91</v>
          </cell>
          <cell r="V992">
            <v>417181.7</v>
          </cell>
          <cell r="W992">
            <v>4481101.79</v>
          </cell>
        </row>
        <row r="993">
          <cell r="J993" t="str">
            <v>210528114485</v>
          </cell>
          <cell r="K993">
            <v>820</v>
          </cell>
          <cell r="L993">
            <v>820</v>
          </cell>
          <cell r="M993">
            <v>820</v>
          </cell>
          <cell r="N993">
            <v>820</v>
          </cell>
          <cell r="O993">
            <v>820</v>
          </cell>
          <cell r="P993">
            <v>820</v>
          </cell>
          <cell r="Q993">
            <v>820</v>
          </cell>
          <cell r="R993">
            <v>820</v>
          </cell>
          <cell r="S993">
            <v>820</v>
          </cell>
          <cell r="T993">
            <v>820</v>
          </cell>
          <cell r="U993">
            <v>820</v>
          </cell>
          <cell r="V993">
            <v>820</v>
          </cell>
          <cell r="W993">
            <v>9840</v>
          </cell>
        </row>
        <row r="994">
          <cell r="J994" t="str">
            <v>210528114505</v>
          </cell>
          <cell r="K994">
            <v>42336.436199615273</v>
          </cell>
          <cell r="L994">
            <v>45158.865279589627</v>
          </cell>
          <cell r="M994">
            <v>42336.436199615273</v>
          </cell>
          <cell r="N994">
            <v>42336.436199615273</v>
          </cell>
          <cell r="O994">
            <v>42336.436199615273</v>
          </cell>
          <cell r="P994">
            <v>42336.436199615273</v>
          </cell>
          <cell r="Q994">
            <v>42336.436199615273</v>
          </cell>
          <cell r="R994">
            <v>45158.865279589627</v>
          </cell>
          <cell r="S994">
            <v>42336.436199615273</v>
          </cell>
          <cell r="T994">
            <v>42336.436199615273</v>
          </cell>
          <cell r="U994">
            <v>42336.436199615273</v>
          </cell>
          <cell r="V994">
            <v>42336.436199615273</v>
          </cell>
          <cell r="W994">
            <v>513682.092555332</v>
          </cell>
        </row>
        <row r="995">
          <cell r="J995" t="str">
            <v>210528114512</v>
          </cell>
          <cell r="K995">
            <v>2300</v>
          </cell>
          <cell r="L995">
            <v>2300</v>
          </cell>
          <cell r="M995">
            <v>2300</v>
          </cell>
          <cell r="N995">
            <v>2300</v>
          </cell>
          <cell r="O995">
            <v>2300</v>
          </cell>
          <cell r="P995">
            <v>2300</v>
          </cell>
          <cell r="Q995">
            <v>2300</v>
          </cell>
          <cell r="R995">
            <v>2300</v>
          </cell>
          <cell r="S995">
            <v>2300</v>
          </cell>
          <cell r="T995">
            <v>2300</v>
          </cell>
          <cell r="U995">
            <v>2300</v>
          </cell>
          <cell r="V995">
            <v>2300</v>
          </cell>
          <cell r="W995">
            <v>27600</v>
          </cell>
        </row>
        <row r="996">
          <cell r="J996" t="str">
            <v>210528114515</v>
          </cell>
          <cell r="K996">
            <v>38333.333333333328</v>
          </cell>
          <cell r="L996">
            <v>38333.333333333328</v>
          </cell>
          <cell r="M996">
            <v>38333.333333333328</v>
          </cell>
          <cell r="N996">
            <v>38333.333333333328</v>
          </cell>
          <cell r="O996">
            <v>38333.333333333328</v>
          </cell>
          <cell r="P996">
            <v>38333.333333333328</v>
          </cell>
          <cell r="Q996">
            <v>38333.333333333328</v>
          </cell>
          <cell r="R996">
            <v>38333.333333333328</v>
          </cell>
          <cell r="S996">
            <v>38333.333333333328</v>
          </cell>
          <cell r="T996">
            <v>38333.333333333328</v>
          </cell>
          <cell r="U996">
            <v>38333.333333333328</v>
          </cell>
          <cell r="V996">
            <v>38333.333333333328</v>
          </cell>
          <cell r="W996">
            <v>459999.99999999994</v>
          </cell>
        </row>
        <row r="997">
          <cell r="J997" t="str">
            <v>210528114521</v>
          </cell>
          <cell r="K997">
            <v>1104</v>
          </cell>
          <cell r="L997">
            <v>1104</v>
          </cell>
          <cell r="M997">
            <v>1104</v>
          </cell>
          <cell r="N997">
            <v>1104</v>
          </cell>
          <cell r="O997">
            <v>70104</v>
          </cell>
          <cell r="P997">
            <v>1104</v>
          </cell>
          <cell r="Q997">
            <v>56304</v>
          </cell>
          <cell r="R997">
            <v>1104</v>
          </cell>
          <cell r="S997">
            <v>1104</v>
          </cell>
          <cell r="T997">
            <v>1104</v>
          </cell>
          <cell r="U997">
            <v>70104</v>
          </cell>
          <cell r="V997">
            <v>1104</v>
          </cell>
          <cell r="W997">
            <v>206448</v>
          </cell>
        </row>
        <row r="998">
          <cell r="J998" t="str">
            <v>210528114533</v>
          </cell>
          <cell r="K998">
            <v>392332.7666666666</v>
          </cell>
          <cell r="L998">
            <v>392332.7666666666</v>
          </cell>
          <cell r="M998">
            <v>392332.7666666666</v>
          </cell>
          <cell r="N998">
            <v>392332.7666666666</v>
          </cell>
          <cell r="O998">
            <v>392332.7666666666</v>
          </cell>
          <cell r="P998">
            <v>392332.7666666666</v>
          </cell>
          <cell r="Q998">
            <v>392332.7666666666</v>
          </cell>
          <cell r="R998">
            <v>392332.7666666666</v>
          </cell>
          <cell r="S998">
            <v>392332.7666666666</v>
          </cell>
          <cell r="T998">
            <v>392332.7666666666</v>
          </cell>
          <cell r="U998">
            <v>392332.7666666666</v>
          </cell>
          <cell r="V998">
            <v>392332.7666666666</v>
          </cell>
          <cell r="W998">
            <v>4707993.1999999993</v>
          </cell>
        </row>
        <row r="999">
          <cell r="J999" t="str">
            <v>210528114544</v>
          </cell>
          <cell r="K999">
            <v>3500</v>
          </cell>
          <cell r="L999">
            <v>3500</v>
          </cell>
          <cell r="M999">
            <v>3500</v>
          </cell>
          <cell r="N999">
            <v>3500</v>
          </cell>
          <cell r="O999">
            <v>3500</v>
          </cell>
          <cell r="P999">
            <v>3500</v>
          </cell>
          <cell r="Q999">
            <v>3500</v>
          </cell>
          <cell r="R999">
            <v>3500</v>
          </cell>
          <cell r="S999">
            <v>3500</v>
          </cell>
          <cell r="T999">
            <v>3500</v>
          </cell>
          <cell r="U999">
            <v>3500</v>
          </cell>
          <cell r="V999">
            <v>3500</v>
          </cell>
          <cell r="W999">
            <v>42000</v>
          </cell>
        </row>
        <row r="1000">
          <cell r="J1000" t="str">
            <v>210528114572</v>
          </cell>
          <cell r="K1000">
            <v>6500</v>
          </cell>
          <cell r="L1000">
            <v>6500</v>
          </cell>
          <cell r="M1000">
            <v>6500</v>
          </cell>
          <cell r="N1000">
            <v>6500</v>
          </cell>
          <cell r="O1000">
            <v>6500</v>
          </cell>
          <cell r="P1000">
            <v>6500</v>
          </cell>
          <cell r="Q1000">
            <v>6500</v>
          </cell>
          <cell r="R1000">
            <v>6500</v>
          </cell>
          <cell r="S1000">
            <v>6500</v>
          </cell>
          <cell r="T1000">
            <v>6500</v>
          </cell>
          <cell r="U1000">
            <v>6500</v>
          </cell>
          <cell r="V1000">
            <v>6500</v>
          </cell>
          <cell r="W1000">
            <v>78000</v>
          </cell>
        </row>
        <row r="1001">
          <cell r="J1001" t="str">
            <v>210528114124</v>
          </cell>
          <cell r="K1001">
            <v>7200</v>
          </cell>
          <cell r="L1001">
            <v>7200</v>
          </cell>
          <cell r="M1001">
            <v>7200</v>
          </cell>
          <cell r="N1001">
            <v>7200</v>
          </cell>
          <cell r="O1001">
            <v>7200</v>
          </cell>
          <cell r="P1001">
            <v>7200</v>
          </cell>
          <cell r="Q1001">
            <v>7200</v>
          </cell>
          <cell r="R1001">
            <v>7200</v>
          </cell>
          <cell r="S1001">
            <v>7200</v>
          </cell>
          <cell r="T1001">
            <v>7200</v>
          </cell>
          <cell r="U1001">
            <v>7200</v>
          </cell>
          <cell r="V1001">
            <v>7200</v>
          </cell>
          <cell r="W1001">
            <v>86400</v>
          </cell>
        </row>
        <row r="1002">
          <cell r="J1002" t="str">
            <v>210528114125</v>
          </cell>
          <cell r="K1002">
            <v>500</v>
          </cell>
          <cell r="L1002">
            <v>500</v>
          </cell>
          <cell r="M1002">
            <v>500</v>
          </cell>
          <cell r="N1002">
            <v>500</v>
          </cell>
          <cell r="O1002">
            <v>500</v>
          </cell>
          <cell r="P1002">
            <v>500</v>
          </cell>
          <cell r="Q1002">
            <v>500</v>
          </cell>
          <cell r="R1002">
            <v>500</v>
          </cell>
          <cell r="S1002">
            <v>500</v>
          </cell>
          <cell r="T1002">
            <v>500</v>
          </cell>
          <cell r="U1002">
            <v>500</v>
          </cell>
          <cell r="V1002">
            <v>500</v>
          </cell>
          <cell r="W1002">
            <v>6000</v>
          </cell>
        </row>
        <row r="1003">
          <cell r="J1003" t="str">
            <v>210528115111</v>
          </cell>
          <cell r="K1003">
            <v>2400</v>
          </cell>
          <cell r="L1003">
            <v>2400</v>
          </cell>
          <cell r="M1003">
            <v>1200</v>
          </cell>
          <cell r="N1003">
            <v>2400</v>
          </cell>
          <cell r="O1003">
            <v>1200</v>
          </cell>
          <cell r="P1003">
            <v>2400</v>
          </cell>
          <cell r="Q1003">
            <v>1200</v>
          </cell>
          <cell r="R1003">
            <v>2400</v>
          </cell>
          <cell r="S1003">
            <v>2400</v>
          </cell>
          <cell r="T1003">
            <v>2400</v>
          </cell>
          <cell r="U1003">
            <v>2400</v>
          </cell>
          <cell r="V1003">
            <v>2400</v>
          </cell>
          <cell r="W1003">
            <v>25200</v>
          </cell>
        </row>
        <row r="1004">
          <cell r="J1004" t="str">
            <v>210528115112</v>
          </cell>
          <cell r="K1004">
            <v>960</v>
          </cell>
          <cell r="L1004">
            <v>960</v>
          </cell>
          <cell r="M1004">
            <v>960</v>
          </cell>
          <cell r="N1004">
            <v>960</v>
          </cell>
          <cell r="O1004">
            <v>1440</v>
          </cell>
          <cell r="P1004">
            <v>1440</v>
          </cell>
          <cell r="Q1004">
            <v>1440</v>
          </cell>
          <cell r="R1004">
            <v>1440</v>
          </cell>
          <cell r="S1004">
            <v>960</v>
          </cell>
          <cell r="T1004">
            <v>960</v>
          </cell>
          <cell r="U1004">
            <v>960</v>
          </cell>
          <cell r="V1004">
            <v>960</v>
          </cell>
          <cell r="W1004">
            <v>13440</v>
          </cell>
        </row>
        <row r="1005">
          <cell r="J1005" t="str">
            <v>210528115113</v>
          </cell>
          <cell r="K1005">
            <v>276</v>
          </cell>
          <cell r="L1005">
            <v>276</v>
          </cell>
          <cell r="M1005">
            <v>276</v>
          </cell>
          <cell r="N1005">
            <v>276</v>
          </cell>
          <cell r="O1005">
            <v>460</v>
          </cell>
          <cell r="P1005">
            <v>460</v>
          </cell>
          <cell r="Q1005">
            <v>460</v>
          </cell>
          <cell r="R1005">
            <v>460</v>
          </cell>
          <cell r="S1005">
            <v>276</v>
          </cell>
          <cell r="T1005">
            <v>276</v>
          </cell>
          <cell r="U1005">
            <v>276</v>
          </cell>
          <cell r="V1005">
            <v>276</v>
          </cell>
          <cell r="W1005">
            <v>4048</v>
          </cell>
        </row>
        <row r="1006">
          <cell r="J1006" t="str">
            <v>210528115121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8050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8050</v>
          </cell>
        </row>
        <row r="1007">
          <cell r="J1007" t="str">
            <v>210528115122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2000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2000</v>
          </cell>
        </row>
        <row r="1008">
          <cell r="J1008" t="str">
            <v>210528115123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960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960</v>
          </cell>
        </row>
        <row r="1009">
          <cell r="J1009" t="str">
            <v>210528115201</v>
          </cell>
          <cell r="K1009">
            <v>7157.269031008107</v>
          </cell>
          <cell r="L1009">
            <v>7157.269031008107</v>
          </cell>
          <cell r="M1009">
            <v>7157.269031008107</v>
          </cell>
          <cell r="N1009">
            <v>7157.269031008107</v>
          </cell>
          <cell r="O1009">
            <v>7157.269031008107</v>
          </cell>
          <cell r="P1009">
            <v>7157.269031008107</v>
          </cell>
          <cell r="Q1009">
            <v>7157.269031008107</v>
          </cell>
          <cell r="R1009">
            <v>7157.269031008107</v>
          </cell>
          <cell r="S1009">
            <v>7157.269031008107</v>
          </cell>
          <cell r="T1009">
            <v>7157.269031008107</v>
          </cell>
          <cell r="U1009">
            <v>7157.269031008107</v>
          </cell>
          <cell r="V1009">
            <v>7157.269031008107</v>
          </cell>
          <cell r="W1009">
            <v>85887.228372097277</v>
          </cell>
        </row>
        <row r="1010">
          <cell r="J1010" t="str">
            <v>210528115203</v>
          </cell>
          <cell r="K1010">
            <v>1514.3167741935501</v>
          </cell>
          <cell r="L1010">
            <v>1514.3167741935501</v>
          </cell>
          <cell r="M1010">
            <v>1514.3167741935501</v>
          </cell>
          <cell r="N1010">
            <v>1514.3167741935501</v>
          </cell>
          <cell r="O1010">
            <v>1514.3167741935501</v>
          </cell>
          <cell r="P1010">
            <v>1514.3167741935501</v>
          </cell>
          <cell r="Q1010">
            <v>1514.3167741935501</v>
          </cell>
          <cell r="R1010">
            <v>1514.3167741935501</v>
          </cell>
          <cell r="S1010">
            <v>1514.3167741935501</v>
          </cell>
          <cell r="T1010">
            <v>1514.3167741935501</v>
          </cell>
          <cell r="U1010">
            <v>1514.3167741935501</v>
          </cell>
          <cell r="V1010">
            <v>1514.3167741935501</v>
          </cell>
          <cell r="W1010">
            <v>18171.801290322601</v>
          </cell>
        </row>
        <row r="1011">
          <cell r="J1011" t="str">
            <v>210528115301</v>
          </cell>
          <cell r="K1011">
            <v>208.33333333333334</v>
          </cell>
          <cell r="L1011">
            <v>208.33333333333334</v>
          </cell>
          <cell r="M1011">
            <v>208.33333333333334</v>
          </cell>
          <cell r="N1011">
            <v>208.33333333333334</v>
          </cell>
          <cell r="O1011">
            <v>208.33333333333334</v>
          </cell>
          <cell r="P1011">
            <v>208.33333333333334</v>
          </cell>
          <cell r="Q1011">
            <v>208.33333333333334</v>
          </cell>
          <cell r="R1011">
            <v>208.33333333333334</v>
          </cell>
          <cell r="S1011">
            <v>208.33333333333334</v>
          </cell>
          <cell r="T1011">
            <v>208.33333333333334</v>
          </cell>
          <cell r="U1011">
            <v>208.33333333333334</v>
          </cell>
          <cell r="V1011">
            <v>208.33333333333334</v>
          </cell>
          <cell r="W1011">
            <v>2500</v>
          </cell>
        </row>
        <row r="1012">
          <cell r="J1012" t="str">
            <v>210528115302</v>
          </cell>
          <cell r="K1012">
            <v>200</v>
          </cell>
          <cell r="L1012">
            <v>200</v>
          </cell>
          <cell r="M1012">
            <v>200</v>
          </cell>
          <cell r="N1012">
            <v>200</v>
          </cell>
          <cell r="O1012">
            <v>200</v>
          </cell>
          <cell r="P1012">
            <v>200</v>
          </cell>
          <cell r="Q1012">
            <v>200</v>
          </cell>
          <cell r="R1012">
            <v>200</v>
          </cell>
          <cell r="S1012">
            <v>200</v>
          </cell>
          <cell r="T1012">
            <v>200</v>
          </cell>
          <cell r="U1012">
            <v>200</v>
          </cell>
          <cell r="V1012">
            <v>200</v>
          </cell>
          <cell r="W1012">
            <v>2400</v>
          </cell>
        </row>
        <row r="1013">
          <cell r="J1013" t="str">
            <v>210528115411</v>
          </cell>
          <cell r="K1013">
            <v>1650</v>
          </cell>
          <cell r="L1013">
            <v>1650</v>
          </cell>
          <cell r="M1013">
            <v>1650</v>
          </cell>
          <cell r="N1013">
            <v>1650</v>
          </cell>
          <cell r="O1013">
            <v>1650</v>
          </cell>
          <cell r="P1013">
            <v>1650</v>
          </cell>
          <cell r="Q1013">
            <v>1650</v>
          </cell>
          <cell r="R1013">
            <v>1650</v>
          </cell>
          <cell r="S1013">
            <v>1650</v>
          </cell>
          <cell r="T1013">
            <v>1650</v>
          </cell>
          <cell r="U1013">
            <v>1650</v>
          </cell>
          <cell r="V1013">
            <v>1650</v>
          </cell>
          <cell r="W1013">
            <v>19800</v>
          </cell>
        </row>
        <row r="1014">
          <cell r="J1014" t="str">
            <v>210528115501</v>
          </cell>
          <cell r="K1014">
            <v>0</v>
          </cell>
          <cell r="L1014">
            <v>0</v>
          </cell>
          <cell r="M1014">
            <v>6528.4537297588431</v>
          </cell>
          <cell r="N1014">
            <v>0</v>
          </cell>
          <cell r="O1014">
            <v>9792.6805946382647</v>
          </cell>
          <cell r="P1014">
            <v>9792.6805946382647</v>
          </cell>
          <cell r="Q1014">
            <v>0</v>
          </cell>
          <cell r="R1014">
            <v>0</v>
          </cell>
          <cell r="S1014">
            <v>0</v>
          </cell>
          <cell r="T1014">
            <v>54093.504486326361</v>
          </cell>
          <cell r="U1014">
            <v>0</v>
          </cell>
          <cell r="V1014">
            <v>9792.6805946382647</v>
          </cell>
          <cell r="W1014">
            <v>90000</v>
          </cell>
        </row>
        <row r="1015">
          <cell r="J1015" t="str">
            <v>210528115502</v>
          </cell>
          <cell r="K1015">
            <v>0</v>
          </cell>
          <cell r="L1015">
            <v>9078.9473684210534</v>
          </cell>
          <cell r="M1015">
            <v>0</v>
          </cell>
          <cell r="N1015">
            <v>0</v>
          </cell>
          <cell r="O1015">
            <v>0</v>
          </cell>
          <cell r="P1015">
            <v>2421.0526315789475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11500</v>
          </cell>
        </row>
        <row r="1016">
          <cell r="J1016" t="str">
            <v>210528115503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7000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7000</v>
          </cell>
        </row>
        <row r="1017">
          <cell r="J1017" t="str">
            <v>210528115603</v>
          </cell>
          <cell r="K1017">
            <v>300</v>
          </cell>
          <cell r="L1017">
            <v>300</v>
          </cell>
          <cell r="M1017">
            <v>300</v>
          </cell>
          <cell r="N1017">
            <v>300</v>
          </cell>
          <cell r="O1017">
            <v>300</v>
          </cell>
          <cell r="P1017">
            <v>300</v>
          </cell>
          <cell r="Q1017">
            <v>300</v>
          </cell>
          <cell r="R1017">
            <v>300</v>
          </cell>
          <cell r="S1017">
            <v>300</v>
          </cell>
          <cell r="T1017">
            <v>300</v>
          </cell>
          <cell r="U1017">
            <v>300</v>
          </cell>
          <cell r="V1017">
            <v>300</v>
          </cell>
          <cell r="W1017">
            <v>3600</v>
          </cell>
        </row>
        <row r="1018">
          <cell r="J1018" t="str">
            <v>210528116123</v>
          </cell>
          <cell r="K1018">
            <v>2000</v>
          </cell>
          <cell r="L1018">
            <v>2000</v>
          </cell>
          <cell r="M1018">
            <v>2000</v>
          </cell>
          <cell r="N1018">
            <v>2000</v>
          </cell>
          <cell r="O1018">
            <v>2000</v>
          </cell>
          <cell r="P1018">
            <v>2000</v>
          </cell>
          <cell r="Q1018">
            <v>2000</v>
          </cell>
          <cell r="R1018">
            <v>2000</v>
          </cell>
          <cell r="S1018">
            <v>2000</v>
          </cell>
          <cell r="T1018">
            <v>2000</v>
          </cell>
          <cell r="U1018">
            <v>2000</v>
          </cell>
          <cell r="V1018">
            <v>2000</v>
          </cell>
          <cell r="W1018">
            <v>24000</v>
          </cell>
        </row>
        <row r="1019">
          <cell r="J1019" t="str">
            <v>210528116148</v>
          </cell>
          <cell r="K1019">
            <v>3000</v>
          </cell>
          <cell r="L1019">
            <v>818.18181818181813</v>
          </cell>
          <cell r="M1019">
            <v>818.18181818181813</v>
          </cell>
          <cell r="N1019">
            <v>818.18181818181813</v>
          </cell>
          <cell r="O1019">
            <v>818.18181818181813</v>
          </cell>
          <cell r="P1019">
            <v>818.18181818181813</v>
          </cell>
          <cell r="Q1019">
            <v>818.18181818181813</v>
          </cell>
          <cell r="R1019">
            <v>818.18181818181813</v>
          </cell>
          <cell r="S1019">
            <v>818.18181818181813</v>
          </cell>
          <cell r="T1019">
            <v>818.18181818181813</v>
          </cell>
          <cell r="U1019">
            <v>818.18181818181813</v>
          </cell>
          <cell r="V1019">
            <v>818.18181818181813</v>
          </cell>
          <cell r="W1019">
            <v>12000</v>
          </cell>
        </row>
        <row r="1020">
          <cell r="J1020" t="str">
            <v>210628113101</v>
          </cell>
          <cell r="K1020">
            <v>77768.510000000009</v>
          </cell>
          <cell r="L1020">
            <v>65593.16</v>
          </cell>
          <cell r="M1020">
            <v>65593.16</v>
          </cell>
          <cell r="N1020">
            <v>84147.87</v>
          </cell>
          <cell r="O1020">
            <v>68000.709999999992</v>
          </cell>
          <cell r="P1020">
            <v>72526.759999999995</v>
          </cell>
          <cell r="Q1020">
            <v>80176.070000000007</v>
          </cell>
          <cell r="R1020">
            <v>68000.709999999992</v>
          </cell>
          <cell r="S1020">
            <v>68000.709999999992</v>
          </cell>
          <cell r="T1020">
            <v>81029.22</v>
          </cell>
          <cell r="U1020">
            <v>68853.829999999987</v>
          </cell>
          <cell r="V1020">
            <v>81517.820000000007</v>
          </cell>
          <cell r="W1020">
            <v>881208.53</v>
          </cell>
        </row>
        <row r="1021">
          <cell r="J1021" t="str">
            <v>210628115111</v>
          </cell>
          <cell r="K1021">
            <v>600</v>
          </cell>
          <cell r="L1021">
            <v>600</v>
          </cell>
          <cell r="M1021">
            <v>600</v>
          </cell>
          <cell r="N1021">
            <v>600</v>
          </cell>
          <cell r="O1021">
            <v>600</v>
          </cell>
          <cell r="P1021">
            <v>600</v>
          </cell>
          <cell r="Q1021">
            <v>600</v>
          </cell>
          <cell r="R1021">
            <v>600</v>
          </cell>
          <cell r="S1021">
            <v>600</v>
          </cell>
          <cell r="T1021">
            <v>600</v>
          </cell>
          <cell r="U1021">
            <v>600</v>
          </cell>
          <cell r="V1021">
            <v>600</v>
          </cell>
          <cell r="W1021">
            <v>7200</v>
          </cell>
        </row>
        <row r="1022">
          <cell r="J1022" t="str">
            <v>210628115112</v>
          </cell>
          <cell r="K1022">
            <v>480</v>
          </cell>
          <cell r="L1022">
            <v>480</v>
          </cell>
          <cell r="M1022">
            <v>480</v>
          </cell>
          <cell r="N1022">
            <v>480</v>
          </cell>
          <cell r="O1022">
            <v>480</v>
          </cell>
          <cell r="P1022">
            <v>480</v>
          </cell>
          <cell r="Q1022">
            <v>480</v>
          </cell>
          <cell r="R1022">
            <v>480</v>
          </cell>
          <cell r="S1022">
            <v>480</v>
          </cell>
          <cell r="T1022">
            <v>480</v>
          </cell>
          <cell r="U1022">
            <v>480</v>
          </cell>
          <cell r="V1022">
            <v>480</v>
          </cell>
          <cell r="W1022">
            <v>5760</v>
          </cell>
        </row>
        <row r="1023">
          <cell r="J1023" t="str">
            <v>210628115113</v>
          </cell>
          <cell r="K1023">
            <v>138</v>
          </cell>
          <cell r="L1023">
            <v>138</v>
          </cell>
          <cell r="M1023">
            <v>138</v>
          </cell>
          <cell r="N1023">
            <v>138</v>
          </cell>
          <cell r="O1023">
            <v>138</v>
          </cell>
          <cell r="P1023">
            <v>138</v>
          </cell>
          <cell r="Q1023">
            <v>138</v>
          </cell>
          <cell r="R1023">
            <v>138</v>
          </cell>
          <cell r="S1023">
            <v>138</v>
          </cell>
          <cell r="T1023">
            <v>138</v>
          </cell>
          <cell r="U1023">
            <v>138</v>
          </cell>
          <cell r="V1023">
            <v>138</v>
          </cell>
          <cell r="W1023">
            <v>1656</v>
          </cell>
        </row>
        <row r="1024">
          <cell r="J1024" t="str">
            <v>210628115123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</row>
        <row r="1025">
          <cell r="J1025" t="str">
            <v>210628115201</v>
          </cell>
          <cell r="K1025">
            <v>2862.9076124032426</v>
          </cell>
          <cell r="L1025">
            <v>2862.9076124032426</v>
          </cell>
          <cell r="M1025">
            <v>2862.9076124032426</v>
          </cell>
          <cell r="N1025">
            <v>2862.9076124032426</v>
          </cell>
          <cell r="O1025">
            <v>2862.9076124032426</v>
          </cell>
          <cell r="P1025">
            <v>2862.9076124032426</v>
          </cell>
          <cell r="Q1025">
            <v>2862.9076124032426</v>
          </cell>
          <cell r="R1025">
            <v>2862.9076124032426</v>
          </cell>
          <cell r="S1025">
            <v>2862.9076124032426</v>
          </cell>
          <cell r="T1025">
            <v>2862.9076124032426</v>
          </cell>
          <cell r="U1025">
            <v>2862.9076124032426</v>
          </cell>
          <cell r="V1025">
            <v>2862.9076124032426</v>
          </cell>
          <cell r="W1025">
            <v>34354.891348838908</v>
          </cell>
        </row>
        <row r="1026">
          <cell r="J1026" t="str">
            <v>210628115203</v>
          </cell>
          <cell r="K1026">
            <v>200</v>
          </cell>
          <cell r="L1026">
            <v>200</v>
          </cell>
          <cell r="M1026">
            <v>200</v>
          </cell>
          <cell r="N1026">
            <v>200</v>
          </cell>
          <cell r="O1026">
            <v>200</v>
          </cell>
          <cell r="P1026">
            <v>200</v>
          </cell>
          <cell r="Q1026">
            <v>200</v>
          </cell>
          <cell r="R1026">
            <v>200</v>
          </cell>
          <cell r="S1026">
            <v>200</v>
          </cell>
          <cell r="T1026">
            <v>200</v>
          </cell>
          <cell r="U1026">
            <v>200</v>
          </cell>
          <cell r="V1026">
            <v>200</v>
          </cell>
          <cell r="W1026">
            <v>2400</v>
          </cell>
        </row>
        <row r="1027">
          <cell r="J1027" t="str">
            <v>210628115301</v>
          </cell>
          <cell r="K1027">
            <v>100</v>
          </cell>
          <cell r="L1027">
            <v>100</v>
          </cell>
          <cell r="M1027">
            <v>100</v>
          </cell>
          <cell r="N1027">
            <v>100</v>
          </cell>
          <cell r="O1027">
            <v>100</v>
          </cell>
          <cell r="P1027">
            <v>100</v>
          </cell>
          <cell r="Q1027">
            <v>100</v>
          </cell>
          <cell r="R1027">
            <v>100</v>
          </cell>
          <cell r="S1027">
            <v>100</v>
          </cell>
          <cell r="T1027">
            <v>100</v>
          </cell>
          <cell r="U1027">
            <v>100</v>
          </cell>
          <cell r="V1027">
            <v>100</v>
          </cell>
          <cell r="W1027">
            <v>1200</v>
          </cell>
        </row>
        <row r="1028">
          <cell r="J1028" t="str">
            <v>210628115302</v>
          </cell>
          <cell r="K1028">
            <v>0</v>
          </cell>
          <cell r="L1028">
            <v>0</v>
          </cell>
          <cell r="M1028">
            <v>250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250</v>
          </cell>
          <cell r="T1028">
            <v>0</v>
          </cell>
          <cell r="U1028">
            <v>0</v>
          </cell>
          <cell r="V1028">
            <v>0</v>
          </cell>
          <cell r="W1028">
            <v>500</v>
          </cell>
        </row>
        <row r="1029">
          <cell r="J1029" t="str">
            <v>210628115411</v>
          </cell>
          <cell r="K1029">
            <v>550</v>
          </cell>
          <cell r="L1029">
            <v>550</v>
          </cell>
          <cell r="M1029">
            <v>550</v>
          </cell>
          <cell r="N1029">
            <v>550</v>
          </cell>
          <cell r="O1029">
            <v>550</v>
          </cell>
          <cell r="P1029">
            <v>550</v>
          </cell>
          <cell r="Q1029">
            <v>550</v>
          </cell>
          <cell r="R1029">
            <v>550</v>
          </cell>
          <cell r="S1029">
            <v>550</v>
          </cell>
          <cell r="T1029">
            <v>550</v>
          </cell>
          <cell r="U1029">
            <v>550</v>
          </cell>
          <cell r="V1029">
            <v>550</v>
          </cell>
          <cell r="W1029">
            <v>6600</v>
          </cell>
        </row>
        <row r="1030">
          <cell r="J1030" t="str">
            <v>210628115501</v>
          </cell>
          <cell r="K1030">
            <v>0</v>
          </cell>
          <cell r="L1030">
            <v>0</v>
          </cell>
          <cell r="M1030">
            <v>4852.9411764705883</v>
          </cell>
          <cell r="N1030">
            <v>0</v>
          </cell>
          <cell r="O1030">
            <v>0</v>
          </cell>
          <cell r="P1030">
            <v>23294.117647058822</v>
          </cell>
          <cell r="Q1030">
            <v>0</v>
          </cell>
          <cell r="R1030">
            <v>0</v>
          </cell>
          <cell r="S1030">
            <v>4852.9411764705883</v>
          </cell>
          <cell r="T1030">
            <v>0</v>
          </cell>
          <cell r="U1030">
            <v>0</v>
          </cell>
          <cell r="V1030">
            <v>0</v>
          </cell>
          <cell r="W1030">
            <v>33000</v>
          </cell>
        </row>
        <row r="1031">
          <cell r="J1031" t="str">
            <v>210628115603</v>
          </cell>
          <cell r="K1031">
            <v>300</v>
          </cell>
          <cell r="L1031">
            <v>300</v>
          </cell>
          <cell r="M1031">
            <v>300</v>
          </cell>
          <cell r="N1031">
            <v>300</v>
          </cell>
          <cell r="O1031">
            <v>300</v>
          </cell>
          <cell r="P1031">
            <v>300</v>
          </cell>
          <cell r="Q1031">
            <v>300</v>
          </cell>
          <cell r="R1031">
            <v>300</v>
          </cell>
          <cell r="S1031">
            <v>300</v>
          </cell>
          <cell r="T1031">
            <v>300</v>
          </cell>
          <cell r="U1031">
            <v>300</v>
          </cell>
          <cell r="V1031">
            <v>300</v>
          </cell>
          <cell r="W1031">
            <v>3600</v>
          </cell>
        </row>
        <row r="1032">
          <cell r="J1032" t="str">
            <v>210628116114</v>
          </cell>
          <cell r="K1032">
            <v>300</v>
          </cell>
          <cell r="L1032">
            <v>300</v>
          </cell>
          <cell r="M1032">
            <v>300</v>
          </cell>
          <cell r="N1032">
            <v>300</v>
          </cell>
          <cell r="O1032">
            <v>300</v>
          </cell>
          <cell r="P1032">
            <v>300</v>
          </cell>
          <cell r="Q1032">
            <v>300</v>
          </cell>
          <cell r="R1032">
            <v>300</v>
          </cell>
          <cell r="S1032">
            <v>300</v>
          </cell>
          <cell r="T1032">
            <v>300</v>
          </cell>
          <cell r="U1032">
            <v>300</v>
          </cell>
          <cell r="V1032">
            <v>300</v>
          </cell>
          <cell r="W1032">
            <v>3600</v>
          </cell>
        </row>
        <row r="1033">
          <cell r="J1033" t="str">
            <v>210628116148</v>
          </cell>
          <cell r="K1033">
            <v>100</v>
          </cell>
          <cell r="L1033">
            <v>100</v>
          </cell>
          <cell r="M1033">
            <v>100</v>
          </cell>
          <cell r="N1033">
            <v>100</v>
          </cell>
          <cell r="O1033">
            <v>100</v>
          </cell>
          <cell r="P1033">
            <v>5100</v>
          </cell>
          <cell r="Q1033">
            <v>100</v>
          </cell>
          <cell r="R1033">
            <v>100</v>
          </cell>
          <cell r="S1033">
            <v>100</v>
          </cell>
          <cell r="T1033">
            <v>100</v>
          </cell>
          <cell r="U1033">
            <v>100</v>
          </cell>
          <cell r="V1033">
            <v>5100</v>
          </cell>
          <cell r="W1033">
            <v>11200</v>
          </cell>
        </row>
        <row r="1034">
          <cell r="J1034" t="str">
            <v>230231213101</v>
          </cell>
          <cell r="K1034">
            <v>38026.97</v>
          </cell>
          <cell r="L1034">
            <v>33156.83</v>
          </cell>
          <cell r="M1034">
            <v>33156.83</v>
          </cell>
          <cell r="N1034">
            <v>40858.29</v>
          </cell>
          <cell r="O1034">
            <v>34399.42</v>
          </cell>
          <cell r="P1034">
            <v>36209.839999999997</v>
          </cell>
          <cell r="Q1034">
            <v>39269.57</v>
          </cell>
          <cell r="R1034">
            <v>34399.42</v>
          </cell>
          <cell r="S1034">
            <v>34399.42</v>
          </cell>
          <cell r="T1034">
            <v>39712.080000000002</v>
          </cell>
          <cell r="U1034">
            <v>34841.929999999993</v>
          </cell>
          <cell r="V1034">
            <v>39907.519999999997</v>
          </cell>
          <cell r="W1034">
            <v>438338.12</v>
          </cell>
        </row>
        <row r="1035">
          <cell r="J1035" t="str">
            <v>230231215111</v>
          </cell>
          <cell r="K1035">
            <v>0</v>
          </cell>
          <cell r="L1035">
            <v>0</v>
          </cell>
          <cell r="M1035">
            <v>3600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3600</v>
          </cell>
          <cell r="T1035">
            <v>0</v>
          </cell>
          <cell r="U1035">
            <v>0</v>
          </cell>
          <cell r="V1035">
            <v>0</v>
          </cell>
          <cell r="W1035">
            <v>7200</v>
          </cell>
        </row>
        <row r="1036">
          <cell r="J1036" t="str">
            <v>230231215112</v>
          </cell>
          <cell r="K1036">
            <v>0</v>
          </cell>
          <cell r="L1036">
            <v>0</v>
          </cell>
          <cell r="M1036">
            <v>1920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1920</v>
          </cell>
          <cell r="T1036">
            <v>0</v>
          </cell>
          <cell r="U1036">
            <v>0</v>
          </cell>
          <cell r="V1036">
            <v>0</v>
          </cell>
          <cell r="W1036">
            <v>3840</v>
          </cell>
        </row>
        <row r="1037">
          <cell r="J1037" t="str">
            <v>230231215113</v>
          </cell>
          <cell r="K1037">
            <v>0</v>
          </cell>
          <cell r="L1037">
            <v>0</v>
          </cell>
          <cell r="M1037">
            <v>555.33199195171028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555.33199195171028</v>
          </cell>
          <cell r="T1037">
            <v>0</v>
          </cell>
          <cell r="U1037">
            <v>0</v>
          </cell>
          <cell r="V1037">
            <v>0</v>
          </cell>
          <cell r="W1037">
            <v>1110.6639839034206</v>
          </cell>
        </row>
        <row r="1038">
          <cell r="J1038" t="str">
            <v>230231215121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8050</v>
          </cell>
          <cell r="T1038">
            <v>0</v>
          </cell>
          <cell r="U1038">
            <v>0</v>
          </cell>
          <cell r="V1038">
            <v>0</v>
          </cell>
          <cell r="W1038">
            <v>8050</v>
          </cell>
        </row>
        <row r="1039">
          <cell r="J1039" t="str">
            <v>230231215122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3000</v>
          </cell>
          <cell r="T1039">
            <v>0</v>
          </cell>
          <cell r="U1039">
            <v>0</v>
          </cell>
          <cell r="V1039">
            <v>0</v>
          </cell>
          <cell r="W1039">
            <v>3000</v>
          </cell>
        </row>
        <row r="1040">
          <cell r="J1040" t="str">
            <v>230231215123</v>
          </cell>
          <cell r="K1040">
            <v>0</v>
          </cell>
          <cell r="L1040">
            <v>0</v>
          </cell>
          <cell r="M1040">
            <v>360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360</v>
          </cell>
          <cell r="T1040">
            <v>0</v>
          </cell>
          <cell r="U1040">
            <v>0</v>
          </cell>
          <cell r="V1040">
            <v>0</v>
          </cell>
          <cell r="W1040">
            <v>720</v>
          </cell>
        </row>
        <row r="1041">
          <cell r="J1041" t="str">
            <v>230231215201</v>
          </cell>
          <cell r="K1041">
            <v>1840.090909090909</v>
          </cell>
          <cell r="L1041">
            <v>1840.090909090909</v>
          </cell>
          <cell r="M1041">
            <v>1840.090909090909</v>
          </cell>
          <cell r="N1041">
            <v>1840.090909090909</v>
          </cell>
          <cell r="O1041">
            <v>1840.090909090909</v>
          </cell>
          <cell r="P1041">
            <v>1840.090909090909</v>
          </cell>
          <cell r="Q1041">
            <v>1840.090909090909</v>
          </cell>
          <cell r="R1041">
            <v>1840.090909090909</v>
          </cell>
          <cell r="S1041">
            <v>1840.090909090909</v>
          </cell>
          <cell r="T1041">
            <v>1840.090909090909</v>
          </cell>
          <cell r="U1041">
            <v>1840.090909090909</v>
          </cell>
          <cell r="V1041">
            <v>1840.090909090909</v>
          </cell>
          <cell r="W1041">
            <v>22081.090909090908</v>
          </cell>
        </row>
        <row r="1042">
          <cell r="J1042" t="str">
            <v>230231215203</v>
          </cell>
          <cell r="K1042">
            <v>409.09090909090907</v>
          </cell>
          <cell r="L1042">
            <v>409.09090909090907</v>
          </cell>
          <cell r="M1042">
            <v>409.09090909090907</v>
          </cell>
          <cell r="N1042">
            <v>409.09090909090907</v>
          </cell>
          <cell r="O1042">
            <v>409.09090909090907</v>
          </cell>
          <cell r="P1042">
            <v>409.09090909090907</v>
          </cell>
          <cell r="Q1042">
            <v>409.09090909090907</v>
          </cell>
          <cell r="R1042">
            <v>409.09090909090907</v>
          </cell>
          <cell r="S1042">
            <v>409.09090909090907</v>
          </cell>
          <cell r="T1042">
            <v>409.09090909090907</v>
          </cell>
          <cell r="U1042">
            <v>409.09090909090907</v>
          </cell>
          <cell r="V1042">
            <v>409.09090909090907</v>
          </cell>
          <cell r="W1042">
            <v>4909.090909090909</v>
          </cell>
        </row>
        <row r="1043">
          <cell r="J1043" t="str">
            <v>230231215301</v>
          </cell>
          <cell r="K1043">
            <v>1666.6666666666667</v>
          </cell>
          <cell r="L1043">
            <v>1666.6666666666667</v>
          </cell>
          <cell r="M1043">
            <v>1666.6666666666667</v>
          </cell>
          <cell r="N1043">
            <v>1666.6666666666667</v>
          </cell>
          <cell r="O1043">
            <v>1666.6666666666667</v>
          </cell>
          <cell r="P1043">
            <v>1666.6666666666667</v>
          </cell>
          <cell r="Q1043">
            <v>1666.6666666666667</v>
          </cell>
          <cell r="R1043">
            <v>1666.6666666666667</v>
          </cell>
          <cell r="S1043">
            <v>1666.6666666666667</v>
          </cell>
          <cell r="T1043">
            <v>1666.6666666666667</v>
          </cell>
          <cell r="U1043">
            <v>1666.6666666666667</v>
          </cell>
          <cell r="V1043">
            <v>1666.6666666666667</v>
          </cell>
          <cell r="W1043">
            <v>20000</v>
          </cell>
        </row>
        <row r="1044">
          <cell r="J1044" t="str">
            <v>230231215302</v>
          </cell>
          <cell r="K1044">
            <v>316.66666666666663</v>
          </cell>
          <cell r="L1044">
            <v>316.66666666666663</v>
          </cell>
          <cell r="M1044">
            <v>316.66666666666663</v>
          </cell>
          <cell r="N1044">
            <v>316.66666666666663</v>
          </cell>
          <cell r="O1044">
            <v>316.66666666666663</v>
          </cell>
          <cell r="P1044">
            <v>316.66666666666663</v>
          </cell>
          <cell r="Q1044">
            <v>316.66666666666663</v>
          </cell>
          <cell r="R1044">
            <v>316.66666666666663</v>
          </cell>
          <cell r="S1044">
            <v>316.66666666666663</v>
          </cell>
          <cell r="T1044">
            <v>316.66666666666663</v>
          </cell>
          <cell r="U1044">
            <v>316.66666666666663</v>
          </cell>
          <cell r="V1044">
            <v>316.66666666666663</v>
          </cell>
          <cell r="W1044">
            <v>3799.9999999999995</v>
          </cell>
        </row>
        <row r="1045">
          <cell r="J1045" t="str">
            <v>230231215411</v>
          </cell>
          <cell r="K1045">
            <v>220</v>
          </cell>
          <cell r="L1045">
            <v>220</v>
          </cell>
          <cell r="M1045">
            <v>220</v>
          </cell>
          <cell r="N1045">
            <v>220</v>
          </cell>
          <cell r="O1045">
            <v>220</v>
          </cell>
          <cell r="P1045">
            <v>220</v>
          </cell>
          <cell r="Q1045">
            <v>220</v>
          </cell>
          <cell r="R1045">
            <v>220</v>
          </cell>
          <cell r="S1045">
            <v>220</v>
          </cell>
          <cell r="T1045">
            <v>220</v>
          </cell>
          <cell r="U1045">
            <v>220</v>
          </cell>
          <cell r="V1045">
            <v>220</v>
          </cell>
          <cell r="W1045">
            <v>2640</v>
          </cell>
        </row>
        <row r="1046">
          <cell r="J1046" t="str">
            <v>230231215501</v>
          </cell>
          <cell r="K1046">
            <v>4583.333333333333</v>
          </cell>
          <cell r="L1046">
            <v>4583.333333333333</v>
          </cell>
          <cell r="M1046">
            <v>4583.333333333333</v>
          </cell>
          <cell r="N1046">
            <v>4583.333333333333</v>
          </cell>
          <cell r="O1046">
            <v>4583.333333333333</v>
          </cell>
          <cell r="P1046">
            <v>4583.333333333333</v>
          </cell>
          <cell r="Q1046">
            <v>4583.333333333333</v>
          </cell>
          <cell r="R1046">
            <v>4583.333333333333</v>
          </cell>
          <cell r="S1046">
            <v>4583.333333333333</v>
          </cell>
          <cell r="T1046">
            <v>4583.333333333333</v>
          </cell>
          <cell r="U1046">
            <v>4583.333333333333</v>
          </cell>
          <cell r="V1046">
            <v>4583.333333333333</v>
          </cell>
          <cell r="W1046">
            <v>55000</v>
          </cell>
        </row>
        <row r="1047">
          <cell r="J1047" t="str">
            <v>230231216112</v>
          </cell>
          <cell r="K1047">
            <v>12000</v>
          </cell>
          <cell r="L1047">
            <v>12000</v>
          </cell>
          <cell r="M1047">
            <v>12000</v>
          </cell>
          <cell r="N1047">
            <v>12000</v>
          </cell>
          <cell r="O1047">
            <v>12000</v>
          </cell>
          <cell r="P1047">
            <v>12000</v>
          </cell>
          <cell r="Q1047">
            <v>12000</v>
          </cell>
          <cell r="R1047">
            <v>12000</v>
          </cell>
          <cell r="S1047">
            <v>12000</v>
          </cell>
          <cell r="T1047">
            <v>12000</v>
          </cell>
          <cell r="U1047">
            <v>12000</v>
          </cell>
          <cell r="V1047">
            <v>12000</v>
          </cell>
          <cell r="W1047">
            <v>144000</v>
          </cell>
        </row>
        <row r="1048">
          <cell r="J1048" t="str">
            <v>230231216113</v>
          </cell>
          <cell r="K1048">
            <v>3830</v>
          </cell>
          <cell r="L1048">
            <v>3830</v>
          </cell>
          <cell r="M1048">
            <v>3830</v>
          </cell>
          <cell r="N1048">
            <v>3830</v>
          </cell>
          <cell r="O1048">
            <v>3830</v>
          </cell>
          <cell r="P1048">
            <v>3830</v>
          </cell>
          <cell r="Q1048">
            <v>3830</v>
          </cell>
          <cell r="R1048">
            <v>3830</v>
          </cell>
          <cell r="S1048">
            <v>3830</v>
          </cell>
          <cell r="T1048">
            <v>3830</v>
          </cell>
          <cell r="U1048">
            <v>3830</v>
          </cell>
          <cell r="V1048">
            <v>3830</v>
          </cell>
          <cell r="W1048">
            <v>45960</v>
          </cell>
        </row>
        <row r="1049">
          <cell r="J1049" t="str">
            <v>230231216148</v>
          </cell>
          <cell r="K1049">
            <v>482.89738430583498</v>
          </cell>
          <cell r="L1049">
            <v>482.89738430583498</v>
          </cell>
          <cell r="M1049">
            <v>482.89738430583498</v>
          </cell>
          <cell r="N1049">
            <v>482.89738430583498</v>
          </cell>
          <cell r="O1049">
            <v>482.89738430583498</v>
          </cell>
          <cell r="P1049">
            <v>482.89738430583498</v>
          </cell>
          <cell r="Q1049">
            <v>482.89738430583498</v>
          </cell>
          <cell r="R1049">
            <v>482.89738430583498</v>
          </cell>
          <cell r="S1049">
            <v>482.89738430583498</v>
          </cell>
          <cell r="T1049">
            <v>482.89738430583498</v>
          </cell>
          <cell r="U1049">
            <v>482.89738430583498</v>
          </cell>
          <cell r="V1049">
            <v>482.89738430583498</v>
          </cell>
          <cell r="W1049">
            <v>5794.7686116700197</v>
          </cell>
        </row>
        <row r="1050">
          <cell r="J1050" t="str">
            <v>230231216214</v>
          </cell>
          <cell r="K1050">
            <v>10140.845070422536</v>
          </cell>
          <cell r="L1050">
            <v>10140.845070422536</v>
          </cell>
          <cell r="M1050">
            <v>10140.845070422536</v>
          </cell>
          <cell r="N1050">
            <v>10140.845070422536</v>
          </cell>
          <cell r="O1050">
            <v>10140.845070422536</v>
          </cell>
          <cell r="P1050">
            <v>10140.845070422536</v>
          </cell>
          <cell r="Q1050">
            <v>10140.845070422536</v>
          </cell>
          <cell r="R1050">
            <v>10140.845070422536</v>
          </cell>
          <cell r="S1050">
            <v>10140.845070422536</v>
          </cell>
          <cell r="T1050">
            <v>10140.845070422536</v>
          </cell>
          <cell r="U1050">
            <v>10140.845070422536</v>
          </cell>
          <cell r="V1050">
            <v>10140.845070422536</v>
          </cell>
          <cell r="W1050">
            <v>121690.14084507043</v>
          </cell>
        </row>
        <row r="1051">
          <cell r="J1051" t="str">
            <v>230331214437</v>
          </cell>
          <cell r="K1051">
            <v>19208.333333333332</v>
          </cell>
          <cell r="L1051">
            <v>19208.333333333332</v>
          </cell>
          <cell r="M1051">
            <v>19208.333333333332</v>
          </cell>
          <cell r="N1051">
            <v>19208.333333333332</v>
          </cell>
          <cell r="O1051">
            <v>19208.333333333332</v>
          </cell>
          <cell r="P1051">
            <v>19208.333333333332</v>
          </cell>
          <cell r="Q1051">
            <v>19208.333333333332</v>
          </cell>
          <cell r="R1051">
            <v>19208.333333333332</v>
          </cell>
          <cell r="S1051">
            <v>19208.333333333332</v>
          </cell>
          <cell r="T1051">
            <v>19208.333333333332</v>
          </cell>
          <cell r="U1051">
            <v>19208.333333333332</v>
          </cell>
          <cell r="V1051">
            <v>19208.333333333332</v>
          </cell>
          <cell r="W1051">
            <v>230500</v>
          </cell>
        </row>
        <row r="1052">
          <cell r="J1052" t="str">
            <v>230331214454</v>
          </cell>
          <cell r="K1052">
            <v>6633.333333333333</v>
          </cell>
          <cell r="L1052">
            <v>6633.333333333333</v>
          </cell>
          <cell r="M1052">
            <v>6633.333333333333</v>
          </cell>
          <cell r="N1052">
            <v>6633.333333333333</v>
          </cell>
          <cell r="O1052">
            <v>6633.333333333333</v>
          </cell>
          <cell r="P1052">
            <v>6633.333333333333</v>
          </cell>
          <cell r="Q1052">
            <v>6633.333333333333</v>
          </cell>
          <cell r="R1052">
            <v>6633.333333333333</v>
          </cell>
          <cell r="S1052">
            <v>6633.333333333333</v>
          </cell>
          <cell r="T1052">
            <v>6633.333333333333</v>
          </cell>
          <cell r="U1052">
            <v>6633.333333333333</v>
          </cell>
          <cell r="V1052">
            <v>6633.333333333333</v>
          </cell>
          <cell r="W1052">
            <v>79600</v>
          </cell>
        </row>
        <row r="1053">
          <cell r="J1053" t="str">
            <v>230331214109</v>
          </cell>
          <cell r="K1053">
            <v>7000</v>
          </cell>
          <cell r="L1053">
            <v>7000</v>
          </cell>
          <cell r="M1053">
            <v>7000</v>
          </cell>
          <cell r="N1053">
            <v>7000</v>
          </cell>
          <cell r="O1053">
            <v>7000</v>
          </cell>
          <cell r="P1053">
            <v>7000</v>
          </cell>
          <cell r="Q1053">
            <v>7000</v>
          </cell>
          <cell r="R1053">
            <v>7000</v>
          </cell>
          <cell r="S1053">
            <v>7000</v>
          </cell>
          <cell r="T1053">
            <v>7000</v>
          </cell>
          <cell r="U1053">
            <v>7000</v>
          </cell>
          <cell r="V1053">
            <v>7000</v>
          </cell>
          <cell r="W1053">
            <v>84000</v>
          </cell>
        </row>
        <row r="1054">
          <cell r="J1054" t="str">
            <v>230331215111</v>
          </cell>
          <cell r="K1054">
            <v>0</v>
          </cell>
          <cell r="L1054">
            <v>0</v>
          </cell>
          <cell r="M1054">
            <v>6000</v>
          </cell>
          <cell r="N1054">
            <v>1200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6000</v>
          </cell>
          <cell r="T1054">
            <v>0</v>
          </cell>
          <cell r="U1054">
            <v>0</v>
          </cell>
          <cell r="V1054">
            <v>0</v>
          </cell>
          <cell r="W1054">
            <v>13200</v>
          </cell>
        </row>
        <row r="1055">
          <cell r="J1055" t="str">
            <v>230331215112</v>
          </cell>
          <cell r="K1055">
            <v>0</v>
          </cell>
          <cell r="L1055">
            <v>0</v>
          </cell>
          <cell r="M1055">
            <v>3840</v>
          </cell>
          <cell r="N1055">
            <v>640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3840</v>
          </cell>
          <cell r="T1055">
            <v>0</v>
          </cell>
          <cell r="U1055">
            <v>0</v>
          </cell>
          <cell r="V1055">
            <v>0</v>
          </cell>
          <cell r="W1055">
            <v>8320</v>
          </cell>
        </row>
        <row r="1056">
          <cell r="J1056" t="str">
            <v>230331215113</v>
          </cell>
          <cell r="K1056">
            <v>0</v>
          </cell>
          <cell r="L1056">
            <v>0</v>
          </cell>
          <cell r="M1056">
            <v>1110.6639839034206</v>
          </cell>
          <cell r="N1056">
            <v>185.11066398390341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1110.6639839034206</v>
          </cell>
          <cell r="T1056">
            <v>0</v>
          </cell>
          <cell r="U1056">
            <v>0</v>
          </cell>
          <cell r="V1056">
            <v>0</v>
          </cell>
          <cell r="W1056">
            <v>2406.4386317907447</v>
          </cell>
        </row>
        <row r="1057">
          <cell r="J1057" t="str">
            <v>230331215121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8050</v>
          </cell>
          <cell r="T1057">
            <v>0</v>
          </cell>
          <cell r="U1057">
            <v>0</v>
          </cell>
          <cell r="V1057">
            <v>0</v>
          </cell>
          <cell r="W1057">
            <v>8050</v>
          </cell>
        </row>
        <row r="1058">
          <cell r="J1058" t="str">
            <v>230331215122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3000</v>
          </cell>
          <cell r="T1058">
            <v>0</v>
          </cell>
          <cell r="U1058">
            <v>0</v>
          </cell>
          <cell r="V1058">
            <v>0</v>
          </cell>
          <cell r="W1058">
            <v>3000</v>
          </cell>
        </row>
        <row r="1059">
          <cell r="J1059" t="str">
            <v>230331215123</v>
          </cell>
          <cell r="K1059">
            <v>0</v>
          </cell>
          <cell r="L1059">
            <v>0</v>
          </cell>
          <cell r="M1059">
            <v>720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720</v>
          </cell>
          <cell r="T1059">
            <v>0</v>
          </cell>
          <cell r="U1059">
            <v>0</v>
          </cell>
          <cell r="V1059">
            <v>0</v>
          </cell>
          <cell r="W1059">
            <v>1440</v>
          </cell>
        </row>
        <row r="1060">
          <cell r="J1060" t="str">
            <v>230331215201</v>
          </cell>
          <cell r="K1060">
            <v>11448</v>
          </cell>
          <cell r="L1060">
            <v>11448</v>
          </cell>
          <cell r="M1060">
            <v>11448</v>
          </cell>
          <cell r="N1060">
            <v>11448</v>
          </cell>
          <cell r="O1060">
            <v>11448</v>
          </cell>
          <cell r="P1060">
            <v>11448</v>
          </cell>
          <cell r="Q1060">
            <v>11448</v>
          </cell>
          <cell r="R1060">
            <v>11448</v>
          </cell>
          <cell r="S1060">
            <v>11448</v>
          </cell>
          <cell r="T1060">
            <v>11448</v>
          </cell>
          <cell r="U1060">
            <v>11448</v>
          </cell>
          <cell r="V1060">
            <v>11448</v>
          </cell>
          <cell r="W1060">
            <v>137376</v>
          </cell>
        </row>
        <row r="1061">
          <cell r="J1061" t="str">
            <v>230331215203</v>
          </cell>
          <cell r="K1061">
            <v>3272.7272727272725</v>
          </cell>
          <cell r="L1061">
            <v>3272.7272727272725</v>
          </cell>
          <cell r="M1061">
            <v>3272.7272727272725</v>
          </cell>
          <cell r="N1061">
            <v>3272.7272727272725</v>
          </cell>
          <cell r="O1061">
            <v>3272.7272727272725</v>
          </cell>
          <cell r="P1061">
            <v>3272.7272727272725</v>
          </cell>
          <cell r="Q1061">
            <v>3272.7272727272725</v>
          </cell>
          <cell r="R1061">
            <v>3272.7272727272725</v>
          </cell>
          <cell r="S1061">
            <v>3272.7272727272725</v>
          </cell>
          <cell r="T1061">
            <v>3272.7272727272725</v>
          </cell>
          <cell r="U1061">
            <v>3272.7272727272725</v>
          </cell>
          <cell r="V1061">
            <v>3272.7272727272725</v>
          </cell>
          <cell r="W1061">
            <v>39272.727272727272</v>
          </cell>
        </row>
        <row r="1062">
          <cell r="J1062" t="str">
            <v>230331215301</v>
          </cell>
          <cell r="K1062">
            <v>583.33333333333337</v>
          </cell>
          <cell r="L1062">
            <v>583.33333333333337</v>
          </cell>
          <cell r="M1062">
            <v>583.33333333333337</v>
          </cell>
          <cell r="N1062">
            <v>583.33333333333337</v>
          </cell>
          <cell r="O1062">
            <v>583.33333333333337</v>
          </cell>
          <cell r="P1062">
            <v>583.33333333333337</v>
          </cell>
          <cell r="Q1062">
            <v>583.33333333333337</v>
          </cell>
          <cell r="R1062">
            <v>583.33333333333337</v>
          </cell>
          <cell r="S1062">
            <v>583.33333333333337</v>
          </cell>
          <cell r="T1062">
            <v>583.33333333333337</v>
          </cell>
          <cell r="U1062">
            <v>583.33333333333337</v>
          </cell>
          <cell r="V1062">
            <v>583.33333333333337</v>
          </cell>
          <cell r="W1062">
            <v>7000</v>
          </cell>
        </row>
        <row r="1063">
          <cell r="J1063" t="str">
            <v>230331215411</v>
          </cell>
          <cell r="K1063">
            <v>3410</v>
          </cell>
          <cell r="L1063">
            <v>3410</v>
          </cell>
          <cell r="M1063">
            <v>3410</v>
          </cell>
          <cell r="N1063">
            <v>3410</v>
          </cell>
          <cell r="O1063">
            <v>3410</v>
          </cell>
          <cell r="P1063">
            <v>3410</v>
          </cell>
          <cell r="Q1063">
            <v>3410</v>
          </cell>
          <cell r="R1063">
            <v>3410</v>
          </cell>
          <cell r="S1063">
            <v>3410</v>
          </cell>
          <cell r="T1063">
            <v>3410</v>
          </cell>
          <cell r="U1063">
            <v>3410</v>
          </cell>
          <cell r="V1063">
            <v>3410</v>
          </cell>
          <cell r="W1063">
            <v>40920</v>
          </cell>
        </row>
        <row r="1064">
          <cell r="J1064" t="str">
            <v>230331216214</v>
          </cell>
          <cell r="K1064">
            <v>0</v>
          </cell>
          <cell r="L1064">
            <v>0</v>
          </cell>
          <cell r="M1064">
            <v>2261.5694164989941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2261.5694164989941</v>
          </cell>
          <cell r="T1064">
            <v>0</v>
          </cell>
          <cell r="U1064">
            <v>0</v>
          </cell>
          <cell r="V1064">
            <v>0</v>
          </cell>
          <cell r="W1064">
            <v>4523.1388329979882</v>
          </cell>
        </row>
        <row r="1065">
          <cell r="J1065" t="str">
            <v>230431213101</v>
          </cell>
          <cell r="K1065">
            <v>342712.11</v>
          </cell>
          <cell r="L1065">
            <v>281835.36</v>
          </cell>
          <cell r="M1065">
            <v>281835.36</v>
          </cell>
          <cell r="N1065">
            <v>372745.07</v>
          </cell>
          <cell r="O1065">
            <v>292009.31</v>
          </cell>
          <cell r="P1065">
            <v>314639.56</v>
          </cell>
          <cell r="Q1065">
            <v>352886.07</v>
          </cell>
          <cell r="R1065">
            <v>292009.31</v>
          </cell>
          <cell r="S1065">
            <v>292009.31</v>
          </cell>
          <cell r="T1065">
            <v>356476.82</v>
          </cell>
          <cell r="U1065">
            <v>295599.82999999996</v>
          </cell>
          <cell r="V1065">
            <v>358919.82</v>
          </cell>
          <cell r="W1065">
            <v>3833677.9299999997</v>
          </cell>
        </row>
        <row r="1066">
          <cell r="J1066" t="str">
            <v>230431215111</v>
          </cell>
          <cell r="K1066">
            <v>0</v>
          </cell>
          <cell r="L1066">
            <v>0</v>
          </cell>
          <cell r="M1066">
            <v>13800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13800</v>
          </cell>
          <cell r="T1066">
            <v>0</v>
          </cell>
          <cell r="U1066">
            <v>0</v>
          </cell>
          <cell r="V1066">
            <v>0</v>
          </cell>
          <cell r="W1066">
            <v>27600</v>
          </cell>
        </row>
        <row r="1067">
          <cell r="J1067" t="str">
            <v>230431215112</v>
          </cell>
          <cell r="K1067">
            <v>0</v>
          </cell>
          <cell r="L1067">
            <v>0</v>
          </cell>
          <cell r="M1067">
            <v>11200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11200</v>
          </cell>
          <cell r="T1067">
            <v>0</v>
          </cell>
          <cell r="U1067">
            <v>0</v>
          </cell>
          <cell r="V1067">
            <v>0</v>
          </cell>
          <cell r="W1067">
            <v>22400</v>
          </cell>
        </row>
        <row r="1068">
          <cell r="J1068" t="str">
            <v>230431215113</v>
          </cell>
          <cell r="K1068">
            <v>0</v>
          </cell>
          <cell r="L1068">
            <v>0</v>
          </cell>
          <cell r="M1068">
            <v>3239.4366197183094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3239.4366197183094</v>
          </cell>
          <cell r="T1068">
            <v>0</v>
          </cell>
          <cell r="U1068">
            <v>0</v>
          </cell>
          <cell r="V1068">
            <v>0</v>
          </cell>
          <cell r="W1068">
            <v>6478.8732394366189</v>
          </cell>
        </row>
        <row r="1069">
          <cell r="J1069" t="str">
            <v>230431215121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8050</v>
          </cell>
          <cell r="T1069">
            <v>0</v>
          </cell>
          <cell r="U1069">
            <v>0</v>
          </cell>
          <cell r="V1069">
            <v>0</v>
          </cell>
          <cell r="W1069">
            <v>8050</v>
          </cell>
        </row>
        <row r="1070">
          <cell r="J1070" t="str">
            <v>230431215122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3000</v>
          </cell>
          <cell r="T1070">
            <v>0</v>
          </cell>
          <cell r="U1070">
            <v>0</v>
          </cell>
          <cell r="V1070">
            <v>0</v>
          </cell>
          <cell r="W1070">
            <v>3000</v>
          </cell>
        </row>
        <row r="1071">
          <cell r="J1071" t="str">
            <v>230431215123</v>
          </cell>
          <cell r="K1071">
            <v>0</v>
          </cell>
          <cell r="L1071">
            <v>0</v>
          </cell>
          <cell r="M1071">
            <v>720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720</v>
          </cell>
          <cell r="T1071">
            <v>0</v>
          </cell>
          <cell r="U1071">
            <v>0</v>
          </cell>
          <cell r="V1071">
            <v>0</v>
          </cell>
          <cell r="W1071">
            <v>1440</v>
          </cell>
        </row>
        <row r="1072">
          <cell r="J1072" t="str">
            <v>230431215201</v>
          </cell>
          <cell r="K1072">
            <v>18603</v>
          </cell>
          <cell r="L1072">
            <v>18603</v>
          </cell>
          <cell r="M1072">
            <v>18603</v>
          </cell>
          <cell r="N1072">
            <v>18603</v>
          </cell>
          <cell r="O1072">
            <v>18603</v>
          </cell>
          <cell r="P1072">
            <v>18603</v>
          </cell>
          <cell r="Q1072">
            <v>18603</v>
          </cell>
          <cell r="R1072">
            <v>18603</v>
          </cell>
          <cell r="S1072">
            <v>18603</v>
          </cell>
          <cell r="T1072">
            <v>18603</v>
          </cell>
          <cell r="U1072">
            <v>18603</v>
          </cell>
          <cell r="V1072">
            <v>18603</v>
          </cell>
          <cell r="W1072">
            <v>223236</v>
          </cell>
        </row>
        <row r="1073">
          <cell r="J1073" t="str">
            <v>230431215203</v>
          </cell>
          <cell r="K1073">
            <v>5909</v>
          </cell>
          <cell r="L1073">
            <v>5909</v>
          </cell>
          <cell r="M1073">
            <v>5909</v>
          </cell>
          <cell r="N1073">
            <v>5909</v>
          </cell>
          <cell r="O1073">
            <v>5909</v>
          </cell>
          <cell r="P1073">
            <v>5909</v>
          </cell>
          <cell r="Q1073">
            <v>5909</v>
          </cell>
          <cell r="R1073">
            <v>5909</v>
          </cell>
          <cell r="S1073">
            <v>5909</v>
          </cell>
          <cell r="T1073">
            <v>5909</v>
          </cell>
          <cell r="U1073">
            <v>5909</v>
          </cell>
          <cell r="V1073">
            <v>5909</v>
          </cell>
          <cell r="W1073">
            <v>70908</v>
          </cell>
        </row>
        <row r="1074">
          <cell r="J1074" t="str">
            <v>230431215301</v>
          </cell>
          <cell r="K1074">
            <v>666.66666666666663</v>
          </cell>
          <cell r="L1074">
            <v>666.66666666666663</v>
          </cell>
          <cell r="M1074">
            <v>666.66666666666663</v>
          </cell>
          <cell r="N1074">
            <v>666.66666666666663</v>
          </cell>
          <cell r="O1074">
            <v>666.66666666666663</v>
          </cell>
          <cell r="P1074">
            <v>666.66666666666663</v>
          </cell>
          <cell r="Q1074">
            <v>666.66666666666663</v>
          </cell>
          <cell r="R1074">
            <v>666.66666666666663</v>
          </cell>
          <cell r="S1074">
            <v>666.66666666666663</v>
          </cell>
          <cell r="T1074">
            <v>666.66666666666663</v>
          </cell>
          <cell r="U1074">
            <v>666.66666666666663</v>
          </cell>
          <cell r="V1074">
            <v>666.66666666666663</v>
          </cell>
          <cell r="W1074">
            <v>8000</v>
          </cell>
        </row>
        <row r="1075">
          <cell r="J1075" t="str">
            <v>230431215411</v>
          </cell>
          <cell r="K1075">
            <v>58740</v>
          </cell>
          <cell r="L1075">
            <v>58740</v>
          </cell>
          <cell r="M1075">
            <v>58740</v>
          </cell>
          <cell r="N1075">
            <v>58740</v>
          </cell>
          <cell r="O1075">
            <v>58740</v>
          </cell>
          <cell r="P1075">
            <v>58740</v>
          </cell>
          <cell r="Q1075">
            <v>58740</v>
          </cell>
          <cell r="R1075">
            <v>58740</v>
          </cell>
          <cell r="S1075">
            <v>58740</v>
          </cell>
          <cell r="T1075">
            <v>58740</v>
          </cell>
          <cell r="U1075">
            <v>58740</v>
          </cell>
          <cell r="V1075">
            <v>58740</v>
          </cell>
          <cell r="W1075">
            <v>704880</v>
          </cell>
        </row>
        <row r="1076">
          <cell r="J1076" t="str">
            <v>230431216122</v>
          </cell>
          <cell r="K1076">
            <v>32000</v>
          </cell>
          <cell r="L1076">
            <v>32000</v>
          </cell>
          <cell r="M1076">
            <v>32000</v>
          </cell>
          <cell r="N1076">
            <v>32000</v>
          </cell>
          <cell r="O1076">
            <v>32000</v>
          </cell>
          <cell r="P1076">
            <v>32000</v>
          </cell>
          <cell r="Q1076">
            <v>32000</v>
          </cell>
          <cell r="R1076">
            <v>32000</v>
          </cell>
          <cell r="S1076">
            <v>32000</v>
          </cell>
          <cell r="T1076">
            <v>32000</v>
          </cell>
          <cell r="U1076">
            <v>32000</v>
          </cell>
          <cell r="V1076">
            <v>32000</v>
          </cell>
          <cell r="W1076">
            <v>384000</v>
          </cell>
        </row>
        <row r="1077">
          <cell r="J1077" t="str">
            <v>230431216144</v>
          </cell>
          <cell r="K1077">
            <v>589110</v>
          </cell>
          <cell r="L1077">
            <v>589110</v>
          </cell>
          <cell r="M1077">
            <v>589110</v>
          </cell>
          <cell r="N1077">
            <v>589110</v>
          </cell>
          <cell r="O1077">
            <v>589110</v>
          </cell>
          <cell r="P1077">
            <v>589110</v>
          </cell>
          <cell r="Q1077">
            <v>589110</v>
          </cell>
          <cell r="R1077">
            <v>589110</v>
          </cell>
          <cell r="S1077">
            <v>589110</v>
          </cell>
          <cell r="T1077">
            <v>589110</v>
          </cell>
          <cell r="U1077">
            <v>589110</v>
          </cell>
          <cell r="V1077">
            <v>589110</v>
          </cell>
          <cell r="W1077">
            <v>7069320</v>
          </cell>
        </row>
        <row r="1078">
          <cell r="J1078" t="str">
            <v>230431216214</v>
          </cell>
          <cell r="K1078">
            <v>3521.1267605633802</v>
          </cell>
          <cell r="L1078">
            <v>3521.1267605633802</v>
          </cell>
          <cell r="M1078">
            <v>3521.1267605633802</v>
          </cell>
          <cell r="N1078">
            <v>3521.1267605633802</v>
          </cell>
          <cell r="O1078">
            <v>3521.1267605633802</v>
          </cell>
          <cell r="P1078">
            <v>3521.1267605633802</v>
          </cell>
          <cell r="Q1078">
            <v>3521.1267605633802</v>
          </cell>
          <cell r="R1078">
            <v>3521.1267605633802</v>
          </cell>
          <cell r="S1078">
            <v>3521.1267605633802</v>
          </cell>
          <cell r="T1078">
            <v>3521.1267605633802</v>
          </cell>
          <cell r="U1078">
            <v>3521.1267605633802</v>
          </cell>
          <cell r="V1078">
            <v>3521.1267605633802</v>
          </cell>
          <cell r="W1078">
            <v>42253.521126760563</v>
          </cell>
        </row>
        <row r="1079">
          <cell r="J1079" t="str">
            <v>230432034211</v>
          </cell>
          <cell r="K1079">
            <v>58819.606899999999</v>
          </cell>
          <cell r="L1079">
            <v>54268.890699999996</v>
          </cell>
          <cell r="M1079">
            <v>62352.288699999997</v>
          </cell>
          <cell r="N1079">
            <v>62314.177399999993</v>
          </cell>
          <cell r="O1079">
            <v>64391.315999999999</v>
          </cell>
          <cell r="P1079">
            <v>60794.323199999992</v>
          </cell>
          <cell r="Q1079">
            <v>62820.798699999999</v>
          </cell>
          <cell r="R1079">
            <v>41075.911</v>
          </cell>
          <cell r="S1079">
            <v>62314.177399999993</v>
          </cell>
          <cell r="T1079">
            <v>64391.315999999999</v>
          </cell>
          <cell r="U1079">
            <v>62314.177399999993</v>
          </cell>
          <cell r="V1079">
            <v>28209.569100000001</v>
          </cell>
          <cell r="W1079">
            <v>684066.55249999999</v>
          </cell>
        </row>
        <row r="1080">
          <cell r="J1080" t="str">
            <v>230432034106</v>
          </cell>
          <cell r="K1080">
            <v>49318.379300000001</v>
          </cell>
          <cell r="L1080">
            <v>45502.748500000009</v>
          </cell>
          <cell r="M1080">
            <v>52280.419800000003</v>
          </cell>
          <cell r="N1080">
            <v>52248.468000000001</v>
          </cell>
          <cell r="O1080">
            <v>53990.083600000005</v>
          </cell>
          <cell r="P1080">
            <v>50974.120800000004</v>
          </cell>
          <cell r="Q1080">
            <v>52673.250400000004</v>
          </cell>
          <cell r="R1080">
            <v>34440.858800000002</v>
          </cell>
          <cell r="S1080">
            <v>52248.468000000001</v>
          </cell>
          <cell r="T1080">
            <v>53990.083600000005</v>
          </cell>
          <cell r="U1080">
            <v>52248.468000000001</v>
          </cell>
          <cell r="V1080">
            <v>23652.829200000004</v>
          </cell>
          <cell r="W1080">
            <v>573568.17800000007</v>
          </cell>
        </row>
        <row r="1081">
          <cell r="J1081" t="str">
            <v>230432044211</v>
          </cell>
          <cell r="K1081">
            <v>190398.26900000003</v>
          </cell>
          <cell r="L1081">
            <v>191768.03700000001</v>
          </cell>
          <cell r="M1081">
            <v>584875.81140000012</v>
          </cell>
          <cell r="N1081">
            <v>587766.91300000006</v>
          </cell>
          <cell r="O1081">
            <v>280443.35060000006</v>
          </cell>
          <cell r="P1081">
            <v>562270.02399999998</v>
          </cell>
          <cell r="Q1081">
            <v>300748.47860000003</v>
          </cell>
          <cell r="R1081">
            <v>718782.67480000015</v>
          </cell>
          <cell r="S1081">
            <v>609842.50280000013</v>
          </cell>
          <cell r="T1081">
            <v>760797.49760000024</v>
          </cell>
          <cell r="U1081">
            <v>284996.43800000002</v>
          </cell>
          <cell r="V1081">
            <v>640916.34600000014</v>
          </cell>
          <cell r="W1081">
            <v>5713606.3428000007</v>
          </cell>
        </row>
        <row r="1082">
          <cell r="J1082" t="str">
            <v>230432044106</v>
          </cell>
          <cell r="K1082">
            <v>32750.755200000003</v>
          </cell>
          <cell r="L1082">
            <v>32986.368000000002</v>
          </cell>
          <cell r="M1082">
            <v>100605.552</v>
          </cell>
          <cell r="N1082">
            <v>101102.86079999999</v>
          </cell>
          <cell r="O1082">
            <v>48239.577600000004</v>
          </cell>
          <cell r="P1082">
            <v>96717.09120000001</v>
          </cell>
          <cell r="Q1082">
            <v>51732.297599999998</v>
          </cell>
          <cell r="R1082">
            <v>123639.12000000001</v>
          </cell>
          <cell r="S1082">
            <v>104900.12160000001</v>
          </cell>
          <cell r="T1082">
            <v>130866.17280000001</v>
          </cell>
          <cell r="U1082">
            <v>49022.755200000007</v>
          </cell>
          <cell r="V1082">
            <v>110245.19040000002</v>
          </cell>
          <cell r="W1082">
            <v>982807.86239999998</v>
          </cell>
        </row>
        <row r="1083">
          <cell r="J1083" t="str">
            <v>230433234811</v>
          </cell>
          <cell r="K1083">
            <v>780552</v>
          </cell>
          <cell r="L1083">
            <v>780552</v>
          </cell>
          <cell r="M1083">
            <v>780552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2341656</v>
          </cell>
        </row>
        <row r="1084">
          <cell r="J1084" t="str">
            <v>230433234211</v>
          </cell>
          <cell r="K1084">
            <v>87890.856100000005</v>
          </cell>
          <cell r="L1084">
            <v>79385.294699999999</v>
          </cell>
          <cell r="M1084">
            <v>66012.176300000006</v>
          </cell>
          <cell r="N1084">
            <v>150349.6605</v>
          </cell>
          <cell r="O1084">
            <v>161858.60380000001</v>
          </cell>
          <cell r="P1084">
            <v>150349.6605</v>
          </cell>
          <cell r="Q1084">
            <v>224367.68330000003</v>
          </cell>
          <cell r="R1084">
            <v>244955.72959999999</v>
          </cell>
          <cell r="S1084">
            <v>188935.54270000002</v>
          </cell>
          <cell r="T1084">
            <v>197795.2414</v>
          </cell>
          <cell r="U1084">
            <v>183956.70730000001</v>
          </cell>
          <cell r="V1084">
            <v>252981.79090000002</v>
          </cell>
          <cell r="W1084">
            <v>1988838.9471</v>
          </cell>
        </row>
        <row r="1085">
          <cell r="J1085" t="str">
            <v>230433234106</v>
          </cell>
          <cell r="K1085">
            <v>0</v>
          </cell>
          <cell r="L1085">
            <v>0</v>
          </cell>
          <cell r="M1085">
            <v>54778.511999999995</v>
          </cell>
          <cell r="N1085">
            <v>52372.771200000003</v>
          </cell>
          <cell r="O1085">
            <v>55769.932799999995</v>
          </cell>
          <cell r="P1085">
            <v>52372.771200000003</v>
          </cell>
          <cell r="Q1085">
            <v>52798.569599999995</v>
          </cell>
          <cell r="R1085">
            <v>54118.531199999998</v>
          </cell>
          <cell r="S1085">
            <v>52372.771200000003</v>
          </cell>
          <cell r="T1085">
            <v>54118.531199999998</v>
          </cell>
          <cell r="U1085">
            <v>52372.771200000003</v>
          </cell>
          <cell r="V1085">
            <v>54628.252800000002</v>
          </cell>
          <cell r="W1085">
            <v>535703.41439999989</v>
          </cell>
        </row>
        <row r="1086">
          <cell r="J1086" t="str">
            <v>230433244211</v>
          </cell>
          <cell r="K1086">
            <v>362147.26274755533</v>
          </cell>
          <cell r="L1086">
            <v>363302.72434126906</v>
          </cell>
          <cell r="M1086">
            <v>830736.6894542278</v>
          </cell>
          <cell r="N1086">
            <v>959921.22387524194</v>
          </cell>
          <cell r="O1086">
            <v>1087895.2384525284</v>
          </cell>
          <cell r="P1086">
            <v>1047417.1423284239</v>
          </cell>
          <cell r="Q1086">
            <v>1338947.9865200892</v>
          </cell>
          <cell r="R1086">
            <v>1338947.9865200892</v>
          </cell>
          <cell r="S1086">
            <v>1317037.5449782119</v>
          </cell>
          <cell r="T1086">
            <v>1422632.232702374</v>
          </cell>
          <cell r="U1086">
            <v>1538710.3806326399</v>
          </cell>
          <cell r="V1086">
            <v>1673684.9807699351</v>
          </cell>
          <cell r="W1086">
            <v>13281381.393322587</v>
          </cell>
        </row>
        <row r="1087">
          <cell r="J1087" t="str">
            <v>230433244106</v>
          </cell>
          <cell r="K1087">
            <v>61503.830400000006</v>
          </cell>
          <cell r="L1087">
            <v>61700.064000000006</v>
          </cell>
          <cell r="M1087">
            <v>141084.8352</v>
          </cell>
          <cell r="N1087">
            <v>163024.37760000001</v>
          </cell>
          <cell r="O1087">
            <v>184758.32640000002</v>
          </cell>
          <cell r="P1087">
            <v>177883.89120000001</v>
          </cell>
          <cell r="Q1087">
            <v>227394.864</v>
          </cell>
          <cell r="R1087">
            <v>227394.864</v>
          </cell>
          <cell r="S1087">
            <v>223673.79840000003</v>
          </cell>
          <cell r="T1087">
            <v>241607.04960000003</v>
          </cell>
          <cell r="U1087">
            <v>261320.71679999999</v>
          </cell>
          <cell r="V1087">
            <v>284243.58720000001</v>
          </cell>
          <cell r="W1087">
            <v>2255590.2048000004</v>
          </cell>
        </row>
        <row r="1088">
          <cell r="J1088" t="str">
            <v>230435413201</v>
          </cell>
          <cell r="K1088">
            <v>406756.35</v>
          </cell>
          <cell r="L1088">
            <v>416080.13999999996</v>
          </cell>
          <cell r="M1088">
            <v>389940.44</v>
          </cell>
          <cell r="N1088">
            <v>417139.20000000001</v>
          </cell>
          <cell r="O1088">
            <v>394634.96</v>
          </cell>
          <cell r="P1088">
            <v>381904.8</v>
          </cell>
          <cell r="Q1088">
            <v>426460.36</v>
          </cell>
          <cell r="R1088">
            <v>439190.52</v>
          </cell>
          <cell r="S1088">
            <v>454365.86</v>
          </cell>
          <cell r="T1088">
            <v>443420.91000000003</v>
          </cell>
          <cell r="U1088">
            <v>469126.47000000003</v>
          </cell>
          <cell r="V1088">
            <v>523179.32</v>
          </cell>
          <cell r="W1088">
            <v>5162199.33</v>
          </cell>
        </row>
        <row r="1089">
          <cell r="J1089" t="str">
            <v>230435414407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</row>
        <row r="1090">
          <cell r="J1090" t="str">
            <v>230435424211</v>
          </cell>
          <cell r="K1090">
            <v>112092.8217</v>
          </cell>
          <cell r="L1090">
            <v>104025.1183</v>
          </cell>
          <cell r="M1090">
            <v>59438.146800000002</v>
          </cell>
          <cell r="N1090">
            <v>57520.786599999992</v>
          </cell>
          <cell r="O1090">
            <v>59438.146800000002</v>
          </cell>
          <cell r="P1090">
            <v>57520.786599999992</v>
          </cell>
          <cell r="Q1090">
            <v>57988.433299999997</v>
          </cell>
          <cell r="R1090">
            <v>83591.45719999999</v>
          </cell>
          <cell r="S1090">
            <v>56721.884899999997</v>
          </cell>
          <cell r="T1090">
            <v>58612.608900000007</v>
          </cell>
          <cell r="U1090">
            <v>56721.884899999997</v>
          </cell>
          <cell r="V1090">
            <v>94797.391900000002</v>
          </cell>
          <cell r="W1090">
            <v>858469.46789999993</v>
          </cell>
        </row>
        <row r="1091">
          <cell r="J1091" t="str">
            <v>230435424106</v>
          </cell>
          <cell r="K1091">
            <v>94955.208600000013</v>
          </cell>
          <cell r="L1091">
            <v>88120.963000000003</v>
          </cell>
          <cell r="M1091">
            <v>50350.782999999989</v>
          </cell>
          <cell r="N1091">
            <v>48726.570199999995</v>
          </cell>
          <cell r="O1091">
            <v>50350.782999999989</v>
          </cell>
          <cell r="P1091">
            <v>48726.570199999995</v>
          </cell>
          <cell r="Q1091">
            <v>49122.715600000003</v>
          </cell>
          <cell r="R1091">
            <v>70811.360199999996</v>
          </cell>
          <cell r="S1091">
            <v>48049.811600000001</v>
          </cell>
          <cell r="T1091">
            <v>49651.464800000002</v>
          </cell>
          <cell r="U1091">
            <v>48049.811600000001</v>
          </cell>
          <cell r="V1091">
            <v>80304.041999999987</v>
          </cell>
          <cell r="W1091">
            <v>727220.08379999991</v>
          </cell>
        </row>
        <row r="1092">
          <cell r="J1092" t="str">
            <v>23043544422D</v>
          </cell>
          <cell r="K1092">
            <v>206829.78873203843</v>
          </cell>
          <cell r="L1092">
            <v>181963.35443018368</v>
          </cell>
          <cell r="M1092">
            <v>219567.37934734952</v>
          </cell>
          <cell r="N1092">
            <v>225851.21772093026</v>
          </cell>
          <cell r="O1092">
            <v>217407.69178681212</v>
          </cell>
          <cell r="P1092">
            <v>128386.98243769709</v>
          </cell>
          <cell r="Q1092">
            <v>158023.82003717471</v>
          </cell>
          <cell r="R1092">
            <v>142760.11169634183</v>
          </cell>
          <cell r="S1092">
            <v>115144.71612451474</v>
          </cell>
          <cell r="T1092">
            <v>95084.298508880151</v>
          </cell>
          <cell r="U1092">
            <v>188195.02936880273</v>
          </cell>
          <cell r="V1092">
            <v>187352.30071471186</v>
          </cell>
          <cell r="W1092">
            <v>2066566.6909054371</v>
          </cell>
        </row>
        <row r="1093">
          <cell r="J1093" t="str">
            <v>230435454211</v>
          </cell>
          <cell r="K1093">
            <v>72877.244599999991</v>
          </cell>
          <cell r="L1093">
            <v>67842.857300000003</v>
          </cell>
          <cell r="M1093">
            <v>89144.833299999998</v>
          </cell>
          <cell r="N1093">
            <v>72721.200700000001</v>
          </cell>
          <cell r="O1093">
            <v>84510.425499999998</v>
          </cell>
          <cell r="P1093">
            <v>81784.298699999999</v>
          </cell>
          <cell r="Q1093">
            <v>69971.017900000006</v>
          </cell>
          <cell r="R1093">
            <v>121492.34480000001</v>
          </cell>
          <cell r="S1093">
            <v>74871.157199999987</v>
          </cell>
          <cell r="T1093">
            <v>180076.76550000001</v>
          </cell>
          <cell r="U1093">
            <v>112690.6327</v>
          </cell>
          <cell r="V1093">
            <v>132551.0141</v>
          </cell>
          <cell r="W1093">
            <v>1160533.7922999999</v>
          </cell>
        </row>
        <row r="1094">
          <cell r="J1094" t="str">
            <v>23043547422D</v>
          </cell>
          <cell r="K1094">
            <v>55698.432888550931</v>
          </cell>
          <cell r="L1094">
            <v>48433.170622597383</v>
          </cell>
          <cell r="M1094">
            <v>59284.359054025415</v>
          </cell>
          <cell r="N1094">
            <v>61959.44840615079</v>
          </cell>
          <cell r="O1094">
            <v>61123.575761782879</v>
          </cell>
          <cell r="P1094">
            <v>61135.804609639257</v>
          </cell>
          <cell r="Q1094">
            <v>52090.132141124879</v>
          </cell>
          <cell r="R1094">
            <v>63577.270525683874</v>
          </cell>
          <cell r="S1094">
            <v>53154.194477953832</v>
          </cell>
          <cell r="T1094">
            <v>63656.098172940328</v>
          </cell>
          <cell r="U1094">
            <v>83072.19594693082</v>
          </cell>
          <cell r="V1094">
            <v>93294.293262952953</v>
          </cell>
          <cell r="W1094">
            <v>756478.97587033338</v>
          </cell>
        </row>
        <row r="1095">
          <cell r="J1095" t="str">
            <v>23043548422D</v>
          </cell>
          <cell r="K1095">
            <v>121634.96519879368</v>
          </cell>
          <cell r="L1095">
            <v>101158.13561224422</v>
          </cell>
          <cell r="M1095">
            <v>116738.91534682228</v>
          </cell>
          <cell r="N1095">
            <v>127632.61998687319</v>
          </cell>
          <cell r="O1095">
            <v>121981.71705691022</v>
          </cell>
          <cell r="P1095">
            <v>124867.09168876128</v>
          </cell>
          <cell r="Q1095">
            <v>118596.83614428446</v>
          </cell>
          <cell r="R1095">
            <v>126096.35729744354</v>
          </cell>
          <cell r="S1095">
            <v>126350.83062785405</v>
          </cell>
          <cell r="T1095">
            <v>120535.39542897686</v>
          </cell>
          <cell r="U1095">
            <v>99523.919067201336</v>
          </cell>
          <cell r="V1095">
            <v>111662.54252720509</v>
          </cell>
          <cell r="W1095">
            <v>1416779.3259833702</v>
          </cell>
        </row>
        <row r="1096">
          <cell r="J1096" t="str">
            <v>230435513201</v>
          </cell>
          <cell r="K1096">
            <v>2776273.5</v>
          </cell>
          <cell r="L1096">
            <v>2885717.0999999996</v>
          </cell>
          <cell r="M1096">
            <v>2868375.44</v>
          </cell>
          <cell r="N1096">
            <v>2828725.2</v>
          </cell>
          <cell r="O1096">
            <v>2762444.7199999997</v>
          </cell>
          <cell r="P1096">
            <v>2762444.7199999997</v>
          </cell>
          <cell r="Q1096">
            <v>2762444.7199999997</v>
          </cell>
          <cell r="R1096">
            <v>2762444.7199999997</v>
          </cell>
          <cell r="S1096">
            <v>2943205.7199999997</v>
          </cell>
          <cell r="T1096">
            <v>2789053.2600000002</v>
          </cell>
          <cell r="U1096">
            <v>2789053.2600000002</v>
          </cell>
          <cell r="V1096">
            <v>3110408.56</v>
          </cell>
          <cell r="W1096">
            <v>34040590.920000002</v>
          </cell>
        </row>
        <row r="1097">
          <cell r="J1097" t="str">
            <v>230435514407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</row>
        <row r="1098">
          <cell r="J1098" t="str">
            <v>230435524211</v>
          </cell>
          <cell r="K1098">
            <v>1431894.735705781</v>
          </cell>
          <cell r="L1098">
            <v>1358451.0720973311</v>
          </cell>
          <cell r="M1098">
            <v>996882.24356904195</v>
          </cell>
          <cell r="N1098">
            <v>951857.33267863991</v>
          </cell>
          <cell r="O1098">
            <v>1112098.0635036768</v>
          </cell>
          <cell r="P1098">
            <v>690781.36032634263</v>
          </cell>
          <cell r="Q1098">
            <v>436895.66780501592</v>
          </cell>
          <cell r="R1098">
            <v>250632.93795710948</v>
          </cell>
          <cell r="S1098">
            <v>309867.2252065356</v>
          </cell>
          <cell r="T1098">
            <v>216393.46555859727</v>
          </cell>
          <cell r="U1098">
            <v>449735.47464081662</v>
          </cell>
          <cell r="V1098">
            <v>198246.54518738575</v>
          </cell>
          <cell r="W1098">
            <v>8403736.1242362745</v>
          </cell>
        </row>
        <row r="1099">
          <cell r="J1099" t="str">
            <v>230435524106</v>
          </cell>
          <cell r="K1099">
            <v>247019.78880000004</v>
          </cell>
          <cell r="L1099">
            <v>234349.84320000003</v>
          </cell>
          <cell r="M1099">
            <v>171974.68799999999</v>
          </cell>
          <cell r="N1099">
            <v>164207.31840000002</v>
          </cell>
          <cell r="O1099">
            <v>191850.85440000004</v>
          </cell>
          <cell r="P1099">
            <v>119168.448</v>
          </cell>
          <cell r="Q1099">
            <v>75369.983999999997</v>
          </cell>
          <cell r="R1099">
            <v>43237.324800000002</v>
          </cell>
          <cell r="S1099">
            <v>53455.977600000006</v>
          </cell>
          <cell r="T1099">
            <v>37330.588800000005</v>
          </cell>
          <cell r="U1099">
            <v>77585.011200000008</v>
          </cell>
          <cell r="V1099">
            <v>34200.009600000005</v>
          </cell>
          <cell r="W1099">
            <v>1449749.8368000002</v>
          </cell>
        </row>
        <row r="1100">
          <cell r="J1100" t="str">
            <v>230435534211</v>
          </cell>
          <cell r="K1100">
            <v>188637.054</v>
          </cell>
          <cell r="L1100">
            <v>154951.86850000004</v>
          </cell>
          <cell r="M1100">
            <v>202111.13200000001</v>
          </cell>
          <cell r="N1100">
            <v>201752.7825</v>
          </cell>
          <cell r="O1100">
            <v>162859.43100000001</v>
          </cell>
          <cell r="P1100">
            <v>207546.62350000002</v>
          </cell>
          <cell r="Q1100">
            <v>178741.3315</v>
          </cell>
          <cell r="R1100">
            <v>182717.47100000002</v>
          </cell>
          <cell r="S1100">
            <v>201202.67550000001</v>
          </cell>
          <cell r="T1100">
            <v>171448.79900000003</v>
          </cell>
          <cell r="U1100">
            <v>163647.9025</v>
          </cell>
          <cell r="V1100">
            <v>169102.83100000001</v>
          </cell>
          <cell r="W1100">
            <v>2184719.9020000002</v>
          </cell>
        </row>
        <row r="1101">
          <cell r="J1101" t="str">
            <v>230435534106</v>
          </cell>
          <cell r="K1101">
            <v>51628.521692124232</v>
          </cell>
          <cell r="L1101">
            <v>42409.136953054054</v>
          </cell>
          <cell r="M1101">
            <v>55316.271938122438</v>
          </cell>
          <cell r="N1101">
            <v>55218.188135578806</v>
          </cell>
          <cell r="O1101">
            <v>44573.376585347301</v>
          </cell>
          <cell r="P1101">
            <v>56803.92493843237</v>
          </cell>
          <cell r="Q1101">
            <v>48920.131371468211</v>
          </cell>
          <cell r="R1101">
            <v>50008.368879671165</v>
          </cell>
          <cell r="S1101">
            <v>55067.631779692987</v>
          </cell>
          <cell r="T1101">
            <v>46924.221792489145</v>
          </cell>
          <cell r="U1101">
            <v>44789.179199092614</v>
          </cell>
          <cell r="V1101">
            <v>46282.151534926539</v>
          </cell>
          <cell r="W1101">
            <v>597941.10479999986</v>
          </cell>
        </row>
        <row r="1102">
          <cell r="J1102" t="str">
            <v>230435544211</v>
          </cell>
          <cell r="K1102">
            <v>81580.850999999995</v>
          </cell>
          <cell r="L1102">
            <v>67020.219999999987</v>
          </cell>
          <cell r="M1102">
            <v>87467.060499999992</v>
          </cell>
          <cell r="N1102">
            <v>83233.119499999986</v>
          </cell>
          <cell r="O1102">
            <v>86021.3315</v>
          </cell>
          <cell r="P1102">
            <v>83233.119499999986</v>
          </cell>
          <cell r="Q1102">
            <v>79618.778000000006</v>
          </cell>
          <cell r="R1102">
            <v>75281.572</v>
          </cell>
          <cell r="S1102">
            <v>72906.429499999998</v>
          </cell>
          <cell r="T1102">
            <v>75281.572</v>
          </cell>
          <cell r="U1102">
            <v>72906.429499999998</v>
          </cell>
          <cell r="V1102">
            <v>75281.572</v>
          </cell>
          <cell r="W1102">
            <v>939832.05499999993</v>
          </cell>
        </row>
        <row r="1103">
          <cell r="J1103" t="str">
            <v>230435544106</v>
          </cell>
          <cell r="K1103">
            <v>78292.223999999987</v>
          </cell>
          <cell r="L1103">
            <v>64318.550400000007</v>
          </cell>
          <cell r="M1103">
            <v>83941.161600000007</v>
          </cell>
          <cell r="N1103">
            <v>79877.89439999999</v>
          </cell>
          <cell r="O1103">
            <v>82553.702400000009</v>
          </cell>
          <cell r="P1103">
            <v>79877.89439999999</v>
          </cell>
          <cell r="Q1103">
            <v>76409.251199999999</v>
          </cell>
          <cell r="R1103">
            <v>72246.873600000006</v>
          </cell>
          <cell r="S1103">
            <v>69967.478399999993</v>
          </cell>
          <cell r="T1103">
            <v>72246.873600000006</v>
          </cell>
          <cell r="U1103">
            <v>69967.478399999993</v>
          </cell>
          <cell r="V1103">
            <v>72246.873600000006</v>
          </cell>
          <cell r="W1103">
            <v>901946.25600000005</v>
          </cell>
        </row>
        <row r="1104">
          <cell r="J1104" t="str">
            <v>230435554211</v>
          </cell>
          <cell r="K1104">
            <v>4312993.8919454105</v>
          </cell>
          <cell r="L1104">
            <v>3729779.7611042224</v>
          </cell>
          <cell r="M1104">
            <v>4566290.7745293733</v>
          </cell>
          <cell r="N1104">
            <v>4625254.6020401316</v>
          </cell>
          <cell r="O1104">
            <v>4436072.981870967</v>
          </cell>
          <cell r="P1104">
            <v>4497191.9347307552</v>
          </cell>
          <cell r="Q1104">
            <v>4326699.6479317192</v>
          </cell>
          <cell r="R1104">
            <v>4210173.9811446117</v>
          </cell>
          <cell r="S1104">
            <v>4063182.3742157738</v>
          </cell>
          <cell r="T1104">
            <v>3976347.6411284511</v>
          </cell>
          <cell r="U1104">
            <v>4422538.5378843471</v>
          </cell>
          <cell r="V1104">
            <v>4785177.1347143315</v>
          </cell>
          <cell r="W1104">
            <v>51951703.263240099</v>
          </cell>
        </row>
        <row r="1105">
          <cell r="J1105" t="str">
            <v>230435554106</v>
          </cell>
          <cell r="K1105">
            <v>2242847.8961247709</v>
          </cell>
          <cell r="L1105">
            <v>1933256.5720566711</v>
          </cell>
          <cell r="M1105">
            <v>2369003.2982146568</v>
          </cell>
          <cell r="N1105">
            <v>2411694.9577273335</v>
          </cell>
          <cell r="O1105">
            <v>2318786.8472459381</v>
          </cell>
          <cell r="P1105">
            <v>2335986.3584256019</v>
          </cell>
          <cell r="Q1105">
            <v>2258204.6116465097</v>
          </cell>
          <cell r="R1105">
            <v>2204686.463864251</v>
          </cell>
          <cell r="S1105">
            <v>2108783.7986277505</v>
          </cell>
          <cell r="T1105">
            <v>2059104.8320881226</v>
          </cell>
          <cell r="U1105">
            <v>2278245.125449622</v>
          </cell>
          <cell r="V1105">
            <v>2466211.284128773</v>
          </cell>
          <cell r="W1105">
            <v>26986812.045600001</v>
          </cell>
        </row>
        <row r="1106">
          <cell r="J1106" t="str">
            <v>230435564211</v>
          </cell>
          <cell r="K1106">
            <v>383676.69</v>
          </cell>
          <cell r="L1106">
            <v>315162.99400000006</v>
          </cell>
          <cell r="M1106">
            <v>411082.16649999999</v>
          </cell>
          <cell r="N1106">
            <v>391506.82750000001</v>
          </cell>
          <cell r="O1106">
            <v>404557.05350000004</v>
          </cell>
          <cell r="P1106">
            <v>391506.82750000001</v>
          </cell>
          <cell r="Q1106">
            <v>374215.26949999999</v>
          </cell>
          <cell r="R1106">
            <v>353987.42300000001</v>
          </cell>
          <cell r="S1106">
            <v>342568.4705</v>
          </cell>
          <cell r="T1106">
            <v>353987.42300000001</v>
          </cell>
          <cell r="U1106">
            <v>342568.4705</v>
          </cell>
          <cell r="V1106">
            <v>357866.73849999998</v>
          </cell>
          <cell r="W1106">
            <v>4422686.3540000003</v>
          </cell>
        </row>
        <row r="1107">
          <cell r="J1107" t="str">
            <v>230435564106</v>
          </cell>
          <cell r="K1107">
            <v>204189.29279999997</v>
          </cell>
          <cell r="L1107">
            <v>167726.91840000002</v>
          </cell>
          <cell r="M1107">
            <v>218774.24639999997</v>
          </cell>
          <cell r="N1107">
            <v>208356.42239999998</v>
          </cell>
          <cell r="O1107">
            <v>215301.6384</v>
          </cell>
          <cell r="P1107">
            <v>208356.42239999998</v>
          </cell>
          <cell r="Q1107">
            <v>199154.016</v>
          </cell>
          <cell r="R1107">
            <v>188388.93119999999</v>
          </cell>
          <cell r="S1107">
            <v>182311.872</v>
          </cell>
          <cell r="T1107">
            <v>188388.93119999999</v>
          </cell>
          <cell r="U1107">
            <v>182311.872</v>
          </cell>
          <cell r="V1107">
            <v>190453.46879999997</v>
          </cell>
          <cell r="W1107">
            <v>2353714.0319999997</v>
          </cell>
        </row>
        <row r="1108">
          <cell r="J1108" t="str">
            <v>230435594211</v>
          </cell>
          <cell r="K1108">
            <v>243680.09200000003</v>
          </cell>
          <cell r="L1108">
            <v>208868.64350000003</v>
          </cell>
          <cell r="M1108">
            <v>261085.81150000001</v>
          </cell>
          <cell r="N1108">
            <v>248653.152</v>
          </cell>
          <cell r="O1108">
            <v>256941.58850000001</v>
          </cell>
          <cell r="P1108">
            <v>248653.152</v>
          </cell>
          <cell r="Q1108">
            <v>237670.97150000001</v>
          </cell>
          <cell r="R1108">
            <v>224823.89350000003</v>
          </cell>
          <cell r="S1108">
            <v>217571.50800000003</v>
          </cell>
          <cell r="T1108">
            <v>224823.89350000003</v>
          </cell>
          <cell r="U1108">
            <v>217571.50800000003</v>
          </cell>
          <cell r="V1108">
            <v>224823.89350000003</v>
          </cell>
          <cell r="W1108">
            <v>2815168.1074999999</v>
          </cell>
        </row>
        <row r="1109">
          <cell r="J1109" t="str">
            <v>230435594106</v>
          </cell>
          <cell r="K1109">
            <v>192869.50080000001</v>
          </cell>
          <cell r="L1109">
            <v>165316.71360000002</v>
          </cell>
          <cell r="M1109">
            <v>206645.89439999999</v>
          </cell>
          <cell r="N1109">
            <v>196805.61599999998</v>
          </cell>
          <cell r="O1109">
            <v>203365.79519999999</v>
          </cell>
          <cell r="P1109">
            <v>196805.61599999998</v>
          </cell>
          <cell r="Q1109">
            <v>188113.36320000002</v>
          </cell>
          <cell r="R1109">
            <v>177945.07200000001</v>
          </cell>
          <cell r="S1109">
            <v>172204.91519999999</v>
          </cell>
          <cell r="T1109">
            <v>177945.07200000001</v>
          </cell>
          <cell r="U1109">
            <v>172204.91519999999</v>
          </cell>
          <cell r="V1109">
            <v>177945.07200000001</v>
          </cell>
          <cell r="W1109">
            <v>2228167.5455999998</v>
          </cell>
        </row>
        <row r="1110">
          <cell r="J1110" t="str">
            <v>230435614407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120000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120000</v>
          </cell>
        </row>
        <row r="1111">
          <cell r="J1111" t="str">
            <v>230531213101</v>
          </cell>
          <cell r="K1111">
            <v>144004.41</v>
          </cell>
          <cell r="L1111">
            <v>119653.71</v>
          </cell>
          <cell r="M1111">
            <v>119653.71</v>
          </cell>
          <cell r="N1111">
            <v>156297.17000000001</v>
          </cell>
          <cell r="O1111">
            <v>124002.85999999999</v>
          </cell>
          <cell r="P1111">
            <v>133054.96</v>
          </cell>
          <cell r="Q1111">
            <v>148353.57</v>
          </cell>
          <cell r="R1111">
            <v>124002.85999999999</v>
          </cell>
          <cell r="S1111">
            <v>124002.85999999999</v>
          </cell>
          <cell r="T1111">
            <v>149891.12000000002</v>
          </cell>
          <cell r="U1111">
            <v>125540.32999999999</v>
          </cell>
          <cell r="V1111">
            <v>150868.32</v>
          </cell>
          <cell r="W1111">
            <v>1619325.8800000001</v>
          </cell>
        </row>
        <row r="1112">
          <cell r="J1112" t="str">
            <v>230531213201</v>
          </cell>
          <cell r="K1112">
            <v>148498.35</v>
          </cell>
          <cell r="L1112">
            <v>147641.34</v>
          </cell>
          <cell r="M1112">
            <v>152010.68</v>
          </cell>
          <cell r="N1112">
            <v>143391.6</v>
          </cell>
          <cell r="O1112">
            <v>146396.84</v>
          </cell>
          <cell r="P1112">
            <v>140031.76</v>
          </cell>
          <cell r="Q1112">
            <v>146396.84</v>
          </cell>
          <cell r="R1112">
            <v>146396.84</v>
          </cell>
          <cell r="S1112">
            <v>149194.76</v>
          </cell>
          <cell r="T1112">
            <v>141380.58000000002</v>
          </cell>
          <cell r="U1112">
            <v>141380.58000000002</v>
          </cell>
          <cell r="V1112">
            <v>157670.48000000001</v>
          </cell>
          <cell r="W1112">
            <v>1760390.6500000001</v>
          </cell>
        </row>
        <row r="1113">
          <cell r="J1113" t="str">
            <v>230531215111</v>
          </cell>
          <cell r="K1113">
            <v>0</v>
          </cell>
          <cell r="L1113">
            <v>0</v>
          </cell>
          <cell r="M1113">
            <v>9000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9000</v>
          </cell>
          <cell r="T1113">
            <v>0</v>
          </cell>
          <cell r="U1113">
            <v>0</v>
          </cell>
          <cell r="V1113">
            <v>0</v>
          </cell>
          <cell r="W1113">
            <v>18000</v>
          </cell>
        </row>
        <row r="1114">
          <cell r="J1114" t="str">
            <v>230531215112</v>
          </cell>
          <cell r="K1114">
            <v>0</v>
          </cell>
          <cell r="L1114">
            <v>0</v>
          </cell>
          <cell r="M1114">
            <v>8000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8000</v>
          </cell>
          <cell r="T1114">
            <v>0</v>
          </cell>
          <cell r="U1114">
            <v>0</v>
          </cell>
          <cell r="V1114">
            <v>0</v>
          </cell>
          <cell r="W1114">
            <v>16000</v>
          </cell>
        </row>
        <row r="1115">
          <cell r="J1115" t="str">
            <v>230531215113</v>
          </cell>
          <cell r="K1115">
            <v>0</v>
          </cell>
          <cell r="L1115">
            <v>0</v>
          </cell>
          <cell r="M1115">
            <v>2313.8832997987925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2313.8832997987925</v>
          </cell>
          <cell r="T1115">
            <v>0</v>
          </cell>
          <cell r="U1115">
            <v>0</v>
          </cell>
          <cell r="V1115">
            <v>0</v>
          </cell>
          <cell r="W1115">
            <v>4627.7665995975849</v>
          </cell>
        </row>
        <row r="1116">
          <cell r="J1116" t="str">
            <v>230531215121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8050</v>
          </cell>
          <cell r="T1116">
            <v>0</v>
          </cell>
          <cell r="U1116">
            <v>0</v>
          </cell>
          <cell r="V1116">
            <v>0</v>
          </cell>
          <cell r="W1116">
            <v>8050</v>
          </cell>
        </row>
        <row r="1117">
          <cell r="J1117" t="str">
            <v>230531215122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3000</v>
          </cell>
          <cell r="T1117">
            <v>0</v>
          </cell>
          <cell r="U1117">
            <v>0</v>
          </cell>
          <cell r="V1117">
            <v>0</v>
          </cell>
          <cell r="W1117">
            <v>3000</v>
          </cell>
        </row>
        <row r="1118">
          <cell r="J1118" t="str">
            <v>230531215123</v>
          </cell>
          <cell r="K1118">
            <v>0</v>
          </cell>
          <cell r="L1118">
            <v>0</v>
          </cell>
          <cell r="M1118">
            <v>360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360</v>
          </cell>
          <cell r="T1118">
            <v>0</v>
          </cell>
          <cell r="U1118">
            <v>0</v>
          </cell>
          <cell r="V1118">
            <v>0</v>
          </cell>
          <cell r="W1118">
            <v>720</v>
          </cell>
        </row>
        <row r="1119">
          <cell r="J1119" t="str">
            <v>230531215201</v>
          </cell>
          <cell r="K1119">
            <v>10017</v>
          </cell>
          <cell r="L1119">
            <v>10017</v>
          </cell>
          <cell r="M1119">
            <v>10017</v>
          </cell>
          <cell r="N1119">
            <v>10017</v>
          </cell>
          <cell r="O1119">
            <v>10017</v>
          </cell>
          <cell r="P1119">
            <v>10017</v>
          </cell>
          <cell r="Q1119">
            <v>10017</v>
          </cell>
          <cell r="R1119">
            <v>10017</v>
          </cell>
          <cell r="S1119">
            <v>10017</v>
          </cell>
          <cell r="T1119">
            <v>10017</v>
          </cell>
          <cell r="U1119">
            <v>10017</v>
          </cell>
          <cell r="V1119">
            <v>10017</v>
          </cell>
          <cell r="W1119">
            <v>120204</v>
          </cell>
        </row>
        <row r="1120">
          <cell r="J1120" t="str">
            <v>230531215203</v>
          </cell>
          <cell r="K1120">
            <v>3181.8181818181815</v>
          </cell>
          <cell r="L1120">
            <v>3181.8181818181815</v>
          </cell>
          <cell r="M1120">
            <v>3181.8181818181815</v>
          </cell>
          <cell r="N1120">
            <v>3181.8181818181815</v>
          </cell>
          <cell r="O1120">
            <v>3181.8181818181815</v>
          </cell>
          <cell r="P1120">
            <v>3181.8181818181815</v>
          </cell>
          <cell r="Q1120">
            <v>3181.8181818181815</v>
          </cell>
          <cell r="R1120">
            <v>3181.8181818181815</v>
          </cell>
          <cell r="S1120">
            <v>3181.8181818181815</v>
          </cell>
          <cell r="T1120">
            <v>3181.8181818181815</v>
          </cell>
          <cell r="U1120">
            <v>3181.8181818181815</v>
          </cell>
          <cell r="V1120">
            <v>3181.8181818181815</v>
          </cell>
          <cell r="W1120">
            <v>38181.818181818177</v>
          </cell>
        </row>
        <row r="1121">
          <cell r="J1121" t="str">
            <v>230531215301</v>
          </cell>
          <cell r="K1121">
            <v>416.66666666666669</v>
          </cell>
          <cell r="L1121">
            <v>416.66666666666669</v>
          </cell>
          <cell r="M1121">
            <v>416.66666666666669</v>
          </cell>
          <cell r="N1121">
            <v>416.66666666666669</v>
          </cell>
          <cell r="O1121">
            <v>416.66666666666669</v>
          </cell>
          <cell r="P1121">
            <v>416.66666666666669</v>
          </cell>
          <cell r="Q1121">
            <v>416.66666666666669</v>
          </cell>
          <cell r="R1121">
            <v>416.66666666666669</v>
          </cell>
          <cell r="S1121">
            <v>416.66666666666669</v>
          </cell>
          <cell r="T1121">
            <v>416.66666666666669</v>
          </cell>
          <cell r="U1121">
            <v>416.66666666666669</v>
          </cell>
          <cell r="V1121">
            <v>416.66666666666669</v>
          </cell>
          <cell r="W1121">
            <v>5000</v>
          </cell>
        </row>
        <row r="1122">
          <cell r="J1122" t="str">
            <v>230531215411</v>
          </cell>
          <cell r="K1122">
            <v>9790</v>
          </cell>
          <cell r="L1122">
            <v>9790</v>
          </cell>
          <cell r="M1122">
            <v>9790</v>
          </cell>
          <cell r="N1122">
            <v>9790</v>
          </cell>
          <cell r="O1122">
            <v>9790</v>
          </cell>
          <cell r="P1122">
            <v>9790</v>
          </cell>
          <cell r="Q1122">
            <v>9790</v>
          </cell>
          <cell r="R1122">
            <v>9790</v>
          </cell>
          <cell r="S1122">
            <v>9790</v>
          </cell>
          <cell r="T1122">
            <v>9790</v>
          </cell>
          <cell r="U1122">
            <v>9790</v>
          </cell>
          <cell r="V1122">
            <v>9790</v>
          </cell>
          <cell r="W1122">
            <v>117480</v>
          </cell>
        </row>
        <row r="1123">
          <cell r="J1123" t="str">
            <v>230531215412</v>
          </cell>
          <cell r="K1123">
            <v>1425</v>
          </cell>
          <cell r="L1123">
            <v>1425</v>
          </cell>
          <cell r="M1123">
            <v>1425</v>
          </cell>
          <cell r="N1123">
            <v>1425</v>
          </cell>
          <cell r="O1123">
            <v>1425</v>
          </cell>
          <cell r="P1123">
            <v>1425</v>
          </cell>
          <cell r="Q1123">
            <v>1425</v>
          </cell>
          <cell r="R1123">
            <v>1425</v>
          </cell>
          <cell r="S1123">
            <v>1425</v>
          </cell>
          <cell r="T1123">
            <v>1425</v>
          </cell>
          <cell r="U1123">
            <v>1425</v>
          </cell>
          <cell r="V1123">
            <v>1425</v>
          </cell>
          <cell r="W1123">
            <v>17100</v>
          </cell>
        </row>
        <row r="1124">
          <cell r="J1124" t="str">
            <v>230531216122</v>
          </cell>
          <cell r="K1124">
            <v>2000</v>
          </cell>
          <cell r="L1124">
            <v>2000</v>
          </cell>
          <cell r="M1124">
            <v>2000</v>
          </cell>
          <cell r="N1124">
            <v>2000</v>
          </cell>
          <cell r="O1124">
            <v>2000</v>
          </cell>
          <cell r="P1124">
            <v>2000</v>
          </cell>
          <cell r="Q1124">
            <v>2000</v>
          </cell>
          <cell r="R1124">
            <v>2000</v>
          </cell>
          <cell r="S1124">
            <v>2000</v>
          </cell>
          <cell r="T1124">
            <v>2000</v>
          </cell>
          <cell r="U1124">
            <v>2000</v>
          </cell>
          <cell r="V1124">
            <v>2000</v>
          </cell>
          <cell r="W1124">
            <v>24000</v>
          </cell>
        </row>
        <row r="1125">
          <cell r="J1125" t="str">
            <v>230532014401</v>
          </cell>
          <cell r="K1125">
            <v>5954.4914556410413</v>
          </cell>
          <cell r="L1125">
            <v>7124.7891836696435</v>
          </cell>
          <cell r="M1125">
            <v>5689.4740804742396</v>
          </cell>
          <cell r="N1125">
            <v>5272.4185715673229</v>
          </cell>
          <cell r="O1125">
            <v>5502.692467316786</v>
          </cell>
          <cell r="P1125">
            <v>6337.7813329822648</v>
          </cell>
          <cell r="Q1125">
            <v>6332.3684575116604</v>
          </cell>
          <cell r="R1125">
            <v>5385.6540697023893</v>
          </cell>
          <cell r="S1125">
            <v>5704.9962055236656</v>
          </cell>
          <cell r="T1125">
            <v>5375.2363114042637</v>
          </cell>
          <cell r="U1125">
            <v>5190.7101787781939</v>
          </cell>
          <cell r="V1125">
            <v>5060.0489627120032</v>
          </cell>
          <cell r="W1125">
            <v>68930.661277283463</v>
          </cell>
        </row>
        <row r="1126">
          <cell r="J1126" t="str">
            <v>230532014211</v>
          </cell>
          <cell r="K1126">
            <v>1254.7530559730005</v>
          </cell>
          <cell r="L1126">
            <v>1302.8348846252484</v>
          </cell>
          <cell r="M1126">
            <v>1071.5003489585542</v>
          </cell>
          <cell r="N1126">
            <v>907.80738437991772</v>
          </cell>
          <cell r="O1126">
            <v>743.6213536846451</v>
          </cell>
          <cell r="P1126">
            <v>862.6301575737167</v>
          </cell>
          <cell r="Q1126">
            <v>767.34986462700419</v>
          </cell>
          <cell r="R1126">
            <v>871.02599848234024</v>
          </cell>
          <cell r="S1126">
            <v>1039.1945200117113</v>
          </cell>
          <cell r="T1126">
            <v>956.09831006451805</v>
          </cell>
          <cell r="U1126">
            <v>1215.4468198342672</v>
          </cell>
          <cell r="V1126">
            <v>930.47549914189585</v>
          </cell>
          <cell r="W1126">
            <v>11922.738197356819</v>
          </cell>
        </row>
        <row r="1127">
          <cell r="J1127" t="str">
            <v>230532014101</v>
          </cell>
          <cell r="K1127">
            <v>4555.9806740766262</v>
          </cell>
          <cell r="L1127">
            <v>4555.9806742606415</v>
          </cell>
          <cell r="M1127">
            <v>4555.9806740588429</v>
          </cell>
          <cell r="N1127">
            <v>4555.980674069996</v>
          </cell>
          <cell r="O1127">
            <v>4555.9806742159617</v>
          </cell>
          <cell r="P1127">
            <v>4555.9806740673521</v>
          </cell>
          <cell r="Q1127">
            <v>4553.9253675982891</v>
          </cell>
          <cell r="R1127">
            <v>4553.0480806633159</v>
          </cell>
          <cell r="S1127">
            <v>4555.0305608917279</v>
          </cell>
          <cell r="T1127">
            <v>4555.0305608917279</v>
          </cell>
          <cell r="U1127">
            <v>4538.1144294217656</v>
          </cell>
          <cell r="V1127">
            <v>4555.0305608917279</v>
          </cell>
          <cell r="W1127">
            <v>54646.063605107971</v>
          </cell>
        </row>
        <row r="1128">
          <cell r="J1128" t="str">
            <v>230532024401</v>
          </cell>
          <cell r="K1128">
            <v>10055.202614280808</v>
          </cell>
          <cell r="L1128">
            <v>11998.458741649309</v>
          </cell>
          <cell r="M1128">
            <v>9585.7867766553118</v>
          </cell>
          <cell r="N1128">
            <v>8850.8358181961339</v>
          </cell>
          <cell r="O1128">
            <v>9082.5193502833918</v>
          </cell>
          <cell r="P1128">
            <v>10411.40336065104</v>
          </cell>
          <cell r="Q1128">
            <v>10274.128617085471</v>
          </cell>
          <cell r="R1128">
            <v>9579.5274367222864</v>
          </cell>
          <cell r="S1128">
            <v>11006.992846900761</v>
          </cell>
          <cell r="T1128">
            <v>10664.85065598338</v>
          </cell>
          <cell r="U1128">
            <v>9343.2443977356143</v>
          </cell>
          <cell r="V1128">
            <v>8500.4869187963923</v>
          </cell>
          <cell r="W1128">
            <v>119353.43753493991</v>
          </cell>
        </row>
        <row r="1129">
          <cell r="J1129" t="str">
            <v>230532024211</v>
          </cell>
          <cell r="K1129">
            <v>1116.861327258601</v>
          </cell>
          <cell r="L1129">
            <v>1116.8613273037113</v>
          </cell>
          <cell r="M1129">
            <v>1116.8613272542418</v>
          </cell>
          <cell r="N1129">
            <v>1116.861327256976</v>
          </cell>
          <cell r="O1129">
            <v>1116.8613272927582</v>
          </cell>
          <cell r="P1129">
            <v>1116.861327256328</v>
          </cell>
          <cell r="Q1129">
            <v>1103.5423868944708</v>
          </cell>
          <cell r="R1129">
            <v>1097.857343604579</v>
          </cell>
          <cell r="S1129">
            <v>1110.7043419302643</v>
          </cell>
          <cell r="T1129">
            <v>1110.7043419302643</v>
          </cell>
          <cell r="U1129">
            <v>1110.7043419302643</v>
          </cell>
          <cell r="V1129">
            <v>1110.7043419302643</v>
          </cell>
          <cell r="W1129">
            <v>13345.385061842724</v>
          </cell>
        </row>
        <row r="1130">
          <cell r="J1130" t="str">
            <v>230532024002</v>
          </cell>
          <cell r="K1130">
            <v>6500.1841207800553</v>
          </cell>
          <cell r="L1130">
            <v>6438.8365238349643</v>
          </cell>
          <cell r="M1130">
            <v>6388.7998394665938</v>
          </cell>
          <cell r="N1130">
            <v>6378.282396129528</v>
          </cell>
          <cell r="O1130">
            <v>6390.3593077580272</v>
          </cell>
          <cell r="P1130">
            <v>6458.8805534215944</v>
          </cell>
          <cell r="Q1130">
            <v>6438.5071583803146</v>
          </cell>
          <cell r="R1130">
            <v>6372.9722788481749</v>
          </cell>
          <cell r="S1130">
            <v>6392.2702730068359</v>
          </cell>
          <cell r="T1130">
            <v>6359.5404521558121</v>
          </cell>
          <cell r="U1130">
            <v>6371.723048052344</v>
          </cell>
          <cell r="V1130">
            <v>6484.9236373331632</v>
          </cell>
          <cell r="W1130">
            <v>76975.279589167403</v>
          </cell>
        </row>
        <row r="1131">
          <cell r="J1131" t="str">
            <v>230532024004</v>
          </cell>
          <cell r="K1131">
            <v>6303.1368677636428</v>
          </cell>
          <cell r="L1131">
            <v>6303.1368680182268</v>
          </cell>
          <cell r="M1131">
            <v>6303.136867739041</v>
          </cell>
          <cell r="N1131">
            <v>6303.1368677544706</v>
          </cell>
          <cell r="O1131">
            <v>6303.136867956413</v>
          </cell>
          <cell r="P1131">
            <v>6303.1368677508135</v>
          </cell>
          <cell r="Q1131">
            <v>6227.9698779147238</v>
          </cell>
          <cell r="R1131">
            <v>6195.8856745487592</v>
          </cell>
          <cell r="S1131">
            <v>6268.3892045845641</v>
          </cell>
          <cell r="T1131">
            <v>6268.3892045845641</v>
          </cell>
          <cell r="U1131">
            <v>6268.3892045845641</v>
          </cell>
          <cell r="V1131">
            <v>6268.3892045845641</v>
          </cell>
          <cell r="W1131">
            <v>75316.233577784355</v>
          </cell>
        </row>
        <row r="1132">
          <cell r="J1132" t="str">
            <v>230532024005</v>
          </cell>
          <cell r="K1132">
            <v>56324.103030918261</v>
          </cell>
          <cell r="L1132">
            <v>56324.103033193191</v>
          </cell>
          <cell r="M1132">
            <v>56324.103030698425</v>
          </cell>
          <cell r="N1132">
            <v>56324.10303083629</v>
          </cell>
          <cell r="O1132">
            <v>56324.103032640829</v>
          </cell>
          <cell r="P1132">
            <v>56324.103030803621</v>
          </cell>
          <cell r="Q1132">
            <v>55652.419491500441</v>
          </cell>
          <cell r="R1132">
            <v>55365.718755983849</v>
          </cell>
          <cell r="S1132">
            <v>56013.6019261443</v>
          </cell>
          <cell r="T1132">
            <v>56013.6019261443</v>
          </cell>
          <cell r="U1132">
            <v>56013.6019261443</v>
          </cell>
          <cell r="V1132">
            <v>56013.6019261443</v>
          </cell>
          <cell r="W1132">
            <v>673017.16414115205</v>
          </cell>
        </row>
        <row r="1133">
          <cell r="J1133" t="str">
            <v>230532024006</v>
          </cell>
          <cell r="K1133">
            <v>7894.9245151544073</v>
          </cell>
          <cell r="L1133">
            <v>7912.7645150333974</v>
          </cell>
          <cell r="M1133">
            <v>7930.6491142411423</v>
          </cell>
          <cell r="N1133">
            <v>7948.5784253177189</v>
          </cell>
          <cell r="O1133">
            <v>7966.5525599077591</v>
          </cell>
          <cell r="P1133">
            <v>7984.5716293185369</v>
          </cell>
          <cell r="Q1133">
            <v>7999.0255757262094</v>
          </cell>
          <cell r="R1133">
            <v>8015.5822315601845</v>
          </cell>
          <cell r="S1133">
            <v>8037.2231271963865</v>
          </cell>
          <cell r="T1133">
            <v>8055.4192689550127</v>
          </cell>
          <cell r="U1133">
            <v>8043.6775436743537</v>
          </cell>
          <cell r="V1133">
            <v>8091.9481372613409</v>
          </cell>
          <cell r="W1133">
            <v>95880.916643346442</v>
          </cell>
        </row>
        <row r="1134">
          <cell r="J1134" t="str">
            <v>230532024007</v>
          </cell>
          <cell r="K1134">
            <v>2625.6562880972592</v>
          </cell>
          <cell r="L1134">
            <v>2626.5448383525336</v>
          </cell>
          <cell r="M1134">
            <v>2627.4356097607547</v>
          </cell>
          <cell r="N1134">
            <v>2628.3286082205582</v>
          </cell>
          <cell r="O1134">
            <v>2629.223839254299</v>
          </cell>
          <cell r="P1134">
            <v>2630.1213081954165</v>
          </cell>
          <cell r="Q1134">
            <v>2630.0102526468072</v>
          </cell>
          <cell r="R1134">
            <v>2630.4807781723848</v>
          </cell>
          <cell r="S1134">
            <v>2632.3599485915734</v>
          </cell>
          <cell r="T1134">
            <v>2633.2664260197803</v>
          </cell>
          <cell r="U1134">
            <v>2625.8560753580555</v>
          </cell>
          <cell r="V1134">
            <v>2635.0861851223885</v>
          </cell>
          <cell r="W1134">
            <v>31554.370157791811</v>
          </cell>
        </row>
        <row r="1135">
          <cell r="J1135" t="str">
            <v>230532026634</v>
          </cell>
          <cell r="K1135">
            <v>1451.8914121678476</v>
          </cell>
          <cell r="L1135">
            <v>1451.0501566925327</v>
          </cell>
          <cell r="M1135">
            <v>1450.4240159324174</v>
          </cell>
          <cell r="N1135">
            <v>1450.5474656609449</v>
          </cell>
          <cell r="O1135">
            <v>1451.0998258155976</v>
          </cell>
          <cell r="P1135">
            <v>1452.7224663125426</v>
          </cell>
          <cell r="Q1135">
            <v>1438.4457629949861</v>
          </cell>
          <cell r="R1135">
            <v>1431.4619336089827</v>
          </cell>
          <cell r="S1135">
            <v>1445.8665481497901</v>
          </cell>
          <cell r="T1135">
            <v>1445.5739347274261</v>
          </cell>
          <cell r="U1135">
            <v>1445.5934118051503</v>
          </cell>
          <cell r="V1135">
            <v>1448.6071357603003</v>
          </cell>
          <cell r="W1135">
            <v>17363.28406962852</v>
          </cell>
        </row>
        <row r="1136">
          <cell r="J1136" t="str">
            <v>230533214401</v>
          </cell>
          <cell r="K1136">
            <v>18917.776624141585</v>
          </cell>
          <cell r="L1136">
            <v>21537.548971836452</v>
          </cell>
          <cell r="M1136">
            <v>27706.164684309813</v>
          </cell>
          <cell r="N1136">
            <v>31255.600281576015</v>
          </cell>
          <cell r="O1136">
            <v>41038.053250912264</v>
          </cell>
          <cell r="P1136">
            <v>39870.7922326068</v>
          </cell>
          <cell r="Q1136">
            <v>54219.743985807581</v>
          </cell>
          <cell r="R1136">
            <v>46465.233171217573</v>
          </cell>
          <cell r="S1136">
            <v>40332.041181780958</v>
          </cell>
          <cell r="T1136">
            <v>41770.656786666281</v>
          </cell>
          <cell r="U1136">
            <v>35098.803628646543</v>
          </cell>
          <cell r="V1136">
            <v>46243.922413131826</v>
          </cell>
          <cell r="W1136">
            <v>444456.33721263369</v>
          </cell>
        </row>
        <row r="1137">
          <cell r="J1137" t="str">
            <v>230533214211</v>
          </cell>
          <cell r="K1137">
            <v>3986.4257440269985</v>
          </cell>
          <cell r="L1137">
            <v>3938.3439153747508</v>
          </cell>
          <cell r="M1137">
            <v>5217.9102510414441</v>
          </cell>
          <cell r="N1137">
            <v>5381.6032156200808</v>
          </cell>
          <cell r="O1137">
            <v>5545.7892463153539</v>
          </cell>
          <cell r="P1137">
            <v>5426.7804424262813</v>
          </cell>
          <cell r="Q1137">
            <v>6570.2925353729952</v>
          </cell>
          <cell r="R1137">
            <v>7514.8581015176587</v>
          </cell>
          <cell r="S1137">
            <v>7346.6895799882886</v>
          </cell>
          <cell r="T1137">
            <v>7429.7857899354822</v>
          </cell>
          <cell r="U1137">
            <v>8218.6690801657332</v>
          </cell>
          <cell r="V1137">
            <v>8503.6404008581048</v>
          </cell>
          <cell r="W1137">
            <v>75080.788302643166</v>
          </cell>
        </row>
        <row r="1138">
          <cell r="J1138" t="str">
            <v>230533214101</v>
          </cell>
          <cell r="K1138">
            <v>21550.263314048963</v>
          </cell>
          <cell r="L1138">
            <v>20540.715751669792</v>
          </cell>
          <cell r="M1138">
            <v>33127.1033544612</v>
          </cell>
          <cell r="N1138">
            <v>40509.096243653628</v>
          </cell>
          <cell r="O1138">
            <v>51878.696428220275</v>
          </cell>
          <cell r="P1138">
            <v>43970.981226654752</v>
          </cell>
          <cell r="Q1138">
            <v>59820.182007375814</v>
          </cell>
          <cell r="R1138">
            <v>60308.63613665344</v>
          </cell>
          <cell r="S1138">
            <v>49338.217179483727</v>
          </cell>
          <cell r="T1138">
            <v>54671.911114379436</v>
          </cell>
          <cell r="U1138">
            <v>47643.447035013836</v>
          </cell>
          <cell r="V1138">
            <v>65031.080616877305</v>
          </cell>
          <cell r="W1138">
            <v>548390.33040849213</v>
          </cell>
        </row>
        <row r="1139">
          <cell r="J1139" t="str">
            <v>230533224401</v>
          </cell>
          <cell r="K1139">
            <v>18791.146033574925</v>
          </cell>
          <cell r="L1139">
            <v>21374.100262697342</v>
          </cell>
          <cell r="M1139">
            <v>27541.119313809035</v>
          </cell>
          <cell r="N1139">
            <v>31102.931378506921</v>
          </cell>
          <cell r="O1139">
            <v>40909.883815427929</v>
          </cell>
          <cell r="P1139">
            <v>39756.272391077</v>
          </cell>
          <cell r="Q1139">
            <v>54016.218743527221</v>
          </cell>
          <cell r="R1139">
            <v>51039.815928403703</v>
          </cell>
          <cell r="S1139">
            <v>47418.976301265116</v>
          </cell>
          <cell r="T1139">
            <v>50931.078497133109</v>
          </cell>
          <cell r="U1139">
            <v>38886.140604756241</v>
          </cell>
          <cell r="V1139">
            <v>48312.210356602169</v>
          </cell>
          <cell r="W1139">
            <v>470079.89362678066</v>
          </cell>
        </row>
        <row r="1140">
          <cell r="J1140" t="str">
            <v>230533224211</v>
          </cell>
          <cell r="K1140">
            <v>2431.0924083123941</v>
          </cell>
          <cell r="L1140">
            <v>2327.224374085305</v>
          </cell>
          <cell r="M1140">
            <v>3763.5398616103716</v>
          </cell>
          <cell r="N1140">
            <v>4652.5503328145824</v>
          </cell>
          <cell r="O1140">
            <v>6210.8656179552181</v>
          </cell>
          <cell r="P1140">
            <v>5320.7582563447568</v>
          </cell>
          <cell r="Q1140">
            <v>7231.4822210840139</v>
          </cell>
          <cell r="R1140">
            <v>7299.2588127909657</v>
          </cell>
          <cell r="S1140">
            <v>5950.0235021331109</v>
          </cell>
          <cell r="T1140">
            <v>6711.6583703181414</v>
          </cell>
          <cell r="U1140">
            <v>5867.8041967781128</v>
          </cell>
          <cell r="V1140">
            <v>8179.7636970204958</v>
          </cell>
          <cell r="W1140">
            <v>65946.021651247458</v>
          </cell>
        </row>
        <row r="1141">
          <cell r="J1141" t="str">
            <v>230533224002</v>
          </cell>
          <cell r="K1141">
            <v>3047.5490912364862</v>
          </cell>
          <cell r="L1141">
            <v>2892.7947653694473</v>
          </cell>
          <cell r="M1141">
            <v>4644.5475412828755</v>
          </cell>
          <cell r="N1141">
            <v>5748.521488565958</v>
          </cell>
          <cell r="O1141">
            <v>7772.87252075775</v>
          </cell>
          <cell r="P1141">
            <v>6748.1492798610225</v>
          </cell>
          <cell r="Q1141">
            <v>9249.3507904708931</v>
          </cell>
          <cell r="R1141">
            <v>9289.9995883768788</v>
          </cell>
          <cell r="S1141">
            <v>7499.5326570398502</v>
          </cell>
          <cell r="T1141">
            <v>8452.8455006497643</v>
          </cell>
          <cell r="U1141">
            <v>7409.1474459434521</v>
          </cell>
          <cell r="V1141">
            <v>10566.182930290553</v>
          </cell>
          <cell r="W1141">
            <v>83321.493599844922</v>
          </cell>
        </row>
        <row r="1142">
          <cell r="J1142" t="str">
            <v>230533224004</v>
          </cell>
          <cell r="K1142">
            <v>24185.339833068974</v>
          </cell>
          <cell r="L1142">
            <v>23640.0508372554</v>
          </cell>
          <cell r="M1142">
            <v>38729.816568694368</v>
          </cell>
          <cell r="N1142">
            <v>50313.612084246161</v>
          </cell>
          <cell r="O1142">
            <v>79245.469096105298</v>
          </cell>
          <cell r="P1142">
            <v>70486.070124467617</v>
          </cell>
          <cell r="Q1142">
            <v>95474.535516926015</v>
          </cell>
          <cell r="R1142">
            <v>96766.124765918066</v>
          </cell>
          <cell r="S1142">
            <v>77904.769724228798</v>
          </cell>
          <cell r="T1142">
            <v>93272.128219642647</v>
          </cell>
          <cell r="U1142">
            <v>82394.479337752258</v>
          </cell>
          <cell r="V1142">
            <v>122464.68512554305</v>
          </cell>
          <cell r="W1142">
            <v>854877.08123384858</v>
          </cell>
        </row>
        <row r="1143">
          <cell r="J1143" t="str">
            <v>230533224005</v>
          </cell>
          <cell r="K1143">
            <v>100249.57948462183</v>
          </cell>
          <cell r="L1143">
            <v>94918.716461150689</v>
          </cell>
          <cell r="M1143">
            <v>152428.03455281848</v>
          </cell>
          <cell r="N1143">
            <v>183206.12643233826</v>
          </cell>
          <cell r="O1143">
            <v>218635.07136103147</v>
          </cell>
          <cell r="P1143">
            <v>181724.77871990748</v>
          </cell>
          <cell r="Q1143">
            <v>247678.23802768893</v>
          </cell>
          <cell r="R1143">
            <v>249147.80280132513</v>
          </cell>
          <cell r="S1143">
            <v>205186.19811361254</v>
          </cell>
          <cell r="T1143">
            <v>219868.6197199341</v>
          </cell>
          <cell r="U1143">
            <v>190401.05293270005</v>
          </cell>
          <cell r="V1143">
            <v>249091.28166189944</v>
          </cell>
          <cell r="W1143">
            <v>2292535.5002690284</v>
          </cell>
        </row>
        <row r="1144">
          <cell r="J1144" t="str">
            <v>230533224006</v>
          </cell>
          <cell r="K1144">
            <v>48714.828557656649</v>
          </cell>
          <cell r="L1144">
            <v>46537.647900817537</v>
          </cell>
          <cell r="M1144">
            <v>75223.374771747869</v>
          </cell>
          <cell r="N1144">
            <v>92193.994746766373</v>
          </cell>
          <cell r="O1144">
            <v>118336.87493161959</v>
          </cell>
          <cell r="P1144">
            <v>100525.99812526237</v>
          </cell>
          <cell r="Q1144">
            <v>137069.67885592504</v>
          </cell>
          <cell r="R1144">
            <v>138501.61360577663</v>
          </cell>
          <cell r="S1144">
            <v>113563.99741880553</v>
          </cell>
          <cell r="T1144">
            <v>126125.70257491752</v>
          </cell>
          <cell r="U1144">
            <v>110160.24009670294</v>
          </cell>
          <cell r="V1144">
            <v>150704.16494874991</v>
          </cell>
          <cell r="W1144">
            <v>1257658.1165347479</v>
          </cell>
        </row>
        <row r="1145">
          <cell r="J1145" t="str">
            <v>230533224007</v>
          </cell>
          <cell r="K1145">
            <v>20294.084868614998</v>
          </cell>
          <cell r="L1145">
            <v>19328.019247841905</v>
          </cell>
          <cell r="M1145">
            <v>31157.049211816498</v>
          </cell>
          <cell r="N1145">
            <v>38013.886881423881</v>
          </cell>
          <cell r="O1145">
            <v>48221.948521517246</v>
          </cell>
          <cell r="P1145">
            <v>40770.231850164077</v>
          </cell>
          <cell r="Q1145">
            <v>55486.969282129896</v>
          </cell>
          <cell r="R1145">
            <v>55931.24146901007</v>
          </cell>
          <cell r="S1145">
            <v>45804.232390383208</v>
          </cell>
          <cell r="T1145">
            <v>50536.805650321221</v>
          </cell>
          <cell r="U1145">
            <v>44009.523783732438</v>
          </cell>
          <cell r="V1145">
            <v>59747.406293046675</v>
          </cell>
          <cell r="W1145">
            <v>509301.39945000212</v>
          </cell>
        </row>
        <row r="1146">
          <cell r="J1146" t="str">
            <v>230533226634</v>
          </cell>
          <cell r="K1146">
            <v>3292.324210206968</v>
          </cell>
          <cell r="L1146">
            <v>3138.8651539494103</v>
          </cell>
          <cell r="M1146">
            <v>5063.9609310812757</v>
          </cell>
          <cell r="N1146">
            <v>6192.9957792235919</v>
          </cell>
          <cell r="O1146">
            <v>7921.3915736134704</v>
          </cell>
          <cell r="P1146">
            <v>6716.0595096613006</v>
          </cell>
          <cell r="Q1146">
            <v>9144.3471015451196</v>
          </cell>
          <cell r="R1146">
            <v>9223.2087173262535</v>
          </cell>
          <cell r="S1146">
            <v>7550.0772260730901</v>
          </cell>
          <cell r="T1146">
            <v>8363.6149431107024</v>
          </cell>
          <cell r="U1146">
            <v>7292.0256216302569</v>
          </cell>
          <cell r="V1146">
            <v>9952.884121624018</v>
          </cell>
          <cell r="W1146">
            <v>83851.754889045464</v>
          </cell>
        </row>
        <row r="1147">
          <cell r="J1147" t="str">
            <v>230535014401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</row>
        <row r="1148">
          <cell r="J1148" t="str">
            <v>23053501422D</v>
          </cell>
          <cell r="K1148">
            <v>188914.67974585586</v>
          </cell>
          <cell r="L1148">
            <v>191476.64226308966</v>
          </cell>
          <cell r="M1148">
            <v>182362.25472630328</v>
          </cell>
          <cell r="N1148">
            <v>183293.35272084642</v>
          </cell>
          <cell r="O1148">
            <v>183145.71457778057</v>
          </cell>
          <cell r="P1148">
            <v>183296.9725394063</v>
          </cell>
          <cell r="Q1148">
            <v>183635.46029665013</v>
          </cell>
          <cell r="R1148">
            <v>182441.61272368813</v>
          </cell>
          <cell r="S1148">
            <v>183074.44791539467</v>
          </cell>
          <cell r="T1148">
            <v>182951.34300936208</v>
          </cell>
          <cell r="U1148">
            <v>184258.72141099034</v>
          </cell>
          <cell r="V1148">
            <v>183326.33348053636</v>
          </cell>
          <cell r="W1148">
            <v>2212177.5354099036</v>
          </cell>
        </row>
        <row r="1149">
          <cell r="J1149" t="str">
            <v>230535014101</v>
          </cell>
          <cell r="K1149">
            <v>216313.56657910277</v>
          </cell>
          <cell r="L1149">
            <v>178028.32895240907</v>
          </cell>
          <cell r="M1149">
            <v>222453.72321373326</v>
          </cell>
          <cell r="N1149">
            <v>228346.60392370066</v>
          </cell>
          <cell r="O1149">
            <v>219475.85748856256</v>
          </cell>
          <cell r="P1149">
            <v>195096.53308182204</v>
          </cell>
          <cell r="Q1149">
            <v>191919.57968728399</v>
          </cell>
          <cell r="R1149">
            <v>205145.84302363501</v>
          </cell>
          <cell r="S1149">
            <v>178470.17897748141</v>
          </cell>
          <cell r="T1149">
            <v>182048.86799087003</v>
          </cell>
          <cell r="U1149">
            <v>214067.7225279258</v>
          </cell>
          <cell r="V1149">
            <v>231301.89285381936</v>
          </cell>
          <cell r="W1149">
            <v>2462668.6983003458</v>
          </cell>
        </row>
        <row r="1150">
          <cell r="J1150" t="str">
            <v>230535014104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</row>
        <row r="1151">
          <cell r="J1151" t="str">
            <v>230535024401</v>
          </cell>
          <cell r="K1151">
            <v>559693.6513521442</v>
          </cell>
          <cell r="L1151">
            <v>555167.44099565339</v>
          </cell>
          <cell r="M1151">
            <v>551413.09390953567</v>
          </cell>
          <cell r="N1151">
            <v>548586.23280329688</v>
          </cell>
          <cell r="O1151">
            <v>538547.59683428844</v>
          </cell>
          <cell r="P1151">
            <v>538372.32424827199</v>
          </cell>
          <cell r="Q1151">
            <v>524249.65263938729</v>
          </cell>
          <cell r="R1151">
            <v>527920.65663487406</v>
          </cell>
          <cell r="S1151">
            <v>530114.0308518341</v>
          </cell>
          <cell r="T1151">
            <v>526944.07084688346</v>
          </cell>
          <cell r="U1151">
            <v>540310.61499750835</v>
          </cell>
          <cell r="V1151">
            <v>531727.30272460147</v>
          </cell>
          <cell r="W1151">
            <v>6473046.6688382793</v>
          </cell>
        </row>
        <row r="1152">
          <cell r="J1152" t="str">
            <v>230535024211</v>
          </cell>
          <cell r="K1152">
            <v>93303.95530832198</v>
          </cell>
          <cell r="L1152">
            <v>78488.600408557366</v>
          </cell>
          <cell r="M1152">
            <v>97729.001636570407</v>
          </cell>
          <cell r="N1152">
            <v>104583.51435432931</v>
          </cell>
          <cell r="O1152">
            <v>97560.321715595055</v>
          </cell>
          <cell r="P1152">
            <v>87182.759530964671</v>
          </cell>
          <cell r="Q1152">
            <v>83632.188457933546</v>
          </cell>
          <cell r="R1152">
            <v>89311.551952727663</v>
          </cell>
          <cell r="S1152">
            <v>81574.002844476025</v>
          </cell>
          <cell r="T1152">
            <v>82319.765703986923</v>
          </cell>
          <cell r="U1152">
            <v>99683.08914668615</v>
          </cell>
          <cell r="V1152">
            <v>108511.67379317035</v>
          </cell>
          <cell r="W1152">
            <v>1103880.4248533195</v>
          </cell>
        </row>
        <row r="1153">
          <cell r="J1153" t="str">
            <v>230535024002</v>
          </cell>
          <cell r="K1153">
            <v>503824.9417127067</v>
          </cell>
          <cell r="L1153">
            <v>436939.4865890962</v>
          </cell>
          <cell r="M1153">
            <v>485746.68698934978</v>
          </cell>
          <cell r="N1153">
            <v>499634.62054118904</v>
          </cell>
          <cell r="O1153">
            <v>575105.7467623367</v>
          </cell>
          <cell r="P1153">
            <v>462338.39714009129</v>
          </cell>
          <cell r="Q1153">
            <v>540463.90522994567</v>
          </cell>
          <cell r="R1153">
            <v>541844.85781661188</v>
          </cell>
          <cell r="S1153">
            <v>365823.61558766448</v>
          </cell>
          <cell r="T1153">
            <v>313768.8690224117</v>
          </cell>
          <cell r="U1153">
            <v>260964.38034033292</v>
          </cell>
          <cell r="V1153">
            <v>269522.13388782658</v>
          </cell>
          <cell r="W1153">
            <v>5255977.6416195631</v>
          </cell>
        </row>
        <row r="1154">
          <cell r="J1154" t="str">
            <v>230535024004</v>
          </cell>
          <cell r="K1154">
            <v>2094227.6409209063</v>
          </cell>
          <cell r="L1154">
            <v>1826606.5806354035</v>
          </cell>
          <cell r="M1154">
            <v>2254228.592896875</v>
          </cell>
          <cell r="N1154">
            <v>2358454.9797284524</v>
          </cell>
          <cell r="O1154">
            <v>2157817.6162652918</v>
          </cell>
          <cell r="P1154">
            <v>1987305.673338779</v>
          </cell>
          <cell r="Q1154">
            <v>1886710.9301162416</v>
          </cell>
          <cell r="R1154">
            <v>1985246.5750752795</v>
          </cell>
          <cell r="S1154">
            <v>1856257.3792230762</v>
          </cell>
          <cell r="T1154">
            <v>1794227.3573440337</v>
          </cell>
          <cell r="U1154">
            <v>2263884.6210422376</v>
          </cell>
          <cell r="V1154">
            <v>2462415.7032773336</v>
          </cell>
          <cell r="W1154">
            <v>24927383.64986391</v>
          </cell>
        </row>
        <row r="1155">
          <cell r="J1155" t="str">
            <v>230535024005</v>
          </cell>
          <cell r="K1155">
            <v>1342725.4230786357</v>
          </cell>
          <cell r="L1155">
            <v>989806.94145116431</v>
          </cell>
          <cell r="M1155">
            <v>1276008.7857792145</v>
          </cell>
          <cell r="N1155">
            <v>1481502.4766591624</v>
          </cell>
          <cell r="O1155">
            <v>1472087.2616102914</v>
          </cell>
          <cell r="P1155">
            <v>1189087.9295413443</v>
          </cell>
          <cell r="Q1155">
            <v>1182468.2770394604</v>
          </cell>
          <cell r="R1155">
            <v>1326391.216988039</v>
          </cell>
          <cell r="S1155">
            <v>1119878.9414684807</v>
          </cell>
          <cell r="T1155">
            <v>1300048.4820132281</v>
          </cell>
          <cell r="U1155">
            <v>1378906.2697523821</v>
          </cell>
          <cell r="V1155">
            <v>1505603.5460258725</v>
          </cell>
          <cell r="W1155">
            <v>15564515.551407276</v>
          </cell>
        </row>
        <row r="1156">
          <cell r="J1156" t="str">
            <v>230535024006</v>
          </cell>
          <cell r="K1156">
            <v>751905.61761345877</v>
          </cell>
          <cell r="L1156">
            <v>630568.94117496139</v>
          </cell>
          <cell r="M1156">
            <v>779446.27953557624</v>
          </cell>
          <cell r="N1156">
            <v>832494.16411217442</v>
          </cell>
          <cell r="O1156">
            <v>822723.10858489946</v>
          </cell>
          <cell r="P1156">
            <v>711122.76483043353</v>
          </cell>
          <cell r="Q1156">
            <v>719313.87034382753</v>
          </cell>
          <cell r="R1156">
            <v>771357.99731290201</v>
          </cell>
          <cell r="S1156">
            <v>649103.21887108404</v>
          </cell>
          <cell r="T1156">
            <v>646597.84817007708</v>
          </cell>
          <cell r="U1156">
            <v>738209.46919200197</v>
          </cell>
          <cell r="V1156">
            <v>792358.39425028837</v>
          </cell>
          <cell r="W1156">
            <v>8845201.6739916839</v>
          </cell>
        </row>
        <row r="1157">
          <cell r="J1157" t="str">
            <v>230535024007</v>
          </cell>
          <cell r="K1157">
            <v>302638.02226265136</v>
          </cell>
          <cell r="L1157">
            <v>251928.94178821618</v>
          </cell>
          <cell r="M1157">
            <v>312601.17783040955</v>
          </cell>
          <cell r="N1157">
            <v>332939.40040827263</v>
          </cell>
          <cell r="O1157">
            <v>324516.30717126897</v>
          </cell>
          <cell r="P1157">
            <v>280812.54102366569</v>
          </cell>
          <cell r="Q1157">
            <v>279619.67545394081</v>
          </cell>
          <cell r="R1157">
            <v>299457.19156106637</v>
          </cell>
          <cell r="S1157">
            <v>257146.19092308756</v>
          </cell>
          <cell r="T1157">
            <v>259644.95968021016</v>
          </cell>
          <cell r="U1157">
            <v>297644.1993907874</v>
          </cell>
          <cell r="V1157">
            <v>323376.6724454317</v>
          </cell>
          <cell r="W1157">
            <v>3522325.2799390084</v>
          </cell>
        </row>
        <row r="1158">
          <cell r="J1158" t="str">
            <v>230535026634</v>
          </cell>
          <cell r="K1158">
            <v>45219.051644143925</v>
          </cell>
          <cell r="L1158">
            <v>37421.75613896361</v>
          </cell>
          <cell r="M1158">
            <v>46203.746424318582</v>
          </cell>
          <cell r="N1158">
            <v>49836.778154402054</v>
          </cell>
          <cell r="O1158">
            <v>48439.298421643871</v>
          </cell>
          <cell r="P1158">
            <v>41908.655229178556</v>
          </cell>
          <cell r="Q1158">
            <v>41701.677934814063</v>
          </cell>
          <cell r="R1158">
            <v>44550.583997422087</v>
          </cell>
          <cell r="S1158">
            <v>38453.512836006863</v>
          </cell>
          <cell r="T1158">
            <v>39072.333478673339</v>
          </cell>
          <cell r="U1158">
            <v>44733.025755680173</v>
          </cell>
          <cell r="V1158">
            <v>48475.087139796393</v>
          </cell>
          <cell r="W1158">
            <v>526015.50715504354</v>
          </cell>
        </row>
        <row r="1159">
          <cell r="J1159" t="str">
            <v>230535034211</v>
          </cell>
          <cell r="K1159">
            <v>13909.829231602123</v>
          </cell>
          <cell r="L1159">
            <v>11934.324736951605</v>
          </cell>
          <cell r="M1159">
            <v>15034.968743227964</v>
          </cell>
          <cell r="N1159">
            <v>32331.140049720878</v>
          </cell>
          <cell r="O1159">
            <v>28871.099995034609</v>
          </cell>
          <cell r="P1159">
            <v>20009.090166743681</v>
          </cell>
          <cell r="Q1159">
            <v>20107.642485981432</v>
          </cell>
          <cell r="R1159">
            <v>28023.543591421057</v>
          </cell>
          <cell r="S1159">
            <v>30646.805043718799</v>
          </cell>
          <cell r="T1159">
            <v>33232.642870603231</v>
          </cell>
          <cell r="U1159">
            <v>31979.452850112837</v>
          </cell>
          <cell r="V1159">
            <v>33702.50784086089</v>
          </cell>
          <cell r="W1159">
            <v>299783.04760597914</v>
          </cell>
        </row>
        <row r="1160">
          <cell r="J1160" t="str">
            <v>230535034101</v>
          </cell>
          <cell r="K1160">
            <v>19382.908740793984</v>
          </cell>
          <cell r="L1160">
            <v>16630.10547489587</v>
          </cell>
          <cell r="M1160">
            <v>20950.755197525319</v>
          </cell>
          <cell r="N1160">
            <v>45052.424917325174</v>
          </cell>
          <cell r="O1160">
            <v>40230.968125669722</v>
          </cell>
          <cell r="P1160">
            <v>27882.036668514935</v>
          </cell>
          <cell r="Q1160">
            <v>28019.366220026524</v>
          </cell>
          <cell r="R1160">
            <v>32866.589950687914</v>
          </cell>
          <cell r="S1160">
            <v>32654.253843087976</v>
          </cell>
          <cell r="T1160">
            <v>32292.54349628208</v>
          </cell>
          <cell r="U1160">
            <v>37011.110442911449</v>
          </cell>
          <cell r="V1160">
            <v>42803.334131937976</v>
          </cell>
          <cell r="W1160">
            <v>375776.39720965893</v>
          </cell>
        </row>
        <row r="1161">
          <cell r="J1161" t="str">
            <v>230535044211</v>
          </cell>
          <cell r="K1161">
            <v>63866.235587646304</v>
          </cell>
          <cell r="L1161">
            <v>57617.328651306794</v>
          </cell>
          <cell r="M1161">
            <v>66114.918301559635</v>
          </cell>
          <cell r="N1161">
            <v>67276.940287776437</v>
          </cell>
          <cell r="O1161">
            <v>76272.886647599255</v>
          </cell>
          <cell r="P1161">
            <v>63360.585853058292</v>
          </cell>
          <cell r="Q1161">
            <v>71943.260795188908</v>
          </cell>
          <cell r="R1161">
            <v>75447.559316384606</v>
          </cell>
          <cell r="S1161">
            <v>49829.593436148738</v>
          </cell>
          <cell r="T1161">
            <v>41898.428728968087</v>
          </cell>
          <cell r="U1161">
            <v>39966.992603341998</v>
          </cell>
          <cell r="V1161">
            <v>34661.316902676343</v>
          </cell>
          <cell r="W1161">
            <v>708256.04711165547</v>
          </cell>
        </row>
        <row r="1162">
          <cell r="J1162" t="str">
            <v>230535044101</v>
          </cell>
          <cell r="K1162">
            <v>62666.687592376962</v>
          </cell>
          <cell r="L1162">
            <v>56535.148835313041</v>
          </cell>
          <cell r="M1162">
            <v>64873.135112425276</v>
          </cell>
          <cell r="N1162">
            <v>66013.33177683939</v>
          </cell>
          <cell r="O1162">
            <v>74840.314531367723</v>
          </cell>
          <cell r="P1162">
            <v>62170.535068949903</v>
          </cell>
          <cell r="Q1162">
            <v>70592.00854952338</v>
          </cell>
          <cell r="R1162">
            <v>74030.488657793248</v>
          </cell>
          <cell r="S1162">
            <v>48893.684369934985</v>
          </cell>
          <cell r="T1162">
            <v>41111.484333007909</v>
          </cell>
          <cell r="U1162">
            <v>39216.324814436688</v>
          </cell>
          <cell r="V1162">
            <v>34010.301341457882</v>
          </cell>
          <cell r="W1162">
            <v>694953.44498342637</v>
          </cell>
        </row>
        <row r="1163">
          <cell r="J1163" t="str">
            <v>230535054401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</row>
        <row r="1164">
          <cell r="J1164" t="str">
            <v>230535054211</v>
          </cell>
          <cell r="K1164">
            <v>53756.964131466164</v>
          </cell>
          <cell r="L1164">
            <v>39537.380070884807</v>
          </cell>
          <cell r="M1164">
            <v>43699.209552030567</v>
          </cell>
          <cell r="N1164">
            <v>50519.985646130568</v>
          </cell>
          <cell r="O1164">
            <v>56993.942616801767</v>
          </cell>
          <cell r="P1164">
            <v>44739.666922316996</v>
          </cell>
          <cell r="Q1164">
            <v>55491.059748610249</v>
          </cell>
          <cell r="R1164">
            <v>53641.357756989899</v>
          </cell>
          <cell r="S1164">
            <v>36762.827083454293</v>
          </cell>
          <cell r="T1164">
            <v>32369.784853355974</v>
          </cell>
          <cell r="U1164">
            <v>21502.78565258647</v>
          </cell>
          <cell r="V1164">
            <v>27861.136248781389</v>
          </cell>
          <cell r="W1164">
            <v>516876.10028340912</v>
          </cell>
        </row>
        <row r="1165">
          <cell r="J1165" t="str">
            <v>230535054101</v>
          </cell>
          <cell r="K1165">
            <v>99479.086571548556</v>
          </cell>
          <cell r="L1165">
            <v>73165.263671977649</v>
          </cell>
          <cell r="M1165">
            <v>80866.870374291088</v>
          </cell>
          <cell r="N1165">
            <v>93488.94802530478</v>
          </cell>
          <cell r="O1165">
            <v>105469.22511779233</v>
          </cell>
          <cell r="P1165">
            <v>82792.27204986944</v>
          </cell>
          <cell r="Q1165">
            <v>102688.08936417915</v>
          </cell>
          <cell r="R1165">
            <v>99265.153052039852</v>
          </cell>
          <cell r="S1165">
            <v>68030.85920376869</v>
          </cell>
          <cell r="T1165">
            <v>59901.385462437844</v>
          </cell>
          <cell r="U1165">
            <v>39791.634628619424</v>
          </cell>
          <cell r="V1165">
            <v>51557.978201598286</v>
          </cell>
          <cell r="W1165">
            <v>956496.76572342706</v>
          </cell>
        </row>
        <row r="1166">
          <cell r="J1166" t="str">
            <v>230535083201</v>
          </cell>
          <cell r="K1166">
            <v>503603.1</v>
          </cell>
          <cell r="L1166">
            <v>516744.68999999994</v>
          </cell>
          <cell r="M1166">
            <v>541951.12</v>
          </cell>
          <cell r="N1166">
            <v>508388.4</v>
          </cell>
          <cell r="O1166">
            <v>541031.80000000005</v>
          </cell>
          <cell r="P1166">
            <v>560127.04</v>
          </cell>
          <cell r="Q1166">
            <v>502841.32</v>
          </cell>
          <cell r="R1166">
            <v>560127.04</v>
          </cell>
          <cell r="S1166">
            <v>596779.04</v>
          </cell>
          <cell r="T1166">
            <v>565522.32000000007</v>
          </cell>
          <cell r="U1166">
            <v>546243.15</v>
          </cell>
          <cell r="V1166">
            <v>630681.92000000004</v>
          </cell>
          <cell r="W1166">
            <v>6574040.9400000004</v>
          </cell>
        </row>
        <row r="1167">
          <cell r="J1167" t="str">
            <v>230631213101</v>
          </cell>
          <cell r="K1167">
            <v>367491.9</v>
          </cell>
          <cell r="L1167">
            <v>304180.08</v>
          </cell>
          <cell r="M1167">
            <v>304180.08</v>
          </cell>
          <cell r="N1167">
            <v>399173.5</v>
          </cell>
          <cell r="O1167">
            <v>315208.3</v>
          </cell>
          <cell r="P1167">
            <v>338743.76</v>
          </cell>
          <cell r="Q1167">
            <v>378520.14</v>
          </cell>
          <cell r="R1167">
            <v>315208.3</v>
          </cell>
          <cell r="S1167">
            <v>315208.3</v>
          </cell>
          <cell r="T1167">
            <v>382416.52</v>
          </cell>
          <cell r="U1167">
            <v>319104.45999999996</v>
          </cell>
          <cell r="V1167">
            <v>384957.24</v>
          </cell>
          <cell r="W1167">
            <v>4124392.58</v>
          </cell>
        </row>
        <row r="1168">
          <cell r="J1168" t="str">
            <v>230631213201</v>
          </cell>
          <cell r="K1168">
            <v>25825.8</v>
          </cell>
          <cell r="L1168">
            <v>26843.879999999997</v>
          </cell>
          <cell r="M1168">
            <v>26436.639999999999</v>
          </cell>
          <cell r="N1168">
            <v>26071.200000000001</v>
          </cell>
          <cell r="O1168">
            <v>25460.32</v>
          </cell>
          <cell r="P1168">
            <v>25460.32</v>
          </cell>
          <cell r="Q1168">
            <v>25460.32</v>
          </cell>
          <cell r="R1168">
            <v>25460.32</v>
          </cell>
          <cell r="S1168">
            <v>27126.32</v>
          </cell>
          <cell r="T1168">
            <v>25705.56</v>
          </cell>
          <cell r="U1168">
            <v>25705.56</v>
          </cell>
          <cell r="V1168">
            <v>28667.360000000001</v>
          </cell>
          <cell r="W1168">
            <v>314223.59999999998</v>
          </cell>
        </row>
        <row r="1169">
          <cell r="J1169" t="str">
            <v>230631214532</v>
          </cell>
          <cell r="K1169">
            <v>64516.666666666664</v>
          </cell>
          <cell r="L1169">
            <v>64516.666666666664</v>
          </cell>
          <cell r="M1169">
            <v>64516.666666666664</v>
          </cell>
          <cell r="N1169">
            <v>64516.666666666664</v>
          </cell>
          <cell r="O1169">
            <v>64516.666666666664</v>
          </cell>
          <cell r="P1169">
            <v>64516.666666666664</v>
          </cell>
          <cell r="Q1169">
            <v>64516.666666666664</v>
          </cell>
          <cell r="R1169">
            <v>64516.666666666664</v>
          </cell>
          <cell r="S1169">
            <v>64516.666666666664</v>
          </cell>
          <cell r="T1169">
            <v>64516.666666666664</v>
          </cell>
          <cell r="U1169">
            <v>64516.666666666664</v>
          </cell>
          <cell r="V1169">
            <v>64516.666666666664</v>
          </cell>
          <cell r="W1169">
            <v>774200</v>
          </cell>
        </row>
        <row r="1170">
          <cell r="J1170" t="str">
            <v>230631214125</v>
          </cell>
          <cell r="K1170">
            <v>90580.756855272979</v>
          </cell>
          <cell r="L1170">
            <v>90580.756855272979</v>
          </cell>
          <cell r="M1170">
            <v>93838.565766315238</v>
          </cell>
          <cell r="N1170">
            <v>90580.756855272979</v>
          </cell>
          <cell r="O1170">
            <v>90580.756855272979</v>
          </cell>
          <cell r="P1170">
            <v>93838.565766315238</v>
          </cell>
          <cell r="Q1170">
            <v>90580.756855272979</v>
          </cell>
          <cell r="R1170">
            <v>90580.756855272979</v>
          </cell>
          <cell r="S1170">
            <v>93838.565766315238</v>
          </cell>
          <cell r="T1170">
            <v>90580.756855272979</v>
          </cell>
          <cell r="U1170">
            <v>90580.756855272979</v>
          </cell>
          <cell r="V1170">
            <v>93838.565766315238</v>
          </cell>
          <cell r="W1170">
            <v>1100000.3179074447</v>
          </cell>
        </row>
        <row r="1171">
          <cell r="J1171" t="str">
            <v>230631214198</v>
          </cell>
          <cell r="K1171">
            <v>166667</v>
          </cell>
          <cell r="L1171">
            <v>166667</v>
          </cell>
          <cell r="M1171">
            <v>166667</v>
          </cell>
          <cell r="N1171">
            <v>166667</v>
          </cell>
          <cell r="O1171">
            <v>166667</v>
          </cell>
          <cell r="P1171">
            <v>166667</v>
          </cell>
          <cell r="Q1171">
            <v>166667</v>
          </cell>
          <cell r="R1171">
            <v>166667</v>
          </cell>
          <cell r="S1171">
            <v>166667</v>
          </cell>
          <cell r="T1171">
            <v>166667</v>
          </cell>
          <cell r="U1171">
            <v>166667</v>
          </cell>
          <cell r="V1171">
            <v>166667</v>
          </cell>
          <cell r="W1171">
            <v>2000004</v>
          </cell>
        </row>
        <row r="1172">
          <cell r="J1172" t="str">
            <v>230631215111</v>
          </cell>
          <cell r="K1172">
            <v>0</v>
          </cell>
          <cell r="L1172">
            <v>0</v>
          </cell>
          <cell r="M1172">
            <v>9000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9000</v>
          </cell>
          <cell r="T1172">
            <v>0</v>
          </cell>
          <cell r="U1172">
            <v>0</v>
          </cell>
          <cell r="V1172">
            <v>0</v>
          </cell>
          <cell r="W1172">
            <v>18000</v>
          </cell>
        </row>
        <row r="1173">
          <cell r="J1173" t="str">
            <v>230631215112</v>
          </cell>
          <cell r="K1173">
            <v>0</v>
          </cell>
          <cell r="L1173">
            <v>0</v>
          </cell>
          <cell r="M1173">
            <v>7680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7680</v>
          </cell>
          <cell r="T1173">
            <v>0</v>
          </cell>
          <cell r="U1173">
            <v>0</v>
          </cell>
          <cell r="V1173">
            <v>0</v>
          </cell>
          <cell r="W1173">
            <v>15360</v>
          </cell>
        </row>
        <row r="1174">
          <cell r="J1174" t="str">
            <v>230631215113</v>
          </cell>
          <cell r="K1174">
            <v>0</v>
          </cell>
          <cell r="L1174">
            <v>0</v>
          </cell>
          <cell r="M1174">
            <v>2221.3279678068411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2221.3279678068411</v>
          </cell>
          <cell r="T1174">
            <v>0</v>
          </cell>
          <cell r="U1174">
            <v>0</v>
          </cell>
          <cell r="V1174">
            <v>0</v>
          </cell>
          <cell r="W1174">
            <v>4442.6559356136822</v>
          </cell>
        </row>
        <row r="1175">
          <cell r="J1175" t="str">
            <v>230631215121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8050</v>
          </cell>
          <cell r="T1175">
            <v>0</v>
          </cell>
          <cell r="U1175">
            <v>0</v>
          </cell>
          <cell r="V1175">
            <v>0</v>
          </cell>
          <cell r="W1175">
            <v>8050</v>
          </cell>
        </row>
        <row r="1176">
          <cell r="J1176" t="str">
            <v>230631215122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4440</v>
          </cell>
          <cell r="T1176">
            <v>0</v>
          </cell>
          <cell r="U1176">
            <v>0</v>
          </cell>
          <cell r="V1176">
            <v>0</v>
          </cell>
          <cell r="W1176">
            <v>4440</v>
          </cell>
        </row>
        <row r="1177">
          <cell r="J1177" t="str">
            <v>230631215201</v>
          </cell>
          <cell r="K1177">
            <v>24327</v>
          </cell>
          <cell r="L1177">
            <v>24327</v>
          </cell>
          <cell r="M1177">
            <v>24327</v>
          </cell>
          <cell r="N1177">
            <v>24327</v>
          </cell>
          <cell r="O1177">
            <v>24327</v>
          </cell>
          <cell r="P1177">
            <v>24327</v>
          </cell>
          <cell r="Q1177">
            <v>24327</v>
          </cell>
          <cell r="R1177">
            <v>24327</v>
          </cell>
          <cell r="S1177">
            <v>24327</v>
          </cell>
          <cell r="T1177">
            <v>24327</v>
          </cell>
          <cell r="U1177">
            <v>24327</v>
          </cell>
          <cell r="V1177">
            <v>24327</v>
          </cell>
          <cell r="W1177">
            <v>291924</v>
          </cell>
        </row>
        <row r="1178">
          <cell r="J1178" t="str">
            <v>230631215203</v>
          </cell>
          <cell r="K1178">
            <v>6954.545454545454</v>
          </cell>
          <cell r="L1178">
            <v>6954.545454545454</v>
          </cell>
          <cell r="M1178">
            <v>6954.545454545454</v>
          </cell>
          <cell r="N1178">
            <v>6954.545454545454</v>
          </cell>
          <cell r="O1178">
            <v>6954.545454545454</v>
          </cell>
          <cell r="P1178">
            <v>6954.545454545454</v>
          </cell>
          <cell r="Q1178">
            <v>6954.545454545454</v>
          </cell>
          <cell r="R1178">
            <v>6954.545454545454</v>
          </cell>
          <cell r="S1178">
            <v>6954.545454545454</v>
          </cell>
          <cell r="T1178">
            <v>6954.545454545454</v>
          </cell>
          <cell r="U1178">
            <v>6954.545454545454</v>
          </cell>
          <cell r="V1178">
            <v>6954.545454545454</v>
          </cell>
          <cell r="W1178">
            <v>83454.545454545441</v>
          </cell>
        </row>
        <row r="1179">
          <cell r="J1179" t="str">
            <v>230631215301</v>
          </cell>
          <cell r="K1179">
            <v>666.66666666666663</v>
          </cell>
          <cell r="L1179">
            <v>666.66666666666663</v>
          </cell>
          <cell r="M1179">
            <v>666.66666666666663</v>
          </cell>
          <cell r="N1179">
            <v>666.66666666666663</v>
          </cell>
          <cell r="O1179">
            <v>666.66666666666663</v>
          </cell>
          <cell r="P1179">
            <v>666.66666666666663</v>
          </cell>
          <cell r="Q1179">
            <v>666.66666666666663</v>
          </cell>
          <cell r="R1179">
            <v>666.66666666666663</v>
          </cell>
          <cell r="S1179">
            <v>666.66666666666663</v>
          </cell>
          <cell r="T1179">
            <v>666.66666666666663</v>
          </cell>
          <cell r="U1179">
            <v>666.66666666666663</v>
          </cell>
          <cell r="V1179">
            <v>666.66666666666663</v>
          </cell>
          <cell r="W1179">
            <v>8000</v>
          </cell>
        </row>
        <row r="1180">
          <cell r="J1180" t="str">
            <v>230631215411</v>
          </cell>
          <cell r="K1180">
            <v>37950</v>
          </cell>
          <cell r="L1180">
            <v>37950</v>
          </cell>
          <cell r="M1180">
            <v>37950</v>
          </cell>
          <cell r="N1180">
            <v>37950</v>
          </cell>
          <cell r="O1180">
            <v>37950</v>
          </cell>
          <cell r="P1180">
            <v>37950</v>
          </cell>
          <cell r="Q1180">
            <v>37950</v>
          </cell>
          <cell r="R1180">
            <v>37950</v>
          </cell>
          <cell r="S1180">
            <v>37950</v>
          </cell>
          <cell r="T1180">
            <v>37950</v>
          </cell>
          <cell r="U1180">
            <v>37950</v>
          </cell>
          <cell r="V1180">
            <v>37950</v>
          </cell>
          <cell r="W1180">
            <v>455400</v>
          </cell>
        </row>
        <row r="1181">
          <cell r="J1181" t="str">
            <v>230631216122</v>
          </cell>
          <cell r="K1181">
            <v>24416.666666666668</v>
          </cell>
          <cell r="L1181">
            <v>24416.666666666668</v>
          </cell>
          <cell r="M1181">
            <v>24416.666666666668</v>
          </cell>
          <cell r="N1181">
            <v>24416.666666666668</v>
          </cell>
          <cell r="O1181">
            <v>24416.666666666668</v>
          </cell>
          <cell r="P1181">
            <v>24416.666666666668</v>
          </cell>
          <cell r="Q1181">
            <v>24416.666666666668</v>
          </cell>
          <cell r="R1181">
            <v>24416.666666666668</v>
          </cell>
          <cell r="S1181">
            <v>24416.666666666668</v>
          </cell>
          <cell r="T1181">
            <v>24416.666666666668</v>
          </cell>
          <cell r="U1181">
            <v>24416.666666666668</v>
          </cell>
          <cell r="V1181">
            <v>24416.666666666668</v>
          </cell>
          <cell r="W1181">
            <v>293000</v>
          </cell>
        </row>
        <row r="1182">
          <cell r="J1182" t="str">
            <v>230631216214</v>
          </cell>
          <cell r="K1182">
            <v>0</v>
          </cell>
          <cell r="L1182">
            <v>0</v>
          </cell>
          <cell r="M1182">
            <v>63863.179074446678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63863.179074446678</v>
          </cell>
          <cell r="T1182">
            <v>0</v>
          </cell>
          <cell r="U1182">
            <v>0</v>
          </cell>
          <cell r="V1182">
            <v>0</v>
          </cell>
          <cell r="W1182">
            <v>127726.35814889336</v>
          </cell>
        </row>
        <row r="1183">
          <cell r="J1183" t="str">
            <v>230631216319</v>
          </cell>
          <cell r="K1183">
            <v>21729</v>
          </cell>
          <cell r="L1183">
            <v>21729</v>
          </cell>
          <cell r="M1183">
            <v>21729</v>
          </cell>
          <cell r="N1183">
            <v>21729</v>
          </cell>
          <cell r="O1183">
            <v>21729</v>
          </cell>
          <cell r="P1183">
            <v>21729</v>
          </cell>
          <cell r="Q1183">
            <v>21729</v>
          </cell>
          <cell r="R1183">
            <v>21729</v>
          </cell>
          <cell r="S1183">
            <v>21729</v>
          </cell>
          <cell r="T1183">
            <v>21729</v>
          </cell>
          <cell r="U1183">
            <v>21729</v>
          </cell>
          <cell r="V1183">
            <v>21729</v>
          </cell>
          <cell r="W1183">
            <v>260748</v>
          </cell>
        </row>
        <row r="1184">
          <cell r="J1184" t="str">
            <v>23063155422D</v>
          </cell>
          <cell r="K1184">
            <v>55521.088566698148</v>
          </cell>
          <cell r="L1184">
            <v>56274.036659536956</v>
          </cell>
          <cell r="M1184">
            <v>53595.363311643108</v>
          </cell>
          <cell r="N1184">
            <v>53869.008399938262</v>
          </cell>
          <cell r="O1184">
            <v>53825.618281033741</v>
          </cell>
          <cell r="P1184">
            <v>53870.072246681826</v>
          </cell>
          <cell r="Q1184">
            <v>53969.552121797722</v>
          </cell>
          <cell r="R1184">
            <v>53618.686233965542</v>
          </cell>
          <cell r="S1184">
            <v>53804.673361986141</v>
          </cell>
          <cell r="T1184">
            <v>53768.493439917482</v>
          </cell>
          <cell r="U1184">
            <v>54152.725475906649</v>
          </cell>
          <cell r="V1184">
            <v>53878.701281837144</v>
          </cell>
          <cell r="W1184">
            <v>650148.01938094269</v>
          </cell>
        </row>
        <row r="1185">
          <cell r="J1185" t="str">
            <v>230632054211</v>
          </cell>
          <cell r="K1185">
            <v>59416.057400000012</v>
          </cell>
          <cell r="L1185">
            <v>53666.123000000007</v>
          </cell>
          <cell r="M1185">
            <v>59416.057400000012</v>
          </cell>
          <cell r="N1185">
            <v>57499.412600000003</v>
          </cell>
          <cell r="O1185">
            <v>59416.057400000012</v>
          </cell>
          <cell r="P1185">
            <v>57499.412600000003</v>
          </cell>
          <cell r="Q1185">
            <v>59416.057400000012</v>
          </cell>
          <cell r="R1185">
            <v>59416.057400000012</v>
          </cell>
          <cell r="S1185">
            <v>57499.412600000003</v>
          </cell>
          <cell r="T1185">
            <v>59390.028600000005</v>
          </cell>
          <cell r="U1185">
            <v>57474.226600000002</v>
          </cell>
          <cell r="V1185">
            <v>59390.028600000005</v>
          </cell>
          <cell r="W1185">
            <v>699498.93160000001</v>
          </cell>
        </row>
        <row r="1186">
          <cell r="J1186" t="str">
            <v>230632054106</v>
          </cell>
          <cell r="K1186">
            <v>9592.7955999999995</v>
          </cell>
          <cell r="L1186">
            <v>8664.466800000002</v>
          </cell>
          <cell r="M1186">
            <v>9592.7955999999995</v>
          </cell>
          <cell r="N1186">
            <v>9283.3559000000005</v>
          </cell>
          <cell r="O1186">
            <v>9592.7955999999995</v>
          </cell>
          <cell r="P1186">
            <v>9283.3559000000005</v>
          </cell>
          <cell r="Q1186">
            <v>9592.7955999999995</v>
          </cell>
          <cell r="R1186">
            <v>9592.7955999999995</v>
          </cell>
          <cell r="S1186">
            <v>9283.3559000000005</v>
          </cell>
          <cell r="T1186">
            <v>9590.2250999999997</v>
          </cell>
          <cell r="U1186">
            <v>9280.8726999999999</v>
          </cell>
          <cell r="V1186">
            <v>9590.2250999999997</v>
          </cell>
          <cell r="W1186">
            <v>112939.8354</v>
          </cell>
        </row>
        <row r="1187">
          <cell r="J1187" t="str">
            <v>23063206422D</v>
          </cell>
          <cell r="K1187">
            <v>15592.635953651092</v>
          </cell>
          <cell r="L1187">
            <v>15962.136004743477</v>
          </cell>
          <cell r="M1187">
            <v>15354.347894056102</v>
          </cell>
          <cell r="N1187">
            <v>15587.076644624485</v>
          </cell>
          <cell r="O1187">
            <v>15730.268341210161</v>
          </cell>
          <cell r="P1187">
            <v>15900.684798440592</v>
          </cell>
          <cell r="Q1187">
            <v>15930.048006471254</v>
          </cell>
          <cell r="R1187">
            <v>15826.483863037454</v>
          </cell>
          <cell r="S1187">
            <v>15881.381184980528</v>
          </cell>
          <cell r="T1187">
            <v>15870.702054382531</v>
          </cell>
          <cell r="U1187">
            <v>15984.114794312598</v>
          </cell>
          <cell r="V1187">
            <v>15903.231807612794</v>
          </cell>
          <cell r="W1187">
            <v>189523.11134752305</v>
          </cell>
        </row>
        <row r="1188">
          <cell r="J1188" t="str">
            <v>230633254211</v>
          </cell>
          <cell r="K1188">
            <v>59416.057400000005</v>
          </cell>
          <cell r="L1188">
            <v>53666.123000000007</v>
          </cell>
          <cell r="M1188">
            <v>59416.057400000005</v>
          </cell>
          <cell r="N1188">
            <v>57499.412600000011</v>
          </cell>
          <cell r="O1188">
            <v>59416.057400000005</v>
          </cell>
          <cell r="P1188">
            <v>57499.412600000011</v>
          </cell>
          <cell r="Q1188">
            <v>59416.057400000005</v>
          </cell>
          <cell r="R1188">
            <v>59416.057400000005</v>
          </cell>
          <cell r="S1188">
            <v>57499.412600000011</v>
          </cell>
          <cell r="T1188">
            <v>59390.028600000005</v>
          </cell>
          <cell r="U1188">
            <v>57474.226600000002</v>
          </cell>
          <cell r="V1188">
            <v>59390.028600000005</v>
          </cell>
          <cell r="W1188">
            <v>699498.93160000001</v>
          </cell>
        </row>
        <row r="1189">
          <cell r="J1189" t="str">
            <v>230633254106</v>
          </cell>
          <cell r="K1189">
            <v>9592.7955999999995</v>
          </cell>
          <cell r="L1189">
            <v>8664.466800000002</v>
          </cell>
          <cell r="M1189">
            <v>9592.7955999999995</v>
          </cell>
          <cell r="N1189">
            <v>9283.3559000000005</v>
          </cell>
          <cell r="O1189">
            <v>9592.7955999999995</v>
          </cell>
          <cell r="P1189">
            <v>9283.3559000000005</v>
          </cell>
          <cell r="Q1189">
            <v>9592.7955999999995</v>
          </cell>
          <cell r="R1189">
            <v>9592.7955999999995</v>
          </cell>
          <cell r="S1189">
            <v>9283.3559000000005</v>
          </cell>
          <cell r="T1189">
            <v>9590.2250999999997</v>
          </cell>
          <cell r="U1189">
            <v>9280.8726999999999</v>
          </cell>
          <cell r="V1189">
            <v>9590.2250999999997</v>
          </cell>
          <cell r="W1189">
            <v>112939.8354</v>
          </cell>
        </row>
        <row r="1190">
          <cell r="J1190" t="str">
            <v>230634113201</v>
          </cell>
          <cell r="K1190">
            <v>103303.2</v>
          </cell>
          <cell r="L1190">
            <v>107375.51999999999</v>
          </cell>
          <cell r="M1190">
            <v>105746.56</v>
          </cell>
          <cell r="N1190">
            <v>104284.8</v>
          </cell>
          <cell r="O1190">
            <v>101841.28</v>
          </cell>
          <cell r="P1190">
            <v>101841.28</v>
          </cell>
          <cell r="Q1190">
            <v>101841.28</v>
          </cell>
          <cell r="R1190">
            <v>101841.28</v>
          </cell>
          <cell r="S1190">
            <v>108505.28</v>
          </cell>
          <cell r="T1190">
            <v>102822.24</v>
          </cell>
          <cell r="U1190">
            <v>102822.24</v>
          </cell>
          <cell r="V1190">
            <v>114669.44</v>
          </cell>
          <cell r="W1190">
            <v>1256894.3999999999</v>
          </cell>
        </row>
        <row r="1191">
          <cell r="J1191" t="str">
            <v>230634114401</v>
          </cell>
          <cell r="K1191">
            <v>8400</v>
          </cell>
          <cell r="L1191">
            <v>8400</v>
          </cell>
          <cell r="M1191">
            <v>8400</v>
          </cell>
          <cell r="N1191">
            <v>8400</v>
          </cell>
          <cell r="O1191">
            <v>8400</v>
          </cell>
          <cell r="P1191">
            <v>8400</v>
          </cell>
          <cell r="Q1191">
            <v>8400</v>
          </cell>
          <cell r="R1191">
            <v>8400</v>
          </cell>
          <cell r="S1191">
            <v>8400</v>
          </cell>
          <cell r="T1191">
            <v>8400</v>
          </cell>
          <cell r="U1191">
            <v>8400</v>
          </cell>
          <cell r="V1191">
            <v>8400</v>
          </cell>
          <cell r="W1191">
            <v>100800</v>
          </cell>
        </row>
        <row r="1192">
          <cell r="J1192" t="str">
            <v>230634114407</v>
          </cell>
          <cell r="K1192">
            <v>5079.166666666667</v>
          </cell>
          <cell r="L1192">
            <v>5079.166666666667</v>
          </cell>
          <cell r="M1192">
            <v>5079.166666666667</v>
          </cell>
          <cell r="N1192">
            <v>5079.166666666667</v>
          </cell>
          <cell r="O1192">
            <v>5079.166666666667</v>
          </cell>
          <cell r="P1192">
            <v>5079.166666666667</v>
          </cell>
          <cell r="Q1192">
            <v>5079.166666666667</v>
          </cell>
          <cell r="R1192">
            <v>5079.166666666667</v>
          </cell>
          <cell r="S1192">
            <v>5079.166666666667</v>
          </cell>
          <cell r="T1192">
            <v>5079.166666666667</v>
          </cell>
          <cell r="U1192">
            <v>5079.166666666667</v>
          </cell>
          <cell r="V1192">
            <v>5079.166666666667</v>
          </cell>
          <cell r="W1192">
            <v>60950</v>
          </cell>
        </row>
        <row r="1193">
          <cell r="J1193" t="str">
            <v>230634114532</v>
          </cell>
          <cell r="K1193">
            <v>184516.66666666666</v>
          </cell>
          <cell r="L1193">
            <v>184516.66666666666</v>
          </cell>
          <cell r="M1193">
            <v>184516.66666666666</v>
          </cell>
          <cell r="N1193">
            <v>184516.66666666666</v>
          </cell>
          <cell r="O1193">
            <v>184516.66666666666</v>
          </cell>
          <cell r="P1193">
            <v>184516.66666666666</v>
          </cell>
          <cell r="Q1193">
            <v>184516.66666666666</v>
          </cell>
          <cell r="R1193">
            <v>184516.66666666666</v>
          </cell>
          <cell r="S1193">
            <v>184516.66666666666</v>
          </cell>
          <cell r="T1193">
            <v>184516.66666666666</v>
          </cell>
          <cell r="U1193">
            <v>184516.66666666666</v>
          </cell>
          <cell r="V1193">
            <v>184516.66666666666</v>
          </cell>
          <cell r="W1193">
            <v>2214200</v>
          </cell>
        </row>
        <row r="1194">
          <cell r="J1194" t="str">
            <v>23063411422D</v>
          </cell>
          <cell r="K1194">
            <v>37592.448988633842</v>
          </cell>
          <cell r="L1194">
            <v>38483.280789181066</v>
          </cell>
          <cell r="M1194">
            <v>37017.971324481201</v>
          </cell>
          <cell r="N1194">
            <v>37579.041343557554</v>
          </cell>
          <cell r="O1194">
            <v>37924.266634124848</v>
          </cell>
          <cell r="P1194">
            <v>38335.145208828049</v>
          </cell>
          <cell r="Q1194">
            <v>38789.997736505102</v>
          </cell>
          <cell r="R1194">
            <v>38923.189399189185</v>
          </cell>
          <cell r="S1194">
            <v>39448.786282946494</v>
          </cell>
          <cell r="T1194">
            <v>39816.48482453468</v>
          </cell>
          <cell r="U1194">
            <v>40502.020889884356</v>
          </cell>
          <cell r="V1194">
            <v>40700.044754739894</v>
          </cell>
          <cell r="W1194">
            <v>465112.67817660625</v>
          </cell>
        </row>
        <row r="1195">
          <cell r="J1195" t="str">
            <v>230634114125</v>
          </cell>
          <cell r="K1195">
            <v>3700</v>
          </cell>
          <cell r="L1195">
            <v>3700</v>
          </cell>
          <cell r="M1195">
            <v>3700</v>
          </cell>
          <cell r="N1195">
            <v>3700</v>
          </cell>
          <cell r="O1195">
            <v>3700</v>
          </cell>
          <cell r="P1195">
            <v>3700</v>
          </cell>
          <cell r="Q1195">
            <v>3700</v>
          </cell>
          <cell r="R1195">
            <v>3700</v>
          </cell>
          <cell r="S1195">
            <v>3700</v>
          </cell>
          <cell r="T1195">
            <v>3700</v>
          </cell>
          <cell r="U1195">
            <v>3700</v>
          </cell>
          <cell r="V1195">
            <v>3700</v>
          </cell>
          <cell r="W1195">
            <v>44400</v>
          </cell>
        </row>
        <row r="1196">
          <cell r="J1196" t="str">
            <v>230634114126</v>
          </cell>
          <cell r="K1196">
            <v>19166.666666666668</v>
          </cell>
          <cell r="L1196">
            <v>19166.666666666668</v>
          </cell>
          <cell r="M1196">
            <v>19166.666666666668</v>
          </cell>
          <cell r="N1196">
            <v>19166.666666666668</v>
          </cell>
          <cell r="O1196">
            <v>19166.666666666668</v>
          </cell>
          <cell r="P1196">
            <v>19166.666666666668</v>
          </cell>
          <cell r="Q1196">
            <v>19166.666666666668</v>
          </cell>
          <cell r="R1196">
            <v>19166.666666666668</v>
          </cell>
          <cell r="S1196">
            <v>19166.666666666668</v>
          </cell>
          <cell r="T1196">
            <v>19166.666666666668</v>
          </cell>
          <cell r="U1196">
            <v>19166.666666666668</v>
          </cell>
          <cell r="V1196">
            <v>19166.666666666668</v>
          </cell>
          <cell r="W1196">
            <v>230000</v>
          </cell>
        </row>
        <row r="1197">
          <cell r="J1197" t="str">
            <v>230634114321</v>
          </cell>
          <cell r="K1197">
            <v>84661.5</v>
          </cell>
          <cell r="L1197">
            <v>84661.5</v>
          </cell>
          <cell r="M1197">
            <v>84661.5</v>
          </cell>
          <cell r="N1197">
            <v>84661.5</v>
          </cell>
          <cell r="O1197">
            <v>84661.5</v>
          </cell>
          <cell r="P1197">
            <v>84661.5</v>
          </cell>
          <cell r="Q1197">
            <v>84661.5</v>
          </cell>
          <cell r="R1197">
            <v>84661.5</v>
          </cell>
          <cell r="S1197">
            <v>84661.5</v>
          </cell>
          <cell r="T1197">
            <v>84661.5</v>
          </cell>
          <cell r="U1197">
            <v>84661.5</v>
          </cell>
          <cell r="V1197">
            <v>84661.5</v>
          </cell>
          <cell r="W1197">
            <v>1015938</v>
          </cell>
        </row>
        <row r="1198">
          <cell r="J1198" t="str">
            <v>230634114346</v>
          </cell>
          <cell r="K1198">
            <v>132239.25</v>
          </cell>
          <cell r="L1198">
            <v>132239.25</v>
          </cell>
          <cell r="M1198">
            <v>132239.25</v>
          </cell>
          <cell r="N1198">
            <v>132239.25</v>
          </cell>
          <cell r="O1198">
            <v>132239.25</v>
          </cell>
          <cell r="P1198">
            <v>132239.25</v>
          </cell>
          <cell r="Q1198">
            <v>132239.25</v>
          </cell>
          <cell r="R1198">
            <v>132239.25</v>
          </cell>
          <cell r="S1198">
            <v>132239.25</v>
          </cell>
          <cell r="T1198">
            <v>132239.25</v>
          </cell>
          <cell r="U1198">
            <v>132239.25</v>
          </cell>
          <cell r="V1198">
            <v>132239.25</v>
          </cell>
          <cell r="W1198">
            <v>1586871</v>
          </cell>
        </row>
        <row r="1199">
          <cell r="J1199" t="str">
            <v>230634114371</v>
          </cell>
          <cell r="K1199">
            <v>57700</v>
          </cell>
          <cell r="L1199">
            <v>57700</v>
          </cell>
          <cell r="M1199">
            <v>57700</v>
          </cell>
          <cell r="N1199">
            <v>57700</v>
          </cell>
          <cell r="O1199">
            <v>57700</v>
          </cell>
          <cell r="P1199">
            <v>57700</v>
          </cell>
          <cell r="Q1199">
            <v>57700</v>
          </cell>
          <cell r="R1199">
            <v>57700</v>
          </cell>
          <cell r="S1199">
            <v>57700</v>
          </cell>
          <cell r="T1199">
            <v>57700</v>
          </cell>
          <cell r="U1199">
            <v>57700</v>
          </cell>
          <cell r="V1199">
            <v>57700</v>
          </cell>
          <cell r="W1199">
            <v>692400</v>
          </cell>
        </row>
        <row r="1200">
          <cell r="J1200" t="str">
            <v>230635143201</v>
          </cell>
          <cell r="K1200">
            <v>335735.39999999997</v>
          </cell>
          <cell r="L1200">
            <v>348970.43999999994</v>
          </cell>
          <cell r="M1200">
            <v>343676.32</v>
          </cell>
          <cell r="N1200">
            <v>338925.60000000003</v>
          </cell>
          <cell r="O1200">
            <v>330984.15999999997</v>
          </cell>
          <cell r="P1200">
            <v>330984.15999999997</v>
          </cell>
          <cell r="Q1200">
            <v>330984.15999999997</v>
          </cell>
          <cell r="R1200">
            <v>330984.15999999997</v>
          </cell>
          <cell r="S1200">
            <v>352642.16</v>
          </cell>
          <cell r="T1200">
            <v>334172.28000000003</v>
          </cell>
          <cell r="U1200">
            <v>334172.28000000003</v>
          </cell>
          <cell r="V1200">
            <v>372675.68</v>
          </cell>
          <cell r="W1200">
            <v>4084906.8</v>
          </cell>
        </row>
        <row r="1201">
          <cell r="J1201" t="str">
            <v>230635144107</v>
          </cell>
          <cell r="K1201">
            <v>164002.5</v>
          </cell>
          <cell r="L1201">
            <v>164002.5</v>
          </cell>
          <cell r="M1201">
            <v>164002.5</v>
          </cell>
          <cell r="N1201">
            <v>164002.5</v>
          </cell>
          <cell r="O1201">
            <v>164002.5</v>
          </cell>
          <cell r="P1201">
            <v>164002.5</v>
          </cell>
          <cell r="Q1201">
            <v>164002.5</v>
          </cell>
          <cell r="R1201">
            <v>164002.5</v>
          </cell>
          <cell r="S1201">
            <v>164002.5</v>
          </cell>
          <cell r="T1201">
            <v>164002.5</v>
          </cell>
          <cell r="U1201">
            <v>164002.5</v>
          </cell>
          <cell r="V1201">
            <v>164002.5</v>
          </cell>
          <cell r="W1201">
            <v>1968030</v>
          </cell>
        </row>
        <row r="1202">
          <cell r="J1202" t="str">
            <v>230635144117</v>
          </cell>
          <cell r="K1202">
            <v>48816.666666666664</v>
          </cell>
          <cell r="L1202">
            <v>48816.666666666664</v>
          </cell>
          <cell r="M1202">
            <v>48816.666666666664</v>
          </cell>
          <cell r="N1202">
            <v>48816.666666666664</v>
          </cell>
          <cell r="O1202">
            <v>48816.666666666664</v>
          </cell>
          <cell r="P1202">
            <v>48816.666666666664</v>
          </cell>
          <cell r="Q1202">
            <v>48816.666666666664</v>
          </cell>
          <cell r="R1202">
            <v>48816.666666666664</v>
          </cell>
          <cell r="S1202">
            <v>48816.666666666664</v>
          </cell>
          <cell r="T1202">
            <v>48816.666666666664</v>
          </cell>
          <cell r="U1202">
            <v>48816.666666666664</v>
          </cell>
          <cell r="V1202">
            <v>48816.666666666664</v>
          </cell>
          <cell r="W1202">
            <v>585800</v>
          </cell>
        </row>
        <row r="1203">
          <cell r="J1203" t="str">
            <v>230635144118</v>
          </cell>
          <cell r="K1203">
            <v>47250</v>
          </cell>
          <cell r="L1203">
            <v>47250</v>
          </cell>
          <cell r="M1203">
            <v>47250</v>
          </cell>
          <cell r="N1203">
            <v>47250</v>
          </cell>
          <cell r="O1203">
            <v>47250</v>
          </cell>
          <cell r="P1203">
            <v>47250</v>
          </cell>
          <cell r="Q1203">
            <v>47250</v>
          </cell>
          <cell r="R1203">
            <v>47250</v>
          </cell>
          <cell r="S1203">
            <v>47250</v>
          </cell>
          <cell r="T1203">
            <v>47250</v>
          </cell>
          <cell r="U1203">
            <v>47250</v>
          </cell>
          <cell r="V1203">
            <v>47250</v>
          </cell>
          <cell r="W1203">
            <v>567000</v>
          </cell>
        </row>
        <row r="1204">
          <cell r="J1204" t="str">
            <v>230635144125</v>
          </cell>
          <cell r="K1204">
            <v>22083.333333333332</v>
          </cell>
          <cell r="L1204">
            <v>22083.333333333332</v>
          </cell>
          <cell r="M1204">
            <v>22083.333333333332</v>
          </cell>
          <cell r="N1204">
            <v>22083.333333333332</v>
          </cell>
          <cell r="O1204">
            <v>22083.333333333332</v>
          </cell>
          <cell r="P1204">
            <v>22083.333333333332</v>
          </cell>
          <cell r="Q1204">
            <v>22083.333333333332</v>
          </cell>
          <cell r="R1204">
            <v>22083.333333333332</v>
          </cell>
          <cell r="S1204">
            <v>22083.333333333332</v>
          </cell>
          <cell r="T1204">
            <v>22083.333333333332</v>
          </cell>
          <cell r="U1204">
            <v>22083.333333333332</v>
          </cell>
          <cell r="V1204">
            <v>22083.333333333332</v>
          </cell>
          <cell r="W1204">
            <v>265000</v>
          </cell>
        </row>
        <row r="1205">
          <cell r="J1205" t="str">
            <v>230635144126</v>
          </cell>
          <cell r="K1205">
            <v>16810</v>
          </cell>
          <cell r="L1205">
            <v>16810</v>
          </cell>
          <cell r="M1205">
            <v>16810</v>
          </cell>
          <cell r="N1205">
            <v>16810</v>
          </cell>
          <cell r="O1205">
            <v>16810</v>
          </cell>
          <cell r="P1205">
            <v>16810</v>
          </cell>
          <cell r="Q1205">
            <v>16810</v>
          </cell>
          <cell r="R1205">
            <v>16810</v>
          </cell>
          <cell r="S1205">
            <v>16810</v>
          </cell>
          <cell r="T1205">
            <v>16810</v>
          </cell>
          <cell r="U1205">
            <v>16810</v>
          </cell>
          <cell r="V1205">
            <v>16810</v>
          </cell>
          <cell r="W1205">
            <v>201720</v>
          </cell>
        </row>
        <row r="1206">
          <cell r="J1206" t="str">
            <v>230635194211</v>
          </cell>
          <cell r="K1206">
            <v>340892.17679999996</v>
          </cell>
          <cell r="L1206">
            <v>300790.16519999999</v>
          </cell>
          <cell r="M1206">
            <v>340892.17679999996</v>
          </cell>
          <cell r="N1206">
            <v>318464.93559999997</v>
          </cell>
          <cell r="O1206">
            <v>340892.17679999996</v>
          </cell>
          <cell r="P1206">
            <v>307034.2156</v>
          </cell>
          <cell r="Q1206">
            <v>340892.17679999996</v>
          </cell>
          <cell r="R1206">
            <v>340892.17679999996</v>
          </cell>
          <cell r="S1206">
            <v>322275.17559999996</v>
          </cell>
          <cell r="T1206">
            <v>333017.68080000003</v>
          </cell>
          <cell r="U1206">
            <v>314654.69559999998</v>
          </cell>
          <cell r="V1206">
            <v>309394.19279999996</v>
          </cell>
          <cell r="W1206">
            <v>3910091.9452</v>
          </cell>
        </row>
        <row r="1207">
          <cell r="J1207" t="str">
            <v>230635613201</v>
          </cell>
          <cell r="K1207">
            <v>1497896.4</v>
          </cell>
          <cell r="L1207">
            <v>1556945.0399999998</v>
          </cell>
          <cell r="M1207">
            <v>1533325.1199999999</v>
          </cell>
          <cell r="N1207">
            <v>1590343.2</v>
          </cell>
          <cell r="O1207">
            <v>1553079.52</v>
          </cell>
          <cell r="P1207">
            <v>1553079.52</v>
          </cell>
          <cell r="Q1207">
            <v>1546714.44</v>
          </cell>
          <cell r="R1207">
            <v>1546714.44</v>
          </cell>
          <cell r="S1207">
            <v>1647923.94</v>
          </cell>
          <cell r="T1207">
            <v>1555186.3800000001</v>
          </cell>
          <cell r="U1207">
            <v>1555186.3800000001</v>
          </cell>
          <cell r="V1207">
            <v>1734375.28</v>
          </cell>
          <cell r="W1207">
            <v>18870769.66</v>
          </cell>
        </row>
        <row r="1208">
          <cell r="J1208" t="str">
            <v>230635624407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</row>
        <row r="1209">
          <cell r="J1209" t="str">
            <v>230635624211</v>
          </cell>
          <cell r="K1209">
            <v>78088.752000000008</v>
          </cell>
          <cell r="L1209">
            <v>70531.776000000013</v>
          </cell>
          <cell r="M1209">
            <v>78088.752000000008</v>
          </cell>
          <cell r="N1209">
            <v>75569.760000000009</v>
          </cell>
          <cell r="O1209">
            <v>78088.752000000008</v>
          </cell>
          <cell r="P1209">
            <v>75569.760000000009</v>
          </cell>
          <cell r="Q1209">
            <v>78088.752000000008</v>
          </cell>
          <cell r="R1209">
            <v>78088.752000000008</v>
          </cell>
          <cell r="S1209">
            <v>75569.760000000009</v>
          </cell>
          <cell r="T1209">
            <v>78088.752000000008</v>
          </cell>
          <cell r="U1209">
            <v>75569.760000000009</v>
          </cell>
          <cell r="V1209">
            <v>78088.752000000008</v>
          </cell>
          <cell r="W1209">
            <v>919432.08000000007</v>
          </cell>
        </row>
        <row r="1210">
          <cell r="J1210" t="str">
            <v>230635624106</v>
          </cell>
          <cell r="K1210">
            <v>15097.332200000001</v>
          </cell>
          <cell r="L1210">
            <v>13636.2988</v>
          </cell>
          <cell r="M1210">
            <v>15097.332200000001</v>
          </cell>
          <cell r="N1210">
            <v>14610.3146</v>
          </cell>
          <cell r="O1210">
            <v>15097.332200000001</v>
          </cell>
          <cell r="P1210">
            <v>14610.3146</v>
          </cell>
          <cell r="Q1210">
            <v>15097.332200000001</v>
          </cell>
          <cell r="R1210">
            <v>15097.332200000001</v>
          </cell>
          <cell r="S1210">
            <v>14610.3146</v>
          </cell>
          <cell r="T1210">
            <v>15097.332200000001</v>
          </cell>
          <cell r="U1210">
            <v>14610.3146</v>
          </cell>
          <cell r="V1210">
            <v>15097.332200000001</v>
          </cell>
          <cell r="W1210">
            <v>177758.88260000001</v>
          </cell>
        </row>
        <row r="1211">
          <cell r="J1211" t="str">
            <v>230635654211</v>
          </cell>
          <cell r="K1211">
            <v>60669.712600000006</v>
          </cell>
          <cell r="L1211">
            <v>54798.4444</v>
          </cell>
          <cell r="M1211">
            <v>60669.712600000006</v>
          </cell>
          <cell r="N1211">
            <v>58712.623200000009</v>
          </cell>
          <cell r="O1211">
            <v>60669.712600000006</v>
          </cell>
          <cell r="P1211">
            <v>58712.623200000009</v>
          </cell>
          <cell r="Q1211">
            <v>60669.712600000006</v>
          </cell>
          <cell r="R1211">
            <v>60669.712600000006</v>
          </cell>
          <cell r="S1211">
            <v>58712.623200000009</v>
          </cell>
          <cell r="T1211">
            <v>60669.712600000006</v>
          </cell>
          <cell r="U1211">
            <v>58712.623200000009</v>
          </cell>
          <cell r="V1211">
            <v>60669.712600000006</v>
          </cell>
          <cell r="W1211">
            <v>714336.92540000007</v>
          </cell>
        </row>
        <row r="1212">
          <cell r="J1212" t="str">
            <v>230635654106</v>
          </cell>
          <cell r="K1212">
            <v>24860.149400000002</v>
          </cell>
          <cell r="L1212">
            <v>22454.335999999999</v>
          </cell>
          <cell r="M1212">
            <v>24860.149400000002</v>
          </cell>
          <cell r="N1212">
            <v>24058.211600000002</v>
          </cell>
          <cell r="O1212">
            <v>24860.149400000002</v>
          </cell>
          <cell r="P1212">
            <v>24058.211600000002</v>
          </cell>
          <cell r="Q1212">
            <v>24860.149400000002</v>
          </cell>
          <cell r="R1212">
            <v>24860.149400000002</v>
          </cell>
          <cell r="S1212">
            <v>24058.211600000002</v>
          </cell>
          <cell r="T1212">
            <v>24860.149400000002</v>
          </cell>
          <cell r="U1212">
            <v>24058.211600000002</v>
          </cell>
          <cell r="V1212">
            <v>24860.149400000002</v>
          </cell>
          <cell r="W1212">
            <v>292708.22820000001</v>
          </cell>
        </row>
        <row r="1213">
          <cell r="J1213" t="str">
            <v>230635664211</v>
          </cell>
          <cell r="K1213">
            <v>374128.78860000003</v>
          </cell>
          <cell r="L1213">
            <v>337759.03840000002</v>
          </cell>
          <cell r="M1213">
            <v>373947.50820000004</v>
          </cell>
          <cell r="N1213">
            <v>416531.07580000011</v>
          </cell>
          <cell r="O1213">
            <v>430203.94760000001</v>
          </cell>
          <cell r="P1213">
            <v>415917.06660000008</v>
          </cell>
          <cell r="Q1213">
            <v>429780.96980000002</v>
          </cell>
          <cell r="R1213">
            <v>429357.99200000003</v>
          </cell>
          <cell r="S1213">
            <v>414893.73100000003</v>
          </cell>
          <cell r="T1213">
            <v>428723.5204000001</v>
          </cell>
          <cell r="U1213">
            <v>414484.39480000007</v>
          </cell>
          <cell r="V1213">
            <v>428300.5328000001</v>
          </cell>
          <cell r="W1213">
            <v>4894028.5660000006</v>
          </cell>
        </row>
        <row r="1214">
          <cell r="J1214" t="str">
            <v>230635674211</v>
          </cell>
          <cell r="K1214">
            <v>135645.12220000001</v>
          </cell>
          <cell r="L1214">
            <v>122518.1692</v>
          </cell>
          <cell r="M1214">
            <v>135645.12220000001</v>
          </cell>
          <cell r="N1214">
            <v>149262.27120000002</v>
          </cell>
          <cell r="O1214">
            <v>154237.68220000001</v>
          </cell>
          <cell r="P1214">
            <v>149262.27120000002</v>
          </cell>
          <cell r="Q1214">
            <v>154237.68220000001</v>
          </cell>
          <cell r="R1214">
            <v>154237.68220000001</v>
          </cell>
          <cell r="S1214">
            <v>149262.27120000002</v>
          </cell>
          <cell r="T1214">
            <v>154055.47080000004</v>
          </cell>
          <cell r="U1214">
            <v>149085.93980000002</v>
          </cell>
          <cell r="V1214">
            <v>154055.47080000004</v>
          </cell>
          <cell r="W1214">
            <v>1761505.1552000002</v>
          </cell>
        </row>
        <row r="1215">
          <cell r="J1215" t="str">
            <v>230635674106</v>
          </cell>
          <cell r="K1215">
            <v>7891.9296999999997</v>
          </cell>
          <cell r="L1215">
            <v>7128.1904999999997</v>
          </cell>
          <cell r="M1215">
            <v>7891.9296999999997</v>
          </cell>
          <cell r="N1215">
            <v>7637.3531999999996</v>
          </cell>
          <cell r="O1215">
            <v>7891.9296999999997</v>
          </cell>
          <cell r="P1215">
            <v>7637.3531999999996</v>
          </cell>
          <cell r="Q1215">
            <v>7891.9296999999997</v>
          </cell>
          <cell r="R1215">
            <v>7891.9296999999997</v>
          </cell>
          <cell r="S1215">
            <v>7637.3531999999996</v>
          </cell>
          <cell r="T1215">
            <v>7873.9264999999996</v>
          </cell>
          <cell r="U1215">
            <v>7619.9320000000007</v>
          </cell>
          <cell r="V1215">
            <v>7873.9264999999996</v>
          </cell>
          <cell r="W1215">
            <v>92867.683599999989</v>
          </cell>
        </row>
        <row r="1216">
          <cell r="J1216" t="str">
            <v>230635684211</v>
          </cell>
          <cell r="K1216">
            <v>316400.75179999991</v>
          </cell>
          <cell r="L1216">
            <v>285781.32799999998</v>
          </cell>
          <cell r="M1216">
            <v>316400.75179999991</v>
          </cell>
          <cell r="N1216">
            <v>332419.92</v>
          </cell>
          <cell r="O1216">
            <v>343500.59379999997</v>
          </cell>
          <cell r="P1216">
            <v>332419.92</v>
          </cell>
          <cell r="Q1216">
            <v>339350.73479999992</v>
          </cell>
          <cell r="R1216">
            <v>338973.47399999993</v>
          </cell>
          <cell r="S1216">
            <v>327673.75060000003</v>
          </cell>
          <cell r="T1216">
            <v>337841.69159999996</v>
          </cell>
          <cell r="U1216">
            <v>326943.5624</v>
          </cell>
          <cell r="V1216">
            <v>337841.69159999996</v>
          </cell>
          <cell r="W1216">
            <v>3935548.1703999997</v>
          </cell>
        </row>
        <row r="1217">
          <cell r="J1217" t="str">
            <v>230635684106</v>
          </cell>
          <cell r="K1217">
            <v>65642.848800000007</v>
          </cell>
          <cell r="L1217">
            <v>59290.318800000001</v>
          </cell>
          <cell r="M1217">
            <v>65642.848800000007</v>
          </cell>
          <cell r="N1217">
            <v>68993.034799999994</v>
          </cell>
          <cell r="O1217">
            <v>71292.798099999985</v>
          </cell>
          <cell r="P1217">
            <v>68993.034799999994</v>
          </cell>
          <cell r="Q1217">
            <v>70427.606599999999</v>
          </cell>
          <cell r="R1217">
            <v>70348.958999999988</v>
          </cell>
          <cell r="S1217">
            <v>68003.518400000001</v>
          </cell>
          <cell r="T1217">
            <v>70112.996799999994</v>
          </cell>
          <cell r="U1217">
            <v>67851.286599999992</v>
          </cell>
          <cell r="V1217">
            <v>70112.996799999994</v>
          </cell>
          <cell r="W1217">
            <v>816712.24829999998</v>
          </cell>
        </row>
        <row r="1218">
          <cell r="J1218" t="str">
            <v>230635694211</v>
          </cell>
          <cell r="K1218">
            <v>50869.242200000008</v>
          </cell>
          <cell r="L1218">
            <v>45946.418000000012</v>
          </cell>
          <cell r="M1218">
            <v>50869.242200000008</v>
          </cell>
          <cell r="N1218">
            <v>49228.300800000005</v>
          </cell>
          <cell r="O1218">
            <v>50869.242200000008</v>
          </cell>
          <cell r="P1218">
            <v>49228.300800000005</v>
          </cell>
          <cell r="Q1218">
            <v>50869.242200000008</v>
          </cell>
          <cell r="R1218">
            <v>50869.242200000008</v>
          </cell>
          <cell r="S1218">
            <v>49228.300800000005</v>
          </cell>
          <cell r="T1218">
            <v>50869.242200000008</v>
          </cell>
          <cell r="U1218">
            <v>49228.300800000005</v>
          </cell>
          <cell r="V1218">
            <v>50869.242200000008</v>
          </cell>
          <cell r="W1218">
            <v>598944.31660000002</v>
          </cell>
        </row>
        <row r="1219">
          <cell r="J1219" t="str">
            <v>230731213101</v>
          </cell>
          <cell r="K1219">
            <v>355959.29</v>
          </cell>
          <cell r="L1219">
            <v>292647.46999999997</v>
          </cell>
          <cell r="M1219">
            <v>292647.46999999997</v>
          </cell>
          <cell r="N1219">
            <v>387174.93</v>
          </cell>
          <cell r="O1219">
            <v>303209.74</v>
          </cell>
          <cell r="P1219">
            <v>326745.2</v>
          </cell>
          <cell r="Q1219">
            <v>366521.57</v>
          </cell>
          <cell r="R1219">
            <v>303209.74</v>
          </cell>
          <cell r="S1219">
            <v>303209.74</v>
          </cell>
          <cell r="T1219">
            <v>370249.2</v>
          </cell>
          <cell r="U1219">
            <v>306937.13</v>
          </cell>
          <cell r="V1219">
            <v>372789.92</v>
          </cell>
          <cell r="W1219">
            <v>3981301.4</v>
          </cell>
        </row>
        <row r="1220">
          <cell r="J1220" t="str">
            <v>230731213201</v>
          </cell>
          <cell r="K1220">
            <v>12912.9</v>
          </cell>
          <cell r="L1220">
            <v>13421.939999999999</v>
          </cell>
          <cell r="M1220">
            <v>13218.32</v>
          </cell>
          <cell r="N1220">
            <v>13035.6</v>
          </cell>
          <cell r="O1220">
            <v>12730.16</v>
          </cell>
          <cell r="P1220">
            <v>12730.16</v>
          </cell>
          <cell r="Q1220">
            <v>12730.16</v>
          </cell>
          <cell r="R1220">
            <v>12730.16</v>
          </cell>
          <cell r="S1220">
            <v>13563.16</v>
          </cell>
          <cell r="T1220">
            <v>12852.78</v>
          </cell>
          <cell r="U1220">
            <v>12852.78</v>
          </cell>
          <cell r="V1220">
            <v>14333.68</v>
          </cell>
          <cell r="W1220">
            <v>157111.79999999999</v>
          </cell>
        </row>
        <row r="1221">
          <cell r="J1221" t="str">
            <v>230731215111</v>
          </cell>
          <cell r="K1221">
            <v>0</v>
          </cell>
          <cell r="L1221">
            <v>0</v>
          </cell>
          <cell r="M1221">
            <v>7800</v>
          </cell>
          <cell r="N1221">
            <v>1200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7800</v>
          </cell>
          <cell r="T1221">
            <v>0</v>
          </cell>
          <cell r="U1221">
            <v>0</v>
          </cell>
          <cell r="V1221">
            <v>0</v>
          </cell>
          <cell r="W1221">
            <v>16800</v>
          </cell>
        </row>
        <row r="1222">
          <cell r="J1222" t="str">
            <v>230731215112</v>
          </cell>
          <cell r="K1222">
            <v>0</v>
          </cell>
          <cell r="L1222">
            <v>0</v>
          </cell>
          <cell r="M1222">
            <v>11520</v>
          </cell>
          <cell r="N1222">
            <v>640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11520</v>
          </cell>
          <cell r="T1222">
            <v>0</v>
          </cell>
          <cell r="U1222">
            <v>0</v>
          </cell>
          <cell r="V1222">
            <v>0</v>
          </cell>
          <cell r="W1222">
            <v>23680</v>
          </cell>
        </row>
        <row r="1223">
          <cell r="J1223" t="str">
            <v>230731215113</v>
          </cell>
          <cell r="K1223">
            <v>0</v>
          </cell>
          <cell r="L1223">
            <v>0</v>
          </cell>
          <cell r="M1223">
            <v>4257.5452716297787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4257.5452716297787</v>
          </cell>
          <cell r="T1223">
            <v>0</v>
          </cell>
          <cell r="U1223">
            <v>0</v>
          </cell>
          <cell r="V1223">
            <v>0</v>
          </cell>
          <cell r="W1223">
            <v>8515.0905432595573</v>
          </cell>
        </row>
        <row r="1224">
          <cell r="J1224" t="str">
            <v>230731215121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8050</v>
          </cell>
          <cell r="T1224">
            <v>0</v>
          </cell>
          <cell r="U1224">
            <v>0</v>
          </cell>
          <cell r="V1224">
            <v>0</v>
          </cell>
          <cell r="W1224">
            <v>8050</v>
          </cell>
        </row>
        <row r="1225">
          <cell r="J1225" t="str">
            <v>230731215122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3000</v>
          </cell>
          <cell r="T1225">
            <v>0</v>
          </cell>
          <cell r="U1225">
            <v>0</v>
          </cell>
          <cell r="V1225">
            <v>0</v>
          </cell>
          <cell r="W1225">
            <v>3000</v>
          </cell>
        </row>
        <row r="1226">
          <cell r="J1226" t="str">
            <v>230731215123</v>
          </cell>
          <cell r="K1226">
            <v>0</v>
          </cell>
          <cell r="L1226">
            <v>0</v>
          </cell>
          <cell r="M1226">
            <v>1440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1440</v>
          </cell>
          <cell r="T1226">
            <v>0</v>
          </cell>
          <cell r="U1226">
            <v>0</v>
          </cell>
          <cell r="V1226">
            <v>0</v>
          </cell>
          <cell r="W1226">
            <v>2880</v>
          </cell>
        </row>
        <row r="1227">
          <cell r="J1227" t="str">
            <v>230731215201</v>
          </cell>
          <cell r="K1227">
            <v>18603</v>
          </cell>
          <cell r="L1227">
            <v>18603</v>
          </cell>
          <cell r="M1227">
            <v>18603</v>
          </cell>
          <cell r="N1227">
            <v>18603</v>
          </cell>
          <cell r="O1227">
            <v>18603</v>
          </cell>
          <cell r="P1227">
            <v>18603</v>
          </cell>
          <cell r="Q1227">
            <v>18603</v>
          </cell>
          <cell r="R1227">
            <v>18603</v>
          </cell>
          <cell r="S1227">
            <v>18603</v>
          </cell>
          <cell r="T1227">
            <v>18603</v>
          </cell>
          <cell r="U1227">
            <v>18603</v>
          </cell>
          <cell r="V1227">
            <v>18603</v>
          </cell>
          <cell r="W1227">
            <v>223236</v>
          </cell>
        </row>
        <row r="1228">
          <cell r="J1228" t="str">
            <v>230731215203</v>
          </cell>
          <cell r="K1228">
            <v>5818.181818181818</v>
          </cell>
          <cell r="L1228">
            <v>5818.181818181818</v>
          </cell>
          <cell r="M1228">
            <v>5818.181818181818</v>
          </cell>
          <cell r="N1228">
            <v>5818.181818181818</v>
          </cell>
          <cell r="O1228">
            <v>5818.181818181818</v>
          </cell>
          <cell r="P1228">
            <v>5818.181818181818</v>
          </cell>
          <cell r="Q1228">
            <v>5818.181818181818</v>
          </cell>
          <cell r="R1228">
            <v>5818.181818181818</v>
          </cell>
          <cell r="S1228">
            <v>5818.181818181818</v>
          </cell>
          <cell r="T1228">
            <v>5818.181818181818</v>
          </cell>
          <cell r="U1228">
            <v>5818.181818181818</v>
          </cell>
          <cell r="V1228">
            <v>5818.181818181818</v>
          </cell>
          <cell r="W1228">
            <v>69818.181818181823</v>
          </cell>
        </row>
        <row r="1229">
          <cell r="J1229" t="str">
            <v>230731215301</v>
          </cell>
          <cell r="K1229">
            <v>666.66666666666663</v>
          </cell>
          <cell r="L1229">
            <v>666.66666666666663</v>
          </cell>
          <cell r="M1229">
            <v>666.66666666666663</v>
          </cell>
          <cell r="N1229">
            <v>666.66666666666663</v>
          </cell>
          <cell r="O1229">
            <v>666.66666666666663</v>
          </cell>
          <cell r="P1229">
            <v>666.66666666666663</v>
          </cell>
          <cell r="Q1229">
            <v>666.66666666666663</v>
          </cell>
          <cell r="R1229">
            <v>666.66666666666663</v>
          </cell>
          <cell r="S1229">
            <v>666.66666666666663</v>
          </cell>
          <cell r="T1229">
            <v>666.66666666666663</v>
          </cell>
          <cell r="U1229">
            <v>666.66666666666663</v>
          </cell>
          <cell r="V1229">
            <v>666.66666666666663</v>
          </cell>
          <cell r="W1229">
            <v>8000</v>
          </cell>
        </row>
        <row r="1230">
          <cell r="J1230" t="str">
            <v>230731215411</v>
          </cell>
          <cell r="K1230">
            <v>33333.333333333328</v>
          </cell>
          <cell r="L1230">
            <v>33333.333333333328</v>
          </cell>
          <cell r="M1230">
            <v>33333.333333333328</v>
          </cell>
          <cell r="N1230">
            <v>33333.333333333328</v>
          </cell>
          <cell r="O1230">
            <v>33333.333333333328</v>
          </cell>
          <cell r="P1230">
            <v>33333.333333333328</v>
          </cell>
          <cell r="Q1230">
            <v>33333.333333333328</v>
          </cell>
          <cell r="R1230">
            <v>33333.333333333328</v>
          </cell>
          <cell r="S1230">
            <v>33333.333333333328</v>
          </cell>
          <cell r="T1230">
            <v>33333.333333333328</v>
          </cell>
          <cell r="U1230">
            <v>33333.333333333328</v>
          </cell>
          <cell r="V1230">
            <v>33333.333333333328</v>
          </cell>
          <cell r="W1230">
            <v>399999.99999999994</v>
          </cell>
        </row>
        <row r="1231">
          <cell r="J1231" t="str">
            <v>230731215603</v>
          </cell>
          <cell r="K1231">
            <v>7500.0000000000009</v>
          </cell>
          <cell r="L1231">
            <v>7500.0000000000009</v>
          </cell>
          <cell r="M1231">
            <v>7500.0000000000009</v>
          </cell>
          <cell r="N1231">
            <v>97500</v>
          </cell>
          <cell r="O1231">
            <v>7500.0000000000009</v>
          </cell>
          <cell r="P1231">
            <v>7500.0000000000009</v>
          </cell>
          <cell r="Q1231">
            <v>7500.0000000000009</v>
          </cell>
          <cell r="R1231">
            <v>7500.0000000000009</v>
          </cell>
          <cell r="S1231">
            <v>7500.0000000000009</v>
          </cell>
          <cell r="T1231">
            <v>7500.0000000000009</v>
          </cell>
          <cell r="U1231">
            <v>7500.0000000000009</v>
          </cell>
          <cell r="V1231">
            <v>7500.0000000000009</v>
          </cell>
          <cell r="W1231">
            <v>180000</v>
          </cell>
        </row>
        <row r="1232">
          <cell r="J1232" t="str">
            <v>230731216148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30000.267605633802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30000.267605633802</v>
          </cell>
        </row>
        <row r="1233">
          <cell r="J1233" t="str">
            <v>230731216214</v>
          </cell>
          <cell r="K1233">
            <v>4341.5492957746474</v>
          </cell>
          <cell r="L1233">
            <v>4341.5492957746474</v>
          </cell>
          <cell r="M1233">
            <v>153393.86317907443</v>
          </cell>
          <cell r="N1233">
            <v>4341.5492957746474</v>
          </cell>
          <cell r="O1233">
            <v>4341.5492957746474</v>
          </cell>
          <cell r="P1233">
            <v>4341.5492957746474</v>
          </cell>
          <cell r="Q1233">
            <v>4341.5492957746474</v>
          </cell>
          <cell r="R1233">
            <v>4341.5492957746474</v>
          </cell>
          <cell r="S1233">
            <v>153393.86317907443</v>
          </cell>
          <cell r="T1233">
            <v>4341.5492957746474</v>
          </cell>
          <cell r="U1233">
            <v>4341.5492957746474</v>
          </cell>
          <cell r="V1233">
            <v>4341.5492957746474</v>
          </cell>
          <cell r="W1233">
            <v>350203.21931589535</v>
          </cell>
        </row>
        <row r="1234">
          <cell r="J1234" t="str">
            <v>230731216512</v>
          </cell>
          <cell r="K1234">
            <v>2083.3333333333339</v>
          </cell>
          <cell r="L1234">
            <v>2083.3333333333339</v>
          </cell>
          <cell r="M1234">
            <v>2083.3333333333339</v>
          </cell>
          <cell r="N1234">
            <v>2083.3333333333339</v>
          </cell>
          <cell r="O1234">
            <v>2083.3333333333339</v>
          </cell>
          <cell r="P1234">
            <v>2083.3333333333339</v>
          </cell>
          <cell r="Q1234">
            <v>2083.3333333333339</v>
          </cell>
          <cell r="R1234">
            <v>2083.3333333333339</v>
          </cell>
          <cell r="S1234">
            <v>2083.3333333333339</v>
          </cell>
          <cell r="T1234">
            <v>2083.3333333333339</v>
          </cell>
          <cell r="U1234">
            <v>2083.3333333333339</v>
          </cell>
          <cell r="V1234">
            <v>2083.3333333333339</v>
          </cell>
          <cell r="W1234">
            <v>25000.000000000007</v>
          </cell>
        </row>
        <row r="1235">
          <cell r="J1235" t="str">
            <v>230735084408</v>
          </cell>
          <cell r="K1235">
            <v>5320</v>
          </cell>
          <cell r="L1235">
            <v>5320</v>
          </cell>
          <cell r="M1235">
            <v>5320</v>
          </cell>
          <cell r="N1235">
            <v>5320</v>
          </cell>
          <cell r="O1235">
            <v>5320</v>
          </cell>
          <cell r="P1235">
            <v>5320</v>
          </cell>
          <cell r="Q1235">
            <v>5320</v>
          </cell>
          <cell r="R1235">
            <v>5320</v>
          </cell>
          <cell r="S1235">
            <v>5320</v>
          </cell>
          <cell r="T1235">
            <v>5320</v>
          </cell>
          <cell r="U1235">
            <v>5320</v>
          </cell>
          <cell r="V1235">
            <v>5320</v>
          </cell>
          <cell r="W1235">
            <v>63840</v>
          </cell>
        </row>
        <row r="1236">
          <cell r="J1236" t="str">
            <v>230735084484</v>
          </cell>
          <cell r="K1236">
            <v>22000</v>
          </cell>
          <cell r="L1236">
            <v>22000</v>
          </cell>
          <cell r="M1236">
            <v>22000</v>
          </cell>
          <cell r="N1236">
            <v>22000</v>
          </cell>
          <cell r="O1236">
            <v>22000</v>
          </cell>
          <cell r="P1236">
            <v>22000</v>
          </cell>
          <cell r="Q1236">
            <v>22000</v>
          </cell>
          <cell r="R1236">
            <v>22000</v>
          </cell>
          <cell r="S1236">
            <v>22000</v>
          </cell>
          <cell r="T1236">
            <v>22000</v>
          </cell>
          <cell r="U1236">
            <v>22000</v>
          </cell>
          <cell r="V1236">
            <v>22000</v>
          </cell>
          <cell r="W1236">
            <v>264000</v>
          </cell>
        </row>
        <row r="1237">
          <cell r="J1237" t="str">
            <v>230735084376</v>
          </cell>
          <cell r="K1237">
            <v>12000</v>
          </cell>
          <cell r="L1237">
            <v>12000</v>
          </cell>
          <cell r="M1237">
            <v>12000</v>
          </cell>
          <cell r="N1237">
            <v>12000</v>
          </cell>
          <cell r="O1237">
            <v>12000</v>
          </cell>
          <cell r="P1237">
            <v>12000</v>
          </cell>
          <cell r="Q1237">
            <v>12000</v>
          </cell>
          <cell r="R1237">
            <v>12000</v>
          </cell>
          <cell r="S1237">
            <v>12000</v>
          </cell>
          <cell r="T1237">
            <v>12000</v>
          </cell>
          <cell r="U1237">
            <v>12000</v>
          </cell>
          <cell r="V1237">
            <v>12000</v>
          </cell>
          <cell r="W1237">
            <v>144000</v>
          </cell>
        </row>
        <row r="1238">
          <cell r="J1238" t="str">
            <v>230735414408</v>
          </cell>
          <cell r="K1238">
            <v>3200</v>
          </cell>
          <cell r="L1238">
            <v>3200</v>
          </cell>
          <cell r="M1238">
            <v>3200</v>
          </cell>
          <cell r="N1238">
            <v>3200</v>
          </cell>
          <cell r="O1238">
            <v>3200</v>
          </cell>
          <cell r="P1238">
            <v>3200</v>
          </cell>
          <cell r="Q1238">
            <v>3200</v>
          </cell>
          <cell r="R1238">
            <v>3200</v>
          </cell>
          <cell r="S1238">
            <v>3200</v>
          </cell>
          <cell r="T1238">
            <v>3200</v>
          </cell>
          <cell r="U1238">
            <v>3200</v>
          </cell>
          <cell r="V1238">
            <v>3200</v>
          </cell>
          <cell r="W1238">
            <v>38400</v>
          </cell>
        </row>
        <row r="1239">
          <cell r="J1239" t="str">
            <v>230735414484</v>
          </cell>
          <cell r="K1239">
            <v>14000</v>
          </cell>
          <cell r="L1239">
            <v>14000</v>
          </cell>
          <cell r="M1239">
            <v>14000</v>
          </cell>
          <cell r="N1239">
            <v>14000</v>
          </cell>
          <cell r="O1239">
            <v>14000</v>
          </cell>
          <cell r="P1239">
            <v>14000</v>
          </cell>
          <cell r="Q1239">
            <v>14000</v>
          </cell>
          <cell r="R1239">
            <v>14000</v>
          </cell>
          <cell r="S1239">
            <v>14000</v>
          </cell>
          <cell r="T1239">
            <v>14000</v>
          </cell>
          <cell r="U1239">
            <v>14000</v>
          </cell>
          <cell r="V1239">
            <v>14000</v>
          </cell>
          <cell r="W1239">
            <v>168000</v>
          </cell>
        </row>
        <row r="1240">
          <cell r="J1240" t="str">
            <v>230735414376</v>
          </cell>
          <cell r="K1240">
            <v>14000</v>
          </cell>
          <cell r="L1240">
            <v>14000</v>
          </cell>
          <cell r="M1240">
            <v>14000</v>
          </cell>
          <cell r="N1240">
            <v>14000</v>
          </cell>
          <cell r="O1240">
            <v>14000</v>
          </cell>
          <cell r="P1240">
            <v>14000</v>
          </cell>
          <cell r="Q1240">
            <v>14000</v>
          </cell>
          <cell r="R1240">
            <v>14000</v>
          </cell>
          <cell r="S1240">
            <v>14000</v>
          </cell>
          <cell r="T1240">
            <v>14000</v>
          </cell>
          <cell r="U1240">
            <v>14000</v>
          </cell>
          <cell r="V1240">
            <v>14000</v>
          </cell>
          <cell r="W1240">
            <v>168000</v>
          </cell>
        </row>
        <row r="1241">
          <cell r="J1241" t="str">
            <v>230735514408</v>
          </cell>
          <cell r="K1241">
            <v>265654.5</v>
          </cell>
          <cell r="L1241">
            <v>265654.5</v>
          </cell>
          <cell r="M1241">
            <v>273383.87625754531</v>
          </cell>
          <cell r="N1241">
            <v>265654.5</v>
          </cell>
          <cell r="O1241">
            <v>265654.5</v>
          </cell>
          <cell r="P1241">
            <v>273383.87625754531</v>
          </cell>
          <cell r="Q1241">
            <v>265654.5</v>
          </cell>
          <cell r="R1241">
            <v>265654.5</v>
          </cell>
          <cell r="S1241">
            <v>273383.87625754531</v>
          </cell>
          <cell r="T1241">
            <v>265654.5</v>
          </cell>
          <cell r="U1241">
            <v>265654.5</v>
          </cell>
          <cell r="V1241">
            <v>273383.87625754531</v>
          </cell>
          <cell r="W1241">
            <v>3218771.5050301813</v>
          </cell>
        </row>
        <row r="1242">
          <cell r="J1242" t="str">
            <v>230735514456</v>
          </cell>
          <cell r="K1242">
            <v>241324.99999999997</v>
          </cell>
          <cell r="L1242">
            <v>52205.000000000007</v>
          </cell>
          <cell r="M1242">
            <v>52205.000000000007</v>
          </cell>
          <cell r="N1242">
            <v>52205.000000000007</v>
          </cell>
          <cell r="O1242">
            <v>52205.000000000007</v>
          </cell>
          <cell r="P1242">
            <v>52205.000000000007</v>
          </cell>
          <cell r="Q1242">
            <v>52205.000000000007</v>
          </cell>
          <cell r="R1242">
            <v>52205.000000000007</v>
          </cell>
          <cell r="S1242">
            <v>52205.000000000007</v>
          </cell>
          <cell r="T1242">
            <v>52205.000000000007</v>
          </cell>
          <cell r="U1242">
            <v>52205.000000000007</v>
          </cell>
          <cell r="V1242">
            <v>52205.000000000007</v>
          </cell>
          <cell r="W1242">
            <v>815580</v>
          </cell>
        </row>
        <row r="1243">
          <cell r="J1243" t="str">
            <v>230735514371</v>
          </cell>
          <cell r="K1243">
            <v>12000</v>
          </cell>
          <cell r="L1243">
            <v>12000</v>
          </cell>
          <cell r="M1243">
            <v>12000</v>
          </cell>
          <cell r="N1243">
            <v>12000</v>
          </cell>
          <cell r="O1243">
            <v>12000</v>
          </cell>
          <cell r="P1243">
            <v>12000</v>
          </cell>
          <cell r="Q1243">
            <v>12000</v>
          </cell>
          <cell r="R1243">
            <v>12000</v>
          </cell>
          <cell r="S1243">
            <v>12000</v>
          </cell>
          <cell r="T1243">
            <v>12000</v>
          </cell>
          <cell r="U1243">
            <v>12000</v>
          </cell>
          <cell r="V1243">
            <v>12000</v>
          </cell>
          <cell r="W1243">
            <v>144000</v>
          </cell>
        </row>
        <row r="1244">
          <cell r="J1244" t="str">
            <v>230735514376</v>
          </cell>
          <cell r="K1244">
            <v>10000</v>
          </cell>
          <cell r="L1244">
            <v>10000</v>
          </cell>
          <cell r="M1244">
            <v>10000</v>
          </cell>
          <cell r="N1244">
            <v>10000</v>
          </cell>
          <cell r="O1244">
            <v>10000</v>
          </cell>
          <cell r="P1244">
            <v>10000</v>
          </cell>
          <cell r="Q1244">
            <v>10000</v>
          </cell>
          <cell r="R1244">
            <v>10000</v>
          </cell>
          <cell r="S1244">
            <v>10000</v>
          </cell>
          <cell r="T1244">
            <v>10000</v>
          </cell>
          <cell r="U1244">
            <v>10000</v>
          </cell>
          <cell r="V1244">
            <v>10000</v>
          </cell>
          <cell r="W1244">
            <v>120000</v>
          </cell>
        </row>
        <row r="1245">
          <cell r="J1245" t="str">
            <v>230735614408</v>
          </cell>
          <cell r="K1245">
            <v>12500</v>
          </cell>
          <cell r="L1245">
            <v>12500</v>
          </cell>
          <cell r="M1245">
            <v>12500</v>
          </cell>
          <cell r="N1245">
            <v>12500</v>
          </cell>
          <cell r="O1245">
            <v>12500</v>
          </cell>
          <cell r="P1245">
            <v>12500</v>
          </cell>
          <cell r="Q1245">
            <v>12500</v>
          </cell>
          <cell r="R1245">
            <v>12500</v>
          </cell>
          <cell r="S1245">
            <v>12500</v>
          </cell>
          <cell r="T1245">
            <v>12500</v>
          </cell>
          <cell r="U1245">
            <v>12500</v>
          </cell>
          <cell r="V1245">
            <v>12500</v>
          </cell>
          <cell r="W1245">
            <v>150000</v>
          </cell>
        </row>
        <row r="1246">
          <cell r="J1246" t="str">
            <v>230735614376</v>
          </cell>
          <cell r="K1246">
            <v>6000</v>
          </cell>
          <cell r="L1246">
            <v>6000</v>
          </cell>
          <cell r="M1246">
            <v>6000</v>
          </cell>
          <cell r="N1246">
            <v>6000</v>
          </cell>
          <cell r="O1246">
            <v>6000</v>
          </cell>
          <cell r="P1246">
            <v>6000</v>
          </cell>
          <cell r="Q1246">
            <v>6000</v>
          </cell>
          <cell r="R1246">
            <v>6000</v>
          </cell>
          <cell r="S1246">
            <v>6000</v>
          </cell>
          <cell r="T1246">
            <v>6000</v>
          </cell>
          <cell r="U1246">
            <v>6000</v>
          </cell>
          <cell r="V1246">
            <v>6000</v>
          </cell>
          <cell r="W1246">
            <v>72000</v>
          </cell>
        </row>
        <row r="1247">
          <cell r="J1247" t="str">
            <v>270131513101</v>
          </cell>
          <cell r="K1247">
            <v>340997.54000000004</v>
          </cell>
          <cell r="L1247">
            <v>282555.86</v>
          </cell>
          <cell r="M1247">
            <v>282555.86</v>
          </cell>
          <cell r="N1247">
            <v>370313.78</v>
          </cell>
          <cell r="O1247">
            <v>292807.44</v>
          </cell>
          <cell r="P1247">
            <v>314532.47999999998</v>
          </cell>
          <cell r="Q1247">
            <v>351249.14</v>
          </cell>
          <cell r="R1247">
            <v>292807.44</v>
          </cell>
          <cell r="S1247">
            <v>292807.44</v>
          </cell>
          <cell r="T1247">
            <v>354871.76000000007</v>
          </cell>
          <cell r="U1247">
            <v>296429.86</v>
          </cell>
          <cell r="V1247">
            <v>357217.04000000004</v>
          </cell>
          <cell r="W1247">
            <v>3829145.64</v>
          </cell>
        </row>
        <row r="1248">
          <cell r="J1248" t="str">
            <v>270131515111</v>
          </cell>
          <cell r="K1248">
            <v>1200</v>
          </cell>
          <cell r="L1248">
            <v>1200</v>
          </cell>
          <cell r="M1248">
            <v>6000</v>
          </cell>
          <cell r="N1248">
            <v>1200</v>
          </cell>
          <cell r="O1248">
            <v>1200</v>
          </cell>
          <cell r="P1248">
            <v>1200</v>
          </cell>
          <cell r="Q1248">
            <v>1200</v>
          </cell>
          <cell r="R1248">
            <v>1200</v>
          </cell>
          <cell r="S1248">
            <v>1200</v>
          </cell>
          <cell r="T1248">
            <v>1200</v>
          </cell>
          <cell r="U1248">
            <v>6000</v>
          </cell>
          <cell r="V1248">
            <v>1200</v>
          </cell>
          <cell r="W1248">
            <v>24000</v>
          </cell>
        </row>
        <row r="1249">
          <cell r="J1249" t="str">
            <v>270131515112</v>
          </cell>
          <cell r="K1249">
            <v>960</v>
          </cell>
          <cell r="L1249">
            <v>960</v>
          </cell>
          <cell r="M1249">
            <v>4800</v>
          </cell>
          <cell r="N1249">
            <v>960</v>
          </cell>
          <cell r="O1249">
            <v>960</v>
          </cell>
          <cell r="P1249">
            <v>960</v>
          </cell>
          <cell r="Q1249">
            <v>960</v>
          </cell>
          <cell r="R1249">
            <v>960</v>
          </cell>
          <cell r="S1249">
            <v>960</v>
          </cell>
          <cell r="T1249">
            <v>960</v>
          </cell>
          <cell r="U1249">
            <v>4800</v>
          </cell>
          <cell r="V1249">
            <v>960</v>
          </cell>
          <cell r="W1249">
            <v>19200</v>
          </cell>
        </row>
        <row r="1250">
          <cell r="J1250" t="str">
            <v>270131515121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8050</v>
          </cell>
          <cell r="Q1250">
            <v>0</v>
          </cell>
          <cell r="R1250">
            <v>0</v>
          </cell>
          <cell r="S1250">
            <v>0</v>
          </cell>
          <cell r="T1250">
            <v>8050</v>
          </cell>
          <cell r="U1250">
            <v>0</v>
          </cell>
          <cell r="V1250">
            <v>0</v>
          </cell>
          <cell r="W1250">
            <v>16100</v>
          </cell>
        </row>
        <row r="1251">
          <cell r="J1251" t="str">
            <v>270131515122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9000</v>
          </cell>
          <cell r="Q1251">
            <v>0</v>
          </cell>
          <cell r="R1251">
            <v>0</v>
          </cell>
          <cell r="S1251">
            <v>0</v>
          </cell>
          <cell r="T1251">
            <v>9000</v>
          </cell>
          <cell r="U1251">
            <v>0</v>
          </cell>
          <cell r="V1251">
            <v>0</v>
          </cell>
          <cell r="W1251">
            <v>18000</v>
          </cell>
        </row>
        <row r="1252">
          <cell r="J1252" t="str">
            <v>270131515201</v>
          </cell>
          <cell r="K1252">
            <v>4294.3614186048635</v>
          </cell>
          <cell r="L1252">
            <v>4294.3614186048635</v>
          </cell>
          <cell r="M1252">
            <v>4294.3614186048635</v>
          </cell>
          <cell r="N1252">
            <v>4294.3614186048635</v>
          </cell>
          <cell r="O1252">
            <v>4294.3614186048635</v>
          </cell>
          <cell r="P1252">
            <v>4294.3614186048635</v>
          </cell>
          <cell r="Q1252">
            <v>4294.3614186048635</v>
          </cell>
          <cell r="R1252">
            <v>4294.3614186048635</v>
          </cell>
          <cell r="S1252">
            <v>4294.3614186048635</v>
          </cell>
          <cell r="T1252">
            <v>4294.3614186048635</v>
          </cell>
          <cell r="U1252">
            <v>4294.3614186048635</v>
          </cell>
          <cell r="V1252">
            <v>4294.3614186048635</v>
          </cell>
          <cell r="W1252">
            <v>51532.337023258362</v>
          </cell>
        </row>
        <row r="1253">
          <cell r="J1253" t="str">
            <v>270131515203</v>
          </cell>
          <cell r="K1253">
            <v>3154</v>
          </cell>
          <cell r="L1253">
            <v>2849</v>
          </cell>
          <cell r="M1253">
            <v>3154</v>
          </cell>
          <cell r="N1253">
            <v>3053</v>
          </cell>
          <cell r="O1253">
            <v>3154</v>
          </cell>
          <cell r="P1253">
            <v>3053</v>
          </cell>
          <cell r="Q1253">
            <v>3154</v>
          </cell>
          <cell r="R1253">
            <v>3154</v>
          </cell>
          <cell r="S1253">
            <v>3053</v>
          </cell>
          <cell r="T1253">
            <v>3154</v>
          </cell>
          <cell r="U1253">
            <v>3053</v>
          </cell>
          <cell r="V1253">
            <v>3154</v>
          </cell>
          <cell r="W1253">
            <v>37139</v>
          </cell>
        </row>
        <row r="1254">
          <cell r="J1254" t="str">
            <v>270131515301</v>
          </cell>
          <cell r="K1254">
            <v>700</v>
          </cell>
          <cell r="L1254">
            <v>700</v>
          </cell>
          <cell r="M1254">
            <v>700</v>
          </cell>
          <cell r="N1254">
            <v>700</v>
          </cell>
          <cell r="O1254">
            <v>700</v>
          </cell>
          <cell r="P1254">
            <v>700</v>
          </cell>
          <cell r="Q1254">
            <v>700</v>
          </cell>
          <cell r="R1254">
            <v>700</v>
          </cell>
          <cell r="S1254">
            <v>700</v>
          </cell>
          <cell r="T1254">
            <v>700</v>
          </cell>
          <cell r="U1254">
            <v>700</v>
          </cell>
          <cell r="V1254">
            <v>700</v>
          </cell>
          <cell r="W1254">
            <v>8400</v>
          </cell>
        </row>
        <row r="1255">
          <cell r="J1255" t="str">
            <v>270131515302</v>
          </cell>
          <cell r="K1255">
            <v>200</v>
          </cell>
          <cell r="L1255">
            <v>200</v>
          </cell>
          <cell r="M1255">
            <v>200</v>
          </cell>
          <cell r="N1255">
            <v>200</v>
          </cell>
          <cell r="O1255">
            <v>200</v>
          </cell>
          <cell r="P1255">
            <v>200</v>
          </cell>
          <cell r="Q1255">
            <v>200</v>
          </cell>
          <cell r="R1255">
            <v>200</v>
          </cell>
          <cell r="S1255">
            <v>200</v>
          </cell>
          <cell r="T1255">
            <v>200</v>
          </cell>
          <cell r="U1255">
            <v>200</v>
          </cell>
          <cell r="V1255">
            <v>200</v>
          </cell>
          <cell r="W1255">
            <v>2400</v>
          </cell>
        </row>
        <row r="1256">
          <cell r="J1256" t="str">
            <v>270131515411</v>
          </cell>
          <cell r="K1256">
            <v>353.1</v>
          </cell>
          <cell r="L1256">
            <v>353.1</v>
          </cell>
          <cell r="M1256">
            <v>353.1</v>
          </cell>
          <cell r="N1256">
            <v>353.1</v>
          </cell>
          <cell r="O1256">
            <v>353.1</v>
          </cell>
          <cell r="P1256">
            <v>353.1</v>
          </cell>
          <cell r="Q1256">
            <v>353.1</v>
          </cell>
          <cell r="R1256">
            <v>353.1</v>
          </cell>
          <cell r="S1256">
            <v>353.1</v>
          </cell>
          <cell r="T1256">
            <v>353.1</v>
          </cell>
          <cell r="U1256">
            <v>353.1</v>
          </cell>
          <cell r="V1256">
            <v>353.1</v>
          </cell>
          <cell r="W1256">
            <v>4237.2000000000007</v>
          </cell>
        </row>
        <row r="1257">
          <cell r="J1257" t="str">
            <v>270131515501</v>
          </cell>
          <cell r="K1257">
            <v>4166.666666666667</v>
          </cell>
          <cell r="L1257">
            <v>4166.666666666667</v>
          </cell>
          <cell r="M1257">
            <v>4166.666666666667</v>
          </cell>
          <cell r="N1257">
            <v>4166.666666666667</v>
          </cell>
          <cell r="O1257">
            <v>4166.666666666667</v>
          </cell>
          <cell r="P1257">
            <v>4166.666666666667</v>
          </cell>
          <cell r="Q1257">
            <v>4166.666666666667</v>
          </cell>
          <cell r="R1257">
            <v>4166.666666666667</v>
          </cell>
          <cell r="S1257">
            <v>4166.666666666667</v>
          </cell>
          <cell r="T1257">
            <v>4166.666666666667</v>
          </cell>
          <cell r="U1257">
            <v>4166.666666666667</v>
          </cell>
          <cell r="V1257">
            <v>4166.666666666667</v>
          </cell>
          <cell r="W1257">
            <v>50000</v>
          </cell>
        </row>
        <row r="1258">
          <cell r="J1258" t="str">
            <v>270131515503</v>
          </cell>
          <cell r="K1258">
            <v>1800</v>
          </cell>
          <cell r="L1258">
            <v>1800</v>
          </cell>
          <cell r="M1258">
            <v>1800</v>
          </cell>
          <cell r="N1258">
            <v>1800</v>
          </cell>
          <cell r="O1258">
            <v>1800</v>
          </cell>
          <cell r="P1258">
            <v>1800</v>
          </cell>
          <cell r="Q1258">
            <v>1800</v>
          </cell>
          <cell r="R1258">
            <v>1800</v>
          </cell>
          <cell r="S1258">
            <v>1800</v>
          </cell>
          <cell r="T1258">
            <v>1800</v>
          </cell>
          <cell r="U1258">
            <v>1800</v>
          </cell>
          <cell r="V1258">
            <v>1800</v>
          </cell>
          <cell r="W1258">
            <v>21600</v>
          </cell>
        </row>
        <row r="1259">
          <cell r="J1259" t="str">
            <v>270131516148</v>
          </cell>
          <cell r="K1259">
            <v>500</v>
          </cell>
          <cell r="L1259">
            <v>500</v>
          </cell>
          <cell r="M1259">
            <v>500</v>
          </cell>
          <cell r="N1259">
            <v>500</v>
          </cell>
          <cell r="O1259">
            <v>500</v>
          </cell>
          <cell r="P1259">
            <v>500</v>
          </cell>
          <cell r="Q1259">
            <v>500</v>
          </cell>
          <cell r="R1259">
            <v>500</v>
          </cell>
          <cell r="S1259">
            <v>500</v>
          </cell>
          <cell r="T1259">
            <v>500</v>
          </cell>
          <cell r="U1259">
            <v>500</v>
          </cell>
          <cell r="V1259">
            <v>500</v>
          </cell>
          <cell r="W1259">
            <v>6000</v>
          </cell>
        </row>
        <row r="1260">
          <cell r="J1260" t="str">
            <v>271131513101</v>
          </cell>
          <cell r="K1260">
            <v>263229.02999999997</v>
          </cell>
          <cell r="L1260">
            <v>216962.7</v>
          </cell>
          <cell r="M1260">
            <v>216962.7</v>
          </cell>
          <cell r="N1260">
            <v>286165.91000000003</v>
          </cell>
          <cell r="O1260">
            <v>224806.72999999998</v>
          </cell>
          <cell r="P1260">
            <v>242005.72</v>
          </cell>
          <cell r="Q1260">
            <v>271073.07</v>
          </cell>
          <cell r="R1260">
            <v>224806.72999999998</v>
          </cell>
          <cell r="S1260">
            <v>224806.72999999998</v>
          </cell>
          <cell r="T1260">
            <v>273842.54000000004</v>
          </cell>
          <cell r="U1260">
            <v>227576.03</v>
          </cell>
          <cell r="V1260">
            <v>275699.22000000003</v>
          </cell>
          <cell r="W1260">
            <v>2947937.1100000003</v>
          </cell>
        </row>
        <row r="1261">
          <cell r="J1261" t="str">
            <v>271131515111</v>
          </cell>
          <cell r="K1261">
            <v>4200</v>
          </cell>
          <cell r="L1261">
            <v>4200</v>
          </cell>
          <cell r="M1261">
            <v>4200</v>
          </cell>
          <cell r="N1261">
            <v>4200</v>
          </cell>
          <cell r="O1261">
            <v>4200</v>
          </cell>
          <cell r="P1261">
            <v>4200</v>
          </cell>
          <cell r="Q1261">
            <v>4200</v>
          </cell>
          <cell r="R1261">
            <v>4200</v>
          </cell>
          <cell r="S1261">
            <v>4200</v>
          </cell>
          <cell r="T1261">
            <v>4200</v>
          </cell>
          <cell r="U1261">
            <v>4200</v>
          </cell>
          <cell r="V1261">
            <v>4200</v>
          </cell>
          <cell r="W1261">
            <v>50400</v>
          </cell>
        </row>
        <row r="1262">
          <cell r="J1262" t="str">
            <v>271131515112</v>
          </cell>
          <cell r="K1262">
            <v>880</v>
          </cell>
          <cell r="L1262">
            <v>880</v>
          </cell>
          <cell r="M1262">
            <v>880</v>
          </cell>
          <cell r="N1262">
            <v>880</v>
          </cell>
          <cell r="O1262">
            <v>880</v>
          </cell>
          <cell r="P1262">
            <v>880</v>
          </cell>
          <cell r="Q1262">
            <v>880</v>
          </cell>
          <cell r="R1262">
            <v>880</v>
          </cell>
          <cell r="S1262">
            <v>880</v>
          </cell>
          <cell r="T1262">
            <v>880</v>
          </cell>
          <cell r="U1262">
            <v>880</v>
          </cell>
          <cell r="V1262">
            <v>880</v>
          </cell>
          <cell r="W1262">
            <v>10560</v>
          </cell>
        </row>
        <row r="1263">
          <cell r="J1263" t="str">
            <v>271131515201</v>
          </cell>
          <cell r="K1263">
            <v>21471.807093024319</v>
          </cell>
          <cell r="L1263">
            <v>21471.807093024319</v>
          </cell>
          <cell r="M1263">
            <v>21471.807093024319</v>
          </cell>
          <cell r="N1263">
            <v>21471.807093024319</v>
          </cell>
          <cell r="O1263">
            <v>21471.807093024319</v>
          </cell>
          <cell r="P1263">
            <v>21471.807093024319</v>
          </cell>
          <cell r="Q1263">
            <v>21471.807093024319</v>
          </cell>
          <cell r="R1263">
            <v>21471.807093024319</v>
          </cell>
          <cell r="S1263">
            <v>21471.807093024319</v>
          </cell>
          <cell r="T1263">
            <v>21471.807093024319</v>
          </cell>
          <cell r="U1263">
            <v>21471.807093024319</v>
          </cell>
          <cell r="V1263">
            <v>21471.807093024319</v>
          </cell>
          <cell r="W1263">
            <v>257661.68511629183</v>
          </cell>
        </row>
        <row r="1264">
          <cell r="J1264" t="str">
            <v>271131515203</v>
          </cell>
          <cell r="K1264">
            <v>15771</v>
          </cell>
          <cell r="L1264">
            <v>14245</v>
          </cell>
          <cell r="M1264">
            <v>15771</v>
          </cell>
          <cell r="N1264">
            <v>15263</v>
          </cell>
          <cell r="O1264">
            <v>15771</v>
          </cell>
          <cell r="P1264">
            <v>15263</v>
          </cell>
          <cell r="Q1264">
            <v>15771</v>
          </cell>
          <cell r="R1264">
            <v>15771</v>
          </cell>
          <cell r="S1264">
            <v>15263</v>
          </cell>
          <cell r="T1264">
            <v>15771</v>
          </cell>
          <cell r="U1264">
            <v>15263</v>
          </cell>
          <cell r="V1264">
            <v>15771</v>
          </cell>
          <cell r="W1264">
            <v>185694</v>
          </cell>
        </row>
        <row r="1265">
          <cell r="J1265" t="str">
            <v>271131515301</v>
          </cell>
          <cell r="K1265">
            <v>2089</v>
          </cell>
          <cell r="L1265">
            <v>2089</v>
          </cell>
          <cell r="M1265">
            <v>2089</v>
          </cell>
          <cell r="N1265">
            <v>2089</v>
          </cell>
          <cell r="O1265">
            <v>2089</v>
          </cell>
          <cell r="P1265">
            <v>2089</v>
          </cell>
          <cell r="Q1265">
            <v>2089</v>
          </cell>
          <cell r="R1265">
            <v>2089</v>
          </cell>
          <cell r="S1265">
            <v>2089</v>
          </cell>
          <cell r="T1265">
            <v>2089</v>
          </cell>
          <cell r="U1265">
            <v>2089</v>
          </cell>
          <cell r="V1265">
            <v>2089</v>
          </cell>
          <cell r="W1265">
            <v>25068</v>
          </cell>
        </row>
        <row r="1266">
          <cell r="J1266" t="str">
            <v>271131515302</v>
          </cell>
          <cell r="K1266">
            <v>272</v>
          </cell>
          <cell r="L1266">
            <v>0</v>
          </cell>
          <cell r="M1266">
            <v>0</v>
          </cell>
          <cell r="N1266">
            <v>272</v>
          </cell>
          <cell r="O1266">
            <v>0</v>
          </cell>
          <cell r="P1266">
            <v>0</v>
          </cell>
          <cell r="Q1266">
            <v>272</v>
          </cell>
          <cell r="R1266">
            <v>0</v>
          </cell>
          <cell r="S1266">
            <v>0</v>
          </cell>
          <cell r="T1266">
            <v>272</v>
          </cell>
          <cell r="U1266">
            <v>0</v>
          </cell>
          <cell r="V1266">
            <v>0</v>
          </cell>
          <cell r="W1266">
            <v>1088</v>
          </cell>
        </row>
        <row r="1267">
          <cell r="J1267" t="str">
            <v>271131515411</v>
          </cell>
          <cell r="K1267">
            <v>24706</v>
          </cell>
          <cell r="L1267">
            <v>24706</v>
          </cell>
          <cell r="M1267">
            <v>24706</v>
          </cell>
          <cell r="N1267">
            <v>24706</v>
          </cell>
          <cell r="O1267">
            <v>24706</v>
          </cell>
          <cell r="P1267">
            <v>24706</v>
          </cell>
          <cell r="Q1267">
            <v>24706</v>
          </cell>
          <cell r="R1267">
            <v>24706</v>
          </cell>
          <cell r="S1267">
            <v>24706</v>
          </cell>
          <cell r="T1267">
            <v>24706</v>
          </cell>
          <cell r="U1267">
            <v>24706</v>
          </cell>
          <cell r="V1267">
            <v>24706</v>
          </cell>
          <cell r="W1267">
            <v>296472</v>
          </cell>
        </row>
        <row r="1268">
          <cell r="J1268" t="str">
            <v>271131515505</v>
          </cell>
          <cell r="K1268">
            <v>3367</v>
          </cell>
          <cell r="L1268">
            <v>3367</v>
          </cell>
          <cell r="M1268">
            <v>0</v>
          </cell>
          <cell r="N1268">
            <v>3367</v>
          </cell>
          <cell r="O1268">
            <v>3367</v>
          </cell>
          <cell r="P1268">
            <v>0</v>
          </cell>
          <cell r="Q1268">
            <v>3367</v>
          </cell>
          <cell r="R1268">
            <v>3367</v>
          </cell>
          <cell r="S1268">
            <v>0</v>
          </cell>
          <cell r="T1268">
            <v>3367</v>
          </cell>
          <cell r="U1268">
            <v>3367</v>
          </cell>
          <cell r="V1268">
            <v>0</v>
          </cell>
          <cell r="W1268">
            <v>26936</v>
          </cell>
        </row>
        <row r="1269">
          <cell r="J1269" t="str">
            <v>271131516122</v>
          </cell>
          <cell r="K1269">
            <v>109166.66666666666</v>
          </cell>
          <cell r="L1269">
            <v>109166.66666666666</v>
          </cell>
          <cell r="M1269">
            <v>109166.66666666666</v>
          </cell>
          <cell r="N1269">
            <v>109166.66666666666</v>
          </cell>
          <cell r="O1269">
            <v>109166.66666666666</v>
          </cell>
          <cell r="P1269">
            <v>109166.66666666666</v>
          </cell>
          <cell r="Q1269">
            <v>109166.66666666666</v>
          </cell>
          <cell r="R1269">
            <v>109166.66666666666</v>
          </cell>
          <cell r="S1269">
            <v>109166.66666666666</v>
          </cell>
          <cell r="T1269">
            <v>109166.66666666666</v>
          </cell>
          <cell r="U1269">
            <v>109166.66666666666</v>
          </cell>
          <cell r="V1269">
            <v>109166.66666666666</v>
          </cell>
          <cell r="W1269">
            <v>1310000</v>
          </cell>
        </row>
        <row r="1270">
          <cell r="J1270" t="str">
            <v>271131516148</v>
          </cell>
          <cell r="K1270">
            <v>921.18</v>
          </cell>
          <cell r="L1270">
            <v>921.18</v>
          </cell>
          <cell r="M1270">
            <v>921.18</v>
          </cell>
          <cell r="N1270">
            <v>921.18</v>
          </cell>
          <cell r="O1270">
            <v>921.18</v>
          </cell>
          <cell r="P1270">
            <v>921.18</v>
          </cell>
          <cell r="Q1270">
            <v>921.18</v>
          </cell>
          <cell r="R1270">
            <v>921.18</v>
          </cell>
          <cell r="S1270">
            <v>921.18</v>
          </cell>
          <cell r="T1270">
            <v>921.18</v>
          </cell>
          <cell r="U1270">
            <v>921.18</v>
          </cell>
          <cell r="V1270">
            <v>921.18</v>
          </cell>
          <cell r="W1270">
            <v>11054.16</v>
          </cell>
        </row>
        <row r="1271">
          <cell r="J1271" t="str">
            <v>271135013301</v>
          </cell>
          <cell r="K1271">
            <v>335735.39999999997</v>
          </cell>
          <cell r="L1271">
            <v>348970.43999999994</v>
          </cell>
          <cell r="M1271">
            <v>343676.32</v>
          </cell>
          <cell r="N1271">
            <v>338925.60000000003</v>
          </cell>
          <cell r="O1271">
            <v>330984.15999999997</v>
          </cell>
          <cell r="P1271">
            <v>330984.15999999997</v>
          </cell>
          <cell r="Q1271">
            <v>330984.15999999997</v>
          </cell>
          <cell r="R1271">
            <v>330984.15999999997</v>
          </cell>
          <cell r="S1271">
            <v>352642.16</v>
          </cell>
          <cell r="T1271">
            <v>334172.28000000003</v>
          </cell>
          <cell r="U1271">
            <v>334172.28000000003</v>
          </cell>
          <cell r="V1271">
            <v>372675.68</v>
          </cell>
          <cell r="W1271">
            <v>4084906.8</v>
          </cell>
        </row>
        <row r="1272">
          <cell r="J1272" t="str">
            <v>271135014414</v>
          </cell>
          <cell r="K1272">
            <v>142898.1217899684</v>
          </cell>
          <cell r="L1272">
            <v>135678.80589459615</v>
          </cell>
          <cell r="M1272">
            <v>138455.46585435473</v>
          </cell>
          <cell r="N1272">
            <v>143260.29482819777</v>
          </cell>
          <cell r="O1272">
            <v>135678.80589459615</v>
          </cell>
          <cell r="P1272">
            <v>144101.34110586377</v>
          </cell>
          <cell r="Q1272">
            <v>139195.90851029032</v>
          </cell>
          <cell r="R1272">
            <v>139743.19221250361</v>
          </cell>
          <cell r="S1272">
            <v>139296.51213202073</v>
          </cell>
          <cell r="T1272">
            <v>140036.95478795632</v>
          </cell>
          <cell r="U1272">
            <v>136882.02521049153</v>
          </cell>
          <cell r="V1272">
            <v>142998.72541169878</v>
          </cell>
          <cell r="W1272">
            <v>1678226.1536325384</v>
          </cell>
        </row>
        <row r="1273">
          <cell r="J1273" t="str">
            <v>271135014441</v>
          </cell>
          <cell r="K1273">
            <v>10229.372336842105</v>
          </cell>
          <cell r="L1273">
            <v>10229.372336842105</v>
          </cell>
          <cell r="M1273">
            <v>10229.372336842105</v>
          </cell>
          <cell r="N1273">
            <v>10229.372336842105</v>
          </cell>
          <cell r="O1273">
            <v>10229.372336842105</v>
          </cell>
          <cell r="P1273">
            <v>10229.372336842105</v>
          </cell>
          <cell r="Q1273">
            <v>10229.372336842105</v>
          </cell>
          <cell r="R1273">
            <v>10229.372336842105</v>
          </cell>
          <cell r="S1273">
            <v>10229.372336842105</v>
          </cell>
          <cell r="T1273">
            <v>10229.372336842105</v>
          </cell>
          <cell r="U1273">
            <v>10229.372336842105</v>
          </cell>
          <cell r="V1273">
            <v>10229.372336842105</v>
          </cell>
          <cell r="W1273">
            <v>122752.46804210526</v>
          </cell>
        </row>
        <row r="1274">
          <cell r="J1274" t="str">
            <v>271135014104</v>
          </cell>
          <cell r="K1274">
            <v>72902.147983746618</v>
          </cell>
          <cell r="L1274">
            <v>72902.147983746618</v>
          </cell>
          <cell r="M1274">
            <v>72902.147983746618</v>
          </cell>
          <cell r="N1274">
            <v>72902.147983746618</v>
          </cell>
          <cell r="O1274">
            <v>72902.147983746618</v>
          </cell>
          <cell r="P1274">
            <v>72902.147983746618</v>
          </cell>
          <cell r="Q1274">
            <v>72902.147983746618</v>
          </cell>
          <cell r="R1274">
            <v>72902.147983746618</v>
          </cell>
          <cell r="S1274">
            <v>72902.147983746618</v>
          </cell>
          <cell r="T1274">
            <v>72902.147983746618</v>
          </cell>
          <cell r="U1274">
            <v>72902.147983746618</v>
          </cell>
          <cell r="V1274">
            <v>72902.147983746618</v>
          </cell>
          <cell r="W1274">
            <v>874825.77580495947</v>
          </cell>
        </row>
        <row r="1275">
          <cell r="J1275" t="str">
            <v>271135014301</v>
          </cell>
          <cell r="K1275">
            <v>47927.710879882492</v>
          </cell>
          <cell r="L1275">
            <v>47927.710879882492</v>
          </cell>
          <cell r="M1275">
            <v>47927.710879882492</v>
          </cell>
          <cell r="N1275">
            <v>47927.710879882492</v>
          </cell>
          <cell r="O1275">
            <v>47927.710879882492</v>
          </cell>
          <cell r="P1275">
            <v>47927.710879882492</v>
          </cell>
          <cell r="Q1275">
            <v>47927.710879882492</v>
          </cell>
          <cell r="R1275">
            <v>47927.710879882492</v>
          </cell>
          <cell r="S1275">
            <v>47927.710879882492</v>
          </cell>
          <cell r="T1275">
            <v>47927.710879882492</v>
          </cell>
          <cell r="U1275">
            <v>47927.710879882492</v>
          </cell>
          <cell r="V1275">
            <v>47927.710879882492</v>
          </cell>
          <cell r="W1275">
            <v>575132.53055858985</v>
          </cell>
        </row>
        <row r="1276">
          <cell r="J1276" t="str">
            <v>271135014308</v>
          </cell>
          <cell r="K1276">
            <v>0</v>
          </cell>
          <cell r="L1276">
            <v>0</v>
          </cell>
          <cell r="M1276">
            <v>33861.416039999996</v>
          </cell>
          <cell r="N1276">
            <v>367787.92175948259</v>
          </cell>
          <cell r="O1276">
            <v>24627.515039999998</v>
          </cell>
          <cell r="P1276">
            <v>7724.0805</v>
          </cell>
          <cell r="Q1276">
            <v>232873.77449999997</v>
          </cell>
          <cell r="R1276">
            <v>201812.23425000001</v>
          </cell>
          <cell r="S1276">
            <v>19637.205750000001</v>
          </cell>
          <cell r="T1276">
            <v>56180.801746187863</v>
          </cell>
          <cell r="U1276">
            <v>254127.27215999999</v>
          </cell>
          <cell r="V1276">
            <v>31367.544749999997</v>
          </cell>
          <cell r="W1276">
            <v>1229999.7664956702</v>
          </cell>
        </row>
        <row r="1277">
          <cell r="J1277" t="str">
            <v>271135014326</v>
          </cell>
          <cell r="K1277">
            <v>58469.470597179461</v>
          </cell>
          <cell r="L1277">
            <v>58469.470597179461</v>
          </cell>
          <cell r="M1277">
            <v>58469.470597179461</v>
          </cell>
          <cell r="N1277">
            <v>58469.470597179461</v>
          </cell>
          <cell r="O1277">
            <v>58469.470597179461</v>
          </cell>
          <cell r="P1277">
            <v>58469.470597179461</v>
          </cell>
          <cell r="Q1277">
            <v>58469.470597179461</v>
          </cell>
          <cell r="R1277">
            <v>58469.470597179461</v>
          </cell>
          <cell r="S1277">
            <v>58469.470597179461</v>
          </cell>
          <cell r="T1277">
            <v>58469.470597179461</v>
          </cell>
          <cell r="U1277">
            <v>58469.470597179461</v>
          </cell>
          <cell r="V1277">
            <v>58469.470597179461</v>
          </cell>
          <cell r="W1277">
            <v>701633.64716615353</v>
          </cell>
        </row>
        <row r="1278">
          <cell r="J1278" t="str">
            <v>271135014342</v>
          </cell>
          <cell r="K1278">
            <v>107977.45693829098</v>
          </cell>
          <cell r="L1278">
            <v>107977.45693829098</v>
          </cell>
          <cell r="M1278">
            <v>107977.45693829098</v>
          </cell>
          <cell r="N1278">
            <v>107977.45693829098</v>
          </cell>
          <cell r="O1278">
            <v>107977.45693829098</v>
          </cell>
          <cell r="P1278">
            <v>107977.45693829098</v>
          </cell>
          <cell r="Q1278">
            <v>107977.45693829098</v>
          </cell>
          <cell r="R1278">
            <v>107977.45693829098</v>
          </cell>
          <cell r="S1278">
            <v>107977.45693829098</v>
          </cell>
          <cell r="T1278">
            <v>107977.45693829098</v>
          </cell>
          <cell r="U1278">
            <v>107977.45693829098</v>
          </cell>
          <cell r="V1278">
            <v>107977.45693829098</v>
          </cell>
          <cell r="W1278">
            <v>1295729.4832594919</v>
          </cell>
        </row>
        <row r="1279">
          <cell r="J1279" t="str">
            <v>271135014394</v>
          </cell>
          <cell r="K1279">
            <v>192039.15012330379</v>
          </cell>
          <cell r="L1279">
            <v>192039.15012330379</v>
          </cell>
          <cell r="M1279">
            <v>192039.15012330379</v>
          </cell>
          <cell r="N1279">
            <v>192039.15012330379</v>
          </cell>
          <cell r="O1279">
            <v>192039.15012330379</v>
          </cell>
          <cell r="P1279">
            <v>192039.15012330379</v>
          </cell>
          <cell r="Q1279">
            <v>192039.15012330379</v>
          </cell>
          <cell r="R1279">
            <v>192039.15012330379</v>
          </cell>
          <cell r="S1279">
            <v>192039.15012330379</v>
          </cell>
          <cell r="T1279">
            <v>192039.15012330379</v>
          </cell>
          <cell r="U1279">
            <v>192039.15012330379</v>
          </cell>
          <cell r="V1279">
            <v>192039.15012330379</v>
          </cell>
          <cell r="W1279">
            <v>2304469.8014796455</v>
          </cell>
        </row>
        <row r="1280">
          <cell r="J1280" t="str">
            <v>271135034414</v>
          </cell>
          <cell r="K1280">
            <v>35724.530447492099</v>
          </cell>
          <cell r="L1280">
            <v>33919.701473649038</v>
          </cell>
          <cell r="M1280">
            <v>34613.866463588682</v>
          </cell>
          <cell r="N1280">
            <v>35815.073707049443</v>
          </cell>
          <cell r="O1280">
            <v>33919.701473649038</v>
          </cell>
          <cell r="P1280">
            <v>36025.335276465943</v>
          </cell>
          <cell r="Q1280">
            <v>34798.97712757258</v>
          </cell>
          <cell r="R1280">
            <v>34935.798053125902</v>
          </cell>
          <cell r="S1280">
            <v>34824.128033005181</v>
          </cell>
          <cell r="T1280">
            <v>35009.238696989079</v>
          </cell>
          <cell r="U1280">
            <v>34220.506302622882</v>
          </cell>
          <cell r="V1280">
            <v>35749.681352924694</v>
          </cell>
          <cell r="W1280">
            <v>419556.5384081346</v>
          </cell>
        </row>
        <row r="1281">
          <cell r="J1281" t="str">
            <v>271135034441</v>
          </cell>
          <cell r="K1281">
            <v>2557.3430842105263</v>
          </cell>
          <cell r="L1281">
            <v>2557.3430842105263</v>
          </cell>
          <cell r="M1281">
            <v>2557.3430842105263</v>
          </cell>
          <cell r="N1281">
            <v>2557.3430842105263</v>
          </cell>
          <cell r="O1281">
            <v>2557.3430842105263</v>
          </cell>
          <cell r="P1281">
            <v>2557.3430842105263</v>
          </cell>
          <cell r="Q1281">
            <v>2557.3430842105263</v>
          </cell>
          <cell r="R1281">
            <v>2557.3430842105263</v>
          </cell>
          <cell r="S1281">
            <v>2557.3430842105263</v>
          </cell>
          <cell r="T1281">
            <v>2557.3430842105263</v>
          </cell>
          <cell r="U1281">
            <v>2557.3430842105263</v>
          </cell>
          <cell r="V1281">
            <v>2557.3430842105263</v>
          </cell>
          <cell r="W1281">
            <v>30688.117010526315</v>
          </cell>
        </row>
        <row r="1282">
          <cell r="J1282" t="str">
            <v>271135034104</v>
          </cell>
          <cell r="K1282">
            <v>16038.950029284131</v>
          </cell>
          <cell r="L1282">
            <v>16038.950029284131</v>
          </cell>
          <cell r="M1282">
            <v>16038.950029284131</v>
          </cell>
          <cell r="N1282">
            <v>16038.950029284131</v>
          </cell>
          <cell r="O1282">
            <v>16038.950029284131</v>
          </cell>
          <cell r="P1282">
            <v>16038.950029284131</v>
          </cell>
          <cell r="Q1282">
            <v>16038.950029284131</v>
          </cell>
          <cell r="R1282">
            <v>16038.950029284131</v>
          </cell>
          <cell r="S1282">
            <v>16038.950029284131</v>
          </cell>
          <cell r="T1282">
            <v>16038.950029284131</v>
          </cell>
          <cell r="U1282">
            <v>16038.950029284131</v>
          </cell>
          <cell r="V1282">
            <v>16038.950029284131</v>
          </cell>
          <cell r="W1282">
            <v>192467.40035140957</v>
          </cell>
        </row>
        <row r="1283">
          <cell r="J1283" t="str">
            <v>271135034301</v>
          </cell>
          <cell r="K1283">
            <v>9978.6084794384897</v>
          </cell>
          <cell r="L1283">
            <v>9978.6084794384897</v>
          </cell>
          <cell r="M1283">
            <v>9978.6084794384897</v>
          </cell>
          <cell r="N1283">
            <v>9978.6084794384897</v>
          </cell>
          <cell r="O1283">
            <v>9978.6084794384897</v>
          </cell>
          <cell r="P1283">
            <v>9978.6084794384897</v>
          </cell>
          <cell r="Q1283">
            <v>9978.6084794384897</v>
          </cell>
          <cell r="R1283">
            <v>9978.6084794384897</v>
          </cell>
          <cell r="S1283">
            <v>9978.6084794384897</v>
          </cell>
          <cell r="T1283">
            <v>9978.6084794384897</v>
          </cell>
          <cell r="U1283">
            <v>9978.6084794384897</v>
          </cell>
          <cell r="V1283">
            <v>9978.6084794384897</v>
          </cell>
          <cell r="W1283">
            <v>119743.30175326188</v>
          </cell>
        </row>
        <row r="1284">
          <cell r="J1284" t="str">
            <v>271135034308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26649.255150000001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11358.263700000001</v>
          </cell>
          <cell r="V1284">
            <v>0</v>
          </cell>
          <cell r="W1284">
            <v>38007.51885</v>
          </cell>
        </row>
        <row r="1285">
          <cell r="J1285" t="str">
            <v>271135034326</v>
          </cell>
          <cell r="K1285">
            <v>8648.1273488466904</v>
          </cell>
          <cell r="L1285">
            <v>8648.1273488466904</v>
          </cell>
          <cell r="M1285">
            <v>8648.1273488466904</v>
          </cell>
          <cell r="N1285">
            <v>8648.1273488466904</v>
          </cell>
          <cell r="O1285">
            <v>8648.1273488466904</v>
          </cell>
          <cell r="P1285">
            <v>8648.1273488466904</v>
          </cell>
          <cell r="Q1285">
            <v>8648.1273488466904</v>
          </cell>
          <cell r="R1285">
            <v>8648.1273488466904</v>
          </cell>
          <cell r="S1285">
            <v>8648.1273488466904</v>
          </cell>
          <cell r="T1285">
            <v>8648.1273488466904</v>
          </cell>
          <cell r="U1285">
            <v>8648.1273488466904</v>
          </cell>
          <cell r="V1285">
            <v>8648.1273488466904</v>
          </cell>
          <cell r="W1285">
            <v>103777.52818616029</v>
          </cell>
        </row>
        <row r="1286">
          <cell r="J1286" t="str">
            <v>271135034342</v>
          </cell>
          <cell r="K1286">
            <v>9978.6084794384897</v>
          </cell>
          <cell r="L1286">
            <v>9978.6084794384897</v>
          </cell>
          <cell r="M1286">
            <v>9978.6084794384897</v>
          </cell>
          <cell r="N1286">
            <v>9978.6084794384897</v>
          </cell>
          <cell r="O1286">
            <v>9978.6084794384897</v>
          </cell>
          <cell r="P1286">
            <v>9978.6084794384897</v>
          </cell>
          <cell r="Q1286">
            <v>9978.6084794384897</v>
          </cell>
          <cell r="R1286">
            <v>9978.6084794384897</v>
          </cell>
          <cell r="S1286">
            <v>9978.6084794384897</v>
          </cell>
          <cell r="T1286">
            <v>9978.6084794384897</v>
          </cell>
          <cell r="U1286">
            <v>9978.6084794384897</v>
          </cell>
          <cell r="V1286">
            <v>9978.6084794384897</v>
          </cell>
          <cell r="W1286">
            <v>119743.30175326188</v>
          </cell>
        </row>
        <row r="1287">
          <cell r="J1287" t="str">
            <v>271135034394</v>
          </cell>
          <cell r="K1287">
            <v>39914.433917753959</v>
          </cell>
          <cell r="L1287">
            <v>39914.433917753959</v>
          </cell>
          <cell r="M1287">
            <v>39914.433917753959</v>
          </cell>
          <cell r="N1287">
            <v>39914.433917753959</v>
          </cell>
          <cell r="O1287">
            <v>39914.433917753959</v>
          </cell>
          <cell r="P1287">
            <v>39914.433917753959</v>
          </cell>
          <cell r="Q1287">
            <v>39914.433917753959</v>
          </cell>
          <cell r="R1287">
            <v>39914.433917753959</v>
          </cell>
          <cell r="S1287">
            <v>39914.433917753959</v>
          </cell>
          <cell r="T1287">
            <v>39914.433917753959</v>
          </cell>
          <cell r="U1287">
            <v>39914.433917753959</v>
          </cell>
          <cell r="V1287">
            <v>39914.433917753959</v>
          </cell>
          <cell r="W1287">
            <v>478973.20701304753</v>
          </cell>
        </row>
        <row r="1288">
          <cell r="J1288" t="str">
            <v>271135044414</v>
          </cell>
          <cell r="K1288">
            <v>71449.060894984199</v>
          </cell>
          <cell r="L1288">
            <v>67839.402947298076</v>
          </cell>
          <cell r="M1288">
            <v>69227.732927177363</v>
          </cell>
          <cell r="N1288">
            <v>71630.147414098887</v>
          </cell>
          <cell r="O1288">
            <v>67839.402947298076</v>
          </cell>
          <cell r="P1288">
            <v>72050.670552931886</v>
          </cell>
          <cell r="Q1288">
            <v>69597.95425514516</v>
          </cell>
          <cell r="R1288">
            <v>69871.596106251804</v>
          </cell>
          <cell r="S1288">
            <v>69648.256066010363</v>
          </cell>
          <cell r="T1288">
            <v>70018.477393978159</v>
          </cell>
          <cell r="U1288">
            <v>68441.012605245764</v>
          </cell>
          <cell r="V1288">
            <v>71499.362705849388</v>
          </cell>
          <cell r="W1288">
            <v>839113.0768162692</v>
          </cell>
        </row>
        <row r="1289">
          <cell r="J1289" t="str">
            <v>271135044441</v>
          </cell>
          <cell r="K1289">
            <v>1500</v>
          </cell>
          <cell r="L1289">
            <v>1500</v>
          </cell>
          <cell r="M1289">
            <v>1500</v>
          </cell>
          <cell r="N1289">
            <v>1500</v>
          </cell>
          <cell r="O1289">
            <v>1500</v>
          </cell>
          <cell r="P1289">
            <v>1500</v>
          </cell>
          <cell r="Q1289">
            <v>1500</v>
          </cell>
          <cell r="R1289">
            <v>1500</v>
          </cell>
          <cell r="S1289">
            <v>1500</v>
          </cell>
          <cell r="T1289">
            <v>1500</v>
          </cell>
          <cell r="U1289">
            <v>1500</v>
          </cell>
          <cell r="V1289">
            <v>1500</v>
          </cell>
          <cell r="W1289">
            <v>18000</v>
          </cell>
        </row>
        <row r="1290">
          <cell r="J1290" t="str">
            <v>271135044104</v>
          </cell>
          <cell r="K1290">
            <v>26626.607885593778</v>
          </cell>
          <cell r="L1290">
            <v>26626.607885593778</v>
          </cell>
          <cell r="M1290">
            <v>26626.607885593778</v>
          </cell>
          <cell r="N1290">
            <v>26626.607885593778</v>
          </cell>
          <cell r="O1290">
            <v>26626.607885593778</v>
          </cell>
          <cell r="P1290">
            <v>26626.607885593778</v>
          </cell>
          <cell r="Q1290">
            <v>26626.607885593778</v>
          </cell>
          <cell r="R1290">
            <v>26626.607885593778</v>
          </cell>
          <cell r="S1290">
            <v>26626.607885593778</v>
          </cell>
          <cell r="T1290">
            <v>26626.607885593778</v>
          </cell>
          <cell r="U1290">
            <v>26626.607885593778</v>
          </cell>
          <cell r="V1290">
            <v>26626.607885593778</v>
          </cell>
          <cell r="W1290">
            <v>319519.29462712532</v>
          </cell>
        </row>
        <row r="1291">
          <cell r="J1291" t="str">
            <v>271135044301</v>
          </cell>
          <cell r="K1291">
            <v>37288.789481301988</v>
          </cell>
          <cell r="L1291">
            <v>37288.789481301988</v>
          </cell>
          <cell r="M1291">
            <v>37288.789481301988</v>
          </cell>
          <cell r="N1291">
            <v>37288.789481301988</v>
          </cell>
          <cell r="O1291">
            <v>37288.789481301988</v>
          </cell>
          <cell r="P1291">
            <v>37288.789481301988</v>
          </cell>
          <cell r="Q1291">
            <v>37288.789481301988</v>
          </cell>
          <cell r="R1291">
            <v>37288.789481301988</v>
          </cell>
          <cell r="S1291">
            <v>37288.789481301988</v>
          </cell>
          <cell r="T1291">
            <v>37288.789481301988</v>
          </cell>
          <cell r="U1291">
            <v>37288.789481301988</v>
          </cell>
          <cell r="V1291">
            <v>36733.79051510417</v>
          </cell>
          <cell r="W1291">
            <v>446910.474809426</v>
          </cell>
        </row>
        <row r="1292">
          <cell r="J1292" t="str">
            <v>271135044308</v>
          </cell>
          <cell r="K1292">
            <v>0</v>
          </cell>
          <cell r="L1292">
            <v>132559.60200000001</v>
          </cell>
          <cell r="M1292">
            <v>7201.6979999999994</v>
          </cell>
          <cell r="N1292">
            <v>0</v>
          </cell>
          <cell r="O1292">
            <v>120505.81800000003</v>
          </cell>
          <cell r="P1292">
            <v>173619.666</v>
          </cell>
          <cell r="Q1292">
            <v>0</v>
          </cell>
          <cell r="R1292">
            <v>0</v>
          </cell>
          <cell r="S1292">
            <v>209887.69799999997</v>
          </cell>
          <cell r="T1292">
            <v>18217.217999999997</v>
          </cell>
          <cell r="U1292">
            <v>0</v>
          </cell>
          <cell r="V1292">
            <v>0</v>
          </cell>
          <cell r="W1292">
            <v>661991.70000000007</v>
          </cell>
        </row>
        <row r="1293">
          <cell r="J1293" t="str">
            <v>271135044326</v>
          </cell>
          <cell r="K1293">
            <v>34526.656927131473</v>
          </cell>
          <cell r="L1293">
            <v>34526.656927131473</v>
          </cell>
          <cell r="M1293">
            <v>34526.656927131473</v>
          </cell>
          <cell r="N1293">
            <v>34526.656927131473</v>
          </cell>
          <cell r="O1293">
            <v>34526.656927131473</v>
          </cell>
          <cell r="P1293">
            <v>34526.656927131473</v>
          </cell>
          <cell r="Q1293">
            <v>34526.656927131473</v>
          </cell>
          <cell r="R1293">
            <v>34526.656927131473</v>
          </cell>
          <cell r="S1293">
            <v>34526.656927131473</v>
          </cell>
          <cell r="T1293">
            <v>34526.656927131473</v>
          </cell>
          <cell r="U1293">
            <v>34526.656927131473</v>
          </cell>
          <cell r="V1293">
            <v>44813.433502566208</v>
          </cell>
          <cell r="W1293">
            <v>424606.65970101242</v>
          </cell>
        </row>
        <row r="1294">
          <cell r="J1294" t="str">
            <v>271135044342</v>
          </cell>
          <cell r="K1294">
            <v>0</v>
          </cell>
          <cell r="L1294">
            <v>88373.068000000014</v>
          </cell>
          <cell r="M1294">
            <v>4801.1320000000005</v>
          </cell>
          <cell r="N1294">
            <v>0</v>
          </cell>
          <cell r="O1294">
            <v>80337.212000000029</v>
          </cell>
          <cell r="P1294">
            <v>115746.444</v>
          </cell>
          <cell r="Q1294">
            <v>0</v>
          </cell>
          <cell r="R1294">
            <v>0</v>
          </cell>
          <cell r="S1294">
            <v>139925.13199999998</v>
          </cell>
          <cell r="T1294">
            <v>12144.812</v>
          </cell>
          <cell r="U1294">
            <v>0</v>
          </cell>
          <cell r="V1294">
            <v>0</v>
          </cell>
          <cell r="W1294">
            <v>441327.80000000005</v>
          </cell>
        </row>
        <row r="1295">
          <cell r="J1295" t="str">
            <v>271135044394</v>
          </cell>
          <cell r="K1295">
            <v>66291.18130009243</v>
          </cell>
          <cell r="L1295">
            <v>66291.18130009243</v>
          </cell>
          <cell r="M1295">
            <v>66291.18130009243</v>
          </cell>
          <cell r="N1295">
            <v>66291.18130009243</v>
          </cell>
          <cell r="O1295">
            <v>66291.18130009243</v>
          </cell>
          <cell r="P1295">
            <v>66291.18130009243</v>
          </cell>
          <cell r="Q1295">
            <v>66291.18130009243</v>
          </cell>
          <cell r="R1295">
            <v>66291.18130009243</v>
          </cell>
          <cell r="S1295">
            <v>66291.18130009243</v>
          </cell>
          <cell r="T1295">
            <v>66291.18130009243</v>
          </cell>
          <cell r="U1295">
            <v>66291.18130009243</v>
          </cell>
          <cell r="V1295">
            <v>66291.18130009243</v>
          </cell>
          <cell r="W1295">
            <v>795494.17560110916</v>
          </cell>
        </row>
        <row r="1296">
          <cell r="J1296" t="str">
            <v>271135413301</v>
          </cell>
          <cell r="K1296">
            <v>671470.79999999993</v>
          </cell>
          <cell r="L1296">
            <v>697940.87999999989</v>
          </cell>
          <cell r="M1296">
            <v>687352.64</v>
          </cell>
          <cell r="N1296">
            <v>677851.20000000007</v>
          </cell>
          <cell r="O1296">
            <v>661968.31999999995</v>
          </cell>
          <cell r="P1296">
            <v>661968.31999999995</v>
          </cell>
          <cell r="Q1296">
            <v>661968.31999999995</v>
          </cell>
          <cell r="R1296">
            <v>661968.31999999995</v>
          </cell>
          <cell r="S1296">
            <v>705284.32</v>
          </cell>
          <cell r="T1296">
            <v>668344.56000000006</v>
          </cell>
          <cell r="U1296">
            <v>668344.56000000006</v>
          </cell>
          <cell r="V1296">
            <v>745351.36</v>
          </cell>
          <cell r="W1296">
            <v>8169813.5999999996</v>
          </cell>
        </row>
        <row r="1297">
          <cell r="J1297" t="str">
            <v>271135424411</v>
          </cell>
          <cell r="K1297">
            <v>212382.67605633807</v>
          </cell>
          <cell r="L1297">
            <v>192762.67605633807</v>
          </cell>
          <cell r="M1297">
            <v>204048.67605633807</v>
          </cell>
          <cell r="N1297">
            <v>212382.67605633807</v>
          </cell>
          <cell r="O1297">
            <v>192762.67605633807</v>
          </cell>
          <cell r="P1297">
            <v>204048.67605633807</v>
          </cell>
          <cell r="Q1297">
            <v>212382.67605633807</v>
          </cell>
          <cell r="R1297">
            <v>192762.67605633807</v>
          </cell>
          <cell r="S1297">
            <v>204048.67605633807</v>
          </cell>
          <cell r="T1297">
            <v>212382.67605633807</v>
          </cell>
          <cell r="U1297">
            <v>192762.67605633807</v>
          </cell>
          <cell r="V1297">
            <v>204048.67605633807</v>
          </cell>
          <cell r="W1297">
            <v>2436776.112676057</v>
          </cell>
        </row>
        <row r="1298">
          <cell r="J1298" t="str">
            <v>271135424412</v>
          </cell>
          <cell r="K1298">
            <v>7018</v>
          </cell>
          <cell r="L1298">
            <v>10000</v>
          </cell>
          <cell r="M1298">
            <v>10000</v>
          </cell>
          <cell r="N1298">
            <v>10000</v>
          </cell>
          <cell r="O1298">
            <v>10000</v>
          </cell>
          <cell r="P1298">
            <v>10000</v>
          </cell>
          <cell r="Q1298">
            <v>10000</v>
          </cell>
          <cell r="R1298">
            <v>10000</v>
          </cell>
          <cell r="S1298">
            <v>10000</v>
          </cell>
          <cell r="T1298">
            <v>10000</v>
          </cell>
          <cell r="U1298">
            <v>10000</v>
          </cell>
          <cell r="V1298">
            <v>10000</v>
          </cell>
          <cell r="W1298">
            <v>117018</v>
          </cell>
        </row>
        <row r="1299">
          <cell r="J1299" t="str">
            <v>271135424413</v>
          </cell>
          <cell r="K1299">
            <v>0</v>
          </cell>
          <cell r="L1299">
            <v>33962.544000000002</v>
          </cell>
          <cell r="M1299">
            <v>314988.69600000005</v>
          </cell>
          <cell r="N1299">
            <v>0</v>
          </cell>
          <cell r="O1299">
            <v>0</v>
          </cell>
          <cell r="P1299">
            <v>110720.28</v>
          </cell>
          <cell r="Q1299">
            <v>358811.64</v>
          </cell>
          <cell r="R1299">
            <v>26295.192000000003</v>
          </cell>
          <cell r="S1299">
            <v>145710.576</v>
          </cell>
          <cell r="T1299">
            <v>0</v>
          </cell>
          <cell r="U1299">
            <v>29647.596000000001</v>
          </cell>
          <cell r="V1299">
            <v>90453</v>
          </cell>
          <cell r="W1299">
            <v>1110589.5240000002</v>
          </cell>
        </row>
        <row r="1300">
          <cell r="J1300" t="str">
            <v>271135424414</v>
          </cell>
          <cell r="K1300">
            <v>48408.772635814887</v>
          </cell>
          <cell r="L1300">
            <v>68408.772635814879</v>
          </cell>
          <cell r="M1300">
            <v>33408.772635814887</v>
          </cell>
          <cell r="N1300">
            <v>68408.772635814879</v>
          </cell>
          <cell r="O1300">
            <v>48408.772635814887</v>
          </cell>
          <cell r="P1300">
            <v>68408.772635814879</v>
          </cell>
          <cell r="Q1300">
            <v>33408.772635814887</v>
          </cell>
          <cell r="R1300">
            <v>68408.772635814879</v>
          </cell>
          <cell r="S1300">
            <v>48408.772635814887</v>
          </cell>
          <cell r="T1300">
            <v>68408.772635814879</v>
          </cell>
          <cell r="U1300">
            <v>33408.772635814887</v>
          </cell>
          <cell r="V1300">
            <v>63408.772635814887</v>
          </cell>
          <cell r="W1300">
            <v>650905.27162977855</v>
          </cell>
        </row>
        <row r="1301">
          <cell r="J1301" t="str">
            <v>271135424415</v>
          </cell>
          <cell r="K1301">
            <v>47930.704225352114</v>
          </cell>
          <cell r="L1301">
            <v>47930.704225352114</v>
          </cell>
          <cell r="M1301">
            <v>47930.704225352114</v>
          </cell>
          <cell r="N1301">
            <v>47930.704225352114</v>
          </cell>
          <cell r="O1301">
            <v>47930.704225352114</v>
          </cell>
          <cell r="P1301">
            <v>47930.704225352114</v>
          </cell>
          <cell r="Q1301">
            <v>47930.704225352114</v>
          </cell>
          <cell r="R1301">
            <v>47930.704225352114</v>
          </cell>
          <cell r="S1301">
            <v>47930.704225352114</v>
          </cell>
          <cell r="T1301">
            <v>51765.160563380283</v>
          </cell>
          <cell r="U1301">
            <v>51765.160563380283</v>
          </cell>
          <cell r="V1301">
            <v>51765.160563380283</v>
          </cell>
          <cell r="W1301">
            <v>586671.81971830991</v>
          </cell>
        </row>
        <row r="1302">
          <cell r="J1302" t="str">
            <v>271135424417</v>
          </cell>
          <cell r="K1302">
            <v>4664</v>
          </cell>
          <cell r="L1302">
            <v>186032</v>
          </cell>
          <cell r="M1302">
            <v>0</v>
          </cell>
          <cell r="N1302">
            <v>0</v>
          </cell>
          <cell r="O1302">
            <v>5518</v>
          </cell>
          <cell r="P1302">
            <v>2759</v>
          </cell>
          <cell r="Q1302">
            <v>0</v>
          </cell>
          <cell r="R1302">
            <v>372064</v>
          </cell>
          <cell r="S1302">
            <v>2332</v>
          </cell>
          <cell r="T1302">
            <v>0</v>
          </cell>
          <cell r="U1302">
            <v>5518</v>
          </cell>
          <cell r="V1302">
            <v>2759</v>
          </cell>
          <cell r="W1302">
            <v>581646</v>
          </cell>
        </row>
        <row r="1303">
          <cell r="J1303" t="str">
            <v>271135424427</v>
          </cell>
          <cell r="K1303">
            <v>6746.5797408014305</v>
          </cell>
          <cell r="L1303">
            <v>6746.5797408014305</v>
          </cell>
          <cell r="M1303">
            <v>6746.5797408014305</v>
          </cell>
          <cell r="N1303">
            <v>6746.5797408014305</v>
          </cell>
          <cell r="O1303">
            <v>6746.5797408014305</v>
          </cell>
          <cell r="P1303">
            <v>6746.5797408014305</v>
          </cell>
          <cell r="Q1303">
            <v>6746.5797408014305</v>
          </cell>
          <cell r="R1303">
            <v>6746.5797408014305</v>
          </cell>
          <cell r="S1303">
            <v>6746.5797408014305</v>
          </cell>
          <cell r="T1303">
            <v>6746.5797408014305</v>
          </cell>
          <cell r="U1303">
            <v>6746.5797408014305</v>
          </cell>
          <cell r="V1303">
            <v>6746.5797408014305</v>
          </cell>
          <cell r="W1303">
            <v>80958.95688961717</v>
          </cell>
        </row>
        <row r="1304">
          <cell r="J1304" t="str">
            <v>271135424441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41756</v>
          </cell>
          <cell r="P1304">
            <v>41756</v>
          </cell>
          <cell r="Q1304">
            <v>0</v>
          </cell>
          <cell r="R1304">
            <v>41756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125268</v>
          </cell>
        </row>
        <row r="1305">
          <cell r="J1305" t="str">
            <v>271135424104</v>
          </cell>
          <cell r="K1305">
            <v>15550.491299474575</v>
          </cell>
          <cell r="L1305">
            <v>14399.406748974436</v>
          </cell>
          <cell r="M1305">
            <v>17084.448404743343</v>
          </cell>
          <cell r="N1305">
            <v>16643.061900317727</v>
          </cell>
          <cell r="O1305">
            <v>17378.710998284962</v>
          </cell>
          <cell r="P1305">
            <v>16504.798099250012</v>
          </cell>
          <cell r="Q1305">
            <v>16778.371346661774</v>
          </cell>
          <cell r="R1305">
            <v>17272.747157411119</v>
          </cell>
          <cell r="S1305">
            <v>16570.384774115468</v>
          </cell>
          <cell r="T1305">
            <v>17122.730933252649</v>
          </cell>
          <cell r="U1305">
            <v>16570.384774115468</v>
          </cell>
          <cell r="V1305">
            <v>17180.612650998773</v>
          </cell>
          <cell r="W1305">
            <v>199056.14908760029</v>
          </cell>
        </row>
        <row r="1306">
          <cell r="J1306" t="str">
            <v>271135424128</v>
          </cell>
          <cell r="K1306">
            <v>24.676974744687669</v>
          </cell>
          <cell r="L1306">
            <v>24.676974744687669</v>
          </cell>
          <cell r="M1306">
            <v>24.676974744687669</v>
          </cell>
          <cell r="N1306">
            <v>24.676974744687669</v>
          </cell>
          <cell r="O1306">
            <v>24.676974744687669</v>
          </cell>
          <cell r="P1306">
            <v>24.676974744687669</v>
          </cell>
          <cell r="Q1306">
            <v>24.676974744687669</v>
          </cell>
          <cell r="R1306">
            <v>24.676974744687669</v>
          </cell>
          <cell r="S1306">
            <v>24.676974744687669</v>
          </cell>
          <cell r="T1306">
            <v>24.676974744687669</v>
          </cell>
          <cell r="U1306">
            <v>24.676974744687669</v>
          </cell>
          <cell r="V1306">
            <v>24.676974744687669</v>
          </cell>
          <cell r="W1306">
            <v>296.12369693625203</v>
          </cell>
        </row>
        <row r="1307">
          <cell r="J1307" t="str">
            <v>271135424191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70400</v>
          </cell>
          <cell r="S1307">
            <v>0</v>
          </cell>
          <cell r="T1307">
            <v>70400</v>
          </cell>
          <cell r="U1307">
            <v>0</v>
          </cell>
          <cell r="V1307">
            <v>70400</v>
          </cell>
          <cell r="W1307">
            <v>211200</v>
          </cell>
        </row>
        <row r="1308">
          <cell r="J1308" t="str">
            <v>271135424304</v>
          </cell>
          <cell r="K1308">
            <v>54049.494547571157</v>
          </cell>
          <cell r="L1308">
            <v>50120.254189713945</v>
          </cell>
          <cell r="M1308">
            <v>59507.656187563982</v>
          </cell>
          <cell r="N1308">
            <v>57960.732539880206</v>
          </cell>
          <cell r="O1308">
            <v>60449.511274811965</v>
          </cell>
          <cell r="P1308">
            <v>57508.274105324483</v>
          </cell>
          <cell r="Q1308">
            <v>58431.958007684116</v>
          </cell>
          <cell r="R1308">
            <v>60071.701308188094</v>
          </cell>
          <cell r="S1308">
            <v>57658.823135511397</v>
          </cell>
          <cell r="T1308">
            <v>59580.78390669512</v>
          </cell>
          <cell r="U1308">
            <v>57658.823135511397</v>
          </cell>
          <cell r="V1308">
            <v>59758.945288114563</v>
          </cell>
          <cell r="W1308">
            <v>692756.95762657037</v>
          </cell>
        </row>
        <row r="1309">
          <cell r="J1309" t="str">
            <v>271135424341</v>
          </cell>
          <cell r="K1309">
            <v>4453.7004019212309</v>
          </cell>
          <cell r="L1309">
            <v>4441.8554540437799</v>
          </cell>
          <cell r="M1309">
            <v>4441.8554540437799</v>
          </cell>
          <cell r="N1309">
            <v>4441.8554540437799</v>
          </cell>
          <cell r="O1309">
            <v>4441.8554540437799</v>
          </cell>
          <cell r="P1309">
            <v>4441.8554540437799</v>
          </cell>
          <cell r="Q1309">
            <v>4441.8554540437799</v>
          </cell>
          <cell r="R1309">
            <v>4441.8554540437799</v>
          </cell>
          <cell r="S1309">
            <v>4441.8554540437799</v>
          </cell>
          <cell r="T1309">
            <v>4441.8554540437799</v>
          </cell>
          <cell r="U1309">
            <v>4441.8554540437799</v>
          </cell>
          <cell r="V1309">
            <v>4441.8554540437799</v>
          </cell>
          <cell r="W1309">
            <v>53314.110396402808</v>
          </cell>
        </row>
        <row r="1310">
          <cell r="J1310" t="str">
            <v>271135424342</v>
          </cell>
          <cell r="K1310">
            <v>180179.85962901349</v>
          </cell>
          <cell r="L1310">
            <v>166644.39093399449</v>
          </cell>
          <cell r="M1310">
            <v>197793.04199799814</v>
          </cell>
          <cell r="N1310">
            <v>192555.52160137167</v>
          </cell>
          <cell r="O1310">
            <v>201357.0262142687</v>
          </cell>
          <cell r="P1310">
            <v>190966.79315430482</v>
          </cell>
          <cell r="Q1310">
            <v>184374.75517595303</v>
          </cell>
          <cell r="R1310">
            <v>188788.54555805749</v>
          </cell>
          <cell r="S1310">
            <v>181040.75680035728</v>
          </cell>
          <cell r="T1310">
            <v>187075.44869370255</v>
          </cell>
          <cell r="U1310">
            <v>181040.75680035728</v>
          </cell>
          <cell r="V1310">
            <v>187736.42379643291</v>
          </cell>
          <cell r="W1310">
            <v>2239553.3203558121</v>
          </cell>
        </row>
        <row r="1311">
          <cell r="J1311" t="str">
            <v>271135424343</v>
          </cell>
          <cell r="K1311">
            <v>21369.827244184577</v>
          </cell>
          <cell r="L1311">
            <v>19732.095647061549</v>
          </cell>
          <cell r="M1311">
            <v>23142.268839474247</v>
          </cell>
          <cell r="N1311">
            <v>22743.899490155422</v>
          </cell>
          <cell r="O1311">
            <v>23696.508216596911</v>
          </cell>
          <cell r="P1311">
            <v>22418.17830078008</v>
          </cell>
          <cell r="Q1311">
            <v>22928.809242107905</v>
          </cell>
          <cell r="R1311">
            <v>23809.278552078486</v>
          </cell>
          <cell r="S1311">
            <v>12828.876877075481</v>
          </cell>
          <cell r="T1311">
            <v>13256.50610631133</v>
          </cell>
          <cell r="U1311">
            <v>12828.876877075481</v>
          </cell>
          <cell r="V1311">
            <v>13318.739304210951</v>
          </cell>
          <cell r="W1311">
            <v>232073.86469711241</v>
          </cell>
        </row>
        <row r="1312">
          <cell r="J1312" t="str">
            <v>271135434411</v>
          </cell>
          <cell r="K1312">
            <v>13487.835425998477</v>
          </cell>
          <cell r="L1312">
            <v>13487.835425998477</v>
          </cell>
          <cell r="M1312">
            <v>15364.539516895185</v>
          </cell>
          <cell r="N1312">
            <v>12427.529672793211</v>
          </cell>
          <cell r="O1312">
            <v>12427.529672793211</v>
          </cell>
          <cell r="P1312">
            <v>14204.227596182605</v>
          </cell>
          <cell r="Q1312">
            <v>12411.238938280263</v>
          </cell>
          <cell r="R1312">
            <v>12411.238938280263</v>
          </cell>
          <cell r="S1312">
            <v>14174.180241414271</v>
          </cell>
          <cell r="T1312">
            <v>12397.482318024879</v>
          </cell>
          <cell r="U1312">
            <v>12368.521012224073</v>
          </cell>
          <cell r="V1312">
            <v>14152.45926206367</v>
          </cell>
          <cell r="W1312">
            <v>159314.61802094858</v>
          </cell>
        </row>
        <row r="1313">
          <cell r="J1313" t="str">
            <v>271135434412</v>
          </cell>
          <cell r="K1313">
            <v>3371.9588564996193</v>
          </cell>
          <cell r="L1313">
            <v>3371.9588564996193</v>
          </cell>
          <cell r="M1313">
            <v>3841.1348792237964</v>
          </cell>
          <cell r="N1313">
            <v>3106.8824181983027</v>
          </cell>
          <cell r="O1313">
            <v>3106.8824181983027</v>
          </cell>
          <cell r="P1313">
            <v>3551.0568990456513</v>
          </cell>
          <cell r="Q1313">
            <v>3102.8097345700658</v>
          </cell>
          <cell r="R1313">
            <v>3102.8097345700658</v>
          </cell>
          <cell r="S1313">
            <v>3543.5450603535678</v>
          </cell>
          <cell r="T1313">
            <v>3099.3705795062197</v>
          </cell>
          <cell r="U1313">
            <v>3092.1302530560183</v>
          </cell>
          <cell r="V1313">
            <v>3538.1148155159176</v>
          </cell>
          <cell r="W1313">
            <v>39828.654505237144</v>
          </cell>
        </row>
        <row r="1314">
          <cell r="J1314" t="str">
            <v>271135434414</v>
          </cell>
          <cell r="K1314">
            <v>2359.2592592592591</v>
          </cell>
          <cell r="L1314">
            <v>1896.2962962962963</v>
          </cell>
          <cell r="M1314">
            <v>2359.2592592592591</v>
          </cell>
          <cell r="N1314">
            <v>1420.6896551724137</v>
          </cell>
          <cell r="O1314">
            <v>2541.3793103448274</v>
          </cell>
          <cell r="P1314">
            <v>1420.6896551724137</v>
          </cell>
          <cell r="Q1314">
            <v>2196.5517241379312</v>
          </cell>
          <cell r="R1314">
            <v>1765.5172413793102</v>
          </cell>
          <cell r="S1314">
            <v>2196.5517241379312</v>
          </cell>
          <cell r="T1314">
            <v>1420.6896551724137</v>
          </cell>
          <cell r="U1314">
            <v>2541.3793103448274</v>
          </cell>
          <cell r="V1314">
            <v>1420.6896551724137</v>
          </cell>
          <cell r="W1314">
            <v>23538.952745849296</v>
          </cell>
        </row>
        <row r="1315">
          <cell r="J1315" t="str">
            <v>271135434441</v>
          </cell>
          <cell r="K1315">
            <v>47974.034029175047</v>
          </cell>
          <cell r="L1315">
            <v>6218.0340291750508</v>
          </cell>
          <cell r="M1315">
            <v>6218.0340291750508</v>
          </cell>
          <cell r="N1315">
            <v>6218.0340291750508</v>
          </cell>
          <cell r="O1315">
            <v>6218.0340291750508</v>
          </cell>
          <cell r="P1315">
            <v>6218.0340291750508</v>
          </cell>
          <cell r="Q1315">
            <v>6218.0340291750508</v>
          </cell>
          <cell r="R1315">
            <v>6218.0340291750508</v>
          </cell>
          <cell r="S1315">
            <v>6218.0340291750508</v>
          </cell>
          <cell r="T1315">
            <v>6218.0340291750508</v>
          </cell>
          <cell r="U1315">
            <v>6218.0340291750508</v>
          </cell>
          <cell r="V1315">
            <v>6218.0340291750508</v>
          </cell>
          <cell r="W1315">
            <v>116372.4083501006</v>
          </cell>
        </row>
        <row r="1316">
          <cell r="J1316" t="str">
            <v>271135434104</v>
          </cell>
          <cell r="K1316">
            <v>266.33538399999998</v>
          </cell>
          <cell r="L1316">
            <v>240.56099199999994</v>
          </cell>
          <cell r="M1316">
            <v>266.33538399999998</v>
          </cell>
          <cell r="N1316">
            <v>257.74391999999995</v>
          </cell>
          <cell r="O1316">
            <v>266.33538399999998</v>
          </cell>
          <cell r="P1316">
            <v>257.74391999999995</v>
          </cell>
          <cell r="Q1316">
            <v>266.33538399999998</v>
          </cell>
          <cell r="R1316">
            <v>266.33538399999998</v>
          </cell>
          <cell r="S1316">
            <v>257.74391999999995</v>
          </cell>
          <cell r="T1316">
            <v>266.33538399999998</v>
          </cell>
          <cell r="U1316">
            <v>257.74391999999995</v>
          </cell>
          <cell r="V1316">
            <v>266.33538399999998</v>
          </cell>
          <cell r="W1316">
            <v>3135.8843599999991</v>
          </cell>
        </row>
        <row r="1317">
          <cell r="J1317" t="str">
            <v>271135434191</v>
          </cell>
          <cell r="K1317">
            <v>70400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70400</v>
          </cell>
        </row>
        <row r="1318">
          <cell r="J1318" t="str">
            <v>271135434304</v>
          </cell>
          <cell r="K1318">
            <v>262.30959999999999</v>
          </cell>
          <cell r="L1318">
            <v>236.92479999999995</v>
          </cell>
          <cell r="M1318">
            <v>262.30959999999999</v>
          </cell>
          <cell r="N1318">
            <v>253.84799999999996</v>
          </cell>
          <cell r="O1318">
            <v>262.30959999999999</v>
          </cell>
          <cell r="P1318">
            <v>253.84799999999996</v>
          </cell>
          <cell r="Q1318">
            <v>262.30959999999999</v>
          </cell>
          <cell r="R1318">
            <v>262.30959999999999</v>
          </cell>
          <cell r="S1318">
            <v>253.84799999999996</v>
          </cell>
          <cell r="T1318">
            <v>262.30959999999999</v>
          </cell>
          <cell r="U1318">
            <v>253.84799999999996</v>
          </cell>
          <cell r="V1318">
            <v>262.30959999999999</v>
          </cell>
          <cell r="W1318">
            <v>3088.4839999999999</v>
          </cell>
        </row>
        <row r="1319">
          <cell r="J1319" t="str">
            <v>271135434342</v>
          </cell>
          <cell r="K1319">
            <v>446.49919999999997</v>
          </cell>
          <cell r="L1319">
            <v>403.28959999999995</v>
          </cell>
          <cell r="M1319">
            <v>446.49919999999997</v>
          </cell>
          <cell r="N1319">
            <v>432.09599999999989</v>
          </cell>
          <cell r="O1319">
            <v>446.49919999999997</v>
          </cell>
          <cell r="P1319">
            <v>432.09599999999989</v>
          </cell>
          <cell r="Q1319">
            <v>446.49919999999997</v>
          </cell>
          <cell r="R1319">
            <v>446.49919999999997</v>
          </cell>
          <cell r="S1319">
            <v>432.09599999999989</v>
          </cell>
          <cell r="T1319">
            <v>446.49919999999997</v>
          </cell>
          <cell r="U1319">
            <v>432.09599999999989</v>
          </cell>
          <cell r="V1319">
            <v>446.49919999999997</v>
          </cell>
          <cell r="W1319">
            <v>5257.1679999999997</v>
          </cell>
        </row>
        <row r="1320">
          <cell r="J1320" t="str">
            <v>271135444414</v>
          </cell>
          <cell r="K1320">
            <v>178622.65223746048</v>
          </cell>
          <cell r="L1320">
            <v>169598.50736824519</v>
          </cell>
          <cell r="M1320">
            <v>173069.33231794339</v>
          </cell>
          <cell r="N1320">
            <v>179075.36853524719</v>
          </cell>
          <cell r="O1320">
            <v>169598.50736824519</v>
          </cell>
          <cell r="P1320">
            <v>180126.67638232969</v>
          </cell>
          <cell r="Q1320">
            <v>173994.8856378629</v>
          </cell>
          <cell r="R1320">
            <v>174678.99026562949</v>
          </cell>
          <cell r="S1320">
            <v>174120.64016502589</v>
          </cell>
          <cell r="T1320">
            <v>175046.1934849454</v>
          </cell>
          <cell r="U1320">
            <v>171102.5315131144</v>
          </cell>
          <cell r="V1320">
            <v>178748.40676462348</v>
          </cell>
          <cell r="W1320">
            <v>2097782.6920406725</v>
          </cell>
        </row>
        <row r="1321">
          <cell r="J1321" t="str">
            <v>271135444441</v>
          </cell>
          <cell r="K1321">
            <v>291285.7016084629</v>
          </cell>
          <cell r="L1321">
            <v>368115.34350887174</v>
          </cell>
          <cell r="M1321">
            <v>254558.28281655116</v>
          </cell>
          <cell r="N1321">
            <v>235460.75464813062</v>
          </cell>
          <cell r="O1321">
            <v>239950.51062431894</v>
          </cell>
          <cell r="P1321">
            <v>456598.90820924938</v>
          </cell>
          <cell r="Q1321">
            <v>185239.30299858734</v>
          </cell>
          <cell r="R1321">
            <v>213875.81751129785</v>
          </cell>
          <cell r="S1321">
            <v>351858.30449157709</v>
          </cell>
          <cell r="T1321">
            <v>342563.67480844748</v>
          </cell>
          <cell r="U1321">
            <v>206955.90371817857</v>
          </cell>
          <cell r="V1321">
            <v>224181.96075830696</v>
          </cell>
          <cell r="W1321">
            <v>3370644.4657019801</v>
          </cell>
        </row>
        <row r="1322">
          <cell r="J1322" t="str">
            <v>271135444104</v>
          </cell>
          <cell r="K1322">
            <v>41639.070221783848</v>
          </cell>
          <cell r="L1322">
            <v>36142.798348579745</v>
          </cell>
          <cell r="M1322">
            <v>45791.673995494188</v>
          </cell>
          <cell r="N1322">
            <v>46862.922239310858</v>
          </cell>
          <cell r="O1322">
            <v>45147.300451024901</v>
          </cell>
          <cell r="P1322">
            <v>26639.087226586467</v>
          </cell>
          <cell r="Q1322">
            <v>32728.015169708098</v>
          </cell>
          <cell r="R1322">
            <v>39396.995839313546</v>
          </cell>
          <cell r="S1322">
            <v>31414.242313194118</v>
          </cell>
          <cell r="T1322">
            <v>28735.81918857402</v>
          </cell>
          <cell r="U1322">
            <v>37313.346346216647</v>
          </cell>
          <cell r="V1322">
            <v>37041.161934550037</v>
          </cell>
          <cell r="W1322">
            <v>448852.43327433645</v>
          </cell>
        </row>
        <row r="1323">
          <cell r="J1323" t="str">
            <v>271135444301</v>
          </cell>
          <cell r="K1323">
            <v>36680.682545728283</v>
          </cell>
          <cell r="L1323">
            <v>31838.90767678458</v>
          </cell>
          <cell r="M1323">
            <v>40338.793544613523</v>
          </cell>
          <cell r="N1323">
            <v>41282.477362475307</v>
          </cell>
          <cell r="O1323">
            <v>39771.152113149037</v>
          </cell>
          <cell r="P1323">
            <v>23466.900117168898</v>
          </cell>
          <cell r="Q1323">
            <v>28830.757468830263</v>
          </cell>
          <cell r="R1323">
            <v>34705.59476808914</v>
          </cell>
          <cell r="S1323">
            <v>27673.428911052502</v>
          </cell>
          <cell r="T1323">
            <v>25313.952874867406</v>
          </cell>
          <cell r="U1323">
            <v>32870.066616625525</v>
          </cell>
          <cell r="V1323">
            <v>32630.293971725892</v>
          </cell>
          <cell r="W1323">
            <v>395403.00797111035</v>
          </cell>
        </row>
        <row r="1324">
          <cell r="J1324" t="str">
            <v>271135444303</v>
          </cell>
          <cell r="K1324">
            <v>128139.81671757925</v>
          </cell>
          <cell r="L1324">
            <v>62909.19701973327</v>
          </cell>
          <cell r="M1324">
            <v>133938.84822245539</v>
          </cell>
          <cell r="N1324">
            <v>55951.716771003586</v>
          </cell>
          <cell r="O1324">
            <v>135097.29696630893</v>
          </cell>
          <cell r="P1324">
            <v>68708.228524609396</v>
          </cell>
          <cell r="Q1324">
            <v>135097.29696630893</v>
          </cell>
          <cell r="R1324">
            <v>42036.756273544241</v>
          </cell>
          <cell r="S1324">
            <v>161768.76921737407</v>
          </cell>
          <cell r="T1324">
            <v>35079.276024814579</v>
          </cell>
          <cell r="U1324">
            <v>149012.25746376827</v>
          </cell>
          <cell r="V1324">
            <v>54793.268027150058</v>
          </cell>
          <cell r="W1324">
            <v>1162532.7281946498</v>
          </cell>
        </row>
        <row r="1325">
          <cell r="J1325" t="str">
            <v>271135444304</v>
          </cell>
          <cell r="K1325">
            <v>180519.71334244675</v>
          </cell>
          <cell r="L1325">
            <v>156691.48140263057</v>
          </cell>
          <cell r="M1325">
            <v>198522.68120081117</v>
          </cell>
          <cell r="N1325">
            <v>203166.91136402974</v>
          </cell>
          <cell r="O1325">
            <v>195729.0999101272</v>
          </cell>
          <cell r="P1325">
            <v>115489.61982662177</v>
          </cell>
          <cell r="Q1325">
            <v>141887.21998917509</v>
          </cell>
          <cell r="R1325">
            <v>170799.5485390492</v>
          </cell>
          <cell r="S1325">
            <v>136191.56208442879</v>
          </cell>
          <cell r="T1325">
            <v>124579.67516930623</v>
          </cell>
          <cell r="U1325">
            <v>161766.21020568736</v>
          </cell>
          <cell r="V1325">
            <v>160586.19701834596</v>
          </cell>
          <cell r="W1325">
            <v>1945929.9200526597</v>
          </cell>
        </row>
        <row r="1326">
          <cell r="J1326" t="str">
            <v>271135444308</v>
          </cell>
          <cell r="K1326">
            <v>657432.17127372336</v>
          </cell>
          <cell r="L1326">
            <v>27400.998174658518</v>
          </cell>
          <cell r="M1326">
            <v>27186.13199327335</v>
          </cell>
          <cell r="N1326">
            <v>488697.56460264401</v>
          </cell>
          <cell r="O1326">
            <v>141235.47324517378</v>
          </cell>
          <cell r="P1326">
            <v>134013.09226255849</v>
          </cell>
          <cell r="Q1326">
            <v>67950.03427747672</v>
          </cell>
          <cell r="R1326">
            <v>149005.69494146123</v>
          </cell>
          <cell r="S1326">
            <v>0</v>
          </cell>
          <cell r="T1326">
            <v>108074.70085721315</v>
          </cell>
          <cell r="U1326">
            <v>0</v>
          </cell>
          <cell r="V1326">
            <v>98312.48121964882</v>
          </cell>
          <cell r="W1326">
            <v>1899308.3428478315</v>
          </cell>
        </row>
        <row r="1327">
          <cell r="J1327" t="str">
            <v>271135444326</v>
          </cell>
          <cell r="K1327">
            <v>194917.84289589556</v>
          </cell>
          <cell r="L1327">
            <v>169189.08738363013</v>
          </cell>
          <cell r="M1327">
            <v>214356.71522569901</v>
          </cell>
          <cell r="N1327">
            <v>219371.36602790453</v>
          </cell>
          <cell r="O1327">
            <v>211340.31979135939</v>
          </cell>
          <cell r="P1327">
            <v>124700.99335228125</v>
          </cell>
          <cell r="Q1327">
            <v>153204.04814914137</v>
          </cell>
          <cell r="R1327">
            <v>184422.40435907088</v>
          </cell>
          <cell r="S1327">
            <v>147054.10844388552</v>
          </cell>
          <cell r="T1327">
            <v>134516.06532638316</v>
          </cell>
          <cell r="U1327">
            <v>174668.57310437833</v>
          </cell>
          <cell r="V1327">
            <v>173394.44286781538</v>
          </cell>
          <cell r="W1327">
            <v>2101135.9669274446</v>
          </cell>
        </row>
        <row r="1328">
          <cell r="J1328" t="str">
            <v>271135444342</v>
          </cell>
          <cell r="K1328">
            <v>438288.1141824823</v>
          </cell>
          <cell r="L1328">
            <v>18267.332116439018</v>
          </cell>
          <cell r="M1328">
            <v>18124.087995515565</v>
          </cell>
          <cell r="N1328">
            <v>325798.37640176271</v>
          </cell>
          <cell r="O1328">
            <v>94156.982163449182</v>
          </cell>
          <cell r="P1328">
            <v>89342.061508372339</v>
          </cell>
          <cell r="Q1328">
            <v>45300.022851651149</v>
          </cell>
          <cell r="R1328">
            <v>99337.129960974169</v>
          </cell>
          <cell r="S1328">
            <v>0</v>
          </cell>
          <cell r="T1328">
            <v>72049.80057147544</v>
          </cell>
          <cell r="U1328">
            <v>0</v>
          </cell>
          <cell r="V1328">
            <v>65541.654146432556</v>
          </cell>
          <cell r="W1328">
            <v>1266205.5618985544</v>
          </cell>
        </row>
        <row r="1329">
          <cell r="J1329" t="str">
            <v>271135444394</v>
          </cell>
          <cell r="K1329">
            <v>236777.66357135051</v>
          </cell>
          <cell r="L1329">
            <v>205523.49757872557</v>
          </cell>
          <cell r="M1329">
            <v>260391.1547958091</v>
          </cell>
          <cell r="N1329">
            <v>266482.7330881391</v>
          </cell>
          <cell r="O1329">
            <v>256726.96965637227</v>
          </cell>
          <cell r="P1329">
            <v>151481.30829022944</v>
          </cell>
          <cell r="Q1329">
            <v>186105.57161665693</v>
          </cell>
          <cell r="R1329">
            <v>224028.26424502343</v>
          </cell>
          <cell r="S1329">
            <v>178634.8940589698</v>
          </cell>
          <cell r="T1329">
            <v>163404.22809728747</v>
          </cell>
          <cell r="U1329">
            <v>212179.73698326419</v>
          </cell>
          <cell r="V1329">
            <v>210631.97934334347</v>
          </cell>
          <cell r="W1329">
            <v>2552368.0013251714</v>
          </cell>
        </row>
        <row r="1330">
          <cell r="J1330" t="str">
            <v>271135454411</v>
          </cell>
          <cell r="K1330">
            <v>379140.14486921532</v>
          </cell>
          <cell r="L1330">
            <v>334014.14486921532</v>
          </cell>
          <cell r="M1330">
            <v>249368.05152781057</v>
          </cell>
          <cell r="N1330">
            <v>283058.18970339635</v>
          </cell>
          <cell r="O1330">
            <v>249368.05152781057</v>
          </cell>
          <cell r="P1330">
            <v>249368.05152781057</v>
          </cell>
          <cell r="Q1330">
            <v>369570.2234630608</v>
          </cell>
          <cell r="R1330">
            <v>346964.12810196163</v>
          </cell>
          <cell r="S1330">
            <v>346964.12810196163</v>
          </cell>
          <cell r="T1330">
            <v>380654.26627754734</v>
          </cell>
          <cell r="U1330">
            <v>346964.12810196163</v>
          </cell>
          <cell r="V1330">
            <v>346964.12810196163</v>
          </cell>
          <cell r="W1330">
            <v>3882397.636173714</v>
          </cell>
        </row>
        <row r="1331">
          <cell r="J1331" t="str">
            <v>271135454413</v>
          </cell>
          <cell r="K1331">
            <v>580884.14894898841</v>
          </cell>
          <cell r="L1331">
            <v>788175.6077066604</v>
          </cell>
          <cell r="M1331">
            <v>445153.7249409433</v>
          </cell>
          <cell r="N1331">
            <v>256074.76324986652</v>
          </cell>
          <cell r="O1331">
            <v>427327.62688501651</v>
          </cell>
          <cell r="P1331">
            <v>423573.54994976445</v>
          </cell>
          <cell r="Q1331">
            <v>457533.17086390976</v>
          </cell>
          <cell r="R1331">
            <v>398408.69050634187</v>
          </cell>
          <cell r="S1331">
            <v>542396.83344585984</v>
          </cell>
          <cell r="T1331">
            <v>68970.852102163</v>
          </cell>
          <cell r="U1331">
            <v>90330.305715054405</v>
          </cell>
          <cell r="V1331">
            <v>178577.58101584887</v>
          </cell>
          <cell r="W1331">
            <v>4657406.8553304169</v>
          </cell>
        </row>
        <row r="1332">
          <cell r="J1332" t="str">
            <v>271135454414</v>
          </cell>
          <cell r="K1332">
            <v>24000</v>
          </cell>
          <cell r="L1332">
            <v>15000</v>
          </cell>
          <cell r="M1332">
            <v>25200</v>
          </cell>
          <cell r="N1332">
            <v>24000</v>
          </cell>
          <cell r="O1332">
            <v>12000</v>
          </cell>
          <cell r="P1332">
            <v>25200</v>
          </cell>
          <cell r="Q1332">
            <v>15000</v>
          </cell>
          <cell r="R1332">
            <v>12000</v>
          </cell>
          <cell r="S1332">
            <v>29038</v>
          </cell>
          <cell r="T1332">
            <v>12000</v>
          </cell>
          <cell r="U1332">
            <v>24000</v>
          </cell>
          <cell r="V1332">
            <v>12000</v>
          </cell>
          <cell r="W1332">
            <v>229438</v>
          </cell>
        </row>
        <row r="1333">
          <cell r="J1333" t="str">
            <v>271135454417</v>
          </cell>
          <cell r="K1333">
            <v>262000.33440484069</v>
          </cell>
          <cell r="L1333">
            <v>0</v>
          </cell>
          <cell r="M1333">
            <v>0</v>
          </cell>
          <cell r="N1333">
            <v>264464.3214421653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526464.65584700601</v>
          </cell>
        </row>
        <row r="1334">
          <cell r="J1334" t="str">
            <v>271135454441</v>
          </cell>
          <cell r="K1334">
            <v>90700.320297786719</v>
          </cell>
          <cell r="L1334">
            <v>15268.320297786719</v>
          </cell>
          <cell r="M1334">
            <v>15268.320297786719</v>
          </cell>
          <cell r="N1334">
            <v>15268.320297786719</v>
          </cell>
          <cell r="O1334">
            <v>10178.880198524481</v>
          </cell>
          <cell r="P1334">
            <v>73038.880198524479</v>
          </cell>
          <cell r="Q1334">
            <v>15268.320297786722</v>
          </cell>
          <cell r="R1334">
            <v>15268.320297786722</v>
          </cell>
          <cell r="S1334">
            <v>15268.320297786722</v>
          </cell>
          <cell r="T1334">
            <v>78128.320297786719</v>
          </cell>
          <cell r="U1334">
            <v>90700.320297786719</v>
          </cell>
          <cell r="V1334">
            <v>15268.320297786722</v>
          </cell>
          <cell r="W1334">
            <v>449624.96337491617</v>
          </cell>
        </row>
        <row r="1335">
          <cell r="J1335" t="str">
            <v>271135454104</v>
          </cell>
          <cell r="K1335">
            <v>80000</v>
          </cell>
          <cell r="L1335">
            <v>80000</v>
          </cell>
          <cell r="M1335">
            <v>80000</v>
          </cell>
          <cell r="N1335">
            <v>80000</v>
          </cell>
          <cell r="O1335">
            <v>80000</v>
          </cell>
          <cell r="P1335">
            <v>80000</v>
          </cell>
          <cell r="Q1335">
            <v>100000</v>
          </cell>
          <cell r="R1335">
            <v>100000</v>
          </cell>
          <cell r="S1335">
            <v>100000</v>
          </cell>
          <cell r="T1335">
            <v>100000</v>
          </cell>
          <cell r="U1335">
            <v>100000</v>
          </cell>
          <cell r="V1335">
            <v>100000</v>
          </cell>
          <cell r="W1335">
            <v>1080000</v>
          </cell>
        </row>
        <row r="1336">
          <cell r="J1336" t="str">
            <v>271135454301</v>
          </cell>
          <cell r="K1336">
            <v>18000</v>
          </cell>
          <cell r="L1336">
            <v>18000</v>
          </cell>
          <cell r="M1336">
            <v>26000</v>
          </cell>
          <cell r="N1336">
            <v>18000</v>
          </cell>
          <cell r="O1336">
            <v>18000</v>
          </cell>
          <cell r="P1336">
            <v>26000</v>
          </cell>
          <cell r="Q1336">
            <v>51980.628000000004</v>
          </cell>
          <cell r="R1336">
            <v>18000</v>
          </cell>
          <cell r="S1336">
            <v>75820.627999999997</v>
          </cell>
          <cell r="T1336">
            <v>18000</v>
          </cell>
          <cell r="U1336">
            <v>51980.628000000004</v>
          </cell>
          <cell r="V1336">
            <v>26000</v>
          </cell>
          <cell r="W1336">
            <v>365781.88399999996</v>
          </cell>
        </row>
        <row r="1337">
          <cell r="J1337" t="str">
            <v>271135454304</v>
          </cell>
          <cell r="K1337">
            <v>70000</v>
          </cell>
          <cell r="L1337">
            <v>70000</v>
          </cell>
          <cell r="M1337">
            <v>70000</v>
          </cell>
          <cell r="N1337">
            <v>70000</v>
          </cell>
          <cell r="O1337">
            <v>70000</v>
          </cell>
          <cell r="P1337">
            <v>70000</v>
          </cell>
          <cell r="Q1337">
            <v>105000</v>
          </cell>
          <cell r="R1337">
            <v>105000</v>
          </cell>
          <cell r="S1337">
            <v>105000</v>
          </cell>
          <cell r="T1337">
            <v>105000</v>
          </cell>
          <cell r="U1337">
            <v>105000</v>
          </cell>
          <cell r="V1337">
            <v>105000</v>
          </cell>
          <cell r="W1337">
            <v>1050000</v>
          </cell>
        </row>
        <row r="1338">
          <cell r="J1338" t="str">
            <v>271135454342</v>
          </cell>
          <cell r="K1338">
            <v>186588.04543359997</v>
          </cell>
          <cell r="L1338">
            <v>172452.04103679999</v>
          </cell>
          <cell r="M1338">
            <v>186588.04543359997</v>
          </cell>
          <cell r="N1338">
            <v>181876.04396799998</v>
          </cell>
          <cell r="O1338">
            <v>186588.04543359997</v>
          </cell>
          <cell r="P1338">
            <v>181876.04396799998</v>
          </cell>
          <cell r="Q1338">
            <v>229192.60576959996</v>
          </cell>
          <cell r="R1338">
            <v>229192.60576959996</v>
          </cell>
          <cell r="S1338">
            <v>223106.26364799996</v>
          </cell>
          <cell r="T1338">
            <v>229192.60576959996</v>
          </cell>
          <cell r="U1338">
            <v>223106.26364799996</v>
          </cell>
          <cell r="V1338">
            <v>229192.60576959996</v>
          </cell>
          <cell r="W1338">
            <v>2458951.2156479997</v>
          </cell>
        </row>
        <row r="1339">
          <cell r="J1339" t="str">
            <v>271135454343</v>
          </cell>
          <cell r="K1339">
            <v>60000</v>
          </cell>
          <cell r="L1339">
            <v>0</v>
          </cell>
          <cell r="M1339">
            <v>0</v>
          </cell>
          <cell r="N1339">
            <v>60000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120000</v>
          </cell>
        </row>
        <row r="1340">
          <cell r="J1340" t="str">
            <v>271135474411</v>
          </cell>
          <cell r="K1340">
            <v>151919.85915492958</v>
          </cell>
          <cell r="L1340">
            <v>151919.85915492958</v>
          </cell>
          <cell r="M1340">
            <v>151919.85915492958</v>
          </cell>
          <cell r="N1340">
            <v>151919.85915492958</v>
          </cell>
          <cell r="O1340">
            <v>151919.85915492958</v>
          </cell>
          <cell r="P1340">
            <v>151919.85915492958</v>
          </cell>
          <cell r="Q1340">
            <v>151919.85915492958</v>
          </cell>
          <cell r="R1340">
            <v>151919.85915492958</v>
          </cell>
          <cell r="S1340">
            <v>151919.85915492958</v>
          </cell>
          <cell r="T1340">
            <v>151919.85915492958</v>
          </cell>
          <cell r="U1340">
            <v>151919.85915492958</v>
          </cell>
          <cell r="V1340">
            <v>151919.85915492958</v>
          </cell>
          <cell r="W1340">
            <v>1823038.309859155</v>
          </cell>
        </row>
        <row r="1341">
          <cell r="J1341" t="str">
            <v>271135474413</v>
          </cell>
          <cell r="K1341">
            <v>27928.048799999997</v>
          </cell>
          <cell r="L1341">
            <v>24340.044287999997</v>
          </cell>
          <cell r="M1341">
            <v>30071.127408</v>
          </cell>
          <cell r="N1341">
            <v>29411.444159999999</v>
          </cell>
          <cell r="O1341">
            <v>32421.340972800004</v>
          </cell>
          <cell r="P1341">
            <v>30411.918720000001</v>
          </cell>
          <cell r="Q1341">
            <v>24888.993609600002</v>
          </cell>
          <cell r="R1341">
            <v>26011.555689600005</v>
          </cell>
          <cell r="S1341">
            <v>24037.296192000002</v>
          </cell>
          <cell r="T1341">
            <v>26691.244032000002</v>
          </cell>
          <cell r="U1341">
            <v>21115.482278813597</v>
          </cell>
          <cell r="V1341">
            <v>21785.677056</v>
          </cell>
          <cell r="W1341">
            <v>319114.17320681363</v>
          </cell>
        </row>
        <row r="1342">
          <cell r="J1342" t="str">
            <v>271135474414</v>
          </cell>
          <cell r="K1342">
            <v>71449.060894984199</v>
          </cell>
          <cell r="L1342">
            <v>67839.402947298076</v>
          </cell>
          <cell r="M1342">
            <v>69227.732927177363</v>
          </cell>
          <cell r="N1342">
            <v>71630.147414098887</v>
          </cell>
          <cell r="O1342">
            <v>67839.402947298076</v>
          </cell>
          <cell r="P1342">
            <v>72050.670552931886</v>
          </cell>
          <cell r="Q1342">
            <v>69597.95425514516</v>
          </cell>
          <cell r="R1342">
            <v>69871.596106251804</v>
          </cell>
          <cell r="S1342">
            <v>104472.38409901553</v>
          </cell>
          <cell r="T1342">
            <v>105027.71609096724</v>
          </cell>
          <cell r="U1342">
            <v>102661.51890786864</v>
          </cell>
          <cell r="V1342">
            <v>107249.04405877409</v>
          </cell>
          <cell r="W1342">
            <v>978916.6312018109</v>
          </cell>
        </row>
        <row r="1343">
          <cell r="J1343" t="str">
            <v>271135474441</v>
          </cell>
          <cell r="K1343">
            <v>112986.83639525781</v>
          </cell>
          <cell r="L1343">
            <v>90380.793323815902</v>
          </cell>
          <cell r="M1343">
            <v>109620.20652342172</v>
          </cell>
          <cell r="N1343">
            <v>134901.60653136479</v>
          </cell>
          <cell r="O1343">
            <v>130468.89435793055</v>
          </cell>
          <cell r="P1343">
            <v>243618.27344206697</v>
          </cell>
          <cell r="Q1343">
            <v>115271.2750509443</v>
          </cell>
          <cell r="R1343">
            <v>115703.81426834213</v>
          </cell>
          <cell r="S1343">
            <v>143079.25504682431</v>
          </cell>
          <cell r="T1343">
            <v>166865.90117920493</v>
          </cell>
          <cell r="U1343">
            <v>287138.48666344205</v>
          </cell>
          <cell r="V1343">
            <v>180604.39956642207</v>
          </cell>
          <cell r="W1343">
            <v>1830639.7423490374</v>
          </cell>
        </row>
        <row r="1344">
          <cell r="J1344" t="str">
            <v>271135474104</v>
          </cell>
          <cell r="K1344">
            <v>18831.295691579271</v>
          </cell>
          <cell r="L1344">
            <v>16155.857007366447</v>
          </cell>
          <cell r="M1344">
            <v>20763.863029855904</v>
          </cell>
          <cell r="N1344">
            <v>21590.552830598717</v>
          </cell>
          <cell r="O1344">
            <v>21316.452591456902</v>
          </cell>
          <cell r="P1344">
            <v>21303.124657735363</v>
          </cell>
          <cell r="Q1344">
            <v>18117.649450272638</v>
          </cell>
          <cell r="R1344">
            <v>22257.734036190621</v>
          </cell>
          <cell r="S1344">
            <v>28660.747732968139</v>
          </cell>
          <cell r="T1344">
            <v>33213.513186949931</v>
          </cell>
          <cell r="U1344">
            <v>31588.186982310264</v>
          </cell>
          <cell r="V1344">
            <v>32503.728073174247</v>
          </cell>
          <cell r="W1344">
            <v>286302.70527045842</v>
          </cell>
        </row>
        <row r="1345">
          <cell r="J1345" t="str">
            <v>271135474301</v>
          </cell>
          <cell r="K1345">
            <v>18247.74792182583</v>
          </cell>
          <cell r="L1345">
            <v>15655.21624002297</v>
          </cell>
          <cell r="M1345">
            <v>20120.428496142089</v>
          </cell>
          <cell r="N1345">
            <v>20921.500676228181</v>
          </cell>
          <cell r="O1345">
            <v>20655.894307389281</v>
          </cell>
          <cell r="P1345">
            <v>20642.979382210859</v>
          </cell>
          <cell r="Q1345">
            <v>17556.216285872331</v>
          </cell>
          <cell r="R1345">
            <v>21568.007143824299</v>
          </cell>
          <cell r="S1345">
            <v>27772.603035281812</v>
          </cell>
          <cell r="T1345">
            <v>32184.286528128578</v>
          </cell>
          <cell r="U1345">
            <v>30609.32624080938</v>
          </cell>
          <cell r="V1345">
            <v>31496.496370352303</v>
          </cell>
          <cell r="W1345">
            <v>277430.70262808795</v>
          </cell>
        </row>
        <row r="1346">
          <cell r="J1346" t="str">
            <v>271135474303</v>
          </cell>
          <cell r="K1346">
            <v>0</v>
          </cell>
          <cell r="L1346">
            <v>64553.780035155913</v>
          </cell>
          <cell r="M1346">
            <v>0</v>
          </cell>
          <cell r="N1346">
            <v>32276.890017577956</v>
          </cell>
          <cell r="O1346">
            <v>32276.890017577956</v>
          </cell>
          <cell r="P1346">
            <v>0</v>
          </cell>
          <cell r="Q1346">
            <v>64553.780035155913</v>
          </cell>
          <cell r="R1346">
            <v>0</v>
          </cell>
          <cell r="S1346">
            <v>32276.890017577956</v>
          </cell>
          <cell r="T1346">
            <v>32276.890017577956</v>
          </cell>
          <cell r="U1346">
            <v>32276.890017577956</v>
          </cell>
          <cell r="V1346">
            <v>64553.780035155913</v>
          </cell>
          <cell r="W1346">
            <v>355045.7901933575</v>
          </cell>
        </row>
        <row r="1347">
          <cell r="J1347" t="str">
            <v>271135474304</v>
          </cell>
          <cell r="K1347">
            <v>81640.153874816984</v>
          </cell>
          <cell r="L1347">
            <v>70041.205536947469</v>
          </cell>
          <cell r="M1347">
            <v>90018.499021874566</v>
          </cell>
          <cell r="N1347">
            <v>93602.484088264071</v>
          </cell>
          <cell r="O1347">
            <v>92414.165128848632</v>
          </cell>
          <cell r="P1347">
            <v>92356.383944925838</v>
          </cell>
          <cell r="Q1347">
            <v>78546.25158011129</v>
          </cell>
          <cell r="R1347">
            <v>96494.9444467547</v>
          </cell>
          <cell r="S1347">
            <v>124254.214548452</v>
          </cell>
          <cell r="T1347">
            <v>143992.02113948922</v>
          </cell>
          <cell r="U1347">
            <v>136945.67214594176</v>
          </cell>
          <cell r="V1347">
            <v>140914.85816272112</v>
          </cell>
          <cell r="W1347">
            <v>1241220.8536191476</v>
          </cell>
        </row>
        <row r="1348">
          <cell r="J1348" t="str">
            <v>271135474342</v>
          </cell>
          <cell r="K1348">
            <v>16280.712633899577</v>
          </cell>
          <cell r="L1348">
            <v>14189.07813385505</v>
          </cell>
          <cell r="M1348">
            <v>17530.024650595333</v>
          </cell>
          <cell r="N1348">
            <v>17145.460964567774</v>
          </cell>
          <cell r="O1348">
            <v>18900.086410040607</v>
          </cell>
          <cell r="P1348">
            <v>17728.689636414234</v>
          </cell>
          <cell r="Q1348">
            <v>21448.994224111048</v>
          </cell>
          <cell r="R1348">
            <v>23353.376946929995</v>
          </cell>
          <cell r="S1348">
            <v>25376.223975493034</v>
          </cell>
          <cell r="T1348">
            <v>27856.12587257463</v>
          </cell>
          <cell r="U1348">
            <v>32207.232623510969</v>
          </cell>
          <cell r="V1348">
            <v>33236.723389734383</v>
          </cell>
          <cell r="W1348">
            <v>265252.72946172662</v>
          </cell>
        </row>
        <row r="1349">
          <cell r="J1349" t="str">
            <v>271135484414</v>
          </cell>
          <cell r="K1349">
            <v>142898.1217899684</v>
          </cell>
          <cell r="L1349">
            <v>135678.80589459615</v>
          </cell>
          <cell r="M1349">
            <v>138455.46585435473</v>
          </cell>
          <cell r="N1349">
            <v>143260.29482819777</v>
          </cell>
          <cell r="O1349">
            <v>135678.80589459615</v>
          </cell>
          <cell r="P1349">
            <v>144101.34110586377</v>
          </cell>
          <cell r="Q1349">
            <v>139195.90851029032</v>
          </cell>
          <cell r="R1349">
            <v>139743.19221250361</v>
          </cell>
          <cell r="S1349">
            <v>139296.51213202073</v>
          </cell>
          <cell r="T1349">
            <v>140036.95478795632</v>
          </cell>
          <cell r="U1349">
            <v>136882.02521049153</v>
          </cell>
          <cell r="V1349">
            <v>142998.72541169878</v>
          </cell>
          <cell r="W1349">
            <v>1678226.1536325384</v>
          </cell>
        </row>
        <row r="1350">
          <cell r="J1350" t="str">
            <v>271135484441</v>
          </cell>
          <cell r="K1350">
            <v>246670.59869343915</v>
          </cell>
          <cell r="L1350">
            <v>336129.66329916473</v>
          </cell>
          <cell r="M1350">
            <v>253542.90621412193</v>
          </cell>
          <cell r="N1350">
            <v>416482.90194392507</v>
          </cell>
          <cell r="O1350">
            <v>259268.63945154788</v>
          </cell>
          <cell r="P1350">
            <v>246394.56959043737</v>
          </cell>
          <cell r="Q1350">
            <v>401691.72462194093</v>
          </cell>
          <cell r="R1350">
            <v>376749.82457110495</v>
          </cell>
          <cell r="S1350">
            <v>374589.70095443405</v>
          </cell>
          <cell r="T1350">
            <v>256710.67231871607</v>
          </cell>
          <cell r="U1350">
            <v>383188.89516040887</v>
          </cell>
          <cell r="V1350">
            <v>239519.99093648826</v>
          </cell>
          <cell r="W1350">
            <v>3790940.0877557294</v>
          </cell>
        </row>
        <row r="1351">
          <cell r="J1351" t="str">
            <v>271135484104</v>
          </cell>
          <cell r="K1351">
            <v>40458.255302666825</v>
          </cell>
          <cell r="L1351">
            <v>33197.04524346222</v>
          </cell>
          <cell r="M1351">
            <v>40224.913680787497</v>
          </cell>
          <cell r="N1351">
            <v>43755.171930774311</v>
          </cell>
          <cell r="O1351">
            <v>41851.633242701319</v>
          </cell>
          <cell r="P1351">
            <v>42806.245715561425</v>
          </cell>
          <cell r="Q1351">
            <v>40581.768976418185</v>
          </cell>
          <cell r="R1351">
            <v>43430.01084271841</v>
          </cell>
          <cell r="S1351">
            <v>43367.542018749045</v>
          </cell>
          <cell r="T1351">
            <v>41388.283135344522</v>
          </cell>
          <cell r="U1351">
            <v>41368.350538186525</v>
          </cell>
          <cell r="V1351">
            <v>42193.055307420662</v>
          </cell>
          <cell r="W1351">
            <v>494622.27593479096</v>
          </cell>
        </row>
        <row r="1352">
          <cell r="J1352" t="str">
            <v>271135484301</v>
          </cell>
          <cell r="K1352">
            <v>39204.527198310003</v>
          </cell>
          <cell r="L1352">
            <v>32168.328896403371</v>
          </cell>
          <cell r="M1352">
            <v>38978.416410955739</v>
          </cell>
          <cell r="N1352">
            <v>42399.278347371059</v>
          </cell>
          <cell r="O1352">
            <v>40554.726877929083</v>
          </cell>
          <cell r="P1352">
            <v>41479.757638057359</v>
          </cell>
          <cell r="Q1352">
            <v>39324.21340686555</v>
          </cell>
          <cell r="R1352">
            <v>42084.193412908266</v>
          </cell>
          <cell r="S1352">
            <v>42023.660384728188</v>
          </cell>
          <cell r="T1352">
            <v>40105.735151758126</v>
          </cell>
          <cell r="U1352">
            <v>40086.420229709023</v>
          </cell>
          <cell r="V1352">
            <v>40885.568890820083</v>
          </cell>
          <cell r="W1352">
            <v>479294.82684581587</v>
          </cell>
        </row>
        <row r="1353">
          <cell r="J1353" t="str">
            <v>271135484303</v>
          </cell>
          <cell r="K1353">
            <v>189946.43324892118</v>
          </cell>
          <cell r="L1353">
            <v>171312.23032149815</v>
          </cell>
          <cell r="M1353">
            <v>87434.667601888068</v>
          </cell>
          <cell r="N1353">
            <v>169321.5082513509</v>
          </cell>
          <cell r="O1353">
            <v>184398.60629649591</v>
          </cell>
          <cell r="P1353">
            <v>72357.569556743038</v>
          </cell>
          <cell r="Q1353">
            <v>186389.32836664323</v>
          </cell>
          <cell r="R1353">
            <v>142459.82493669089</v>
          </cell>
          <cell r="S1353">
            <v>154244.41020620585</v>
          </cell>
          <cell r="T1353">
            <v>151989.09602941069</v>
          </cell>
          <cell r="U1353">
            <v>106757.80189397556</v>
          </cell>
          <cell r="V1353">
            <v>251208.34890081373</v>
          </cell>
          <cell r="W1353">
            <v>1867819.8256106372</v>
          </cell>
        </row>
        <row r="1354">
          <cell r="J1354" t="str">
            <v>271135484304</v>
          </cell>
          <cell r="K1354">
            <v>175400.47389799892</v>
          </cell>
          <cell r="L1354">
            <v>143920.62693155164</v>
          </cell>
          <cell r="M1354">
            <v>174388.85758504673</v>
          </cell>
          <cell r="N1354">
            <v>189693.7432109277</v>
          </cell>
          <cell r="O1354">
            <v>181441.24726236489</v>
          </cell>
          <cell r="P1354">
            <v>185579.82117950474</v>
          </cell>
          <cell r="Q1354">
            <v>175935.94822201022</v>
          </cell>
          <cell r="R1354">
            <v>188284.05788190078</v>
          </cell>
          <cell r="S1354">
            <v>188013.23401057697</v>
          </cell>
          <cell r="T1354">
            <v>179432.46493096973</v>
          </cell>
          <cell r="U1354">
            <v>179346.05025585892</v>
          </cell>
          <cell r="V1354">
            <v>182921.42952684968</v>
          </cell>
          <cell r="W1354">
            <v>2144357.9548955606</v>
          </cell>
        </row>
        <row r="1355">
          <cell r="J1355" t="str">
            <v>271135484308</v>
          </cell>
          <cell r="K1355">
            <v>54237.300158423903</v>
          </cell>
          <cell r="L1355">
            <v>0</v>
          </cell>
          <cell r="M1355">
            <v>9898.5717262175058</v>
          </cell>
          <cell r="N1355">
            <v>636977.19371102739</v>
          </cell>
          <cell r="O1355">
            <v>229402.12058004917</v>
          </cell>
          <cell r="P1355">
            <v>394993.0939045726</v>
          </cell>
          <cell r="Q1355">
            <v>421914.01439646434</v>
          </cell>
          <cell r="R1355">
            <v>72869.970631555596</v>
          </cell>
          <cell r="S1355">
            <v>1066379.1911580455</v>
          </cell>
          <cell r="T1355">
            <v>9898.5717262175058</v>
          </cell>
          <cell r="U1355">
            <v>12008.04391191419</v>
          </cell>
          <cell r="V1355">
            <v>187599.37505201867</v>
          </cell>
          <cell r="W1355">
            <v>3096177.446956506</v>
          </cell>
        </row>
        <row r="1356">
          <cell r="J1356" t="str">
            <v>271135484326</v>
          </cell>
          <cell r="K1356">
            <v>93754.602151740488</v>
          </cell>
          <cell r="L1356">
            <v>76928.076757896575</v>
          </cell>
          <cell r="M1356">
            <v>93213.875648309287</v>
          </cell>
          <cell r="N1356">
            <v>101394.60304854884</v>
          </cell>
          <cell r="O1356">
            <v>96983.500517170876</v>
          </cell>
          <cell r="P1356">
            <v>99195.640213570208</v>
          </cell>
          <cell r="Q1356">
            <v>94040.822485668148</v>
          </cell>
          <cell r="R1356">
            <v>100641.10173669423</v>
          </cell>
          <cell r="S1356">
            <v>100496.3416699459</v>
          </cell>
          <cell r="T1356">
            <v>95909.771443902107</v>
          </cell>
          <cell r="U1356">
            <v>95863.581297974713</v>
          </cell>
          <cell r="V1356">
            <v>97774.683666422439</v>
          </cell>
          <cell r="W1356">
            <v>1146196.6006378438</v>
          </cell>
        </row>
        <row r="1357">
          <cell r="J1357" t="str">
            <v>271135484342</v>
          </cell>
          <cell r="K1357">
            <v>36158.200105615935</v>
          </cell>
          <cell r="L1357">
            <v>0</v>
          </cell>
          <cell r="M1357">
            <v>6599.0478174783375</v>
          </cell>
          <cell r="N1357">
            <v>424651.46247401828</v>
          </cell>
          <cell r="O1357">
            <v>152934.74705336613</v>
          </cell>
          <cell r="P1357">
            <v>263328.72926971508</v>
          </cell>
          <cell r="Q1357">
            <v>281276.00959764287</v>
          </cell>
          <cell r="R1357">
            <v>48579.980421037064</v>
          </cell>
          <cell r="S1357">
            <v>710919.4607720304</v>
          </cell>
          <cell r="T1357">
            <v>6599.0478174783375</v>
          </cell>
          <cell r="U1357">
            <v>8005.362607942795</v>
          </cell>
          <cell r="V1357">
            <v>125066.25003467912</v>
          </cell>
          <cell r="W1357">
            <v>2064118.2979710044</v>
          </cell>
        </row>
        <row r="1358">
          <cell r="J1358" t="str">
            <v>271135484394</v>
          </cell>
          <cell r="K1358">
            <v>176548.01845602342</v>
          </cell>
          <cell r="L1358">
            <v>144862.21693158109</v>
          </cell>
          <cell r="M1358">
            <v>175529.78371856568</v>
          </cell>
          <cell r="N1358">
            <v>190934.80042061114</v>
          </cell>
          <cell r="O1358">
            <v>182628.31313094508</v>
          </cell>
          <cell r="P1358">
            <v>186793.96336020119</v>
          </cell>
          <cell r="Q1358">
            <v>177086.9960809827</v>
          </cell>
          <cell r="R1358">
            <v>189515.89233014063</v>
          </cell>
          <cell r="S1358">
            <v>189243.29661377662</v>
          </cell>
          <cell r="T1358">
            <v>180606.38849051608</v>
          </cell>
          <cell r="U1358">
            <v>180519.40845381902</v>
          </cell>
          <cell r="V1358">
            <v>184118.17937783166</v>
          </cell>
          <cell r="W1358">
            <v>2158387.2573649939</v>
          </cell>
        </row>
        <row r="1359">
          <cell r="J1359" t="str">
            <v>272131513101</v>
          </cell>
          <cell r="K1359">
            <v>183745.95</v>
          </cell>
          <cell r="L1359">
            <v>152090.04</v>
          </cell>
          <cell r="M1359">
            <v>152090.04</v>
          </cell>
          <cell r="N1359">
            <v>199586.75</v>
          </cell>
          <cell r="O1359">
            <v>157604.15</v>
          </cell>
          <cell r="P1359">
            <v>169371.88</v>
          </cell>
          <cell r="Q1359">
            <v>189260.07</v>
          </cell>
          <cell r="R1359">
            <v>157604.15</v>
          </cell>
          <cell r="S1359">
            <v>157604.15</v>
          </cell>
          <cell r="T1359">
            <v>191208.26</v>
          </cell>
          <cell r="U1359">
            <v>159552.22999999998</v>
          </cell>
          <cell r="V1359">
            <v>192478.62</v>
          </cell>
          <cell r="W1359">
            <v>2062196.29</v>
          </cell>
        </row>
        <row r="1360">
          <cell r="J1360" t="str">
            <v>272131513301</v>
          </cell>
          <cell r="K1360">
            <v>116216.09999999999</v>
          </cell>
          <cell r="L1360">
            <v>120797.45999999999</v>
          </cell>
          <cell r="M1360">
            <v>118964.88</v>
          </cell>
          <cell r="N1360">
            <v>117320.40000000001</v>
          </cell>
          <cell r="O1360">
            <v>114571.44</v>
          </cell>
          <cell r="P1360">
            <v>114571.44</v>
          </cell>
          <cell r="Q1360">
            <v>114571.44</v>
          </cell>
          <cell r="R1360">
            <v>114571.44</v>
          </cell>
          <cell r="S1360">
            <v>122068.44</v>
          </cell>
          <cell r="T1360">
            <v>115675.02</v>
          </cell>
          <cell r="U1360">
            <v>115675.02</v>
          </cell>
          <cell r="V1360">
            <v>129003.12</v>
          </cell>
          <cell r="W1360">
            <v>1414006.2</v>
          </cell>
        </row>
        <row r="1361">
          <cell r="J1361" t="str">
            <v>272131515111</v>
          </cell>
          <cell r="K1361">
            <v>1200</v>
          </cell>
          <cell r="L1361">
            <v>1200</v>
          </cell>
          <cell r="M1361">
            <v>1200</v>
          </cell>
          <cell r="N1361">
            <v>1200</v>
          </cell>
          <cell r="O1361">
            <v>1200</v>
          </cell>
          <cell r="P1361">
            <v>1200</v>
          </cell>
          <cell r="Q1361">
            <v>1200</v>
          </cell>
          <cell r="R1361">
            <v>1200</v>
          </cell>
          <cell r="S1361">
            <v>1200</v>
          </cell>
          <cell r="T1361">
            <v>1200</v>
          </cell>
          <cell r="U1361">
            <v>1200</v>
          </cell>
          <cell r="V1361">
            <v>1200</v>
          </cell>
          <cell r="W1361">
            <v>14400</v>
          </cell>
        </row>
        <row r="1362">
          <cell r="J1362" t="str">
            <v>272131515112</v>
          </cell>
          <cell r="K1362">
            <v>960</v>
          </cell>
          <cell r="L1362">
            <v>960</v>
          </cell>
          <cell r="M1362">
            <v>960</v>
          </cell>
          <cell r="N1362">
            <v>960</v>
          </cell>
          <cell r="O1362">
            <v>960</v>
          </cell>
          <cell r="P1362">
            <v>960</v>
          </cell>
          <cell r="Q1362">
            <v>960</v>
          </cell>
          <cell r="R1362">
            <v>960</v>
          </cell>
          <cell r="S1362">
            <v>960</v>
          </cell>
          <cell r="T1362">
            <v>960</v>
          </cell>
          <cell r="U1362">
            <v>960</v>
          </cell>
          <cell r="V1362">
            <v>960</v>
          </cell>
          <cell r="W1362">
            <v>11520</v>
          </cell>
        </row>
        <row r="1363">
          <cell r="J1363" t="str">
            <v>272131515201</v>
          </cell>
          <cell r="K1363">
            <v>4294.3614186048635</v>
          </cell>
          <cell r="L1363">
            <v>4294.3614186048635</v>
          </cell>
          <cell r="M1363">
            <v>4294.3614186048635</v>
          </cell>
          <cell r="N1363">
            <v>4294.3614186048635</v>
          </cell>
          <cell r="O1363">
            <v>4294.3614186048635</v>
          </cell>
          <cell r="P1363">
            <v>4294.3614186048635</v>
          </cell>
          <cell r="Q1363">
            <v>4294.3614186048635</v>
          </cell>
          <cell r="R1363">
            <v>4294.3614186048635</v>
          </cell>
          <cell r="S1363">
            <v>4294.3614186048635</v>
          </cell>
          <cell r="T1363">
            <v>4294.3614186048635</v>
          </cell>
          <cell r="U1363">
            <v>4294.3614186048635</v>
          </cell>
          <cell r="V1363">
            <v>4294.3614186048635</v>
          </cell>
          <cell r="W1363">
            <v>51532.337023258362</v>
          </cell>
        </row>
        <row r="1364">
          <cell r="J1364" t="str">
            <v>272131515203</v>
          </cell>
          <cell r="K1364">
            <v>3154</v>
          </cell>
          <cell r="L1364">
            <v>2849</v>
          </cell>
          <cell r="M1364">
            <v>3154</v>
          </cell>
          <cell r="N1364">
            <v>3053</v>
          </cell>
          <cell r="O1364">
            <v>3154</v>
          </cell>
          <cell r="P1364">
            <v>3053</v>
          </cell>
          <cell r="Q1364">
            <v>3154</v>
          </cell>
          <cell r="R1364">
            <v>3154</v>
          </cell>
          <cell r="S1364">
            <v>3053</v>
          </cell>
          <cell r="T1364">
            <v>3154</v>
          </cell>
          <cell r="U1364">
            <v>3053</v>
          </cell>
          <cell r="V1364">
            <v>3154</v>
          </cell>
          <cell r="W1364">
            <v>37139</v>
          </cell>
        </row>
        <row r="1365">
          <cell r="J1365" t="str">
            <v>272131515301</v>
          </cell>
          <cell r="K1365">
            <v>1200</v>
          </cell>
          <cell r="L1365">
            <v>1200</v>
          </cell>
          <cell r="M1365">
            <v>1200</v>
          </cell>
          <cell r="N1365">
            <v>1200</v>
          </cell>
          <cell r="O1365">
            <v>1200</v>
          </cell>
          <cell r="P1365">
            <v>1200</v>
          </cell>
          <cell r="Q1365">
            <v>1200</v>
          </cell>
          <cell r="R1365">
            <v>1200</v>
          </cell>
          <cell r="S1365">
            <v>1200</v>
          </cell>
          <cell r="T1365">
            <v>1200</v>
          </cell>
          <cell r="U1365">
            <v>1200</v>
          </cell>
          <cell r="V1365">
            <v>1200</v>
          </cell>
          <cell r="W1365">
            <v>14400</v>
          </cell>
        </row>
        <row r="1366">
          <cell r="J1366" t="str">
            <v>272131515302</v>
          </cell>
          <cell r="K1366">
            <v>300</v>
          </cell>
          <cell r="L1366">
            <v>300</v>
          </cell>
          <cell r="M1366">
            <v>300</v>
          </cell>
          <cell r="N1366">
            <v>300</v>
          </cell>
          <cell r="O1366">
            <v>300</v>
          </cell>
          <cell r="P1366">
            <v>300</v>
          </cell>
          <cell r="Q1366">
            <v>300</v>
          </cell>
          <cell r="R1366">
            <v>300</v>
          </cell>
          <cell r="S1366">
            <v>300</v>
          </cell>
          <cell r="T1366">
            <v>300</v>
          </cell>
          <cell r="U1366">
            <v>300</v>
          </cell>
          <cell r="V1366">
            <v>300</v>
          </cell>
          <cell r="W1366">
            <v>3600</v>
          </cell>
        </row>
        <row r="1367">
          <cell r="J1367" t="str">
            <v>272131515411</v>
          </cell>
          <cell r="K1367">
            <v>3300</v>
          </cell>
          <cell r="L1367">
            <v>3300</v>
          </cell>
          <cell r="M1367">
            <v>3300</v>
          </cell>
          <cell r="N1367">
            <v>3300</v>
          </cell>
          <cell r="O1367">
            <v>3300</v>
          </cell>
          <cell r="P1367">
            <v>3300</v>
          </cell>
          <cell r="Q1367">
            <v>3300</v>
          </cell>
          <cell r="R1367">
            <v>3300</v>
          </cell>
          <cell r="S1367">
            <v>3300</v>
          </cell>
          <cell r="T1367">
            <v>3300</v>
          </cell>
          <cell r="U1367">
            <v>3300</v>
          </cell>
          <cell r="V1367">
            <v>3300</v>
          </cell>
          <cell r="W1367">
            <v>39600</v>
          </cell>
        </row>
        <row r="1368">
          <cell r="J1368" t="str">
            <v>272131515505</v>
          </cell>
          <cell r="K1368">
            <v>5256</v>
          </cell>
          <cell r="L1368">
            <v>5256</v>
          </cell>
          <cell r="M1368">
            <v>5256</v>
          </cell>
          <cell r="N1368">
            <v>5256</v>
          </cell>
          <cell r="O1368">
            <v>5256</v>
          </cell>
          <cell r="P1368">
            <v>5256</v>
          </cell>
          <cell r="Q1368">
            <v>5256</v>
          </cell>
          <cell r="R1368">
            <v>5256</v>
          </cell>
          <cell r="S1368">
            <v>5256</v>
          </cell>
          <cell r="T1368">
            <v>5256</v>
          </cell>
          <cell r="U1368">
            <v>5256</v>
          </cell>
          <cell r="V1368">
            <v>5256</v>
          </cell>
          <cell r="W1368">
            <v>63072</v>
          </cell>
        </row>
        <row r="1369">
          <cell r="J1369" t="str">
            <v>272131516148</v>
          </cell>
          <cell r="K1369">
            <v>500</v>
          </cell>
          <cell r="L1369">
            <v>500</v>
          </cell>
          <cell r="M1369">
            <v>500</v>
          </cell>
          <cell r="N1369">
            <v>500</v>
          </cell>
          <cell r="O1369">
            <v>500</v>
          </cell>
          <cell r="P1369">
            <v>500</v>
          </cell>
          <cell r="Q1369">
            <v>500</v>
          </cell>
          <cell r="R1369">
            <v>500</v>
          </cell>
          <cell r="S1369">
            <v>500</v>
          </cell>
          <cell r="T1369">
            <v>500</v>
          </cell>
          <cell r="U1369">
            <v>500</v>
          </cell>
          <cell r="V1369">
            <v>500</v>
          </cell>
          <cell r="W1369">
            <v>6000</v>
          </cell>
        </row>
        <row r="1370">
          <cell r="J1370" t="str">
            <v>273131513101</v>
          </cell>
          <cell r="K1370">
            <v>170498.77000000002</v>
          </cell>
          <cell r="L1370">
            <v>141277.93</v>
          </cell>
          <cell r="M1370">
            <v>141277.93</v>
          </cell>
          <cell r="N1370">
            <v>185156.89</v>
          </cell>
          <cell r="O1370">
            <v>146403.72</v>
          </cell>
          <cell r="P1370">
            <v>157266.23999999999</v>
          </cell>
          <cell r="Q1370">
            <v>175624.57</v>
          </cell>
          <cell r="R1370">
            <v>146403.72</v>
          </cell>
          <cell r="S1370">
            <v>146403.72</v>
          </cell>
          <cell r="T1370">
            <v>177435.88000000003</v>
          </cell>
          <cell r="U1370">
            <v>148214.93</v>
          </cell>
          <cell r="V1370">
            <v>178608.52000000002</v>
          </cell>
          <cell r="W1370">
            <v>1914572.82</v>
          </cell>
        </row>
        <row r="1371">
          <cell r="J1371" t="str">
            <v>273131515111</v>
          </cell>
          <cell r="K1371">
            <v>1500</v>
          </cell>
          <cell r="L1371">
            <v>1500</v>
          </cell>
          <cell r="M1371">
            <v>1500</v>
          </cell>
          <cell r="N1371">
            <v>1500</v>
          </cell>
          <cell r="O1371">
            <v>1500</v>
          </cell>
          <cell r="P1371">
            <v>1500</v>
          </cell>
          <cell r="Q1371">
            <v>1500</v>
          </cell>
          <cell r="R1371">
            <v>1500</v>
          </cell>
          <cell r="S1371">
            <v>1500</v>
          </cell>
          <cell r="T1371">
            <v>1500</v>
          </cell>
          <cell r="U1371">
            <v>1500</v>
          </cell>
          <cell r="V1371">
            <v>1500</v>
          </cell>
          <cell r="W1371">
            <v>18000</v>
          </cell>
        </row>
        <row r="1372">
          <cell r="J1372" t="str">
            <v>273131515112</v>
          </cell>
          <cell r="K1372">
            <v>1200</v>
          </cell>
          <cell r="L1372">
            <v>1200</v>
          </cell>
          <cell r="M1372">
            <v>1200</v>
          </cell>
          <cell r="N1372">
            <v>1200</v>
          </cell>
          <cell r="O1372">
            <v>1200</v>
          </cell>
          <cell r="P1372">
            <v>1200</v>
          </cell>
          <cell r="Q1372">
            <v>1200</v>
          </cell>
          <cell r="R1372">
            <v>1200</v>
          </cell>
          <cell r="S1372">
            <v>1200</v>
          </cell>
          <cell r="T1372">
            <v>1200</v>
          </cell>
          <cell r="U1372">
            <v>1200</v>
          </cell>
          <cell r="V1372">
            <v>1200</v>
          </cell>
          <cell r="W1372">
            <v>14400</v>
          </cell>
        </row>
        <row r="1373">
          <cell r="J1373" t="str">
            <v>273131515201</v>
          </cell>
          <cell r="K1373">
            <v>7157.269031008107</v>
          </cell>
          <cell r="L1373">
            <v>7157.269031008107</v>
          </cell>
          <cell r="M1373">
            <v>7157.269031008107</v>
          </cell>
          <cell r="N1373">
            <v>7157.269031008107</v>
          </cell>
          <cell r="O1373">
            <v>7157.269031008107</v>
          </cell>
          <cell r="P1373">
            <v>7157.269031008107</v>
          </cell>
          <cell r="Q1373">
            <v>7157.269031008107</v>
          </cell>
          <cell r="R1373">
            <v>7157.269031008107</v>
          </cell>
          <cell r="S1373">
            <v>7157.269031008107</v>
          </cell>
          <cell r="T1373">
            <v>7157.269031008107</v>
          </cell>
          <cell r="U1373">
            <v>7157.269031008107</v>
          </cell>
          <cell r="V1373">
            <v>7157.269031008107</v>
          </cell>
          <cell r="W1373">
            <v>85887.228372097277</v>
          </cell>
        </row>
        <row r="1374">
          <cell r="J1374" t="str">
            <v>273131515203</v>
          </cell>
          <cell r="K1374">
            <v>5257</v>
          </cell>
          <cell r="L1374">
            <v>4748</v>
          </cell>
          <cell r="M1374">
            <v>5257</v>
          </cell>
          <cell r="N1374">
            <v>5088</v>
          </cell>
          <cell r="O1374">
            <v>5257</v>
          </cell>
          <cell r="P1374">
            <v>5088</v>
          </cell>
          <cell r="Q1374">
            <v>5257</v>
          </cell>
          <cell r="R1374">
            <v>5257</v>
          </cell>
          <cell r="S1374">
            <v>5088</v>
          </cell>
          <cell r="T1374">
            <v>5257</v>
          </cell>
          <cell r="U1374">
            <v>5088</v>
          </cell>
          <cell r="V1374">
            <v>5257</v>
          </cell>
          <cell r="W1374">
            <v>61899</v>
          </cell>
        </row>
        <row r="1375">
          <cell r="J1375" t="str">
            <v>273131515301</v>
          </cell>
          <cell r="K1375">
            <v>1000</v>
          </cell>
          <cell r="L1375">
            <v>1000</v>
          </cell>
          <cell r="M1375">
            <v>1000</v>
          </cell>
          <cell r="N1375">
            <v>1000</v>
          </cell>
          <cell r="O1375">
            <v>1000</v>
          </cell>
          <cell r="P1375">
            <v>1000</v>
          </cell>
          <cell r="Q1375">
            <v>1000</v>
          </cell>
          <cell r="R1375">
            <v>1000</v>
          </cell>
          <cell r="S1375">
            <v>1000</v>
          </cell>
          <cell r="T1375">
            <v>1000</v>
          </cell>
          <cell r="U1375">
            <v>1000</v>
          </cell>
          <cell r="V1375">
            <v>1000</v>
          </cell>
          <cell r="W1375">
            <v>12000</v>
          </cell>
        </row>
        <row r="1376">
          <cell r="J1376" t="str">
            <v>273131515302</v>
          </cell>
          <cell r="K1376">
            <v>200</v>
          </cell>
          <cell r="L1376">
            <v>200</v>
          </cell>
          <cell r="M1376">
            <v>200</v>
          </cell>
          <cell r="N1376">
            <v>200</v>
          </cell>
          <cell r="O1376">
            <v>200</v>
          </cell>
          <cell r="P1376">
            <v>200</v>
          </cell>
          <cell r="Q1376">
            <v>200</v>
          </cell>
          <cell r="R1376">
            <v>200</v>
          </cell>
          <cell r="S1376">
            <v>200</v>
          </cell>
          <cell r="T1376">
            <v>200</v>
          </cell>
          <cell r="U1376">
            <v>200</v>
          </cell>
          <cell r="V1376">
            <v>200</v>
          </cell>
          <cell r="W1376">
            <v>2400</v>
          </cell>
        </row>
        <row r="1377">
          <cell r="J1377" t="str">
            <v>273131515411</v>
          </cell>
          <cell r="K1377">
            <v>1851.2999999999997</v>
          </cell>
          <cell r="L1377">
            <v>1851.2999999999997</v>
          </cell>
          <cell r="M1377">
            <v>1851.2999999999997</v>
          </cell>
          <cell r="N1377">
            <v>1851.2999999999997</v>
          </cell>
          <cell r="O1377">
            <v>1851.2999999999997</v>
          </cell>
          <cell r="P1377">
            <v>1851.2999999999997</v>
          </cell>
          <cell r="Q1377">
            <v>1851.2999999999997</v>
          </cell>
          <cell r="R1377">
            <v>1851.2999999999997</v>
          </cell>
          <cell r="S1377">
            <v>1851.2999999999997</v>
          </cell>
          <cell r="T1377">
            <v>1851.2999999999997</v>
          </cell>
          <cell r="U1377">
            <v>1851.2999999999997</v>
          </cell>
          <cell r="V1377">
            <v>1851.2999999999997</v>
          </cell>
          <cell r="W1377">
            <v>22215.599999999999</v>
          </cell>
        </row>
        <row r="1378">
          <cell r="J1378" t="str">
            <v>273131516122</v>
          </cell>
          <cell r="K1378">
            <v>30000</v>
          </cell>
          <cell r="L1378">
            <v>30000</v>
          </cell>
          <cell r="M1378">
            <v>30000</v>
          </cell>
          <cell r="N1378">
            <v>30000</v>
          </cell>
          <cell r="O1378">
            <v>30000</v>
          </cell>
          <cell r="P1378">
            <v>30000</v>
          </cell>
          <cell r="Q1378">
            <v>30000</v>
          </cell>
          <cell r="R1378">
            <v>30000</v>
          </cell>
          <cell r="S1378">
            <v>30000</v>
          </cell>
          <cell r="T1378">
            <v>30000</v>
          </cell>
          <cell r="U1378">
            <v>30000</v>
          </cell>
          <cell r="V1378">
            <v>30000</v>
          </cell>
          <cell r="W1378">
            <v>360000</v>
          </cell>
        </row>
        <row r="1379">
          <cell r="J1379" t="str">
            <v>273131516148</v>
          </cell>
          <cell r="K1379">
            <v>1000</v>
          </cell>
          <cell r="L1379">
            <v>1000</v>
          </cell>
          <cell r="M1379">
            <v>1000</v>
          </cell>
          <cell r="N1379">
            <v>1000</v>
          </cell>
          <cell r="O1379">
            <v>1000</v>
          </cell>
          <cell r="P1379">
            <v>1000</v>
          </cell>
          <cell r="Q1379">
            <v>1000</v>
          </cell>
          <cell r="R1379">
            <v>1000</v>
          </cell>
          <cell r="S1379">
            <v>1000</v>
          </cell>
          <cell r="T1379">
            <v>1000</v>
          </cell>
          <cell r="U1379">
            <v>1000</v>
          </cell>
          <cell r="V1379">
            <v>1000</v>
          </cell>
          <cell r="W1379">
            <v>12000</v>
          </cell>
        </row>
        <row r="1380">
          <cell r="J1380" t="str">
            <v>273135524411</v>
          </cell>
          <cell r="K1380">
            <v>322843.60160965793</v>
          </cell>
          <cell r="L1380">
            <v>254173.60160965793</v>
          </cell>
          <cell r="M1380">
            <v>187444.60814134681</v>
          </cell>
          <cell r="N1380">
            <v>238086.45748978516</v>
          </cell>
          <cell r="O1380">
            <v>187444.60814134681</v>
          </cell>
          <cell r="P1380">
            <v>187444.60814134681</v>
          </cell>
          <cell r="Q1380">
            <v>238086.45748978516</v>
          </cell>
          <cell r="R1380">
            <v>187444.60814134681</v>
          </cell>
          <cell r="S1380">
            <v>187444.60814134681</v>
          </cell>
          <cell r="T1380">
            <v>238086.45748978516</v>
          </cell>
          <cell r="U1380">
            <v>187444.60814134681</v>
          </cell>
          <cell r="V1380">
            <v>187444.60814134681</v>
          </cell>
          <cell r="W1380">
            <v>2603388.8326780992</v>
          </cell>
        </row>
        <row r="1381">
          <cell r="J1381" t="str">
            <v>273135524413</v>
          </cell>
          <cell r="K1381">
            <v>405676.51598145277</v>
          </cell>
          <cell r="L1381">
            <v>371120.94885156816</v>
          </cell>
          <cell r="M1381">
            <v>285790.05492385681</v>
          </cell>
          <cell r="N1381">
            <v>324483.66905558301</v>
          </cell>
          <cell r="O1381">
            <v>156057.38530983654</v>
          </cell>
          <cell r="P1381">
            <v>241187.35756126352</v>
          </cell>
          <cell r="Q1381">
            <v>343957.22891119809</v>
          </cell>
          <cell r="R1381">
            <v>256151.8156632325</v>
          </cell>
          <cell r="S1381">
            <v>176983.79980016508</v>
          </cell>
          <cell r="T1381">
            <v>238585.83327924734</v>
          </cell>
          <cell r="U1381">
            <v>206400.9943323659</v>
          </cell>
          <cell r="V1381">
            <v>167234.03314804594</v>
          </cell>
          <cell r="W1381">
            <v>3173629.6368178157</v>
          </cell>
        </row>
        <row r="1382">
          <cell r="J1382" t="str">
            <v>273135524414</v>
          </cell>
          <cell r="K1382">
            <v>65000</v>
          </cell>
          <cell r="L1382">
            <v>65000</v>
          </cell>
          <cell r="M1382">
            <v>65000</v>
          </cell>
          <cell r="N1382">
            <v>65000</v>
          </cell>
          <cell r="O1382">
            <v>65000</v>
          </cell>
          <cell r="P1382">
            <v>65000</v>
          </cell>
          <cell r="Q1382">
            <v>65000</v>
          </cell>
          <cell r="R1382">
            <v>65000</v>
          </cell>
          <cell r="S1382">
            <v>65000</v>
          </cell>
          <cell r="T1382">
            <v>65000</v>
          </cell>
          <cell r="U1382">
            <v>65000</v>
          </cell>
          <cell r="V1382">
            <v>65000</v>
          </cell>
          <cell r="W1382">
            <v>780000</v>
          </cell>
        </row>
        <row r="1383">
          <cell r="J1383" t="str">
            <v>273135524415</v>
          </cell>
          <cell r="K1383">
            <v>263227.36418511067</v>
          </cell>
          <cell r="L1383">
            <v>263227.36418511067</v>
          </cell>
          <cell r="M1383">
            <v>263227.36418511067</v>
          </cell>
          <cell r="N1383">
            <v>263227.36418511067</v>
          </cell>
          <cell r="O1383">
            <v>263227.36418511067</v>
          </cell>
          <cell r="P1383">
            <v>263227.36418511067</v>
          </cell>
          <cell r="Q1383">
            <v>263227.36418511067</v>
          </cell>
          <cell r="R1383">
            <v>263227.36418511067</v>
          </cell>
          <cell r="S1383">
            <v>263227.36418511067</v>
          </cell>
          <cell r="T1383">
            <v>263227.36418511067</v>
          </cell>
          <cell r="U1383">
            <v>263227.36418511067</v>
          </cell>
          <cell r="V1383">
            <v>263227.36418511067</v>
          </cell>
          <cell r="W1383">
            <v>3158728.370221328</v>
          </cell>
        </row>
        <row r="1384">
          <cell r="J1384" t="str">
            <v>273135524417</v>
          </cell>
          <cell r="K1384">
            <v>382856</v>
          </cell>
          <cell r="L1384">
            <v>227800</v>
          </cell>
          <cell r="M1384">
            <v>227200</v>
          </cell>
          <cell r="N1384">
            <v>227200</v>
          </cell>
          <cell r="O1384">
            <v>387856</v>
          </cell>
          <cell r="P1384">
            <v>396856</v>
          </cell>
          <cell r="Q1384">
            <v>210000</v>
          </cell>
          <cell r="R1384">
            <v>395282</v>
          </cell>
          <cell r="S1384">
            <v>397156</v>
          </cell>
          <cell r="T1384">
            <v>397856</v>
          </cell>
          <cell r="U1384">
            <v>210000</v>
          </cell>
          <cell r="V1384">
            <v>210000</v>
          </cell>
          <cell r="W1384">
            <v>3670062</v>
          </cell>
        </row>
        <row r="1385">
          <cell r="J1385" t="str">
            <v>273135524427</v>
          </cell>
          <cell r="K1385">
            <v>74212.377148815751</v>
          </cell>
          <cell r="L1385">
            <v>74212.377148815751</v>
          </cell>
          <cell r="M1385">
            <v>74212.377148815751</v>
          </cell>
          <cell r="N1385">
            <v>74212.377148815751</v>
          </cell>
          <cell r="O1385">
            <v>74212.377148815751</v>
          </cell>
          <cell r="P1385">
            <v>74212.377148815751</v>
          </cell>
          <cell r="Q1385">
            <v>74212.377148815751</v>
          </cell>
          <cell r="R1385">
            <v>74212.377148815751</v>
          </cell>
          <cell r="S1385">
            <v>74212.377148815751</v>
          </cell>
          <cell r="T1385">
            <v>74212.377148815751</v>
          </cell>
          <cell r="U1385">
            <v>74212.377148815751</v>
          </cell>
          <cell r="V1385">
            <v>74212.377148815751</v>
          </cell>
          <cell r="W1385">
            <v>890548.52578578901</v>
          </cell>
        </row>
        <row r="1386">
          <cell r="J1386" t="str">
            <v>273135524441</v>
          </cell>
          <cell r="K1386">
            <v>64715.520794097923</v>
          </cell>
          <cell r="L1386">
            <v>145015.56103554659</v>
          </cell>
          <cell r="M1386">
            <v>64715.520794097916</v>
          </cell>
          <cell r="N1386">
            <v>145015.56103554659</v>
          </cell>
          <cell r="O1386">
            <v>127791.57713212608</v>
          </cell>
          <cell r="P1386">
            <v>145015.56103554659</v>
          </cell>
          <cell r="Q1386">
            <v>145015.56103554659</v>
          </cell>
          <cell r="R1386">
            <v>145015.56103554659</v>
          </cell>
          <cell r="S1386">
            <v>64715.520794097916</v>
          </cell>
          <cell r="T1386">
            <v>144300.87290677399</v>
          </cell>
          <cell r="U1386">
            <v>64715.520794097916</v>
          </cell>
          <cell r="V1386">
            <v>64715.520794097916</v>
          </cell>
          <cell r="W1386">
            <v>1320747.8591871224</v>
          </cell>
        </row>
        <row r="1387">
          <cell r="J1387" t="str">
            <v>273135524104</v>
          </cell>
          <cell r="K1387">
            <v>75981.272278835153</v>
          </cell>
          <cell r="L1387">
            <v>75981.272278835153</v>
          </cell>
          <cell r="M1387">
            <v>75981.272278835153</v>
          </cell>
          <cell r="N1387">
            <v>75981.272278835153</v>
          </cell>
          <cell r="O1387">
            <v>75981.272278835153</v>
          </cell>
          <cell r="P1387">
            <v>75981.272278835153</v>
          </cell>
          <cell r="Q1387">
            <v>75981.272278835153</v>
          </cell>
          <cell r="R1387">
            <v>75981.272278835153</v>
          </cell>
          <cell r="S1387">
            <v>75981.272278835153</v>
          </cell>
          <cell r="T1387">
            <v>75981.272278835153</v>
          </cell>
          <cell r="U1387">
            <v>75981.272278835153</v>
          </cell>
          <cell r="V1387">
            <v>75981.272278835153</v>
          </cell>
          <cell r="W1387">
            <v>911775.26734602184</v>
          </cell>
        </row>
        <row r="1388">
          <cell r="J1388" t="str">
            <v>273135524128</v>
          </cell>
          <cell r="K1388">
            <v>0</v>
          </cell>
          <cell r="L1388">
            <v>360.69875241245495</v>
          </cell>
          <cell r="M1388">
            <v>360.69875241245495</v>
          </cell>
          <cell r="N1388">
            <v>360.69875241245495</v>
          </cell>
          <cell r="O1388">
            <v>360.69875241245495</v>
          </cell>
          <cell r="P1388">
            <v>360.69875241245495</v>
          </cell>
          <cell r="Q1388">
            <v>360.69875241245495</v>
          </cell>
          <cell r="R1388">
            <v>360.69875241245495</v>
          </cell>
          <cell r="S1388">
            <v>360.69875241245495</v>
          </cell>
          <cell r="T1388">
            <v>360.69875241245495</v>
          </cell>
          <cell r="U1388">
            <v>360.69875241245495</v>
          </cell>
          <cell r="V1388">
            <v>360.69875241245495</v>
          </cell>
          <cell r="W1388">
            <v>3967.6862765370042</v>
          </cell>
        </row>
        <row r="1389">
          <cell r="J1389" t="str">
            <v>273135524191</v>
          </cell>
          <cell r="K1389">
            <v>0</v>
          </cell>
          <cell r="L1389">
            <v>94050</v>
          </cell>
          <cell r="M1389">
            <v>73150</v>
          </cell>
          <cell r="N1389">
            <v>52250</v>
          </cell>
          <cell r="O1389">
            <v>52250</v>
          </cell>
          <cell r="P1389">
            <v>52250</v>
          </cell>
          <cell r="Q1389">
            <v>52250</v>
          </cell>
          <cell r="R1389">
            <v>104500</v>
          </cell>
          <cell r="S1389">
            <v>20900</v>
          </cell>
          <cell r="T1389">
            <v>20900</v>
          </cell>
          <cell r="U1389">
            <v>52250</v>
          </cell>
          <cell r="V1389">
            <v>52250</v>
          </cell>
          <cell r="W1389">
            <v>627000</v>
          </cell>
        </row>
        <row r="1390">
          <cell r="J1390" t="str">
            <v>273135524342</v>
          </cell>
          <cell r="K1390">
            <v>448951.57961489999</v>
          </cell>
          <cell r="L1390">
            <v>372468.07612664654</v>
          </cell>
          <cell r="M1390">
            <v>513371.23135018937</v>
          </cell>
          <cell r="N1390">
            <v>546166.21756741614</v>
          </cell>
          <cell r="O1390">
            <v>553923.47920710745</v>
          </cell>
          <cell r="P1390">
            <v>480540.0169510775</v>
          </cell>
          <cell r="Q1390">
            <v>432878.3770447257</v>
          </cell>
          <cell r="R1390">
            <v>538607.89588186506</v>
          </cell>
          <cell r="S1390">
            <v>544371.44113834575</v>
          </cell>
          <cell r="T1390">
            <v>554572.69715768576</v>
          </cell>
          <cell r="U1390">
            <v>540756.00934904953</v>
          </cell>
          <cell r="V1390">
            <v>558694.27461741469</v>
          </cell>
          <cell r="W1390">
            <v>6085301.2960064244</v>
          </cell>
        </row>
        <row r="1391">
          <cell r="J1391" t="str">
            <v>273135524343</v>
          </cell>
          <cell r="K1391">
            <v>172776.28286462202</v>
          </cell>
          <cell r="L1391">
            <v>173331.93598523279</v>
          </cell>
          <cell r="M1391">
            <v>170668.38727816872</v>
          </cell>
          <cell r="N1391">
            <v>172739.75984414911</v>
          </cell>
          <cell r="O1391">
            <v>163561.26144875222</v>
          </cell>
          <cell r="P1391">
            <v>176659.41686026257</v>
          </cell>
          <cell r="Q1391">
            <v>167435.73663056028</v>
          </cell>
          <cell r="R1391">
            <v>164848.25322481946</v>
          </cell>
          <cell r="S1391">
            <v>164696.71644962681</v>
          </cell>
          <cell r="T1391">
            <v>161299.7606527489</v>
          </cell>
          <cell r="U1391">
            <v>160681.61593978383</v>
          </cell>
          <cell r="V1391">
            <v>166896.03701016112</v>
          </cell>
          <cell r="W1391">
            <v>2015595.1641888879</v>
          </cell>
        </row>
        <row r="1392">
          <cell r="J1392" t="str">
            <v>273135534411</v>
          </cell>
          <cell r="K1392">
            <v>53951.341703993909</v>
          </cell>
          <cell r="L1392">
            <v>53951.341703993909</v>
          </cell>
          <cell r="M1392">
            <v>61458.158067580742</v>
          </cell>
          <cell r="N1392">
            <v>49710.118691172844</v>
          </cell>
          <cell r="O1392">
            <v>49710.118691172844</v>
          </cell>
          <cell r="P1392">
            <v>56816.910384730421</v>
          </cell>
          <cell r="Q1392">
            <v>49644.955753121052</v>
          </cell>
          <cell r="R1392">
            <v>49644.955753121052</v>
          </cell>
          <cell r="S1392">
            <v>56696.720965657085</v>
          </cell>
          <cell r="T1392">
            <v>49589.929272099514</v>
          </cell>
          <cell r="U1392">
            <v>49474.084048896293</v>
          </cell>
          <cell r="V1392">
            <v>56609.837048254682</v>
          </cell>
          <cell r="W1392">
            <v>637258.4720837943</v>
          </cell>
        </row>
        <row r="1393">
          <cell r="J1393" t="str">
            <v>273135534412</v>
          </cell>
          <cell r="K1393">
            <v>13487.835425998477</v>
          </cell>
          <cell r="L1393">
            <v>13487.835425998477</v>
          </cell>
          <cell r="M1393">
            <v>15364.539516895185</v>
          </cell>
          <cell r="N1393">
            <v>12427.529672793211</v>
          </cell>
          <cell r="O1393">
            <v>12427.529672793211</v>
          </cell>
          <cell r="P1393">
            <v>14204.227596182605</v>
          </cell>
          <cell r="Q1393">
            <v>12411.238938280263</v>
          </cell>
          <cell r="R1393">
            <v>12411.238938280263</v>
          </cell>
          <cell r="S1393">
            <v>14174.180241414271</v>
          </cell>
          <cell r="T1393">
            <v>12397.482318024879</v>
          </cell>
          <cell r="U1393">
            <v>12368.521012224073</v>
          </cell>
          <cell r="V1393">
            <v>14152.45926206367</v>
          </cell>
          <cell r="W1393">
            <v>159314.61802094858</v>
          </cell>
        </row>
        <row r="1394">
          <cell r="J1394" t="str">
            <v>273135534413</v>
          </cell>
          <cell r="K1394">
            <v>350881.26834439789</v>
          </cell>
          <cell r="L1394">
            <v>306799.87930695835</v>
          </cell>
          <cell r="M1394">
            <v>83664.206124939956</v>
          </cell>
          <cell r="N1394">
            <v>63482.529678816289</v>
          </cell>
          <cell r="O1394">
            <v>136305.2613329842</v>
          </cell>
          <cell r="P1394">
            <v>171796.56008915009</v>
          </cell>
          <cell r="Q1394">
            <v>0</v>
          </cell>
          <cell r="R1394">
            <v>69173.93658842906</v>
          </cell>
          <cell r="S1394">
            <v>131843.40813730066</v>
          </cell>
          <cell r="T1394">
            <v>32390.137682467222</v>
          </cell>
          <cell r="U1394">
            <v>335741.6014111957</v>
          </cell>
          <cell r="V1394">
            <v>60483.132009768749</v>
          </cell>
          <cell r="W1394">
            <v>1742561.9207064081</v>
          </cell>
        </row>
        <row r="1395">
          <cell r="J1395" t="str">
            <v>273135534414</v>
          </cell>
          <cell r="K1395">
            <v>9437.0370370370365</v>
          </cell>
          <cell r="L1395">
            <v>7585.1851851851852</v>
          </cell>
          <cell r="M1395">
            <v>9437.0370370370365</v>
          </cell>
          <cell r="N1395">
            <v>5682.7586206896549</v>
          </cell>
          <cell r="O1395">
            <v>10165.51724137931</v>
          </cell>
          <cell r="P1395">
            <v>5682.7586206896549</v>
          </cell>
          <cell r="Q1395">
            <v>8786.2068965517246</v>
          </cell>
          <cell r="R1395">
            <v>7062.0689655172409</v>
          </cell>
          <cell r="S1395">
            <v>8786.2068965517246</v>
          </cell>
          <cell r="T1395">
            <v>5682.7586206896549</v>
          </cell>
          <cell r="U1395">
            <v>10165.51724137931</v>
          </cell>
          <cell r="V1395">
            <v>5682.7586206896549</v>
          </cell>
          <cell r="W1395">
            <v>94155.810983397183</v>
          </cell>
        </row>
        <row r="1396">
          <cell r="J1396" t="str">
            <v>273135534427</v>
          </cell>
          <cell r="K1396">
            <v>8995.4396544019055</v>
          </cell>
          <cell r="L1396">
            <v>8995.4396544019055</v>
          </cell>
          <cell r="M1396">
            <v>8995.4396544019055</v>
          </cell>
          <cell r="N1396">
            <v>8995.4396544019055</v>
          </cell>
          <cell r="O1396">
            <v>8995.4396544019055</v>
          </cell>
          <cell r="P1396">
            <v>8995.4396544019055</v>
          </cell>
          <cell r="Q1396">
            <v>8995.4396544019055</v>
          </cell>
          <cell r="R1396">
            <v>8995.4396544019055</v>
          </cell>
          <cell r="S1396">
            <v>8995.4396544019055</v>
          </cell>
          <cell r="T1396">
            <v>8995.4396544019055</v>
          </cell>
          <cell r="U1396">
            <v>8995.4396544019055</v>
          </cell>
          <cell r="V1396">
            <v>8995.4396544019055</v>
          </cell>
          <cell r="W1396">
            <v>107945.27585282287</v>
          </cell>
        </row>
        <row r="1397">
          <cell r="J1397" t="str">
            <v>273135534441</v>
          </cell>
          <cell r="K1397">
            <v>89235.737062374246</v>
          </cell>
          <cell r="L1397">
            <v>19897.708893360163</v>
          </cell>
          <cell r="M1397">
            <v>89235.737062374246</v>
          </cell>
          <cell r="N1397">
            <v>19897.708893360163</v>
          </cell>
          <cell r="O1397">
            <v>19897.708893360163</v>
          </cell>
          <cell r="P1397">
            <v>19897.708893360163</v>
          </cell>
          <cell r="Q1397">
            <v>19897.708893360163</v>
          </cell>
          <cell r="R1397">
            <v>19897.708893360163</v>
          </cell>
          <cell r="S1397">
            <v>89235.737062374246</v>
          </cell>
          <cell r="T1397">
            <v>19897.708893360163</v>
          </cell>
          <cell r="U1397">
            <v>19897.708893360163</v>
          </cell>
          <cell r="V1397">
            <v>19897.708893360163</v>
          </cell>
          <cell r="W1397">
            <v>446786.5912273642</v>
          </cell>
        </row>
        <row r="1398">
          <cell r="J1398" t="str">
            <v>273135534104</v>
          </cell>
          <cell r="K1398">
            <v>14278.515984100604</v>
          </cell>
          <cell r="L1398">
            <v>12896.724114671513</v>
          </cell>
          <cell r="M1398">
            <v>14278.515984100604</v>
          </cell>
          <cell r="N1398">
            <v>13798.318809618151</v>
          </cell>
          <cell r="O1398">
            <v>14258.262769938758</v>
          </cell>
          <cell r="P1398">
            <v>13798.318809618151</v>
          </cell>
          <cell r="Q1398">
            <v>14258.262769938758</v>
          </cell>
          <cell r="R1398">
            <v>14258.262769938758</v>
          </cell>
          <cell r="S1398">
            <v>13425.921000835846</v>
          </cell>
          <cell r="T1398">
            <v>13873.451700863707</v>
          </cell>
          <cell r="U1398">
            <v>13425.921000835846</v>
          </cell>
          <cell r="V1398">
            <v>13873.451700863707</v>
          </cell>
          <cell r="W1398">
            <v>166423.9274153244</v>
          </cell>
        </row>
        <row r="1399">
          <cell r="J1399" t="str">
            <v>273135534128</v>
          </cell>
          <cell r="K1399">
            <v>0</v>
          </cell>
          <cell r="L1399">
            <v>31.50654449590423</v>
          </cell>
          <cell r="M1399">
            <v>31.50654449590423</v>
          </cell>
          <cell r="N1399">
            <v>31.50654449590423</v>
          </cell>
          <cell r="O1399">
            <v>31.50654449590423</v>
          </cell>
          <cell r="P1399">
            <v>31.50654449590423</v>
          </cell>
          <cell r="Q1399">
            <v>31.50654449590423</v>
          </cell>
          <cell r="R1399">
            <v>31.50654449590423</v>
          </cell>
          <cell r="S1399">
            <v>31.50654449590423</v>
          </cell>
          <cell r="T1399">
            <v>31.50654449590423</v>
          </cell>
          <cell r="U1399">
            <v>31.50654449590423</v>
          </cell>
          <cell r="V1399">
            <v>31.50654449590423</v>
          </cell>
          <cell r="W1399">
            <v>346.57198945494656</v>
          </cell>
        </row>
        <row r="1400">
          <cell r="J1400" t="str">
            <v>273135534191</v>
          </cell>
          <cell r="K1400">
            <v>0</v>
          </cell>
          <cell r="L1400">
            <v>0</v>
          </cell>
          <cell r="M1400">
            <v>31405.000000000004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31405.000000000004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62810.000000000007</v>
          </cell>
        </row>
        <row r="1401">
          <cell r="J1401" t="str">
            <v>273135534342</v>
          </cell>
          <cell r="K1401">
            <v>55905.044725440668</v>
          </cell>
          <cell r="L1401">
            <v>50494.879106849643</v>
          </cell>
          <cell r="M1401">
            <v>55905.044725440668</v>
          </cell>
          <cell r="N1401">
            <v>54024.916248057969</v>
          </cell>
          <cell r="O1401">
            <v>55825.746789659905</v>
          </cell>
          <cell r="P1401">
            <v>54024.916248057969</v>
          </cell>
          <cell r="Q1401">
            <v>55825.746789659905</v>
          </cell>
          <cell r="R1401">
            <v>55825.746789659905</v>
          </cell>
          <cell r="S1401">
            <v>52566.857428863237</v>
          </cell>
          <cell r="T1401">
            <v>54319.086009825347</v>
          </cell>
          <cell r="U1401">
            <v>52566.857428863237</v>
          </cell>
          <cell r="V1401">
            <v>54319.086009825347</v>
          </cell>
          <cell r="W1401">
            <v>651603.92830020376</v>
          </cell>
        </row>
        <row r="1402">
          <cell r="J1402" t="str">
            <v>273135544411</v>
          </cell>
          <cell r="K1402">
            <v>26975.670851996954</v>
          </cell>
          <cell r="L1402">
            <v>26975.670851996954</v>
          </cell>
          <cell r="M1402">
            <v>30729.079033790371</v>
          </cell>
          <cell r="N1402">
            <v>24855.059345586422</v>
          </cell>
          <cell r="O1402">
            <v>24855.059345586422</v>
          </cell>
          <cell r="P1402">
            <v>28408.455192365211</v>
          </cell>
          <cell r="Q1402">
            <v>24822.477876560526</v>
          </cell>
          <cell r="R1402">
            <v>24822.477876560526</v>
          </cell>
          <cell r="S1402">
            <v>28348.360482828542</v>
          </cell>
          <cell r="T1402">
            <v>24794.964636049757</v>
          </cell>
          <cell r="U1402">
            <v>24737.042024448147</v>
          </cell>
          <cell r="V1402">
            <v>28304.918524127341</v>
          </cell>
          <cell r="W1402">
            <v>318629.23604189715</v>
          </cell>
        </row>
        <row r="1403">
          <cell r="J1403" t="str">
            <v>273135544412</v>
          </cell>
          <cell r="K1403">
            <v>6743.9177129992386</v>
          </cell>
          <cell r="L1403">
            <v>6743.9177129992386</v>
          </cell>
          <cell r="M1403">
            <v>7682.2697584475927</v>
          </cell>
          <cell r="N1403">
            <v>6213.7648363966055</v>
          </cell>
          <cell r="O1403">
            <v>6213.7648363966055</v>
          </cell>
          <cell r="P1403">
            <v>7102.1137980913027</v>
          </cell>
          <cell r="Q1403">
            <v>6205.6194691401315</v>
          </cell>
          <cell r="R1403">
            <v>6205.6194691401315</v>
          </cell>
          <cell r="S1403">
            <v>7087.0901207071356</v>
          </cell>
          <cell r="T1403">
            <v>6198.7411590124393</v>
          </cell>
          <cell r="U1403">
            <v>6184.2605061120366</v>
          </cell>
          <cell r="V1403">
            <v>7076.2296310318352</v>
          </cell>
          <cell r="W1403">
            <v>79657.309010474288</v>
          </cell>
        </row>
        <row r="1404">
          <cell r="J1404" t="str">
            <v>273135544413</v>
          </cell>
          <cell r="K1404">
            <v>0</v>
          </cell>
          <cell r="L1404">
            <v>11952</v>
          </cell>
          <cell r="M1404">
            <v>0</v>
          </cell>
          <cell r="N1404">
            <v>0</v>
          </cell>
          <cell r="O1404">
            <v>17034</v>
          </cell>
          <cell r="P1404">
            <v>162561</v>
          </cell>
          <cell r="Q1404">
            <v>0</v>
          </cell>
          <cell r="R1404">
            <v>194046</v>
          </cell>
          <cell r="S1404">
            <v>424397</v>
          </cell>
          <cell r="T1404">
            <v>0</v>
          </cell>
          <cell r="U1404">
            <v>2762</v>
          </cell>
          <cell r="V1404">
            <v>0</v>
          </cell>
          <cell r="W1404">
            <v>812752</v>
          </cell>
        </row>
        <row r="1405">
          <cell r="J1405" t="str">
            <v>273135544414</v>
          </cell>
          <cell r="K1405">
            <v>4718.5185185185182</v>
          </cell>
          <cell r="L1405">
            <v>3792.5925925925926</v>
          </cell>
          <cell r="M1405">
            <v>4718.5185185185182</v>
          </cell>
          <cell r="N1405">
            <v>2841.3793103448274</v>
          </cell>
          <cell r="O1405">
            <v>5082.7586206896549</v>
          </cell>
          <cell r="P1405">
            <v>2841.3793103448274</v>
          </cell>
          <cell r="Q1405">
            <v>4393.1034482758623</v>
          </cell>
          <cell r="R1405">
            <v>3531.0344827586205</v>
          </cell>
          <cell r="S1405">
            <v>4393.1034482758623</v>
          </cell>
          <cell r="T1405">
            <v>2841.3793103448274</v>
          </cell>
          <cell r="U1405">
            <v>5082.7586206896549</v>
          </cell>
          <cell r="V1405">
            <v>2841.3793103448274</v>
          </cell>
          <cell r="W1405">
            <v>47077.905491698592</v>
          </cell>
        </row>
        <row r="1406">
          <cell r="J1406" t="str">
            <v>273135544441</v>
          </cell>
          <cell r="K1406">
            <v>9948.8544466800795</v>
          </cell>
          <cell r="L1406">
            <v>9948.8544466800813</v>
          </cell>
          <cell r="M1406">
            <v>9948.8544466800813</v>
          </cell>
          <cell r="N1406">
            <v>9948.8544466800813</v>
          </cell>
          <cell r="O1406">
            <v>9948.8544466800813</v>
          </cell>
          <cell r="P1406">
            <v>9948.8544466800813</v>
          </cell>
          <cell r="Q1406">
            <v>49286.88444668008</v>
          </cell>
          <cell r="R1406">
            <v>9948.8544466800813</v>
          </cell>
          <cell r="S1406">
            <v>9948.8544466800813</v>
          </cell>
          <cell r="T1406">
            <v>9948.8544466800813</v>
          </cell>
          <cell r="U1406">
            <v>9948.8544466800813</v>
          </cell>
          <cell r="V1406">
            <v>9948.8544466800813</v>
          </cell>
          <cell r="W1406">
            <v>158724.28336016097</v>
          </cell>
        </row>
        <row r="1407">
          <cell r="J1407" t="str">
            <v>273135544104</v>
          </cell>
          <cell r="K1407">
            <v>8699.9480252742742</v>
          </cell>
          <cell r="L1407">
            <v>7858.0175712154723</v>
          </cell>
          <cell r="M1407">
            <v>8699.9480252742742</v>
          </cell>
          <cell r="N1407">
            <v>8419.3045405880057</v>
          </cell>
          <cell r="O1407">
            <v>8699.9480252742742</v>
          </cell>
          <cell r="P1407">
            <v>8419.3045405880057</v>
          </cell>
          <cell r="Q1407">
            <v>8699.9480252742742</v>
          </cell>
          <cell r="R1407">
            <v>8699.9480252742742</v>
          </cell>
          <cell r="S1407">
            <v>8419.3045405880057</v>
          </cell>
          <cell r="T1407">
            <v>8699.9480252742742</v>
          </cell>
          <cell r="U1407">
            <v>8419.3045405880057</v>
          </cell>
          <cell r="V1407">
            <v>8699.9480252742742</v>
          </cell>
          <cell r="W1407">
            <v>102434.87191048742</v>
          </cell>
        </row>
        <row r="1408">
          <cell r="J1408" t="str">
            <v>273135544128</v>
          </cell>
          <cell r="K1408">
            <v>0</v>
          </cell>
          <cell r="L1408">
            <v>117.24392841194049</v>
          </cell>
          <cell r="M1408">
            <v>117.24392841194049</v>
          </cell>
          <cell r="N1408">
            <v>117.24392841194049</v>
          </cell>
          <cell r="O1408">
            <v>117.24392841194049</v>
          </cell>
          <cell r="P1408">
            <v>117.24392841194049</v>
          </cell>
          <cell r="Q1408">
            <v>117.24392841194049</v>
          </cell>
          <cell r="R1408">
            <v>117.24392841194049</v>
          </cell>
          <cell r="S1408">
            <v>117.24392841194049</v>
          </cell>
          <cell r="T1408">
            <v>117.24392841194049</v>
          </cell>
          <cell r="U1408">
            <v>117.24392841194049</v>
          </cell>
          <cell r="V1408">
            <v>117.24392841194049</v>
          </cell>
          <cell r="W1408">
            <v>1289.6832125313454</v>
          </cell>
        </row>
        <row r="1409">
          <cell r="J1409" t="str">
            <v>273135544342</v>
          </cell>
          <cell r="K1409">
            <v>30076.725648229185</v>
          </cell>
          <cell r="L1409">
            <v>27166.074779045717</v>
          </cell>
          <cell r="M1409">
            <v>30076.725648229185</v>
          </cell>
          <cell r="N1409">
            <v>29106.508691834697</v>
          </cell>
          <cell r="O1409">
            <v>30076.725648229185</v>
          </cell>
          <cell r="P1409">
            <v>29106.508691834697</v>
          </cell>
          <cell r="Q1409">
            <v>30076.725648229185</v>
          </cell>
          <cell r="R1409">
            <v>30076.725648229185</v>
          </cell>
          <cell r="S1409">
            <v>29106.508691834697</v>
          </cell>
          <cell r="T1409">
            <v>30076.725648229185</v>
          </cell>
          <cell r="U1409">
            <v>29106.508691834697</v>
          </cell>
          <cell r="V1409">
            <v>30076.725648229185</v>
          </cell>
          <cell r="W1409">
            <v>354129.18908398878</v>
          </cell>
        </row>
        <row r="1410">
          <cell r="J1410" t="str">
            <v>273135554411</v>
          </cell>
          <cell r="K1410">
            <v>2355569.416498994</v>
          </cell>
          <cell r="L1410">
            <v>2156122.7364185113</v>
          </cell>
          <cell r="M1410">
            <v>1593061.3779550428</v>
          </cell>
          <cell r="N1410">
            <v>1740423.4912665272</v>
          </cell>
          <cell r="O1410">
            <v>1593061.3779550428</v>
          </cell>
          <cell r="P1410">
            <v>1593061.3779550428</v>
          </cell>
          <cell r="Q1410">
            <v>1740423.4912665272</v>
          </cell>
          <cell r="R1410">
            <v>1593061.3779550428</v>
          </cell>
          <cell r="S1410">
            <v>1593061.3779550428</v>
          </cell>
          <cell r="T1410">
            <v>1740423.4912665272</v>
          </cell>
          <cell r="U1410">
            <v>1593061.3779550428</v>
          </cell>
          <cell r="V1410">
            <v>1593061.3779550428</v>
          </cell>
          <cell r="W1410">
            <v>20884392.272402383</v>
          </cell>
        </row>
        <row r="1411">
          <cell r="J1411" t="str">
            <v>273135554413</v>
          </cell>
          <cell r="K1411">
            <v>1740541.0618152111</v>
          </cell>
          <cell r="L1411">
            <v>1365199.8721262654</v>
          </cell>
          <cell r="M1411">
            <v>1052340.8304215176</v>
          </cell>
          <cell r="N1411">
            <v>1061742.2086826027</v>
          </cell>
          <cell r="O1411">
            <v>1336119.94229364</v>
          </cell>
          <cell r="P1411">
            <v>1034537.6724629118</v>
          </cell>
          <cell r="Q1411">
            <v>1102905.2989780831</v>
          </cell>
          <cell r="R1411">
            <v>1076593.0971096624</v>
          </cell>
          <cell r="S1411">
            <v>1310009.6424862961</v>
          </cell>
          <cell r="T1411">
            <v>1691029.6180234824</v>
          </cell>
          <cell r="U1411">
            <v>1043316.5717786968</v>
          </cell>
          <cell r="V1411">
            <v>964911.88114503224</v>
          </cell>
          <cell r="W1411">
            <v>14779247.697323401</v>
          </cell>
        </row>
        <row r="1412">
          <cell r="J1412" t="str">
            <v>273135554414</v>
          </cell>
          <cell r="K1412">
            <v>89831</v>
          </cell>
          <cell r="L1412">
            <v>89831</v>
          </cell>
          <cell r="M1412">
            <v>89831</v>
          </cell>
          <cell r="N1412">
            <v>89831</v>
          </cell>
          <cell r="O1412">
            <v>89831</v>
          </cell>
          <cell r="P1412">
            <v>89831</v>
          </cell>
          <cell r="Q1412">
            <v>89831</v>
          </cell>
          <cell r="R1412">
            <v>89831</v>
          </cell>
          <cell r="S1412">
            <v>89831</v>
          </cell>
          <cell r="T1412">
            <v>89831</v>
          </cell>
          <cell r="U1412">
            <v>89831</v>
          </cell>
          <cell r="V1412">
            <v>89831</v>
          </cell>
          <cell r="W1412">
            <v>1077972</v>
          </cell>
        </row>
        <row r="1413">
          <cell r="J1413" t="str">
            <v>273135554417</v>
          </cell>
          <cell r="K1413">
            <v>1125507</v>
          </cell>
          <cell r="L1413">
            <v>750338</v>
          </cell>
          <cell r="M1413">
            <v>750338</v>
          </cell>
          <cell r="N1413">
            <v>750338</v>
          </cell>
          <cell r="O1413">
            <v>750338</v>
          </cell>
          <cell r="P1413">
            <v>375169</v>
          </cell>
          <cell r="Q1413">
            <v>375169</v>
          </cell>
          <cell r="R1413">
            <v>375169</v>
          </cell>
          <cell r="S1413">
            <v>375169</v>
          </cell>
          <cell r="T1413">
            <v>375169</v>
          </cell>
          <cell r="U1413">
            <v>375169</v>
          </cell>
          <cell r="V1413">
            <v>0</v>
          </cell>
          <cell r="W1413">
            <v>6377873</v>
          </cell>
        </row>
        <row r="1414">
          <cell r="J1414" t="str">
            <v>273135554427</v>
          </cell>
          <cell r="K1414">
            <v>141678.17455683005</v>
          </cell>
          <cell r="L1414">
            <v>141678.17455683005</v>
          </cell>
          <cell r="M1414">
            <v>141678.17455683005</v>
          </cell>
          <cell r="N1414">
            <v>141678.17455683005</v>
          </cell>
          <cell r="O1414">
            <v>141678.17455683005</v>
          </cell>
          <cell r="P1414">
            <v>141678.17455683005</v>
          </cell>
          <cell r="Q1414">
            <v>141678.17455683005</v>
          </cell>
          <cell r="R1414">
            <v>141678.17455683005</v>
          </cell>
          <cell r="S1414">
            <v>141678.17455683005</v>
          </cell>
          <cell r="T1414">
            <v>141678.17455683005</v>
          </cell>
          <cell r="U1414">
            <v>141678.17455683005</v>
          </cell>
          <cell r="V1414">
            <v>141678.17455683005</v>
          </cell>
          <cell r="W1414">
            <v>1700138.0946819605</v>
          </cell>
        </row>
        <row r="1415">
          <cell r="J1415" t="str">
            <v>273135554441</v>
          </cell>
          <cell r="K1415">
            <v>414608.73068008048</v>
          </cell>
          <cell r="L1415">
            <v>257622.81518712273</v>
          </cell>
          <cell r="M1415">
            <v>257622.81518712273</v>
          </cell>
          <cell r="N1415">
            <v>257622.81518712273</v>
          </cell>
          <cell r="O1415">
            <v>257622.81518712273</v>
          </cell>
          <cell r="P1415">
            <v>257622.81518712273</v>
          </cell>
          <cell r="Q1415">
            <v>188284.75884909456</v>
          </cell>
          <cell r="R1415">
            <v>188284.75884909456</v>
          </cell>
          <cell r="S1415">
            <v>188284.75884909456</v>
          </cell>
          <cell r="T1415">
            <v>118946.75884909456</v>
          </cell>
          <cell r="U1415">
            <v>118946.75884909456</v>
          </cell>
          <cell r="V1415">
            <v>118946.75884909456</v>
          </cell>
          <cell r="W1415">
            <v>2624417.3597102612</v>
          </cell>
        </row>
        <row r="1416">
          <cell r="J1416" t="str">
            <v>273135554104</v>
          </cell>
          <cell r="K1416">
            <v>215902.01855458968</v>
          </cell>
          <cell r="L1416">
            <v>215902.01855458968</v>
          </cell>
          <cell r="M1416">
            <v>215902.01855458968</v>
          </cell>
          <cell r="N1416">
            <v>215902.01855458968</v>
          </cell>
          <cell r="O1416">
            <v>215902.01855458968</v>
          </cell>
          <cell r="P1416">
            <v>215902.01855458968</v>
          </cell>
          <cell r="Q1416">
            <v>215902.01855458968</v>
          </cell>
          <cell r="R1416">
            <v>215902.01855458968</v>
          </cell>
          <cell r="S1416">
            <v>215902.01855458968</v>
          </cell>
          <cell r="T1416">
            <v>215902.01855458968</v>
          </cell>
          <cell r="U1416">
            <v>215902.01855458968</v>
          </cell>
          <cell r="V1416">
            <v>215902.01855458968</v>
          </cell>
          <cell r="W1416">
            <v>2590824.2226550761</v>
          </cell>
        </row>
        <row r="1417">
          <cell r="J1417" t="str">
            <v>273135554128</v>
          </cell>
          <cell r="K1417">
            <v>0</v>
          </cell>
          <cell r="L1417">
            <v>1702.7118921767176</v>
          </cell>
          <cell r="M1417">
            <v>1702.7118921767176</v>
          </cell>
          <cell r="N1417">
            <v>1702.7118921767176</v>
          </cell>
          <cell r="O1417">
            <v>1702.7118921767176</v>
          </cell>
          <cell r="P1417">
            <v>1702.7118921767176</v>
          </cell>
          <cell r="Q1417">
            <v>1702.7118921767176</v>
          </cell>
          <cell r="R1417">
            <v>1702.7118921767176</v>
          </cell>
          <cell r="S1417">
            <v>1702.7118921767176</v>
          </cell>
          <cell r="T1417">
            <v>1702.7118921767176</v>
          </cell>
          <cell r="U1417">
            <v>1702.7118921767176</v>
          </cell>
          <cell r="V1417">
            <v>1702.7118921767176</v>
          </cell>
          <cell r="W1417">
            <v>18729.830813943892</v>
          </cell>
        </row>
        <row r="1418">
          <cell r="J1418" t="str">
            <v>273135554191</v>
          </cell>
          <cell r="K1418">
            <v>0</v>
          </cell>
          <cell r="L1418">
            <v>68200</v>
          </cell>
          <cell r="M1418">
            <v>0</v>
          </cell>
          <cell r="N1418">
            <v>68200</v>
          </cell>
          <cell r="O1418">
            <v>0</v>
          </cell>
          <cell r="P1418">
            <v>0</v>
          </cell>
          <cell r="Q1418">
            <v>0</v>
          </cell>
          <cell r="R1418">
            <v>68200</v>
          </cell>
          <cell r="S1418">
            <v>68200</v>
          </cell>
          <cell r="T1418">
            <v>0</v>
          </cell>
          <cell r="U1418">
            <v>68200</v>
          </cell>
          <cell r="V1418">
            <v>0</v>
          </cell>
          <cell r="W1418">
            <v>341000</v>
          </cell>
        </row>
        <row r="1419">
          <cell r="J1419" t="str">
            <v>273135554342</v>
          </cell>
          <cell r="K1419">
            <v>1449893.8564842984</v>
          </cell>
          <cell r="L1419">
            <v>1249768.5460464866</v>
          </cell>
          <cell r="M1419">
            <v>1527239.2629390538</v>
          </cell>
          <cell r="N1419">
            <v>1559042.2683745075</v>
          </cell>
          <cell r="O1419">
            <v>1498978.3454069465</v>
          </cell>
          <cell r="P1419">
            <v>1525861.0609999571</v>
          </cell>
          <cell r="Q1419">
            <v>1674331.3362740539</v>
          </cell>
          <cell r="R1419">
            <v>1768528.6596039999</v>
          </cell>
          <cell r="S1419">
            <v>1780570.4108626531</v>
          </cell>
          <cell r="T1419">
            <v>1838201.1979141026</v>
          </cell>
          <cell r="U1419">
            <v>1786116.4146298638</v>
          </cell>
          <cell r="V1419">
            <v>1882940.8456714603</v>
          </cell>
          <cell r="W1419">
            <v>19541472.205207381</v>
          </cell>
        </row>
        <row r="1420">
          <cell r="J1420" t="str">
            <v>273135554343</v>
          </cell>
          <cell r="K1420">
            <v>157737.78824203025</v>
          </cell>
          <cell r="L1420">
            <v>157737.78824203025</v>
          </cell>
          <cell r="M1420">
            <v>157737.78824203025</v>
          </cell>
          <cell r="N1420">
            <v>157737.78824203025</v>
          </cell>
          <cell r="O1420">
            <v>157737.78824203025</v>
          </cell>
          <cell r="P1420">
            <v>157737.78824203025</v>
          </cell>
          <cell r="Q1420">
            <v>157737.78824203025</v>
          </cell>
          <cell r="R1420">
            <v>157737.78824203025</v>
          </cell>
          <cell r="S1420">
            <v>157737.78824203025</v>
          </cell>
          <cell r="T1420">
            <v>157737.78824203025</v>
          </cell>
          <cell r="U1420">
            <v>157737.78824203025</v>
          </cell>
          <cell r="V1420">
            <v>157737.78824203025</v>
          </cell>
          <cell r="W1420">
            <v>1892853.458904363</v>
          </cell>
        </row>
        <row r="1421">
          <cell r="J1421" t="str">
            <v>273135564411</v>
          </cell>
          <cell r="K1421">
            <v>74007.243460764585</v>
          </cell>
          <cell r="L1421">
            <v>74007.243460764585</v>
          </cell>
          <cell r="M1421">
            <v>74007.243460764585</v>
          </cell>
          <cell r="N1421">
            <v>74007.243460764585</v>
          </cell>
          <cell r="O1421">
            <v>74007.243460764585</v>
          </cell>
          <cell r="P1421">
            <v>74007.243460764585</v>
          </cell>
          <cell r="Q1421">
            <v>74007.243460764585</v>
          </cell>
          <cell r="R1421">
            <v>74007.243460764585</v>
          </cell>
          <cell r="S1421">
            <v>74007.243460764585</v>
          </cell>
          <cell r="T1421">
            <v>74007.243460764585</v>
          </cell>
          <cell r="U1421">
            <v>74007.243460764585</v>
          </cell>
          <cell r="V1421">
            <v>74007.243460764585</v>
          </cell>
          <cell r="W1421">
            <v>888086.92152917502</v>
          </cell>
        </row>
        <row r="1422">
          <cell r="J1422" t="str">
            <v>273135564412</v>
          </cell>
          <cell r="K1422">
            <v>18501.810865191146</v>
          </cell>
          <cell r="L1422">
            <v>18501.810865191146</v>
          </cell>
          <cell r="M1422">
            <v>18501.810865191146</v>
          </cell>
          <cell r="N1422">
            <v>18501.810865191146</v>
          </cell>
          <cell r="O1422">
            <v>18501.810865191146</v>
          </cell>
          <cell r="P1422">
            <v>18501.810865191146</v>
          </cell>
          <cell r="Q1422">
            <v>18501.810865191146</v>
          </cell>
          <cell r="R1422">
            <v>18501.810865191146</v>
          </cell>
          <cell r="S1422">
            <v>18501.810865191146</v>
          </cell>
          <cell r="T1422">
            <v>18501.810865191146</v>
          </cell>
          <cell r="U1422">
            <v>18501.810865191146</v>
          </cell>
          <cell r="V1422">
            <v>18501.810865191146</v>
          </cell>
          <cell r="W1422">
            <v>222021.73038229375</v>
          </cell>
        </row>
        <row r="1423">
          <cell r="J1423" t="str">
            <v>273135564413</v>
          </cell>
          <cell r="K1423">
            <v>0</v>
          </cell>
          <cell r="L1423">
            <v>474523</v>
          </cell>
          <cell r="M1423">
            <v>186891</v>
          </cell>
          <cell r="N1423">
            <v>510478</v>
          </cell>
          <cell r="O1423">
            <v>217471</v>
          </cell>
          <cell r="P1423">
            <v>26692</v>
          </cell>
          <cell r="Q1423">
            <v>197020</v>
          </cell>
          <cell r="R1423">
            <v>21220</v>
          </cell>
          <cell r="S1423">
            <v>2264</v>
          </cell>
          <cell r="T1423">
            <v>71424</v>
          </cell>
          <cell r="U1423">
            <v>41683</v>
          </cell>
          <cell r="V1423">
            <v>9774</v>
          </cell>
          <cell r="W1423">
            <v>1759440</v>
          </cell>
        </row>
        <row r="1424">
          <cell r="J1424" t="str">
            <v>273135564414</v>
          </cell>
          <cell r="K1424">
            <v>11796.296296296296</v>
          </cell>
          <cell r="L1424">
            <v>9481.4814814814818</v>
          </cell>
          <cell r="M1424">
            <v>11796.296296296296</v>
          </cell>
          <cell r="N1424">
            <v>7103.4482758620688</v>
          </cell>
          <cell r="O1424">
            <v>12706.896551724138</v>
          </cell>
          <cell r="P1424">
            <v>7103.4482758620688</v>
          </cell>
          <cell r="Q1424">
            <v>10982.758620689656</v>
          </cell>
          <cell r="R1424">
            <v>8827.5862068965525</v>
          </cell>
          <cell r="S1424">
            <v>10982.758620689656</v>
          </cell>
          <cell r="T1424">
            <v>7103.4482758620688</v>
          </cell>
          <cell r="U1424">
            <v>12706.896551724138</v>
          </cell>
          <cell r="V1424">
            <v>7103.4482758620688</v>
          </cell>
          <cell r="W1424">
            <v>117694.76372924649</v>
          </cell>
        </row>
        <row r="1425">
          <cell r="J1425" t="str">
            <v>273135564427</v>
          </cell>
          <cell r="K1425">
            <v>15742.019395203335</v>
          </cell>
          <cell r="L1425">
            <v>15742.019395203335</v>
          </cell>
          <cell r="M1425">
            <v>15742.019395203335</v>
          </cell>
          <cell r="N1425">
            <v>15742.019395203335</v>
          </cell>
          <cell r="O1425">
            <v>15742.019395203335</v>
          </cell>
          <cell r="P1425">
            <v>15742.019395203335</v>
          </cell>
          <cell r="Q1425">
            <v>15742.019395203335</v>
          </cell>
          <cell r="R1425">
            <v>15742.019395203335</v>
          </cell>
          <cell r="S1425">
            <v>15742.019395203335</v>
          </cell>
          <cell r="T1425">
            <v>15742.019395203335</v>
          </cell>
          <cell r="U1425">
            <v>15742.019395203335</v>
          </cell>
          <cell r="V1425">
            <v>15742.019395203335</v>
          </cell>
          <cell r="W1425">
            <v>188904.23274244001</v>
          </cell>
        </row>
        <row r="1426">
          <cell r="J1426" t="str">
            <v>273135564441</v>
          </cell>
          <cell r="K1426">
            <v>29846.56334004024</v>
          </cell>
          <cell r="L1426">
            <v>99184.591509054328</v>
          </cell>
          <cell r="M1426">
            <v>29846.563340040237</v>
          </cell>
          <cell r="N1426">
            <v>99184.591509054328</v>
          </cell>
          <cell r="O1426">
            <v>29846.563340040237</v>
          </cell>
          <cell r="P1426">
            <v>29846.563340040237</v>
          </cell>
          <cell r="Q1426">
            <v>29846.563340040237</v>
          </cell>
          <cell r="R1426">
            <v>29846.563340040237</v>
          </cell>
          <cell r="S1426">
            <v>29846.563340040237</v>
          </cell>
          <cell r="T1426">
            <v>29846.563340040237</v>
          </cell>
          <cell r="U1426">
            <v>29846.563340040237</v>
          </cell>
          <cell r="V1426">
            <v>29846.563340040237</v>
          </cell>
          <cell r="W1426">
            <v>496834.81641851104</v>
          </cell>
        </row>
        <row r="1427">
          <cell r="J1427" t="str">
            <v>273135564104</v>
          </cell>
          <cell r="K1427">
            <v>26808.171893366667</v>
          </cell>
          <cell r="L1427">
            <v>24213.832677879567</v>
          </cell>
          <cell r="M1427">
            <v>26808.171893366667</v>
          </cell>
          <cell r="N1427">
            <v>25943.392154870966</v>
          </cell>
          <cell r="O1427">
            <v>26808.171893366667</v>
          </cell>
          <cell r="P1427">
            <v>25943.392154870966</v>
          </cell>
          <cell r="Q1427">
            <v>26808.171893366667</v>
          </cell>
          <cell r="R1427">
            <v>26808.171893366667</v>
          </cell>
          <cell r="S1427">
            <v>25943.392154870966</v>
          </cell>
          <cell r="T1427">
            <v>26808.171893366667</v>
          </cell>
          <cell r="U1427">
            <v>25943.392154870966</v>
          </cell>
          <cell r="V1427">
            <v>27101.960078499451</v>
          </cell>
          <cell r="W1427">
            <v>315938.39273606287</v>
          </cell>
        </row>
        <row r="1428">
          <cell r="J1428" t="str">
            <v>273135564128</v>
          </cell>
          <cell r="K1428">
            <v>0</v>
          </cell>
          <cell r="L1428">
            <v>117.85885643700807</v>
          </cell>
          <cell r="M1428">
            <v>117.85885643700807</v>
          </cell>
          <cell r="N1428">
            <v>117.85885643700807</v>
          </cell>
          <cell r="O1428">
            <v>117.85885643700807</v>
          </cell>
          <cell r="P1428">
            <v>117.85885643700807</v>
          </cell>
          <cell r="Q1428">
            <v>117.85885643700807</v>
          </cell>
          <cell r="R1428">
            <v>117.85885643700807</v>
          </cell>
          <cell r="S1428">
            <v>117.85885643700807</v>
          </cell>
          <cell r="T1428">
            <v>117.85885643700807</v>
          </cell>
          <cell r="U1428">
            <v>117.85885643700807</v>
          </cell>
          <cell r="V1428">
            <v>117.85885643700807</v>
          </cell>
          <cell r="W1428">
            <v>1296.4474208070887</v>
          </cell>
        </row>
        <row r="1429">
          <cell r="J1429" t="str">
            <v>273135564191</v>
          </cell>
          <cell r="K1429">
            <v>0</v>
          </cell>
          <cell r="L1429">
            <v>0</v>
          </cell>
          <cell r="M1429">
            <v>0</v>
          </cell>
          <cell r="N1429">
            <v>31900.000000000004</v>
          </cell>
          <cell r="O1429">
            <v>31900.000000000004</v>
          </cell>
          <cell r="P1429">
            <v>0</v>
          </cell>
          <cell r="Q1429">
            <v>63800.000000000007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127600.00000000001</v>
          </cell>
        </row>
        <row r="1430">
          <cell r="J1430" t="str">
            <v>273135564342</v>
          </cell>
          <cell r="K1430">
            <v>78825.592595934941</v>
          </cell>
          <cell r="L1430">
            <v>71197.309441489633</v>
          </cell>
          <cell r="M1430">
            <v>78825.592595934941</v>
          </cell>
          <cell r="N1430">
            <v>76282.831544453176</v>
          </cell>
          <cell r="O1430">
            <v>78825.592595934941</v>
          </cell>
          <cell r="P1430">
            <v>76282.831544453176</v>
          </cell>
          <cell r="Q1430">
            <v>78825.592595934941</v>
          </cell>
          <cell r="R1430">
            <v>78825.592595934941</v>
          </cell>
          <cell r="S1430">
            <v>76282.831544453176</v>
          </cell>
          <cell r="T1430">
            <v>78825.592595934941</v>
          </cell>
          <cell r="U1430">
            <v>76282.831544453176</v>
          </cell>
          <cell r="V1430">
            <v>79689.434706575339</v>
          </cell>
          <cell r="W1430">
            <v>928971.62590148731</v>
          </cell>
        </row>
        <row r="1431">
          <cell r="J1431" t="str">
            <v>273135594411</v>
          </cell>
          <cell r="K1431">
            <v>124916.16364855801</v>
          </cell>
          <cell r="L1431">
            <v>124916.16364855801</v>
          </cell>
          <cell r="M1431">
            <v>124916.16364855801</v>
          </cell>
          <cell r="N1431">
            <v>124916.16364855801</v>
          </cell>
          <cell r="O1431">
            <v>124916.16364855801</v>
          </cell>
          <cell r="P1431">
            <v>124916.16364855801</v>
          </cell>
          <cell r="Q1431">
            <v>124916.16364855801</v>
          </cell>
          <cell r="R1431">
            <v>124916.16364855801</v>
          </cell>
          <cell r="S1431">
            <v>124916.16364855801</v>
          </cell>
          <cell r="T1431">
            <v>124916.16364855801</v>
          </cell>
          <cell r="U1431">
            <v>124916.16364855801</v>
          </cell>
          <cell r="V1431">
            <v>124916.16364855801</v>
          </cell>
          <cell r="W1431">
            <v>1498993.9637826961</v>
          </cell>
        </row>
        <row r="1432">
          <cell r="J1432" t="str">
            <v>273135594412</v>
          </cell>
          <cell r="K1432">
            <v>5158</v>
          </cell>
          <cell r="L1432">
            <v>5158</v>
          </cell>
          <cell r="M1432">
            <v>5158</v>
          </cell>
          <cell r="N1432">
            <v>5158</v>
          </cell>
          <cell r="O1432">
            <v>5158</v>
          </cell>
          <cell r="P1432">
            <v>5158</v>
          </cell>
          <cell r="Q1432">
            <v>5158</v>
          </cell>
          <cell r="R1432">
            <v>5158</v>
          </cell>
          <cell r="S1432">
            <v>5158</v>
          </cell>
          <cell r="T1432">
            <v>5158</v>
          </cell>
          <cell r="U1432">
            <v>5158</v>
          </cell>
          <cell r="V1432">
            <v>5158</v>
          </cell>
          <cell r="W1432">
            <v>61896</v>
          </cell>
        </row>
        <row r="1433">
          <cell r="J1433" t="str">
            <v>273135594413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15887.439436619719</v>
          </cell>
          <cell r="P1433">
            <v>15887.439436619719</v>
          </cell>
          <cell r="Q1433">
            <v>0</v>
          </cell>
          <cell r="R1433">
            <v>0</v>
          </cell>
          <cell r="S1433">
            <v>25922.391951710262</v>
          </cell>
          <cell r="T1433">
            <v>10034.952515090543</v>
          </cell>
          <cell r="U1433">
            <v>15887.439436619719</v>
          </cell>
          <cell r="V1433">
            <v>0</v>
          </cell>
          <cell r="W1433">
            <v>83619.66277665997</v>
          </cell>
        </row>
        <row r="1434">
          <cell r="J1434" t="str">
            <v>273135594414</v>
          </cell>
          <cell r="K1434">
            <v>25757.691482226695</v>
          </cell>
          <cell r="L1434">
            <v>25757.691482226695</v>
          </cell>
          <cell r="M1434">
            <v>25757.691482226695</v>
          </cell>
          <cell r="N1434">
            <v>25757.691482226695</v>
          </cell>
          <cell r="O1434">
            <v>25757.691482226695</v>
          </cell>
          <cell r="P1434">
            <v>25757.691482226695</v>
          </cell>
          <cell r="Q1434">
            <v>25757.691482226695</v>
          </cell>
          <cell r="R1434">
            <v>25757.691482226695</v>
          </cell>
          <cell r="S1434">
            <v>25757.691482226695</v>
          </cell>
          <cell r="T1434">
            <v>25757.691482226695</v>
          </cell>
          <cell r="U1434">
            <v>25757.691482226695</v>
          </cell>
          <cell r="V1434">
            <v>25757.691482226695</v>
          </cell>
          <cell r="W1434">
            <v>309092.29778672033</v>
          </cell>
        </row>
        <row r="1435">
          <cell r="J1435" t="str">
            <v>273135594415</v>
          </cell>
          <cell r="K1435">
            <v>68676</v>
          </cell>
          <cell r="L1435">
            <v>68676</v>
          </cell>
          <cell r="M1435">
            <v>68676</v>
          </cell>
          <cell r="N1435">
            <v>68676</v>
          </cell>
          <cell r="O1435">
            <v>68676</v>
          </cell>
          <cell r="P1435">
            <v>68676</v>
          </cell>
          <cell r="Q1435">
            <v>68676</v>
          </cell>
          <cell r="R1435">
            <v>68676</v>
          </cell>
          <cell r="S1435">
            <v>68676</v>
          </cell>
          <cell r="T1435">
            <v>68676</v>
          </cell>
          <cell r="U1435">
            <v>68676</v>
          </cell>
          <cell r="V1435">
            <v>68676</v>
          </cell>
          <cell r="W1435">
            <v>824112</v>
          </cell>
        </row>
        <row r="1436">
          <cell r="J1436" t="str">
            <v>273135594417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</row>
        <row r="1437">
          <cell r="J1437" t="str">
            <v>273135594427</v>
          </cell>
          <cell r="K1437">
            <v>8995.4396544019055</v>
          </cell>
          <cell r="L1437">
            <v>8995.4396544019055</v>
          </cell>
          <cell r="M1437">
            <v>8995.4396544019055</v>
          </cell>
          <cell r="N1437">
            <v>8995.4396544019055</v>
          </cell>
          <cell r="O1437">
            <v>8995.4396544019055</v>
          </cell>
          <cell r="P1437">
            <v>8995.4396544019055</v>
          </cell>
          <cell r="Q1437">
            <v>8995.4396544019055</v>
          </cell>
          <cell r="R1437">
            <v>8995.4396544019055</v>
          </cell>
          <cell r="S1437">
            <v>8995.4396544019055</v>
          </cell>
          <cell r="T1437">
            <v>8995.4396544019055</v>
          </cell>
          <cell r="U1437">
            <v>8995.4396544019055</v>
          </cell>
          <cell r="V1437">
            <v>8995.4396544019055</v>
          </cell>
          <cell r="W1437">
            <v>107945.27585282287</v>
          </cell>
        </row>
        <row r="1438">
          <cell r="J1438" t="str">
            <v>273135594441</v>
          </cell>
          <cell r="K1438">
            <v>12341.039822937628</v>
          </cell>
          <cell r="L1438">
            <v>78862.166583501006</v>
          </cell>
          <cell r="M1438">
            <v>9524.1384144869207</v>
          </cell>
          <cell r="N1438">
            <v>78862.166583501006</v>
          </cell>
          <cell r="O1438">
            <v>9524.1384144869207</v>
          </cell>
          <cell r="P1438">
            <v>9524.1384144869207</v>
          </cell>
          <cell r="Q1438">
            <v>9524.1384144869207</v>
          </cell>
          <cell r="R1438">
            <v>9524.1384144869207</v>
          </cell>
          <cell r="S1438">
            <v>9524.1384144869207</v>
          </cell>
          <cell r="T1438">
            <v>9524.1384144869207</v>
          </cell>
          <cell r="U1438">
            <v>9524.1384144869207</v>
          </cell>
          <cell r="V1438">
            <v>9524.1384144869207</v>
          </cell>
          <cell r="W1438">
            <v>255782.61872032192</v>
          </cell>
        </row>
        <row r="1439">
          <cell r="J1439" t="str">
            <v>273135594104</v>
          </cell>
          <cell r="K1439">
            <v>13267.294303892371</v>
          </cell>
          <cell r="L1439">
            <v>13267.294303892371</v>
          </cell>
          <cell r="M1439">
            <v>13267.294303892371</v>
          </cell>
          <cell r="N1439">
            <v>13267.294303892371</v>
          </cell>
          <cell r="O1439">
            <v>13267.294303892371</v>
          </cell>
          <cell r="P1439">
            <v>13267.294303892371</v>
          </cell>
          <cell r="Q1439">
            <v>13267.294303892371</v>
          </cell>
          <cell r="R1439">
            <v>13267.294303892371</v>
          </cell>
          <cell r="S1439">
            <v>13267.294303892371</v>
          </cell>
          <cell r="T1439">
            <v>13267.294303892371</v>
          </cell>
          <cell r="U1439">
            <v>13267.294303892371</v>
          </cell>
          <cell r="V1439">
            <v>13267.294303892371</v>
          </cell>
          <cell r="W1439">
            <v>159207.53164670846</v>
          </cell>
        </row>
        <row r="1440">
          <cell r="J1440" t="str">
            <v>273135594128</v>
          </cell>
          <cell r="K1440">
            <v>0</v>
          </cell>
          <cell r="L1440">
            <v>47.984420081720515</v>
          </cell>
          <cell r="M1440">
            <v>47.984420081720515</v>
          </cell>
          <cell r="N1440">
            <v>47.984420081720515</v>
          </cell>
          <cell r="O1440">
            <v>47.984420081720515</v>
          </cell>
          <cell r="P1440">
            <v>47.984420081720515</v>
          </cell>
          <cell r="Q1440">
            <v>47.984420081720515</v>
          </cell>
          <cell r="R1440">
            <v>47.984420081720515</v>
          </cell>
          <cell r="S1440">
            <v>47.984420081720515</v>
          </cell>
          <cell r="T1440">
            <v>47.984420081720515</v>
          </cell>
          <cell r="U1440">
            <v>47.984420081720515</v>
          </cell>
          <cell r="V1440">
            <v>47.984420081720515</v>
          </cell>
          <cell r="W1440">
            <v>527.82862089892569</v>
          </cell>
        </row>
        <row r="1441">
          <cell r="J1441" t="str">
            <v>273135594191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64900.000000000007</v>
          </cell>
          <cell r="P1441">
            <v>0</v>
          </cell>
          <cell r="Q1441">
            <v>64900.000000000007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129800.00000000001</v>
          </cell>
        </row>
        <row r="1442">
          <cell r="J1442" t="str">
            <v>273135594342</v>
          </cell>
          <cell r="K1442">
            <v>33102.679418294538</v>
          </cell>
          <cell r="L1442">
            <v>33102.679418294538</v>
          </cell>
          <cell r="M1442">
            <v>33102.679418294538</v>
          </cell>
          <cell r="N1442">
            <v>33102.679418294538</v>
          </cell>
          <cell r="O1442">
            <v>33102.679418294538</v>
          </cell>
          <cell r="P1442">
            <v>33102.679418294538</v>
          </cell>
          <cell r="Q1442">
            <v>33102.679418294538</v>
          </cell>
          <cell r="R1442">
            <v>33102.679418294538</v>
          </cell>
          <cell r="S1442">
            <v>33102.679418294538</v>
          </cell>
          <cell r="T1442">
            <v>33102.679418294538</v>
          </cell>
          <cell r="U1442">
            <v>33102.679418294538</v>
          </cell>
          <cell r="V1442">
            <v>33102.679418294538</v>
          </cell>
          <cell r="W1442">
            <v>397232.15301953442</v>
          </cell>
        </row>
        <row r="1443">
          <cell r="J1443" t="str">
            <v>273135594343</v>
          </cell>
          <cell r="K1443">
            <v>25705.939329493132</v>
          </cell>
          <cell r="L1443">
            <v>25705.939329493132</v>
          </cell>
          <cell r="M1443">
            <v>25705.939329493132</v>
          </cell>
          <cell r="N1443">
            <v>25705.939329493132</v>
          </cell>
          <cell r="O1443">
            <v>25705.939329493132</v>
          </cell>
          <cell r="P1443">
            <v>25705.939329493132</v>
          </cell>
          <cell r="Q1443">
            <v>25705.939329493132</v>
          </cell>
          <cell r="R1443">
            <v>25705.939329493132</v>
          </cell>
          <cell r="S1443">
            <v>25705.939329493132</v>
          </cell>
          <cell r="T1443">
            <v>25705.939329493132</v>
          </cell>
          <cell r="U1443">
            <v>25705.939329493132</v>
          </cell>
          <cell r="V1443">
            <v>25705.939329493132</v>
          </cell>
          <cell r="W1443">
            <v>308471.27195391757</v>
          </cell>
        </row>
        <row r="1444">
          <cell r="J1444" t="str">
            <v>274131513101</v>
          </cell>
          <cell r="K1444">
            <v>117510.05000000002</v>
          </cell>
          <cell r="L1444">
            <v>98029.49</v>
          </cell>
          <cell r="M1444">
            <v>98029.49</v>
          </cell>
          <cell r="N1444">
            <v>127437.45000000001</v>
          </cell>
          <cell r="O1444">
            <v>101602</v>
          </cell>
          <cell r="P1444">
            <v>108843.68</v>
          </cell>
          <cell r="Q1444">
            <v>121082.57</v>
          </cell>
          <cell r="R1444">
            <v>101602</v>
          </cell>
          <cell r="S1444">
            <v>101602</v>
          </cell>
          <cell r="T1444">
            <v>122346.36</v>
          </cell>
          <cell r="U1444">
            <v>102865.72999999998</v>
          </cell>
          <cell r="V1444">
            <v>123128.12</v>
          </cell>
          <cell r="W1444">
            <v>1324078.94</v>
          </cell>
        </row>
        <row r="1445">
          <cell r="J1445" t="str">
            <v>274131513201</v>
          </cell>
          <cell r="K1445">
            <v>12912.9</v>
          </cell>
          <cell r="L1445">
            <v>13421.939999999999</v>
          </cell>
          <cell r="M1445">
            <v>13218.32</v>
          </cell>
          <cell r="N1445">
            <v>13035.6</v>
          </cell>
          <cell r="O1445">
            <v>12730.16</v>
          </cell>
          <cell r="P1445">
            <v>12730.16</v>
          </cell>
          <cell r="Q1445">
            <v>12730.16</v>
          </cell>
          <cell r="R1445">
            <v>12730.16</v>
          </cell>
          <cell r="S1445">
            <v>13563.16</v>
          </cell>
          <cell r="T1445">
            <v>12852.78</v>
          </cell>
          <cell r="U1445">
            <v>12852.78</v>
          </cell>
          <cell r="V1445">
            <v>14333.68</v>
          </cell>
          <cell r="W1445">
            <v>157111.79999999999</v>
          </cell>
        </row>
        <row r="1446">
          <cell r="J1446" t="str">
            <v>274131515111</v>
          </cell>
          <cell r="K1446">
            <v>1200</v>
          </cell>
          <cell r="L1446">
            <v>1200</v>
          </cell>
          <cell r="M1446">
            <v>1200</v>
          </cell>
          <cell r="N1446">
            <v>1200</v>
          </cell>
          <cell r="O1446">
            <v>1200</v>
          </cell>
          <cell r="P1446">
            <v>1200</v>
          </cell>
          <cell r="Q1446">
            <v>1200</v>
          </cell>
          <cell r="R1446">
            <v>1200</v>
          </cell>
          <cell r="S1446">
            <v>1200</v>
          </cell>
          <cell r="T1446">
            <v>1200</v>
          </cell>
          <cell r="U1446">
            <v>1200</v>
          </cell>
          <cell r="V1446">
            <v>1200</v>
          </cell>
          <cell r="W1446">
            <v>14400</v>
          </cell>
        </row>
        <row r="1447">
          <cell r="J1447" t="str">
            <v>274131515112</v>
          </cell>
          <cell r="K1447">
            <v>720</v>
          </cell>
          <cell r="L1447">
            <v>720</v>
          </cell>
          <cell r="M1447">
            <v>720</v>
          </cell>
          <cell r="N1447">
            <v>720</v>
          </cell>
          <cell r="O1447">
            <v>720</v>
          </cell>
          <cell r="P1447">
            <v>720</v>
          </cell>
          <cell r="Q1447">
            <v>720</v>
          </cell>
          <cell r="R1447">
            <v>720</v>
          </cell>
          <cell r="S1447">
            <v>720</v>
          </cell>
          <cell r="T1447">
            <v>720</v>
          </cell>
          <cell r="U1447">
            <v>720</v>
          </cell>
          <cell r="V1447">
            <v>720</v>
          </cell>
          <cell r="W1447">
            <v>8640</v>
          </cell>
        </row>
        <row r="1448">
          <cell r="J1448" t="str">
            <v>274131515201</v>
          </cell>
          <cell r="K1448">
            <v>4294.3614186048635</v>
          </cell>
          <cell r="L1448">
            <v>4294.3614186048635</v>
          </cell>
          <cell r="M1448">
            <v>4294.3614186048635</v>
          </cell>
          <cell r="N1448">
            <v>4294.3614186048635</v>
          </cell>
          <cell r="O1448">
            <v>4294.3614186048635</v>
          </cell>
          <cell r="P1448">
            <v>4294.3614186048635</v>
          </cell>
          <cell r="Q1448">
            <v>4294.3614186048635</v>
          </cell>
          <cell r="R1448">
            <v>4294.3614186048635</v>
          </cell>
          <cell r="S1448">
            <v>4294.3614186048635</v>
          </cell>
          <cell r="T1448">
            <v>4294.3614186048635</v>
          </cell>
          <cell r="U1448">
            <v>4294.3614186048635</v>
          </cell>
          <cell r="V1448">
            <v>4294.3614186048635</v>
          </cell>
          <cell r="W1448">
            <v>51532.337023258362</v>
          </cell>
        </row>
        <row r="1449">
          <cell r="J1449" t="str">
            <v>274131515203</v>
          </cell>
          <cell r="K1449">
            <v>3154</v>
          </cell>
          <cell r="L1449">
            <v>2849</v>
          </cell>
          <cell r="M1449">
            <v>3154</v>
          </cell>
          <cell r="N1449">
            <v>3053</v>
          </cell>
          <cell r="O1449">
            <v>3154</v>
          </cell>
          <cell r="P1449">
            <v>3053</v>
          </cell>
          <cell r="Q1449">
            <v>3154</v>
          </cell>
          <cell r="R1449">
            <v>3154</v>
          </cell>
          <cell r="S1449">
            <v>3053</v>
          </cell>
          <cell r="T1449">
            <v>3154</v>
          </cell>
          <cell r="U1449">
            <v>3053</v>
          </cell>
          <cell r="V1449">
            <v>3154</v>
          </cell>
          <cell r="W1449">
            <v>37139</v>
          </cell>
        </row>
        <row r="1450">
          <cell r="J1450" t="str">
            <v>274131515301</v>
          </cell>
          <cell r="K1450">
            <v>1000</v>
          </cell>
          <cell r="L1450">
            <v>1000</v>
          </cell>
          <cell r="M1450">
            <v>1000</v>
          </cell>
          <cell r="N1450">
            <v>1000</v>
          </cell>
          <cell r="O1450">
            <v>1000</v>
          </cell>
          <cell r="P1450">
            <v>1000</v>
          </cell>
          <cell r="Q1450">
            <v>1000</v>
          </cell>
          <cell r="R1450">
            <v>1000</v>
          </cell>
          <cell r="S1450">
            <v>1000</v>
          </cell>
          <cell r="T1450">
            <v>1000</v>
          </cell>
          <cell r="U1450">
            <v>1000</v>
          </cell>
          <cell r="V1450">
            <v>1000</v>
          </cell>
          <cell r="W1450">
            <v>12000</v>
          </cell>
        </row>
        <row r="1451">
          <cell r="J1451" t="str">
            <v>274131515302</v>
          </cell>
          <cell r="K1451">
            <v>100</v>
          </cell>
          <cell r="L1451">
            <v>100</v>
          </cell>
          <cell r="M1451">
            <v>100</v>
          </cell>
          <cell r="N1451">
            <v>100</v>
          </cell>
          <cell r="O1451">
            <v>100</v>
          </cell>
          <cell r="P1451">
            <v>100</v>
          </cell>
          <cell r="Q1451">
            <v>100</v>
          </cell>
          <cell r="R1451">
            <v>100</v>
          </cell>
          <cell r="S1451">
            <v>100</v>
          </cell>
          <cell r="T1451">
            <v>100</v>
          </cell>
          <cell r="U1451">
            <v>100</v>
          </cell>
          <cell r="V1451">
            <v>100</v>
          </cell>
          <cell r="W1451">
            <v>1200</v>
          </cell>
        </row>
        <row r="1452">
          <cell r="J1452" t="str">
            <v>274131515411</v>
          </cell>
          <cell r="K1452">
            <v>1018.6</v>
          </cell>
          <cell r="L1452">
            <v>1018.6</v>
          </cell>
          <cell r="M1452">
            <v>1018.6</v>
          </cell>
          <cell r="N1452">
            <v>1018.6</v>
          </cell>
          <cell r="O1452">
            <v>1018.6</v>
          </cell>
          <cell r="P1452">
            <v>1018.6</v>
          </cell>
          <cell r="Q1452">
            <v>1018.6</v>
          </cell>
          <cell r="R1452">
            <v>1018.6</v>
          </cell>
          <cell r="S1452">
            <v>1018.6</v>
          </cell>
          <cell r="T1452">
            <v>1018.6</v>
          </cell>
          <cell r="U1452">
            <v>1018.6</v>
          </cell>
          <cell r="V1452">
            <v>1018.6</v>
          </cell>
          <cell r="W1452">
            <v>12223.2</v>
          </cell>
        </row>
        <row r="1453">
          <cell r="J1453" t="str">
            <v>274131516122</v>
          </cell>
          <cell r="K1453">
            <v>16666.666666666664</v>
          </cell>
          <cell r="L1453">
            <v>16666.666666666664</v>
          </cell>
          <cell r="M1453">
            <v>16666.666666666664</v>
          </cell>
          <cell r="N1453">
            <v>16666.666666666664</v>
          </cell>
          <cell r="O1453">
            <v>16666.666666666664</v>
          </cell>
          <cell r="P1453">
            <v>16666.666666666664</v>
          </cell>
          <cell r="Q1453">
            <v>16666.666666666664</v>
          </cell>
          <cell r="R1453">
            <v>16666.666666666664</v>
          </cell>
          <cell r="S1453">
            <v>16666.666666666664</v>
          </cell>
          <cell r="T1453">
            <v>16666.666666666664</v>
          </cell>
          <cell r="U1453">
            <v>16666.666666666664</v>
          </cell>
          <cell r="V1453">
            <v>16666.666666666664</v>
          </cell>
          <cell r="W1453">
            <v>199999.99999999997</v>
          </cell>
        </row>
        <row r="1454">
          <cell r="J1454" t="str">
            <v>274131516148</v>
          </cell>
          <cell r="K1454">
            <v>500</v>
          </cell>
          <cell r="L1454">
            <v>500</v>
          </cell>
          <cell r="M1454">
            <v>500</v>
          </cell>
          <cell r="N1454">
            <v>500</v>
          </cell>
          <cell r="O1454">
            <v>500</v>
          </cell>
          <cell r="P1454">
            <v>500</v>
          </cell>
          <cell r="Q1454">
            <v>500</v>
          </cell>
          <cell r="R1454">
            <v>500</v>
          </cell>
          <cell r="S1454">
            <v>500</v>
          </cell>
          <cell r="T1454">
            <v>500</v>
          </cell>
          <cell r="U1454">
            <v>500</v>
          </cell>
          <cell r="V1454">
            <v>500</v>
          </cell>
          <cell r="W1454">
            <v>6000</v>
          </cell>
        </row>
        <row r="1455">
          <cell r="J1455" t="str">
            <v>274135654411</v>
          </cell>
          <cell r="K1455">
            <v>177988.21989077321</v>
          </cell>
          <cell r="L1455">
            <v>161965.21989077321</v>
          </cell>
          <cell r="M1455">
            <v>119773.20367967454</v>
          </cell>
          <cell r="N1455">
            <v>131622.20461860238</v>
          </cell>
          <cell r="O1455">
            <v>119773.20367967454</v>
          </cell>
          <cell r="P1455">
            <v>119773.20367967454</v>
          </cell>
          <cell r="Q1455">
            <v>131622.20461860238</v>
          </cell>
          <cell r="R1455">
            <v>123725.71940110379</v>
          </cell>
          <cell r="S1455">
            <v>123725.71940110379</v>
          </cell>
          <cell r="T1455">
            <v>135574.72034003164</v>
          </cell>
          <cell r="U1455">
            <v>123725.71940110379</v>
          </cell>
          <cell r="V1455">
            <v>123725.71940110379</v>
          </cell>
          <cell r="W1455">
            <v>1592995.0580022219</v>
          </cell>
        </row>
        <row r="1456">
          <cell r="J1456" t="str">
            <v>274135654413</v>
          </cell>
          <cell r="K1456">
            <v>155697.37031604146</v>
          </cell>
          <cell r="L1456">
            <v>80866.201330816068</v>
          </cell>
          <cell r="M1456">
            <v>22682.873531874189</v>
          </cell>
          <cell r="N1456">
            <v>22803.847790637319</v>
          </cell>
          <cell r="O1456">
            <v>25473.26397659436</v>
          </cell>
          <cell r="P1456">
            <v>7801.885764405456</v>
          </cell>
          <cell r="Q1456">
            <v>30098.788677020082</v>
          </cell>
          <cell r="R1456">
            <v>10919.833304607102</v>
          </cell>
          <cell r="S1456">
            <v>93973.673090880562</v>
          </cell>
          <cell r="T1456">
            <v>40157.910199238482</v>
          </cell>
          <cell r="U1456">
            <v>6030.6840872718903</v>
          </cell>
          <cell r="V1456">
            <v>6030.6840872718903</v>
          </cell>
          <cell r="W1456">
            <v>502537.01615665888</v>
          </cell>
        </row>
        <row r="1457">
          <cell r="J1457" t="str">
            <v>274135654414</v>
          </cell>
          <cell r="K1457">
            <v>200</v>
          </cell>
          <cell r="L1457">
            <v>2500</v>
          </cell>
          <cell r="M1457">
            <v>200</v>
          </cell>
          <cell r="N1457">
            <v>2500</v>
          </cell>
          <cell r="O1457">
            <v>200</v>
          </cell>
          <cell r="P1457">
            <v>2500</v>
          </cell>
          <cell r="Q1457">
            <v>200</v>
          </cell>
          <cell r="R1457">
            <v>0</v>
          </cell>
          <cell r="S1457">
            <v>2700</v>
          </cell>
          <cell r="T1457">
            <v>0</v>
          </cell>
          <cell r="U1457">
            <v>200</v>
          </cell>
          <cell r="V1457">
            <v>2500</v>
          </cell>
          <cell r="W1457">
            <v>13700</v>
          </cell>
        </row>
        <row r="1458">
          <cell r="J1458" t="str">
            <v>274135654427</v>
          </cell>
          <cell r="K1458">
            <v>15742.019395203335</v>
          </cell>
          <cell r="L1458">
            <v>15742.019395203335</v>
          </cell>
          <cell r="M1458">
            <v>15742.019395203335</v>
          </cell>
          <cell r="N1458">
            <v>15742.019395203335</v>
          </cell>
          <cell r="O1458">
            <v>15742.019395203335</v>
          </cell>
          <cell r="P1458">
            <v>15742.019395203335</v>
          </cell>
          <cell r="Q1458">
            <v>15742.019395203335</v>
          </cell>
          <cell r="R1458">
            <v>15742.019395203335</v>
          </cell>
          <cell r="S1458">
            <v>15742.019395203335</v>
          </cell>
          <cell r="T1458">
            <v>15742.019395203335</v>
          </cell>
          <cell r="U1458">
            <v>15742.019395203335</v>
          </cell>
          <cell r="V1458">
            <v>15742.019395203335</v>
          </cell>
          <cell r="W1458">
            <v>188904.23274244001</v>
          </cell>
        </row>
        <row r="1459">
          <cell r="J1459" t="str">
            <v>274135654441</v>
          </cell>
          <cell r="K1459">
            <v>5089.4400992622404</v>
          </cell>
          <cell r="L1459">
            <v>35270.526618376927</v>
          </cell>
          <cell r="M1459">
            <v>5089.4400992622404</v>
          </cell>
          <cell r="N1459">
            <v>5089.4400992622404</v>
          </cell>
          <cell r="O1459">
            <v>5089.4400992622404</v>
          </cell>
          <cell r="P1459">
            <v>5089.4400992622404</v>
          </cell>
          <cell r="Q1459">
            <v>5089.4400992622404</v>
          </cell>
          <cell r="R1459">
            <v>5089.4400992622404</v>
          </cell>
          <cell r="S1459">
            <v>35270.526618376927</v>
          </cell>
          <cell r="T1459">
            <v>5089.4400992622404</v>
          </cell>
          <cell r="U1459">
            <v>5089.4400992622404</v>
          </cell>
          <cell r="V1459">
            <v>5089.4400992622404</v>
          </cell>
          <cell r="W1459">
            <v>121435.45422937625</v>
          </cell>
        </row>
        <row r="1460">
          <cell r="J1460" t="str">
            <v>274135654104</v>
          </cell>
          <cell r="K1460">
            <v>20432.184044900667</v>
          </cell>
          <cell r="L1460">
            <v>20432.184044900667</v>
          </cell>
          <cell r="M1460">
            <v>20432.184044900667</v>
          </cell>
          <cell r="N1460">
            <v>20432.184044900667</v>
          </cell>
          <cell r="O1460">
            <v>20432.184044900667</v>
          </cell>
          <cell r="P1460">
            <v>20432.184044900667</v>
          </cell>
          <cell r="Q1460">
            <v>20432.184044900667</v>
          </cell>
          <cell r="R1460">
            <v>20432.184044900667</v>
          </cell>
          <cell r="S1460">
            <v>20432.184044900667</v>
          </cell>
          <cell r="T1460">
            <v>20432.184044900667</v>
          </cell>
          <cell r="U1460">
            <v>20432.184044900667</v>
          </cell>
          <cell r="V1460">
            <v>20432.184044900667</v>
          </cell>
          <cell r="W1460">
            <v>245186.20853880799</v>
          </cell>
        </row>
        <row r="1461">
          <cell r="J1461" t="str">
            <v>274135654128</v>
          </cell>
          <cell r="K1461">
            <v>112</v>
          </cell>
          <cell r="L1461">
            <v>112</v>
          </cell>
          <cell r="M1461">
            <v>112</v>
          </cell>
          <cell r="N1461">
            <v>112</v>
          </cell>
          <cell r="O1461">
            <v>112</v>
          </cell>
          <cell r="P1461">
            <v>112</v>
          </cell>
          <cell r="Q1461">
            <v>112</v>
          </cell>
          <cell r="R1461">
            <v>112</v>
          </cell>
          <cell r="S1461">
            <v>112</v>
          </cell>
          <cell r="T1461">
            <v>112</v>
          </cell>
          <cell r="U1461">
            <v>112</v>
          </cell>
          <cell r="V1461">
            <v>112</v>
          </cell>
          <cell r="W1461">
            <v>1344</v>
          </cell>
        </row>
        <row r="1462">
          <cell r="J1462" t="str">
            <v>274135654191</v>
          </cell>
          <cell r="K1462">
            <v>0</v>
          </cell>
          <cell r="L1462">
            <v>0</v>
          </cell>
          <cell r="M1462">
            <v>26180.000000000004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26180.000000000004</v>
          </cell>
          <cell r="T1462">
            <v>0</v>
          </cell>
          <cell r="U1462">
            <v>0</v>
          </cell>
          <cell r="V1462">
            <v>0</v>
          </cell>
          <cell r="W1462">
            <v>52360.000000000007</v>
          </cell>
        </row>
        <row r="1463">
          <cell r="J1463" t="str">
            <v>274135654342</v>
          </cell>
          <cell r="K1463">
            <v>97790.432960000006</v>
          </cell>
          <cell r="L1463">
            <v>89130.068479999987</v>
          </cell>
          <cell r="M1463">
            <v>97790.432960000006</v>
          </cell>
          <cell r="N1463">
            <v>94903.644800000009</v>
          </cell>
          <cell r="O1463">
            <v>97790.432960000006</v>
          </cell>
          <cell r="P1463">
            <v>94903.644800000009</v>
          </cell>
          <cell r="Q1463">
            <v>97790.432960000006</v>
          </cell>
          <cell r="R1463">
            <v>97790.432960000006</v>
          </cell>
          <cell r="S1463">
            <v>94903.644800000009</v>
          </cell>
          <cell r="T1463">
            <v>97790.432960000006</v>
          </cell>
          <cell r="U1463">
            <v>94903.644800000009</v>
          </cell>
          <cell r="V1463">
            <v>97790.432960000006</v>
          </cell>
          <cell r="W1463">
            <v>1153277.6784000001</v>
          </cell>
        </row>
        <row r="1464">
          <cell r="J1464" t="str">
            <v>274135664411</v>
          </cell>
          <cell r="K1464">
            <v>215805.36681597563</v>
          </cell>
          <cell r="L1464">
            <v>215805.36681597563</v>
          </cell>
          <cell r="M1464">
            <v>245832.63227032297</v>
          </cell>
          <cell r="N1464">
            <v>223695.53411027777</v>
          </cell>
          <cell r="O1464">
            <v>223695.53411027777</v>
          </cell>
          <cell r="P1464">
            <v>255676.0967312869</v>
          </cell>
          <cell r="Q1464">
            <v>223402.30088904474</v>
          </cell>
          <cell r="R1464">
            <v>223402.30088904474</v>
          </cell>
          <cell r="S1464">
            <v>255135.24434545689</v>
          </cell>
          <cell r="T1464">
            <v>223154.68172444782</v>
          </cell>
          <cell r="U1464">
            <v>222633.37822003331</v>
          </cell>
          <cell r="V1464">
            <v>254744.26671714603</v>
          </cell>
          <cell r="W1464">
            <v>2782982.7036392903</v>
          </cell>
        </row>
        <row r="1465">
          <cell r="J1465" t="str">
            <v>274135664412</v>
          </cell>
          <cell r="K1465">
            <v>53951.341703993909</v>
          </cell>
          <cell r="L1465">
            <v>53951.341703993909</v>
          </cell>
          <cell r="M1465">
            <v>61458.158067580742</v>
          </cell>
          <cell r="N1465">
            <v>55923.883527569444</v>
          </cell>
          <cell r="O1465">
            <v>55923.883527569444</v>
          </cell>
          <cell r="P1465">
            <v>63919.024182821726</v>
          </cell>
          <cell r="Q1465">
            <v>55850.575222261185</v>
          </cell>
          <cell r="R1465">
            <v>55850.575222261185</v>
          </cell>
          <cell r="S1465">
            <v>63783.811086364221</v>
          </cell>
          <cell r="T1465">
            <v>55788.670431111954</v>
          </cell>
          <cell r="U1465">
            <v>55658.344555008327</v>
          </cell>
          <cell r="V1465">
            <v>63686.066679286509</v>
          </cell>
          <cell r="W1465">
            <v>695745.67590982257</v>
          </cell>
        </row>
        <row r="1466">
          <cell r="J1466" t="str">
            <v>274135664413</v>
          </cell>
          <cell r="K1466">
            <v>229818.88773525116</v>
          </cell>
          <cell r="L1466">
            <v>374239.01785087434</v>
          </cell>
          <cell r="M1466">
            <v>433172.67704901204</v>
          </cell>
          <cell r="N1466">
            <v>141874.54401388334</v>
          </cell>
          <cell r="O1466">
            <v>159117.96721453214</v>
          </cell>
          <cell r="P1466">
            <v>168078.53214209914</v>
          </cell>
          <cell r="Q1466">
            <v>317214.88054664189</v>
          </cell>
          <cell r="R1466">
            <v>678543.82678312541</v>
          </cell>
          <cell r="S1466">
            <v>343972.79641424579</v>
          </cell>
          <cell r="T1466">
            <v>122025.42342193813</v>
          </cell>
          <cell r="U1466">
            <v>189443.82500269235</v>
          </cell>
          <cell r="V1466">
            <v>40027.327272232826</v>
          </cell>
          <cell r="W1466">
            <v>3197529.7054465287</v>
          </cell>
        </row>
        <row r="1467">
          <cell r="J1467" t="str">
            <v>274135664414</v>
          </cell>
          <cell r="K1467">
            <v>37748.148148148146</v>
          </cell>
          <cell r="L1467">
            <v>30340.740740740741</v>
          </cell>
          <cell r="M1467">
            <v>37748.148148148146</v>
          </cell>
          <cell r="N1467">
            <v>25572.413793103449</v>
          </cell>
          <cell r="O1467">
            <v>45744.827586206899</v>
          </cell>
          <cell r="P1467">
            <v>25572.413793103449</v>
          </cell>
          <cell r="Q1467">
            <v>39537.931034482761</v>
          </cell>
          <cell r="R1467">
            <v>31779.310344827587</v>
          </cell>
          <cell r="S1467">
            <v>39537.931034482761</v>
          </cell>
          <cell r="T1467">
            <v>25572.413793103449</v>
          </cell>
          <cell r="U1467">
            <v>45744.827586206899</v>
          </cell>
          <cell r="V1467">
            <v>25572.413793103449</v>
          </cell>
          <cell r="W1467">
            <v>410471.51979565772</v>
          </cell>
        </row>
        <row r="1468">
          <cell r="J1468" t="str">
            <v>274135664441</v>
          </cell>
          <cell r="K1468">
            <v>70640.136116700203</v>
          </cell>
          <cell r="L1468">
            <v>65618.136116700203</v>
          </cell>
          <cell r="M1468">
            <v>70640.136116700203</v>
          </cell>
          <cell r="N1468">
            <v>43178.736116700209</v>
          </cell>
          <cell r="O1468">
            <v>70640.136116700203</v>
          </cell>
          <cell r="P1468">
            <v>24872.136116700203</v>
          </cell>
          <cell r="Q1468">
            <v>24872.136116700203</v>
          </cell>
          <cell r="R1468">
            <v>70640.136116700203</v>
          </cell>
          <cell r="S1468">
            <v>24872.136116700203</v>
          </cell>
          <cell r="T1468">
            <v>24872.136116700203</v>
          </cell>
          <cell r="U1468">
            <v>24872.136116700203</v>
          </cell>
          <cell r="V1468">
            <v>24872.136116700203</v>
          </cell>
          <cell r="W1468">
            <v>540590.23340040247</v>
          </cell>
        </row>
        <row r="1469">
          <cell r="J1469" t="str">
            <v>274135664104</v>
          </cell>
          <cell r="K1469">
            <v>26951.086924800002</v>
          </cell>
          <cell r="L1469">
            <v>24342.917222399999</v>
          </cell>
          <cell r="M1469">
            <v>26951.086924800002</v>
          </cell>
          <cell r="N1469">
            <v>29427.704207999999</v>
          </cell>
          <cell r="O1469">
            <v>30408.627681600003</v>
          </cell>
          <cell r="P1469">
            <v>29427.704207999999</v>
          </cell>
          <cell r="Q1469">
            <v>30408.627681600003</v>
          </cell>
          <cell r="R1469">
            <v>30408.627681600003</v>
          </cell>
          <cell r="S1469">
            <v>29427.704207999999</v>
          </cell>
          <cell r="T1469">
            <v>30408.627681600003</v>
          </cell>
          <cell r="U1469">
            <v>29127.421512000004</v>
          </cell>
          <cell r="V1469">
            <v>30098.335562400003</v>
          </cell>
          <cell r="W1469">
            <v>347388.47149680002</v>
          </cell>
        </row>
        <row r="1470">
          <cell r="J1470" t="str">
            <v>274135664301</v>
          </cell>
          <cell r="K1470">
            <v>82328.968703999999</v>
          </cell>
          <cell r="L1470">
            <v>74361.649151999998</v>
          </cell>
          <cell r="M1470">
            <v>82328.968703999999</v>
          </cell>
          <cell r="N1470">
            <v>89894.427839999989</v>
          </cell>
          <cell r="O1470">
            <v>92890.908767999994</v>
          </cell>
          <cell r="P1470">
            <v>89894.427839999989</v>
          </cell>
          <cell r="Q1470">
            <v>92890.908767999994</v>
          </cell>
          <cell r="R1470">
            <v>92890.908767999994</v>
          </cell>
          <cell r="S1470">
            <v>89894.427839999989</v>
          </cell>
          <cell r="T1470">
            <v>92890.908767999994</v>
          </cell>
          <cell r="U1470">
            <v>88977.137760000012</v>
          </cell>
          <cell r="V1470">
            <v>91943.042352000004</v>
          </cell>
          <cell r="W1470">
            <v>1061186.6852639997</v>
          </cell>
        </row>
        <row r="1471">
          <cell r="J1471" t="str">
            <v>274135664304</v>
          </cell>
          <cell r="K1471">
            <v>30759.936000000002</v>
          </cell>
          <cell r="L1471">
            <v>27783.167999999998</v>
          </cell>
          <cell r="M1471">
            <v>30759.936000000002</v>
          </cell>
          <cell r="N1471">
            <v>33586.559999999998</v>
          </cell>
          <cell r="O1471">
            <v>34706.112000000001</v>
          </cell>
          <cell r="P1471">
            <v>33586.559999999998</v>
          </cell>
          <cell r="Q1471">
            <v>34706.112000000001</v>
          </cell>
          <cell r="R1471">
            <v>34706.112000000001</v>
          </cell>
          <cell r="S1471">
            <v>33586.559999999998</v>
          </cell>
          <cell r="T1471">
            <v>34706.112000000001</v>
          </cell>
          <cell r="U1471">
            <v>33243.840000000004</v>
          </cell>
          <cell r="V1471">
            <v>34351.968000000001</v>
          </cell>
          <cell r="W1471">
            <v>396482.97600000002</v>
          </cell>
        </row>
        <row r="1472">
          <cell r="J1472" t="str">
            <v>274135664342</v>
          </cell>
          <cell r="K1472">
            <v>92741.207040000008</v>
          </cell>
          <cell r="L1472">
            <v>83766.251519999991</v>
          </cell>
          <cell r="M1472">
            <v>92741.207040000008</v>
          </cell>
          <cell r="N1472">
            <v>101263.47839999999</v>
          </cell>
          <cell r="O1472">
            <v>104638.92768000001</v>
          </cell>
          <cell r="P1472">
            <v>101263.47839999999</v>
          </cell>
          <cell r="Q1472">
            <v>104638.92768000001</v>
          </cell>
          <cell r="R1472">
            <v>104638.92768000001</v>
          </cell>
          <cell r="S1472">
            <v>101263.47839999999</v>
          </cell>
          <cell r="T1472">
            <v>104638.92768000001</v>
          </cell>
          <cell r="U1472">
            <v>100230.17760000001</v>
          </cell>
          <cell r="V1472">
            <v>103571.18352000001</v>
          </cell>
          <cell r="W1472">
            <v>1195396.17264</v>
          </cell>
        </row>
        <row r="1473">
          <cell r="J1473" t="str">
            <v>274135674411</v>
          </cell>
          <cell r="K1473">
            <v>161854.02511198173</v>
          </cell>
          <cell r="L1473">
            <v>161854.02511198173</v>
          </cell>
          <cell r="M1473">
            <v>184374.47420274222</v>
          </cell>
          <cell r="N1473">
            <v>161557.88574631175</v>
          </cell>
          <cell r="O1473">
            <v>161557.88574631175</v>
          </cell>
          <cell r="P1473">
            <v>184654.95875037386</v>
          </cell>
          <cell r="Q1473">
            <v>161346.10619764341</v>
          </cell>
          <cell r="R1473">
            <v>161346.10619764341</v>
          </cell>
          <cell r="S1473">
            <v>184264.34313838553</v>
          </cell>
          <cell r="T1473">
            <v>161167.27013432339</v>
          </cell>
          <cell r="U1473">
            <v>160790.77315891295</v>
          </cell>
          <cell r="V1473">
            <v>183981.97040682772</v>
          </cell>
          <cell r="W1473">
            <v>2028749.8239034396</v>
          </cell>
        </row>
        <row r="1474">
          <cell r="J1474" t="str">
            <v>274135674412</v>
          </cell>
          <cell r="K1474">
            <v>40463.506277995431</v>
          </cell>
          <cell r="L1474">
            <v>40463.506277995431</v>
          </cell>
          <cell r="M1474">
            <v>46093.618550685555</v>
          </cell>
          <cell r="N1474">
            <v>40389.471436577936</v>
          </cell>
          <cell r="O1474">
            <v>40389.471436577936</v>
          </cell>
          <cell r="P1474">
            <v>46163.739687593465</v>
          </cell>
          <cell r="Q1474">
            <v>40336.526549410853</v>
          </cell>
          <cell r="R1474">
            <v>40336.526549410853</v>
          </cell>
          <cell r="S1474">
            <v>46066.085784596384</v>
          </cell>
          <cell r="T1474">
            <v>40291.817533580848</v>
          </cell>
          <cell r="U1474">
            <v>40197.693289728239</v>
          </cell>
          <cell r="V1474">
            <v>45995.49260170693</v>
          </cell>
          <cell r="W1474">
            <v>507187.45597585989</v>
          </cell>
        </row>
        <row r="1475">
          <cell r="J1475" t="str">
            <v>274135674413</v>
          </cell>
          <cell r="K1475">
            <v>136800</v>
          </cell>
          <cell r="L1475">
            <v>7795</v>
          </cell>
          <cell r="M1475">
            <v>69697.565492842987</v>
          </cell>
          <cell r="N1475">
            <v>91777</v>
          </cell>
          <cell r="O1475">
            <v>247676.27052782694</v>
          </cell>
          <cell r="P1475">
            <v>119462.1894913904</v>
          </cell>
          <cell r="Q1475">
            <v>142449.20007966942</v>
          </cell>
          <cell r="R1475">
            <v>97917.309229870574</v>
          </cell>
          <cell r="S1475">
            <v>46360.122733901226</v>
          </cell>
          <cell r="T1475">
            <v>343987.87718480569</v>
          </cell>
          <cell r="U1475">
            <v>26524.530683475306</v>
          </cell>
          <cell r="V1475">
            <v>108462.76649667077</v>
          </cell>
          <cell r="W1475">
            <v>1438909.8319204533</v>
          </cell>
        </row>
        <row r="1476">
          <cell r="J1476" t="str">
            <v>274135674414</v>
          </cell>
          <cell r="K1476">
            <v>28311.111111111109</v>
          </cell>
          <cell r="L1476">
            <v>22755.555555555555</v>
          </cell>
          <cell r="M1476">
            <v>28311.111111111109</v>
          </cell>
          <cell r="N1476">
            <v>18468.96551724138</v>
          </cell>
          <cell r="O1476">
            <v>33037.931034482761</v>
          </cell>
          <cell r="P1476">
            <v>18468.96551724138</v>
          </cell>
          <cell r="Q1476">
            <v>28555.172413793105</v>
          </cell>
          <cell r="R1476">
            <v>22951.724137931036</v>
          </cell>
          <cell r="S1476">
            <v>28555.172413793105</v>
          </cell>
          <cell r="T1476">
            <v>18468.96551724138</v>
          </cell>
          <cell r="U1476">
            <v>33037.931034482761</v>
          </cell>
          <cell r="V1476">
            <v>18468.96551724138</v>
          </cell>
          <cell r="W1476">
            <v>299391.5708812261</v>
          </cell>
        </row>
        <row r="1477">
          <cell r="J1477" t="str">
            <v>274135674427</v>
          </cell>
          <cell r="K1477">
            <v>29235.178876806196</v>
          </cell>
          <cell r="L1477">
            <v>29235.178876806196</v>
          </cell>
          <cell r="M1477">
            <v>29235.178876806196</v>
          </cell>
          <cell r="N1477">
            <v>29235.178876806196</v>
          </cell>
          <cell r="O1477">
            <v>29235.178876806196</v>
          </cell>
          <cell r="P1477">
            <v>29235.178876806196</v>
          </cell>
          <cell r="Q1477">
            <v>29235.178876806196</v>
          </cell>
          <cell r="R1477">
            <v>29235.178876806196</v>
          </cell>
          <cell r="S1477">
            <v>29235.178876806196</v>
          </cell>
          <cell r="T1477">
            <v>29235.178876806196</v>
          </cell>
          <cell r="U1477">
            <v>29235.178876806196</v>
          </cell>
          <cell r="V1477">
            <v>29235.178876806196</v>
          </cell>
          <cell r="W1477">
            <v>350822.14652167435</v>
          </cell>
        </row>
        <row r="1478">
          <cell r="J1478" t="str">
            <v>274135674441</v>
          </cell>
          <cell r="K1478">
            <v>38954.136116700203</v>
          </cell>
          <cell r="L1478">
            <v>24872.136116700203</v>
          </cell>
          <cell r="M1478">
            <v>38954.136116700203</v>
          </cell>
          <cell r="N1478">
            <v>38954.136116700203</v>
          </cell>
          <cell r="O1478">
            <v>24872.136116700203</v>
          </cell>
          <cell r="P1478">
            <v>24872.136116700203</v>
          </cell>
          <cell r="Q1478">
            <v>38954.136116700203</v>
          </cell>
          <cell r="R1478">
            <v>24872.136116700203</v>
          </cell>
          <cell r="S1478">
            <v>24872.136116700203</v>
          </cell>
          <cell r="T1478">
            <v>38954.136116700203</v>
          </cell>
          <cell r="U1478">
            <v>24872.136116700203</v>
          </cell>
          <cell r="V1478">
            <v>24872.136116700203</v>
          </cell>
          <cell r="W1478">
            <v>368875.63340040244</v>
          </cell>
        </row>
        <row r="1479">
          <cell r="J1479" t="str">
            <v>274135674104</v>
          </cell>
          <cell r="K1479">
            <v>11124.911397599999</v>
          </cell>
          <cell r="L1479">
            <v>10048.307068799999</v>
          </cell>
          <cell r="M1479">
            <v>11124.911397599999</v>
          </cell>
          <cell r="N1479">
            <v>11606.748299999999</v>
          </cell>
          <cell r="O1479">
            <v>11993.63991</v>
          </cell>
          <cell r="P1479">
            <v>11606.748299999999</v>
          </cell>
          <cell r="Q1479">
            <v>11993.63991</v>
          </cell>
          <cell r="R1479">
            <v>11993.63991</v>
          </cell>
          <cell r="S1479">
            <v>11606.748299999999</v>
          </cell>
          <cell r="T1479">
            <v>11993.63991</v>
          </cell>
          <cell r="U1479">
            <v>11606.748299999999</v>
          </cell>
          <cell r="V1479">
            <v>11993.63991</v>
          </cell>
          <cell r="W1479">
            <v>138693.322614</v>
          </cell>
        </row>
        <row r="1480">
          <cell r="J1480" t="str">
            <v>274135674128</v>
          </cell>
          <cell r="K1480">
            <v>50</v>
          </cell>
          <cell r="L1480">
            <v>50</v>
          </cell>
          <cell r="M1480">
            <v>50</v>
          </cell>
          <cell r="N1480">
            <v>50</v>
          </cell>
          <cell r="O1480">
            <v>50</v>
          </cell>
          <cell r="P1480">
            <v>50</v>
          </cell>
          <cell r="Q1480">
            <v>50</v>
          </cell>
          <cell r="R1480">
            <v>50</v>
          </cell>
          <cell r="S1480">
            <v>50</v>
          </cell>
          <cell r="T1480">
            <v>50</v>
          </cell>
          <cell r="U1480">
            <v>50</v>
          </cell>
          <cell r="V1480">
            <v>50</v>
          </cell>
          <cell r="W1480">
            <v>600</v>
          </cell>
        </row>
        <row r="1481">
          <cell r="J1481" t="str">
            <v>274135674191</v>
          </cell>
          <cell r="K1481">
            <v>0</v>
          </cell>
          <cell r="L1481">
            <v>0</v>
          </cell>
          <cell r="M1481">
            <v>0</v>
          </cell>
          <cell r="N1481">
            <v>23100.000000000004</v>
          </cell>
          <cell r="O1481">
            <v>23100.000000000004</v>
          </cell>
          <cell r="P1481">
            <v>0</v>
          </cell>
          <cell r="Q1481">
            <v>0</v>
          </cell>
          <cell r="R1481">
            <v>0</v>
          </cell>
          <cell r="S1481">
            <v>23100.000000000004</v>
          </cell>
          <cell r="T1481">
            <v>0</v>
          </cell>
          <cell r="U1481">
            <v>0</v>
          </cell>
          <cell r="V1481">
            <v>0</v>
          </cell>
          <cell r="W1481">
            <v>69300.000000000015</v>
          </cell>
        </row>
        <row r="1482">
          <cell r="J1482" t="str">
            <v>274135674304</v>
          </cell>
          <cell r="K1482">
            <v>37981.943999999996</v>
          </cell>
          <cell r="L1482">
            <v>34306.271999999997</v>
          </cell>
          <cell r="M1482">
            <v>37981.943999999996</v>
          </cell>
          <cell r="N1482">
            <v>39627</v>
          </cell>
          <cell r="O1482">
            <v>40947.9</v>
          </cell>
          <cell r="P1482">
            <v>39627</v>
          </cell>
          <cell r="Q1482">
            <v>40947.9</v>
          </cell>
          <cell r="R1482">
            <v>40947.9</v>
          </cell>
          <cell r="S1482">
            <v>39627</v>
          </cell>
          <cell r="T1482">
            <v>40947.9</v>
          </cell>
          <cell r="U1482">
            <v>39627</v>
          </cell>
          <cell r="V1482">
            <v>40947.9</v>
          </cell>
          <cell r="W1482">
            <v>473517.65999999992</v>
          </cell>
        </row>
        <row r="1483">
          <cell r="J1483" t="str">
            <v>274135674342</v>
          </cell>
          <cell r="K1483">
            <v>76397.967359999995</v>
          </cell>
          <cell r="L1483">
            <v>69004.615680000003</v>
          </cell>
          <cell r="M1483">
            <v>76397.967359999995</v>
          </cell>
          <cell r="N1483">
            <v>79706.880000000005</v>
          </cell>
          <cell r="O1483">
            <v>82363.775999999998</v>
          </cell>
          <cell r="P1483">
            <v>79706.880000000005</v>
          </cell>
          <cell r="Q1483">
            <v>82363.775999999998</v>
          </cell>
          <cell r="R1483">
            <v>82363.775999999998</v>
          </cell>
          <cell r="S1483">
            <v>79706.880000000005</v>
          </cell>
          <cell r="T1483">
            <v>82363.775999999998</v>
          </cell>
          <cell r="U1483">
            <v>79706.880000000005</v>
          </cell>
          <cell r="V1483">
            <v>82363.775999999998</v>
          </cell>
          <cell r="W1483">
            <v>952446.95040000009</v>
          </cell>
        </row>
        <row r="1484">
          <cell r="J1484" t="str">
            <v>274135684411</v>
          </cell>
          <cell r="K1484">
            <v>188829.69596397865</v>
          </cell>
          <cell r="L1484">
            <v>188829.69596397865</v>
          </cell>
          <cell r="M1484">
            <v>215103.55323653258</v>
          </cell>
          <cell r="N1484">
            <v>186412.94509189817</v>
          </cell>
          <cell r="O1484">
            <v>186412.94509189817</v>
          </cell>
          <cell r="P1484">
            <v>213063.41394273908</v>
          </cell>
          <cell r="Q1484">
            <v>186168.58407420394</v>
          </cell>
          <cell r="R1484">
            <v>186168.58407420394</v>
          </cell>
          <cell r="S1484">
            <v>212612.70362121405</v>
          </cell>
          <cell r="T1484">
            <v>185962.23477037315</v>
          </cell>
          <cell r="U1484">
            <v>185527.81518336109</v>
          </cell>
          <cell r="V1484">
            <v>212286.88893095503</v>
          </cell>
          <cell r="W1484">
            <v>2347379.0599453365</v>
          </cell>
        </row>
        <row r="1485">
          <cell r="J1485" t="str">
            <v>274135684412</v>
          </cell>
          <cell r="K1485">
            <v>47207.423990994663</v>
          </cell>
          <cell r="L1485">
            <v>47207.423990994663</v>
          </cell>
          <cell r="M1485">
            <v>53775.888309133145</v>
          </cell>
          <cell r="N1485">
            <v>46603.236272974544</v>
          </cell>
          <cell r="O1485">
            <v>46603.236272974544</v>
          </cell>
          <cell r="P1485">
            <v>53265.853485684769</v>
          </cell>
          <cell r="Q1485">
            <v>46542.146018550986</v>
          </cell>
          <cell r="R1485">
            <v>46542.146018550986</v>
          </cell>
          <cell r="S1485">
            <v>53153.175905303513</v>
          </cell>
          <cell r="T1485">
            <v>46490.558692593288</v>
          </cell>
          <cell r="U1485">
            <v>46381.953795840273</v>
          </cell>
          <cell r="V1485">
            <v>53071.722232738757</v>
          </cell>
          <cell r="W1485">
            <v>586844.76498633414</v>
          </cell>
        </row>
        <row r="1486">
          <cell r="J1486" t="str">
            <v>274135684413</v>
          </cell>
          <cell r="K1486">
            <v>65162</v>
          </cell>
          <cell r="L1486">
            <v>315838.11161827564</v>
          </cell>
          <cell r="M1486">
            <v>176434</v>
          </cell>
          <cell r="N1486">
            <v>107817.30455530999</v>
          </cell>
          <cell r="O1486">
            <v>40926.031007697442</v>
          </cell>
          <cell r="P1486">
            <v>104370.36732985001</v>
          </cell>
          <cell r="Q1486">
            <v>718583.31030681042</v>
          </cell>
          <cell r="R1486">
            <v>52030.226994437806</v>
          </cell>
          <cell r="S1486">
            <v>260917.35152905434</v>
          </cell>
          <cell r="T1486">
            <v>146835.60420959495</v>
          </cell>
          <cell r="U1486">
            <v>319592.70157084765</v>
          </cell>
          <cell r="V1486">
            <v>205945.62957200536</v>
          </cell>
          <cell r="W1486">
            <v>2514452.6386938835</v>
          </cell>
        </row>
        <row r="1487">
          <cell r="J1487" t="str">
            <v>274135684414</v>
          </cell>
          <cell r="K1487">
            <v>33029.629629629628</v>
          </cell>
          <cell r="L1487">
            <v>26548.14814814815</v>
          </cell>
          <cell r="M1487">
            <v>33029.629629629628</v>
          </cell>
          <cell r="N1487">
            <v>21310.344827586207</v>
          </cell>
          <cell r="O1487">
            <v>38120.689655172413</v>
          </cell>
          <cell r="P1487">
            <v>21310.344827586207</v>
          </cell>
          <cell r="Q1487">
            <v>32948.275862068964</v>
          </cell>
          <cell r="R1487">
            <v>26482.758620689656</v>
          </cell>
          <cell r="S1487">
            <v>32948.275862068964</v>
          </cell>
          <cell r="T1487">
            <v>21310.344827586207</v>
          </cell>
          <cell r="U1487">
            <v>38120.689655172413</v>
          </cell>
          <cell r="V1487">
            <v>21310.344827586207</v>
          </cell>
          <cell r="W1487">
            <v>346469.47637292463</v>
          </cell>
        </row>
        <row r="1488">
          <cell r="J1488" t="str">
            <v>274135684427</v>
          </cell>
          <cell r="K1488">
            <v>33732.898704007152</v>
          </cell>
          <cell r="L1488">
            <v>33732.898704007152</v>
          </cell>
          <cell r="M1488">
            <v>33732.898704007152</v>
          </cell>
          <cell r="N1488">
            <v>33732.898704007152</v>
          </cell>
          <cell r="O1488">
            <v>33732.898704007152</v>
          </cell>
          <cell r="P1488">
            <v>33732.898704007152</v>
          </cell>
          <cell r="Q1488">
            <v>33732.898704007152</v>
          </cell>
          <cell r="R1488">
            <v>33732.898704007152</v>
          </cell>
          <cell r="S1488">
            <v>33732.898704007152</v>
          </cell>
          <cell r="T1488">
            <v>33732.898704007152</v>
          </cell>
          <cell r="U1488">
            <v>33732.898704007152</v>
          </cell>
          <cell r="V1488">
            <v>33732.898704007152</v>
          </cell>
          <cell r="W1488">
            <v>404794.78444808582</v>
          </cell>
        </row>
        <row r="1489">
          <cell r="J1489" t="str">
            <v>274135684441</v>
          </cell>
          <cell r="K1489">
            <v>62484.136116700203</v>
          </cell>
          <cell r="L1489">
            <v>24872.136116700203</v>
          </cell>
          <cell r="M1489">
            <v>67119.136116700203</v>
          </cell>
          <cell r="N1489">
            <v>62484.136116700203</v>
          </cell>
          <cell r="O1489">
            <v>24872.136116700203</v>
          </cell>
          <cell r="P1489">
            <v>125854.6361167002</v>
          </cell>
          <cell r="Q1489">
            <v>24872.136116700203</v>
          </cell>
          <cell r="R1489">
            <v>24872.136116700203</v>
          </cell>
          <cell r="S1489">
            <v>24872.136116700203</v>
          </cell>
          <cell r="T1489">
            <v>24872.136116700203</v>
          </cell>
          <cell r="U1489">
            <v>24872.136116700203</v>
          </cell>
          <cell r="V1489">
            <v>24872.136116700203</v>
          </cell>
          <cell r="W1489">
            <v>516919.1334004025</v>
          </cell>
        </row>
        <row r="1490">
          <cell r="J1490" t="str">
            <v>274135684104</v>
          </cell>
          <cell r="K1490">
            <v>19154.055312</v>
          </cell>
          <cell r="L1490">
            <v>17300.437055999999</v>
          </cell>
          <cell r="M1490">
            <v>19154.055312</v>
          </cell>
          <cell r="N1490">
            <v>19886.156640000001</v>
          </cell>
          <cell r="O1490">
            <v>20549.028527999999</v>
          </cell>
          <cell r="P1490">
            <v>19886.156640000001</v>
          </cell>
          <cell r="Q1490">
            <v>20334.417263999996</v>
          </cell>
          <cell r="R1490">
            <v>20334.417263999996</v>
          </cell>
          <cell r="S1490">
            <v>19678.468319999996</v>
          </cell>
          <cell r="T1490">
            <v>20334.417263999996</v>
          </cell>
          <cell r="U1490">
            <v>19678.468319999996</v>
          </cell>
          <cell r="V1490">
            <v>20334.417263999996</v>
          </cell>
          <cell r="W1490">
            <v>236624.495184</v>
          </cell>
        </row>
        <row r="1491">
          <cell r="J1491" t="str">
            <v>274135684128</v>
          </cell>
          <cell r="K1491">
            <v>0</v>
          </cell>
          <cell r="L1491">
            <v>105.40000000000002</v>
          </cell>
          <cell r="M1491">
            <v>105.40000000000002</v>
          </cell>
          <cell r="N1491">
            <v>105.40000000000002</v>
          </cell>
          <cell r="O1491">
            <v>105.40000000000002</v>
          </cell>
          <cell r="P1491">
            <v>105.40000000000002</v>
          </cell>
          <cell r="Q1491">
            <v>105.40000000000002</v>
          </cell>
          <cell r="R1491">
            <v>105.40000000000002</v>
          </cell>
          <cell r="S1491">
            <v>105.40000000000002</v>
          </cell>
          <cell r="T1491">
            <v>105.40000000000002</v>
          </cell>
          <cell r="U1491">
            <v>105.40000000000002</v>
          </cell>
          <cell r="V1491">
            <v>105.40000000000002</v>
          </cell>
          <cell r="W1491">
            <v>1159.4000000000001</v>
          </cell>
        </row>
        <row r="1492">
          <cell r="J1492" t="str">
            <v>274135684191</v>
          </cell>
          <cell r="K1492">
            <v>0</v>
          </cell>
          <cell r="L1492">
            <v>18040</v>
          </cell>
          <cell r="M1492">
            <v>0</v>
          </cell>
          <cell r="N1492">
            <v>9020</v>
          </cell>
          <cell r="O1492">
            <v>0</v>
          </cell>
          <cell r="P1492">
            <v>9020</v>
          </cell>
          <cell r="Q1492">
            <v>0</v>
          </cell>
          <cell r="R1492">
            <v>0</v>
          </cell>
          <cell r="S1492">
            <v>9020</v>
          </cell>
          <cell r="T1492">
            <v>0</v>
          </cell>
          <cell r="U1492">
            <v>9020</v>
          </cell>
          <cell r="V1492">
            <v>0</v>
          </cell>
          <cell r="W1492">
            <v>54120</v>
          </cell>
        </row>
        <row r="1493">
          <cell r="J1493" t="str">
            <v>274135684304</v>
          </cell>
          <cell r="K1493">
            <v>58925.134799999993</v>
          </cell>
          <cell r="L1493">
            <v>53222.702399999995</v>
          </cell>
          <cell r="M1493">
            <v>58925.134799999993</v>
          </cell>
          <cell r="N1493">
            <v>61177.356000000007</v>
          </cell>
          <cell r="O1493">
            <v>63216.60119999999</v>
          </cell>
          <cell r="P1493">
            <v>61177.356000000007</v>
          </cell>
          <cell r="Q1493">
            <v>62556.375599999985</v>
          </cell>
          <cell r="R1493">
            <v>62556.375599999985</v>
          </cell>
          <cell r="S1493">
            <v>60538.427999999985</v>
          </cell>
          <cell r="T1493">
            <v>62556.375599999985</v>
          </cell>
          <cell r="U1493">
            <v>60538.427999999985</v>
          </cell>
          <cell r="V1493">
            <v>62556.375599999985</v>
          </cell>
          <cell r="W1493">
            <v>727946.64359999984</v>
          </cell>
        </row>
        <row r="1494">
          <cell r="J1494" t="str">
            <v>274135684342</v>
          </cell>
          <cell r="K1494">
            <v>77279.975640000004</v>
          </cell>
          <cell r="L1494">
            <v>69801.268320000003</v>
          </cell>
          <cell r="M1494">
            <v>77279.975640000004</v>
          </cell>
          <cell r="N1494">
            <v>80233.750800000009</v>
          </cell>
          <cell r="O1494">
            <v>82908.209159999999</v>
          </cell>
          <cell r="P1494">
            <v>80233.750800000009</v>
          </cell>
          <cell r="Q1494">
            <v>82042.327079999988</v>
          </cell>
          <cell r="R1494">
            <v>82042.327079999988</v>
          </cell>
          <cell r="S1494">
            <v>79395.800399999993</v>
          </cell>
          <cell r="T1494">
            <v>82042.327079999988</v>
          </cell>
          <cell r="U1494">
            <v>79395.800399999993</v>
          </cell>
          <cell r="V1494">
            <v>82042.327079999988</v>
          </cell>
          <cell r="W1494">
            <v>954697.83947999997</v>
          </cell>
        </row>
        <row r="1495">
          <cell r="J1495" t="str">
            <v>274135694411</v>
          </cell>
          <cell r="K1495">
            <v>177988.21989077321</v>
          </cell>
          <cell r="L1495">
            <v>161965.21989077321</v>
          </cell>
          <cell r="M1495">
            <v>119773.20367967454</v>
          </cell>
          <cell r="N1495">
            <v>131622.20461860238</v>
          </cell>
          <cell r="O1495">
            <v>119773.20367967454</v>
          </cell>
          <cell r="P1495">
            <v>119773.20367967454</v>
          </cell>
          <cell r="Q1495">
            <v>131622.20461860238</v>
          </cell>
          <cell r="R1495">
            <v>123725.71940110379</v>
          </cell>
          <cell r="S1495">
            <v>123725.71940110379</v>
          </cell>
          <cell r="T1495">
            <v>135574.72034003164</v>
          </cell>
          <cell r="U1495">
            <v>123725.71940110379</v>
          </cell>
          <cell r="V1495">
            <v>123725.71940110379</v>
          </cell>
          <cell r="W1495">
            <v>1592995.0580022219</v>
          </cell>
        </row>
        <row r="1496">
          <cell r="J1496" t="str">
            <v>274135694413</v>
          </cell>
          <cell r="K1496">
            <v>17943.400000000001</v>
          </cell>
          <cell r="L1496">
            <v>72213.59096799999</v>
          </cell>
          <cell r="M1496">
            <v>67299.620749324167</v>
          </cell>
          <cell r="N1496">
            <v>25022.589236406042</v>
          </cell>
          <cell r="O1496">
            <v>8117.9010608528924</v>
          </cell>
          <cell r="P1496">
            <v>40304.034763493757</v>
          </cell>
          <cell r="Q1496">
            <v>8117.9010608528924</v>
          </cell>
          <cell r="R1496">
            <v>8117.9010608528924</v>
          </cell>
          <cell r="S1496">
            <v>79559.95505977828</v>
          </cell>
          <cell r="T1496">
            <v>78847.022895913993</v>
          </cell>
          <cell r="U1496">
            <v>51280.808685203643</v>
          </cell>
          <cell r="V1496">
            <v>8117.9010608528924</v>
          </cell>
          <cell r="W1496">
            <v>464942.62660153146</v>
          </cell>
        </row>
        <row r="1497">
          <cell r="J1497" t="str">
            <v>274135694414</v>
          </cell>
          <cell r="K1497">
            <v>1100</v>
          </cell>
          <cell r="L1497">
            <v>2500</v>
          </cell>
          <cell r="M1497">
            <v>700</v>
          </cell>
          <cell r="N1497">
            <v>2500</v>
          </cell>
          <cell r="O1497">
            <v>400</v>
          </cell>
          <cell r="P1497">
            <v>3200</v>
          </cell>
          <cell r="Q1497">
            <v>0</v>
          </cell>
          <cell r="R1497">
            <v>2500</v>
          </cell>
          <cell r="S1497">
            <v>1100</v>
          </cell>
          <cell r="T1497">
            <v>0</v>
          </cell>
          <cell r="U1497">
            <v>2500</v>
          </cell>
          <cell r="V1497">
            <v>1100</v>
          </cell>
          <cell r="W1497">
            <v>17600</v>
          </cell>
        </row>
        <row r="1498">
          <cell r="J1498" t="str">
            <v>274135694441</v>
          </cell>
          <cell r="K1498">
            <v>14165.6</v>
          </cell>
          <cell r="L1498">
            <v>21206.6</v>
          </cell>
          <cell r="M1498">
            <v>7124.6</v>
          </cell>
          <cell r="N1498">
            <v>14165.6</v>
          </cell>
          <cell r="O1498">
            <v>7124.6</v>
          </cell>
          <cell r="P1498">
            <v>21206.6</v>
          </cell>
          <cell r="Q1498">
            <v>14165.6</v>
          </cell>
          <cell r="R1498">
            <v>7124.6</v>
          </cell>
          <cell r="S1498">
            <v>21206.6</v>
          </cell>
          <cell r="T1498">
            <v>14165.6</v>
          </cell>
          <cell r="U1498">
            <v>7124.6</v>
          </cell>
          <cell r="V1498">
            <v>14165.6</v>
          </cell>
          <cell r="W1498">
            <v>162946.20000000001</v>
          </cell>
        </row>
        <row r="1499">
          <cell r="J1499" t="str">
            <v>274135694104</v>
          </cell>
          <cell r="K1499">
            <v>6951.3956073260488</v>
          </cell>
          <cell r="L1499">
            <v>6951.3956073260488</v>
          </cell>
          <cell r="M1499">
            <v>6951.3956073260488</v>
          </cell>
          <cell r="N1499">
            <v>6951.3956073260488</v>
          </cell>
          <cell r="O1499">
            <v>6951.3956073260488</v>
          </cell>
          <cell r="P1499">
            <v>6951.3956073260488</v>
          </cell>
          <cell r="Q1499">
            <v>6951.3956073260488</v>
          </cell>
          <cell r="R1499">
            <v>6951.3956073260488</v>
          </cell>
          <cell r="S1499">
            <v>6951.3956073260488</v>
          </cell>
          <cell r="T1499">
            <v>6951.3956073260488</v>
          </cell>
          <cell r="U1499">
            <v>6951.3956073260488</v>
          </cell>
          <cell r="V1499">
            <v>6951.3956073260488</v>
          </cell>
          <cell r="W1499">
            <v>83416.747287912585</v>
          </cell>
        </row>
        <row r="1500">
          <cell r="J1500" t="str">
            <v>274135694301</v>
          </cell>
          <cell r="K1500">
            <v>5033</v>
          </cell>
          <cell r="L1500">
            <v>5033</v>
          </cell>
          <cell r="M1500">
            <v>46033</v>
          </cell>
          <cell r="N1500">
            <v>5033</v>
          </cell>
          <cell r="O1500">
            <v>5033</v>
          </cell>
          <cell r="P1500">
            <v>5033</v>
          </cell>
          <cell r="Q1500">
            <v>66033</v>
          </cell>
          <cell r="R1500">
            <v>5033</v>
          </cell>
          <cell r="S1500">
            <v>5033</v>
          </cell>
          <cell r="T1500">
            <v>46033</v>
          </cell>
          <cell r="U1500">
            <v>5033</v>
          </cell>
          <cell r="V1500">
            <v>5033</v>
          </cell>
          <cell r="W1500">
            <v>203396</v>
          </cell>
        </row>
        <row r="1501">
          <cell r="J1501" t="str">
            <v>274135694304</v>
          </cell>
          <cell r="K1501">
            <v>16467</v>
          </cell>
          <cell r="L1501">
            <v>16467</v>
          </cell>
          <cell r="M1501">
            <v>16467</v>
          </cell>
          <cell r="N1501">
            <v>16467</v>
          </cell>
          <cell r="O1501">
            <v>16467</v>
          </cell>
          <cell r="P1501">
            <v>16467</v>
          </cell>
          <cell r="Q1501">
            <v>16467</v>
          </cell>
          <cell r="R1501">
            <v>16467</v>
          </cell>
          <cell r="S1501">
            <v>16467</v>
          </cell>
          <cell r="T1501">
            <v>16467</v>
          </cell>
          <cell r="U1501">
            <v>16467</v>
          </cell>
          <cell r="V1501">
            <v>16467</v>
          </cell>
          <cell r="W1501">
            <v>197604</v>
          </cell>
        </row>
        <row r="1502">
          <cell r="J1502" t="str">
            <v>274135694342</v>
          </cell>
          <cell r="K1502">
            <v>41338.581937777781</v>
          </cell>
          <cell r="L1502">
            <v>39908.471857777775</v>
          </cell>
          <cell r="M1502">
            <v>41338.581937777781</v>
          </cell>
          <cell r="N1502">
            <v>40861.878577777774</v>
          </cell>
          <cell r="O1502">
            <v>41338.581937777781</v>
          </cell>
          <cell r="P1502">
            <v>40861.878577777774</v>
          </cell>
          <cell r="Q1502">
            <v>39028.729777777779</v>
          </cell>
          <cell r="R1502">
            <v>39028.729777777779</v>
          </cell>
          <cell r="S1502">
            <v>38626.537777777776</v>
          </cell>
          <cell r="T1502">
            <v>39028.729777777779</v>
          </cell>
          <cell r="U1502">
            <v>38626.537777777776</v>
          </cell>
          <cell r="V1502">
            <v>39028.729777777779</v>
          </cell>
          <cell r="W1502">
            <v>479015.96949333331</v>
          </cell>
        </row>
        <row r="1503">
          <cell r="J1503" t="str">
            <v>275131513101</v>
          </cell>
          <cell r="K1503">
            <v>132471.79999999999</v>
          </cell>
          <cell r="L1503">
            <v>108121.1</v>
          </cell>
          <cell r="M1503">
            <v>108121.1</v>
          </cell>
          <cell r="N1503">
            <v>144298.6</v>
          </cell>
          <cell r="O1503">
            <v>112004.3</v>
          </cell>
          <cell r="P1503">
            <v>121056.4</v>
          </cell>
          <cell r="Q1503">
            <v>136355</v>
          </cell>
          <cell r="R1503">
            <v>112004.3</v>
          </cell>
          <cell r="S1503">
            <v>112004.3</v>
          </cell>
          <cell r="T1503">
            <v>137723.80000000002</v>
          </cell>
          <cell r="U1503">
            <v>113373</v>
          </cell>
          <cell r="V1503">
            <v>138701</v>
          </cell>
          <cell r="W1503">
            <v>1476234.7000000002</v>
          </cell>
        </row>
        <row r="1504">
          <cell r="J1504" t="str">
            <v>275131515111</v>
          </cell>
          <cell r="K1504">
            <v>1800</v>
          </cell>
          <cell r="L1504">
            <v>1800</v>
          </cell>
          <cell r="M1504">
            <v>1800</v>
          </cell>
          <cell r="N1504">
            <v>1800</v>
          </cell>
          <cell r="O1504">
            <v>1800</v>
          </cell>
          <cell r="P1504">
            <v>1800</v>
          </cell>
          <cell r="Q1504">
            <v>1800</v>
          </cell>
          <cell r="R1504">
            <v>1800</v>
          </cell>
          <cell r="S1504">
            <v>1800</v>
          </cell>
          <cell r="T1504">
            <v>1800</v>
          </cell>
          <cell r="U1504">
            <v>1800</v>
          </cell>
          <cell r="V1504">
            <v>1800</v>
          </cell>
          <cell r="W1504">
            <v>21600</v>
          </cell>
        </row>
        <row r="1505">
          <cell r="J1505" t="str">
            <v>275131515112</v>
          </cell>
          <cell r="K1505">
            <v>720</v>
          </cell>
          <cell r="L1505">
            <v>720</v>
          </cell>
          <cell r="M1505">
            <v>720</v>
          </cell>
          <cell r="N1505">
            <v>720</v>
          </cell>
          <cell r="O1505">
            <v>720</v>
          </cell>
          <cell r="P1505">
            <v>720</v>
          </cell>
          <cell r="Q1505">
            <v>720</v>
          </cell>
          <cell r="R1505">
            <v>720</v>
          </cell>
          <cell r="S1505">
            <v>720</v>
          </cell>
          <cell r="T1505">
            <v>720</v>
          </cell>
          <cell r="U1505">
            <v>720</v>
          </cell>
          <cell r="V1505">
            <v>720</v>
          </cell>
          <cell r="W1505">
            <v>8640</v>
          </cell>
        </row>
        <row r="1506">
          <cell r="J1506" t="str">
            <v>275131515201</v>
          </cell>
          <cell r="K1506">
            <v>11451.630449612971</v>
          </cell>
          <cell r="L1506">
            <v>11451.630449612971</v>
          </cell>
          <cell r="M1506">
            <v>11451.630449612971</v>
          </cell>
          <cell r="N1506">
            <v>11451.630449612971</v>
          </cell>
          <cell r="O1506">
            <v>11451.630449612971</v>
          </cell>
          <cell r="P1506">
            <v>11451.630449612971</v>
          </cell>
          <cell r="Q1506">
            <v>11451.630449612971</v>
          </cell>
          <cell r="R1506">
            <v>11451.630449612971</v>
          </cell>
          <cell r="S1506">
            <v>11451.630449612971</v>
          </cell>
          <cell r="T1506">
            <v>11451.630449612971</v>
          </cell>
          <cell r="U1506">
            <v>11451.630449612971</v>
          </cell>
          <cell r="V1506">
            <v>11451.630449612971</v>
          </cell>
          <cell r="W1506">
            <v>137419.56539535563</v>
          </cell>
        </row>
        <row r="1507">
          <cell r="J1507" t="str">
            <v>275131515203</v>
          </cell>
          <cell r="K1507">
            <v>8411</v>
          </cell>
          <cell r="L1507">
            <v>7597</v>
          </cell>
          <cell r="M1507">
            <v>8411</v>
          </cell>
          <cell r="N1507">
            <v>8140</v>
          </cell>
          <cell r="O1507">
            <v>8411</v>
          </cell>
          <cell r="P1507">
            <v>8140</v>
          </cell>
          <cell r="Q1507">
            <v>8411</v>
          </cell>
          <cell r="R1507">
            <v>8411</v>
          </cell>
          <cell r="S1507">
            <v>8140</v>
          </cell>
          <cell r="T1507">
            <v>8411</v>
          </cell>
          <cell r="U1507">
            <v>8140</v>
          </cell>
          <cell r="V1507">
            <v>8411</v>
          </cell>
          <cell r="W1507">
            <v>99034</v>
          </cell>
        </row>
        <row r="1508">
          <cell r="J1508" t="str">
            <v>275131515301</v>
          </cell>
          <cell r="K1508">
            <v>774</v>
          </cell>
          <cell r="L1508">
            <v>774</v>
          </cell>
          <cell r="M1508">
            <v>774</v>
          </cell>
          <cell r="N1508">
            <v>774</v>
          </cell>
          <cell r="O1508">
            <v>774</v>
          </cell>
          <cell r="P1508">
            <v>774</v>
          </cell>
          <cell r="Q1508">
            <v>774</v>
          </cell>
          <cell r="R1508">
            <v>774</v>
          </cell>
          <cell r="S1508">
            <v>774</v>
          </cell>
          <cell r="T1508">
            <v>774</v>
          </cell>
          <cell r="U1508">
            <v>774</v>
          </cell>
          <cell r="V1508">
            <v>774</v>
          </cell>
          <cell r="W1508">
            <v>9288</v>
          </cell>
        </row>
        <row r="1509">
          <cell r="J1509" t="str">
            <v>275131515302</v>
          </cell>
          <cell r="K1509">
            <v>63</v>
          </cell>
          <cell r="L1509">
            <v>63</v>
          </cell>
          <cell r="M1509">
            <v>63</v>
          </cell>
          <cell r="N1509">
            <v>63</v>
          </cell>
          <cell r="O1509">
            <v>63</v>
          </cell>
          <cell r="P1509">
            <v>63</v>
          </cell>
          <cell r="Q1509">
            <v>63</v>
          </cell>
          <cell r="R1509">
            <v>63</v>
          </cell>
          <cell r="S1509">
            <v>63</v>
          </cell>
          <cell r="T1509">
            <v>63</v>
          </cell>
          <cell r="U1509">
            <v>63</v>
          </cell>
          <cell r="V1509">
            <v>63</v>
          </cell>
          <cell r="W1509">
            <v>756</v>
          </cell>
        </row>
        <row r="1510">
          <cell r="J1510" t="str">
            <v>275131515411</v>
          </cell>
          <cell r="K1510">
            <v>6116.4666666666672</v>
          </cell>
          <cell r="L1510">
            <v>6116.4666666666672</v>
          </cell>
          <cell r="M1510">
            <v>6116.4666666666672</v>
          </cell>
          <cell r="N1510">
            <v>6116.4666666666672</v>
          </cell>
          <cell r="O1510">
            <v>6116.4666666666672</v>
          </cell>
          <cell r="P1510">
            <v>6116.4666666666672</v>
          </cell>
          <cell r="Q1510">
            <v>6116.4666666666672</v>
          </cell>
          <cell r="R1510">
            <v>6116.4666666666672</v>
          </cell>
          <cell r="S1510">
            <v>6116.4666666666672</v>
          </cell>
          <cell r="T1510">
            <v>6116.4666666666672</v>
          </cell>
          <cell r="U1510">
            <v>6116.4666666666672</v>
          </cell>
          <cell r="V1510">
            <v>6116.4666666666672</v>
          </cell>
          <cell r="W1510">
            <v>73397.600000000006</v>
          </cell>
        </row>
        <row r="1511">
          <cell r="J1511" t="str">
            <v>275131516122</v>
          </cell>
          <cell r="K1511">
            <v>5900</v>
          </cell>
          <cell r="L1511">
            <v>5900</v>
          </cell>
          <cell r="M1511">
            <v>5900</v>
          </cell>
          <cell r="N1511">
            <v>5900</v>
          </cell>
          <cell r="O1511">
            <v>5900</v>
          </cell>
          <cell r="P1511">
            <v>5900</v>
          </cell>
          <cell r="Q1511">
            <v>5900</v>
          </cell>
          <cell r="R1511">
            <v>5900</v>
          </cell>
          <cell r="S1511">
            <v>5900</v>
          </cell>
          <cell r="T1511">
            <v>5900</v>
          </cell>
          <cell r="U1511">
            <v>5900</v>
          </cell>
          <cell r="V1511">
            <v>5900</v>
          </cell>
          <cell r="W1511">
            <v>70800</v>
          </cell>
        </row>
        <row r="1512">
          <cell r="J1512" t="str">
            <v>275131516148</v>
          </cell>
          <cell r="K1512">
            <v>484</v>
          </cell>
          <cell r="L1512">
            <v>484</v>
          </cell>
          <cell r="M1512">
            <v>484</v>
          </cell>
          <cell r="N1512">
            <v>484</v>
          </cell>
          <cell r="O1512">
            <v>484</v>
          </cell>
          <cell r="P1512">
            <v>484</v>
          </cell>
          <cell r="Q1512">
            <v>484</v>
          </cell>
          <cell r="R1512">
            <v>484</v>
          </cell>
          <cell r="S1512">
            <v>484</v>
          </cell>
          <cell r="T1512">
            <v>484</v>
          </cell>
          <cell r="U1512">
            <v>484</v>
          </cell>
          <cell r="V1512">
            <v>484</v>
          </cell>
          <cell r="W1512">
            <v>5808</v>
          </cell>
        </row>
        <row r="1513">
          <cell r="J1513" t="str">
            <v>275131554413</v>
          </cell>
          <cell r="K1513">
            <v>38936.380000000005</v>
          </cell>
          <cell r="L1513">
            <v>127400</v>
          </cell>
          <cell r="M1513">
            <v>38936.380000000005</v>
          </cell>
          <cell r="N1513">
            <v>38936.380000000005</v>
          </cell>
          <cell r="O1513">
            <v>127400</v>
          </cell>
          <cell r="P1513">
            <v>38936.380000000005</v>
          </cell>
          <cell r="Q1513">
            <v>38936.380000000005</v>
          </cell>
          <cell r="R1513">
            <v>38936.380000000005</v>
          </cell>
          <cell r="S1513">
            <v>38936.380000000005</v>
          </cell>
          <cell r="T1513">
            <v>38936.380000000005</v>
          </cell>
          <cell r="U1513">
            <v>38936.380000000005</v>
          </cell>
          <cell r="V1513">
            <v>38936.380000000005</v>
          </cell>
          <cell r="W1513">
            <v>644163.80000000005</v>
          </cell>
        </row>
        <row r="1514">
          <cell r="J1514" t="str">
            <v>275131554414</v>
          </cell>
          <cell r="K1514">
            <v>25321</v>
          </cell>
          <cell r="L1514">
            <v>25321</v>
          </cell>
          <cell r="M1514">
            <v>25321</v>
          </cell>
          <cell r="N1514">
            <v>25321</v>
          </cell>
          <cell r="O1514">
            <v>25321</v>
          </cell>
          <cell r="P1514">
            <v>25321</v>
          </cell>
          <cell r="Q1514">
            <v>25321</v>
          </cell>
          <cell r="R1514">
            <v>25321</v>
          </cell>
          <cell r="S1514">
            <v>25321</v>
          </cell>
          <cell r="T1514">
            <v>25321</v>
          </cell>
          <cell r="U1514">
            <v>25321</v>
          </cell>
          <cell r="V1514">
            <v>25321</v>
          </cell>
          <cell r="W1514">
            <v>303852</v>
          </cell>
        </row>
        <row r="1515">
          <cell r="J1515" t="str">
            <v>275131554431</v>
          </cell>
          <cell r="K1515">
            <v>32467</v>
          </cell>
          <cell r="L1515">
            <v>32467</v>
          </cell>
          <cell r="M1515">
            <v>32467</v>
          </cell>
          <cell r="N1515">
            <v>32467</v>
          </cell>
          <cell r="O1515">
            <v>32467</v>
          </cell>
          <cell r="P1515">
            <v>32467</v>
          </cell>
          <cell r="Q1515">
            <v>32467</v>
          </cell>
          <cell r="R1515">
            <v>32467</v>
          </cell>
          <cell r="S1515">
            <v>32467</v>
          </cell>
          <cell r="T1515">
            <v>32467</v>
          </cell>
          <cell r="U1515">
            <v>32467</v>
          </cell>
          <cell r="V1515">
            <v>32467</v>
          </cell>
          <cell r="W1515">
            <v>389604</v>
          </cell>
        </row>
        <row r="1516">
          <cell r="J1516" t="str">
            <v>275131554441</v>
          </cell>
          <cell r="K1516">
            <v>140559.33333333331</v>
          </cell>
          <cell r="L1516">
            <v>140559.33333333331</v>
          </cell>
          <cell r="M1516">
            <v>140559.33333333331</v>
          </cell>
          <cell r="N1516">
            <v>140559.33333333331</v>
          </cell>
          <cell r="O1516">
            <v>140559.33333333331</v>
          </cell>
          <cell r="P1516">
            <v>140559.33333333331</v>
          </cell>
          <cell r="Q1516">
            <v>140559.33333333331</v>
          </cell>
          <cell r="R1516">
            <v>140559.33333333331</v>
          </cell>
          <cell r="S1516">
            <v>140559.33333333331</v>
          </cell>
          <cell r="T1516">
            <v>140559.33333333331</v>
          </cell>
          <cell r="U1516">
            <v>140559.33333333331</v>
          </cell>
          <cell r="V1516">
            <v>140559.33333333331</v>
          </cell>
          <cell r="W1516">
            <v>1686711.9999999998</v>
          </cell>
        </row>
        <row r="1517">
          <cell r="J1517" t="str">
            <v>275131554528</v>
          </cell>
          <cell r="K1517">
            <v>23118.666666666664</v>
          </cell>
          <cell r="L1517">
            <v>23118.666666666664</v>
          </cell>
          <cell r="M1517">
            <v>23118.666666666664</v>
          </cell>
          <cell r="N1517">
            <v>23118.666666666664</v>
          </cell>
          <cell r="O1517">
            <v>23118.666666666664</v>
          </cell>
          <cell r="P1517">
            <v>23118.666666666664</v>
          </cell>
          <cell r="Q1517">
            <v>23118.666666666664</v>
          </cell>
          <cell r="R1517">
            <v>23118.666666666664</v>
          </cell>
          <cell r="S1517">
            <v>23118.666666666664</v>
          </cell>
          <cell r="T1517">
            <v>23118.666666666664</v>
          </cell>
          <cell r="U1517">
            <v>23118.666666666664</v>
          </cell>
          <cell r="V1517">
            <v>23118.666666666664</v>
          </cell>
          <cell r="W1517">
            <v>277424</v>
          </cell>
        </row>
        <row r="1518">
          <cell r="J1518" t="str">
            <v>275131554537</v>
          </cell>
          <cell r="K1518">
            <v>8418</v>
          </cell>
          <cell r="L1518">
            <v>8418</v>
          </cell>
          <cell r="M1518">
            <v>8418</v>
          </cell>
          <cell r="N1518">
            <v>8418</v>
          </cell>
          <cell r="O1518">
            <v>8418</v>
          </cell>
          <cell r="P1518">
            <v>8418</v>
          </cell>
          <cell r="Q1518">
            <v>8418</v>
          </cell>
          <cell r="R1518">
            <v>8418</v>
          </cell>
          <cell r="S1518">
            <v>8418</v>
          </cell>
          <cell r="T1518">
            <v>8418</v>
          </cell>
          <cell r="U1518">
            <v>8418</v>
          </cell>
          <cell r="V1518">
            <v>8418</v>
          </cell>
          <cell r="W1518">
            <v>101016</v>
          </cell>
        </row>
        <row r="1519">
          <cell r="J1519" t="str">
            <v>275131554559</v>
          </cell>
          <cell r="K1519">
            <v>31871</v>
          </cell>
          <cell r="L1519">
            <v>31871</v>
          </cell>
          <cell r="M1519">
            <v>31871</v>
          </cell>
          <cell r="N1519">
            <v>31871</v>
          </cell>
          <cell r="O1519">
            <v>31871</v>
          </cell>
          <cell r="P1519">
            <v>31871</v>
          </cell>
          <cell r="Q1519">
            <v>31871</v>
          </cell>
          <cell r="R1519">
            <v>31871</v>
          </cell>
          <cell r="S1519">
            <v>31871</v>
          </cell>
          <cell r="T1519">
            <v>31871</v>
          </cell>
          <cell r="U1519">
            <v>31871</v>
          </cell>
          <cell r="V1519">
            <v>31871</v>
          </cell>
          <cell r="W1519">
            <v>382452</v>
          </cell>
        </row>
        <row r="1520">
          <cell r="J1520" t="str">
            <v>27513155422D</v>
          </cell>
          <cell r="K1520">
            <v>78500.952034128</v>
          </cell>
          <cell r="L1520">
            <v>79565.541069501865</v>
          </cell>
          <cell r="M1520">
            <v>75778.180024779154</v>
          </cell>
          <cell r="N1520">
            <v>76165.085262143621</v>
          </cell>
          <cell r="O1520">
            <v>76103.73621926982</v>
          </cell>
          <cell r="P1520">
            <v>76166.589429016865</v>
          </cell>
          <cell r="Q1520">
            <v>76307.243459880337</v>
          </cell>
          <cell r="R1520">
            <v>75811.156172289833</v>
          </cell>
          <cell r="S1520">
            <v>76074.122317093905</v>
          </cell>
          <cell r="T1520">
            <v>76022.967730607401</v>
          </cell>
          <cell r="U1520">
            <v>76566.231225719283</v>
          </cell>
          <cell r="V1520">
            <v>76178.789972851941</v>
          </cell>
          <cell r="W1520">
            <v>919240.594917282</v>
          </cell>
        </row>
        <row r="1521">
          <cell r="J1521" t="str">
            <v>275131554211</v>
          </cell>
          <cell r="K1521">
            <v>37373.699999999997</v>
          </cell>
          <cell r="L1521">
            <v>27623.7</v>
          </cell>
          <cell r="M1521">
            <v>27623.7</v>
          </cell>
          <cell r="N1521">
            <v>29573.7</v>
          </cell>
          <cell r="O1521">
            <v>76373.7</v>
          </cell>
          <cell r="P1521">
            <v>89048.7</v>
          </cell>
          <cell r="Q1521">
            <v>61748.700000000004</v>
          </cell>
          <cell r="R1521">
            <v>56873.700000000004</v>
          </cell>
          <cell r="S1521">
            <v>37373.699999999997</v>
          </cell>
          <cell r="T1521">
            <v>37373.699999999997</v>
          </cell>
          <cell r="U1521">
            <v>37373.699999999997</v>
          </cell>
          <cell r="V1521">
            <v>47123.7</v>
          </cell>
          <cell r="W1521">
            <v>565484.39999999991</v>
          </cell>
        </row>
        <row r="1522">
          <cell r="J1522" t="str">
            <v>275131554212</v>
          </cell>
          <cell r="K1522">
            <v>9500</v>
          </cell>
          <cell r="L1522">
            <v>9500</v>
          </cell>
          <cell r="M1522">
            <v>9500</v>
          </cell>
          <cell r="N1522">
            <v>9500</v>
          </cell>
          <cell r="O1522">
            <v>9500</v>
          </cell>
          <cell r="P1522">
            <v>9500</v>
          </cell>
          <cell r="Q1522">
            <v>9500</v>
          </cell>
          <cell r="R1522">
            <v>9500</v>
          </cell>
          <cell r="S1522">
            <v>9500</v>
          </cell>
          <cell r="T1522">
            <v>9500</v>
          </cell>
          <cell r="U1522">
            <v>9500</v>
          </cell>
          <cell r="V1522">
            <v>9500</v>
          </cell>
          <cell r="W1522">
            <v>114000</v>
          </cell>
        </row>
        <row r="1523">
          <cell r="J1523" t="str">
            <v>275131554104</v>
          </cell>
          <cell r="K1523">
            <v>10111</v>
          </cell>
          <cell r="L1523">
            <v>10111</v>
          </cell>
          <cell r="M1523">
            <v>10111</v>
          </cell>
          <cell r="N1523">
            <v>10111</v>
          </cell>
          <cell r="O1523">
            <v>10111</v>
          </cell>
          <cell r="P1523">
            <v>10111</v>
          </cell>
          <cell r="Q1523">
            <v>10111</v>
          </cell>
          <cell r="R1523">
            <v>10111</v>
          </cell>
          <cell r="S1523">
            <v>10111</v>
          </cell>
          <cell r="T1523">
            <v>10111</v>
          </cell>
          <cell r="U1523">
            <v>10111</v>
          </cell>
          <cell r="V1523">
            <v>10111</v>
          </cell>
          <cell r="W1523">
            <v>121332</v>
          </cell>
        </row>
        <row r="1524">
          <cell r="J1524" t="str">
            <v>275131554106</v>
          </cell>
          <cell r="K1524">
            <v>25000</v>
          </cell>
          <cell r="L1524">
            <v>25000</v>
          </cell>
          <cell r="M1524">
            <v>25000</v>
          </cell>
          <cell r="N1524">
            <v>25000</v>
          </cell>
          <cell r="O1524">
            <v>25000</v>
          </cell>
          <cell r="P1524">
            <v>25000</v>
          </cell>
          <cell r="Q1524">
            <v>25000</v>
          </cell>
          <cell r="R1524">
            <v>25000</v>
          </cell>
          <cell r="S1524">
            <v>25000</v>
          </cell>
          <cell r="T1524">
            <v>25000</v>
          </cell>
          <cell r="U1524">
            <v>25000</v>
          </cell>
          <cell r="V1524">
            <v>25000</v>
          </cell>
          <cell r="W1524">
            <v>300000</v>
          </cell>
        </row>
        <row r="1525">
          <cell r="J1525" t="str">
            <v>275131554126</v>
          </cell>
          <cell r="K1525">
            <v>13175.29</v>
          </cell>
          <cell r="L1525">
            <v>13175.29</v>
          </cell>
          <cell r="M1525">
            <v>13175.29</v>
          </cell>
          <cell r="N1525">
            <v>13175.29</v>
          </cell>
          <cell r="O1525">
            <v>13175.29</v>
          </cell>
          <cell r="P1525">
            <v>13175.29</v>
          </cell>
          <cell r="Q1525">
            <v>13175.29</v>
          </cell>
          <cell r="R1525">
            <v>13175.29</v>
          </cell>
          <cell r="S1525">
            <v>13175.29</v>
          </cell>
          <cell r="T1525">
            <v>13175.29</v>
          </cell>
          <cell r="U1525">
            <v>13175.29</v>
          </cell>
          <cell r="V1525">
            <v>13175.29</v>
          </cell>
          <cell r="W1525">
            <v>158103.48000000001</v>
          </cell>
        </row>
        <row r="1526">
          <cell r="J1526" t="str">
            <v>275131554329</v>
          </cell>
          <cell r="K1526">
            <v>37024</v>
          </cell>
          <cell r="L1526">
            <v>37024</v>
          </cell>
          <cell r="M1526">
            <v>37024</v>
          </cell>
          <cell r="N1526">
            <v>37024</v>
          </cell>
          <cell r="O1526">
            <v>37024</v>
          </cell>
          <cell r="P1526">
            <v>37024</v>
          </cell>
          <cell r="Q1526">
            <v>37024</v>
          </cell>
          <cell r="R1526">
            <v>37024</v>
          </cell>
          <cell r="S1526">
            <v>37024</v>
          </cell>
          <cell r="T1526">
            <v>37024</v>
          </cell>
          <cell r="U1526">
            <v>37024</v>
          </cell>
          <cell r="V1526">
            <v>37024</v>
          </cell>
          <cell r="W1526">
            <v>444288</v>
          </cell>
        </row>
        <row r="1527">
          <cell r="J1527" t="str">
            <v>275131554371</v>
          </cell>
          <cell r="K1527">
            <v>107920.54</v>
          </cell>
          <cell r="L1527">
            <v>107920.54</v>
          </cell>
          <cell r="M1527">
            <v>107920.54</v>
          </cell>
          <cell r="N1527">
            <v>107920.54</v>
          </cell>
          <cell r="O1527">
            <v>107920.54</v>
          </cell>
          <cell r="P1527">
            <v>107920.54</v>
          </cell>
          <cell r="Q1527">
            <v>107920.54</v>
          </cell>
          <cell r="R1527">
            <v>107920.54</v>
          </cell>
          <cell r="S1527">
            <v>107920.54</v>
          </cell>
          <cell r="T1527">
            <v>107920.54</v>
          </cell>
          <cell r="U1527">
            <v>107920.54</v>
          </cell>
          <cell r="V1527">
            <v>107920.54</v>
          </cell>
          <cell r="W1527">
            <v>1295046.48</v>
          </cell>
        </row>
        <row r="1528">
          <cell r="J1528" t="str">
            <v>275135613301</v>
          </cell>
          <cell r="K1528">
            <v>335735.39999999997</v>
          </cell>
          <cell r="L1528">
            <v>348970.43999999994</v>
          </cell>
          <cell r="M1528">
            <v>343676.32</v>
          </cell>
          <cell r="N1528">
            <v>338925.60000000003</v>
          </cell>
          <cell r="O1528">
            <v>330984.15999999997</v>
          </cell>
          <cell r="P1528">
            <v>330984.15999999997</v>
          </cell>
          <cell r="Q1528">
            <v>330984.15999999997</v>
          </cell>
          <cell r="R1528">
            <v>330984.15999999997</v>
          </cell>
          <cell r="S1528">
            <v>352642.16</v>
          </cell>
          <cell r="T1528">
            <v>334172.28000000003</v>
          </cell>
          <cell r="U1528">
            <v>334172.28000000003</v>
          </cell>
          <cell r="V1528">
            <v>372675.68</v>
          </cell>
          <cell r="W1528">
            <v>4084906.8</v>
          </cell>
        </row>
        <row r="1529">
          <cell r="J1529" t="str">
            <v>290131223101</v>
          </cell>
          <cell r="K1529">
            <v>170498.77000000002</v>
          </cell>
          <cell r="L1529">
            <v>141277.93</v>
          </cell>
          <cell r="M1529">
            <v>141277.93</v>
          </cell>
          <cell r="N1529">
            <v>185156.89</v>
          </cell>
          <cell r="O1529">
            <v>146403.72</v>
          </cell>
          <cell r="P1529">
            <v>157266.23999999999</v>
          </cell>
          <cell r="Q1529">
            <v>175624.57</v>
          </cell>
          <cell r="R1529">
            <v>146403.72</v>
          </cell>
          <cell r="S1529">
            <v>146403.72</v>
          </cell>
          <cell r="T1529">
            <v>177435.88000000003</v>
          </cell>
          <cell r="U1529">
            <v>148214.93</v>
          </cell>
          <cell r="V1529">
            <v>178608.52000000002</v>
          </cell>
          <cell r="W1529">
            <v>1914572.82</v>
          </cell>
        </row>
        <row r="1530">
          <cell r="J1530" t="str">
            <v>290131223201</v>
          </cell>
          <cell r="K1530">
            <v>25825.8</v>
          </cell>
          <cell r="L1530">
            <v>26843.879999999997</v>
          </cell>
          <cell r="M1530">
            <v>26436.639999999999</v>
          </cell>
          <cell r="N1530">
            <v>26071.200000000001</v>
          </cell>
          <cell r="O1530">
            <v>25460.32</v>
          </cell>
          <cell r="P1530">
            <v>25460.32</v>
          </cell>
          <cell r="Q1530">
            <v>25460.32</v>
          </cell>
          <cell r="R1530">
            <v>25460.32</v>
          </cell>
          <cell r="S1530">
            <v>27126.32</v>
          </cell>
          <cell r="T1530">
            <v>25705.56</v>
          </cell>
          <cell r="U1530">
            <v>25705.56</v>
          </cell>
          <cell r="V1530">
            <v>28667.360000000001</v>
          </cell>
          <cell r="W1530">
            <v>314223.59999999998</v>
          </cell>
        </row>
        <row r="1531">
          <cell r="J1531" t="str">
            <v>290131225111</v>
          </cell>
          <cell r="K1531">
            <v>3600</v>
          </cell>
          <cell r="L1531">
            <v>3600</v>
          </cell>
          <cell r="M1531">
            <v>3600</v>
          </cell>
          <cell r="N1531">
            <v>3600</v>
          </cell>
          <cell r="O1531">
            <v>3600</v>
          </cell>
          <cell r="P1531">
            <v>3600</v>
          </cell>
          <cell r="Q1531">
            <v>3600</v>
          </cell>
          <cell r="R1531">
            <v>3600</v>
          </cell>
          <cell r="S1531">
            <v>3600</v>
          </cell>
          <cell r="T1531">
            <v>3600</v>
          </cell>
          <cell r="U1531">
            <v>3600</v>
          </cell>
          <cell r="V1531">
            <v>3600</v>
          </cell>
          <cell r="W1531">
            <v>43200</v>
          </cell>
        </row>
        <row r="1532">
          <cell r="J1532" t="str">
            <v>290131225112</v>
          </cell>
          <cell r="K1532">
            <v>1280</v>
          </cell>
          <cell r="L1532">
            <v>1280</v>
          </cell>
          <cell r="M1532">
            <v>1280</v>
          </cell>
          <cell r="N1532">
            <v>1280</v>
          </cell>
          <cell r="O1532">
            <v>1280</v>
          </cell>
          <cell r="P1532">
            <v>1280</v>
          </cell>
          <cell r="Q1532">
            <v>1280</v>
          </cell>
          <cell r="R1532">
            <v>1280</v>
          </cell>
          <cell r="S1532">
            <v>1280</v>
          </cell>
          <cell r="T1532">
            <v>1280</v>
          </cell>
          <cell r="U1532">
            <v>1280</v>
          </cell>
          <cell r="V1532">
            <v>1280</v>
          </cell>
          <cell r="W1532">
            <v>15360</v>
          </cell>
        </row>
        <row r="1533">
          <cell r="J1533" t="str">
            <v>290131225113</v>
          </cell>
          <cell r="K1533">
            <v>93</v>
          </cell>
          <cell r="L1533">
            <v>93</v>
          </cell>
          <cell r="M1533">
            <v>93</v>
          </cell>
          <cell r="N1533">
            <v>93</v>
          </cell>
          <cell r="O1533">
            <v>93</v>
          </cell>
          <cell r="P1533">
            <v>93</v>
          </cell>
          <cell r="Q1533">
            <v>93</v>
          </cell>
          <cell r="R1533">
            <v>93</v>
          </cell>
          <cell r="S1533">
            <v>93</v>
          </cell>
          <cell r="T1533">
            <v>93</v>
          </cell>
          <cell r="U1533">
            <v>93</v>
          </cell>
          <cell r="V1533">
            <v>93</v>
          </cell>
          <cell r="W1533">
            <v>1116</v>
          </cell>
        </row>
        <row r="1534">
          <cell r="J1534" t="str">
            <v>290131225121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8050</v>
          </cell>
          <cell r="T1534">
            <v>0</v>
          </cell>
          <cell r="U1534">
            <v>0</v>
          </cell>
          <cell r="V1534">
            <v>0</v>
          </cell>
          <cell r="W1534">
            <v>8050</v>
          </cell>
        </row>
        <row r="1535">
          <cell r="J1535" t="str">
            <v>290131225122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2500</v>
          </cell>
          <cell r="T1535">
            <v>0</v>
          </cell>
          <cell r="U1535">
            <v>0</v>
          </cell>
          <cell r="V1535">
            <v>0</v>
          </cell>
          <cell r="W1535">
            <v>2500</v>
          </cell>
        </row>
        <row r="1536">
          <cell r="J1536" t="str">
            <v>290131225123</v>
          </cell>
          <cell r="K1536">
            <v>25</v>
          </cell>
          <cell r="L1536">
            <v>25</v>
          </cell>
          <cell r="M1536">
            <v>25</v>
          </cell>
          <cell r="N1536">
            <v>25</v>
          </cell>
          <cell r="O1536">
            <v>25</v>
          </cell>
          <cell r="P1536">
            <v>25</v>
          </cell>
          <cell r="Q1536">
            <v>25</v>
          </cell>
          <cell r="R1536">
            <v>25</v>
          </cell>
          <cell r="S1536">
            <v>25</v>
          </cell>
          <cell r="T1536">
            <v>25</v>
          </cell>
          <cell r="U1536">
            <v>25</v>
          </cell>
          <cell r="V1536">
            <v>25</v>
          </cell>
          <cell r="W1536">
            <v>300</v>
          </cell>
        </row>
        <row r="1537">
          <cell r="J1537" t="str">
            <v>290131225201</v>
          </cell>
          <cell r="K1537">
            <v>4294.3614186048635</v>
          </cell>
          <cell r="L1537">
            <v>4294.3614186048635</v>
          </cell>
          <cell r="M1537">
            <v>4294.3614186048635</v>
          </cell>
          <cell r="N1537">
            <v>4294.3614186048635</v>
          </cell>
          <cell r="O1537">
            <v>4294.3614186048635</v>
          </cell>
          <cell r="P1537">
            <v>4294.3614186048635</v>
          </cell>
          <cell r="Q1537">
            <v>4294.3614186048635</v>
          </cell>
          <cell r="R1537">
            <v>4294.3614186048635</v>
          </cell>
          <cell r="S1537">
            <v>4294.3614186048635</v>
          </cell>
          <cell r="T1537">
            <v>4294.3614186048635</v>
          </cell>
          <cell r="U1537">
            <v>4294.3614186048635</v>
          </cell>
          <cell r="V1537">
            <v>4294.3614186048635</v>
          </cell>
          <cell r="W1537">
            <v>51532.337023258362</v>
          </cell>
        </row>
        <row r="1538">
          <cell r="J1538" t="str">
            <v>290131225203</v>
          </cell>
          <cell r="K1538">
            <v>1229</v>
          </cell>
          <cell r="L1538">
            <v>1229</v>
          </cell>
          <cell r="M1538">
            <v>1229</v>
          </cell>
          <cell r="N1538">
            <v>1229</v>
          </cell>
          <cell r="O1538">
            <v>1229</v>
          </cell>
          <cell r="P1538">
            <v>1229</v>
          </cell>
          <cell r="Q1538">
            <v>1229</v>
          </cell>
          <cell r="R1538">
            <v>1229</v>
          </cell>
          <cell r="S1538">
            <v>1229</v>
          </cell>
          <cell r="T1538">
            <v>1229</v>
          </cell>
          <cell r="U1538">
            <v>1229</v>
          </cell>
          <cell r="V1538">
            <v>1229</v>
          </cell>
          <cell r="W1538">
            <v>14748</v>
          </cell>
        </row>
        <row r="1539">
          <cell r="J1539" t="str">
            <v>290131225301</v>
          </cell>
          <cell r="K1539">
            <v>268</v>
          </cell>
          <cell r="L1539">
            <v>268</v>
          </cell>
          <cell r="M1539">
            <v>268</v>
          </cell>
          <cell r="N1539">
            <v>268</v>
          </cell>
          <cell r="O1539">
            <v>268</v>
          </cell>
          <cell r="P1539">
            <v>268</v>
          </cell>
          <cell r="Q1539">
            <v>268</v>
          </cell>
          <cell r="R1539">
            <v>268</v>
          </cell>
          <cell r="S1539">
            <v>268</v>
          </cell>
          <cell r="T1539">
            <v>268</v>
          </cell>
          <cell r="U1539">
            <v>268</v>
          </cell>
          <cell r="V1539">
            <v>268</v>
          </cell>
          <cell r="W1539">
            <v>3216</v>
          </cell>
        </row>
        <row r="1540">
          <cell r="J1540" t="str">
            <v>290131225302</v>
          </cell>
          <cell r="K1540">
            <v>50</v>
          </cell>
          <cell r="L1540">
            <v>50</v>
          </cell>
          <cell r="M1540">
            <v>50</v>
          </cell>
          <cell r="N1540">
            <v>50</v>
          </cell>
          <cell r="O1540">
            <v>50</v>
          </cell>
          <cell r="P1540">
            <v>50</v>
          </cell>
          <cell r="Q1540">
            <v>50</v>
          </cell>
          <cell r="R1540">
            <v>50</v>
          </cell>
          <cell r="S1540">
            <v>50</v>
          </cell>
          <cell r="T1540">
            <v>50</v>
          </cell>
          <cell r="U1540">
            <v>50</v>
          </cell>
          <cell r="V1540">
            <v>50</v>
          </cell>
          <cell r="W1540">
            <v>600</v>
          </cell>
        </row>
        <row r="1541">
          <cell r="J1541" t="str">
            <v>290131225411</v>
          </cell>
          <cell r="K1541">
            <v>2860</v>
          </cell>
          <cell r="L1541">
            <v>2860</v>
          </cell>
          <cell r="M1541">
            <v>2860</v>
          </cell>
          <cell r="N1541">
            <v>2860</v>
          </cell>
          <cell r="O1541">
            <v>2860</v>
          </cell>
          <cell r="P1541">
            <v>2860</v>
          </cell>
          <cell r="Q1541">
            <v>2860</v>
          </cell>
          <cell r="R1541">
            <v>2860</v>
          </cell>
          <cell r="S1541">
            <v>2860</v>
          </cell>
          <cell r="T1541">
            <v>2860</v>
          </cell>
          <cell r="U1541">
            <v>2860</v>
          </cell>
          <cell r="V1541">
            <v>2860</v>
          </cell>
          <cell r="W1541">
            <v>34320</v>
          </cell>
        </row>
        <row r="1542">
          <cell r="J1542" t="str">
            <v>290131225502</v>
          </cell>
          <cell r="K1542">
            <v>0</v>
          </cell>
          <cell r="L1542">
            <v>0</v>
          </cell>
          <cell r="M1542">
            <v>3750</v>
          </cell>
          <cell r="N1542">
            <v>3750</v>
          </cell>
          <cell r="O1542">
            <v>3750</v>
          </cell>
          <cell r="P1542">
            <v>3750</v>
          </cell>
          <cell r="Q1542">
            <v>3750</v>
          </cell>
          <cell r="R1542">
            <v>3750</v>
          </cell>
          <cell r="S1542">
            <v>3750</v>
          </cell>
          <cell r="T1542">
            <v>3750</v>
          </cell>
          <cell r="U1542">
            <v>0</v>
          </cell>
          <cell r="V1542">
            <v>0</v>
          </cell>
          <cell r="W1542">
            <v>30000</v>
          </cell>
        </row>
        <row r="1543">
          <cell r="J1543" t="str">
            <v>290131225503</v>
          </cell>
          <cell r="K1543">
            <v>1000</v>
          </cell>
          <cell r="L1543">
            <v>1000</v>
          </cell>
          <cell r="M1543">
            <v>1000</v>
          </cell>
          <cell r="N1543">
            <v>1000</v>
          </cell>
          <cell r="O1543">
            <v>1000</v>
          </cell>
          <cell r="P1543">
            <v>1000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6000</v>
          </cell>
        </row>
        <row r="1544">
          <cell r="J1544" t="str">
            <v>290131225603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1000</v>
          </cell>
          <cell r="P1544">
            <v>1000</v>
          </cell>
          <cell r="Q1544">
            <v>1000</v>
          </cell>
          <cell r="R1544">
            <v>1000</v>
          </cell>
          <cell r="S1544">
            <v>1000</v>
          </cell>
          <cell r="T1544">
            <v>1000</v>
          </cell>
          <cell r="U1544">
            <v>1000</v>
          </cell>
          <cell r="V1544">
            <v>0</v>
          </cell>
          <cell r="W1544">
            <v>7000</v>
          </cell>
        </row>
        <row r="1545">
          <cell r="J1545" t="str">
            <v>290131226148</v>
          </cell>
          <cell r="K1545">
            <v>894</v>
          </cell>
          <cell r="L1545">
            <v>894</v>
          </cell>
          <cell r="M1545">
            <v>894</v>
          </cell>
          <cell r="N1545">
            <v>894</v>
          </cell>
          <cell r="O1545">
            <v>894</v>
          </cell>
          <cell r="P1545">
            <v>894</v>
          </cell>
          <cell r="Q1545">
            <v>894</v>
          </cell>
          <cell r="R1545">
            <v>894</v>
          </cell>
          <cell r="S1545">
            <v>894</v>
          </cell>
          <cell r="T1545">
            <v>894</v>
          </cell>
          <cell r="U1545">
            <v>894</v>
          </cell>
          <cell r="V1545">
            <v>894</v>
          </cell>
          <cell r="W1545">
            <v>10728</v>
          </cell>
        </row>
        <row r="1546">
          <cell r="J1546" t="str">
            <v>290137113201</v>
          </cell>
          <cell r="K1546">
            <v>12912.9</v>
          </cell>
          <cell r="L1546">
            <v>13421.939999999999</v>
          </cell>
          <cell r="M1546">
            <v>13218.32</v>
          </cell>
          <cell r="N1546">
            <v>13035.6</v>
          </cell>
          <cell r="O1546">
            <v>12730.16</v>
          </cell>
          <cell r="P1546">
            <v>12730.16</v>
          </cell>
          <cell r="Q1546">
            <v>12730.16</v>
          </cell>
          <cell r="R1546">
            <v>12730.16</v>
          </cell>
          <cell r="S1546">
            <v>13563.16</v>
          </cell>
          <cell r="T1546">
            <v>12852.78</v>
          </cell>
          <cell r="U1546">
            <v>12852.78</v>
          </cell>
          <cell r="V1546">
            <v>14333.68</v>
          </cell>
          <cell r="W1546">
            <v>157111.79999999999</v>
          </cell>
        </row>
        <row r="1547">
          <cell r="J1547" t="str">
            <v>29013711422D</v>
          </cell>
          <cell r="K1547">
            <v>28499.376773082047</v>
          </cell>
          <cell r="L1547">
            <v>22389.741605078085</v>
          </cell>
          <cell r="M1547">
            <v>49414.937318175704</v>
          </cell>
          <cell r="N1547">
            <v>48151.73836695002</v>
          </cell>
          <cell r="O1547">
            <v>46860.146548514625</v>
          </cell>
          <cell r="P1547">
            <v>47767.447495376779</v>
          </cell>
          <cell r="Q1547">
            <v>46477.093602419744</v>
          </cell>
          <cell r="R1547">
            <v>50548.980989278236</v>
          </cell>
          <cell r="S1547">
            <v>48176.020683039722</v>
          </cell>
          <cell r="T1547">
            <v>51005.632416698296</v>
          </cell>
          <cell r="U1547">
            <v>41890.979411319058</v>
          </cell>
          <cell r="V1547">
            <v>49856.360053320524</v>
          </cell>
          <cell r="W1547">
            <v>531038.45526325284</v>
          </cell>
        </row>
        <row r="1548">
          <cell r="J1548" t="str">
            <v>290137213201</v>
          </cell>
          <cell r="K1548">
            <v>77477.399999999994</v>
          </cell>
          <cell r="L1548">
            <v>80531.639999999985</v>
          </cell>
          <cell r="M1548">
            <v>79309.919999999998</v>
          </cell>
          <cell r="N1548">
            <v>78213.600000000006</v>
          </cell>
          <cell r="O1548">
            <v>76380.959999999992</v>
          </cell>
          <cell r="P1548">
            <v>76380.959999999992</v>
          </cell>
          <cell r="Q1548">
            <v>76380.959999999992</v>
          </cell>
          <cell r="R1548">
            <v>76380.959999999992</v>
          </cell>
          <cell r="S1548">
            <v>81378.959999999992</v>
          </cell>
          <cell r="T1548">
            <v>77116.680000000008</v>
          </cell>
          <cell r="U1548">
            <v>77116.680000000008</v>
          </cell>
          <cell r="V1548">
            <v>86002.08</v>
          </cell>
          <cell r="W1548">
            <v>942670.79999999993</v>
          </cell>
        </row>
        <row r="1549">
          <cell r="J1549" t="str">
            <v>29013721422D</v>
          </cell>
          <cell r="K1549">
            <v>427490.65159623069</v>
          </cell>
          <cell r="L1549">
            <v>335846.1240761712</v>
          </cell>
          <cell r="M1549">
            <v>741224.05977263546</v>
          </cell>
          <cell r="N1549">
            <v>722276.07550425036</v>
          </cell>
          <cell r="O1549">
            <v>702902.19822771929</v>
          </cell>
          <cell r="P1549">
            <v>716511.71243065165</v>
          </cell>
          <cell r="Q1549">
            <v>697156.40403629618</v>
          </cell>
          <cell r="R1549">
            <v>758234.7148391736</v>
          </cell>
          <cell r="S1549">
            <v>722640.31024559587</v>
          </cell>
          <cell r="T1549">
            <v>765084.48625047435</v>
          </cell>
          <cell r="U1549">
            <v>628364.69116978592</v>
          </cell>
          <cell r="V1549">
            <v>747845.40079980786</v>
          </cell>
          <cell r="W1549">
            <v>7965576.828948793</v>
          </cell>
        </row>
        <row r="1550">
          <cell r="J1550" t="str">
            <v>291131223101</v>
          </cell>
          <cell r="K1550">
            <v>144004.41</v>
          </cell>
          <cell r="L1550">
            <v>119653.71</v>
          </cell>
          <cell r="M1550">
            <v>119653.71</v>
          </cell>
          <cell r="N1550">
            <v>156297.17000000001</v>
          </cell>
          <cell r="O1550">
            <v>124002.85999999999</v>
          </cell>
          <cell r="P1550">
            <v>133054.96</v>
          </cell>
          <cell r="Q1550">
            <v>148353.57</v>
          </cell>
          <cell r="R1550">
            <v>124002.85999999999</v>
          </cell>
          <cell r="S1550">
            <v>124002.85999999999</v>
          </cell>
          <cell r="T1550">
            <v>149891.12000000002</v>
          </cell>
          <cell r="U1550">
            <v>125540.32999999999</v>
          </cell>
          <cell r="V1550">
            <v>150868.32</v>
          </cell>
          <cell r="W1550">
            <v>1619325.8800000001</v>
          </cell>
        </row>
        <row r="1551">
          <cell r="J1551" t="str">
            <v>291131223301</v>
          </cell>
          <cell r="K1551">
            <v>748948.2</v>
          </cell>
          <cell r="L1551">
            <v>778472.5199999999</v>
          </cell>
          <cell r="M1551">
            <v>766662.55999999994</v>
          </cell>
          <cell r="N1551">
            <v>756064.8</v>
          </cell>
          <cell r="O1551">
            <v>738349.28</v>
          </cell>
          <cell r="P1551">
            <v>738349.28</v>
          </cell>
          <cell r="Q1551">
            <v>738349.28</v>
          </cell>
          <cell r="R1551">
            <v>738349.28</v>
          </cell>
          <cell r="S1551">
            <v>786663.28</v>
          </cell>
          <cell r="T1551">
            <v>745461.24</v>
          </cell>
          <cell r="U1551">
            <v>745461.24</v>
          </cell>
          <cell r="V1551">
            <v>831353.44000000006</v>
          </cell>
          <cell r="W1551">
            <v>9112484.4000000004</v>
          </cell>
        </row>
        <row r="1552">
          <cell r="J1552" t="str">
            <v>291131225111</v>
          </cell>
          <cell r="K1552">
            <v>1800</v>
          </cell>
          <cell r="L1552">
            <v>1800</v>
          </cell>
          <cell r="M1552">
            <v>1800</v>
          </cell>
          <cell r="N1552">
            <v>1800</v>
          </cell>
          <cell r="O1552">
            <v>1800</v>
          </cell>
          <cell r="P1552">
            <v>1800</v>
          </cell>
          <cell r="Q1552">
            <v>1800</v>
          </cell>
          <cell r="R1552">
            <v>1800</v>
          </cell>
          <cell r="S1552">
            <v>1800</v>
          </cell>
          <cell r="T1552">
            <v>1800</v>
          </cell>
          <cell r="U1552">
            <v>1800</v>
          </cell>
          <cell r="V1552">
            <v>1800</v>
          </cell>
          <cell r="W1552">
            <v>21600</v>
          </cell>
        </row>
        <row r="1553">
          <cell r="J1553" t="str">
            <v>291131225112</v>
          </cell>
          <cell r="K1553">
            <v>7040</v>
          </cell>
          <cell r="L1553">
            <v>7040</v>
          </cell>
          <cell r="M1553">
            <v>7040</v>
          </cell>
          <cell r="N1553">
            <v>7040</v>
          </cell>
          <cell r="O1553">
            <v>7040</v>
          </cell>
          <cell r="P1553">
            <v>7040</v>
          </cell>
          <cell r="Q1553">
            <v>7040</v>
          </cell>
          <cell r="R1553">
            <v>7040</v>
          </cell>
          <cell r="S1553">
            <v>7040</v>
          </cell>
          <cell r="T1553">
            <v>7040</v>
          </cell>
          <cell r="U1553">
            <v>7040</v>
          </cell>
          <cell r="V1553">
            <v>7040</v>
          </cell>
          <cell r="W1553">
            <v>84480</v>
          </cell>
        </row>
        <row r="1554">
          <cell r="J1554" t="str">
            <v>291131225113</v>
          </cell>
          <cell r="K1554">
            <v>420</v>
          </cell>
          <cell r="L1554">
            <v>420</v>
          </cell>
          <cell r="M1554">
            <v>420</v>
          </cell>
          <cell r="N1554">
            <v>420</v>
          </cell>
          <cell r="O1554">
            <v>420</v>
          </cell>
          <cell r="P1554">
            <v>420</v>
          </cell>
          <cell r="Q1554">
            <v>420</v>
          </cell>
          <cell r="R1554">
            <v>420</v>
          </cell>
          <cell r="S1554">
            <v>420</v>
          </cell>
          <cell r="T1554">
            <v>420</v>
          </cell>
          <cell r="U1554">
            <v>420</v>
          </cell>
          <cell r="V1554">
            <v>420</v>
          </cell>
          <cell r="W1554">
            <v>5040</v>
          </cell>
        </row>
        <row r="1555">
          <cell r="J1555" t="str">
            <v>291131225121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8050</v>
          </cell>
          <cell r="T1555">
            <v>0</v>
          </cell>
          <cell r="U1555">
            <v>0</v>
          </cell>
          <cell r="V1555">
            <v>0</v>
          </cell>
          <cell r="W1555">
            <v>8050</v>
          </cell>
        </row>
        <row r="1556">
          <cell r="J1556" t="str">
            <v>291131225122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4000</v>
          </cell>
          <cell r="P1556">
            <v>0</v>
          </cell>
          <cell r="Q1556">
            <v>0</v>
          </cell>
          <cell r="R1556">
            <v>0</v>
          </cell>
          <cell r="S1556">
            <v>3500</v>
          </cell>
          <cell r="T1556">
            <v>0</v>
          </cell>
          <cell r="U1556">
            <v>0</v>
          </cell>
          <cell r="V1556">
            <v>0</v>
          </cell>
          <cell r="W1556">
            <v>7500</v>
          </cell>
        </row>
        <row r="1557">
          <cell r="J1557" t="str">
            <v>291131225123</v>
          </cell>
          <cell r="K1557">
            <v>170</v>
          </cell>
          <cell r="L1557">
            <v>170</v>
          </cell>
          <cell r="M1557">
            <v>170</v>
          </cell>
          <cell r="N1557">
            <v>170</v>
          </cell>
          <cell r="O1557">
            <v>170</v>
          </cell>
          <cell r="P1557">
            <v>170</v>
          </cell>
          <cell r="Q1557">
            <v>170</v>
          </cell>
          <cell r="R1557">
            <v>170</v>
          </cell>
          <cell r="S1557">
            <v>170</v>
          </cell>
          <cell r="T1557">
            <v>170</v>
          </cell>
          <cell r="U1557">
            <v>170</v>
          </cell>
          <cell r="V1557">
            <v>170</v>
          </cell>
          <cell r="W1557">
            <v>2040</v>
          </cell>
        </row>
        <row r="1558">
          <cell r="J1558" t="str">
            <v>291131225201</v>
          </cell>
          <cell r="K1558">
            <v>21471.807093024319</v>
          </cell>
          <cell r="L1558">
            <v>21471.807093024319</v>
          </cell>
          <cell r="M1558">
            <v>21471.807093024319</v>
          </cell>
          <cell r="N1558">
            <v>21471.807093024319</v>
          </cell>
          <cell r="O1558">
            <v>21471.807093024319</v>
          </cell>
          <cell r="P1558">
            <v>21471.807093024319</v>
          </cell>
          <cell r="Q1558">
            <v>21471.807093024319</v>
          </cell>
          <cell r="R1558">
            <v>21471.807093024319</v>
          </cell>
          <cell r="S1558">
            <v>21471.807093024319</v>
          </cell>
          <cell r="T1558">
            <v>21471.807093024319</v>
          </cell>
          <cell r="U1558">
            <v>21471.807093024319</v>
          </cell>
          <cell r="V1558">
            <v>21471.807093024319</v>
          </cell>
          <cell r="W1558">
            <v>257661.68511629183</v>
          </cell>
        </row>
        <row r="1559">
          <cell r="J1559" t="str">
            <v>291131225203</v>
          </cell>
          <cell r="K1559">
            <v>4095</v>
          </cell>
          <cell r="L1559">
            <v>4095</v>
          </cell>
          <cell r="M1559">
            <v>4095</v>
          </cell>
          <cell r="N1559">
            <v>4095</v>
          </cell>
          <cell r="O1559">
            <v>4095</v>
          </cell>
          <cell r="P1559">
            <v>4095</v>
          </cell>
          <cell r="Q1559">
            <v>4095</v>
          </cell>
          <cell r="R1559">
            <v>4095</v>
          </cell>
          <cell r="S1559">
            <v>4095</v>
          </cell>
          <cell r="T1559">
            <v>4095</v>
          </cell>
          <cell r="U1559">
            <v>4095</v>
          </cell>
          <cell r="V1559">
            <v>4095</v>
          </cell>
          <cell r="W1559">
            <v>49140</v>
          </cell>
        </row>
        <row r="1560">
          <cell r="J1560" t="str">
            <v>291131225301</v>
          </cell>
          <cell r="K1560">
            <v>760</v>
          </cell>
          <cell r="L1560">
            <v>760</v>
          </cell>
          <cell r="M1560">
            <v>760</v>
          </cell>
          <cell r="N1560">
            <v>760</v>
          </cell>
          <cell r="O1560">
            <v>760</v>
          </cell>
          <cell r="P1560">
            <v>760</v>
          </cell>
          <cell r="Q1560">
            <v>760</v>
          </cell>
          <cell r="R1560">
            <v>760</v>
          </cell>
          <cell r="S1560">
            <v>760</v>
          </cell>
          <cell r="T1560">
            <v>760</v>
          </cell>
          <cell r="U1560">
            <v>760</v>
          </cell>
          <cell r="V1560">
            <v>760</v>
          </cell>
          <cell r="W1560">
            <v>9120</v>
          </cell>
        </row>
        <row r="1561">
          <cell r="J1561" t="str">
            <v>291131225302</v>
          </cell>
          <cell r="K1561">
            <v>250</v>
          </cell>
          <cell r="L1561">
            <v>250</v>
          </cell>
          <cell r="M1561">
            <v>250</v>
          </cell>
          <cell r="N1561">
            <v>250</v>
          </cell>
          <cell r="O1561">
            <v>250</v>
          </cell>
          <cell r="P1561">
            <v>250</v>
          </cell>
          <cell r="Q1561">
            <v>250</v>
          </cell>
          <cell r="R1561">
            <v>250</v>
          </cell>
          <cell r="S1561">
            <v>250</v>
          </cell>
          <cell r="T1561">
            <v>250</v>
          </cell>
          <cell r="U1561">
            <v>250</v>
          </cell>
          <cell r="V1561">
            <v>250</v>
          </cell>
          <cell r="W1561">
            <v>3000</v>
          </cell>
        </row>
        <row r="1562">
          <cell r="J1562" t="str">
            <v>291131225411</v>
          </cell>
          <cell r="K1562">
            <v>11660</v>
          </cell>
          <cell r="L1562">
            <v>11660</v>
          </cell>
          <cell r="M1562">
            <v>11660</v>
          </cell>
          <cell r="N1562">
            <v>11660</v>
          </cell>
          <cell r="O1562">
            <v>11660</v>
          </cell>
          <cell r="P1562">
            <v>11660</v>
          </cell>
          <cell r="Q1562">
            <v>11660</v>
          </cell>
          <cell r="R1562">
            <v>11660</v>
          </cell>
          <cell r="S1562">
            <v>11660</v>
          </cell>
          <cell r="T1562">
            <v>11660</v>
          </cell>
          <cell r="U1562">
            <v>11660</v>
          </cell>
          <cell r="V1562">
            <v>11660</v>
          </cell>
          <cell r="W1562">
            <v>139920</v>
          </cell>
        </row>
        <row r="1563">
          <cell r="J1563" t="str">
            <v>291131226148</v>
          </cell>
          <cell r="K1563">
            <v>4471</v>
          </cell>
          <cell r="L1563">
            <v>4471</v>
          </cell>
          <cell r="M1563">
            <v>4471</v>
          </cell>
          <cell r="N1563">
            <v>4471</v>
          </cell>
          <cell r="O1563">
            <v>4471</v>
          </cell>
          <cell r="P1563">
            <v>4471</v>
          </cell>
          <cell r="Q1563">
            <v>4471</v>
          </cell>
          <cell r="R1563">
            <v>4471</v>
          </cell>
          <cell r="S1563">
            <v>4471</v>
          </cell>
          <cell r="T1563">
            <v>4471</v>
          </cell>
          <cell r="U1563">
            <v>4471</v>
          </cell>
          <cell r="V1563">
            <v>4471</v>
          </cell>
          <cell r="W1563">
            <v>53652</v>
          </cell>
        </row>
        <row r="1564">
          <cell r="J1564" t="str">
            <v>291137114531</v>
          </cell>
          <cell r="K1564">
            <v>3445</v>
          </cell>
          <cell r="L1564">
            <v>3445</v>
          </cell>
          <cell r="M1564">
            <v>3445</v>
          </cell>
          <cell r="N1564">
            <v>3445</v>
          </cell>
          <cell r="O1564">
            <v>3445</v>
          </cell>
          <cell r="P1564">
            <v>3445</v>
          </cell>
          <cell r="Q1564">
            <v>3445</v>
          </cell>
          <cell r="R1564">
            <v>3445</v>
          </cell>
          <cell r="S1564">
            <v>3445</v>
          </cell>
          <cell r="T1564">
            <v>3445</v>
          </cell>
          <cell r="U1564">
            <v>3445</v>
          </cell>
          <cell r="V1564">
            <v>3445</v>
          </cell>
          <cell r="W1564">
            <v>41340</v>
          </cell>
        </row>
        <row r="1565">
          <cell r="J1565" t="str">
            <v>291137114541</v>
          </cell>
          <cell r="K1565">
            <v>4550</v>
          </cell>
          <cell r="L1565">
            <v>4550</v>
          </cell>
          <cell r="M1565">
            <v>4550</v>
          </cell>
          <cell r="N1565">
            <v>4550</v>
          </cell>
          <cell r="O1565">
            <v>4550</v>
          </cell>
          <cell r="P1565">
            <v>4550</v>
          </cell>
          <cell r="Q1565">
            <v>4550</v>
          </cell>
          <cell r="R1565">
            <v>4550</v>
          </cell>
          <cell r="S1565">
            <v>4550</v>
          </cell>
          <cell r="T1565">
            <v>4550</v>
          </cell>
          <cell r="U1565">
            <v>4550</v>
          </cell>
          <cell r="V1565">
            <v>4550</v>
          </cell>
          <cell r="W1565">
            <v>54600</v>
          </cell>
        </row>
        <row r="1566">
          <cell r="J1566" t="str">
            <v>291137114547</v>
          </cell>
          <cell r="K1566">
            <v>4500</v>
          </cell>
          <cell r="L1566">
            <v>4500</v>
          </cell>
          <cell r="M1566">
            <v>4500</v>
          </cell>
          <cell r="N1566">
            <v>4500</v>
          </cell>
          <cell r="O1566">
            <v>4500</v>
          </cell>
          <cell r="P1566">
            <v>4500</v>
          </cell>
          <cell r="Q1566">
            <v>4500</v>
          </cell>
          <cell r="R1566">
            <v>4500</v>
          </cell>
          <cell r="S1566">
            <v>4500</v>
          </cell>
          <cell r="T1566">
            <v>4500</v>
          </cell>
          <cell r="U1566">
            <v>4500</v>
          </cell>
          <cell r="V1566">
            <v>4500</v>
          </cell>
          <cell r="W1566">
            <v>54000</v>
          </cell>
        </row>
        <row r="1567">
          <cell r="J1567" t="str">
            <v>291137114548</v>
          </cell>
          <cell r="K1567">
            <v>3950</v>
          </cell>
          <cell r="L1567">
            <v>3950</v>
          </cell>
          <cell r="M1567">
            <v>3950</v>
          </cell>
          <cell r="N1567">
            <v>3950</v>
          </cell>
          <cell r="O1567">
            <v>3950</v>
          </cell>
          <cell r="P1567">
            <v>3950</v>
          </cell>
          <cell r="Q1567">
            <v>3950</v>
          </cell>
          <cell r="R1567">
            <v>3950</v>
          </cell>
          <cell r="S1567">
            <v>3950</v>
          </cell>
          <cell r="T1567">
            <v>3950</v>
          </cell>
          <cell r="U1567">
            <v>3950</v>
          </cell>
          <cell r="V1567">
            <v>3950</v>
          </cell>
          <cell r="W1567">
            <v>47400</v>
          </cell>
        </row>
        <row r="1568">
          <cell r="J1568" t="str">
            <v>291137114562</v>
          </cell>
          <cell r="K1568">
            <v>1270</v>
          </cell>
          <cell r="L1568">
            <v>1270</v>
          </cell>
          <cell r="M1568">
            <v>1270</v>
          </cell>
          <cell r="N1568">
            <v>1270</v>
          </cell>
          <cell r="O1568">
            <v>1270</v>
          </cell>
          <cell r="P1568">
            <v>1270</v>
          </cell>
          <cell r="Q1568">
            <v>1270</v>
          </cell>
          <cell r="R1568">
            <v>1270</v>
          </cell>
          <cell r="S1568">
            <v>1270</v>
          </cell>
          <cell r="T1568">
            <v>1270</v>
          </cell>
          <cell r="U1568">
            <v>1270</v>
          </cell>
          <cell r="V1568">
            <v>1270</v>
          </cell>
          <cell r="W1568">
            <v>15240</v>
          </cell>
        </row>
        <row r="1569">
          <cell r="J1569" t="str">
            <v>291137114567</v>
          </cell>
          <cell r="K1569">
            <v>2120</v>
          </cell>
          <cell r="L1569">
            <v>2120</v>
          </cell>
          <cell r="M1569">
            <v>2120</v>
          </cell>
          <cell r="N1569">
            <v>2120</v>
          </cell>
          <cell r="O1569">
            <v>2120</v>
          </cell>
          <cell r="P1569">
            <v>2120</v>
          </cell>
          <cell r="Q1569">
            <v>2120</v>
          </cell>
          <cell r="R1569">
            <v>2120</v>
          </cell>
          <cell r="S1569">
            <v>2120</v>
          </cell>
          <cell r="T1569">
            <v>2120</v>
          </cell>
          <cell r="U1569">
            <v>2120</v>
          </cell>
          <cell r="V1569">
            <v>2120</v>
          </cell>
          <cell r="W1569">
            <v>25440</v>
          </cell>
        </row>
        <row r="1570">
          <cell r="J1570" t="str">
            <v>291137114104</v>
          </cell>
          <cell r="K1570">
            <v>18700</v>
          </cell>
          <cell r="L1570">
            <v>8500</v>
          </cell>
          <cell r="M1570">
            <v>26720</v>
          </cell>
          <cell r="N1570">
            <v>17000</v>
          </cell>
          <cell r="O1570">
            <v>17000</v>
          </cell>
          <cell r="P1570">
            <v>35220</v>
          </cell>
          <cell r="Q1570">
            <v>27200</v>
          </cell>
          <cell r="R1570">
            <v>17000</v>
          </cell>
          <cell r="S1570">
            <v>17000</v>
          </cell>
          <cell r="T1570">
            <v>25500</v>
          </cell>
          <cell r="U1570">
            <v>36920</v>
          </cell>
          <cell r="V1570">
            <v>17000</v>
          </cell>
          <cell r="W1570">
            <v>263760</v>
          </cell>
        </row>
        <row r="1571">
          <cell r="J1571" t="str">
            <v>291137114118</v>
          </cell>
          <cell r="K1571">
            <v>5953.2</v>
          </cell>
          <cell r="L1571">
            <v>2706</v>
          </cell>
          <cell r="M1571">
            <v>8238</v>
          </cell>
          <cell r="N1571">
            <v>5412</v>
          </cell>
          <cell r="O1571">
            <v>5412</v>
          </cell>
          <cell r="P1571">
            <v>10944</v>
          </cell>
          <cell r="Q1571">
            <v>8659.1999999999989</v>
          </cell>
          <cell r="R1571">
            <v>5412</v>
          </cell>
          <cell r="S1571">
            <v>5412</v>
          </cell>
          <cell r="T1571">
            <v>8118</v>
          </cell>
          <cell r="U1571">
            <v>11485.2</v>
          </cell>
          <cell r="V1571">
            <v>5412</v>
          </cell>
          <cell r="W1571">
            <v>83163.599999999991</v>
          </cell>
        </row>
        <row r="1572">
          <cell r="J1572" t="str">
            <v>291137114122</v>
          </cell>
          <cell r="K1572">
            <v>23200</v>
          </cell>
          <cell r="L1572">
            <v>5100</v>
          </cell>
          <cell r="M1572">
            <v>15420</v>
          </cell>
          <cell r="N1572">
            <v>10200</v>
          </cell>
          <cell r="O1572">
            <v>10200</v>
          </cell>
          <cell r="P1572">
            <v>20520</v>
          </cell>
          <cell r="Q1572">
            <v>28300</v>
          </cell>
          <cell r="R1572">
            <v>10200</v>
          </cell>
          <cell r="S1572">
            <v>10200</v>
          </cell>
          <cell r="T1572">
            <v>15300</v>
          </cell>
          <cell r="U1572">
            <v>33520</v>
          </cell>
          <cell r="V1572">
            <v>10200</v>
          </cell>
          <cell r="W1572">
            <v>192360</v>
          </cell>
        </row>
        <row r="1573">
          <cell r="J1573" t="str">
            <v>291137114126</v>
          </cell>
          <cell r="K1573">
            <v>12381.6</v>
          </cell>
          <cell r="L1573">
            <v>5628</v>
          </cell>
          <cell r="M1573">
            <v>16884</v>
          </cell>
          <cell r="N1573">
            <v>11256</v>
          </cell>
          <cell r="O1573">
            <v>11256</v>
          </cell>
          <cell r="P1573">
            <v>22512</v>
          </cell>
          <cell r="Q1573">
            <v>18009.599999999999</v>
          </cell>
          <cell r="R1573">
            <v>11256</v>
          </cell>
          <cell r="S1573">
            <v>11256</v>
          </cell>
          <cell r="T1573">
            <v>16884</v>
          </cell>
          <cell r="U1573">
            <v>23637.599999999999</v>
          </cell>
          <cell r="V1573">
            <v>11256</v>
          </cell>
          <cell r="W1573">
            <v>172216.8</v>
          </cell>
        </row>
        <row r="1574">
          <cell r="J1574" t="str">
            <v>291137114164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186027.19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186027.19</v>
          </cell>
        </row>
        <row r="1575">
          <cell r="J1575" t="str">
            <v>291137114304</v>
          </cell>
          <cell r="K1575">
            <v>58234</v>
          </cell>
          <cell r="L1575">
            <v>58234</v>
          </cell>
          <cell r="M1575">
            <v>52940</v>
          </cell>
          <cell r="N1575">
            <v>52940</v>
          </cell>
          <cell r="O1575">
            <v>52940</v>
          </cell>
          <cell r="P1575">
            <v>111174</v>
          </cell>
          <cell r="Q1575">
            <v>84704</v>
          </cell>
          <cell r="R1575">
            <v>52940</v>
          </cell>
          <cell r="S1575">
            <v>52940</v>
          </cell>
          <cell r="T1575">
            <v>79410</v>
          </cell>
          <cell r="U1575">
            <v>116468.00000000001</v>
          </cell>
          <cell r="V1575">
            <v>52940</v>
          </cell>
          <cell r="W1575">
            <v>825864</v>
          </cell>
        </row>
        <row r="1576">
          <cell r="J1576" t="str">
            <v>291137114312</v>
          </cell>
          <cell r="K1576">
            <v>77564.102564102548</v>
          </cell>
          <cell r="L1576">
            <v>77564.102564102563</v>
          </cell>
          <cell r="M1576">
            <v>70512.820512820501</v>
          </cell>
          <cell r="N1576">
            <v>70512.820512820501</v>
          </cell>
          <cell r="O1576">
            <v>70512.820512820501</v>
          </cell>
          <cell r="P1576">
            <v>148076.92307692306</v>
          </cell>
          <cell r="Q1576">
            <v>112820.5128205128</v>
          </cell>
          <cell r="R1576">
            <v>70512.820512820501</v>
          </cell>
          <cell r="S1576">
            <v>70512.820512820501</v>
          </cell>
          <cell r="T1576">
            <v>105769.23076923078</v>
          </cell>
          <cell r="U1576">
            <v>155128.20512820513</v>
          </cell>
          <cell r="V1576">
            <v>70512.820512820501</v>
          </cell>
          <cell r="W1576">
            <v>1100000</v>
          </cell>
        </row>
        <row r="1577">
          <cell r="J1577" t="str">
            <v>291137114314</v>
          </cell>
          <cell r="K1577">
            <v>8657</v>
          </cell>
          <cell r="L1577">
            <v>8657</v>
          </cell>
          <cell r="M1577">
            <v>7870</v>
          </cell>
          <cell r="N1577">
            <v>7870</v>
          </cell>
          <cell r="O1577">
            <v>7870</v>
          </cell>
          <cell r="P1577">
            <v>16527</v>
          </cell>
          <cell r="Q1577">
            <v>12592</v>
          </cell>
          <cell r="R1577">
            <v>7870</v>
          </cell>
          <cell r="S1577">
            <v>7870</v>
          </cell>
          <cell r="T1577">
            <v>11805</v>
          </cell>
          <cell r="U1577">
            <v>17314</v>
          </cell>
          <cell r="V1577">
            <v>7870</v>
          </cell>
          <cell r="W1577">
            <v>122772</v>
          </cell>
        </row>
        <row r="1578">
          <cell r="J1578" t="str">
            <v>291137114326</v>
          </cell>
          <cell r="K1578">
            <v>6718.8</v>
          </cell>
          <cell r="L1578">
            <v>3054</v>
          </cell>
          <cell r="M1578">
            <v>9772.7999999999993</v>
          </cell>
          <cell r="N1578">
            <v>26108</v>
          </cell>
          <cell r="O1578">
            <v>6108</v>
          </cell>
          <cell r="P1578">
            <v>12826.8</v>
          </cell>
          <cell r="Q1578">
            <v>9772.7999999999993</v>
          </cell>
          <cell r="R1578">
            <v>6108</v>
          </cell>
          <cell r="S1578">
            <v>6108</v>
          </cell>
          <cell r="T1578">
            <v>9162</v>
          </cell>
          <cell r="U1578">
            <v>13437.599999999999</v>
          </cell>
          <cell r="V1578">
            <v>6108</v>
          </cell>
          <cell r="W1578">
            <v>115284.79999999999</v>
          </cell>
        </row>
        <row r="1579">
          <cell r="J1579" t="str">
            <v>291137114328</v>
          </cell>
          <cell r="K1579">
            <v>10177.200000000001</v>
          </cell>
          <cell r="L1579">
            <v>4626</v>
          </cell>
          <cell r="M1579">
            <v>14803.2</v>
          </cell>
          <cell r="N1579">
            <v>9252</v>
          </cell>
          <cell r="O1579">
            <v>9252</v>
          </cell>
          <cell r="P1579">
            <v>19429.2</v>
          </cell>
          <cell r="Q1579">
            <v>14803.2</v>
          </cell>
          <cell r="R1579">
            <v>9252</v>
          </cell>
          <cell r="S1579">
            <v>9252</v>
          </cell>
          <cell r="T1579">
            <v>13878</v>
          </cell>
          <cell r="U1579">
            <v>20354.400000000001</v>
          </cell>
          <cell r="V1579">
            <v>9252</v>
          </cell>
          <cell r="W1579">
            <v>144331.20000000001</v>
          </cell>
        </row>
        <row r="1580">
          <cell r="J1580" t="str">
            <v>291137114329</v>
          </cell>
          <cell r="K1580">
            <v>1452</v>
          </cell>
          <cell r="L1580">
            <v>660</v>
          </cell>
          <cell r="M1580">
            <v>2112</v>
          </cell>
          <cell r="N1580">
            <v>1320</v>
          </cell>
          <cell r="O1580">
            <v>1320</v>
          </cell>
          <cell r="P1580">
            <v>2772</v>
          </cell>
          <cell r="Q1580">
            <v>2112</v>
          </cell>
          <cell r="R1580">
            <v>1320</v>
          </cell>
          <cell r="S1580">
            <v>1320</v>
          </cell>
          <cell r="T1580">
            <v>1980</v>
          </cell>
          <cell r="U1580">
            <v>2904</v>
          </cell>
          <cell r="V1580">
            <v>1320</v>
          </cell>
          <cell r="W1580">
            <v>20592</v>
          </cell>
        </row>
        <row r="1581">
          <cell r="J1581" t="str">
            <v>291137114337</v>
          </cell>
          <cell r="K1581">
            <v>224.4</v>
          </cell>
          <cell r="L1581">
            <v>102</v>
          </cell>
          <cell r="M1581">
            <v>326.39999999999998</v>
          </cell>
          <cell r="N1581">
            <v>204</v>
          </cell>
          <cell r="O1581">
            <v>204</v>
          </cell>
          <cell r="P1581">
            <v>428.4</v>
          </cell>
          <cell r="Q1581">
            <v>326.39999999999998</v>
          </cell>
          <cell r="R1581">
            <v>204</v>
          </cell>
          <cell r="S1581">
            <v>204</v>
          </cell>
          <cell r="T1581">
            <v>306</v>
          </cell>
          <cell r="U1581">
            <v>448.79999999999995</v>
          </cell>
          <cell r="V1581">
            <v>204</v>
          </cell>
          <cell r="W1581">
            <v>3182.3999999999996</v>
          </cell>
        </row>
        <row r="1582">
          <cell r="J1582" t="str">
            <v>291137114371</v>
          </cell>
          <cell r="K1582">
            <v>3891</v>
          </cell>
          <cell r="L1582">
            <v>3171</v>
          </cell>
          <cell r="M1582">
            <v>4490</v>
          </cell>
          <cell r="N1582">
            <v>3771</v>
          </cell>
          <cell r="O1582">
            <v>3771</v>
          </cell>
          <cell r="P1582">
            <v>5090</v>
          </cell>
          <cell r="Q1582">
            <v>4491</v>
          </cell>
          <cell r="R1582">
            <v>3771</v>
          </cell>
          <cell r="S1582">
            <v>3771</v>
          </cell>
          <cell r="T1582">
            <v>4371</v>
          </cell>
          <cell r="U1582">
            <v>5210</v>
          </cell>
          <cell r="V1582">
            <v>3771</v>
          </cell>
          <cell r="W1582">
            <v>49569</v>
          </cell>
        </row>
        <row r="1583">
          <cell r="J1583" t="str">
            <v>291137214433</v>
          </cell>
          <cell r="K1583">
            <v>173541.24748490943</v>
          </cell>
          <cell r="L1583">
            <v>173541.24748490943</v>
          </cell>
          <cell r="M1583">
            <v>173541.24748490943</v>
          </cell>
          <cell r="N1583">
            <v>173541.24748490943</v>
          </cell>
          <cell r="O1583">
            <v>173541.24748490943</v>
          </cell>
          <cell r="P1583">
            <v>173541.24748490943</v>
          </cell>
          <cell r="Q1583">
            <v>173541.24748490943</v>
          </cell>
          <cell r="R1583">
            <v>173541.24748490943</v>
          </cell>
          <cell r="S1583">
            <v>173541.24748490943</v>
          </cell>
          <cell r="T1583">
            <v>173541.24748490943</v>
          </cell>
          <cell r="U1583">
            <v>173541.24748490943</v>
          </cell>
          <cell r="V1583">
            <v>173541.24748490943</v>
          </cell>
          <cell r="W1583">
            <v>2082494.9698189131</v>
          </cell>
        </row>
        <row r="1584">
          <cell r="J1584" t="str">
            <v>291137214513</v>
          </cell>
          <cell r="K1584">
            <v>42400</v>
          </cell>
          <cell r="L1584">
            <v>42400</v>
          </cell>
          <cell r="M1584">
            <v>42400</v>
          </cell>
          <cell r="N1584">
            <v>42400</v>
          </cell>
          <cell r="O1584">
            <v>42400</v>
          </cell>
          <cell r="P1584">
            <v>42400</v>
          </cell>
          <cell r="Q1584">
            <v>42400</v>
          </cell>
          <cell r="R1584">
            <v>42400</v>
          </cell>
          <cell r="S1584">
            <v>42400</v>
          </cell>
          <cell r="T1584">
            <v>42400</v>
          </cell>
          <cell r="U1584">
            <v>42400</v>
          </cell>
          <cell r="V1584">
            <v>42400</v>
          </cell>
          <cell r="W1584">
            <v>508800</v>
          </cell>
        </row>
        <row r="1585">
          <cell r="J1585" t="str">
            <v>291137214525</v>
          </cell>
          <cell r="K1585">
            <v>37100</v>
          </cell>
          <cell r="L1585">
            <v>37100</v>
          </cell>
          <cell r="M1585">
            <v>37100</v>
          </cell>
          <cell r="N1585">
            <v>37100</v>
          </cell>
          <cell r="O1585">
            <v>37100</v>
          </cell>
          <cell r="P1585">
            <v>37100</v>
          </cell>
          <cell r="Q1585">
            <v>37100</v>
          </cell>
          <cell r="R1585">
            <v>37100</v>
          </cell>
          <cell r="S1585">
            <v>37100</v>
          </cell>
          <cell r="T1585">
            <v>37100</v>
          </cell>
          <cell r="U1585">
            <v>37100</v>
          </cell>
          <cell r="V1585">
            <v>37100</v>
          </cell>
          <cell r="W1585">
            <v>445200</v>
          </cell>
        </row>
        <row r="1586">
          <cell r="J1586" t="str">
            <v>291137214531</v>
          </cell>
          <cell r="K1586">
            <v>6900</v>
          </cell>
          <cell r="L1586">
            <v>6900</v>
          </cell>
          <cell r="M1586">
            <v>6900</v>
          </cell>
          <cell r="N1586">
            <v>6900</v>
          </cell>
          <cell r="O1586">
            <v>6900</v>
          </cell>
          <cell r="P1586">
            <v>6900</v>
          </cell>
          <cell r="Q1586">
            <v>6900</v>
          </cell>
          <cell r="R1586">
            <v>6900</v>
          </cell>
          <cell r="S1586">
            <v>6900</v>
          </cell>
          <cell r="T1586">
            <v>6900</v>
          </cell>
          <cell r="U1586">
            <v>6900</v>
          </cell>
          <cell r="V1586">
            <v>6900</v>
          </cell>
          <cell r="W1586">
            <v>82800</v>
          </cell>
        </row>
        <row r="1587">
          <cell r="J1587" t="str">
            <v>291137214536</v>
          </cell>
          <cell r="K1587">
            <v>224446.68008048288</v>
          </cell>
          <cell r="L1587">
            <v>224446.68008048288</v>
          </cell>
          <cell r="M1587">
            <v>224446.68008048288</v>
          </cell>
          <cell r="N1587">
            <v>224446.68008048288</v>
          </cell>
          <cell r="O1587">
            <v>224446.68008048288</v>
          </cell>
          <cell r="P1587">
            <v>224446.68008048288</v>
          </cell>
          <cell r="Q1587">
            <v>224446.68008048288</v>
          </cell>
          <cell r="R1587">
            <v>224446.68008048288</v>
          </cell>
          <cell r="S1587">
            <v>224446.68008048288</v>
          </cell>
          <cell r="T1587">
            <v>224446.68008048288</v>
          </cell>
          <cell r="U1587">
            <v>224446.68008048288</v>
          </cell>
          <cell r="V1587">
            <v>224446.68008048288</v>
          </cell>
          <cell r="W1587">
            <v>2693360.1609657947</v>
          </cell>
        </row>
        <row r="1588">
          <cell r="J1588" t="str">
            <v>291137214541</v>
          </cell>
          <cell r="K1588">
            <v>8500</v>
          </cell>
          <cell r="L1588">
            <v>8500</v>
          </cell>
          <cell r="M1588">
            <v>8500</v>
          </cell>
          <cell r="N1588">
            <v>8500</v>
          </cell>
          <cell r="O1588">
            <v>8500</v>
          </cell>
          <cell r="P1588">
            <v>8500</v>
          </cell>
          <cell r="Q1588">
            <v>8500</v>
          </cell>
          <cell r="R1588">
            <v>8500</v>
          </cell>
          <cell r="S1588">
            <v>8500</v>
          </cell>
          <cell r="T1588">
            <v>8500</v>
          </cell>
          <cell r="U1588">
            <v>8500</v>
          </cell>
          <cell r="V1588">
            <v>8500</v>
          </cell>
          <cell r="W1588">
            <v>102000</v>
          </cell>
        </row>
        <row r="1589">
          <cell r="J1589" t="str">
            <v>291137214547</v>
          </cell>
          <cell r="K1589">
            <v>6350</v>
          </cell>
          <cell r="L1589">
            <v>6350</v>
          </cell>
          <cell r="M1589">
            <v>6350</v>
          </cell>
          <cell r="N1589">
            <v>6350</v>
          </cell>
          <cell r="O1589">
            <v>6350</v>
          </cell>
          <cell r="P1589">
            <v>6350</v>
          </cell>
          <cell r="Q1589">
            <v>6350</v>
          </cell>
          <cell r="R1589">
            <v>6350</v>
          </cell>
          <cell r="S1589">
            <v>6350</v>
          </cell>
          <cell r="T1589">
            <v>6350</v>
          </cell>
          <cell r="U1589">
            <v>6350</v>
          </cell>
          <cell r="V1589">
            <v>6350</v>
          </cell>
          <cell r="W1589">
            <v>76200</v>
          </cell>
        </row>
        <row r="1590">
          <cell r="J1590" t="str">
            <v>291137214548</v>
          </cell>
          <cell r="K1590">
            <v>31800</v>
          </cell>
          <cell r="L1590">
            <v>31800</v>
          </cell>
          <cell r="M1590">
            <v>31800</v>
          </cell>
          <cell r="N1590">
            <v>31800</v>
          </cell>
          <cell r="O1590">
            <v>31800</v>
          </cell>
          <cell r="P1590">
            <v>31800</v>
          </cell>
          <cell r="Q1590">
            <v>31800</v>
          </cell>
          <cell r="R1590">
            <v>31800</v>
          </cell>
          <cell r="S1590">
            <v>31800</v>
          </cell>
          <cell r="T1590">
            <v>31800</v>
          </cell>
          <cell r="U1590">
            <v>31800</v>
          </cell>
          <cell r="V1590">
            <v>31800</v>
          </cell>
          <cell r="W1590">
            <v>381600</v>
          </cell>
        </row>
        <row r="1591">
          <cell r="J1591" t="str">
            <v>291137214556</v>
          </cell>
          <cell r="K1591">
            <v>127000</v>
          </cell>
          <cell r="L1591">
            <v>127000</v>
          </cell>
          <cell r="M1591">
            <v>127000</v>
          </cell>
          <cell r="N1591">
            <v>127000</v>
          </cell>
          <cell r="O1591">
            <v>127000</v>
          </cell>
          <cell r="P1591">
            <v>127000</v>
          </cell>
          <cell r="Q1591">
            <v>127000</v>
          </cell>
          <cell r="R1591">
            <v>127000</v>
          </cell>
          <cell r="S1591">
            <v>127000</v>
          </cell>
          <cell r="T1591">
            <v>127000</v>
          </cell>
          <cell r="U1591">
            <v>127000</v>
          </cell>
          <cell r="V1591">
            <v>127000</v>
          </cell>
          <cell r="W1591">
            <v>1524000</v>
          </cell>
        </row>
        <row r="1592">
          <cell r="J1592" t="str">
            <v>291137214559</v>
          </cell>
          <cell r="K1592">
            <v>74000</v>
          </cell>
          <cell r="L1592">
            <v>74000</v>
          </cell>
          <cell r="M1592">
            <v>74000</v>
          </cell>
          <cell r="N1592">
            <v>74000</v>
          </cell>
          <cell r="O1592">
            <v>74000</v>
          </cell>
          <cell r="P1592">
            <v>74000</v>
          </cell>
          <cell r="Q1592">
            <v>74000</v>
          </cell>
          <cell r="R1592">
            <v>74000</v>
          </cell>
          <cell r="S1592">
            <v>74000</v>
          </cell>
          <cell r="T1592">
            <v>74000</v>
          </cell>
          <cell r="U1592">
            <v>74000</v>
          </cell>
          <cell r="V1592">
            <v>74000</v>
          </cell>
          <cell r="W1592">
            <v>888000</v>
          </cell>
        </row>
        <row r="1593">
          <cell r="J1593" t="str">
            <v>291137214562</v>
          </cell>
          <cell r="K1593">
            <v>2200</v>
          </cell>
          <cell r="L1593">
            <v>2200</v>
          </cell>
          <cell r="M1593">
            <v>2200</v>
          </cell>
          <cell r="N1593">
            <v>2200</v>
          </cell>
          <cell r="O1593">
            <v>2200</v>
          </cell>
          <cell r="P1593">
            <v>2200</v>
          </cell>
          <cell r="Q1593">
            <v>2200</v>
          </cell>
          <cell r="R1593">
            <v>2200</v>
          </cell>
          <cell r="S1593">
            <v>2200</v>
          </cell>
          <cell r="T1593">
            <v>2200</v>
          </cell>
          <cell r="U1593">
            <v>2200</v>
          </cell>
          <cell r="V1593">
            <v>2200</v>
          </cell>
          <cell r="W1593">
            <v>26400</v>
          </cell>
        </row>
        <row r="1594">
          <cell r="J1594" t="str">
            <v>291137214567</v>
          </cell>
          <cell r="K1594">
            <v>15900</v>
          </cell>
          <cell r="L1594">
            <v>15900</v>
          </cell>
          <cell r="M1594">
            <v>15900</v>
          </cell>
          <cell r="N1594">
            <v>15900</v>
          </cell>
          <cell r="O1594">
            <v>15900</v>
          </cell>
          <cell r="P1594">
            <v>15900</v>
          </cell>
          <cell r="Q1594">
            <v>15900</v>
          </cell>
          <cell r="R1594">
            <v>15900</v>
          </cell>
          <cell r="S1594">
            <v>15900</v>
          </cell>
          <cell r="T1594">
            <v>15900</v>
          </cell>
          <cell r="U1594">
            <v>15900</v>
          </cell>
          <cell r="V1594">
            <v>15900</v>
          </cell>
          <cell r="W1594">
            <v>190800</v>
          </cell>
        </row>
        <row r="1595">
          <cell r="J1595" t="str">
            <v>291137214591</v>
          </cell>
          <cell r="K1595">
            <v>15350</v>
          </cell>
          <cell r="L1595">
            <v>15350</v>
          </cell>
          <cell r="M1595">
            <v>15350</v>
          </cell>
          <cell r="N1595">
            <v>15350</v>
          </cell>
          <cell r="O1595">
            <v>15350</v>
          </cell>
          <cell r="P1595">
            <v>15350</v>
          </cell>
          <cell r="Q1595">
            <v>15350</v>
          </cell>
          <cell r="R1595">
            <v>15350</v>
          </cell>
          <cell r="S1595">
            <v>15350</v>
          </cell>
          <cell r="T1595">
            <v>15350</v>
          </cell>
          <cell r="U1595">
            <v>15350</v>
          </cell>
          <cell r="V1595">
            <v>15350</v>
          </cell>
          <cell r="W1595">
            <v>184200</v>
          </cell>
        </row>
        <row r="1596">
          <cell r="J1596" t="str">
            <v>291137214104</v>
          </cell>
          <cell r="K1596">
            <v>35200</v>
          </cell>
          <cell r="L1596">
            <v>0</v>
          </cell>
          <cell r="M1596">
            <v>53750</v>
          </cell>
          <cell r="N1596">
            <v>45750</v>
          </cell>
          <cell r="O1596">
            <v>30500</v>
          </cell>
          <cell r="P1596">
            <v>53750</v>
          </cell>
          <cell r="Q1596">
            <v>50450</v>
          </cell>
          <cell r="R1596">
            <v>30500</v>
          </cell>
          <cell r="S1596">
            <v>30500</v>
          </cell>
          <cell r="T1596">
            <v>30500</v>
          </cell>
          <cell r="U1596">
            <v>58450</v>
          </cell>
          <cell r="V1596">
            <v>30500</v>
          </cell>
          <cell r="W1596">
            <v>449850</v>
          </cell>
        </row>
        <row r="1597">
          <cell r="J1597" t="str">
            <v>291137214118</v>
          </cell>
          <cell r="K1597">
            <v>11004.400000000001</v>
          </cell>
          <cell r="L1597">
            <v>0</v>
          </cell>
          <cell r="M1597">
            <v>17138</v>
          </cell>
          <cell r="N1597">
            <v>15153.6</v>
          </cell>
          <cell r="O1597">
            <v>10102.4</v>
          </cell>
          <cell r="P1597">
            <v>17138</v>
          </cell>
          <cell r="Q1597">
            <v>16055.600000000002</v>
          </cell>
          <cell r="R1597">
            <v>10102.4</v>
          </cell>
          <cell r="S1597">
            <v>10102.4</v>
          </cell>
          <cell r="T1597">
            <v>10102.4</v>
          </cell>
          <cell r="U1597">
            <v>18040.000000000004</v>
          </cell>
          <cell r="V1597">
            <v>10102.4</v>
          </cell>
          <cell r="W1597">
            <v>145041.60000000001</v>
          </cell>
        </row>
        <row r="1598">
          <cell r="J1598" t="str">
            <v>291137214122</v>
          </cell>
          <cell r="K1598">
            <v>46120</v>
          </cell>
          <cell r="L1598">
            <v>0</v>
          </cell>
          <cell r="M1598">
            <v>46700</v>
          </cell>
          <cell r="N1598">
            <v>40800</v>
          </cell>
          <cell r="O1598">
            <v>27200</v>
          </cell>
          <cell r="P1598">
            <v>46700</v>
          </cell>
          <cell r="Q1598">
            <v>59720</v>
          </cell>
          <cell r="R1598">
            <v>27200</v>
          </cell>
          <cell r="S1598">
            <v>27200</v>
          </cell>
          <cell r="T1598">
            <v>27200</v>
          </cell>
          <cell r="U1598">
            <v>65620</v>
          </cell>
          <cell r="V1598">
            <v>27200</v>
          </cell>
          <cell r="W1598">
            <v>441660</v>
          </cell>
        </row>
        <row r="1599">
          <cell r="J1599" t="str">
            <v>291137214126</v>
          </cell>
          <cell r="K1599">
            <v>118069.79999999997</v>
          </cell>
          <cell r="L1599">
            <v>100000</v>
          </cell>
          <cell r="M1599">
            <v>27832</v>
          </cell>
          <cell r="N1599">
            <v>24876.6</v>
          </cell>
          <cell r="O1599">
            <v>16584.400000000001</v>
          </cell>
          <cell r="P1599">
            <v>27832</v>
          </cell>
          <cell r="Q1599">
            <v>26362</v>
          </cell>
          <cell r="R1599">
            <v>16584.400000000001</v>
          </cell>
          <cell r="S1599">
            <v>16584.400000000001</v>
          </cell>
          <cell r="T1599">
            <v>16584.400000000001</v>
          </cell>
          <cell r="U1599">
            <v>29317.4</v>
          </cell>
          <cell r="V1599">
            <v>16584.400000000001</v>
          </cell>
          <cell r="W1599">
            <v>437211.8</v>
          </cell>
        </row>
        <row r="1600">
          <cell r="J1600" t="str">
            <v>291137214164</v>
          </cell>
          <cell r="K1600">
            <v>0</v>
          </cell>
          <cell r="L1600">
            <v>0</v>
          </cell>
          <cell r="M1600">
            <v>446803</v>
          </cell>
          <cell r="N1600">
            <v>0</v>
          </cell>
          <cell r="O1600">
            <v>0</v>
          </cell>
          <cell r="P1600">
            <v>0</v>
          </cell>
          <cell r="Q1600">
            <v>174004</v>
          </cell>
          <cell r="R1600">
            <v>0</v>
          </cell>
          <cell r="S1600">
            <v>0</v>
          </cell>
          <cell r="T1600">
            <v>0</v>
          </cell>
          <cell r="U1600">
            <v>446803</v>
          </cell>
          <cell r="V1600">
            <v>0</v>
          </cell>
          <cell r="W1600">
            <v>1067610</v>
          </cell>
        </row>
        <row r="1601">
          <cell r="J1601" t="str">
            <v>291137214304</v>
          </cell>
          <cell r="K1601">
            <v>200040</v>
          </cell>
          <cell r="L1601">
            <v>90000</v>
          </cell>
          <cell r="M1601">
            <v>96408</v>
          </cell>
          <cell r="N1601">
            <v>144618</v>
          </cell>
          <cell r="O1601">
            <v>96416</v>
          </cell>
          <cell r="P1601">
            <v>96420</v>
          </cell>
          <cell r="Q1601">
            <v>158264</v>
          </cell>
          <cell r="R1601">
            <v>96428</v>
          </cell>
          <cell r="S1601">
            <v>96432</v>
          </cell>
          <cell r="T1601">
            <v>96436</v>
          </cell>
          <cell r="U1601">
            <v>110060</v>
          </cell>
          <cell r="V1601">
            <v>96444</v>
          </cell>
          <cell r="W1601">
            <v>1377966</v>
          </cell>
        </row>
        <row r="1602">
          <cell r="J1602" t="str">
            <v>291137214312</v>
          </cell>
          <cell r="K1602">
            <v>417672.00000000006</v>
          </cell>
          <cell r="L1602">
            <v>90000</v>
          </cell>
          <cell r="M1602">
            <v>161520</v>
          </cell>
          <cell r="N1602">
            <v>242280</v>
          </cell>
          <cell r="O1602">
            <v>311520</v>
          </cell>
          <cell r="P1602">
            <v>363520</v>
          </cell>
          <cell r="Q1602">
            <v>258432</v>
          </cell>
          <cell r="R1602">
            <v>311520</v>
          </cell>
          <cell r="S1602">
            <v>363520</v>
          </cell>
          <cell r="T1602">
            <v>161520</v>
          </cell>
          <cell r="U1602">
            <v>327672.00000000006</v>
          </cell>
          <cell r="V1602">
            <v>161520</v>
          </cell>
          <cell r="W1602">
            <v>3170696</v>
          </cell>
        </row>
        <row r="1603">
          <cell r="J1603" t="str">
            <v>291137214313</v>
          </cell>
          <cell r="K1603">
            <v>11281.599999999999</v>
          </cell>
          <cell r="L1603">
            <v>115000</v>
          </cell>
          <cell r="M1603">
            <v>10256</v>
          </cell>
          <cell r="N1603">
            <v>15384</v>
          </cell>
          <cell r="O1603">
            <v>10256</v>
          </cell>
          <cell r="P1603">
            <v>10256</v>
          </cell>
          <cell r="Q1603">
            <v>16409.599999999999</v>
          </cell>
          <cell r="R1603">
            <v>10256</v>
          </cell>
          <cell r="S1603">
            <v>125256</v>
          </cell>
          <cell r="T1603">
            <v>10256</v>
          </cell>
          <cell r="U1603">
            <v>11281.599999999999</v>
          </cell>
          <cell r="V1603">
            <v>125256</v>
          </cell>
          <cell r="W1603">
            <v>471148.80000000005</v>
          </cell>
        </row>
        <row r="1604">
          <cell r="J1604" t="str">
            <v>291137214314</v>
          </cell>
          <cell r="K1604">
            <v>629900</v>
          </cell>
          <cell r="L1604">
            <v>0</v>
          </cell>
          <cell r="M1604">
            <v>9000</v>
          </cell>
          <cell r="N1604">
            <v>13500</v>
          </cell>
          <cell r="O1604">
            <v>9000</v>
          </cell>
          <cell r="P1604">
            <v>629000</v>
          </cell>
          <cell r="Q1604">
            <v>14400</v>
          </cell>
          <cell r="R1604">
            <v>9000</v>
          </cell>
          <cell r="S1604">
            <v>9000</v>
          </cell>
          <cell r="T1604">
            <v>629000</v>
          </cell>
          <cell r="U1604">
            <v>9900</v>
          </cell>
          <cell r="V1604">
            <v>9000</v>
          </cell>
          <cell r="W1604">
            <v>1970700</v>
          </cell>
        </row>
        <row r="1605">
          <cell r="J1605" t="str">
            <v>291137214326</v>
          </cell>
          <cell r="K1605">
            <v>18634</v>
          </cell>
          <cell r="L1605">
            <v>0</v>
          </cell>
          <cell r="M1605">
            <v>56940</v>
          </cell>
          <cell r="N1605">
            <v>25410</v>
          </cell>
          <cell r="O1605">
            <v>56940</v>
          </cell>
          <cell r="P1605">
            <v>16940</v>
          </cell>
          <cell r="Q1605">
            <v>27104</v>
          </cell>
          <cell r="R1605">
            <v>16940</v>
          </cell>
          <cell r="S1605">
            <v>16940</v>
          </cell>
          <cell r="T1605">
            <v>16940</v>
          </cell>
          <cell r="U1605">
            <v>18634</v>
          </cell>
          <cell r="V1605">
            <v>16940</v>
          </cell>
          <cell r="W1605">
            <v>288362</v>
          </cell>
        </row>
        <row r="1606">
          <cell r="J1606" t="str">
            <v>291137214328</v>
          </cell>
          <cell r="K1606">
            <v>22990</v>
          </cell>
          <cell r="L1606">
            <v>0</v>
          </cell>
          <cell r="M1606">
            <v>20900</v>
          </cell>
          <cell r="N1606">
            <v>31350</v>
          </cell>
          <cell r="O1606">
            <v>110900</v>
          </cell>
          <cell r="P1606">
            <v>50900</v>
          </cell>
          <cell r="Q1606">
            <v>73440</v>
          </cell>
          <cell r="R1606">
            <v>20900</v>
          </cell>
          <cell r="S1606">
            <v>20900</v>
          </cell>
          <cell r="T1606">
            <v>20900</v>
          </cell>
          <cell r="U1606">
            <v>22990</v>
          </cell>
          <cell r="V1606">
            <v>20900</v>
          </cell>
          <cell r="W1606">
            <v>417070</v>
          </cell>
        </row>
        <row r="1607">
          <cell r="J1607" t="str">
            <v>291137214329</v>
          </cell>
          <cell r="K1607">
            <v>2662</v>
          </cell>
          <cell r="L1607">
            <v>0</v>
          </cell>
          <cell r="M1607">
            <v>2420</v>
          </cell>
          <cell r="N1607">
            <v>3630</v>
          </cell>
          <cell r="O1607">
            <v>2420</v>
          </cell>
          <cell r="P1607">
            <v>2420</v>
          </cell>
          <cell r="Q1607">
            <v>3872</v>
          </cell>
          <cell r="R1607">
            <v>2420</v>
          </cell>
          <cell r="S1607">
            <v>2420</v>
          </cell>
          <cell r="T1607">
            <v>2420</v>
          </cell>
          <cell r="U1607">
            <v>2662</v>
          </cell>
          <cell r="V1607">
            <v>2420</v>
          </cell>
          <cell r="W1607">
            <v>29766</v>
          </cell>
        </row>
        <row r="1608">
          <cell r="J1608" t="str">
            <v>291137214337</v>
          </cell>
          <cell r="K1608">
            <v>2783</v>
          </cell>
          <cell r="L1608">
            <v>0</v>
          </cell>
          <cell r="M1608">
            <v>2530</v>
          </cell>
          <cell r="N1608">
            <v>3795</v>
          </cell>
          <cell r="O1608">
            <v>2530</v>
          </cell>
          <cell r="P1608">
            <v>2530</v>
          </cell>
          <cell r="Q1608">
            <v>4048</v>
          </cell>
          <cell r="R1608">
            <v>2530</v>
          </cell>
          <cell r="S1608">
            <v>2530</v>
          </cell>
          <cell r="T1608">
            <v>2530</v>
          </cell>
          <cell r="U1608">
            <v>2783</v>
          </cell>
          <cell r="V1608">
            <v>2530</v>
          </cell>
          <cell r="W1608">
            <v>31119</v>
          </cell>
        </row>
        <row r="1609">
          <cell r="J1609" t="str">
            <v>291137214338</v>
          </cell>
          <cell r="K1609">
            <v>547.79999999999995</v>
          </cell>
          <cell r="L1609">
            <v>0</v>
          </cell>
          <cell r="M1609">
            <v>498</v>
          </cell>
          <cell r="N1609">
            <v>747</v>
          </cell>
          <cell r="O1609">
            <v>498</v>
          </cell>
          <cell r="P1609">
            <v>498</v>
          </cell>
          <cell r="Q1609">
            <v>796.80000000000007</v>
          </cell>
          <cell r="R1609">
            <v>498</v>
          </cell>
          <cell r="S1609">
            <v>498</v>
          </cell>
          <cell r="T1609">
            <v>498</v>
          </cell>
          <cell r="U1609">
            <v>547.79999999999995</v>
          </cell>
          <cell r="V1609">
            <v>498</v>
          </cell>
          <cell r="W1609">
            <v>6125.4000000000005</v>
          </cell>
        </row>
        <row r="1610">
          <cell r="J1610" t="str">
            <v>291137214371</v>
          </cell>
          <cell r="K1610">
            <v>24229</v>
          </cell>
          <cell r="L1610">
            <v>15429</v>
          </cell>
          <cell r="M1610">
            <v>23429</v>
          </cell>
          <cell r="N1610">
            <v>27429</v>
          </cell>
          <cell r="O1610">
            <v>23429</v>
          </cell>
          <cell r="P1610">
            <v>23429</v>
          </cell>
          <cell r="Q1610">
            <v>28229</v>
          </cell>
          <cell r="R1610">
            <v>23429</v>
          </cell>
          <cell r="S1610">
            <v>23429</v>
          </cell>
          <cell r="T1610">
            <v>23429</v>
          </cell>
          <cell r="U1610">
            <v>24229</v>
          </cell>
          <cell r="V1610">
            <v>23429</v>
          </cell>
          <cell r="W1610">
            <v>283548</v>
          </cell>
        </row>
        <row r="1611">
          <cell r="J1611" t="str">
            <v>250025113101</v>
          </cell>
          <cell r="K1611">
            <v>24779.79</v>
          </cell>
          <cell r="L1611">
            <v>22344.720000000001</v>
          </cell>
          <cell r="M1611">
            <v>22344.720000000001</v>
          </cell>
          <cell r="N1611">
            <v>26428.43</v>
          </cell>
          <cell r="O1611">
            <v>23198.989999999998</v>
          </cell>
          <cell r="P1611">
            <v>24104.2</v>
          </cell>
          <cell r="Q1611">
            <v>25634.07</v>
          </cell>
          <cell r="R1611">
            <v>23198.989999999998</v>
          </cell>
          <cell r="S1611">
            <v>23198.989999999998</v>
          </cell>
          <cell r="T1611">
            <v>25939.7</v>
          </cell>
          <cell r="U1611">
            <v>23504.629999999997</v>
          </cell>
          <cell r="V1611">
            <v>26037.42</v>
          </cell>
          <cell r="W1611">
            <v>290714.65000000002</v>
          </cell>
        </row>
        <row r="1612">
          <cell r="J1612" t="str">
            <v>250025115111</v>
          </cell>
          <cell r="K1612">
            <v>3600</v>
          </cell>
          <cell r="L1612">
            <v>3600</v>
          </cell>
          <cell r="M1612">
            <v>3600</v>
          </cell>
          <cell r="N1612">
            <v>3600</v>
          </cell>
          <cell r="O1612">
            <v>3600</v>
          </cell>
          <cell r="P1612">
            <v>3600</v>
          </cell>
          <cell r="Q1612">
            <v>3600</v>
          </cell>
          <cell r="R1612">
            <v>3600</v>
          </cell>
          <cell r="S1612">
            <v>3600</v>
          </cell>
          <cell r="T1612">
            <v>3600</v>
          </cell>
          <cell r="U1612">
            <v>3600</v>
          </cell>
          <cell r="V1612">
            <v>3600</v>
          </cell>
          <cell r="W1612">
            <v>43200</v>
          </cell>
        </row>
        <row r="1613">
          <cell r="J1613" t="str">
            <v>250025115112</v>
          </cell>
          <cell r="K1613">
            <v>1920</v>
          </cell>
          <cell r="L1613">
            <v>1920</v>
          </cell>
          <cell r="M1613">
            <v>1920</v>
          </cell>
          <cell r="N1613">
            <v>1920</v>
          </cell>
          <cell r="O1613">
            <v>1920</v>
          </cell>
          <cell r="P1613">
            <v>1920</v>
          </cell>
          <cell r="Q1613">
            <v>1920</v>
          </cell>
          <cell r="R1613">
            <v>1920</v>
          </cell>
          <cell r="S1613">
            <v>1920</v>
          </cell>
          <cell r="T1613">
            <v>1920</v>
          </cell>
          <cell r="U1613">
            <v>1920</v>
          </cell>
          <cell r="V1613">
            <v>1920</v>
          </cell>
          <cell r="W1613">
            <v>23040</v>
          </cell>
        </row>
        <row r="1614">
          <cell r="J1614" t="str">
            <v>250025115113</v>
          </cell>
          <cell r="K1614">
            <v>1000</v>
          </cell>
          <cell r="L1614">
            <v>1000</v>
          </cell>
          <cell r="M1614">
            <v>1000</v>
          </cell>
          <cell r="N1614">
            <v>1000</v>
          </cell>
          <cell r="O1614">
            <v>1000</v>
          </cell>
          <cell r="P1614">
            <v>1000</v>
          </cell>
          <cell r="Q1614">
            <v>1000</v>
          </cell>
          <cell r="R1614">
            <v>1000</v>
          </cell>
          <cell r="S1614">
            <v>1000</v>
          </cell>
          <cell r="T1614">
            <v>1000</v>
          </cell>
          <cell r="U1614">
            <v>1000</v>
          </cell>
          <cell r="V1614">
            <v>1000</v>
          </cell>
          <cell r="W1614">
            <v>12000</v>
          </cell>
        </row>
        <row r="1615">
          <cell r="J1615" t="str">
            <v>250025115121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8050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8050</v>
          </cell>
          <cell r="W1615">
            <v>16100</v>
          </cell>
        </row>
        <row r="1616">
          <cell r="J1616" t="str">
            <v>250025115122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3500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3500</v>
          </cell>
          <cell r="W1616">
            <v>7000</v>
          </cell>
        </row>
        <row r="1617">
          <cell r="J1617" t="str">
            <v>250025115123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1680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1680</v>
          </cell>
          <cell r="W1617">
            <v>3360</v>
          </cell>
        </row>
        <row r="1618">
          <cell r="J1618" t="str">
            <v>250025115201</v>
          </cell>
          <cell r="K1618">
            <v>1431.4538062016213</v>
          </cell>
          <cell r="L1618">
            <v>1431.4538062016213</v>
          </cell>
          <cell r="M1618">
            <v>1431.4538062016213</v>
          </cell>
          <cell r="N1618">
            <v>1431.4538062016213</v>
          </cell>
          <cell r="O1618">
            <v>1431.4538062016213</v>
          </cell>
          <cell r="P1618">
            <v>1431.4538062016213</v>
          </cell>
          <cell r="Q1618">
            <v>1431.4538062016213</v>
          </cell>
          <cell r="R1618">
            <v>1431.4538062016213</v>
          </cell>
          <cell r="S1618">
            <v>1431.4538062016213</v>
          </cell>
          <cell r="T1618">
            <v>1431.4538062016213</v>
          </cell>
          <cell r="U1618">
            <v>1431.4538062016213</v>
          </cell>
          <cell r="V1618">
            <v>1431.4538062016213</v>
          </cell>
          <cell r="W1618">
            <v>17177.445674419454</v>
          </cell>
        </row>
        <row r="1619">
          <cell r="J1619" t="str">
            <v>250025115203</v>
          </cell>
          <cell r="K1619">
            <v>536</v>
          </cell>
          <cell r="L1619">
            <v>536</v>
          </cell>
          <cell r="M1619">
            <v>536</v>
          </cell>
          <cell r="N1619">
            <v>536</v>
          </cell>
          <cell r="O1619">
            <v>536</v>
          </cell>
          <cell r="P1619">
            <v>536</v>
          </cell>
          <cell r="Q1619">
            <v>536</v>
          </cell>
          <cell r="R1619">
            <v>536</v>
          </cell>
          <cell r="S1619">
            <v>536</v>
          </cell>
          <cell r="T1619">
            <v>536</v>
          </cell>
          <cell r="U1619">
            <v>536</v>
          </cell>
          <cell r="V1619">
            <v>536</v>
          </cell>
          <cell r="W1619">
            <v>6432</v>
          </cell>
        </row>
        <row r="1620">
          <cell r="J1620" t="str">
            <v>250025115301</v>
          </cell>
          <cell r="K1620">
            <v>600</v>
          </cell>
          <cell r="L1620">
            <v>600</v>
          </cell>
          <cell r="M1620">
            <v>600</v>
          </cell>
          <cell r="N1620">
            <v>600</v>
          </cell>
          <cell r="O1620">
            <v>600</v>
          </cell>
          <cell r="P1620">
            <v>600</v>
          </cell>
          <cell r="Q1620">
            <v>600</v>
          </cell>
          <cell r="R1620">
            <v>600</v>
          </cell>
          <cell r="S1620">
            <v>600</v>
          </cell>
          <cell r="T1620">
            <v>600</v>
          </cell>
          <cell r="U1620">
            <v>600</v>
          </cell>
          <cell r="V1620">
            <v>600</v>
          </cell>
          <cell r="W1620">
            <v>7200</v>
          </cell>
        </row>
        <row r="1621">
          <cell r="J1621" t="str">
            <v>250025115302</v>
          </cell>
          <cell r="K1621">
            <v>409.90704566033622</v>
          </cell>
          <cell r="L1621">
            <v>409.90704566033622</v>
          </cell>
          <cell r="M1621">
            <v>409.90704566033622</v>
          </cell>
          <cell r="N1621">
            <v>409.90704566033622</v>
          </cell>
          <cell r="O1621">
            <v>409.90704566033622</v>
          </cell>
          <cell r="P1621">
            <v>409.90704566033622</v>
          </cell>
          <cell r="Q1621">
            <v>409.90704566033622</v>
          </cell>
          <cell r="R1621">
            <v>409.90704566033622</v>
          </cell>
          <cell r="S1621">
            <v>409.90704566033622</v>
          </cell>
          <cell r="T1621">
            <v>409.90704566033622</v>
          </cell>
          <cell r="U1621">
            <v>409.90704566033622</v>
          </cell>
          <cell r="V1621">
            <v>409.90704566033622</v>
          </cell>
          <cell r="W1621">
            <v>4918.8845479240345</v>
          </cell>
        </row>
        <row r="1622">
          <cell r="J1622" t="str">
            <v>250025115411</v>
          </cell>
          <cell r="K1622">
            <v>330</v>
          </cell>
          <cell r="L1622">
            <v>330</v>
          </cell>
          <cell r="M1622">
            <v>330</v>
          </cell>
          <cell r="N1622">
            <v>330</v>
          </cell>
          <cell r="O1622">
            <v>330</v>
          </cell>
          <cell r="P1622">
            <v>330</v>
          </cell>
          <cell r="Q1622">
            <v>330</v>
          </cell>
          <cell r="R1622">
            <v>330</v>
          </cell>
          <cell r="S1622">
            <v>330</v>
          </cell>
          <cell r="T1622">
            <v>330</v>
          </cell>
          <cell r="U1622">
            <v>330</v>
          </cell>
          <cell r="V1622">
            <v>330</v>
          </cell>
          <cell r="W1622">
            <v>3960</v>
          </cell>
        </row>
        <row r="1623">
          <cell r="J1623" t="str">
            <v>250025115501</v>
          </cell>
          <cell r="K1623">
            <v>29166.666666666668</v>
          </cell>
          <cell r="L1623">
            <v>29166.666666666668</v>
          </cell>
          <cell r="M1623">
            <v>29166.666666666668</v>
          </cell>
          <cell r="N1623">
            <v>29166.666666666668</v>
          </cell>
          <cell r="O1623">
            <v>29166.666666666668</v>
          </cell>
          <cell r="P1623">
            <v>29166.666666666668</v>
          </cell>
          <cell r="Q1623">
            <v>29166.666666666668</v>
          </cell>
          <cell r="R1623">
            <v>29166.666666666668</v>
          </cell>
          <cell r="S1623">
            <v>29166.666666666668</v>
          </cell>
          <cell r="T1623">
            <v>29166.666666666668</v>
          </cell>
          <cell r="U1623">
            <v>29166.666666666668</v>
          </cell>
          <cell r="V1623">
            <v>29166.666666666668</v>
          </cell>
          <cell r="W1623">
            <v>350000</v>
          </cell>
        </row>
        <row r="1624">
          <cell r="J1624" t="str">
            <v>250025115603</v>
          </cell>
          <cell r="K1624">
            <v>6000</v>
          </cell>
          <cell r="L1624">
            <v>6000</v>
          </cell>
          <cell r="M1624">
            <v>12000</v>
          </cell>
          <cell r="N1624">
            <v>6000</v>
          </cell>
          <cell r="O1624">
            <v>6000</v>
          </cell>
          <cell r="P1624">
            <v>12000</v>
          </cell>
          <cell r="Q1624">
            <v>6000</v>
          </cell>
          <cell r="R1624">
            <v>6000</v>
          </cell>
          <cell r="S1624">
            <v>12000</v>
          </cell>
          <cell r="T1624">
            <v>6000</v>
          </cell>
          <cell r="U1624">
            <v>6000</v>
          </cell>
          <cell r="V1624">
            <v>12000</v>
          </cell>
          <cell r="W1624">
            <v>96000</v>
          </cell>
        </row>
        <row r="1625">
          <cell r="J1625" t="str">
            <v>250025116114</v>
          </cell>
          <cell r="K1625">
            <v>1000</v>
          </cell>
          <cell r="L1625">
            <v>1000</v>
          </cell>
          <cell r="M1625">
            <v>1000</v>
          </cell>
          <cell r="N1625">
            <v>1000</v>
          </cell>
          <cell r="O1625">
            <v>1000</v>
          </cell>
          <cell r="P1625">
            <v>1000</v>
          </cell>
          <cell r="Q1625">
            <v>1000</v>
          </cell>
          <cell r="R1625">
            <v>1000</v>
          </cell>
          <cell r="S1625">
            <v>1000</v>
          </cell>
          <cell r="T1625">
            <v>1000</v>
          </cell>
          <cell r="U1625">
            <v>1000</v>
          </cell>
          <cell r="V1625">
            <v>1000</v>
          </cell>
          <cell r="W1625">
            <v>12000</v>
          </cell>
        </row>
        <row r="1626">
          <cell r="J1626" t="str">
            <v>250025116148</v>
          </cell>
          <cell r="K1626">
            <v>3080</v>
          </cell>
          <cell r="L1626">
            <v>3080</v>
          </cell>
          <cell r="M1626">
            <v>3080</v>
          </cell>
          <cell r="N1626">
            <v>3080</v>
          </cell>
          <cell r="O1626">
            <v>3080</v>
          </cell>
          <cell r="P1626">
            <v>3080</v>
          </cell>
          <cell r="Q1626">
            <v>3080</v>
          </cell>
          <cell r="R1626">
            <v>3080</v>
          </cell>
          <cell r="S1626">
            <v>3080</v>
          </cell>
          <cell r="T1626">
            <v>3080</v>
          </cell>
          <cell r="U1626">
            <v>3080</v>
          </cell>
          <cell r="V1626">
            <v>3080</v>
          </cell>
          <cell r="W1626">
            <v>36960</v>
          </cell>
        </row>
        <row r="1627">
          <cell r="J1627" t="str">
            <v>250025116518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50000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50000</v>
          </cell>
          <cell r="W1627">
            <v>100000</v>
          </cell>
        </row>
        <row r="1628">
          <cell r="J1628" t="str">
            <v>252225213101</v>
          </cell>
          <cell r="K1628">
            <v>24779.79</v>
          </cell>
          <cell r="L1628">
            <v>22344.720000000001</v>
          </cell>
          <cell r="M1628">
            <v>22344.720000000001</v>
          </cell>
          <cell r="N1628">
            <v>26428.43</v>
          </cell>
          <cell r="O1628">
            <v>23198.989999999998</v>
          </cell>
          <cell r="P1628">
            <v>24104.2</v>
          </cell>
          <cell r="Q1628">
            <v>25634.07</v>
          </cell>
          <cell r="R1628">
            <v>23198.989999999998</v>
          </cell>
          <cell r="S1628">
            <v>23198.989999999998</v>
          </cell>
          <cell r="T1628">
            <v>25939.7</v>
          </cell>
          <cell r="U1628">
            <v>23504.629999999997</v>
          </cell>
          <cell r="V1628">
            <v>26037.42</v>
          </cell>
          <cell r="W1628">
            <v>290714.65000000002</v>
          </cell>
        </row>
        <row r="1629">
          <cell r="J1629" t="str">
            <v>252225215111</v>
          </cell>
          <cell r="K1629">
            <v>600</v>
          </cell>
          <cell r="L1629">
            <v>0</v>
          </cell>
          <cell r="M1629">
            <v>600</v>
          </cell>
          <cell r="N1629">
            <v>0</v>
          </cell>
          <cell r="O1629">
            <v>600</v>
          </cell>
          <cell r="P1629">
            <v>0</v>
          </cell>
          <cell r="Q1629">
            <v>600</v>
          </cell>
          <cell r="R1629">
            <v>0</v>
          </cell>
          <cell r="S1629">
            <v>600</v>
          </cell>
          <cell r="T1629">
            <v>0</v>
          </cell>
          <cell r="U1629">
            <v>600</v>
          </cell>
          <cell r="V1629">
            <v>0</v>
          </cell>
          <cell r="W1629">
            <v>3600</v>
          </cell>
        </row>
        <row r="1630">
          <cell r="J1630" t="str">
            <v>252225215112</v>
          </cell>
          <cell r="K1630">
            <v>480</v>
          </cell>
          <cell r="L1630">
            <v>0</v>
          </cell>
          <cell r="M1630">
            <v>480</v>
          </cell>
          <cell r="N1630">
            <v>0</v>
          </cell>
          <cell r="O1630">
            <v>480</v>
          </cell>
          <cell r="P1630">
            <v>0</v>
          </cell>
          <cell r="Q1630">
            <v>480</v>
          </cell>
          <cell r="R1630">
            <v>0</v>
          </cell>
          <cell r="S1630">
            <v>480</v>
          </cell>
          <cell r="T1630">
            <v>0</v>
          </cell>
          <cell r="U1630">
            <v>480</v>
          </cell>
          <cell r="V1630">
            <v>0</v>
          </cell>
          <cell r="W1630">
            <v>2880</v>
          </cell>
        </row>
        <row r="1631">
          <cell r="J1631" t="str">
            <v>252225215113</v>
          </cell>
          <cell r="K1631">
            <v>704</v>
          </cell>
          <cell r="L1631">
            <v>704</v>
          </cell>
          <cell r="M1631">
            <v>704</v>
          </cell>
          <cell r="N1631">
            <v>704</v>
          </cell>
          <cell r="O1631">
            <v>704</v>
          </cell>
          <cell r="P1631">
            <v>704</v>
          </cell>
          <cell r="Q1631">
            <v>704</v>
          </cell>
          <cell r="R1631">
            <v>704</v>
          </cell>
          <cell r="S1631">
            <v>704</v>
          </cell>
          <cell r="T1631">
            <v>704</v>
          </cell>
          <cell r="U1631">
            <v>704</v>
          </cell>
          <cell r="V1631">
            <v>704</v>
          </cell>
          <cell r="W1631">
            <v>8448</v>
          </cell>
        </row>
        <row r="1632">
          <cell r="J1632" t="str">
            <v>252225215121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8050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8050</v>
          </cell>
          <cell r="W1632">
            <v>16100</v>
          </cell>
        </row>
        <row r="1633">
          <cell r="J1633" t="str">
            <v>252225215122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3500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3500</v>
          </cell>
          <cell r="W1633">
            <v>7000</v>
          </cell>
        </row>
        <row r="1634">
          <cell r="J1634" t="str">
            <v>252225215123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1680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1680</v>
          </cell>
          <cell r="W1634">
            <v>3360</v>
          </cell>
        </row>
        <row r="1635">
          <cell r="J1635" t="str">
            <v>252225215201</v>
          </cell>
          <cell r="K1635">
            <v>1431.4538062016213</v>
          </cell>
          <cell r="L1635">
            <v>1431.4538062016213</v>
          </cell>
          <cell r="M1635">
            <v>1431.4538062016213</v>
          </cell>
          <cell r="N1635">
            <v>1431.4538062016213</v>
          </cell>
          <cell r="O1635">
            <v>1431.4538062016213</v>
          </cell>
          <cell r="P1635">
            <v>1431.4538062016213</v>
          </cell>
          <cell r="Q1635">
            <v>1431.4538062016213</v>
          </cell>
          <cell r="R1635">
            <v>1431.4538062016213</v>
          </cell>
          <cell r="S1635">
            <v>1431.4538062016213</v>
          </cell>
          <cell r="T1635">
            <v>1431.4538062016213</v>
          </cell>
          <cell r="U1635">
            <v>1431.4538062016213</v>
          </cell>
          <cell r="V1635">
            <v>1431.4538062016213</v>
          </cell>
          <cell r="W1635">
            <v>17177.445674419454</v>
          </cell>
        </row>
        <row r="1636">
          <cell r="J1636" t="str">
            <v>252225215203</v>
          </cell>
          <cell r="K1636">
            <v>536</v>
          </cell>
          <cell r="L1636">
            <v>536</v>
          </cell>
          <cell r="M1636">
            <v>536</v>
          </cell>
          <cell r="N1636">
            <v>536</v>
          </cell>
          <cell r="O1636">
            <v>536</v>
          </cell>
          <cell r="P1636">
            <v>536</v>
          </cell>
          <cell r="Q1636">
            <v>536</v>
          </cell>
          <cell r="R1636">
            <v>536</v>
          </cell>
          <cell r="S1636">
            <v>536</v>
          </cell>
          <cell r="T1636">
            <v>536</v>
          </cell>
          <cell r="U1636">
            <v>536</v>
          </cell>
          <cell r="V1636">
            <v>536</v>
          </cell>
          <cell r="W1636">
            <v>6432</v>
          </cell>
        </row>
        <row r="1637">
          <cell r="J1637" t="str">
            <v>252225215301</v>
          </cell>
          <cell r="K1637">
            <v>600</v>
          </cell>
          <cell r="L1637">
            <v>600</v>
          </cell>
          <cell r="M1637">
            <v>600</v>
          </cell>
          <cell r="N1637">
            <v>600</v>
          </cell>
          <cell r="O1637">
            <v>600</v>
          </cell>
          <cell r="P1637">
            <v>600</v>
          </cell>
          <cell r="Q1637">
            <v>600</v>
          </cell>
          <cell r="R1637">
            <v>600</v>
          </cell>
          <cell r="S1637">
            <v>600</v>
          </cell>
          <cell r="T1637">
            <v>600</v>
          </cell>
          <cell r="U1637">
            <v>600</v>
          </cell>
          <cell r="V1637">
            <v>600</v>
          </cell>
          <cell r="W1637">
            <v>7200</v>
          </cell>
        </row>
        <row r="1638">
          <cell r="J1638" t="str">
            <v>252225215302</v>
          </cell>
          <cell r="K1638">
            <v>500</v>
          </cell>
          <cell r="L1638">
            <v>500</v>
          </cell>
          <cell r="M1638">
            <v>500</v>
          </cell>
          <cell r="N1638">
            <v>500</v>
          </cell>
          <cell r="O1638">
            <v>500</v>
          </cell>
          <cell r="P1638">
            <v>500</v>
          </cell>
          <cell r="Q1638">
            <v>500</v>
          </cell>
          <cell r="R1638">
            <v>500</v>
          </cell>
          <cell r="S1638">
            <v>500</v>
          </cell>
          <cell r="T1638">
            <v>500</v>
          </cell>
          <cell r="U1638">
            <v>500</v>
          </cell>
          <cell r="V1638">
            <v>500</v>
          </cell>
          <cell r="W1638">
            <v>6000</v>
          </cell>
        </row>
        <row r="1639">
          <cell r="J1639" t="str">
            <v>252225215411</v>
          </cell>
          <cell r="K1639">
            <v>2200</v>
          </cell>
          <cell r="L1639">
            <v>2200</v>
          </cell>
          <cell r="M1639">
            <v>2200</v>
          </cell>
          <cell r="N1639">
            <v>2200</v>
          </cell>
          <cell r="O1639">
            <v>2200</v>
          </cell>
          <cell r="P1639">
            <v>2200</v>
          </cell>
          <cell r="Q1639">
            <v>2200</v>
          </cell>
          <cell r="R1639">
            <v>2200</v>
          </cell>
          <cell r="S1639">
            <v>2200</v>
          </cell>
          <cell r="T1639">
            <v>2200</v>
          </cell>
          <cell r="U1639">
            <v>2200</v>
          </cell>
          <cell r="V1639">
            <v>2200</v>
          </cell>
          <cell r="W1639">
            <v>26400</v>
          </cell>
        </row>
        <row r="1640">
          <cell r="J1640" t="str">
            <v>252225215501</v>
          </cell>
          <cell r="K1640">
            <v>1666.6666666666667</v>
          </cell>
          <cell r="L1640">
            <v>1666.6666666666667</v>
          </cell>
          <cell r="M1640">
            <v>1666.6666666666667</v>
          </cell>
          <cell r="N1640">
            <v>1666.6666666666667</v>
          </cell>
          <cell r="O1640">
            <v>1666.6666666666667</v>
          </cell>
          <cell r="P1640">
            <v>1666.6666666666667</v>
          </cell>
          <cell r="Q1640">
            <v>1666.6666666666667</v>
          </cell>
          <cell r="R1640">
            <v>1666.6666666666667</v>
          </cell>
          <cell r="S1640">
            <v>1666.6666666666667</v>
          </cell>
          <cell r="T1640">
            <v>1666.6666666666667</v>
          </cell>
          <cell r="U1640">
            <v>1666.6666666666667</v>
          </cell>
          <cell r="V1640">
            <v>1666.6666666666667</v>
          </cell>
          <cell r="W1640">
            <v>20000</v>
          </cell>
        </row>
        <row r="1641">
          <cell r="J1641" t="str">
            <v>252225215505</v>
          </cell>
          <cell r="K1641">
            <v>3333</v>
          </cell>
          <cell r="L1641">
            <v>3333</v>
          </cell>
          <cell r="M1641">
            <v>3333</v>
          </cell>
          <cell r="N1641">
            <v>3333</v>
          </cell>
          <cell r="O1641">
            <v>3333</v>
          </cell>
          <cell r="P1641">
            <v>3333</v>
          </cell>
          <cell r="Q1641">
            <v>3333</v>
          </cell>
          <cell r="R1641">
            <v>3333</v>
          </cell>
          <cell r="S1641">
            <v>3333</v>
          </cell>
          <cell r="T1641">
            <v>3333</v>
          </cell>
          <cell r="U1641">
            <v>3333</v>
          </cell>
          <cell r="V1641">
            <v>3333</v>
          </cell>
          <cell r="W1641">
            <v>39996</v>
          </cell>
        </row>
        <row r="1642">
          <cell r="J1642" t="str">
            <v>252225215601</v>
          </cell>
          <cell r="K1642">
            <v>2400</v>
          </cell>
          <cell r="L1642">
            <v>2400</v>
          </cell>
          <cell r="M1642">
            <v>2400</v>
          </cell>
          <cell r="N1642">
            <v>2400</v>
          </cell>
          <cell r="O1642">
            <v>2400</v>
          </cell>
          <cell r="P1642">
            <v>2400</v>
          </cell>
          <cell r="Q1642">
            <v>2400</v>
          </cell>
          <cell r="R1642">
            <v>2400</v>
          </cell>
          <cell r="S1642">
            <v>2400</v>
          </cell>
          <cell r="T1642">
            <v>2400</v>
          </cell>
          <cell r="U1642">
            <v>2400</v>
          </cell>
          <cell r="V1642">
            <v>2400</v>
          </cell>
          <cell r="W1642">
            <v>28800</v>
          </cell>
        </row>
        <row r="1643">
          <cell r="J1643" t="str">
            <v>252225215603</v>
          </cell>
          <cell r="K1643">
            <v>6000</v>
          </cell>
          <cell r="L1643">
            <v>6000</v>
          </cell>
          <cell r="M1643">
            <v>6000</v>
          </cell>
          <cell r="N1643">
            <v>6000</v>
          </cell>
          <cell r="O1643">
            <v>6000</v>
          </cell>
          <cell r="P1643">
            <v>12000</v>
          </cell>
          <cell r="Q1643">
            <v>6000</v>
          </cell>
          <cell r="R1643">
            <v>6000</v>
          </cell>
          <cell r="S1643">
            <v>6000</v>
          </cell>
          <cell r="T1643">
            <v>6000</v>
          </cell>
          <cell r="U1643">
            <v>6000</v>
          </cell>
          <cell r="V1643">
            <v>12000</v>
          </cell>
          <cell r="W1643">
            <v>84000</v>
          </cell>
        </row>
        <row r="1644">
          <cell r="J1644" t="str">
            <v>252225216148</v>
          </cell>
          <cell r="K1644">
            <v>800</v>
          </cell>
          <cell r="L1644">
            <v>800</v>
          </cell>
          <cell r="M1644">
            <v>800</v>
          </cell>
          <cell r="N1644">
            <v>800</v>
          </cell>
          <cell r="O1644">
            <v>800</v>
          </cell>
          <cell r="P1644">
            <v>800</v>
          </cell>
          <cell r="Q1644">
            <v>800</v>
          </cell>
          <cell r="R1644">
            <v>800</v>
          </cell>
          <cell r="S1644">
            <v>800</v>
          </cell>
          <cell r="T1644">
            <v>800</v>
          </cell>
          <cell r="U1644">
            <v>800</v>
          </cell>
          <cell r="V1644">
            <v>800</v>
          </cell>
          <cell r="W1644">
            <v>9600</v>
          </cell>
        </row>
        <row r="1645">
          <cell r="J1645" t="str">
            <v>252325213101</v>
          </cell>
          <cell r="K1645">
            <v>77768.510000000009</v>
          </cell>
          <cell r="L1645">
            <v>65593.16</v>
          </cell>
          <cell r="M1645">
            <v>65593.16</v>
          </cell>
          <cell r="N1645">
            <v>84147.87</v>
          </cell>
          <cell r="O1645">
            <v>68000.709999999992</v>
          </cell>
          <cell r="P1645">
            <v>72526.759999999995</v>
          </cell>
          <cell r="Q1645">
            <v>80176.070000000007</v>
          </cell>
          <cell r="R1645">
            <v>68000.709999999992</v>
          </cell>
          <cell r="S1645">
            <v>68000.709999999992</v>
          </cell>
          <cell r="T1645">
            <v>81029.22</v>
          </cell>
          <cell r="U1645">
            <v>68853.829999999987</v>
          </cell>
          <cell r="V1645">
            <v>81517.820000000007</v>
          </cell>
          <cell r="W1645">
            <v>881208.53</v>
          </cell>
        </row>
        <row r="1646">
          <cell r="J1646" t="str">
            <v>252325215111</v>
          </cell>
          <cell r="K1646">
            <v>600</v>
          </cell>
          <cell r="L1646">
            <v>0</v>
          </cell>
          <cell r="M1646">
            <v>0</v>
          </cell>
          <cell r="N1646">
            <v>1200</v>
          </cell>
          <cell r="O1646">
            <v>0</v>
          </cell>
          <cell r="P1646">
            <v>0</v>
          </cell>
          <cell r="Q1646">
            <v>1200</v>
          </cell>
          <cell r="R1646">
            <v>0</v>
          </cell>
          <cell r="S1646">
            <v>0</v>
          </cell>
          <cell r="T1646">
            <v>600</v>
          </cell>
          <cell r="U1646">
            <v>0</v>
          </cell>
          <cell r="V1646">
            <v>0</v>
          </cell>
          <cell r="W1646">
            <v>3600</v>
          </cell>
        </row>
        <row r="1647">
          <cell r="J1647" t="str">
            <v>252325215112</v>
          </cell>
          <cell r="K1647">
            <v>480</v>
          </cell>
          <cell r="L1647">
            <v>0</v>
          </cell>
          <cell r="M1647">
            <v>0</v>
          </cell>
          <cell r="N1647">
            <v>960</v>
          </cell>
          <cell r="O1647">
            <v>0</v>
          </cell>
          <cell r="P1647">
            <v>0</v>
          </cell>
          <cell r="Q1647">
            <v>960</v>
          </cell>
          <cell r="R1647">
            <v>0</v>
          </cell>
          <cell r="S1647">
            <v>0</v>
          </cell>
          <cell r="T1647">
            <v>480</v>
          </cell>
          <cell r="U1647">
            <v>0</v>
          </cell>
          <cell r="V1647">
            <v>0</v>
          </cell>
          <cell r="W1647">
            <v>2880</v>
          </cell>
        </row>
        <row r="1648">
          <cell r="J1648" t="str">
            <v>252325215113</v>
          </cell>
          <cell r="K1648">
            <v>180</v>
          </cell>
          <cell r="L1648">
            <v>180</v>
          </cell>
          <cell r="M1648">
            <v>180</v>
          </cell>
          <cell r="N1648">
            <v>180</v>
          </cell>
          <cell r="O1648">
            <v>180</v>
          </cell>
          <cell r="P1648">
            <v>300</v>
          </cell>
          <cell r="Q1648">
            <v>180</v>
          </cell>
          <cell r="R1648">
            <v>180</v>
          </cell>
          <cell r="S1648">
            <v>180</v>
          </cell>
          <cell r="T1648">
            <v>180</v>
          </cell>
          <cell r="U1648">
            <v>180</v>
          </cell>
          <cell r="V1648">
            <v>300</v>
          </cell>
          <cell r="W1648">
            <v>2400</v>
          </cell>
        </row>
        <row r="1649">
          <cell r="J1649" t="str">
            <v>252325215201</v>
          </cell>
          <cell r="K1649">
            <v>1431.4538062016213</v>
          </cell>
          <cell r="L1649">
            <v>1431.4538062016213</v>
          </cell>
          <cell r="M1649">
            <v>1431.4538062016213</v>
          </cell>
          <cell r="N1649">
            <v>1431.4538062016213</v>
          </cell>
          <cell r="O1649">
            <v>1431.4538062016213</v>
          </cell>
          <cell r="P1649">
            <v>1431.4538062016213</v>
          </cell>
          <cell r="Q1649">
            <v>1431.4538062016213</v>
          </cell>
          <cell r="R1649">
            <v>1431.4538062016213</v>
          </cell>
          <cell r="S1649">
            <v>1431.4538062016213</v>
          </cell>
          <cell r="T1649">
            <v>1431.4538062016213</v>
          </cell>
          <cell r="U1649">
            <v>1431.4538062016213</v>
          </cell>
          <cell r="V1649">
            <v>1431.4538062016213</v>
          </cell>
          <cell r="W1649">
            <v>17177.445674419454</v>
          </cell>
        </row>
        <row r="1650">
          <cell r="J1650" t="str">
            <v>252325215203</v>
          </cell>
          <cell r="K1650">
            <v>536</v>
          </cell>
          <cell r="L1650">
            <v>536</v>
          </cell>
          <cell r="M1650">
            <v>536</v>
          </cell>
          <cell r="N1650">
            <v>536</v>
          </cell>
          <cell r="O1650">
            <v>536</v>
          </cell>
          <cell r="P1650">
            <v>536</v>
          </cell>
          <cell r="Q1650">
            <v>536</v>
          </cell>
          <cell r="R1650">
            <v>536</v>
          </cell>
          <cell r="S1650">
            <v>536</v>
          </cell>
          <cell r="T1650">
            <v>536</v>
          </cell>
          <cell r="U1650">
            <v>536</v>
          </cell>
          <cell r="V1650">
            <v>536</v>
          </cell>
          <cell r="W1650">
            <v>6432</v>
          </cell>
        </row>
        <row r="1651">
          <cell r="J1651" t="str">
            <v>252325215501</v>
          </cell>
          <cell r="K1651">
            <v>1666.6666666666667</v>
          </cell>
          <cell r="L1651">
            <v>1666.6666666666667</v>
          </cell>
          <cell r="M1651">
            <v>1666.6666666666667</v>
          </cell>
          <cell r="N1651">
            <v>1666.6666666666667</v>
          </cell>
          <cell r="O1651">
            <v>1666.6666666666667</v>
          </cell>
          <cell r="P1651">
            <v>1666.6666666666667</v>
          </cell>
          <cell r="Q1651">
            <v>1666.6666666666667</v>
          </cell>
          <cell r="R1651">
            <v>1666.6666666666667</v>
          </cell>
          <cell r="S1651">
            <v>1666.6666666666667</v>
          </cell>
          <cell r="T1651">
            <v>1666.6666666666667</v>
          </cell>
          <cell r="U1651">
            <v>1666.6666666666667</v>
          </cell>
          <cell r="V1651">
            <v>1666.6666666666667</v>
          </cell>
          <cell r="W1651">
            <v>20000</v>
          </cell>
        </row>
        <row r="1652">
          <cell r="J1652" t="str">
            <v>252425213101</v>
          </cell>
          <cell r="K1652">
            <v>91015.69</v>
          </cell>
          <cell r="L1652">
            <v>76405.27</v>
          </cell>
          <cell r="M1652">
            <v>76405.27</v>
          </cell>
          <cell r="N1652">
            <v>98577.73000000001</v>
          </cell>
          <cell r="O1652">
            <v>79201.14</v>
          </cell>
          <cell r="P1652">
            <v>84632.4</v>
          </cell>
          <cell r="Q1652">
            <v>93811.57</v>
          </cell>
          <cell r="R1652">
            <v>79201.14</v>
          </cell>
          <cell r="S1652">
            <v>79201.14</v>
          </cell>
          <cell r="T1652">
            <v>94801.600000000006</v>
          </cell>
          <cell r="U1652">
            <v>80191.13</v>
          </cell>
          <cell r="V1652">
            <v>95387.92</v>
          </cell>
          <cell r="W1652">
            <v>1028832.0000000001</v>
          </cell>
        </row>
        <row r="1653">
          <cell r="J1653" t="str">
            <v>252425214481</v>
          </cell>
          <cell r="K1653">
            <v>34090.909090909088</v>
          </cell>
          <cell r="L1653">
            <v>34090.909090909088</v>
          </cell>
          <cell r="M1653">
            <v>34090.909090909088</v>
          </cell>
          <cell r="N1653">
            <v>34090.909090909088</v>
          </cell>
          <cell r="O1653">
            <v>443181.81818181818</v>
          </cell>
          <cell r="P1653">
            <v>34090.909090909088</v>
          </cell>
          <cell r="Q1653">
            <v>34090.909090909088</v>
          </cell>
          <cell r="R1653">
            <v>34090.909090909088</v>
          </cell>
          <cell r="S1653">
            <v>306818.18181818182</v>
          </cell>
          <cell r="T1653">
            <v>34090.909090909088</v>
          </cell>
          <cell r="U1653">
            <v>443181.81818181818</v>
          </cell>
          <cell r="V1653">
            <v>34090.909090909088</v>
          </cell>
          <cell r="W1653">
            <v>1500000</v>
          </cell>
        </row>
        <row r="1654">
          <cell r="J1654" t="str">
            <v>252425215111</v>
          </cell>
          <cell r="K1654">
            <v>600</v>
          </cell>
          <cell r="L1654">
            <v>0</v>
          </cell>
          <cell r="M1654">
            <v>0</v>
          </cell>
          <cell r="N1654">
            <v>600</v>
          </cell>
          <cell r="O1654">
            <v>0</v>
          </cell>
          <cell r="P1654">
            <v>0</v>
          </cell>
          <cell r="Q1654">
            <v>1200</v>
          </cell>
          <cell r="R1654">
            <v>0</v>
          </cell>
          <cell r="S1654">
            <v>0</v>
          </cell>
          <cell r="T1654">
            <v>1200</v>
          </cell>
          <cell r="U1654">
            <v>0</v>
          </cell>
          <cell r="V1654">
            <v>0</v>
          </cell>
          <cell r="W1654">
            <v>3600</v>
          </cell>
        </row>
        <row r="1655">
          <cell r="J1655" t="str">
            <v>252425215112</v>
          </cell>
          <cell r="K1655">
            <v>480</v>
          </cell>
          <cell r="L1655">
            <v>0</v>
          </cell>
          <cell r="M1655">
            <v>0</v>
          </cell>
          <cell r="N1655">
            <v>480</v>
          </cell>
          <cell r="O1655">
            <v>0</v>
          </cell>
          <cell r="P1655">
            <v>0</v>
          </cell>
          <cell r="Q1655">
            <v>960</v>
          </cell>
          <cell r="R1655">
            <v>0</v>
          </cell>
          <cell r="S1655">
            <v>0</v>
          </cell>
          <cell r="T1655">
            <v>960</v>
          </cell>
          <cell r="U1655">
            <v>0</v>
          </cell>
          <cell r="V1655">
            <v>0</v>
          </cell>
          <cell r="W1655">
            <v>2880</v>
          </cell>
        </row>
        <row r="1656">
          <cell r="J1656" t="str">
            <v>252425215113</v>
          </cell>
          <cell r="K1656">
            <v>350</v>
          </cell>
          <cell r="L1656">
            <v>350</v>
          </cell>
          <cell r="M1656">
            <v>350</v>
          </cell>
          <cell r="N1656">
            <v>350</v>
          </cell>
          <cell r="O1656">
            <v>350</v>
          </cell>
          <cell r="P1656">
            <v>350</v>
          </cell>
          <cell r="Q1656">
            <v>350</v>
          </cell>
          <cell r="R1656">
            <v>350</v>
          </cell>
          <cell r="S1656">
            <v>350</v>
          </cell>
          <cell r="T1656">
            <v>350</v>
          </cell>
          <cell r="U1656">
            <v>350</v>
          </cell>
          <cell r="V1656">
            <v>350</v>
          </cell>
          <cell r="W1656">
            <v>4200</v>
          </cell>
        </row>
        <row r="1657">
          <cell r="J1657" t="str">
            <v>252425215201</v>
          </cell>
          <cell r="K1657">
            <v>1431.4538062016213</v>
          </cell>
          <cell r="L1657">
            <v>1431.4538062016213</v>
          </cell>
          <cell r="M1657">
            <v>1431.4538062016213</v>
          </cell>
          <cell r="N1657">
            <v>1431.4538062016213</v>
          </cell>
          <cell r="O1657">
            <v>1431.4538062016213</v>
          </cell>
          <cell r="P1657">
            <v>1431.4538062016213</v>
          </cell>
          <cell r="Q1657">
            <v>1431.4538062016213</v>
          </cell>
          <cell r="R1657">
            <v>1431.4538062016213</v>
          </cell>
          <cell r="S1657">
            <v>1431.4538062016213</v>
          </cell>
          <cell r="T1657">
            <v>1431.4538062016213</v>
          </cell>
          <cell r="U1657">
            <v>1431.4538062016213</v>
          </cell>
          <cell r="V1657">
            <v>1431.4538062016213</v>
          </cell>
          <cell r="W1657">
            <v>17177.445674419454</v>
          </cell>
        </row>
        <row r="1658">
          <cell r="J1658" t="str">
            <v>252425215203</v>
          </cell>
          <cell r="K1658">
            <v>536</v>
          </cell>
          <cell r="L1658">
            <v>536</v>
          </cell>
          <cell r="M1658">
            <v>536</v>
          </cell>
          <cell r="N1658">
            <v>536</v>
          </cell>
          <cell r="O1658">
            <v>536</v>
          </cell>
          <cell r="P1658">
            <v>536</v>
          </cell>
          <cell r="Q1658">
            <v>536</v>
          </cell>
          <cell r="R1658">
            <v>536</v>
          </cell>
          <cell r="S1658">
            <v>536</v>
          </cell>
          <cell r="T1658">
            <v>536</v>
          </cell>
          <cell r="U1658">
            <v>536</v>
          </cell>
          <cell r="V1658">
            <v>536</v>
          </cell>
          <cell r="W1658">
            <v>6432</v>
          </cell>
        </row>
        <row r="1659">
          <cell r="J1659" t="str">
            <v>252425215501</v>
          </cell>
          <cell r="K1659">
            <v>0</v>
          </cell>
          <cell r="L1659">
            <v>0</v>
          </cell>
          <cell r="M1659">
            <v>26467.477525118986</v>
          </cell>
          <cell r="N1659">
            <v>58170.280274986784</v>
          </cell>
          <cell r="O1659">
            <v>58170.280274986784</v>
          </cell>
          <cell r="P1659">
            <v>58170.280274986784</v>
          </cell>
          <cell r="Q1659">
            <v>58170.280274986784</v>
          </cell>
          <cell r="R1659">
            <v>58170.280274986784</v>
          </cell>
          <cell r="S1659">
            <v>58170.280274986784</v>
          </cell>
          <cell r="T1659">
            <v>58170.280274986784</v>
          </cell>
          <cell r="U1659">
            <v>58170.280274986784</v>
          </cell>
          <cell r="V1659">
            <v>58170.280274986784</v>
          </cell>
          <cell r="W1659">
            <v>550000</v>
          </cell>
        </row>
        <row r="1660">
          <cell r="J1660" t="str">
            <v>252525213101</v>
          </cell>
          <cell r="K1660">
            <v>51274.15</v>
          </cell>
          <cell r="L1660">
            <v>43968.94</v>
          </cell>
          <cell r="M1660">
            <v>43968.94</v>
          </cell>
          <cell r="N1660">
            <v>55288.15</v>
          </cell>
          <cell r="O1660">
            <v>45599.85</v>
          </cell>
          <cell r="P1660">
            <v>48315.479999999996</v>
          </cell>
          <cell r="Q1660">
            <v>52905.07</v>
          </cell>
          <cell r="R1660">
            <v>45599.85</v>
          </cell>
          <cell r="S1660">
            <v>45599.85</v>
          </cell>
          <cell r="T1660">
            <v>53484.460000000006</v>
          </cell>
          <cell r="U1660">
            <v>46179.229999999996</v>
          </cell>
          <cell r="V1660">
            <v>53777.619999999995</v>
          </cell>
          <cell r="W1660">
            <v>585961.59</v>
          </cell>
        </row>
        <row r="1661">
          <cell r="J1661" t="str">
            <v>252525215111</v>
          </cell>
          <cell r="K1661">
            <v>600</v>
          </cell>
          <cell r="L1661">
            <v>0</v>
          </cell>
          <cell r="M1661">
            <v>0</v>
          </cell>
          <cell r="N1661">
            <v>1200</v>
          </cell>
          <cell r="O1661">
            <v>0</v>
          </cell>
          <cell r="P1661">
            <v>0</v>
          </cell>
          <cell r="Q1661">
            <v>1200</v>
          </cell>
          <cell r="R1661">
            <v>0</v>
          </cell>
          <cell r="S1661">
            <v>0</v>
          </cell>
          <cell r="T1661">
            <v>600</v>
          </cell>
          <cell r="U1661">
            <v>0</v>
          </cell>
          <cell r="V1661">
            <v>0</v>
          </cell>
          <cell r="W1661">
            <v>3600</v>
          </cell>
        </row>
        <row r="1662">
          <cell r="J1662" t="str">
            <v>252525215112</v>
          </cell>
          <cell r="K1662">
            <v>480</v>
          </cell>
          <cell r="L1662">
            <v>0</v>
          </cell>
          <cell r="M1662">
            <v>0</v>
          </cell>
          <cell r="N1662">
            <v>960</v>
          </cell>
          <cell r="O1662">
            <v>0</v>
          </cell>
          <cell r="P1662">
            <v>0</v>
          </cell>
          <cell r="Q1662">
            <v>960</v>
          </cell>
          <cell r="R1662">
            <v>0</v>
          </cell>
          <cell r="S1662">
            <v>0</v>
          </cell>
          <cell r="T1662">
            <v>480</v>
          </cell>
          <cell r="U1662">
            <v>0</v>
          </cell>
          <cell r="V1662">
            <v>0</v>
          </cell>
          <cell r="W1662">
            <v>2880</v>
          </cell>
        </row>
        <row r="1663">
          <cell r="J1663" t="str">
            <v>252525215113</v>
          </cell>
          <cell r="K1663">
            <v>180</v>
          </cell>
          <cell r="L1663">
            <v>180</v>
          </cell>
          <cell r="M1663">
            <v>180</v>
          </cell>
          <cell r="N1663">
            <v>180</v>
          </cell>
          <cell r="O1663">
            <v>180</v>
          </cell>
          <cell r="P1663">
            <v>300</v>
          </cell>
          <cell r="Q1663">
            <v>180</v>
          </cell>
          <cell r="R1663">
            <v>180</v>
          </cell>
          <cell r="S1663">
            <v>180</v>
          </cell>
          <cell r="T1663">
            <v>180</v>
          </cell>
          <cell r="U1663">
            <v>180</v>
          </cell>
          <cell r="V1663">
            <v>300</v>
          </cell>
          <cell r="W1663">
            <v>2400</v>
          </cell>
        </row>
        <row r="1664">
          <cell r="J1664" t="str">
            <v>252525215201</v>
          </cell>
          <cell r="K1664">
            <v>1431.4538062016213</v>
          </cell>
          <cell r="L1664">
            <v>1431.4538062016213</v>
          </cell>
          <cell r="M1664">
            <v>1431.4538062016213</v>
          </cell>
          <cell r="N1664">
            <v>1431.4538062016213</v>
          </cell>
          <cell r="O1664">
            <v>1431.4538062016213</v>
          </cell>
          <cell r="P1664">
            <v>1431.4538062016213</v>
          </cell>
          <cell r="Q1664">
            <v>1431.4538062016213</v>
          </cell>
          <cell r="R1664">
            <v>1431.4538062016213</v>
          </cell>
          <cell r="S1664">
            <v>1431.4538062016213</v>
          </cell>
          <cell r="T1664">
            <v>1431.4538062016213</v>
          </cell>
          <cell r="U1664">
            <v>1431.4538062016213</v>
          </cell>
          <cell r="V1664">
            <v>1431.4538062016213</v>
          </cell>
          <cell r="W1664">
            <v>17177.445674419454</v>
          </cell>
        </row>
        <row r="1665">
          <cell r="J1665" t="str">
            <v>252525215203</v>
          </cell>
          <cell r="K1665">
            <v>536</v>
          </cell>
          <cell r="L1665">
            <v>536</v>
          </cell>
          <cell r="M1665">
            <v>536</v>
          </cell>
          <cell r="N1665">
            <v>536</v>
          </cell>
          <cell r="O1665">
            <v>536</v>
          </cell>
          <cell r="P1665">
            <v>536</v>
          </cell>
          <cell r="Q1665">
            <v>536</v>
          </cell>
          <cell r="R1665">
            <v>536</v>
          </cell>
          <cell r="S1665">
            <v>536</v>
          </cell>
          <cell r="T1665">
            <v>536</v>
          </cell>
          <cell r="U1665">
            <v>536</v>
          </cell>
          <cell r="V1665">
            <v>536</v>
          </cell>
          <cell r="W1665">
            <v>6432</v>
          </cell>
        </row>
        <row r="1666">
          <cell r="J1666" t="str">
            <v>252525215501</v>
          </cell>
          <cell r="K1666">
            <v>1666.6666666666667</v>
          </cell>
          <cell r="L1666">
            <v>1666.6666666666667</v>
          </cell>
          <cell r="M1666">
            <v>1666.6666666666667</v>
          </cell>
          <cell r="N1666">
            <v>1666.6666666666667</v>
          </cell>
          <cell r="O1666">
            <v>1666.6666666666667</v>
          </cell>
          <cell r="P1666">
            <v>1666.6666666666667</v>
          </cell>
          <cell r="Q1666">
            <v>1666.6666666666667</v>
          </cell>
          <cell r="R1666">
            <v>1666.6666666666667</v>
          </cell>
          <cell r="S1666">
            <v>1666.6666666666667</v>
          </cell>
          <cell r="T1666">
            <v>1666.6666666666667</v>
          </cell>
          <cell r="U1666">
            <v>1666.6666666666667</v>
          </cell>
          <cell r="V1666">
            <v>1666.6666666666667</v>
          </cell>
          <cell r="W1666">
            <v>20000</v>
          </cell>
        </row>
        <row r="1667">
          <cell r="J1667" t="str">
            <v>200129113101</v>
          </cell>
          <cell r="K1667">
            <v>183745.95</v>
          </cell>
          <cell r="L1667">
            <v>152090.04</v>
          </cell>
          <cell r="M1667">
            <v>152090.04</v>
          </cell>
          <cell r="N1667">
            <v>199586.75</v>
          </cell>
          <cell r="O1667">
            <v>157604.15</v>
          </cell>
          <cell r="P1667">
            <v>169371.88</v>
          </cell>
          <cell r="Q1667">
            <v>189260.07</v>
          </cell>
          <cell r="R1667">
            <v>157604.15</v>
          </cell>
          <cell r="S1667">
            <v>157604.15</v>
          </cell>
          <cell r="T1667">
            <v>191208.26</v>
          </cell>
          <cell r="U1667">
            <v>159552.22999999998</v>
          </cell>
          <cell r="V1667">
            <v>192478.62</v>
          </cell>
          <cell r="W1667">
            <v>2062196.29</v>
          </cell>
        </row>
        <row r="1668">
          <cell r="J1668" t="str">
            <v>200129114516</v>
          </cell>
          <cell r="K1668">
            <v>100888.8967741932</v>
          </cell>
          <cell r="L1668">
            <v>100888.8967741932</v>
          </cell>
          <cell r="M1668">
            <v>100888.8967741932</v>
          </cell>
          <cell r="N1668">
            <v>100888.8967741932</v>
          </cell>
          <cell r="O1668">
            <v>100888.8967741932</v>
          </cell>
          <cell r="P1668">
            <v>100888.8967741932</v>
          </cell>
          <cell r="Q1668">
            <v>100888.8967741932</v>
          </cell>
          <cell r="R1668">
            <v>100888.8967741932</v>
          </cell>
          <cell r="S1668">
            <v>100888.8967741932</v>
          </cell>
          <cell r="T1668">
            <v>100888.8967741932</v>
          </cell>
          <cell r="U1668">
            <v>100888.8967741932</v>
          </cell>
          <cell r="V1668">
            <v>100888.8967741932</v>
          </cell>
          <cell r="W1668">
            <v>1210666.7612903183</v>
          </cell>
        </row>
        <row r="1669">
          <cell r="J1669" t="str">
            <v>200129114591</v>
          </cell>
          <cell r="K1669">
            <v>14749.838709677422</v>
          </cell>
          <cell r="L1669">
            <v>14749.838709677422</v>
          </cell>
          <cell r="M1669">
            <v>14749.838709677422</v>
          </cell>
          <cell r="N1669">
            <v>14749.838709677422</v>
          </cell>
          <cell r="O1669">
            <v>14749.838709677422</v>
          </cell>
          <cell r="P1669">
            <v>14749.838709677422</v>
          </cell>
          <cell r="Q1669">
            <v>14749.838709677422</v>
          </cell>
          <cell r="R1669">
            <v>14749.838709677422</v>
          </cell>
          <cell r="S1669">
            <v>14749.838709677422</v>
          </cell>
          <cell r="T1669">
            <v>14749.838709677422</v>
          </cell>
          <cell r="U1669">
            <v>14749.838709677422</v>
          </cell>
          <cell r="V1669">
            <v>14749.838709677422</v>
          </cell>
          <cell r="W1669">
            <v>176998.06451612906</v>
          </cell>
        </row>
        <row r="1670">
          <cell r="J1670" t="str">
            <v>200129115111</v>
          </cell>
          <cell r="K1670">
            <v>2400</v>
          </cell>
          <cell r="L1670">
            <v>2400</v>
          </cell>
          <cell r="M1670">
            <v>2400</v>
          </cell>
          <cell r="N1670">
            <v>12000</v>
          </cell>
          <cell r="O1670">
            <v>2400</v>
          </cell>
          <cell r="P1670">
            <v>2400</v>
          </cell>
          <cell r="Q1670">
            <v>2400</v>
          </cell>
          <cell r="R1670">
            <v>2400</v>
          </cell>
          <cell r="S1670">
            <v>2400</v>
          </cell>
          <cell r="T1670">
            <v>2400</v>
          </cell>
          <cell r="U1670">
            <v>12000</v>
          </cell>
          <cell r="V1670">
            <v>2400</v>
          </cell>
          <cell r="W1670">
            <v>48000</v>
          </cell>
        </row>
        <row r="1671">
          <cell r="J1671" t="str">
            <v>200129115112</v>
          </cell>
          <cell r="K1671">
            <v>1600</v>
          </cell>
          <cell r="L1671">
            <v>1600</v>
          </cell>
          <cell r="M1671">
            <v>1600</v>
          </cell>
          <cell r="N1671">
            <v>4800</v>
          </cell>
          <cell r="O1671">
            <v>1600</v>
          </cell>
          <cell r="P1671">
            <v>1600</v>
          </cell>
          <cell r="Q1671">
            <v>1600</v>
          </cell>
          <cell r="R1671">
            <v>1600</v>
          </cell>
          <cell r="S1671">
            <v>1600</v>
          </cell>
          <cell r="T1671">
            <v>1600</v>
          </cell>
          <cell r="U1671">
            <v>4800</v>
          </cell>
          <cell r="V1671">
            <v>1600</v>
          </cell>
          <cell r="W1671">
            <v>25600</v>
          </cell>
        </row>
        <row r="1672">
          <cell r="J1672" t="str">
            <v>200129115113</v>
          </cell>
          <cell r="K1672">
            <v>1725.9677419354837</v>
          </cell>
          <cell r="L1672">
            <v>1725.9677419354837</v>
          </cell>
          <cell r="M1672">
            <v>1725.9677419354837</v>
          </cell>
          <cell r="N1672">
            <v>1725.9677419354837</v>
          </cell>
          <cell r="O1672">
            <v>1725.9677419354837</v>
          </cell>
          <cell r="P1672">
            <v>1725.9677419354837</v>
          </cell>
          <cell r="Q1672">
            <v>1725.9677419354837</v>
          </cell>
          <cell r="R1672">
            <v>1725.9677419354837</v>
          </cell>
          <cell r="S1672">
            <v>1725.9677419354837</v>
          </cell>
          <cell r="T1672">
            <v>1725.9677419354837</v>
          </cell>
          <cell r="U1672">
            <v>1725.9677419354837</v>
          </cell>
          <cell r="V1672">
            <v>1725.9677419354837</v>
          </cell>
          <cell r="W1672">
            <v>20711.612903225803</v>
          </cell>
        </row>
        <row r="1673">
          <cell r="J1673" t="str">
            <v>200129115121</v>
          </cell>
          <cell r="K1673">
            <v>0</v>
          </cell>
          <cell r="L1673">
            <v>0</v>
          </cell>
          <cell r="M1673">
            <v>0</v>
          </cell>
          <cell r="N1673">
            <v>8050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8050</v>
          </cell>
          <cell r="T1673">
            <v>0</v>
          </cell>
          <cell r="U1673">
            <v>0</v>
          </cell>
          <cell r="V1673">
            <v>0</v>
          </cell>
          <cell r="W1673">
            <v>16100</v>
          </cell>
        </row>
        <row r="1674">
          <cell r="J1674" t="str">
            <v>200129115122</v>
          </cell>
          <cell r="K1674">
            <v>0</v>
          </cell>
          <cell r="L1674">
            <v>0</v>
          </cell>
          <cell r="M1674">
            <v>0</v>
          </cell>
          <cell r="N1674">
            <v>1500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1500</v>
          </cell>
          <cell r="T1674">
            <v>0</v>
          </cell>
          <cell r="U1674">
            <v>0</v>
          </cell>
          <cell r="V1674">
            <v>0</v>
          </cell>
          <cell r="W1674">
            <v>3000</v>
          </cell>
        </row>
        <row r="1675">
          <cell r="J1675" t="str">
            <v>200129115201</v>
          </cell>
          <cell r="K1675">
            <v>8588.722837209727</v>
          </cell>
          <cell r="L1675">
            <v>8588.722837209727</v>
          </cell>
          <cell r="M1675">
            <v>8588.722837209727</v>
          </cell>
          <cell r="N1675">
            <v>8588.722837209727</v>
          </cell>
          <cell r="O1675">
            <v>8588.722837209727</v>
          </cell>
          <cell r="P1675">
            <v>8588.722837209727</v>
          </cell>
          <cell r="Q1675">
            <v>8588.722837209727</v>
          </cell>
          <cell r="R1675">
            <v>8588.722837209727</v>
          </cell>
          <cell r="S1675">
            <v>8588.722837209727</v>
          </cell>
          <cell r="T1675">
            <v>8588.722837209727</v>
          </cell>
          <cell r="U1675">
            <v>8588.722837209727</v>
          </cell>
          <cell r="V1675">
            <v>8588.722837209727</v>
          </cell>
          <cell r="W1675">
            <v>103064.67404651672</v>
          </cell>
        </row>
        <row r="1676">
          <cell r="J1676" t="str">
            <v>200129115203</v>
          </cell>
          <cell r="K1676">
            <v>2949.9677419354844</v>
          </cell>
          <cell r="L1676">
            <v>2949.9677419354844</v>
          </cell>
          <cell r="M1676">
            <v>2949.9677419354844</v>
          </cell>
          <cell r="N1676">
            <v>2949.9677419354844</v>
          </cell>
          <cell r="O1676">
            <v>2949.9677419354844</v>
          </cell>
          <cell r="P1676">
            <v>2949.9677419354844</v>
          </cell>
          <cell r="Q1676">
            <v>2949.9677419354844</v>
          </cell>
          <cell r="R1676">
            <v>2949.9677419354844</v>
          </cell>
          <cell r="S1676">
            <v>2949.9677419354844</v>
          </cell>
          <cell r="T1676">
            <v>2949.9677419354844</v>
          </cell>
          <cell r="U1676">
            <v>2949.9677419354844</v>
          </cell>
          <cell r="V1676">
            <v>2949.9677419354844</v>
          </cell>
          <cell r="W1676">
            <v>35399.61290322581</v>
          </cell>
        </row>
        <row r="1677">
          <cell r="J1677" t="str">
            <v>200129115301</v>
          </cell>
          <cell r="K1677">
            <v>2972.4999999999995</v>
          </cell>
          <cell r="L1677">
            <v>2972.4999999999995</v>
          </cell>
          <cell r="M1677">
            <v>2972.4999999999995</v>
          </cell>
          <cell r="N1677">
            <v>2972.4999999999995</v>
          </cell>
          <cell r="O1677">
            <v>2972.4999999999995</v>
          </cell>
          <cell r="P1677">
            <v>2972.4999999999995</v>
          </cell>
          <cell r="Q1677">
            <v>2972.4999999999995</v>
          </cell>
          <cell r="R1677">
            <v>2972.4999999999995</v>
          </cell>
          <cell r="S1677">
            <v>2972.4999999999995</v>
          </cell>
          <cell r="T1677">
            <v>2972.4999999999995</v>
          </cell>
          <cell r="U1677">
            <v>2972.4999999999995</v>
          </cell>
          <cell r="V1677">
            <v>2972.4999999999995</v>
          </cell>
          <cell r="W1677">
            <v>35669.999999999993</v>
          </cell>
        </row>
        <row r="1678">
          <cell r="J1678" t="str">
            <v>200129115302</v>
          </cell>
          <cell r="K1678">
            <v>191.77419354838707</v>
          </cell>
          <cell r="L1678">
            <v>191.77419354838707</v>
          </cell>
          <cell r="M1678">
            <v>191.77419354838707</v>
          </cell>
          <cell r="N1678">
            <v>191.77419354838707</v>
          </cell>
          <cell r="O1678">
            <v>191.77419354838707</v>
          </cell>
          <cell r="P1678">
            <v>191.77419354838707</v>
          </cell>
          <cell r="Q1678">
            <v>191.77419354838707</v>
          </cell>
          <cell r="R1678">
            <v>191.77419354838707</v>
          </cell>
          <cell r="S1678">
            <v>191.77419354838707</v>
          </cell>
          <cell r="T1678">
            <v>191.77419354838707</v>
          </cell>
          <cell r="U1678">
            <v>191.77419354838707</v>
          </cell>
          <cell r="V1678">
            <v>191.77419354838707</v>
          </cell>
          <cell r="W1678">
            <v>2301.2903225806449</v>
          </cell>
        </row>
        <row r="1679">
          <cell r="J1679" t="str">
            <v>200129115411</v>
          </cell>
          <cell r="K1679">
            <v>1430</v>
          </cell>
          <cell r="L1679">
            <v>1430</v>
          </cell>
          <cell r="M1679">
            <v>1430</v>
          </cell>
          <cell r="N1679">
            <v>1430</v>
          </cell>
          <cell r="O1679">
            <v>1430</v>
          </cell>
          <cell r="P1679">
            <v>1430</v>
          </cell>
          <cell r="Q1679">
            <v>1430</v>
          </cell>
          <cell r="R1679">
            <v>1430</v>
          </cell>
          <cell r="S1679">
            <v>1430</v>
          </cell>
          <cell r="T1679">
            <v>1430</v>
          </cell>
          <cell r="U1679">
            <v>1430</v>
          </cell>
          <cell r="V1679">
            <v>1430</v>
          </cell>
          <cell r="W1679">
            <v>17160</v>
          </cell>
        </row>
        <row r="1680">
          <cell r="J1680" t="str">
            <v>200129115501</v>
          </cell>
          <cell r="K1680">
            <v>2500</v>
          </cell>
          <cell r="L1680">
            <v>2500</v>
          </cell>
          <cell r="M1680">
            <v>2500</v>
          </cell>
          <cell r="N1680">
            <v>2500</v>
          </cell>
          <cell r="O1680">
            <v>2500</v>
          </cell>
          <cell r="P1680">
            <v>2500</v>
          </cell>
          <cell r="Q1680">
            <v>2500</v>
          </cell>
          <cell r="R1680">
            <v>2500</v>
          </cell>
          <cell r="S1680">
            <v>2500</v>
          </cell>
          <cell r="T1680">
            <v>2500</v>
          </cell>
          <cell r="U1680">
            <v>2500</v>
          </cell>
          <cell r="V1680">
            <v>2500</v>
          </cell>
          <cell r="W1680">
            <v>30000</v>
          </cell>
        </row>
        <row r="1681">
          <cell r="J1681" t="str">
            <v>200129115503</v>
          </cell>
          <cell r="K1681">
            <v>483.27096774193541</v>
          </cell>
          <cell r="L1681">
            <v>483.27096774193541</v>
          </cell>
          <cell r="M1681">
            <v>483.27096774193541</v>
          </cell>
          <cell r="N1681">
            <v>483.27096774193541</v>
          </cell>
          <cell r="O1681">
            <v>483.27096774193541</v>
          </cell>
          <cell r="P1681">
            <v>483.27096774193541</v>
          </cell>
          <cell r="Q1681">
            <v>483.27096774193541</v>
          </cell>
          <cell r="R1681">
            <v>483.27096774193541</v>
          </cell>
          <cell r="S1681">
            <v>483.27096774193541</v>
          </cell>
          <cell r="T1681">
            <v>483.27096774193541</v>
          </cell>
          <cell r="U1681">
            <v>483.27096774193541</v>
          </cell>
          <cell r="V1681">
            <v>483.27096774193541</v>
          </cell>
          <cell r="W1681">
            <v>5799.2516129032247</v>
          </cell>
        </row>
        <row r="1682">
          <cell r="J1682" t="str">
            <v>200129115603</v>
          </cell>
          <cell r="K1682">
            <v>4794.3548387096771</v>
          </cell>
          <cell r="L1682">
            <v>4794.3548387096771</v>
          </cell>
          <cell r="M1682">
            <v>4794.3548387096771</v>
          </cell>
          <cell r="N1682">
            <v>4794.3548387096771</v>
          </cell>
          <cell r="O1682">
            <v>4794.3548387096771</v>
          </cell>
          <cell r="P1682">
            <v>4794.3548387096771</v>
          </cell>
          <cell r="Q1682">
            <v>4794.3548387096771</v>
          </cell>
          <cell r="R1682">
            <v>4794.3548387096771</v>
          </cell>
          <cell r="S1682">
            <v>4794.3548387096771</v>
          </cell>
          <cell r="T1682">
            <v>4794.3548387096771</v>
          </cell>
          <cell r="U1682">
            <v>4794.3548387096771</v>
          </cell>
          <cell r="V1682">
            <v>4794.3548387096771</v>
          </cell>
          <cell r="W1682">
            <v>57532.258064516122</v>
          </cell>
        </row>
        <row r="1683">
          <cell r="J1683" t="str">
            <v>200129116113</v>
          </cell>
          <cell r="K1683">
            <v>3835.483870967741</v>
          </cell>
          <cell r="L1683">
            <v>3835.483870967741</v>
          </cell>
          <cell r="M1683">
            <v>3835.483870967741</v>
          </cell>
          <cell r="N1683">
            <v>3835.483870967741</v>
          </cell>
          <cell r="O1683">
            <v>3835.483870967741</v>
          </cell>
          <cell r="P1683">
            <v>3835.483870967741</v>
          </cell>
          <cell r="Q1683">
            <v>3835.483870967741</v>
          </cell>
          <cell r="R1683">
            <v>3835.483870967741</v>
          </cell>
          <cell r="S1683">
            <v>3835.483870967741</v>
          </cell>
          <cell r="T1683">
            <v>3835.483870967741</v>
          </cell>
          <cell r="U1683">
            <v>3835.483870967741</v>
          </cell>
          <cell r="V1683">
            <v>3835.483870967741</v>
          </cell>
          <cell r="W1683">
            <v>46025.806451612894</v>
          </cell>
        </row>
        <row r="1684">
          <cell r="J1684" t="str">
            <v>200129116148</v>
          </cell>
          <cell r="K1684">
            <v>3835.483870967741</v>
          </cell>
          <cell r="L1684">
            <v>3835.483870967741</v>
          </cell>
          <cell r="M1684">
            <v>3835.483870967741</v>
          </cell>
          <cell r="N1684">
            <v>3835.483870967741</v>
          </cell>
          <cell r="O1684">
            <v>3835.483870967741</v>
          </cell>
          <cell r="P1684">
            <v>3835.483870967741</v>
          </cell>
          <cell r="Q1684">
            <v>3835.483870967741</v>
          </cell>
          <cell r="R1684">
            <v>3835.483870967741</v>
          </cell>
          <cell r="S1684">
            <v>3835.483870967741</v>
          </cell>
          <cell r="T1684">
            <v>3835.483870967741</v>
          </cell>
          <cell r="U1684">
            <v>3835.483870967741</v>
          </cell>
          <cell r="V1684">
            <v>3835.483870967741</v>
          </cell>
          <cell r="W1684">
            <v>46025.806451612894</v>
          </cell>
        </row>
        <row r="1685">
          <cell r="J1685">
            <v>200335144414</v>
          </cell>
          <cell r="K1685">
            <v>52216.507924528305</v>
          </cell>
          <cell r="L1685">
            <v>52216.507924528305</v>
          </cell>
          <cell r="M1685">
            <v>52216.507924528305</v>
          </cell>
          <cell r="N1685">
            <v>52216.507924528305</v>
          </cell>
          <cell r="O1685">
            <v>52216.507924528305</v>
          </cell>
          <cell r="P1685">
            <v>52216.507924528305</v>
          </cell>
          <cell r="Q1685">
            <v>52216.507924528305</v>
          </cell>
          <cell r="R1685">
            <v>52216.507924528305</v>
          </cell>
          <cell r="S1685">
            <v>52216.507924528305</v>
          </cell>
          <cell r="T1685">
            <v>52216.507924528305</v>
          </cell>
          <cell r="U1685">
            <v>52216.507924528305</v>
          </cell>
          <cell r="V1685">
            <v>52216.507924528305</v>
          </cell>
          <cell r="W1685">
            <v>626598.09509433969</v>
          </cell>
        </row>
        <row r="1686">
          <cell r="J1686" t="str">
            <v>200335144117</v>
          </cell>
          <cell r="K1686">
            <v>7253.3867924528304</v>
          </cell>
          <cell r="L1686">
            <v>7253.3867924528304</v>
          </cell>
          <cell r="M1686">
            <v>7253.3867924528304</v>
          </cell>
          <cell r="N1686">
            <v>7253.3867924528304</v>
          </cell>
          <cell r="O1686">
            <v>7253.3867924528304</v>
          </cell>
          <cell r="P1686">
            <v>7253.3867924528304</v>
          </cell>
          <cell r="Q1686">
            <v>7253.3867924528304</v>
          </cell>
          <cell r="R1686">
            <v>7253.3867924528304</v>
          </cell>
          <cell r="S1686">
            <v>7253.3867924528304</v>
          </cell>
          <cell r="T1686">
            <v>7253.3867924528304</v>
          </cell>
          <cell r="U1686">
            <v>7253.3867924528304</v>
          </cell>
          <cell r="V1686">
            <v>7253.3867924528304</v>
          </cell>
          <cell r="W1686">
            <v>87040.641509433961</v>
          </cell>
        </row>
        <row r="1687">
          <cell r="J1687" t="str">
            <v>200335144118</v>
          </cell>
          <cell r="K1687">
            <v>19879.999999999996</v>
          </cell>
          <cell r="L1687">
            <v>19879.999999999996</v>
          </cell>
          <cell r="M1687">
            <v>19879.999999999996</v>
          </cell>
          <cell r="N1687">
            <v>19879.999999999996</v>
          </cell>
          <cell r="O1687">
            <v>19879.999999999996</v>
          </cell>
          <cell r="P1687">
            <v>19879.999999999996</v>
          </cell>
          <cell r="Q1687">
            <v>19879.999999999996</v>
          </cell>
          <cell r="R1687">
            <v>19879.999999999996</v>
          </cell>
          <cell r="S1687">
            <v>19879.999999999996</v>
          </cell>
          <cell r="T1687">
            <v>19879.999999999996</v>
          </cell>
          <cell r="U1687">
            <v>19879.999999999996</v>
          </cell>
          <cell r="V1687">
            <v>19879.999999999996</v>
          </cell>
          <cell r="W1687">
            <v>238559.99999999994</v>
          </cell>
        </row>
        <row r="1688">
          <cell r="J1688" t="str">
            <v>200335144126</v>
          </cell>
          <cell r="K1688">
            <v>984.62264150943395</v>
          </cell>
          <cell r="L1688">
            <v>984.62264150943395</v>
          </cell>
          <cell r="M1688">
            <v>984.62264150943395</v>
          </cell>
          <cell r="N1688">
            <v>984.62264150943395</v>
          </cell>
          <cell r="O1688">
            <v>984.62264150943395</v>
          </cell>
          <cell r="P1688">
            <v>984.62264150943395</v>
          </cell>
          <cell r="Q1688">
            <v>984.62264150943395</v>
          </cell>
          <cell r="R1688">
            <v>984.62264150943395</v>
          </cell>
          <cell r="S1688">
            <v>984.62264150943395</v>
          </cell>
          <cell r="T1688">
            <v>984.62264150943395</v>
          </cell>
          <cell r="U1688">
            <v>984.62264150943395</v>
          </cell>
          <cell r="V1688">
            <v>984.62264150943395</v>
          </cell>
          <cell r="W1688">
            <v>11815.471698113208</v>
          </cell>
        </row>
        <row r="1689">
          <cell r="J1689" t="str">
            <v>200329113101</v>
          </cell>
          <cell r="K1689">
            <v>196993.13</v>
          </cell>
          <cell r="L1689">
            <v>162902.15</v>
          </cell>
          <cell r="M1689">
            <v>162902.15</v>
          </cell>
          <cell r="N1689">
            <v>214016.61</v>
          </cell>
          <cell r="O1689">
            <v>168804.58</v>
          </cell>
          <cell r="P1689">
            <v>181477.52000000002</v>
          </cell>
          <cell r="Q1689">
            <v>202895.57</v>
          </cell>
          <cell r="R1689">
            <v>168804.58</v>
          </cell>
          <cell r="S1689">
            <v>168804.58</v>
          </cell>
          <cell r="T1689">
            <v>204980.64</v>
          </cell>
          <cell r="U1689">
            <v>170889.53</v>
          </cell>
          <cell r="V1689">
            <v>206348.72000000003</v>
          </cell>
          <cell r="W1689">
            <v>2209819.7600000002</v>
          </cell>
        </row>
        <row r="1690">
          <cell r="J1690" t="str">
            <v>200329113301</v>
          </cell>
          <cell r="K1690">
            <v>135585.44999999998</v>
          </cell>
          <cell r="L1690">
            <v>140930.37</v>
          </cell>
          <cell r="M1690">
            <v>138792.35999999999</v>
          </cell>
          <cell r="N1690">
            <v>136873.80000000002</v>
          </cell>
          <cell r="O1690">
            <v>133666.68</v>
          </cell>
          <cell r="P1690">
            <v>133666.68</v>
          </cell>
          <cell r="Q1690">
            <v>133666.68</v>
          </cell>
          <cell r="R1690">
            <v>133666.68</v>
          </cell>
          <cell r="S1690">
            <v>142413.18</v>
          </cell>
          <cell r="T1690">
            <v>134954.19</v>
          </cell>
          <cell r="U1690">
            <v>134954.19</v>
          </cell>
          <cell r="V1690">
            <v>150503.64000000001</v>
          </cell>
          <cell r="W1690">
            <v>1649673.9</v>
          </cell>
        </row>
        <row r="1691">
          <cell r="J1691" t="str">
            <v>200329114516</v>
          </cell>
          <cell r="K1691">
            <v>8747.8657924528325</v>
          </cell>
          <cell r="L1691">
            <v>8747.8657924528325</v>
          </cell>
          <cell r="M1691">
            <v>8747.8657924528325</v>
          </cell>
          <cell r="N1691">
            <v>8747.8657924528325</v>
          </cell>
          <cell r="O1691">
            <v>8747.8657924528325</v>
          </cell>
          <cell r="P1691">
            <v>8747.8657924528325</v>
          </cell>
          <cell r="Q1691">
            <v>8747.8657924528325</v>
          </cell>
          <cell r="R1691">
            <v>8747.8657924528325</v>
          </cell>
          <cell r="S1691">
            <v>8747.8657924528325</v>
          </cell>
          <cell r="T1691">
            <v>8747.8657924528325</v>
          </cell>
          <cell r="U1691">
            <v>8747.8657924528325</v>
          </cell>
          <cell r="V1691">
            <v>8747.8657924528325</v>
          </cell>
          <cell r="W1691">
            <v>104974.389509434</v>
          </cell>
        </row>
        <row r="1692">
          <cell r="J1692" t="str">
            <v>200329114522</v>
          </cell>
          <cell r="K1692">
            <v>1294.7562679245282</v>
          </cell>
          <cell r="L1692">
            <v>1294.7562679245282</v>
          </cell>
          <cell r="M1692">
            <v>1294.7562679245282</v>
          </cell>
          <cell r="N1692">
            <v>1294.7562679245282</v>
          </cell>
          <cell r="O1692">
            <v>1294.7562679245282</v>
          </cell>
          <cell r="P1692">
            <v>1294.7562679245282</v>
          </cell>
          <cell r="Q1692">
            <v>1294.7562679245282</v>
          </cell>
          <cell r="R1692">
            <v>1294.7562679245282</v>
          </cell>
          <cell r="S1692">
            <v>1294.7562679245282</v>
          </cell>
          <cell r="T1692">
            <v>1294.7562679245282</v>
          </cell>
          <cell r="U1692">
            <v>1294.7562679245282</v>
          </cell>
          <cell r="V1692">
            <v>1294.7562679245282</v>
          </cell>
          <cell r="W1692">
            <v>15537.075215094337</v>
          </cell>
        </row>
        <row r="1693">
          <cell r="J1693" t="str">
            <v>200329114541</v>
          </cell>
          <cell r="K1693">
            <v>3330.1344339622642</v>
          </cell>
          <cell r="L1693">
            <v>3330.1344339622642</v>
          </cell>
          <cell r="M1693">
            <v>3330.1344339622642</v>
          </cell>
          <cell r="N1693">
            <v>3330.1344339622642</v>
          </cell>
          <cell r="O1693">
            <v>3330.1344339622642</v>
          </cell>
          <cell r="P1693">
            <v>3330.1344339622642</v>
          </cell>
          <cell r="Q1693">
            <v>3330.1344339622642</v>
          </cell>
          <cell r="R1693">
            <v>3330.1344339622642</v>
          </cell>
          <cell r="S1693">
            <v>3330.1344339622642</v>
          </cell>
          <cell r="T1693">
            <v>3330.1344339622642</v>
          </cell>
          <cell r="U1693">
            <v>3330.1344339622642</v>
          </cell>
          <cell r="V1693">
            <v>3330.1344339622642</v>
          </cell>
          <cell r="W1693">
            <v>39961.613207547169</v>
          </cell>
        </row>
        <row r="1694">
          <cell r="J1694" t="str">
            <v>200329114544</v>
          </cell>
          <cell r="K1694">
            <v>3996.1613207547175</v>
          </cell>
          <cell r="L1694">
            <v>3996.1613207547175</v>
          </cell>
          <cell r="M1694">
            <v>3996.1613207547175</v>
          </cell>
          <cell r="N1694">
            <v>3996.1613207547175</v>
          </cell>
          <cell r="O1694">
            <v>3996.1613207547175</v>
          </cell>
          <cell r="P1694">
            <v>3996.1613207547175</v>
          </cell>
          <cell r="Q1694">
            <v>3996.1613207547175</v>
          </cell>
          <cell r="R1694">
            <v>3996.1613207547175</v>
          </cell>
          <cell r="S1694">
            <v>3996.1613207547175</v>
          </cell>
          <cell r="T1694">
            <v>3996.1613207547175</v>
          </cell>
          <cell r="U1694">
            <v>3996.1613207547175</v>
          </cell>
          <cell r="V1694">
            <v>3996.1613207547175</v>
          </cell>
          <cell r="W1694">
            <v>47953.935849056608</v>
          </cell>
        </row>
        <row r="1695">
          <cell r="J1695" t="str">
            <v>200329114546</v>
          </cell>
          <cell r="K1695">
            <v>28972.169575471697</v>
          </cell>
          <cell r="L1695">
            <v>28972.169575471697</v>
          </cell>
          <cell r="M1695">
            <v>28972.169575471697</v>
          </cell>
          <cell r="N1695">
            <v>28972.169575471697</v>
          </cell>
          <cell r="O1695">
            <v>28972.169575471697</v>
          </cell>
          <cell r="P1695">
            <v>28972.169575471697</v>
          </cell>
          <cell r="Q1695">
            <v>28972.169575471697</v>
          </cell>
          <cell r="R1695">
            <v>28972.169575471697</v>
          </cell>
          <cell r="S1695">
            <v>28972.169575471697</v>
          </cell>
          <cell r="T1695">
            <v>28972.169575471697</v>
          </cell>
          <cell r="U1695">
            <v>28972.169575471697</v>
          </cell>
          <cell r="V1695">
            <v>28972.169575471697</v>
          </cell>
          <cell r="W1695">
            <v>347666.03490566037</v>
          </cell>
        </row>
        <row r="1696">
          <cell r="J1696" t="str">
            <v>200329114554</v>
          </cell>
          <cell r="K1696">
            <v>23333.333333333332</v>
          </cell>
          <cell r="L1696">
            <v>23333.333333333332</v>
          </cell>
          <cell r="M1696">
            <v>23333.333333333332</v>
          </cell>
          <cell r="N1696">
            <v>23333.333333333332</v>
          </cell>
          <cell r="O1696">
            <v>23333.333333333332</v>
          </cell>
          <cell r="P1696">
            <v>23333.333333333332</v>
          </cell>
          <cell r="Q1696">
            <v>23333.333333333332</v>
          </cell>
          <cell r="R1696">
            <v>23333.333333333332</v>
          </cell>
          <cell r="S1696">
            <v>23333.333333333332</v>
          </cell>
          <cell r="T1696">
            <v>23333.333333333332</v>
          </cell>
          <cell r="U1696">
            <v>23333.333333333332</v>
          </cell>
          <cell r="V1696">
            <v>23333.333333333332</v>
          </cell>
          <cell r="W1696">
            <v>280000</v>
          </cell>
        </row>
        <row r="1697">
          <cell r="J1697" t="str">
            <v>200329114569</v>
          </cell>
          <cell r="K1697">
            <v>122374.53876701892</v>
          </cell>
          <cell r="L1697">
            <v>122374.53876701892</v>
          </cell>
          <cell r="M1697">
            <v>122374.53876701892</v>
          </cell>
          <cell r="N1697">
            <v>122374.53876701892</v>
          </cell>
          <cell r="O1697">
            <v>122374.53876701892</v>
          </cell>
          <cell r="P1697">
            <v>122374.53876701892</v>
          </cell>
          <cell r="Q1697">
            <v>122374.53876701892</v>
          </cell>
          <cell r="R1697">
            <v>122374.53876701892</v>
          </cell>
          <cell r="S1697">
            <v>122374.53876701892</v>
          </cell>
          <cell r="T1697">
            <v>122374.53876701892</v>
          </cell>
          <cell r="U1697">
            <v>122374.53876701892</v>
          </cell>
          <cell r="V1697">
            <v>122374.53876701892</v>
          </cell>
          <cell r="W1697">
            <v>1468494.465204227</v>
          </cell>
        </row>
        <row r="1698">
          <cell r="J1698" t="str">
            <v>200329114577</v>
          </cell>
          <cell r="K1698">
            <v>50351.632641509437</v>
          </cell>
          <cell r="L1698">
            <v>50351.632641509437</v>
          </cell>
          <cell r="M1698">
            <v>50351.632641509437</v>
          </cell>
          <cell r="N1698">
            <v>50351.632641509437</v>
          </cell>
          <cell r="O1698">
            <v>50351.632641509437</v>
          </cell>
          <cell r="P1698">
            <v>50351.632641509437</v>
          </cell>
          <cell r="Q1698">
            <v>50351.632641509437</v>
          </cell>
          <cell r="R1698">
            <v>50351.632641509437</v>
          </cell>
          <cell r="S1698">
            <v>50351.632641509437</v>
          </cell>
          <cell r="T1698">
            <v>50351.632641509437</v>
          </cell>
          <cell r="U1698">
            <v>50351.632641509437</v>
          </cell>
          <cell r="V1698">
            <v>50351.632641509437</v>
          </cell>
          <cell r="W1698">
            <v>604219.59169811325</v>
          </cell>
        </row>
        <row r="1699">
          <cell r="J1699" t="str">
            <v>200329114578</v>
          </cell>
          <cell r="K1699">
            <v>45556.239056603757</v>
          </cell>
          <cell r="L1699">
            <v>45556.239056603757</v>
          </cell>
          <cell r="M1699">
            <v>45556.239056603757</v>
          </cell>
          <cell r="N1699">
            <v>45556.239056603757</v>
          </cell>
          <cell r="O1699">
            <v>45556.239056603757</v>
          </cell>
          <cell r="P1699">
            <v>45556.239056603757</v>
          </cell>
          <cell r="Q1699">
            <v>45556.239056603757</v>
          </cell>
          <cell r="R1699">
            <v>45556.239056603757</v>
          </cell>
          <cell r="S1699">
            <v>45556.239056603757</v>
          </cell>
          <cell r="T1699">
            <v>45556.239056603757</v>
          </cell>
          <cell r="U1699">
            <v>45556.239056603757</v>
          </cell>
          <cell r="V1699">
            <v>45556.239056603757</v>
          </cell>
          <cell r="W1699">
            <v>546674.86867924512</v>
          </cell>
        </row>
        <row r="1700">
          <cell r="J1700" t="str">
            <v>200329114591</v>
          </cell>
          <cell r="K1700">
            <v>7814.4654088050311</v>
          </cell>
          <cell r="L1700">
            <v>7814.4654088050311</v>
          </cell>
          <cell r="M1700">
            <v>7814.4654088050311</v>
          </cell>
          <cell r="N1700">
            <v>7814.4654088050311</v>
          </cell>
          <cell r="O1700">
            <v>7814.4654088050311</v>
          </cell>
          <cell r="P1700">
            <v>7814.4654088050311</v>
          </cell>
          <cell r="Q1700">
            <v>7814.4654088050311</v>
          </cell>
          <cell r="R1700">
            <v>7814.4654088050311</v>
          </cell>
          <cell r="S1700">
            <v>7814.4654088050311</v>
          </cell>
          <cell r="T1700">
            <v>7814.4654088050311</v>
          </cell>
          <cell r="U1700">
            <v>7814.4654088050311</v>
          </cell>
          <cell r="V1700">
            <v>7814.4654088050311</v>
          </cell>
          <cell r="W1700">
            <v>93773.584905660377</v>
          </cell>
        </row>
        <row r="1701">
          <cell r="J1701" t="str">
            <v>200329114221</v>
          </cell>
          <cell r="K1701">
            <v>8058575.3736640718</v>
          </cell>
          <cell r="L1701">
            <v>6601953.9539633729</v>
          </cell>
          <cell r="M1701">
            <v>13645107.032114308</v>
          </cell>
          <cell r="N1701">
            <v>13204513.919927692</v>
          </cell>
          <cell r="O1701">
            <v>12506957.277763952</v>
          </cell>
          <cell r="P1701">
            <v>12540026.229276676</v>
          </cell>
          <cell r="Q1701">
            <v>12486701.570325138</v>
          </cell>
          <cell r="R1701">
            <v>13534512.928476114</v>
          </cell>
          <cell r="S1701">
            <v>12769060.409209751</v>
          </cell>
          <cell r="T1701">
            <v>13492099.806134349</v>
          </cell>
          <cell r="U1701">
            <v>11223257.503102511</v>
          </cell>
          <cell r="V1701">
            <v>13268092.488878846</v>
          </cell>
          <cell r="W1701">
            <v>143330858.4928368</v>
          </cell>
        </row>
        <row r="1702">
          <cell r="J1702" t="str">
            <v>200329114211</v>
          </cell>
          <cell r="K1702">
            <v>5271.1145712968655</v>
          </cell>
          <cell r="L1702">
            <v>5271.1145712968655</v>
          </cell>
          <cell r="M1702">
            <v>5271.1145712968655</v>
          </cell>
          <cell r="N1702">
            <v>5271.1145712968655</v>
          </cell>
          <cell r="O1702">
            <v>5271.1145712968655</v>
          </cell>
          <cell r="P1702">
            <v>5271.1145712968655</v>
          </cell>
          <cell r="Q1702">
            <v>5271.1145712968655</v>
          </cell>
          <cell r="R1702">
            <v>5271.1145712968655</v>
          </cell>
          <cell r="S1702">
            <v>5271.1145712968655</v>
          </cell>
          <cell r="T1702">
            <v>5271.1145712968655</v>
          </cell>
          <cell r="U1702">
            <v>5271.1145712968655</v>
          </cell>
          <cell r="V1702">
            <v>5271.1145712968655</v>
          </cell>
          <cell r="W1702">
            <v>63253.37485556239</v>
          </cell>
        </row>
        <row r="1703">
          <cell r="J1703" t="str">
            <v>200329114118</v>
          </cell>
          <cell r="K1703">
            <v>7460.626415094338</v>
          </cell>
          <cell r="L1703">
            <v>7460.626415094338</v>
          </cell>
          <cell r="M1703">
            <v>7460.626415094338</v>
          </cell>
          <cell r="N1703">
            <v>7460.626415094338</v>
          </cell>
          <cell r="O1703">
            <v>7460.626415094338</v>
          </cell>
          <cell r="P1703">
            <v>7460.626415094338</v>
          </cell>
          <cell r="Q1703">
            <v>7460.626415094338</v>
          </cell>
          <cell r="R1703">
            <v>7460.626415094338</v>
          </cell>
          <cell r="S1703">
            <v>7460.626415094338</v>
          </cell>
          <cell r="T1703">
            <v>7460.626415094338</v>
          </cell>
          <cell r="U1703">
            <v>7460.626415094338</v>
          </cell>
          <cell r="V1703">
            <v>7460.626415094338</v>
          </cell>
          <cell r="W1703">
            <v>89527.516981132052</v>
          </cell>
        </row>
        <row r="1704">
          <cell r="J1704" t="str">
            <v>200329114122</v>
          </cell>
          <cell r="K1704">
            <v>1657.916981132076</v>
          </cell>
          <cell r="L1704">
            <v>1657.916981132076</v>
          </cell>
          <cell r="M1704">
            <v>1657.916981132076</v>
          </cell>
          <cell r="N1704">
            <v>1657.916981132076</v>
          </cell>
          <cell r="O1704">
            <v>1657.916981132076</v>
          </cell>
          <cell r="P1704">
            <v>1657.916981132076</v>
          </cell>
          <cell r="Q1704">
            <v>1657.916981132076</v>
          </cell>
          <cell r="R1704">
            <v>1657.916981132076</v>
          </cell>
          <cell r="S1704">
            <v>1657.916981132076</v>
          </cell>
          <cell r="T1704">
            <v>1657.916981132076</v>
          </cell>
          <cell r="U1704">
            <v>1657.916981132076</v>
          </cell>
          <cell r="V1704">
            <v>1657.916981132076</v>
          </cell>
          <cell r="W1704">
            <v>19895.003773584911</v>
          </cell>
        </row>
        <row r="1705">
          <cell r="J1705" t="str">
            <v>200329114126</v>
          </cell>
          <cell r="K1705">
            <v>1673.8584905660382</v>
          </cell>
          <cell r="L1705">
            <v>1673.8584905660382</v>
          </cell>
          <cell r="M1705">
            <v>1673.8584905660382</v>
          </cell>
          <cell r="N1705">
            <v>1673.8584905660382</v>
          </cell>
          <cell r="O1705">
            <v>1673.8584905660382</v>
          </cell>
          <cell r="P1705">
            <v>1673.8584905660382</v>
          </cell>
          <cell r="Q1705">
            <v>1673.8584905660382</v>
          </cell>
          <cell r="R1705">
            <v>1673.8584905660382</v>
          </cell>
          <cell r="S1705">
            <v>1673.8584905660382</v>
          </cell>
          <cell r="T1705">
            <v>1673.8584905660382</v>
          </cell>
          <cell r="U1705">
            <v>1673.8584905660382</v>
          </cell>
          <cell r="V1705">
            <v>1673.8584905660382</v>
          </cell>
          <cell r="W1705">
            <v>20086.301886792458</v>
          </cell>
        </row>
        <row r="1706">
          <cell r="J1706" t="str">
            <v>200329114302</v>
          </cell>
          <cell r="K1706">
            <v>7598.7861635220152</v>
          </cell>
          <cell r="L1706">
            <v>7598.7861635220152</v>
          </cell>
          <cell r="M1706">
            <v>7598.7861635220152</v>
          </cell>
          <cell r="N1706">
            <v>7598.7861635220152</v>
          </cell>
          <cell r="O1706">
            <v>7598.7861635220152</v>
          </cell>
          <cell r="P1706">
            <v>7598.7861635220152</v>
          </cell>
          <cell r="Q1706">
            <v>7598.7861635220152</v>
          </cell>
          <cell r="R1706">
            <v>7598.7861635220152</v>
          </cell>
          <cell r="S1706">
            <v>7598.7861635220152</v>
          </cell>
          <cell r="T1706">
            <v>7598.7861635220152</v>
          </cell>
          <cell r="U1706">
            <v>7598.7861635220152</v>
          </cell>
          <cell r="V1706">
            <v>7598.7861635220152</v>
          </cell>
          <cell r="W1706">
            <v>91185.433962264186</v>
          </cell>
        </row>
        <row r="1707">
          <cell r="J1707" t="str">
            <v>200329114306</v>
          </cell>
          <cell r="K1707">
            <v>4184.6462264150941</v>
          </cell>
          <cell r="L1707">
            <v>4184.6462264150941</v>
          </cell>
          <cell r="M1707">
            <v>4184.6462264150941</v>
          </cell>
          <cell r="N1707">
            <v>4184.6462264150941</v>
          </cell>
          <cell r="O1707">
            <v>4184.6462264150941</v>
          </cell>
          <cell r="P1707">
            <v>4184.6462264150941</v>
          </cell>
          <cell r="Q1707">
            <v>4184.6462264150941</v>
          </cell>
          <cell r="R1707">
            <v>4184.6462264150941</v>
          </cell>
          <cell r="S1707">
            <v>4184.6462264150941</v>
          </cell>
          <cell r="T1707">
            <v>4184.6462264150941</v>
          </cell>
          <cell r="U1707">
            <v>4184.6462264150941</v>
          </cell>
          <cell r="V1707">
            <v>4184.6462264150941</v>
          </cell>
          <cell r="W1707">
            <v>50215.75471698113</v>
          </cell>
        </row>
        <row r="1708">
          <cell r="J1708" t="str">
            <v>200329114335</v>
          </cell>
          <cell r="K1708">
            <v>4184.6462264150941</v>
          </cell>
          <cell r="L1708">
            <v>4184.6462264150941</v>
          </cell>
          <cell r="M1708">
            <v>4184.6462264150941</v>
          </cell>
          <cell r="N1708">
            <v>4184.6462264150941</v>
          </cell>
          <cell r="O1708">
            <v>4184.6462264150941</v>
          </cell>
          <cell r="P1708">
            <v>4184.6462264150941</v>
          </cell>
          <cell r="Q1708">
            <v>4184.6462264150941</v>
          </cell>
          <cell r="R1708">
            <v>4184.6462264150941</v>
          </cell>
          <cell r="S1708">
            <v>4184.6462264150941</v>
          </cell>
          <cell r="T1708">
            <v>4184.6462264150941</v>
          </cell>
          <cell r="U1708">
            <v>4184.6462264150941</v>
          </cell>
          <cell r="V1708">
            <v>4184.6462264150941</v>
          </cell>
          <cell r="W1708">
            <v>50215.75471698113</v>
          </cell>
        </row>
        <row r="1709">
          <cell r="J1709" t="str">
            <v>200329114371</v>
          </cell>
          <cell r="K1709">
            <v>1693.7853773584909</v>
          </cell>
          <cell r="L1709">
            <v>1693.7853773584909</v>
          </cell>
          <cell r="M1709">
            <v>1693.7853773584909</v>
          </cell>
          <cell r="N1709">
            <v>1693.7853773584909</v>
          </cell>
          <cell r="O1709">
            <v>1693.7853773584909</v>
          </cell>
          <cell r="P1709">
            <v>1693.7853773584909</v>
          </cell>
          <cell r="Q1709">
            <v>1693.7853773584909</v>
          </cell>
          <cell r="R1709">
            <v>1693.7853773584909</v>
          </cell>
          <cell r="S1709">
            <v>1693.7853773584909</v>
          </cell>
          <cell r="T1709">
            <v>1693.7853773584909</v>
          </cell>
          <cell r="U1709">
            <v>1693.7853773584909</v>
          </cell>
          <cell r="V1709">
            <v>1693.7853773584909</v>
          </cell>
          <cell r="W1709">
            <v>20325.42452830189</v>
          </cell>
        </row>
        <row r="1710">
          <cell r="J1710" t="str">
            <v>200329114399</v>
          </cell>
          <cell r="K1710">
            <v>7452.6556603773615</v>
          </cell>
          <cell r="L1710">
            <v>7452.6556603773615</v>
          </cell>
          <cell r="M1710">
            <v>7452.6556603773615</v>
          </cell>
          <cell r="N1710">
            <v>7452.6556603773615</v>
          </cell>
          <cell r="O1710">
            <v>7452.6556603773615</v>
          </cell>
          <cell r="P1710">
            <v>7452.6556603773615</v>
          </cell>
          <cell r="Q1710">
            <v>7452.6556603773615</v>
          </cell>
          <cell r="R1710">
            <v>7452.6556603773615</v>
          </cell>
          <cell r="S1710">
            <v>7452.6556603773615</v>
          </cell>
          <cell r="T1710">
            <v>7452.6556603773615</v>
          </cell>
          <cell r="U1710">
            <v>7452.6556603773615</v>
          </cell>
          <cell r="V1710">
            <v>7452.6556603773615</v>
          </cell>
          <cell r="W1710">
            <v>89431.867924528342</v>
          </cell>
        </row>
        <row r="1711">
          <cell r="J1711" t="str">
            <v>200329115111</v>
          </cell>
          <cell r="K1711">
            <v>3600</v>
          </cell>
          <cell r="L1711">
            <v>3600</v>
          </cell>
          <cell r="M1711">
            <v>3600</v>
          </cell>
          <cell r="N1711">
            <v>3600</v>
          </cell>
          <cell r="O1711">
            <v>3600</v>
          </cell>
          <cell r="P1711">
            <v>3600</v>
          </cell>
          <cell r="Q1711">
            <v>3600</v>
          </cell>
          <cell r="R1711">
            <v>3600</v>
          </cell>
          <cell r="S1711">
            <v>3600</v>
          </cell>
          <cell r="T1711">
            <v>3600</v>
          </cell>
          <cell r="U1711">
            <v>3600</v>
          </cell>
          <cell r="V1711">
            <v>3600</v>
          </cell>
          <cell r="W1711">
            <v>43200</v>
          </cell>
        </row>
        <row r="1712">
          <cell r="J1712" t="str">
            <v>200329115112</v>
          </cell>
          <cell r="K1712">
            <v>1280</v>
          </cell>
          <cell r="L1712">
            <v>1280</v>
          </cell>
          <cell r="M1712">
            <v>1280</v>
          </cell>
          <cell r="N1712">
            <v>1280</v>
          </cell>
          <cell r="O1712">
            <v>1280</v>
          </cell>
          <cell r="P1712">
            <v>1280</v>
          </cell>
          <cell r="Q1712">
            <v>1280</v>
          </cell>
          <cell r="R1712">
            <v>1280</v>
          </cell>
          <cell r="S1712">
            <v>1280</v>
          </cell>
          <cell r="T1712">
            <v>1280</v>
          </cell>
          <cell r="U1712">
            <v>1280</v>
          </cell>
          <cell r="V1712">
            <v>1280</v>
          </cell>
          <cell r="W1712">
            <v>15360</v>
          </cell>
        </row>
        <row r="1713">
          <cell r="J1713" t="str">
            <v>200329115201</v>
          </cell>
          <cell r="K1713">
            <v>11451.630449612971</v>
          </cell>
          <cell r="L1713">
            <v>11451.630449612971</v>
          </cell>
          <cell r="M1713">
            <v>11451.630449612971</v>
          </cell>
          <cell r="N1713">
            <v>11451.630449612971</v>
          </cell>
          <cell r="O1713">
            <v>11451.630449612971</v>
          </cell>
          <cell r="P1713">
            <v>11451.630449612971</v>
          </cell>
          <cell r="Q1713">
            <v>11451.630449612971</v>
          </cell>
          <cell r="R1713">
            <v>11451.630449612971</v>
          </cell>
          <cell r="S1713">
            <v>11451.630449612971</v>
          </cell>
          <cell r="T1713">
            <v>11451.630449612971</v>
          </cell>
          <cell r="U1713">
            <v>11451.630449612971</v>
          </cell>
          <cell r="V1713">
            <v>11451.630449612971</v>
          </cell>
          <cell r="W1713">
            <v>137419.56539535563</v>
          </cell>
        </row>
        <row r="1714">
          <cell r="J1714" t="str">
            <v>200329115203</v>
          </cell>
          <cell r="K1714">
            <v>2316.2075471698113</v>
          </cell>
          <cell r="L1714">
            <v>2316.2075471698113</v>
          </cell>
          <cell r="M1714">
            <v>2316.2075471698113</v>
          </cell>
          <cell r="N1714">
            <v>2316.2075471698113</v>
          </cell>
          <cell r="O1714">
            <v>2316.2075471698113</v>
          </cell>
          <cell r="P1714">
            <v>2316.2075471698113</v>
          </cell>
          <cell r="Q1714">
            <v>2316.2075471698113</v>
          </cell>
          <cell r="R1714">
            <v>2316.2075471698113</v>
          </cell>
          <cell r="S1714">
            <v>2316.2075471698113</v>
          </cell>
          <cell r="T1714">
            <v>2316.2075471698113</v>
          </cell>
          <cell r="U1714">
            <v>2316.2075471698113</v>
          </cell>
          <cell r="V1714">
            <v>2316.2075471698113</v>
          </cell>
          <cell r="W1714">
            <v>27794.490566037734</v>
          </cell>
        </row>
        <row r="1715">
          <cell r="J1715" t="str">
            <v>200329115301</v>
          </cell>
          <cell r="K1715">
            <v>470.51886792452819</v>
          </cell>
          <cell r="L1715">
            <v>470.51886792452819</v>
          </cell>
          <cell r="M1715">
            <v>470.51886792452819</v>
          </cell>
          <cell r="N1715">
            <v>470.51886792452819</v>
          </cell>
          <cell r="O1715">
            <v>470.51886792452819</v>
          </cell>
          <cell r="P1715">
            <v>470.51886792452819</v>
          </cell>
          <cell r="Q1715">
            <v>470.51886792452819</v>
          </cell>
          <cell r="R1715">
            <v>470.51886792452819</v>
          </cell>
          <cell r="S1715">
            <v>470.51886792452819</v>
          </cell>
          <cell r="T1715">
            <v>470.51886792452819</v>
          </cell>
          <cell r="U1715">
            <v>470.51886792452819</v>
          </cell>
          <cell r="V1715">
            <v>470.51886792452819</v>
          </cell>
          <cell r="W1715">
            <v>5646.2264150943383</v>
          </cell>
        </row>
        <row r="1716">
          <cell r="J1716" t="str">
            <v>200329115302</v>
          </cell>
          <cell r="K1716">
            <v>990.33018867924523</v>
          </cell>
          <cell r="L1716">
            <v>990.33018867924523</v>
          </cell>
          <cell r="M1716">
            <v>990.33018867924523</v>
          </cell>
          <cell r="N1716">
            <v>990.33018867924523</v>
          </cell>
          <cell r="O1716">
            <v>990.33018867924523</v>
          </cell>
          <cell r="P1716">
            <v>990.33018867924523</v>
          </cell>
          <cell r="Q1716">
            <v>990.33018867924523</v>
          </cell>
          <cell r="R1716">
            <v>990.33018867924523</v>
          </cell>
          <cell r="S1716">
            <v>990.33018867924523</v>
          </cell>
          <cell r="T1716">
            <v>990.33018867924523</v>
          </cell>
          <cell r="U1716">
            <v>990.33018867924523</v>
          </cell>
          <cell r="V1716">
            <v>990.33018867924523</v>
          </cell>
          <cell r="W1716">
            <v>11883.962264150943</v>
          </cell>
        </row>
        <row r="1717">
          <cell r="J1717" t="str">
            <v>200329115411</v>
          </cell>
          <cell r="K1717">
            <v>4950</v>
          </cell>
          <cell r="L1717">
            <v>4950</v>
          </cell>
          <cell r="M1717">
            <v>4950</v>
          </cell>
          <cell r="N1717">
            <v>4950</v>
          </cell>
          <cell r="O1717">
            <v>4950</v>
          </cell>
          <cell r="P1717">
            <v>4950</v>
          </cell>
          <cell r="Q1717">
            <v>4950</v>
          </cell>
          <cell r="R1717">
            <v>4950</v>
          </cell>
          <cell r="S1717">
            <v>4950</v>
          </cell>
          <cell r="T1717">
            <v>4950</v>
          </cell>
          <cell r="U1717">
            <v>4950</v>
          </cell>
          <cell r="V1717">
            <v>4950</v>
          </cell>
          <cell r="W1717">
            <v>59400</v>
          </cell>
        </row>
        <row r="1718">
          <cell r="J1718" t="str">
            <v>200329115603</v>
          </cell>
          <cell r="K1718">
            <v>799.88207547169804</v>
          </cell>
          <cell r="L1718">
            <v>799.88207547169804</v>
          </cell>
          <cell r="M1718">
            <v>799.88207547169804</v>
          </cell>
          <cell r="N1718">
            <v>799.88207547169804</v>
          </cell>
          <cell r="O1718">
            <v>799.88207547169804</v>
          </cell>
          <cell r="P1718">
            <v>799.88207547169804</v>
          </cell>
          <cell r="Q1718">
            <v>799.88207547169804</v>
          </cell>
          <cell r="R1718">
            <v>799.88207547169804</v>
          </cell>
          <cell r="S1718">
            <v>799.88207547169804</v>
          </cell>
          <cell r="T1718">
            <v>799.88207547169804</v>
          </cell>
          <cell r="U1718">
            <v>799.88207547169804</v>
          </cell>
          <cell r="V1718">
            <v>799.88207547169804</v>
          </cell>
          <cell r="W1718">
            <v>9598.5849056603765</v>
          </cell>
        </row>
        <row r="1719">
          <cell r="J1719" t="str">
            <v>200329116148</v>
          </cell>
          <cell r="K1719">
            <v>1828.3018867924527</v>
          </cell>
          <cell r="L1719">
            <v>1828.3018867924527</v>
          </cell>
          <cell r="M1719">
            <v>1828.3018867924527</v>
          </cell>
          <cell r="N1719">
            <v>1828.3018867924527</v>
          </cell>
          <cell r="O1719">
            <v>1828.3018867924527</v>
          </cell>
          <cell r="P1719">
            <v>1828.3018867924527</v>
          </cell>
          <cell r="Q1719">
            <v>1828.3018867924527</v>
          </cell>
          <cell r="R1719">
            <v>1828.3018867924527</v>
          </cell>
          <cell r="S1719">
            <v>1828.3018867924527</v>
          </cell>
          <cell r="T1719">
            <v>1828.3018867924527</v>
          </cell>
          <cell r="U1719">
            <v>1828.3018867924527</v>
          </cell>
          <cell r="V1719">
            <v>1828.3018867924527</v>
          </cell>
          <cell r="W1719">
            <v>21939.622641509432</v>
          </cell>
        </row>
        <row r="1720">
          <cell r="J1720" t="str">
            <v>200329823301</v>
          </cell>
          <cell r="K1720">
            <v>129129</v>
          </cell>
          <cell r="L1720">
            <v>134219.4</v>
          </cell>
          <cell r="M1720">
            <v>132183.20000000001</v>
          </cell>
          <cell r="N1720">
            <v>130356</v>
          </cell>
          <cell r="O1720">
            <v>127301.6</v>
          </cell>
          <cell r="P1720">
            <v>127301.6</v>
          </cell>
          <cell r="Q1720">
            <v>127301.6</v>
          </cell>
          <cell r="R1720">
            <v>127301.6</v>
          </cell>
          <cell r="S1720">
            <v>135631.6</v>
          </cell>
          <cell r="T1720">
            <v>128527.8</v>
          </cell>
          <cell r="U1720">
            <v>128527.8</v>
          </cell>
          <cell r="V1720">
            <v>143336.79999999999</v>
          </cell>
          <cell r="W1720">
            <v>1571118</v>
          </cell>
        </row>
        <row r="1721">
          <cell r="J1721" t="str">
            <v>200329824541</v>
          </cell>
          <cell r="K1721">
            <v>10158.805031446538</v>
          </cell>
          <cell r="L1721">
            <v>10158.805031446538</v>
          </cell>
          <cell r="M1721">
            <v>10158.805031446538</v>
          </cell>
          <cell r="N1721">
            <v>10158.805031446538</v>
          </cell>
          <cell r="O1721">
            <v>10158.805031446538</v>
          </cell>
          <cell r="P1721">
            <v>10158.805031446538</v>
          </cell>
          <cell r="Q1721">
            <v>10158.805031446538</v>
          </cell>
          <cell r="R1721">
            <v>10158.805031446538</v>
          </cell>
          <cell r="S1721">
            <v>10158.805031446538</v>
          </cell>
          <cell r="T1721">
            <v>10158.805031446538</v>
          </cell>
          <cell r="U1721">
            <v>10158.805031446538</v>
          </cell>
          <cell r="V1721">
            <v>10158.805031446538</v>
          </cell>
          <cell r="W1721">
            <v>121905.66037735846</v>
          </cell>
        </row>
        <row r="1722">
          <cell r="J1722" t="str">
            <v>200329824546</v>
          </cell>
          <cell r="K1722">
            <v>82051.886792452817</v>
          </cell>
          <cell r="L1722">
            <v>82051.886792452817</v>
          </cell>
          <cell r="M1722">
            <v>82051.886792452817</v>
          </cell>
          <cell r="N1722">
            <v>82051.886792452817</v>
          </cell>
          <cell r="O1722">
            <v>82051.886792452817</v>
          </cell>
          <cell r="P1722">
            <v>82051.886792452817</v>
          </cell>
          <cell r="Q1722">
            <v>82051.886792452817</v>
          </cell>
          <cell r="R1722">
            <v>82051.886792452817</v>
          </cell>
          <cell r="S1722">
            <v>82051.886792452817</v>
          </cell>
          <cell r="T1722">
            <v>82051.886792452817</v>
          </cell>
          <cell r="U1722">
            <v>82051.886792452817</v>
          </cell>
          <cell r="V1722">
            <v>82051.886792452817</v>
          </cell>
          <cell r="W1722">
            <v>984622.64150943374</v>
          </cell>
        </row>
        <row r="1723">
          <cell r="J1723" t="str">
            <v>200329824104</v>
          </cell>
          <cell r="K1723">
            <v>29166.666666666668</v>
          </cell>
          <cell r="L1723">
            <v>29166.666666666668</v>
          </cell>
          <cell r="M1723">
            <v>29166.666666666668</v>
          </cell>
          <cell r="N1723">
            <v>29166.666666666668</v>
          </cell>
          <cell r="O1723">
            <v>29166.666666666668</v>
          </cell>
          <cell r="P1723">
            <v>29166.666666666668</v>
          </cell>
          <cell r="Q1723">
            <v>29166.666666666668</v>
          </cell>
          <cell r="R1723">
            <v>29166.666666666668</v>
          </cell>
          <cell r="S1723">
            <v>29166.666666666668</v>
          </cell>
          <cell r="T1723">
            <v>29166.666666666668</v>
          </cell>
          <cell r="U1723">
            <v>29166.666666666668</v>
          </cell>
          <cell r="V1723">
            <v>29166.666666666668</v>
          </cell>
          <cell r="W1723">
            <v>350000</v>
          </cell>
        </row>
        <row r="1724">
          <cell r="J1724" t="str">
            <v>200329824118</v>
          </cell>
          <cell r="K1724">
            <v>1950.490566037736</v>
          </cell>
          <cell r="L1724">
            <v>1950.490566037736</v>
          </cell>
          <cell r="M1724">
            <v>1950.490566037736</v>
          </cell>
          <cell r="N1724">
            <v>1950.490566037736</v>
          </cell>
          <cell r="O1724">
            <v>1950.490566037736</v>
          </cell>
          <cell r="P1724">
            <v>1950.490566037736</v>
          </cell>
          <cell r="Q1724">
            <v>1950.490566037736</v>
          </cell>
          <cell r="R1724">
            <v>1950.490566037736</v>
          </cell>
          <cell r="S1724">
            <v>1950.490566037736</v>
          </cell>
          <cell r="T1724">
            <v>1950.490566037736</v>
          </cell>
          <cell r="U1724">
            <v>1950.490566037736</v>
          </cell>
          <cell r="V1724">
            <v>1950.490566037736</v>
          </cell>
          <cell r="W1724">
            <v>23405.886792452831</v>
          </cell>
        </row>
        <row r="1725">
          <cell r="J1725" t="str">
            <v>200329824122</v>
          </cell>
          <cell r="K1725">
            <v>1950.490566037736</v>
          </cell>
          <cell r="L1725">
            <v>1950.490566037736</v>
          </cell>
          <cell r="M1725">
            <v>1950.490566037736</v>
          </cell>
          <cell r="N1725">
            <v>1950.490566037736</v>
          </cell>
          <cell r="O1725">
            <v>1950.490566037736</v>
          </cell>
          <cell r="P1725">
            <v>1950.490566037736</v>
          </cell>
          <cell r="Q1725">
            <v>1950.490566037736</v>
          </cell>
          <cell r="R1725">
            <v>1950.490566037736</v>
          </cell>
          <cell r="S1725">
            <v>1950.490566037736</v>
          </cell>
          <cell r="T1725">
            <v>1950.490566037736</v>
          </cell>
          <cell r="U1725">
            <v>1950.490566037736</v>
          </cell>
          <cell r="V1725">
            <v>1950.490566037736</v>
          </cell>
          <cell r="W1725">
            <v>23405.886792452831</v>
          </cell>
        </row>
        <row r="1726">
          <cell r="J1726" t="str">
            <v>200329824125</v>
          </cell>
          <cell r="K1726">
            <v>1950.490566037736</v>
          </cell>
          <cell r="L1726">
            <v>1950.490566037736</v>
          </cell>
          <cell r="M1726">
            <v>1950.490566037736</v>
          </cell>
          <cell r="N1726">
            <v>1950.490566037736</v>
          </cell>
          <cell r="O1726">
            <v>1950.490566037736</v>
          </cell>
          <cell r="P1726">
            <v>1950.490566037736</v>
          </cell>
          <cell r="Q1726">
            <v>1950.490566037736</v>
          </cell>
          <cell r="R1726">
            <v>1950.490566037736</v>
          </cell>
          <cell r="S1726">
            <v>1950.490566037736</v>
          </cell>
          <cell r="T1726">
            <v>1950.490566037736</v>
          </cell>
          <cell r="U1726">
            <v>1950.490566037736</v>
          </cell>
          <cell r="V1726">
            <v>1950.490566037736</v>
          </cell>
          <cell r="W1726">
            <v>23405.886792452831</v>
          </cell>
        </row>
        <row r="1727">
          <cell r="J1727" t="str">
            <v>200329824126</v>
          </cell>
          <cell r="K1727">
            <v>1950.490566037736</v>
          </cell>
          <cell r="L1727">
            <v>1950.490566037736</v>
          </cell>
          <cell r="M1727">
            <v>1950.490566037736</v>
          </cell>
          <cell r="N1727">
            <v>1950.490566037736</v>
          </cell>
          <cell r="O1727">
            <v>1950.490566037736</v>
          </cell>
          <cell r="P1727">
            <v>1950.490566037736</v>
          </cell>
          <cell r="Q1727">
            <v>1950.490566037736</v>
          </cell>
          <cell r="R1727">
            <v>1950.490566037736</v>
          </cell>
          <cell r="S1727">
            <v>1950.490566037736</v>
          </cell>
          <cell r="T1727">
            <v>1950.490566037736</v>
          </cell>
          <cell r="U1727">
            <v>1950.490566037736</v>
          </cell>
          <cell r="V1727">
            <v>1950.490566037736</v>
          </cell>
          <cell r="W1727">
            <v>23405.886792452831</v>
          </cell>
        </row>
        <row r="1728">
          <cell r="J1728" t="str">
            <v>200329824302</v>
          </cell>
          <cell r="K1728">
            <v>107309.74842767295</v>
          </cell>
          <cell r="L1728">
            <v>107309.74842767295</v>
          </cell>
          <cell r="M1728">
            <v>107309.74842767295</v>
          </cell>
          <cell r="N1728">
            <v>107309.74842767295</v>
          </cell>
          <cell r="O1728">
            <v>107309.74842767295</v>
          </cell>
          <cell r="P1728">
            <v>107309.74842767295</v>
          </cell>
          <cell r="Q1728">
            <v>107309.74842767295</v>
          </cell>
          <cell r="R1728">
            <v>107309.74842767295</v>
          </cell>
          <cell r="S1728">
            <v>107309.74842767295</v>
          </cell>
          <cell r="T1728">
            <v>107309.74842767295</v>
          </cell>
          <cell r="U1728">
            <v>107309.74842767295</v>
          </cell>
          <cell r="V1728">
            <v>107309.74842767295</v>
          </cell>
          <cell r="W1728">
            <v>1287716.9811320754</v>
          </cell>
        </row>
        <row r="1729">
          <cell r="J1729" t="str">
            <v>200329824371</v>
          </cell>
          <cell r="K1729">
            <v>9183.6674528301883</v>
          </cell>
          <cell r="L1729">
            <v>9183.6674528301883</v>
          </cell>
          <cell r="M1729">
            <v>9183.6674528301883</v>
          </cell>
          <cell r="N1729">
            <v>9183.6674528301883</v>
          </cell>
          <cell r="O1729">
            <v>9183.6674528301883</v>
          </cell>
          <cell r="P1729">
            <v>9183.6674528301883</v>
          </cell>
          <cell r="Q1729">
            <v>9183.6674528301883</v>
          </cell>
          <cell r="R1729">
            <v>9183.6674528301883</v>
          </cell>
          <cell r="S1729">
            <v>9183.6674528301883</v>
          </cell>
          <cell r="T1729">
            <v>9183.6674528301883</v>
          </cell>
          <cell r="U1729">
            <v>9183.6674528301883</v>
          </cell>
          <cell r="V1729">
            <v>9183.6674528301883</v>
          </cell>
          <cell r="W1729">
            <v>110204.00943396226</v>
          </cell>
        </row>
        <row r="1730">
          <cell r="J1730" t="str">
            <v>200434114407</v>
          </cell>
          <cell r="K1730">
            <v>12750</v>
          </cell>
          <cell r="L1730">
            <v>12750</v>
          </cell>
          <cell r="M1730">
            <v>12750</v>
          </cell>
          <cell r="N1730">
            <v>12750</v>
          </cell>
          <cell r="O1730">
            <v>12750</v>
          </cell>
          <cell r="P1730">
            <v>12750</v>
          </cell>
          <cell r="Q1730">
            <v>12750</v>
          </cell>
          <cell r="R1730">
            <v>12750</v>
          </cell>
          <cell r="S1730">
            <v>12750</v>
          </cell>
          <cell r="T1730">
            <v>12750</v>
          </cell>
          <cell r="U1730">
            <v>12750</v>
          </cell>
          <cell r="V1730">
            <v>12750</v>
          </cell>
          <cell r="W1730">
            <v>153000</v>
          </cell>
        </row>
        <row r="1731">
          <cell r="J1731" t="str">
            <v>200434114414</v>
          </cell>
          <cell r="K1731">
            <v>56000</v>
          </cell>
          <cell r="L1731">
            <v>56000</v>
          </cell>
          <cell r="M1731">
            <v>56000</v>
          </cell>
          <cell r="N1731">
            <v>30000</v>
          </cell>
          <cell r="O1731">
            <v>30000</v>
          </cell>
          <cell r="P1731">
            <v>30000</v>
          </cell>
          <cell r="Q1731">
            <v>56000</v>
          </cell>
          <cell r="R1731">
            <v>56000</v>
          </cell>
          <cell r="S1731">
            <v>56000</v>
          </cell>
          <cell r="T1731">
            <v>32000</v>
          </cell>
          <cell r="U1731">
            <v>32000</v>
          </cell>
          <cell r="V1731">
            <v>31000</v>
          </cell>
          <cell r="W1731">
            <v>521000</v>
          </cell>
        </row>
        <row r="1732">
          <cell r="J1732" t="str">
            <v>200434114532</v>
          </cell>
          <cell r="K1732">
            <v>30000</v>
          </cell>
          <cell r="L1732">
            <v>30000</v>
          </cell>
          <cell r="M1732">
            <v>30000</v>
          </cell>
          <cell r="N1732">
            <v>41000</v>
          </cell>
          <cell r="O1732">
            <v>41000</v>
          </cell>
          <cell r="P1732">
            <v>41000</v>
          </cell>
          <cell r="Q1732">
            <v>30000</v>
          </cell>
          <cell r="R1732">
            <v>30000</v>
          </cell>
          <cell r="S1732">
            <v>30000</v>
          </cell>
          <cell r="T1732">
            <v>40000</v>
          </cell>
          <cell r="U1732">
            <v>41000</v>
          </cell>
          <cell r="V1732">
            <v>41000</v>
          </cell>
          <cell r="W1732">
            <v>425000</v>
          </cell>
        </row>
        <row r="1733">
          <cell r="J1733" t="str">
            <v>200434114541</v>
          </cell>
          <cell r="K1733">
            <v>36333</v>
          </cell>
          <cell r="L1733">
            <v>36333</v>
          </cell>
          <cell r="M1733">
            <v>36333</v>
          </cell>
          <cell r="N1733">
            <v>36333</v>
          </cell>
          <cell r="O1733">
            <v>36333</v>
          </cell>
          <cell r="P1733">
            <v>36333</v>
          </cell>
          <cell r="Q1733">
            <v>36333</v>
          </cell>
          <cell r="R1733">
            <v>36333</v>
          </cell>
          <cell r="S1733">
            <v>36333</v>
          </cell>
          <cell r="T1733">
            <v>36333</v>
          </cell>
          <cell r="U1733">
            <v>36333</v>
          </cell>
          <cell r="V1733">
            <v>36333</v>
          </cell>
          <cell r="W1733">
            <v>435996</v>
          </cell>
        </row>
        <row r="1734">
          <cell r="J1734" t="str">
            <v>200434114211</v>
          </cell>
          <cell r="K1734">
            <v>2667.2459324260212</v>
          </cell>
          <cell r="L1734">
            <v>2667.2459324260212</v>
          </cell>
          <cell r="M1734">
            <v>2667.2459324260212</v>
          </cell>
          <cell r="N1734">
            <v>2667.2459324260212</v>
          </cell>
          <cell r="O1734">
            <v>2667.2459324260212</v>
          </cell>
          <cell r="P1734">
            <v>2667.2459324260212</v>
          </cell>
          <cell r="Q1734">
            <v>2667.2459324260212</v>
          </cell>
          <cell r="R1734">
            <v>2667.2459324260212</v>
          </cell>
          <cell r="S1734">
            <v>2667.2459324260212</v>
          </cell>
          <cell r="T1734">
            <v>2667.2459324260212</v>
          </cell>
          <cell r="U1734">
            <v>2667.2459324260212</v>
          </cell>
          <cell r="V1734">
            <v>2667.2459324260212</v>
          </cell>
          <cell r="W1734">
            <v>32006.951189112253</v>
          </cell>
        </row>
        <row r="1735">
          <cell r="J1735" t="str">
            <v>200434114118</v>
          </cell>
          <cell r="K1735">
            <v>30000</v>
          </cell>
          <cell r="L1735">
            <v>30000</v>
          </cell>
          <cell r="M1735">
            <v>50000</v>
          </cell>
          <cell r="N1735">
            <v>50000</v>
          </cell>
          <cell r="O1735">
            <v>30000</v>
          </cell>
          <cell r="P1735">
            <v>30000</v>
          </cell>
          <cell r="Q1735">
            <v>40000</v>
          </cell>
          <cell r="R1735">
            <v>40000</v>
          </cell>
          <cell r="S1735">
            <v>40000</v>
          </cell>
          <cell r="T1735">
            <v>41000</v>
          </cell>
          <cell r="U1735">
            <v>41000</v>
          </cell>
          <cell r="V1735">
            <v>41000</v>
          </cell>
          <cell r="W1735">
            <v>463000</v>
          </cell>
        </row>
        <row r="1736">
          <cell r="J1736" t="str">
            <v>200434114125</v>
          </cell>
          <cell r="K1736">
            <v>57883.611483870969</v>
          </cell>
          <cell r="L1736">
            <v>57883.611483870969</v>
          </cell>
          <cell r="M1736">
            <v>57883.611483870969</v>
          </cell>
          <cell r="N1736">
            <v>57883.611483870969</v>
          </cell>
          <cell r="O1736">
            <v>57883.611483870969</v>
          </cell>
          <cell r="P1736">
            <v>57883.611483870969</v>
          </cell>
          <cell r="Q1736">
            <v>57883.611483870969</v>
          </cell>
          <cell r="R1736">
            <v>57883.611483870998</v>
          </cell>
          <cell r="S1736">
            <v>57883.611483870969</v>
          </cell>
          <cell r="T1736">
            <v>57883.611483870969</v>
          </cell>
          <cell r="U1736">
            <v>57883.611483870969</v>
          </cell>
          <cell r="V1736">
            <v>57883.611483870969</v>
          </cell>
          <cell r="W1736">
            <v>694603.3378064516</v>
          </cell>
        </row>
        <row r="1737">
          <cell r="J1737" t="str">
            <v>200434114321</v>
          </cell>
          <cell r="K1737">
            <v>55000</v>
          </cell>
          <cell r="L1737">
            <v>55000</v>
          </cell>
          <cell r="M1737">
            <v>55000</v>
          </cell>
          <cell r="N1737">
            <v>83000</v>
          </cell>
          <cell r="O1737">
            <v>83000</v>
          </cell>
          <cell r="P1737">
            <v>83000</v>
          </cell>
          <cell r="Q1737">
            <v>55000</v>
          </cell>
          <cell r="R1737">
            <v>55000</v>
          </cell>
          <cell r="S1737">
            <v>55000</v>
          </cell>
          <cell r="T1737">
            <v>85000</v>
          </cell>
          <cell r="U1737">
            <v>85000</v>
          </cell>
          <cell r="V1737">
            <v>85000</v>
          </cell>
          <cell r="W1737">
            <v>834000</v>
          </cell>
        </row>
        <row r="1738">
          <cell r="J1738" t="str">
            <v>200429113101</v>
          </cell>
          <cell r="K1738">
            <v>117510.05000000002</v>
          </cell>
          <cell r="L1738">
            <v>98029.49</v>
          </cell>
          <cell r="M1738">
            <v>98029.49</v>
          </cell>
          <cell r="N1738">
            <v>127437.45000000001</v>
          </cell>
          <cell r="O1738">
            <v>101602</v>
          </cell>
          <cell r="P1738">
            <v>108843.68</v>
          </cell>
          <cell r="Q1738">
            <v>121082.57</v>
          </cell>
          <cell r="R1738">
            <v>101602</v>
          </cell>
          <cell r="S1738">
            <v>101602</v>
          </cell>
          <cell r="T1738">
            <v>122346.36</v>
          </cell>
          <cell r="U1738">
            <v>102865.72999999998</v>
          </cell>
          <cell r="V1738">
            <v>123128.12</v>
          </cell>
          <cell r="W1738">
            <v>1324078.94</v>
          </cell>
        </row>
        <row r="1739">
          <cell r="J1739" t="str">
            <v>200429115111</v>
          </cell>
          <cell r="K1739">
            <v>12000</v>
          </cell>
          <cell r="L1739">
            <v>3600</v>
          </cell>
          <cell r="M1739">
            <v>3600</v>
          </cell>
          <cell r="N1739">
            <v>3600</v>
          </cell>
          <cell r="O1739">
            <v>3600</v>
          </cell>
          <cell r="P1739">
            <v>12000</v>
          </cell>
          <cell r="Q1739">
            <v>3600</v>
          </cell>
          <cell r="R1739">
            <v>3600</v>
          </cell>
          <cell r="S1739">
            <v>3600</v>
          </cell>
          <cell r="T1739">
            <v>3600</v>
          </cell>
          <cell r="U1739">
            <v>3600</v>
          </cell>
          <cell r="V1739">
            <v>12000</v>
          </cell>
          <cell r="W1739">
            <v>68400</v>
          </cell>
        </row>
        <row r="1740">
          <cell r="J1740" t="str">
            <v>200429115112</v>
          </cell>
          <cell r="K1740">
            <v>4000</v>
          </cell>
          <cell r="L1740">
            <v>1280</v>
          </cell>
          <cell r="M1740">
            <v>1280</v>
          </cell>
          <cell r="N1740">
            <v>1280</v>
          </cell>
          <cell r="O1740">
            <v>1280</v>
          </cell>
          <cell r="P1740">
            <v>4000</v>
          </cell>
          <cell r="Q1740">
            <v>1280</v>
          </cell>
          <cell r="R1740">
            <v>1280</v>
          </cell>
          <cell r="S1740">
            <v>1280</v>
          </cell>
          <cell r="T1740">
            <v>1280</v>
          </cell>
          <cell r="U1740">
            <v>1280</v>
          </cell>
          <cell r="V1740">
            <v>4000</v>
          </cell>
          <cell r="W1740">
            <v>23520</v>
          </cell>
        </row>
        <row r="1741">
          <cell r="J1741" t="str">
            <v>200429115411</v>
          </cell>
          <cell r="K1741">
            <v>2860</v>
          </cell>
          <cell r="L1741">
            <v>2860</v>
          </cell>
          <cell r="M1741">
            <v>2860</v>
          </cell>
          <cell r="N1741">
            <v>2860</v>
          </cell>
          <cell r="O1741">
            <v>2860</v>
          </cell>
          <cell r="P1741">
            <v>2860</v>
          </cell>
          <cell r="Q1741">
            <v>2860</v>
          </cell>
          <cell r="R1741">
            <v>2860</v>
          </cell>
          <cell r="S1741">
            <v>2860</v>
          </cell>
          <cell r="T1741">
            <v>2860</v>
          </cell>
          <cell r="U1741">
            <v>2860</v>
          </cell>
          <cell r="V1741">
            <v>2860</v>
          </cell>
          <cell r="W1741">
            <v>34320</v>
          </cell>
        </row>
        <row r="1742">
          <cell r="J1742" t="str">
            <v>200429913301</v>
          </cell>
          <cell r="K1742">
            <v>154954.79999999999</v>
          </cell>
          <cell r="L1742">
            <v>161063.27999999997</v>
          </cell>
          <cell r="M1742">
            <v>158619.84</v>
          </cell>
          <cell r="N1742">
            <v>156427.20000000001</v>
          </cell>
          <cell r="O1742">
            <v>152761.91999999998</v>
          </cell>
          <cell r="P1742">
            <v>152761.91999999998</v>
          </cell>
          <cell r="Q1742">
            <v>152761.91999999998</v>
          </cell>
          <cell r="R1742">
            <v>152761.91999999998</v>
          </cell>
          <cell r="S1742">
            <v>162757.91999999998</v>
          </cell>
          <cell r="T1742">
            <v>154233.36000000002</v>
          </cell>
          <cell r="U1742">
            <v>154233.36000000002</v>
          </cell>
          <cell r="V1742">
            <v>172004.16</v>
          </cell>
          <cell r="W1742">
            <v>1885341.5999999999</v>
          </cell>
        </row>
        <row r="1743">
          <cell r="J1743" t="str">
            <v>200429914532</v>
          </cell>
          <cell r="K1743">
            <v>56049.387096774204</v>
          </cell>
          <cell r="L1743">
            <v>56049.387096774204</v>
          </cell>
          <cell r="M1743">
            <v>56049.387096774204</v>
          </cell>
          <cell r="N1743">
            <v>56049.387096774204</v>
          </cell>
          <cell r="O1743">
            <v>56049.387096774204</v>
          </cell>
          <cell r="P1743">
            <v>56049.387096774204</v>
          </cell>
          <cell r="Q1743">
            <v>56049.387096774204</v>
          </cell>
          <cell r="R1743">
            <v>56049.387096774204</v>
          </cell>
          <cell r="S1743">
            <v>56049.387096774204</v>
          </cell>
          <cell r="T1743">
            <v>56049.387096774204</v>
          </cell>
          <cell r="U1743">
            <v>56049.387096774204</v>
          </cell>
          <cell r="V1743">
            <v>56049.387096774204</v>
          </cell>
          <cell r="W1743">
            <v>672592.64516129042</v>
          </cell>
        </row>
        <row r="1744">
          <cell r="J1744" t="str">
            <v>200429914541</v>
          </cell>
          <cell r="K1744">
            <v>47156.135733870971</v>
          </cell>
          <cell r="L1744">
            <v>47156.135733870971</v>
          </cell>
          <cell r="M1744">
            <v>47156.135733870971</v>
          </cell>
          <cell r="N1744">
            <v>47156.135733870971</v>
          </cell>
          <cell r="O1744">
            <v>47156.135733870971</v>
          </cell>
          <cell r="P1744">
            <v>47156.135733870971</v>
          </cell>
          <cell r="Q1744">
            <v>47156.135733870971</v>
          </cell>
          <cell r="R1744">
            <v>47156.135733870971</v>
          </cell>
          <cell r="S1744">
            <v>47156.135733870971</v>
          </cell>
          <cell r="T1744">
            <v>47156.135733870971</v>
          </cell>
          <cell r="U1744">
            <v>47156.135733870971</v>
          </cell>
          <cell r="V1744">
            <v>47156.135733870971</v>
          </cell>
          <cell r="W1744">
            <v>565873.62880645168</v>
          </cell>
        </row>
        <row r="1745">
          <cell r="J1745" t="str">
            <v>200429914544</v>
          </cell>
          <cell r="K1745">
            <v>5187.1904999999997</v>
          </cell>
          <cell r="L1745">
            <v>5187.1904999999997</v>
          </cell>
          <cell r="M1745">
            <v>5187.1904999999997</v>
          </cell>
          <cell r="N1745">
            <v>5187.1904999999997</v>
          </cell>
          <cell r="O1745">
            <v>5187.1904999999997</v>
          </cell>
          <cell r="P1745">
            <v>5187.1904999999997</v>
          </cell>
          <cell r="Q1745">
            <v>5187.1904999999997</v>
          </cell>
          <cell r="R1745">
            <v>5187.1904999999997</v>
          </cell>
          <cell r="S1745">
            <v>5187.1904999999997</v>
          </cell>
          <cell r="T1745">
            <v>5187.1904999999997</v>
          </cell>
          <cell r="U1745">
            <v>5187.1904999999997</v>
          </cell>
          <cell r="V1745">
            <v>5187.1904999999997</v>
          </cell>
          <cell r="W1745">
            <v>62246.285999999993</v>
          </cell>
        </row>
        <row r="1746">
          <cell r="J1746" t="str">
            <v>200429914555</v>
          </cell>
          <cell r="K1746">
            <v>16033.074677419356</v>
          </cell>
          <cell r="L1746">
            <v>16033.074677419356</v>
          </cell>
          <cell r="M1746">
            <v>16033.074677419356</v>
          </cell>
          <cell r="N1746">
            <v>16033.074677419356</v>
          </cell>
          <cell r="O1746">
            <v>16033.074677419356</v>
          </cell>
          <cell r="P1746">
            <v>16033.074677419356</v>
          </cell>
          <cell r="Q1746">
            <v>16033.074677419356</v>
          </cell>
          <cell r="R1746">
            <v>16033.074677419356</v>
          </cell>
          <cell r="S1746">
            <v>16033.074677419356</v>
          </cell>
          <cell r="T1746">
            <v>16033.074677419356</v>
          </cell>
          <cell r="U1746">
            <v>16033.074677419356</v>
          </cell>
          <cell r="V1746">
            <v>16033.074677419356</v>
          </cell>
          <cell r="W1746">
            <v>192396.89612903228</v>
          </cell>
        </row>
        <row r="1747">
          <cell r="J1747" t="str">
            <v>200429914559</v>
          </cell>
          <cell r="K1747">
            <v>9431.2107580645152</v>
          </cell>
          <cell r="L1747">
            <v>9431.2107580645152</v>
          </cell>
          <cell r="M1747">
            <v>9431.2107580645152</v>
          </cell>
          <cell r="N1747">
            <v>9431.2107580645152</v>
          </cell>
          <cell r="O1747">
            <v>9431.2107580645152</v>
          </cell>
          <cell r="P1747">
            <v>9431.2107580645152</v>
          </cell>
          <cell r="Q1747">
            <v>9431.2107580645152</v>
          </cell>
          <cell r="R1747">
            <v>9431.2107580645152</v>
          </cell>
          <cell r="S1747">
            <v>9431.2107580645152</v>
          </cell>
          <cell r="T1747">
            <v>9431.2107580645152</v>
          </cell>
          <cell r="U1747">
            <v>9431.2107580645152</v>
          </cell>
          <cell r="V1747">
            <v>9431.2107580645152</v>
          </cell>
          <cell r="W1747">
            <v>113174.52909677417</v>
          </cell>
        </row>
        <row r="1748">
          <cell r="J1748" t="str">
            <v>200429914562</v>
          </cell>
          <cell r="K1748">
            <v>2357.8436612903229</v>
          </cell>
          <cell r="L1748">
            <v>2357.8436612903229</v>
          </cell>
          <cell r="M1748">
            <v>2357.8436612903229</v>
          </cell>
          <cell r="N1748">
            <v>2357.8436612903229</v>
          </cell>
          <cell r="O1748">
            <v>2357.8436612903229</v>
          </cell>
          <cell r="P1748">
            <v>2357.8436612903229</v>
          </cell>
          <cell r="Q1748">
            <v>2357.8436612903229</v>
          </cell>
          <cell r="R1748">
            <v>2357.8436612903229</v>
          </cell>
          <cell r="S1748">
            <v>2357.8436612903229</v>
          </cell>
          <cell r="T1748">
            <v>2357.8436612903229</v>
          </cell>
          <cell r="U1748">
            <v>2357.8436612903229</v>
          </cell>
          <cell r="V1748">
            <v>2357.8436612903229</v>
          </cell>
          <cell r="W1748">
            <v>28294.123935483876</v>
          </cell>
        </row>
        <row r="1749">
          <cell r="J1749" t="str">
            <v>200429914576</v>
          </cell>
          <cell r="K1749">
            <v>0</v>
          </cell>
          <cell r="L1749">
            <v>50000</v>
          </cell>
          <cell r="M1749">
            <v>0</v>
          </cell>
          <cell r="N1749">
            <v>0</v>
          </cell>
          <cell r="O1749">
            <v>15000</v>
          </cell>
          <cell r="P1749">
            <v>50000</v>
          </cell>
          <cell r="Q1749">
            <v>14749.838709677422</v>
          </cell>
          <cell r="R1749">
            <v>14749.838709677422</v>
          </cell>
          <cell r="S1749">
            <v>14749.838709677422</v>
          </cell>
          <cell r="T1749">
            <v>14749.838709677422</v>
          </cell>
          <cell r="U1749">
            <v>3000</v>
          </cell>
          <cell r="V1749">
            <v>0</v>
          </cell>
          <cell r="W1749">
            <v>176999.3548387097</v>
          </cell>
        </row>
        <row r="1750">
          <cell r="J1750" t="str">
            <v>200429914591</v>
          </cell>
          <cell r="K1750">
            <v>10000</v>
          </cell>
          <cell r="L1750">
            <v>12000</v>
          </cell>
          <cell r="M1750">
            <v>20000</v>
          </cell>
          <cell r="N1750">
            <v>20000</v>
          </cell>
          <cell r="O1750">
            <v>100000</v>
          </cell>
          <cell r="P1750">
            <v>100000</v>
          </cell>
          <cell r="Q1750">
            <v>70000</v>
          </cell>
          <cell r="R1750">
            <v>10000</v>
          </cell>
          <cell r="S1750">
            <v>10000</v>
          </cell>
          <cell r="T1750">
            <v>10000</v>
          </cell>
          <cell r="U1750">
            <v>0</v>
          </cell>
          <cell r="V1750">
            <v>0</v>
          </cell>
          <cell r="W1750">
            <v>362000</v>
          </cell>
        </row>
        <row r="1751">
          <cell r="J1751" t="str">
            <v>20042991422D</v>
          </cell>
          <cell r="K1751">
            <v>670652.21266222664</v>
          </cell>
          <cell r="L1751">
            <v>548259.44009299087</v>
          </cell>
          <cell r="M1751">
            <v>1264408.5166427661</v>
          </cell>
          <cell r="N1751">
            <v>1120608.0421914202</v>
          </cell>
          <cell r="O1751">
            <v>1073052.5054298909</v>
          </cell>
          <cell r="P1751">
            <v>1093277.447697995</v>
          </cell>
          <cell r="Q1751">
            <v>1064331.7947165077</v>
          </cell>
          <cell r="R1751">
            <v>1155994.8673812209</v>
          </cell>
          <cell r="S1751">
            <v>1102449.7394689077</v>
          </cell>
          <cell r="T1751">
            <v>1166322.8729675461</v>
          </cell>
          <cell r="U1751">
            <v>961129.5276928395</v>
          </cell>
          <cell r="V1751">
            <v>1140503.1797038021</v>
          </cell>
          <cell r="W1751">
            <v>12360990.146648113</v>
          </cell>
        </row>
        <row r="1752">
          <cell r="J1752" t="str">
            <v>200429914211</v>
          </cell>
          <cell r="K1752">
            <v>1852.2541197402927</v>
          </cell>
          <cell r="L1752">
            <v>1852.2541197402927</v>
          </cell>
          <cell r="M1752">
            <v>1852.2541197402927</v>
          </cell>
          <cell r="N1752">
            <v>1852.2541197402927</v>
          </cell>
          <cell r="O1752">
            <v>1852.2541197402927</v>
          </cell>
          <cell r="P1752">
            <v>1852.2541197402927</v>
          </cell>
          <cell r="Q1752">
            <v>1852.2541197402927</v>
          </cell>
          <cell r="R1752">
            <v>1852.2541197402927</v>
          </cell>
          <cell r="S1752">
            <v>1852.2541197402927</v>
          </cell>
          <cell r="T1752">
            <v>1852.2541197402927</v>
          </cell>
          <cell r="U1752">
            <v>1852.2541197402927</v>
          </cell>
          <cell r="V1752">
            <v>1852.2541197402927</v>
          </cell>
          <cell r="W1752">
            <v>22227.049436883513</v>
          </cell>
        </row>
        <row r="1753">
          <cell r="J1753" t="str">
            <v>200429914104</v>
          </cell>
          <cell r="K1753">
            <v>1534.5</v>
          </cell>
          <cell r="L1753">
            <v>1534.5</v>
          </cell>
          <cell r="M1753">
            <v>1534.5</v>
          </cell>
          <cell r="N1753">
            <v>1534.5</v>
          </cell>
          <cell r="O1753">
            <v>1534.5</v>
          </cell>
          <cell r="P1753">
            <v>1534.5</v>
          </cell>
          <cell r="Q1753">
            <v>1534.5</v>
          </cell>
          <cell r="R1753">
            <v>1534.5</v>
          </cell>
          <cell r="S1753">
            <v>1534.5</v>
          </cell>
          <cell r="T1753">
            <v>1534.5</v>
          </cell>
          <cell r="U1753">
            <v>1534.5</v>
          </cell>
          <cell r="V1753">
            <v>1534.5</v>
          </cell>
          <cell r="W1753">
            <v>18414</v>
          </cell>
        </row>
        <row r="1754">
          <cell r="J1754" t="str">
            <v>200429914118</v>
          </cell>
          <cell r="K1754">
            <v>70833</v>
          </cell>
          <cell r="L1754">
            <v>70833</v>
          </cell>
          <cell r="M1754">
            <v>70833</v>
          </cell>
          <cell r="N1754">
            <v>70833</v>
          </cell>
          <cell r="O1754">
            <v>70833</v>
          </cell>
          <cell r="P1754">
            <v>70833</v>
          </cell>
          <cell r="Q1754">
            <v>70833</v>
          </cell>
          <cell r="R1754">
            <v>70833</v>
          </cell>
          <cell r="S1754">
            <v>70833</v>
          </cell>
          <cell r="T1754">
            <v>70833</v>
          </cell>
          <cell r="U1754">
            <v>70833</v>
          </cell>
          <cell r="V1754">
            <v>70833</v>
          </cell>
          <cell r="W1754">
            <v>849996</v>
          </cell>
        </row>
        <row r="1755">
          <cell r="J1755" t="str">
            <v>200429914122</v>
          </cell>
          <cell r="K1755">
            <v>1886.2585403225805</v>
          </cell>
          <cell r="L1755">
            <v>1886.2585403225805</v>
          </cell>
          <cell r="M1755">
            <v>1886.2585403225805</v>
          </cell>
          <cell r="N1755">
            <v>1886.2585403225805</v>
          </cell>
          <cell r="O1755">
            <v>1886.2585403225805</v>
          </cell>
          <cell r="P1755">
            <v>1886.2585403225805</v>
          </cell>
          <cell r="Q1755">
            <v>1886.2585403225805</v>
          </cell>
          <cell r="R1755">
            <v>1886.2585403225805</v>
          </cell>
          <cell r="S1755">
            <v>1886.2585403225805</v>
          </cell>
          <cell r="T1755">
            <v>1886.2585403225805</v>
          </cell>
          <cell r="U1755">
            <v>1886.2585403225805</v>
          </cell>
          <cell r="V1755">
            <v>1886.2585403225805</v>
          </cell>
          <cell r="W1755">
            <v>22635.102483870967</v>
          </cell>
        </row>
        <row r="1756">
          <cell r="J1756" t="str">
            <v>200429914123</v>
          </cell>
          <cell r="K1756">
            <v>50000</v>
          </cell>
          <cell r="L1756">
            <v>100000</v>
          </cell>
          <cell r="M1756">
            <v>50000</v>
          </cell>
          <cell r="N1756">
            <v>100000</v>
          </cell>
          <cell r="O1756">
            <v>50000</v>
          </cell>
          <cell r="P1756">
            <v>150000</v>
          </cell>
          <cell r="Q1756">
            <v>50000</v>
          </cell>
          <cell r="R1756">
            <v>50000</v>
          </cell>
          <cell r="S1756">
            <v>150000</v>
          </cell>
          <cell r="T1756">
            <v>50000</v>
          </cell>
          <cell r="U1756">
            <v>100000</v>
          </cell>
          <cell r="V1756">
            <v>100000</v>
          </cell>
          <cell r="W1756">
            <v>1000000</v>
          </cell>
        </row>
        <row r="1757">
          <cell r="J1757" t="str">
            <v>200429914125</v>
          </cell>
          <cell r="K1757">
            <v>5899.9354838709687</v>
          </cell>
          <cell r="L1757">
            <v>5899.9354838709687</v>
          </cell>
          <cell r="M1757">
            <v>5899.9354838709687</v>
          </cell>
          <cell r="N1757">
            <v>5899.9354838709687</v>
          </cell>
          <cell r="O1757">
            <v>5899.9354838709687</v>
          </cell>
          <cell r="P1757">
            <v>5899.9354838709687</v>
          </cell>
          <cell r="Q1757">
            <v>5899.9354838709687</v>
          </cell>
          <cell r="R1757">
            <v>5899.9354838709687</v>
          </cell>
          <cell r="S1757">
            <v>5899.9354838709687</v>
          </cell>
          <cell r="T1757">
            <v>5899.9354838709687</v>
          </cell>
          <cell r="U1757">
            <v>5899.9354838709687</v>
          </cell>
          <cell r="V1757">
            <v>5899.9354838709687</v>
          </cell>
          <cell r="W1757">
            <v>70799.225806451621</v>
          </cell>
        </row>
        <row r="1758">
          <cell r="J1758" t="str">
            <v>200429914159</v>
          </cell>
          <cell r="K1758">
            <v>19502.564516129034</v>
          </cell>
          <cell r="L1758">
            <v>19502.564516129034</v>
          </cell>
          <cell r="M1758">
            <v>19502.564516129034</v>
          </cell>
          <cell r="N1758">
            <v>19502.564516129034</v>
          </cell>
          <cell r="O1758">
            <v>19502.564516129034</v>
          </cell>
          <cell r="P1758">
            <v>19502.564516129034</v>
          </cell>
          <cell r="Q1758">
            <v>19502.564516129034</v>
          </cell>
          <cell r="R1758">
            <v>19502.564516129034</v>
          </cell>
          <cell r="S1758">
            <v>19502.564516129034</v>
          </cell>
          <cell r="T1758">
            <v>19502.564516129034</v>
          </cell>
          <cell r="U1758">
            <v>19502.564516129034</v>
          </cell>
          <cell r="V1758">
            <v>19502.564516129034</v>
          </cell>
          <cell r="W1758">
            <v>234030.77419354842</v>
          </cell>
        </row>
        <row r="1759">
          <cell r="J1759" t="str">
            <v>200429914173</v>
          </cell>
          <cell r="K1759">
            <v>9537.2457096774215</v>
          </cell>
          <cell r="L1759">
            <v>9537.2457096774215</v>
          </cell>
          <cell r="M1759">
            <v>9537.2457096774215</v>
          </cell>
          <cell r="N1759">
            <v>9537.2457096774215</v>
          </cell>
          <cell r="O1759">
            <v>9537.2457096774215</v>
          </cell>
          <cell r="P1759">
            <v>9537.2457096774215</v>
          </cell>
          <cell r="Q1759">
            <v>9537.2457096774215</v>
          </cell>
          <cell r="R1759">
            <v>9537.2457096774215</v>
          </cell>
          <cell r="S1759">
            <v>9537.2457096774215</v>
          </cell>
          <cell r="T1759">
            <v>9537.2457096774215</v>
          </cell>
          <cell r="U1759">
            <v>9537.2457096774215</v>
          </cell>
          <cell r="V1759">
            <v>9537.2457096774215</v>
          </cell>
          <cell r="W1759">
            <v>114446.94851612905</v>
          </cell>
        </row>
        <row r="1760">
          <cell r="J1760" t="str">
            <v>200429914321</v>
          </cell>
          <cell r="K1760">
            <v>40000</v>
          </cell>
          <cell r="L1760">
            <v>92000</v>
          </cell>
          <cell r="M1760">
            <v>50000</v>
          </cell>
          <cell r="N1760">
            <v>82000</v>
          </cell>
          <cell r="O1760">
            <v>40000</v>
          </cell>
          <cell r="P1760">
            <v>92000</v>
          </cell>
          <cell r="Q1760">
            <v>50000</v>
          </cell>
          <cell r="R1760">
            <v>82000</v>
          </cell>
          <cell r="S1760">
            <v>50000</v>
          </cell>
          <cell r="T1760">
            <v>82000</v>
          </cell>
          <cell r="U1760">
            <v>58000</v>
          </cell>
          <cell r="V1760">
            <v>82000</v>
          </cell>
          <cell r="W1760">
            <v>800000</v>
          </cell>
        </row>
        <row r="1761">
          <cell r="J1761" t="str">
            <v>200429914323</v>
          </cell>
          <cell r="K1761">
            <v>6601.8639193548397</v>
          </cell>
          <cell r="L1761">
            <v>6601.8639193548397</v>
          </cell>
          <cell r="M1761">
            <v>6601.8639193548397</v>
          </cell>
          <cell r="N1761">
            <v>6601.8639193548397</v>
          </cell>
          <cell r="O1761">
            <v>6601.8639193548397</v>
          </cell>
          <cell r="P1761">
            <v>6601.8639193548397</v>
          </cell>
          <cell r="Q1761">
            <v>6601.8639193548397</v>
          </cell>
          <cell r="R1761">
            <v>6601.8639193548397</v>
          </cell>
          <cell r="S1761">
            <v>6601.8639193548397</v>
          </cell>
          <cell r="T1761">
            <v>6601.8639193548397</v>
          </cell>
          <cell r="U1761">
            <v>6601.8639193548397</v>
          </cell>
          <cell r="V1761">
            <v>6601.8639193548397</v>
          </cell>
          <cell r="W1761">
            <v>79222.367032258073</v>
          </cell>
        </row>
        <row r="1762">
          <cell r="J1762" t="str">
            <v>200429914324</v>
          </cell>
          <cell r="K1762">
            <v>2750.7629758064518</v>
          </cell>
          <cell r="L1762">
            <v>2750.7629758064518</v>
          </cell>
          <cell r="M1762">
            <v>2750.7629758064518</v>
          </cell>
          <cell r="N1762">
            <v>2750.7629758064518</v>
          </cell>
          <cell r="O1762">
            <v>2750.7629758064518</v>
          </cell>
          <cell r="P1762">
            <v>2750.7629758064518</v>
          </cell>
          <cell r="Q1762">
            <v>2750.7629758064518</v>
          </cell>
          <cell r="R1762">
            <v>2750.7629758064518</v>
          </cell>
          <cell r="S1762">
            <v>2750.7629758064518</v>
          </cell>
          <cell r="T1762">
            <v>2750.7629758064518</v>
          </cell>
          <cell r="U1762">
            <v>2750.7629758064518</v>
          </cell>
          <cell r="V1762">
            <v>2750.7629758064518</v>
          </cell>
          <cell r="W1762">
            <v>33009.15570967742</v>
          </cell>
        </row>
        <row r="1763">
          <cell r="J1763" t="str">
            <v>200429914346</v>
          </cell>
          <cell r="K1763">
            <v>7544.9522177419358</v>
          </cell>
          <cell r="L1763">
            <v>7544.9522177419358</v>
          </cell>
          <cell r="M1763">
            <v>7544.9522177419358</v>
          </cell>
          <cell r="N1763">
            <v>7544.9522177419358</v>
          </cell>
          <cell r="O1763">
            <v>7544.9522177419358</v>
          </cell>
          <cell r="P1763">
            <v>7544.9522177419358</v>
          </cell>
          <cell r="Q1763">
            <v>7544.9522177419358</v>
          </cell>
          <cell r="R1763">
            <v>7544.9522177419358</v>
          </cell>
          <cell r="S1763">
            <v>7544.9522177419358</v>
          </cell>
          <cell r="T1763">
            <v>7544.9522177419358</v>
          </cell>
          <cell r="U1763">
            <v>7544.9522177419358</v>
          </cell>
          <cell r="V1763">
            <v>7544.9522177419358</v>
          </cell>
          <cell r="W1763">
            <v>90539.426612903233</v>
          </cell>
        </row>
        <row r="1764">
          <cell r="J1764" t="str">
            <v>200429914371</v>
          </cell>
          <cell r="K1764">
            <v>13520.68548387097</v>
          </cell>
          <cell r="L1764">
            <v>13520.68548387097</v>
          </cell>
          <cell r="M1764">
            <v>13520.68548387097</v>
          </cell>
          <cell r="N1764">
            <v>13520.68548387097</v>
          </cell>
          <cell r="O1764">
            <v>13520.68548387097</v>
          </cell>
          <cell r="P1764">
            <v>13520.68548387097</v>
          </cell>
          <cell r="Q1764">
            <v>13520.68548387097</v>
          </cell>
          <cell r="R1764">
            <v>13520.68548387097</v>
          </cell>
          <cell r="S1764">
            <v>13520.68548387097</v>
          </cell>
          <cell r="T1764">
            <v>13520.68548387097</v>
          </cell>
          <cell r="U1764">
            <v>13520.68548387097</v>
          </cell>
          <cell r="V1764">
            <v>13520.68548387097</v>
          </cell>
          <cell r="W1764">
            <v>162248.22580645164</v>
          </cell>
        </row>
        <row r="1765">
          <cell r="J1765" t="str">
            <v>200429915203</v>
          </cell>
          <cell r="K1765">
            <v>1886.2585403225805</v>
          </cell>
          <cell r="L1765">
            <v>1886.2585403225805</v>
          </cell>
          <cell r="M1765">
            <v>1886.2585403225805</v>
          </cell>
          <cell r="N1765">
            <v>1886.2585403225805</v>
          </cell>
          <cell r="O1765">
            <v>1886.2585403225805</v>
          </cell>
          <cell r="P1765">
            <v>1886.2585403225805</v>
          </cell>
          <cell r="Q1765">
            <v>1886.2585403225805</v>
          </cell>
          <cell r="R1765">
            <v>1886.2585403225805</v>
          </cell>
          <cell r="S1765">
            <v>1886.2585403225805</v>
          </cell>
          <cell r="T1765">
            <v>1886.2585403225805</v>
          </cell>
          <cell r="U1765">
            <v>1886.2585403225805</v>
          </cell>
          <cell r="V1765">
            <v>1886.2585403225805</v>
          </cell>
          <cell r="W1765">
            <v>22635.102483870967</v>
          </cell>
        </row>
        <row r="1766">
          <cell r="J1766" t="str">
            <v>200429915301</v>
          </cell>
          <cell r="K1766">
            <v>239.71774193548382</v>
          </cell>
          <cell r="L1766">
            <v>239.71774193548382</v>
          </cell>
          <cell r="M1766">
            <v>239.71774193548382</v>
          </cell>
          <cell r="N1766">
            <v>239.71774193548382</v>
          </cell>
          <cell r="O1766">
            <v>239.71774193548382</v>
          </cell>
          <cell r="P1766">
            <v>239.71774193548382</v>
          </cell>
          <cell r="Q1766">
            <v>239.71774193548382</v>
          </cell>
          <cell r="R1766">
            <v>239.71774193548382</v>
          </cell>
          <cell r="S1766">
            <v>239.71774193548382</v>
          </cell>
          <cell r="T1766">
            <v>239.71774193548382</v>
          </cell>
          <cell r="U1766">
            <v>239.71774193548382</v>
          </cell>
          <cell r="V1766">
            <v>239.71774193548382</v>
          </cell>
          <cell r="W1766">
            <v>2876.6129032258059</v>
          </cell>
        </row>
        <row r="1767">
          <cell r="J1767" t="str">
            <v>200429915302</v>
          </cell>
          <cell r="K1767">
            <v>399.52956989247309</v>
          </cell>
          <cell r="L1767">
            <v>399.52956989247309</v>
          </cell>
          <cell r="M1767">
            <v>399.52956989247309</v>
          </cell>
          <cell r="N1767">
            <v>399.52956989247309</v>
          </cell>
          <cell r="O1767">
            <v>399.52956989247309</v>
          </cell>
          <cell r="P1767">
            <v>399.52956989247309</v>
          </cell>
          <cell r="Q1767">
            <v>399.52956989247309</v>
          </cell>
          <cell r="R1767">
            <v>399.52956989247309</v>
          </cell>
          <cell r="S1767">
            <v>399.52956989247309</v>
          </cell>
          <cell r="T1767">
            <v>399.52956989247309</v>
          </cell>
          <cell r="U1767">
            <v>399.52956989247309</v>
          </cell>
          <cell r="V1767">
            <v>399.52956989247309</v>
          </cell>
          <cell r="W1767">
            <v>4794.3548387096771</v>
          </cell>
        </row>
        <row r="1768">
          <cell r="J1768" t="str">
            <v>200429915502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</row>
        <row r="1769">
          <cell r="J1769" t="str">
            <v>200429915503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</row>
        <row r="1770">
          <cell r="J1770" t="str">
            <v>200429915603</v>
          </cell>
          <cell r="K1770">
            <v>319.6236559139785</v>
          </cell>
          <cell r="L1770">
            <v>319.6236559139785</v>
          </cell>
          <cell r="M1770">
            <v>319.6236559139785</v>
          </cell>
          <cell r="N1770">
            <v>319.6236559139785</v>
          </cell>
          <cell r="O1770">
            <v>319.6236559139785</v>
          </cell>
          <cell r="P1770">
            <v>319.6236559139785</v>
          </cell>
          <cell r="Q1770">
            <v>319.6236559139785</v>
          </cell>
          <cell r="R1770">
            <v>319.6236559139785</v>
          </cell>
          <cell r="S1770">
            <v>319.6236559139785</v>
          </cell>
          <cell r="T1770">
            <v>319.6236559139785</v>
          </cell>
          <cell r="U1770">
            <v>319.6236559139785</v>
          </cell>
          <cell r="V1770">
            <v>319.6236559139785</v>
          </cell>
          <cell r="W1770">
            <v>3835.483870967742</v>
          </cell>
        </row>
        <row r="1771">
          <cell r="J1771" t="str">
            <v>200429916148</v>
          </cell>
          <cell r="K1771">
            <v>1278.494623655914</v>
          </cell>
          <cell r="L1771">
            <v>3278.4946236559099</v>
          </cell>
          <cell r="M1771">
            <v>1278.494623655914</v>
          </cell>
          <cell r="N1771">
            <v>1278.494623655914</v>
          </cell>
          <cell r="O1771">
            <v>1278.494623655914</v>
          </cell>
          <cell r="P1771">
            <v>1278.494623655914</v>
          </cell>
          <cell r="Q1771">
            <v>3278.4946236559099</v>
          </cell>
          <cell r="R1771">
            <v>1278.494623655914</v>
          </cell>
          <cell r="S1771">
            <v>1278.494623655914</v>
          </cell>
          <cell r="T1771">
            <v>1278.494623655914</v>
          </cell>
          <cell r="U1771">
            <v>2278.4946236559099</v>
          </cell>
          <cell r="V1771">
            <v>1278.494623655914</v>
          </cell>
          <cell r="W1771">
            <v>20341.935483870955</v>
          </cell>
        </row>
        <row r="1772">
          <cell r="J1772" t="str">
            <v>201129113101</v>
          </cell>
          <cell r="K1772">
            <v>183745.95</v>
          </cell>
          <cell r="L1772">
            <v>152090.04</v>
          </cell>
          <cell r="M1772">
            <v>152090.04</v>
          </cell>
          <cell r="N1772">
            <v>199586.75</v>
          </cell>
          <cell r="O1772">
            <v>157604.15</v>
          </cell>
          <cell r="P1772">
            <v>169371.88</v>
          </cell>
          <cell r="Q1772">
            <v>189260.07</v>
          </cell>
          <cell r="R1772">
            <v>157604.15</v>
          </cell>
          <cell r="S1772">
            <v>157604.15</v>
          </cell>
          <cell r="T1772">
            <v>191208.26</v>
          </cell>
          <cell r="U1772">
            <v>159552.22999999998</v>
          </cell>
          <cell r="V1772">
            <v>192478.62</v>
          </cell>
          <cell r="W1772">
            <v>2062196.29</v>
          </cell>
        </row>
        <row r="1773">
          <cell r="J1773" t="str">
            <v>201129113301</v>
          </cell>
          <cell r="K1773">
            <v>25825.8</v>
          </cell>
          <cell r="L1773">
            <v>26843.879999999997</v>
          </cell>
          <cell r="M1773">
            <v>26436.639999999999</v>
          </cell>
          <cell r="N1773">
            <v>26071.200000000001</v>
          </cell>
          <cell r="O1773">
            <v>25460.32</v>
          </cell>
          <cell r="P1773">
            <v>25460.32</v>
          </cell>
          <cell r="Q1773">
            <v>25460.32</v>
          </cell>
          <cell r="R1773">
            <v>25460.32</v>
          </cell>
          <cell r="S1773">
            <v>27126.32</v>
          </cell>
          <cell r="T1773">
            <v>25705.56</v>
          </cell>
          <cell r="U1773">
            <v>25705.56</v>
          </cell>
          <cell r="V1773">
            <v>28667.360000000001</v>
          </cell>
          <cell r="W1773">
            <v>314223.59999999998</v>
          </cell>
        </row>
        <row r="1774">
          <cell r="J1774" t="str">
            <v>201129114516</v>
          </cell>
          <cell r="K1774">
            <v>0</v>
          </cell>
          <cell r="L1774">
            <v>6000</v>
          </cell>
          <cell r="M1774">
            <v>8000</v>
          </cell>
          <cell r="N1774">
            <v>8000</v>
          </cell>
          <cell r="O1774">
            <v>8000</v>
          </cell>
          <cell r="P1774">
            <v>8000</v>
          </cell>
          <cell r="Q1774">
            <v>8000</v>
          </cell>
          <cell r="R1774">
            <v>8000</v>
          </cell>
          <cell r="S1774">
            <v>8000</v>
          </cell>
          <cell r="T1774">
            <v>8000</v>
          </cell>
          <cell r="U1774">
            <v>8000</v>
          </cell>
          <cell r="V1774">
            <v>8000</v>
          </cell>
          <cell r="W1774">
            <v>86000</v>
          </cell>
        </row>
        <row r="1775">
          <cell r="J1775" t="str">
            <v>201129114541</v>
          </cell>
          <cell r="K1775">
            <v>0</v>
          </cell>
          <cell r="L1775">
            <v>0</v>
          </cell>
          <cell r="M1775">
            <v>0</v>
          </cell>
          <cell r="N1775">
            <v>8000</v>
          </cell>
          <cell r="O1775">
            <v>0</v>
          </cell>
          <cell r="P1775">
            <v>0</v>
          </cell>
          <cell r="Q1775">
            <v>0</v>
          </cell>
          <cell r="R1775">
            <v>8000</v>
          </cell>
          <cell r="S1775">
            <v>0</v>
          </cell>
          <cell r="T1775">
            <v>0</v>
          </cell>
          <cell r="U1775">
            <v>0</v>
          </cell>
          <cell r="V1775">
            <v>8000</v>
          </cell>
          <cell r="W1775">
            <v>24000</v>
          </cell>
        </row>
        <row r="1776">
          <cell r="J1776" t="str">
            <v>201129114548</v>
          </cell>
          <cell r="K1776">
            <v>4600</v>
          </cell>
          <cell r="L1776">
            <v>4600</v>
          </cell>
          <cell r="M1776">
            <v>4600</v>
          </cell>
          <cell r="N1776">
            <v>4600</v>
          </cell>
          <cell r="O1776">
            <v>4600</v>
          </cell>
          <cell r="P1776">
            <v>4600</v>
          </cell>
          <cell r="Q1776">
            <v>4600</v>
          </cell>
          <cell r="R1776">
            <v>4600</v>
          </cell>
          <cell r="S1776">
            <v>4600</v>
          </cell>
          <cell r="T1776">
            <v>4600</v>
          </cell>
          <cell r="U1776">
            <v>4600</v>
          </cell>
          <cell r="V1776">
            <v>4600</v>
          </cell>
          <cell r="W1776">
            <v>55200</v>
          </cell>
        </row>
        <row r="1777">
          <cell r="J1777" t="str">
            <v>201129114551</v>
          </cell>
          <cell r="K1777">
            <v>0</v>
          </cell>
          <cell r="L1777">
            <v>4000</v>
          </cell>
          <cell r="M1777">
            <v>0</v>
          </cell>
          <cell r="N1777">
            <v>4000</v>
          </cell>
          <cell r="O1777">
            <v>0</v>
          </cell>
          <cell r="P1777">
            <v>4000</v>
          </cell>
          <cell r="Q1777">
            <v>0</v>
          </cell>
          <cell r="R1777">
            <v>4000</v>
          </cell>
          <cell r="S1777">
            <v>0</v>
          </cell>
          <cell r="T1777">
            <v>4000</v>
          </cell>
          <cell r="U1777">
            <v>0</v>
          </cell>
          <cell r="V1777">
            <v>4000</v>
          </cell>
          <cell r="W1777">
            <v>24000</v>
          </cell>
        </row>
        <row r="1778">
          <cell r="J1778" t="str">
            <v>201129114337</v>
          </cell>
          <cell r="K1778">
            <v>0</v>
          </cell>
          <cell r="L1778">
            <v>0</v>
          </cell>
          <cell r="M1778">
            <v>0</v>
          </cell>
          <cell r="N1778">
            <v>45000</v>
          </cell>
          <cell r="O1778">
            <v>0</v>
          </cell>
          <cell r="P1778">
            <v>0</v>
          </cell>
          <cell r="Q1778">
            <v>0</v>
          </cell>
          <cell r="R1778">
            <v>45000</v>
          </cell>
          <cell r="S1778">
            <v>0</v>
          </cell>
          <cell r="T1778">
            <v>0</v>
          </cell>
          <cell r="U1778">
            <v>0</v>
          </cell>
          <cell r="V1778">
            <v>45000</v>
          </cell>
          <cell r="W1778">
            <v>135000</v>
          </cell>
        </row>
        <row r="1779">
          <cell r="J1779" t="str">
            <v>201129115111</v>
          </cell>
          <cell r="K1779">
            <v>1200</v>
          </cell>
          <cell r="L1779">
            <v>1200</v>
          </cell>
          <cell r="M1779">
            <v>1200</v>
          </cell>
          <cell r="N1779">
            <v>600</v>
          </cell>
          <cell r="O1779">
            <v>600</v>
          </cell>
          <cell r="P1779">
            <v>600</v>
          </cell>
          <cell r="Q1779">
            <v>1200</v>
          </cell>
          <cell r="R1779">
            <v>1200</v>
          </cell>
          <cell r="S1779">
            <v>1200</v>
          </cell>
          <cell r="T1779">
            <v>1200</v>
          </cell>
          <cell r="U1779">
            <v>1200</v>
          </cell>
          <cell r="V1779">
            <v>1200</v>
          </cell>
          <cell r="W1779">
            <v>12600</v>
          </cell>
        </row>
        <row r="1780">
          <cell r="J1780" t="str">
            <v>201129115112</v>
          </cell>
          <cell r="K1780">
            <v>960</v>
          </cell>
          <cell r="L1780">
            <v>960</v>
          </cell>
          <cell r="M1780">
            <v>640</v>
          </cell>
          <cell r="N1780">
            <v>320</v>
          </cell>
          <cell r="O1780">
            <v>320</v>
          </cell>
          <cell r="P1780">
            <v>960</v>
          </cell>
          <cell r="Q1780">
            <v>960</v>
          </cell>
          <cell r="R1780">
            <v>960</v>
          </cell>
          <cell r="S1780">
            <v>960</v>
          </cell>
          <cell r="T1780">
            <v>640</v>
          </cell>
          <cell r="U1780">
            <v>640</v>
          </cell>
          <cell r="V1780">
            <v>640</v>
          </cell>
          <cell r="W1780">
            <v>8960</v>
          </cell>
        </row>
        <row r="1781">
          <cell r="J1781" t="str">
            <v>201129115201</v>
          </cell>
          <cell r="K1781">
            <v>11451.630449612971</v>
          </cell>
          <cell r="L1781">
            <v>11451.630449612971</v>
          </cell>
          <cell r="M1781">
            <v>11451.630449612971</v>
          </cell>
          <cell r="N1781">
            <v>11451.630449612971</v>
          </cell>
          <cell r="O1781">
            <v>11451.630449612971</v>
          </cell>
          <cell r="P1781">
            <v>11451.630449612971</v>
          </cell>
          <cell r="Q1781">
            <v>11451.630449612971</v>
          </cell>
          <cell r="R1781">
            <v>11451.630449612971</v>
          </cell>
          <cell r="S1781">
            <v>11451.630449612971</v>
          </cell>
          <cell r="T1781">
            <v>11451.630449612971</v>
          </cell>
          <cell r="U1781">
            <v>11451.630449612971</v>
          </cell>
          <cell r="V1781">
            <v>11451.630449612971</v>
          </cell>
          <cell r="W1781">
            <v>137419.56539535563</v>
          </cell>
        </row>
        <row r="1782">
          <cell r="J1782" t="str">
            <v>201129115203</v>
          </cell>
          <cell r="K1782">
            <v>1500</v>
          </cell>
          <cell r="L1782">
            <v>1500</v>
          </cell>
          <cell r="M1782">
            <v>1500</v>
          </cell>
          <cell r="N1782">
            <v>1500</v>
          </cell>
          <cell r="O1782">
            <v>1500</v>
          </cell>
          <cell r="P1782">
            <v>1500</v>
          </cell>
          <cell r="Q1782">
            <v>1500</v>
          </cell>
          <cell r="R1782">
            <v>1500</v>
          </cell>
          <cell r="S1782">
            <v>1500</v>
          </cell>
          <cell r="T1782">
            <v>1500</v>
          </cell>
          <cell r="U1782">
            <v>1500</v>
          </cell>
          <cell r="V1782">
            <v>1500</v>
          </cell>
          <cell r="W1782">
            <v>18000</v>
          </cell>
        </row>
        <row r="1783">
          <cell r="J1783" t="str">
            <v>201129115301</v>
          </cell>
          <cell r="K1783">
            <v>239.71774193548382</v>
          </cell>
          <cell r="L1783">
            <v>239.71774193548382</v>
          </cell>
          <cell r="M1783">
            <v>239.71774193548382</v>
          </cell>
          <cell r="N1783">
            <v>239.71774193548382</v>
          </cell>
          <cell r="O1783">
            <v>239.71774193548382</v>
          </cell>
          <cell r="P1783">
            <v>239.71774193548382</v>
          </cell>
          <cell r="Q1783">
            <v>239.71774193548382</v>
          </cell>
          <cell r="R1783">
            <v>239.71774193548382</v>
          </cell>
          <cell r="S1783">
            <v>239.71774193548382</v>
          </cell>
          <cell r="T1783">
            <v>239.71774193548382</v>
          </cell>
          <cell r="U1783">
            <v>239.71774193548382</v>
          </cell>
          <cell r="V1783">
            <v>239.71774193548382</v>
          </cell>
          <cell r="W1783">
            <v>2876.6129032258059</v>
          </cell>
        </row>
        <row r="1784">
          <cell r="J1784" t="str">
            <v>201129115302</v>
          </cell>
          <cell r="K1784">
            <v>159.81182795698925</v>
          </cell>
          <cell r="L1784">
            <v>159.81182795698925</v>
          </cell>
          <cell r="M1784">
            <v>159.81182795698925</v>
          </cell>
          <cell r="N1784">
            <v>159.81182795698925</v>
          </cell>
          <cell r="O1784">
            <v>159.81182795698925</v>
          </cell>
          <cell r="P1784">
            <v>159.81182795698925</v>
          </cell>
          <cell r="Q1784">
            <v>159.81182795698925</v>
          </cell>
          <cell r="R1784">
            <v>159.81182795698925</v>
          </cell>
          <cell r="S1784">
            <v>159.81182795698925</v>
          </cell>
          <cell r="T1784">
            <v>159.81182795698925</v>
          </cell>
          <cell r="U1784">
            <v>159.81182795698925</v>
          </cell>
          <cell r="V1784">
            <v>159.81182795698925</v>
          </cell>
          <cell r="W1784">
            <v>1917.741935483871</v>
          </cell>
        </row>
        <row r="1785">
          <cell r="J1785" t="str">
            <v>201129115411</v>
          </cell>
          <cell r="K1785">
            <v>2640</v>
          </cell>
          <cell r="L1785">
            <v>2640</v>
          </cell>
          <cell r="M1785">
            <v>2640</v>
          </cell>
          <cell r="N1785">
            <v>2640</v>
          </cell>
          <cell r="O1785">
            <v>2640</v>
          </cell>
          <cell r="P1785">
            <v>2640</v>
          </cell>
          <cell r="Q1785">
            <v>2640</v>
          </cell>
          <cell r="R1785">
            <v>2640</v>
          </cell>
          <cell r="S1785">
            <v>2640</v>
          </cell>
          <cell r="T1785">
            <v>2640</v>
          </cell>
          <cell r="U1785">
            <v>2640</v>
          </cell>
          <cell r="V1785">
            <v>2640</v>
          </cell>
          <cell r="W1785">
            <v>31680</v>
          </cell>
        </row>
        <row r="1786">
          <cell r="J1786" t="str">
            <v>201129115603</v>
          </cell>
          <cell r="K1786">
            <v>0</v>
          </cell>
          <cell r="L1786">
            <v>0</v>
          </cell>
          <cell r="M1786">
            <v>2000</v>
          </cell>
          <cell r="N1786">
            <v>1000</v>
          </cell>
          <cell r="O1786">
            <v>3000</v>
          </cell>
          <cell r="P1786">
            <v>5000</v>
          </cell>
          <cell r="Q1786">
            <v>0</v>
          </cell>
          <cell r="R1786">
            <v>0</v>
          </cell>
          <cell r="S1786">
            <v>5000</v>
          </cell>
          <cell r="T1786">
            <v>0</v>
          </cell>
          <cell r="U1786">
            <v>2000</v>
          </cell>
          <cell r="V1786">
            <v>1000</v>
          </cell>
          <cell r="W1786">
            <v>19000</v>
          </cell>
        </row>
        <row r="1787">
          <cell r="J1787" t="str">
            <v>201129116148</v>
          </cell>
          <cell r="K1787">
            <v>1000</v>
          </cell>
          <cell r="L1787">
            <v>1000</v>
          </cell>
          <cell r="M1787">
            <v>1000</v>
          </cell>
          <cell r="N1787">
            <v>1000</v>
          </cell>
          <cell r="O1787">
            <v>1000</v>
          </cell>
          <cell r="P1787">
            <v>1000</v>
          </cell>
          <cell r="Q1787">
            <v>1000</v>
          </cell>
          <cell r="R1787">
            <v>1000</v>
          </cell>
          <cell r="S1787">
            <v>1000</v>
          </cell>
          <cell r="T1787">
            <v>1000</v>
          </cell>
          <cell r="U1787">
            <v>1000</v>
          </cell>
          <cell r="V1787">
            <v>1000</v>
          </cell>
          <cell r="W1787">
            <v>12000</v>
          </cell>
        </row>
        <row r="1788">
          <cell r="J1788" t="str">
            <v>201129913301</v>
          </cell>
          <cell r="K1788">
            <v>38738.699999999997</v>
          </cell>
          <cell r="L1788">
            <v>40265.819999999992</v>
          </cell>
          <cell r="M1788">
            <v>39654.959999999999</v>
          </cell>
          <cell r="N1788">
            <v>39106.800000000003</v>
          </cell>
          <cell r="O1788">
            <v>38190.479999999996</v>
          </cell>
          <cell r="P1788">
            <v>38190.479999999996</v>
          </cell>
          <cell r="Q1788">
            <v>38190.479999999996</v>
          </cell>
          <cell r="R1788">
            <v>38190.479999999996</v>
          </cell>
          <cell r="S1788">
            <v>40689.479999999996</v>
          </cell>
          <cell r="T1788">
            <v>38558.340000000004</v>
          </cell>
          <cell r="U1788">
            <v>38558.340000000004</v>
          </cell>
          <cell r="V1788">
            <v>43001.04</v>
          </cell>
          <cell r="W1788">
            <v>471335.39999999997</v>
          </cell>
        </row>
        <row r="1789">
          <cell r="J1789" t="str">
            <v>201129914437</v>
          </cell>
          <cell r="K1789">
            <v>45000</v>
          </cell>
          <cell r="L1789">
            <v>45000</v>
          </cell>
          <cell r="M1789">
            <v>45050</v>
          </cell>
          <cell r="N1789">
            <v>45050</v>
          </cell>
          <cell r="O1789">
            <v>45050</v>
          </cell>
          <cell r="P1789">
            <v>45100</v>
          </cell>
          <cell r="Q1789">
            <v>45100</v>
          </cell>
          <cell r="R1789">
            <v>45100</v>
          </cell>
          <cell r="S1789">
            <v>45170</v>
          </cell>
          <cell r="T1789">
            <v>45170</v>
          </cell>
          <cell r="U1789">
            <v>45170</v>
          </cell>
          <cell r="V1789">
            <v>45200</v>
          </cell>
          <cell r="W1789">
            <v>541160</v>
          </cell>
        </row>
        <row r="1790">
          <cell r="J1790" t="str">
            <v>201129914552</v>
          </cell>
          <cell r="K1790">
            <v>1500</v>
          </cell>
          <cell r="L1790">
            <v>1500</v>
          </cell>
          <cell r="M1790">
            <v>1500</v>
          </cell>
          <cell r="N1790">
            <v>1500</v>
          </cell>
          <cell r="O1790">
            <v>1500</v>
          </cell>
          <cell r="P1790">
            <v>1500</v>
          </cell>
          <cell r="Q1790">
            <v>1500</v>
          </cell>
          <cell r="R1790">
            <v>1500</v>
          </cell>
          <cell r="S1790">
            <v>1500</v>
          </cell>
          <cell r="T1790">
            <v>1500</v>
          </cell>
          <cell r="U1790">
            <v>1500</v>
          </cell>
          <cell r="V1790">
            <v>1500</v>
          </cell>
          <cell r="W1790">
            <v>18000</v>
          </cell>
        </row>
        <row r="1791">
          <cell r="J1791" t="str">
            <v>201129914323</v>
          </cell>
          <cell r="K1791">
            <v>4916.6129032258077</v>
          </cell>
          <cell r="L1791">
            <v>4916.6129032258077</v>
          </cell>
          <cell r="M1791">
            <v>4916.6129032258077</v>
          </cell>
          <cell r="N1791">
            <v>4916.6129032258077</v>
          </cell>
          <cell r="O1791">
            <v>4916.6129032258077</v>
          </cell>
          <cell r="P1791">
            <v>4916.6129032258077</v>
          </cell>
          <cell r="Q1791">
            <v>4916.6129032258077</v>
          </cell>
          <cell r="R1791">
            <v>4916.6129032258077</v>
          </cell>
          <cell r="S1791">
            <v>4916.6129032258077</v>
          </cell>
          <cell r="T1791">
            <v>4916.6129032258077</v>
          </cell>
          <cell r="U1791">
            <v>4916.6129032258077</v>
          </cell>
          <cell r="V1791">
            <v>4916.6129032258077</v>
          </cell>
          <cell r="W1791">
            <v>58999.354838709696</v>
          </cell>
        </row>
        <row r="1792">
          <cell r="J1792" t="str">
            <v>201129914328</v>
          </cell>
          <cell r="K1792">
            <v>6145.7661290322585</v>
          </cell>
          <cell r="L1792">
            <v>6145.7661290322585</v>
          </cell>
          <cell r="M1792">
            <v>6145.7661290322585</v>
          </cell>
          <cell r="N1792">
            <v>6145.7661290322585</v>
          </cell>
          <cell r="O1792">
            <v>6145.7661290322585</v>
          </cell>
          <cell r="P1792">
            <v>6145.7661290322585</v>
          </cell>
          <cell r="Q1792">
            <v>6145.7661290322585</v>
          </cell>
          <cell r="R1792">
            <v>6145.7661290322585</v>
          </cell>
          <cell r="S1792">
            <v>6145.7661290322585</v>
          </cell>
          <cell r="T1792">
            <v>6145.7661290322585</v>
          </cell>
          <cell r="U1792">
            <v>6145.7661290322585</v>
          </cell>
          <cell r="V1792">
            <v>6145.7661290322585</v>
          </cell>
          <cell r="W1792">
            <v>73749.193548387106</v>
          </cell>
        </row>
        <row r="1793">
          <cell r="J1793" t="str">
            <v>201129914376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9000</v>
          </cell>
          <cell r="Q1793">
            <v>0</v>
          </cell>
          <cell r="R1793">
            <v>0</v>
          </cell>
          <cell r="S1793">
            <v>0</v>
          </cell>
          <cell r="T1793">
            <v>4000</v>
          </cell>
          <cell r="U1793">
            <v>0</v>
          </cell>
          <cell r="V1793">
            <v>0</v>
          </cell>
          <cell r="W1793">
            <v>13000</v>
          </cell>
        </row>
        <row r="1794">
          <cell r="J1794" t="str">
            <v>201151115505</v>
          </cell>
          <cell r="K1794">
            <v>0</v>
          </cell>
          <cell r="L1794">
            <v>0</v>
          </cell>
          <cell r="M1794">
            <v>4000</v>
          </cell>
          <cell r="N1794">
            <v>4000</v>
          </cell>
          <cell r="O1794">
            <v>4000</v>
          </cell>
          <cell r="P1794">
            <v>5000</v>
          </cell>
          <cell r="Q1794">
            <v>5000</v>
          </cell>
          <cell r="R1794">
            <v>5000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27000</v>
          </cell>
        </row>
        <row r="1795">
          <cell r="J1795" t="str">
            <v>202129113101</v>
          </cell>
          <cell r="K1795">
            <v>170498.77000000002</v>
          </cell>
          <cell r="L1795">
            <v>141277.93</v>
          </cell>
          <cell r="M1795">
            <v>141277.93</v>
          </cell>
          <cell r="N1795">
            <v>185156.89</v>
          </cell>
          <cell r="O1795">
            <v>146403.72</v>
          </cell>
          <cell r="P1795">
            <v>157266.23999999999</v>
          </cell>
          <cell r="Q1795">
            <v>175624.57</v>
          </cell>
          <cell r="R1795">
            <v>146403.72</v>
          </cell>
          <cell r="S1795">
            <v>146403.72</v>
          </cell>
          <cell r="T1795">
            <v>177435.88000000003</v>
          </cell>
          <cell r="U1795">
            <v>148214.93</v>
          </cell>
          <cell r="V1795">
            <v>178608.52000000002</v>
          </cell>
          <cell r="W1795">
            <v>1914572.82</v>
          </cell>
        </row>
        <row r="1796">
          <cell r="J1796" t="str">
            <v>202129113301</v>
          </cell>
          <cell r="K1796">
            <v>419669.25</v>
          </cell>
          <cell r="L1796">
            <v>436213.04999999993</v>
          </cell>
          <cell r="M1796">
            <v>429595.39999999997</v>
          </cell>
          <cell r="N1796">
            <v>423657</v>
          </cell>
          <cell r="O1796">
            <v>413730.2</v>
          </cell>
          <cell r="P1796">
            <v>413730.2</v>
          </cell>
          <cell r="Q1796">
            <v>413730.2</v>
          </cell>
          <cell r="R1796">
            <v>413730.2</v>
          </cell>
          <cell r="S1796">
            <v>440802.7</v>
          </cell>
          <cell r="T1796">
            <v>417715.35000000003</v>
          </cell>
          <cell r="U1796">
            <v>417715.35000000003</v>
          </cell>
          <cell r="V1796">
            <v>465844.60000000003</v>
          </cell>
          <cell r="W1796">
            <v>5106133.5</v>
          </cell>
        </row>
        <row r="1797">
          <cell r="J1797" t="str">
            <v>202129114458</v>
          </cell>
          <cell r="K1797">
            <v>11428.175032258065</v>
          </cell>
          <cell r="L1797">
            <v>11428.175032258065</v>
          </cell>
          <cell r="M1797">
            <v>11428.175032258065</v>
          </cell>
          <cell r="N1797">
            <v>11428.175032258065</v>
          </cell>
          <cell r="O1797">
            <v>11428.175032258065</v>
          </cell>
          <cell r="P1797">
            <v>11428.175032258065</v>
          </cell>
          <cell r="Q1797">
            <v>11428.175032258065</v>
          </cell>
          <cell r="R1797">
            <v>11428.175032258065</v>
          </cell>
          <cell r="S1797">
            <v>11428.175032258065</v>
          </cell>
          <cell r="T1797">
            <v>11428.175032258065</v>
          </cell>
          <cell r="U1797">
            <v>11428.175032258065</v>
          </cell>
          <cell r="V1797">
            <v>11428.175032258065</v>
          </cell>
          <cell r="W1797">
            <v>137138.10038709678</v>
          </cell>
        </row>
        <row r="1798">
          <cell r="J1798" t="str">
            <v>202129114516</v>
          </cell>
          <cell r="K1798">
            <v>1802.7580645161295</v>
          </cell>
          <cell r="L1798">
            <v>1802.7580645161295</v>
          </cell>
          <cell r="M1798">
            <v>1802.7580645161295</v>
          </cell>
          <cell r="N1798">
            <v>1802.7580645161295</v>
          </cell>
          <cell r="O1798">
            <v>1802.7580645161295</v>
          </cell>
          <cell r="P1798">
            <v>1802.7580645161295</v>
          </cell>
          <cell r="Q1798">
            <v>1802.7580645161295</v>
          </cell>
          <cell r="R1798">
            <v>1802.7580645161295</v>
          </cell>
          <cell r="S1798">
            <v>1802.7580645161295</v>
          </cell>
          <cell r="T1798">
            <v>1802.7580645161295</v>
          </cell>
          <cell r="U1798">
            <v>1802.7580645161295</v>
          </cell>
          <cell r="V1798">
            <v>1802.7580645161295</v>
          </cell>
          <cell r="W1798">
            <v>21633.096774193553</v>
          </cell>
        </row>
        <row r="1799">
          <cell r="J1799" t="str">
            <v>202129114519</v>
          </cell>
          <cell r="K1799">
            <v>5736.0483870967737</v>
          </cell>
          <cell r="L1799">
            <v>5736.0483870967737</v>
          </cell>
          <cell r="M1799">
            <v>5736.0483870967737</v>
          </cell>
          <cell r="N1799">
            <v>5736.0483870967737</v>
          </cell>
          <cell r="O1799">
            <v>5736.0483870967737</v>
          </cell>
          <cell r="P1799">
            <v>5736.0483870967737</v>
          </cell>
          <cell r="Q1799">
            <v>5736.0483870967737</v>
          </cell>
          <cell r="R1799">
            <v>5736.0483870967737</v>
          </cell>
          <cell r="S1799">
            <v>5736.0483870967737</v>
          </cell>
          <cell r="T1799">
            <v>5736.0483870967737</v>
          </cell>
          <cell r="U1799">
            <v>5736.0483870967737</v>
          </cell>
          <cell r="V1799">
            <v>5736.0483870967737</v>
          </cell>
          <cell r="W1799">
            <v>68832.580645161288</v>
          </cell>
        </row>
        <row r="1800">
          <cell r="J1800" t="str">
            <v>202129114522</v>
          </cell>
          <cell r="K1800">
            <v>6145.7661290322585</v>
          </cell>
          <cell r="L1800">
            <v>6145.7661290322585</v>
          </cell>
          <cell r="M1800">
            <v>6145.7661290322585</v>
          </cell>
          <cell r="N1800">
            <v>6145.7661290322585</v>
          </cell>
          <cell r="O1800">
            <v>6145.7661290322585</v>
          </cell>
          <cell r="P1800">
            <v>6145.7661290322585</v>
          </cell>
          <cell r="Q1800">
            <v>6145.7661290322585</v>
          </cell>
          <cell r="R1800">
            <v>6145.7661290322585</v>
          </cell>
          <cell r="S1800">
            <v>6145.7661290322585</v>
          </cell>
          <cell r="T1800">
            <v>6145.7661290322585</v>
          </cell>
          <cell r="U1800">
            <v>6145.7661290322585</v>
          </cell>
          <cell r="V1800">
            <v>6145.7661290322585</v>
          </cell>
          <cell r="W1800">
            <v>73749.193548387106</v>
          </cell>
        </row>
        <row r="1801">
          <cell r="J1801" t="str">
            <v>202129114528</v>
          </cell>
          <cell r="K1801">
            <v>2868.0241935483868</v>
          </cell>
          <cell r="L1801">
            <v>2868.0241935483868</v>
          </cell>
          <cell r="M1801">
            <v>2868.0241935483868</v>
          </cell>
          <cell r="N1801">
            <v>2868.0241935483868</v>
          </cell>
          <cell r="O1801">
            <v>2868.0241935483868</v>
          </cell>
          <cell r="P1801">
            <v>2868.0241935483868</v>
          </cell>
          <cell r="Q1801">
            <v>2868.0241935483868</v>
          </cell>
          <cell r="R1801">
            <v>2868.0241935483868</v>
          </cell>
          <cell r="S1801">
            <v>2868.0241935483868</v>
          </cell>
          <cell r="T1801">
            <v>2868.0241935483868</v>
          </cell>
          <cell r="U1801">
            <v>2868.0241935483868</v>
          </cell>
          <cell r="V1801">
            <v>2868.0241935483868</v>
          </cell>
          <cell r="W1801">
            <v>34416.290322580644</v>
          </cell>
        </row>
        <row r="1802">
          <cell r="J1802" t="str">
            <v>202129114544</v>
          </cell>
          <cell r="K1802">
            <v>227304</v>
          </cell>
          <cell r="L1802">
            <v>227304</v>
          </cell>
          <cell r="M1802">
            <v>227304</v>
          </cell>
          <cell r="N1802">
            <v>227304</v>
          </cell>
          <cell r="O1802">
            <v>227304</v>
          </cell>
          <cell r="P1802">
            <v>227304</v>
          </cell>
          <cell r="Q1802">
            <v>227304</v>
          </cell>
          <cell r="R1802">
            <v>227304</v>
          </cell>
          <cell r="S1802">
            <v>227304</v>
          </cell>
          <cell r="T1802">
            <v>227304</v>
          </cell>
          <cell r="U1802">
            <v>227304</v>
          </cell>
          <cell r="V1802">
            <v>227304</v>
          </cell>
          <cell r="W1802">
            <v>2727648</v>
          </cell>
        </row>
        <row r="1803">
          <cell r="J1803" t="str">
            <v>202129114564</v>
          </cell>
          <cell r="K1803">
            <v>3687.46</v>
          </cell>
          <cell r="L1803">
            <v>3687.46</v>
          </cell>
          <cell r="M1803">
            <v>3687.46</v>
          </cell>
          <cell r="N1803">
            <v>3687.46</v>
          </cell>
          <cell r="O1803">
            <v>3687.46</v>
          </cell>
          <cell r="P1803">
            <v>3687.46</v>
          </cell>
          <cell r="Q1803">
            <v>3687.46</v>
          </cell>
          <cell r="R1803">
            <v>3687.46</v>
          </cell>
          <cell r="S1803">
            <v>3687.46</v>
          </cell>
          <cell r="T1803">
            <v>3687.46</v>
          </cell>
          <cell r="U1803">
            <v>3687.46</v>
          </cell>
          <cell r="V1803">
            <v>3687.46</v>
          </cell>
          <cell r="W1803">
            <v>44249.520000000004</v>
          </cell>
        </row>
        <row r="1804">
          <cell r="J1804" t="str">
            <v>202129114211</v>
          </cell>
          <cell r="K1804">
            <v>1111.3524718441756</v>
          </cell>
          <cell r="L1804">
            <v>1111.3524718441756</v>
          </cell>
          <cell r="M1804">
            <v>1111.3524718441756</v>
          </cell>
          <cell r="N1804">
            <v>1111.3524718441756</v>
          </cell>
          <cell r="O1804">
            <v>1111.3524718441756</v>
          </cell>
          <cell r="P1804">
            <v>1111.3524718441756</v>
          </cell>
          <cell r="Q1804">
            <v>1111.3524718441756</v>
          </cell>
          <cell r="R1804">
            <v>1111.3524718441756</v>
          </cell>
          <cell r="S1804">
            <v>1111.3524718441756</v>
          </cell>
          <cell r="T1804">
            <v>1111.3524718441756</v>
          </cell>
          <cell r="U1804">
            <v>1111.3524718441756</v>
          </cell>
          <cell r="V1804">
            <v>1111.3524718441756</v>
          </cell>
          <cell r="W1804">
            <v>13336.229662130107</v>
          </cell>
        </row>
        <row r="1805">
          <cell r="J1805" t="str">
            <v>202129114106</v>
          </cell>
          <cell r="K1805">
            <v>232.78623969057981</v>
          </cell>
          <cell r="L1805">
            <v>232.78623969057981</v>
          </cell>
          <cell r="M1805">
            <v>232.78623969057981</v>
          </cell>
          <cell r="N1805">
            <v>232.78623969057981</v>
          </cell>
          <cell r="O1805">
            <v>232.78623969057981</v>
          </cell>
          <cell r="P1805">
            <v>232.78623969057981</v>
          </cell>
          <cell r="Q1805">
            <v>232.78623969057981</v>
          </cell>
          <cell r="R1805">
            <v>232.78623969057981</v>
          </cell>
          <cell r="S1805">
            <v>232.78623969057981</v>
          </cell>
          <cell r="T1805">
            <v>232.78623969057981</v>
          </cell>
          <cell r="U1805">
            <v>232.78623969057981</v>
          </cell>
          <cell r="V1805">
            <v>232.78623969057981</v>
          </cell>
          <cell r="W1805">
            <v>2793.4348762869577</v>
          </cell>
        </row>
        <row r="1806">
          <cell r="J1806" t="str">
            <v>202129114113</v>
          </cell>
          <cell r="K1806">
            <v>4916.6129032258077</v>
          </cell>
          <cell r="L1806">
            <v>4916.6129032258077</v>
          </cell>
          <cell r="M1806">
            <v>4916.6129032258077</v>
          </cell>
          <cell r="N1806">
            <v>4916.6129032258077</v>
          </cell>
          <cell r="O1806">
            <v>4916.6129032258077</v>
          </cell>
          <cell r="P1806">
            <v>4916.6129032258077</v>
          </cell>
          <cell r="Q1806">
            <v>4916.6129032258077</v>
          </cell>
          <cell r="R1806">
            <v>4916.6129032258077</v>
          </cell>
          <cell r="S1806">
            <v>4916.6129032258077</v>
          </cell>
          <cell r="T1806">
            <v>4916.6129032258077</v>
          </cell>
          <cell r="U1806">
            <v>4916.6129032258077</v>
          </cell>
          <cell r="V1806">
            <v>4916.6129032258077</v>
          </cell>
          <cell r="W1806">
            <v>58999.354838709696</v>
          </cell>
        </row>
        <row r="1807">
          <cell r="J1807" t="str">
            <v>202129114122</v>
          </cell>
          <cell r="K1807">
            <v>2868.0241935483868</v>
          </cell>
          <cell r="L1807">
            <v>2868.0241935483868</v>
          </cell>
          <cell r="M1807">
            <v>2868.0241935483868</v>
          </cell>
          <cell r="N1807">
            <v>2868.0241935483868</v>
          </cell>
          <cell r="O1807">
            <v>2868.0241935483868</v>
          </cell>
          <cell r="P1807">
            <v>2868.0241935483868</v>
          </cell>
          <cell r="Q1807">
            <v>2868.0241935483868</v>
          </cell>
          <cell r="R1807">
            <v>2868.0241935483868</v>
          </cell>
          <cell r="S1807">
            <v>2868.0241935483868</v>
          </cell>
          <cell r="T1807">
            <v>2868.0241935483868</v>
          </cell>
          <cell r="U1807">
            <v>2868.0241935483868</v>
          </cell>
          <cell r="V1807">
            <v>2868.0241935483868</v>
          </cell>
          <cell r="W1807">
            <v>34416.290322580644</v>
          </cell>
        </row>
        <row r="1808">
          <cell r="J1808" t="str">
            <v>202129114126</v>
          </cell>
          <cell r="K1808">
            <v>9166.6666666666661</v>
          </cell>
          <cell r="L1808">
            <v>9166.6666666666661</v>
          </cell>
          <cell r="M1808">
            <v>9166.6666666666661</v>
          </cell>
          <cell r="N1808">
            <v>9166.6666666666661</v>
          </cell>
          <cell r="O1808">
            <v>9166.6666666666661</v>
          </cell>
          <cell r="P1808">
            <v>9166.6666666666661</v>
          </cell>
          <cell r="Q1808">
            <v>9166.6666666666661</v>
          </cell>
          <cell r="R1808">
            <v>9166.6666666666661</v>
          </cell>
          <cell r="S1808">
            <v>9166.6666666666661</v>
          </cell>
          <cell r="T1808">
            <v>9166.6666666666661</v>
          </cell>
          <cell r="U1808">
            <v>9166.6666666666661</v>
          </cell>
          <cell r="V1808">
            <v>9166.6666666666661</v>
          </cell>
          <cell r="W1808">
            <v>110000</v>
          </cell>
        </row>
        <row r="1809">
          <cell r="J1809" t="str">
            <v>202129114193</v>
          </cell>
          <cell r="K1809">
            <v>2458.3064516129039</v>
          </cell>
          <cell r="L1809">
            <v>2458.3064516129039</v>
          </cell>
          <cell r="M1809">
            <v>2458.3064516129039</v>
          </cell>
          <cell r="N1809">
            <v>2458.3064516129039</v>
          </cell>
          <cell r="O1809">
            <v>2458.3064516129039</v>
          </cell>
          <cell r="P1809">
            <v>2458.3064516129039</v>
          </cell>
          <cell r="Q1809">
            <v>2458.3064516129039</v>
          </cell>
          <cell r="R1809">
            <v>2458.3064516129039</v>
          </cell>
          <cell r="S1809">
            <v>2458.3064516129039</v>
          </cell>
          <cell r="T1809">
            <v>2458.3064516129039</v>
          </cell>
          <cell r="U1809">
            <v>2458.3064516129039</v>
          </cell>
          <cell r="V1809">
            <v>2458.3064516129039</v>
          </cell>
          <cell r="W1809">
            <v>29499.677419354848</v>
          </cell>
        </row>
        <row r="1810">
          <cell r="J1810" t="str">
            <v>202129114194</v>
          </cell>
          <cell r="K1810">
            <v>9833.2258064516154</v>
          </cell>
          <cell r="L1810">
            <v>9833.2258064516154</v>
          </cell>
          <cell r="M1810">
            <v>9833.2258064516154</v>
          </cell>
          <cell r="N1810">
            <v>9833.2258064516154</v>
          </cell>
          <cell r="O1810">
            <v>9833.2258064516154</v>
          </cell>
          <cell r="P1810">
            <v>9833.2258064516154</v>
          </cell>
          <cell r="Q1810">
            <v>9833.2258064516154</v>
          </cell>
          <cell r="R1810">
            <v>9833.2258064516154</v>
          </cell>
          <cell r="S1810">
            <v>9833.2258064516154</v>
          </cell>
          <cell r="T1810">
            <v>9833.2258064516154</v>
          </cell>
          <cell r="U1810">
            <v>9833.2258064516154</v>
          </cell>
          <cell r="V1810">
            <v>9833.2258064516154</v>
          </cell>
          <cell r="W1810">
            <v>117998.70967741939</v>
          </cell>
        </row>
        <row r="1811">
          <cell r="J1811" t="str">
            <v>202129114196</v>
          </cell>
          <cell r="K1811">
            <v>1705</v>
          </cell>
          <cell r="L1811">
            <v>1705</v>
          </cell>
          <cell r="M1811">
            <v>1705</v>
          </cell>
          <cell r="N1811">
            <v>1705</v>
          </cell>
          <cell r="O1811">
            <v>1705</v>
          </cell>
          <cell r="P1811">
            <v>1705</v>
          </cell>
          <cell r="Q1811">
            <v>1705</v>
          </cell>
          <cell r="R1811">
            <v>1705</v>
          </cell>
          <cell r="S1811">
            <v>1705</v>
          </cell>
          <cell r="T1811">
            <v>1705</v>
          </cell>
          <cell r="U1811">
            <v>1705</v>
          </cell>
          <cell r="V1811">
            <v>1705</v>
          </cell>
          <cell r="W1811">
            <v>20460</v>
          </cell>
        </row>
        <row r="1812">
          <cell r="J1812" t="str">
            <v>202129114324</v>
          </cell>
          <cell r="K1812">
            <v>1474.9838709677422</v>
          </cell>
          <cell r="L1812">
            <v>1474.9838709677422</v>
          </cell>
          <cell r="M1812">
            <v>1474.9838709677422</v>
          </cell>
          <cell r="N1812">
            <v>1474.9838709677422</v>
          </cell>
          <cell r="O1812">
            <v>1474.9838709677422</v>
          </cell>
          <cell r="P1812">
            <v>1474.9838709677422</v>
          </cell>
          <cell r="Q1812">
            <v>1474.9838709677422</v>
          </cell>
          <cell r="R1812">
            <v>1474.9838709677422</v>
          </cell>
          <cell r="S1812">
            <v>1474.9838709677422</v>
          </cell>
          <cell r="T1812">
            <v>1474.9838709677422</v>
          </cell>
          <cell r="U1812">
            <v>1474.9838709677422</v>
          </cell>
          <cell r="V1812">
            <v>1474.9838709677422</v>
          </cell>
          <cell r="W1812">
            <v>17699.806451612905</v>
          </cell>
        </row>
        <row r="1813">
          <cell r="J1813" t="str">
            <v>202129114325</v>
          </cell>
          <cell r="K1813">
            <v>245.83064516129036</v>
          </cell>
          <cell r="L1813">
            <v>245.83064516129036</v>
          </cell>
          <cell r="M1813">
            <v>245.83064516129036</v>
          </cell>
          <cell r="N1813">
            <v>245.83064516129036</v>
          </cell>
          <cell r="O1813">
            <v>245.83064516129036</v>
          </cell>
          <cell r="P1813">
            <v>245.83064516129036</v>
          </cell>
          <cell r="Q1813">
            <v>245.83064516129036</v>
          </cell>
          <cell r="R1813">
            <v>245.83064516129036</v>
          </cell>
          <cell r="S1813">
            <v>245.83064516129036</v>
          </cell>
          <cell r="T1813">
            <v>245.83064516129036</v>
          </cell>
          <cell r="U1813">
            <v>245.83064516129036</v>
          </cell>
          <cell r="V1813">
            <v>245.83064516129036</v>
          </cell>
          <cell r="W1813">
            <v>2949.9677419354844</v>
          </cell>
        </row>
        <row r="1814">
          <cell r="J1814" t="str">
            <v>202129114345</v>
          </cell>
          <cell r="K1814">
            <v>47527.258064516129</v>
          </cell>
          <cell r="L1814">
            <v>47527.258064516129</v>
          </cell>
          <cell r="M1814">
            <v>47527.258064516129</v>
          </cell>
          <cell r="N1814">
            <v>47527.258064516129</v>
          </cell>
          <cell r="O1814">
            <v>47527.258064516129</v>
          </cell>
          <cell r="P1814">
            <v>47527.258064516129</v>
          </cell>
          <cell r="Q1814">
            <v>47527.258064516129</v>
          </cell>
          <cell r="R1814">
            <v>47527.258064516129</v>
          </cell>
          <cell r="S1814">
            <v>47527.258064516129</v>
          </cell>
          <cell r="T1814">
            <v>47527.258064516129</v>
          </cell>
          <cell r="U1814">
            <v>47527.258064516129</v>
          </cell>
          <cell r="V1814">
            <v>47527.258064516129</v>
          </cell>
          <cell r="W1814">
            <v>570327.09677419357</v>
          </cell>
        </row>
        <row r="1815">
          <cell r="J1815" t="str">
            <v>202129114371</v>
          </cell>
          <cell r="K1815">
            <v>4752.7258064516136</v>
          </cell>
          <cell r="L1815">
            <v>4752.7258064516136</v>
          </cell>
          <cell r="M1815">
            <v>4752.7258064516136</v>
          </cell>
          <cell r="N1815">
            <v>4752.7258064516136</v>
          </cell>
          <cell r="O1815">
            <v>4752.7258064516136</v>
          </cell>
          <cell r="P1815">
            <v>4752.7258064516136</v>
          </cell>
          <cell r="Q1815">
            <v>4752.7258064516136</v>
          </cell>
          <cell r="R1815">
            <v>4752.7258064516136</v>
          </cell>
          <cell r="S1815">
            <v>4752.7258064516136</v>
          </cell>
          <cell r="T1815">
            <v>4752.7258064516136</v>
          </cell>
          <cell r="U1815">
            <v>4752.7258064516136</v>
          </cell>
          <cell r="V1815">
            <v>4752.7258064516136</v>
          </cell>
          <cell r="W1815">
            <v>57032.709677419363</v>
          </cell>
        </row>
        <row r="1816">
          <cell r="J1816" t="str">
            <v>202129114398</v>
          </cell>
          <cell r="K1816">
            <v>6555.4838709677424</v>
          </cell>
          <cell r="L1816">
            <v>6555.4838709677424</v>
          </cell>
          <cell r="M1816">
            <v>6555.4838709677424</v>
          </cell>
          <cell r="N1816">
            <v>6555.4838709677424</v>
          </cell>
          <cell r="O1816">
            <v>6555.4838709677424</v>
          </cell>
          <cell r="P1816">
            <v>6555.4838709677424</v>
          </cell>
          <cell r="Q1816">
            <v>6555.4838709677424</v>
          </cell>
          <cell r="R1816">
            <v>6555.4838709677424</v>
          </cell>
          <cell r="S1816">
            <v>6555.4838709677424</v>
          </cell>
          <cell r="T1816">
            <v>6555.4838709677424</v>
          </cell>
          <cell r="U1816">
            <v>6555.4838709677424</v>
          </cell>
          <cell r="V1816">
            <v>6555.4838709677424</v>
          </cell>
          <cell r="W1816">
            <v>78665.806451612909</v>
          </cell>
        </row>
        <row r="1817">
          <cell r="J1817" t="str">
            <v>202129115111</v>
          </cell>
          <cell r="K1817">
            <v>2400</v>
          </cell>
          <cell r="L1817">
            <v>2400</v>
          </cell>
          <cell r="M1817">
            <v>2400</v>
          </cell>
          <cell r="N1817">
            <v>2400</v>
          </cell>
          <cell r="O1817">
            <v>2400</v>
          </cell>
          <cell r="P1817">
            <v>2400</v>
          </cell>
          <cell r="Q1817">
            <v>2400</v>
          </cell>
          <cell r="R1817">
            <v>2400</v>
          </cell>
          <cell r="S1817">
            <v>2400</v>
          </cell>
          <cell r="T1817">
            <v>2400</v>
          </cell>
          <cell r="U1817">
            <v>2400</v>
          </cell>
          <cell r="V1817">
            <v>2400</v>
          </cell>
          <cell r="W1817">
            <v>28800</v>
          </cell>
        </row>
        <row r="1818">
          <cell r="J1818" t="str">
            <v>202129115112</v>
          </cell>
          <cell r="K1818">
            <v>1280</v>
          </cell>
          <cell r="L1818">
            <v>1280</v>
          </cell>
          <cell r="M1818">
            <v>1280</v>
          </cell>
          <cell r="N1818">
            <v>1280</v>
          </cell>
          <cell r="O1818">
            <v>1280</v>
          </cell>
          <cell r="P1818">
            <v>1280</v>
          </cell>
          <cell r="Q1818">
            <v>1280</v>
          </cell>
          <cell r="R1818">
            <v>1280</v>
          </cell>
          <cell r="S1818">
            <v>1280</v>
          </cell>
          <cell r="T1818">
            <v>1280</v>
          </cell>
          <cell r="U1818">
            <v>1280</v>
          </cell>
          <cell r="V1818">
            <v>1280</v>
          </cell>
          <cell r="W1818">
            <v>15360</v>
          </cell>
        </row>
        <row r="1819">
          <cell r="J1819" t="str">
            <v>202129115113</v>
          </cell>
          <cell r="K1819">
            <v>271.68010752688167</v>
          </cell>
          <cell r="L1819">
            <v>271.68010752688167</v>
          </cell>
          <cell r="M1819">
            <v>271.68010752688167</v>
          </cell>
          <cell r="N1819">
            <v>271.68010752688167</v>
          </cell>
          <cell r="O1819">
            <v>271.68010752688167</v>
          </cell>
          <cell r="P1819">
            <v>271.68010752688167</v>
          </cell>
          <cell r="Q1819">
            <v>271.68010752688167</v>
          </cell>
          <cell r="R1819">
            <v>271.68010752688167</v>
          </cell>
          <cell r="S1819">
            <v>271.68010752688167</v>
          </cell>
          <cell r="T1819">
            <v>271.68010752688167</v>
          </cell>
          <cell r="U1819">
            <v>271.68010752688167</v>
          </cell>
          <cell r="V1819">
            <v>271.68010752688167</v>
          </cell>
          <cell r="W1819">
            <v>3260.16129032258</v>
          </cell>
        </row>
        <row r="1820">
          <cell r="J1820" t="str">
            <v>202129115201</v>
          </cell>
          <cell r="K1820">
            <v>12883.084255814592</v>
          </cell>
          <cell r="L1820">
            <v>12883.084255814592</v>
          </cell>
          <cell r="M1820">
            <v>12883.084255814592</v>
          </cell>
          <cell r="N1820">
            <v>12883.084255814592</v>
          </cell>
          <cell r="O1820">
            <v>12883.084255814592</v>
          </cell>
          <cell r="P1820">
            <v>12883.084255814592</v>
          </cell>
          <cell r="Q1820">
            <v>12883.084255814592</v>
          </cell>
          <cell r="R1820">
            <v>12883.084255814592</v>
          </cell>
          <cell r="S1820">
            <v>12883.084255814592</v>
          </cell>
          <cell r="T1820">
            <v>12883.084255814592</v>
          </cell>
          <cell r="U1820">
            <v>12883.084255814592</v>
          </cell>
          <cell r="V1820">
            <v>12883.084255814592</v>
          </cell>
          <cell r="W1820">
            <v>154597.01106977509</v>
          </cell>
        </row>
        <row r="1821">
          <cell r="J1821" t="str">
            <v>202129115301</v>
          </cell>
          <cell r="K1821">
            <v>1038.7768817204299</v>
          </cell>
          <cell r="L1821">
            <v>1038.7768817204299</v>
          </cell>
          <cell r="M1821">
            <v>1038.7768817204299</v>
          </cell>
          <cell r="N1821">
            <v>1038.7768817204299</v>
          </cell>
          <cell r="O1821">
            <v>1038.7768817204299</v>
          </cell>
          <cell r="P1821">
            <v>1038.7768817204299</v>
          </cell>
          <cell r="Q1821">
            <v>1038.7768817204299</v>
          </cell>
          <cell r="R1821">
            <v>1038.7768817204299</v>
          </cell>
          <cell r="S1821">
            <v>1038.7768817204299</v>
          </cell>
          <cell r="T1821">
            <v>1038.7768817204299</v>
          </cell>
          <cell r="U1821">
            <v>1038.7768817204299</v>
          </cell>
          <cell r="V1821">
            <v>1038.7768817204299</v>
          </cell>
          <cell r="W1821">
            <v>12465.322580645159</v>
          </cell>
        </row>
        <row r="1822">
          <cell r="J1822" t="str">
            <v>202129115302</v>
          </cell>
          <cell r="K1822">
            <v>95.887096774193537</v>
          </cell>
          <cell r="L1822">
            <v>95.887096774193537</v>
          </cell>
          <cell r="M1822">
            <v>95.887096774193537</v>
          </cell>
          <cell r="N1822">
            <v>95.887096774193537</v>
          </cell>
          <cell r="O1822">
            <v>95.887096774193537</v>
          </cell>
          <cell r="P1822">
            <v>95.887096774193537</v>
          </cell>
          <cell r="Q1822">
            <v>95.887096774193537</v>
          </cell>
          <cell r="R1822">
            <v>95.887096774193537</v>
          </cell>
          <cell r="S1822">
            <v>95.887096774193537</v>
          </cell>
          <cell r="T1822">
            <v>95.887096774193537</v>
          </cell>
          <cell r="U1822">
            <v>95.887096774193537</v>
          </cell>
          <cell r="V1822">
            <v>95.887096774193537</v>
          </cell>
          <cell r="W1822">
            <v>1150.6451612903224</v>
          </cell>
        </row>
        <row r="1823">
          <cell r="J1823" t="str">
            <v>202129115411</v>
          </cell>
          <cell r="K1823">
            <v>9460</v>
          </cell>
          <cell r="L1823">
            <v>9460</v>
          </cell>
          <cell r="M1823">
            <v>9460</v>
          </cell>
          <cell r="N1823">
            <v>9460</v>
          </cell>
          <cell r="O1823">
            <v>9460</v>
          </cell>
          <cell r="P1823">
            <v>9460</v>
          </cell>
          <cell r="Q1823">
            <v>9460</v>
          </cell>
          <cell r="R1823">
            <v>9460</v>
          </cell>
          <cell r="S1823">
            <v>9460</v>
          </cell>
          <cell r="T1823">
            <v>9460</v>
          </cell>
          <cell r="U1823">
            <v>9460</v>
          </cell>
          <cell r="V1823">
            <v>9460</v>
          </cell>
          <cell r="W1823">
            <v>113520</v>
          </cell>
        </row>
        <row r="1824">
          <cell r="J1824" t="str">
            <v>202129115501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</row>
        <row r="1825">
          <cell r="J1825" t="str">
            <v>202129115503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</row>
        <row r="1826">
          <cell r="J1826" t="str">
            <v>202129115603</v>
          </cell>
          <cell r="K1826">
            <v>287.66129032258061</v>
          </cell>
          <cell r="L1826">
            <v>287.66129032258061</v>
          </cell>
          <cell r="M1826">
            <v>287.66129032258061</v>
          </cell>
          <cell r="N1826">
            <v>287.66129032258061</v>
          </cell>
          <cell r="O1826">
            <v>287.66129032258061</v>
          </cell>
          <cell r="P1826">
            <v>287.66129032258061</v>
          </cell>
          <cell r="Q1826">
            <v>287.66129032258061</v>
          </cell>
          <cell r="R1826">
            <v>287.66129032258061</v>
          </cell>
          <cell r="S1826">
            <v>287.66129032258061</v>
          </cell>
          <cell r="T1826">
            <v>287.66129032258061</v>
          </cell>
          <cell r="U1826">
            <v>287.66129032258061</v>
          </cell>
          <cell r="V1826">
            <v>287.66129032258061</v>
          </cell>
          <cell r="W1826">
            <v>3451.9354838709673</v>
          </cell>
        </row>
        <row r="1827">
          <cell r="J1827" t="str">
            <v>202129116113</v>
          </cell>
          <cell r="K1827">
            <v>159.81182795698925</v>
          </cell>
          <cell r="L1827">
            <v>159.81182795698925</v>
          </cell>
          <cell r="M1827">
            <v>159.81182795698925</v>
          </cell>
          <cell r="N1827">
            <v>159.81182795698925</v>
          </cell>
          <cell r="O1827">
            <v>159.81182795698925</v>
          </cell>
          <cell r="P1827">
            <v>159.81182795698925</v>
          </cell>
          <cell r="Q1827">
            <v>159.81182795698925</v>
          </cell>
          <cell r="R1827">
            <v>159.81182795698925</v>
          </cell>
          <cell r="S1827">
            <v>159.81182795698925</v>
          </cell>
          <cell r="T1827">
            <v>159.81182795698925</v>
          </cell>
          <cell r="U1827">
            <v>159.81182795698925</v>
          </cell>
          <cell r="V1827">
            <v>159.81182795698925</v>
          </cell>
          <cell r="W1827">
            <v>1917.741935483871</v>
          </cell>
        </row>
        <row r="1828">
          <cell r="J1828" t="str">
            <v>202129116114</v>
          </cell>
          <cell r="K1828">
            <v>103.87768817204299</v>
          </cell>
          <cell r="L1828">
            <v>103.87768817204299</v>
          </cell>
          <cell r="M1828">
            <v>103.87768817204299</v>
          </cell>
          <cell r="N1828">
            <v>103.87768817204299</v>
          </cell>
          <cell r="O1828">
            <v>103.87768817204299</v>
          </cell>
          <cell r="P1828">
            <v>103.87768817204299</v>
          </cell>
          <cell r="Q1828">
            <v>103.87768817204299</v>
          </cell>
          <cell r="R1828">
            <v>103.87768817204299</v>
          </cell>
          <cell r="S1828">
            <v>103.87768817204299</v>
          </cell>
          <cell r="T1828">
            <v>103.87768817204299</v>
          </cell>
          <cell r="U1828">
            <v>103.87768817204299</v>
          </cell>
          <cell r="V1828">
            <v>103.87768817204299</v>
          </cell>
          <cell r="W1828">
            <v>1246.5322580645159</v>
          </cell>
        </row>
        <row r="1829">
          <cell r="J1829" t="str">
            <v>202129116148</v>
          </cell>
          <cell r="K1829">
            <v>1038.7768817204299</v>
          </cell>
          <cell r="L1829">
            <v>1038.7768817204299</v>
          </cell>
          <cell r="M1829">
            <v>1038.7768817204299</v>
          </cell>
          <cell r="N1829">
            <v>1038.7768817204299</v>
          </cell>
          <cell r="O1829">
            <v>1038.7768817204299</v>
          </cell>
          <cell r="P1829">
            <v>1038.7768817204299</v>
          </cell>
          <cell r="Q1829">
            <v>1038.7768817204299</v>
          </cell>
          <cell r="R1829">
            <v>1038.7768817204299</v>
          </cell>
          <cell r="S1829">
            <v>1038.7768817204299</v>
          </cell>
          <cell r="T1829">
            <v>1038.7768817204299</v>
          </cell>
          <cell r="U1829">
            <v>1038.7768817204299</v>
          </cell>
          <cell r="V1829">
            <v>1038.7768817204299</v>
          </cell>
          <cell r="W1829">
            <v>12465.322580645159</v>
          </cell>
        </row>
        <row r="1830">
          <cell r="J1830" t="str">
            <v>250251113101</v>
          </cell>
          <cell r="K1830">
            <v>38026.97</v>
          </cell>
          <cell r="L1830">
            <v>33156.83</v>
          </cell>
          <cell r="M1830">
            <v>33156.83</v>
          </cell>
          <cell r="N1830">
            <v>40858.29</v>
          </cell>
          <cell r="O1830">
            <v>34399.42</v>
          </cell>
          <cell r="P1830">
            <v>36209.839999999997</v>
          </cell>
          <cell r="Q1830">
            <v>39269.57</v>
          </cell>
          <cell r="R1830">
            <v>34399.42</v>
          </cell>
          <cell r="S1830">
            <v>34399.42</v>
          </cell>
          <cell r="T1830">
            <v>39712.080000000002</v>
          </cell>
          <cell r="U1830">
            <v>34841.929999999993</v>
          </cell>
          <cell r="V1830">
            <v>39907.519999999997</v>
          </cell>
          <cell r="W1830">
            <v>438338.12</v>
          </cell>
        </row>
        <row r="1831">
          <cell r="J1831" t="str">
            <v>250251115111</v>
          </cell>
          <cell r="K1831">
            <v>2400</v>
          </cell>
          <cell r="L1831">
            <v>1800</v>
          </cell>
          <cell r="M1831">
            <v>2400</v>
          </cell>
          <cell r="N1831">
            <v>1800</v>
          </cell>
          <cell r="O1831">
            <v>21000</v>
          </cell>
          <cell r="P1831">
            <v>1800</v>
          </cell>
          <cell r="Q1831">
            <v>2400</v>
          </cell>
          <cell r="R1831">
            <v>1800</v>
          </cell>
          <cell r="S1831">
            <v>2400</v>
          </cell>
          <cell r="T1831">
            <v>20400</v>
          </cell>
          <cell r="U1831">
            <v>2400</v>
          </cell>
          <cell r="V1831">
            <v>1800</v>
          </cell>
          <cell r="W1831">
            <v>62400</v>
          </cell>
        </row>
        <row r="1832">
          <cell r="J1832" t="str">
            <v>250251115112</v>
          </cell>
          <cell r="K1832">
            <v>1920</v>
          </cell>
          <cell r="L1832">
            <v>1440</v>
          </cell>
          <cell r="M1832">
            <v>1920</v>
          </cell>
          <cell r="N1832">
            <v>1440</v>
          </cell>
          <cell r="O1832">
            <v>16800</v>
          </cell>
          <cell r="P1832">
            <v>1440</v>
          </cell>
          <cell r="Q1832">
            <v>1920</v>
          </cell>
          <cell r="R1832">
            <v>1440</v>
          </cell>
          <cell r="S1832">
            <v>1920</v>
          </cell>
          <cell r="T1832">
            <v>16320</v>
          </cell>
          <cell r="U1832">
            <v>1920</v>
          </cell>
          <cell r="V1832">
            <v>1440</v>
          </cell>
          <cell r="W1832">
            <v>49920</v>
          </cell>
        </row>
        <row r="1833">
          <cell r="J1833" t="str">
            <v>250251115113</v>
          </cell>
          <cell r="K1833">
            <v>543</v>
          </cell>
          <cell r="L1833">
            <v>543</v>
          </cell>
          <cell r="M1833">
            <v>543</v>
          </cell>
          <cell r="N1833">
            <v>543</v>
          </cell>
          <cell r="O1833">
            <v>4754</v>
          </cell>
          <cell r="P1833">
            <v>543</v>
          </cell>
          <cell r="Q1833">
            <v>543</v>
          </cell>
          <cell r="R1833">
            <v>543</v>
          </cell>
          <cell r="S1833">
            <v>543</v>
          </cell>
          <cell r="T1833">
            <v>4754</v>
          </cell>
          <cell r="U1833">
            <v>543</v>
          </cell>
          <cell r="V1833">
            <v>543</v>
          </cell>
          <cell r="W1833">
            <v>14938</v>
          </cell>
        </row>
        <row r="1834">
          <cell r="J1834" t="str">
            <v>250251115121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8050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8050</v>
          </cell>
        </row>
        <row r="1835">
          <cell r="J1835" t="str">
            <v>250251115122</v>
          </cell>
          <cell r="K1835">
            <v>0</v>
          </cell>
          <cell r="L1835">
            <v>0</v>
          </cell>
          <cell r="M1835">
            <v>3500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3500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7000</v>
          </cell>
        </row>
        <row r="1836">
          <cell r="J1836" t="str">
            <v>250251115123</v>
          </cell>
          <cell r="K1836">
            <v>0</v>
          </cell>
          <cell r="L1836">
            <v>0</v>
          </cell>
          <cell r="M1836">
            <v>840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840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1680</v>
          </cell>
        </row>
        <row r="1837">
          <cell r="J1837" t="str">
            <v>250251115201</v>
          </cell>
          <cell r="K1837">
            <v>1431.4538062016213</v>
          </cell>
          <cell r="L1837">
            <v>1431.4538062016213</v>
          </cell>
          <cell r="M1837">
            <v>1431.4538062016213</v>
          </cell>
          <cell r="N1837">
            <v>1431.4538062016213</v>
          </cell>
          <cell r="O1837">
            <v>1431.4538062016213</v>
          </cell>
          <cell r="P1837">
            <v>1431.4538062016213</v>
          </cell>
          <cell r="Q1837">
            <v>1431.4538062016213</v>
          </cell>
          <cell r="R1837">
            <v>1431.4538062016213</v>
          </cell>
          <cell r="S1837">
            <v>1431.4538062016213</v>
          </cell>
          <cell r="T1837">
            <v>1431.4538062016213</v>
          </cell>
          <cell r="U1837">
            <v>1431.4538062016213</v>
          </cell>
          <cell r="V1837">
            <v>1431.4538062016213</v>
          </cell>
          <cell r="W1837">
            <v>17177.445674419454</v>
          </cell>
        </row>
        <row r="1838">
          <cell r="J1838" t="str">
            <v>250251115203</v>
          </cell>
          <cell r="K1838">
            <v>829.52823763125537</v>
          </cell>
          <cell r="L1838">
            <v>829.52823763125537</v>
          </cell>
          <cell r="M1838">
            <v>829.52823763125537</v>
          </cell>
          <cell r="N1838">
            <v>829.52823763125537</v>
          </cell>
          <cell r="O1838">
            <v>829.52823763125537</v>
          </cell>
          <cell r="P1838">
            <v>829.52823763125537</v>
          </cell>
          <cell r="Q1838">
            <v>829.52823763125537</v>
          </cell>
          <cell r="R1838">
            <v>829.52823763125537</v>
          </cell>
          <cell r="S1838">
            <v>829.52823763125537</v>
          </cell>
          <cell r="T1838">
            <v>829.52823763125537</v>
          </cell>
          <cell r="U1838">
            <v>829.52823763125537</v>
          </cell>
          <cell r="V1838">
            <v>829.52823763125537</v>
          </cell>
          <cell r="W1838">
            <v>9954.3388515750648</v>
          </cell>
        </row>
        <row r="1839">
          <cell r="J1839" t="str">
            <v>250251115301</v>
          </cell>
          <cell r="K1839">
            <v>1504</v>
          </cell>
          <cell r="L1839">
            <v>1504</v>
          </cell>
          <cell r="M1839">
            <v>1504</v>
          </cell>
          <cell r="N1839">
            <v>1504</v>
          </cell>
          <cell r="O1839">
            <v>1504</v>
          </cell>
          <cell r="P1839">
            <v>1504</v>
          </cell>
          <cell r="Q1839">
            <v>1504</v>
          </cell>
          <cell r="R1839">
            <v>1504</v>
          </cell>
          <cell r="S1839">
            <v>1504</v>
          </cell>
          <cell r="T1839">
            <v>1504</v>
          </cell>
          <cell r="U1839">
            <v>1504</v>
          </cell>
          <cell r="V1839">
            <v>1504</v>
          </cell>
          <cell r="W1839">
            <v>18048</v>
          </cell>
        </row>
        <row r="1840">
          <cell r="J1840" t="str">
            <v>250251115302</v>
          </cell>
          <cell r="K1840">
            <v>343</v>
          </cell>
          <cell r="L1840">
            <v>343</v>
          </cell>
          <cell r="M1840">
            <v>343</v>
          </cell>
          <cell r="N1840">
            <v>343</v>
          </cell>
          <cell r="O1840">
            <v>343</v>
          </cell>
          <cell r="P1840">
            <v>343</v>
          </cell>
          <cell r="Q1840">
            <v>343</v>
          </cell>
          <cell r="R1840">
            <v>343</v>
          </cell>
          <cell r="S1840">
            <v>343</v>
          </cell>
          <cell r="T1840">
            <v>343</v>
          </cell>
          <cell r="U1840">
            <v>343</v>
          </cell>
          <cell r="V1840">
            <v>343</v>
          </cell>
          <cell r="W1840">
            <v>4116</v>
          </cell>
        </row>
        <row r="1841">
          <cell r="J1841" t="str">
            <v>250251115411</v>
          </cell>
          <cell r="K1841">
            <v>660</v>
          </cell>
          <cell r="L1841">
            <v>660</v>
          </cell>
          <cell r="M1841">
            <v>660</v>
          </cell>
          <cell r="N1841">
            <v>660</v>
          </cell>
          <cell r="O1841">
            <v>660</v>
          </cell>
          <cell r="P1841">
            <v>660</v>
          </cell>
          <cell r="Q1841">
            <v>660</v>
          </cell>
          <cell r="R1841">
            <v>660</v>
          </cell>
          <cell r="S1841">
            <v>660</v>
          </cell>
          <cell r="T1841">
            <v>660</v>
          </cell>
          <cell r="U1841">
            <v>660</v>
          </cell>
          <cell r="V1841">
            <v>660</v>
          </cell>
          <cell r="W1841">
            <v>7920</v>
          </cell>
        </row>
        <row r="1842">
          <cell r="J1842" t="str">
            <v>250251115501</v>
          </cell>
          <cell r="K1842">
            <v>1000</v>
          </cell>
          <cell r="L1842">
            <v>1000</v>
          </cell>
          <cell r="M1842">
            <v>1000</v>
          </cell>
          <cell r="N1842">
            <v>1000</v>
          </cell>
          <cell r="O1842">
            <v>1000</v>
          </cell>
          <cell r="P1842">
            <v>1000</v>
          </cell>
          <cell r="Q1842">
            <v>1000</v>
          </cell>
          <cell r="R1842">
            <v>1000</v>
          </cell>
          <cell r="S1842">
            <v>1000</v>
          </cell>
          <cell r="T1842">
            <v>1000</v>
          </cell>
          <cell r="U1842">
            <v>1000</v>
          </cell>
          <cell r="V1842">
            <v>1000</v>
          </cell>
          <cell r="W1842">
            <v>12000</v>
          </cell>
        </row>
        <row r="1843">
          <cell r="J1843" t="str">
            <v>250251115502</v>
          </cell>
          <cell r="K1843">
            <v>666.66666666666663</v>
          </cell>
          <cell r="L1843">
            <v>666.66666666666663</v>
          </cell>
          <cell r="M1843">
            <v>666.66666666666663</v>
          </cell>
          <cell r="N1843">
            <v>666.66666666666663</v>
          </cell>
          <cell r="O1843">
            <v>666.66666666666663</v>
          </cell>
          <cell r="P1843">
            <v>666.66666666666663</v>
          </cell>
          <cell r="Q1843">
            <v>666.66666666666663</v>
          </cell>
          <cell r="R1843">
            <v>666.66666666666663</v>
          </cell>
          <cell r="S1843">
            <v>666.66666666666663</v>
          </cell>
          <cell r="T1843">
            <v>666.66666666666663</v>
          </cell>
          <cell r="U1843">
            <v>666.66666666666663</v>
          </cell>
          <cell r="V1843">
            <v>666.66666666666663</v>
          </cell>
          <cell r="W1843">
            <v>8000</v>
          </cell>
        </row>
        <row r="1844">
          <cell r="J1844" t="str">
            <v>250251115603</v>
          </cell>
          <cell r="K1844">
            <v>1871</v>
          </cell>
          <cell r="L1844">
            <v>1871</v>
          </cell>
          <cell r="M1844">
            <v>1871</v>
          </cell>
          <cell r="N1844">
            <v>1871</v>
          </cell>
          <cell r="O1844">
            <v>1871</v>
          </cell>
          <cell r="P1844">
            <v>1871</v>
          </cell>
          <cell r="Q1844">
            <v>1871</v>
          </cell>
          <cell r="R1844">
            <v>1871</v>
          </cell>
          <cell r="S1844">
            <v>1871</v>
          </cell>
          <cell r="T1844">
            <v>1871</v>
          </cell>
          <cell r="U1844">
            <v>1871</v>
          </cell>
          <cell r="V1844">
            <v>1871</v>
          </cell>
          <cell r="W1844">
            <v>22452</v>
          </cell>
        </row>
        <row r="1845">
          <cell r="J1845" t="str">
            <v>250251116148</v>
          </cell>
          <cell r="K1845">
            <v>7231</v>
          </cell>
          <cell r="L1845">
            <v>7231</v>
          </cell>
          <cell r="M1845">
            <v>7231</v>
          </cell>
          <cell r="N1845">
            <v>7231</v>
          </cell>
          <cell r="O1845">
            <v>7231</v>
          </cell>
          <cell r="P1845">
            <v>7231</v>
          </cell>
          <cell r="Q1845">
            <v>7231</v>
          </cell>
          <cell r="R1845">
            <v>7231</v>
          </cell>
          <cell r="S1845">
            <v>7231</v>
          </cell>
          <cell r="T1845">
            <v>7231</v>
          </cell>
          <cell r="U1845">
            <v>7231</v>
          </cell>
          <cell r="V1845">
            <v>7231</v>
          </cell>
          <cell r="W1845">
            <v>86772</v>
          </cell>
        </row>
        <row r="1846">
          <cell r="J1846" t="str">
            <v>250351113101</v>
          </cell>
          <cell r="K1846">
            <v>170498.77000000002</v>
          </cell>
          <cell r="L1846">
            <v>141277.93</v>
          </cell>
          <cell r="M1846">
            <v>141277.93</v>
          </cell>
          <cell r="N1846">
            <v>185156.89</v>
          </cell>
          <cell r="O1846">
            <v>146403.72</v>
          </cell>
          <cell r="P1846">
            <v>157266.23999999999</v>
          </cell>
          <cell r="Q1846">
            <v>175624.57</v>
          </cell>
          <cell r="R1846">
            <v>146403.72</v>
          </cell>
          <cell r="S1846">
            <v>146403.72</v>
          </cell>
          <cell r="T1846">
            <v>177435.88000000003</v>
          </cell>
          <cell r="U1846">
            <v>148214.93</v>
          </cell>
          <cell r="V1846">
            <v>178608.52000000002</v>
          </cell>
          <cell r="W1846">
            <v>1914572.82</v>
          </cell>
        </row>
        <row r="1847">
          <cell r="J1847" t="str">
            <v>250351115111</v>
          </cell>
          <cell r="K1847">
            <v>1200</v>
          </cell>
          <cell r="L1847">
            <v>1200</v>
          </cell>
          <cell r="M1847">
            <v>600</v>
          </cell>
          <cell r="N1847">
            <v>1200</v>
          </cell>
          <cell r="O1847">
            <v>1200</v>
          </cell>
          <cell r="P1847">
            <v>600</v>
          </cell>
          <cell r="Q1847">
            <v>1200</v>
          </cell>
          <cell r="R1847">
            <v>1200</v>
          </cell>
          <cell r="S1847">
            <v>600</v>
          </cell>
          <cell r="T1847">
            <v>1200</v>
          </cell>
          <cell r="U1847">
            <v>1200</v>
          </cell>
          <cell r="V1847">
            <v>600</v>
          </cell>
          <cell r="W1847">
            <v>12000</v>
          </cell>
        </row>
        <row r="1848">
          <cell r="J1848" t="str">
            <v>250351115112</v>
          </cell>
          <cell r="K1848">
            <v>960</v>
          </cell>
          <cell r="L1848">
            <v>960</v>
          </cell>
          <cell r="M1848">
            <v>480</v>
          </cell>
          <cell r="N1848">
            <v>960</v>
          </cell>
          <cell r="O1848">
            <v>960</v>
          </cell>
          <cell r="P1848">
            <v>480</v>
          </cell>
          <cell r="Q1848">
            <v>960</v>
          </cell>
          <cell r="R1848">
            <v>960</v>
          </cell>
          <cell r="S1848">
            <v>480</v>
          </cell>
          <cell r="T1848">
            <v>960</v>
          </cell>
          <cell r="U1848">
            <v>960</v>
          </cell>
          <cell r="V1848">
            <v>480</v>
          </cell>
          <cell r="W1848">
            <v>9600</v>
          </cell>
        </row>
        <row r="1849">
          <cell r="J1849" t="str">
            <v>250351115113</v>
          </cell>
          <cell r="K1849">
            <v>272</v>
          </cell>
          <cell r="L1849">
            <v>272</v>
          </cell>
          <cell r="M1849">
            <v>272</v>
          </cell>
          <cell r="N1849">
            <v>272</v>
          </cell>
          <cell r="O1849">
            <v>272</v>
          </cell>
          <cell r="P1849">
            <v>272</v>
          </cell>
          <cell r="Q1849">
            <v>272</v>
          </cell>
          <cell r="R1849">
            <v>272</v>
          </cell>
          <cell r="S1849">
            <v>272</v>
          </cell>
          <cell r="T1849">
            <v>272</v>
          </cell>
          <cell r="U1849">
            <v>272</v>
          </cell>
          <cell r="V1849">
            <v>272</v>
          </cell>
          <cell r="W1849">
            <v>3264</v>
          </cell>
        </row>
        <row r="1850">
          <cell r="J1850" t="str">
            <v>250351115201</v>
          </cell>
          <cell r="K1850">
            <v>4294.3614186048635</v>
          </cell>
          <cell r="L1850">
            <v>4294.3614186048635</v>
          </cell>
          <cell r="M1850">
            <v>4294.3614186048635</v>
          </cell>
          <cell r="N1850">
            <v>4294.3614186048635</v>
          </cell>
          <cell r="O1850">
            <v>4294.3614186048635</v>
          </cell>
          <cell r="P1850">
            <v>4294.3614186048635</v>
          </cell>
          <cell r="Q1850">
            <v>4294.3614186048635</v>
          </cell>
          <cell r="R1850">
            <v>4294.3614186048635</v>
          </cell>
          <cell r="S1850">
            <v>4294.3614186048635</v>
          </cell>
          <cell r="T1850">
            <v>4294.3614186048635</v>
          </cell>
          <cell r="U1850">
            <v>4294.3614186048635</v>
          </cell>
          <cell r="V1850">
            <v>4294.3614186048635</v>
          </cell>
          <cell r="W1850">
            <v>51532.337023258362</v>
          </cell>
        </row>
        <row r="1851">
          <cell r="J1851" t="str">
            <v>250351115203</v>
          </cell>
          <cell r="K1851">
            <v>1608</v>
          </cell>
          <cell r="L1851">
            <v>1608</v>
          </cell>
          <cell r="M1851">
            <v>1608</v>
          </cell>
          <cell r="N1851">
            <v>1608</v>
          </cell>
          <cell r="O1851">
            <v>1608</v>
          </cell>
          <cell r="P1851">
            <v>1608</v>
          </cell>
          <cell r="Q1851">
            <v>1608</v>
          </cell>
          <cell r="R1851">
            <v>1608</v>
          </cell>
          <cell r="S1851">
            <v>1608</v>
          </cell>
          <cell r="T1851">
            <v>1608</v>
          </cell>
          <cell r="U1851">
            <v>1608</v>
          </cell>
          <cell r="V1851">
            <v>1608</v>
          </cell>
          <cell r="W1851">
            <v>19296</v>
          </cell>
        </row>
        <row r="1852">
          <cell r="J1852" t="str">
            <v>250351115411</v>
          </cell>
          <cell r="K1852">
            <v>6160</v>
          </cell>
          <cell r="L1852">
            <v>6160</v>
          </cell>
          <cell r="M1852">
            <v>6160</v>
          </cell>
          <cell r="N1852">
            <v>6160</v>
          </cell>
          <cell r="O1852">
            <v>6160</v>
          </cell>
          <cell r="P1852">
            <v>6160</v>
          </cell>
          <cell r="Q1852">
            <v>6160</v>
          </cell>
          <cell r="R1852">
            <v>6160</v>
          </cell>
          <cell r="S1852">
            <v>6160</v>
          </cell>
          <cell r="T1852">
            <v>6160</v>
          </cell>
          <cell r="U1852">
            <v>6160</v>
          </cell>
          <cell r="V1852">
            <v>6160</v>
          </cell>
          <cell r="W1852">
            <v>73920</v>
          </cell>
        </row>
        <row r="1853">
          <cell r="J1853" t="str">
            <v>250351115503</v>
          </cell>
          <cell r="K1853">
            <v>627</v>
          </cell>
          <cell r="L1853">
            <v>627</v>
          </cell>
          <cell r="M1853">
            <v>627</v>
          </cell>
          <cell r="N1853">
            <v>627</v>
          </cell>
          <cell r="O1853">
            <v>627</v>
          </cell>
          <cell r="P1853">
            <v>627</v>
          </cell>
          <cell r="Q1853">
            <v>627</v>
          </cell>
          <cell r="R1853">
            <v>627</v>
          </cell>
          <cell r="S1853">
            <v>627</v>
          </cell>
          <cell r="T1853">
            <v>627</v>
          </cell>
          <cell r="U1853">
            <v>627</v>
          </cell>
          <cell r="V1853">
            <v>627</v>
          </cell>
          <cell r="W1853">
            <v>7524</v>
          </cell>
        </row>
        <row r="1854">
          <cell r="J1854" t="str">
            <v>250351116123</v>
          </cell>
          <cell r="K1854">
            <v>26242</v>
          </cell>
          <cell r="L1854">
            <v>26242</v>
          </cell>
          <cell r="M1854">
            <v>26242</v>
          </cell>
          <cell r="N1854">
            <v>26242</v>
          </cell>
          <cell r="O1854">
            <v>26242</v>
          </cell>
          <cell r="P1854">
            <v>26242</v>
          </cell>
          <cell r="Q1854">
            <v>26242</v>
          </cell>
          <cell r="R1854">
            <v>26242</v>
          </cell>
          <cell r="S1854">
            <v>26242</v>
          </cell>
          <cell r="T1854">
            <v>26242</v>
          </cell>
          <cell r="U1854">
            <v>26242</v>
          </cell>
          <cell r="V1854">
            <v>26242</v>
          </cell>
          <cell r="W1854">
            <v>314904</v>
          </cell>
        </row>
        <row r="1855">
          <cell r="J1855" t="str">
            <v>250352153201</v>
          </cell>
          <cell r="K1855">
            <v>129129</v>
          </cell>
          <cell r="L1855">
            <v>134219.4</v>
          </cell>
          <cell r="M1855">
            <v>132183.20000000001</v>
          </cell>
          <cell r="N1855">
            <v>130356</v>
          </cell>
          <cell r="O1855">
            <v>127301.6</v>
          </cell>
          <cell r="P1855">
            <v>127301.6</v>
          </cell>
          <cell r="Q1855">
            <v>127301.6</v>
          </cell>
          <cell r="R1855">
            <v>127301.6</v>
          </cell>
          <cell r="S1855">
            <v>135631.6</v>
          </cell>
          <cell r="T1855">
            <v>128527.8</v>
          </cell>
          <cell r="U1855">
            <v>128527.8</v>
          </cell>
          <cell r="V1855">
            <v>143336.79999999999</v>
          </cell>
          <cell r="W1855">
            <v>1571118</v>
          </cell>
        </row>
        <row r="1856">
          <cell r="J1856" t="str">
            <v>250352154523</v>
          </cell>
          <cell r="K1856">
            <v>142854</v>
          </cell>
          <cell r="L1856">
            <v>142854</v>
          </cell>
          <cell r="M1856">
            <v>142854</v>
          </cell>
          <cell r="N1856">
            <v>142854</v>
          </cell>
          <cell r="O1856">
            <v>142854</v>
          </cell>
          <cell r="P1856">
            <v>142854</v>
          </cell>
          <cell r="Q1856">
            <v>142854</v>
          </cell>
          <cell r="R1856">
            <v>142854</v>
          </cell>
          <cell r="S1856">
            <v>142854</v>
          </cell>
          <cell r="T1856">
            <v>142854</v>
          </cell>
          <cell r="U1856">
            <v>142854</v>
          </cell>
          <cell r="V1856">
            <v>142854</v>
          </cell>
          <cell r="W1856">
            <v>1714248</v>
          </cell>
        </row>
        <row r="1857">
          <cell r="J1857" t="str">
            <v>250352154591</v>
          </cell>
          <cell r="K1857">
            <v>627669</v>
          </cell>
          <cell r="L1857">
            <v>627669</v>
          </cell>
          <cell r="M1857">
            <v>627669</v>
          </cell>
          <cell r="N1857">
            <v>627669</v>
          </cell>
          <cell r="O1857">
            <v>627669</v>
          </cell>
          <cell r="P1857">
            <v>627669</v>
          </cell>
          <cell r="Q1857">
            <v>627669</v>
          </cell>
          <cell r="R1857">
            <v>627669</v>
          </cell>
          <cell r="S1857">
            <v>627669</v>
          </cell>
          <cell r="T1857">
            <v>627669</v>
          </cell>
          <cell r="U1857">
            <v>627669</v>
          </cell>
          <cell r="V1857">
            <v>627669</v>
          </cell>
          <cell r="W1857">
            <v>7532028</v>
          </cell>
        </row>
        <row r="1858">
          <cell r="J1858" t="str">
            <v>25035215422D</v>
          </cell>
          <cell r="K1858">
            <v>3831282.2759529008</v>
          </cell>
          <cell r="L1858">
            <v>3190889.6972004166</v>
          </cell>
          <cell r="M1858">
            <v>6988831.457263899</v>
          </cell>
          <cell r="N1858">
            <v>6833904.098170626</v>
          </cell>
          <cell r="O1858">
            <v>6267262.8200997179</v>
          </cell>
          <cell r="P1858">
            <v>6332114.1670465609</v>
          </cell>
          <cell r="Q1858">
            <v>6394679.7211159579</v>
          </cell>
          <cell r="R1858">
            <v>6875209.0624554139</v>
          </cell>
          <cell r="S1858">
            <v>6438504.9129754109</v>
          </cell>
          <cell r="T1858">
            <v>6841804.79708244</v>
          </cell>
          <cell r="U1858">
            <v>5499448.7149501694</v>
          </cell>
          <cell r="V1858">
            <v>6589368.0103347646</v>
          </cell>
          <cell r="W1858">
            <v>72083299.734648272</v>
          </cell>
        </row>
        <row r="1859">
          <cell r="J1859" t="str">
            <v>250352154125</v>
          </cell>
          <cell r="K1859">
            <v>17268</v>
          </cell>
          <cell r="L1859">
            <v>17268</v>
          </cell>
          <cell r="M1859">
            <v>17268</v>
          </cell>
          <cell r="N1859">
            <v>17268</v>
          </cell>
          <cell r="O1859">
            <v>17268</v>
          </cell>
          <cell r="P1859">
            <v>17268</v>
          </cell>
          <cell r="Q1859">
            <v>17268</v>
          </cell>
          <cell r="R1859">
            <v>17268</v>
          </cell>
          <cell r="S1859">
            <v>17268</v>
          </cell>
          <cell r="T1859">
            <v>17268</v>
          </cell>
          <cell r="U1859">
            <v>17268</v>
          </cell>
          <cell r="V1859">
            <v>17268</v>
          </cell>
          <cell r="W1859">
            <v>207216</v>
          </cell>
        </row>
        <row r="1860">
          <cell r="J1860" t="str">
            <v>250352154152</v>
          </cell>
          <cell r="K1860">
            <v>1209410.2170000002</v>
          </cell>
          <cell r="L1860">
            <v>951691.74873502413</v>
          </cell>
          <cell r="M1860">
            <v>2068442.9691620341</v>
          </cell>
          <cell r="N1860">
            <v>2074004.0605611419</v>
          </cell>
          <cell r="O1860">
            <v>1886224.5527554441</v>
          </cell>
          <cell r="P1860">
            <v>1971117.9708927087</v>
          </cell>
          <cell r="Q1860">
            <v>1914336.5381622172</v>
          </cell>
          <cell r="R1860">
            <v>2143964.6362677268</v>
          </cell>
          <cell r="S1860">
            <v>2022497.1854065955</v>
          </cell>
          <cell r="T1860">
            <v>2094141.1459159201</v>
          </cell>
          <cell r="U1860">
            <v>1687905.7984671597</v>
          </cell>
          <cell r="V1860">
            <v>2000111.9808794805</v>
          </cell>
          <cell r="W1860">
            <v>22023848.804205455</v>
          </cell>
        </row>
        <row r="1861">
          <cell r="J1861" t="str">
            <v>250352154154</v>
          </cell>
          <cell r="K1861">
            <v>1456709.2799999998</v>
          </cell>
          <cell r="L1861">
            <v>1146481.5963744</v>
          </cell>
          <cell r="M1861">
            <v>2475644.5259855702</v>
          </cell>
          <cell r="N1861">
            <v>2484661.5630273595</v>
          </cell>
          <cell r="O1861">
            <v>2248919.22885411</v>
          </cell>
          <cell r="P1861">
            <v>2348641.6054650322</v>
          </cell>
          <cell r="Q1861">
            <v>2287251.399347797</v>
          </cell>
          <cell r="R1861">
            <v>2558797.7354006944</v>
          </cell>
          <cell r="S1861">
            <v>2423732.881414426</v>
          </cell>
          <cell r="T1861">
            <v>2505692.5586071303</v>
          </cell>
          <cell r="U1861">
            <v>2015181.2378897599</v>
          </cell>
          <cell r="V1861">
            <v>2390356.5823132717</v>
          </cell>
          <cell r="W1861">
            <v>26342070.194679551</v>
          </cell>
        </row>
        <row r="1862">
          <cell r="J1862" t="str">
            <v>25035216422D</v>
          </cell>
          <cell r="K1862">
            <v>89883.45515432024</v>
          </cell>
          <cell r="L1862">
            <v>70614.433133065919</v>
          </cell>
          <cell r="M1862">
            <v>155848.50636407299</v>
          </cell>
          <cell r="N1862">
            <v>151864.53551490276</v>
          </cell>
          <cell r="O1862">
            <v>147791.01712836474</v>
          </cell>
          <cell r="P1862">
            <v>150652.53036839401</v>
          </cell>
          <cell r="Q1862">
            <v>146582.9162433458</v>
          </cell>
          <cell r="R1862">
            <v>159425.13768012554</v>
          </cell>
          <cell r="S1862">
            <v>151941.11889027516</v>
          </cell>
          <cell r="T1862">
            <v>160865.35893213673</v>
          </cell>
          <cell r="U1862">
            <v>132118.88804685092</v>
          </cell>
          <cell r="V1862">
            <v>157240.69823319351</v>
          </cell>
          <cell r="W1862">
            <v>1674828.5956890485</v>
          </cell>
        </row>
        <row r="1863">
          <cell r="J1863" t="str">
            <v>250353023201</v>
          </cell>
          <cell r="K1863">
            <v>154954.79999999999</v>
          </cell>
          <cell r="L1863">
            <v>161063.27999999997</v>
          </cell>
          <cell r="M1863">
            <v>158619.84</v>
          </cell>
          <cell r="N1863">
            <v>156427.20000000001</v>
          </cell>
          <cell r="O1863">
            <v>152761.91999999998</v>
          </cell>
          <cell r="P1863">
            <v>152761.91999999998</v>
          </cell>
          <cell r="Q1863">
            <v>152761.91999999998</v>
          </cell>
          <cell r="R1863">
            <v>152761.91999999998</v>
          </cell>
          <cell r="S1863">
            <v>162757.91999999998</v>
          </cell>
          <cell r="T1863">
            <v>154233.36000000002</v>
          </cell>
          <cell r="U1863">
            <v>154233.36000000002</v>
          </cell>
          <cell r="V1863">
            <v>172004.16</v>
          </cell>
          <cell r="W1863">
            <v>1885341.5999999999</v>
          </cell>
        </row>
        <row r="1864">
          <cell r="J1864" t="str">
            <v>250353024523</v>
          </cell>
          <cell r="K1864">
            <v>137500</v>
          </cell>
          <cell r="L1864">
            <v>137500</v>
          </cell>
          <cell r="M1864">
            <v>137500</v>
          </cell>
          <cell r="N1864">
            <v>137500</v>
          </cell>
          <cell r="O1864">
            <v>137500</v>
          </cell>
          <cell r="P1864">
            <v>137500</v>
          </cell>
          <cell r="Q1864">
            <v>137500</v>
          </cell>
          <cell r="R1864">
            <v>137500</v>
          </cell>
          <cell r="S1864">
            <v>137500</v>
          </cell>
          <cell r="T1864">
            <v>137500</v>
          </cell>
          <cell r="U1864">
            <v>137500</v>
          </cell>
          <cell r="V1864">
            <v>137500</v>
          </cell>
          <cell r="W1864">
            <v>1650000</v>
          </cell>
        </row>
        <row r="1865">
          <cell r="J1865" t="str">
            <v>25035302422D</v>
          </cell>
          <cell r="K1865">
            <v>1320163.2475790787</v>
          </cell>
          <cell r="L1865">
            <v>1037149.4866419059</v>
          </cell>
          <cell r="M1865">
            <v>2289024.9372223224</v>
          </cell>
          <cell r="N1865">
            <v>2230510.3653751351</v>
          </cell>
          <cell r="O1865">
            <v>2170680.5640728576</v>
          </cell>
          <cell r="P1865">
            <v>2212709.039785787</v>
          </cell>
          <cell r="Q1865">
            <v>2152936.5823241416</v>
          </cell>
          <cell r="R1865">
            <v>2341556.7096768441</v>
          </cell>
          <cell r="S1865">
            <v>2231635.1837009168</v>
          </cell>
          <cell r="T1865">
            <v>2362709.9593157591</v>
          </cell>
          <cell r="U1865">
            <v>1940496.168188123</v>
          </cell>
          <cell r="V1865">
            <v>2309472.7553000301</v>
          </cell>
          <cell r="W1865">
            <v>24599044.999182902</v>
          </cell>
        </row>
        <row r="1866">
          <cell r="J1866" t="str">
            <v>25035302423D</v>
          </cell>
          <cell r="K1866">
            <v>1255272.6863920768</v>
          </cell>
          <cell r="L1866">
            <v>1258918.188670893</v>
          </cell>
          <cell r="M1866">
            <v>1844842.0950125053</v>
          </cell>
          <cell r="N1866">
            <v>1808360.6672670071</v>
          </cell>
          <cell r="O1866">
            <v>1737127.6192745415</v>
          </cell>
          <cell r="P1866">
            <v>1957961.3082240559</v>
          </cell>
          <cell r="Q1866">
            <v>1727469.7154802475</v>
          </cell>
          <cell r="R1866">
            <v>1773598.0274269695</v>
          </cell>
          <cell r="S1866">
            <v>1795384.0677462406</v>
          </cell>
          <cell r="T1866">
            <v>1802275.5665332871</v>
          </cell>
          <cell r="U1866">
            <v>1584635.644063632</v>
          </cell>
          <cell r="V1866">
            <v>1829257.898281686</v>
          </cell>
          <cell r="W1866">
            <v>20375103.484373145</v>
          </cell>
        </row>
        <row r="1867">
          <cell r="J1867" t="str">
            <v>250353024211</v>
          </cell>
          <cell r="K1867">
            <v>72209.647058823539</v>
          </cell>
          <cell r="L1867">
            <v>55970.455870588245</v>
          </cell>
          <cell r="M1867">
            <v>129702.65357879041</v>
          </cell>
          <cell r="N1867">
            <v>125745.02776729129</v>
          </cell>
          <cell r="O1867">
            <v>122470.7696563729</v>
          </cell>
          <cell r="P1867">
            <v>124739.01454764239</v>
          </cell>
          <cell r="Q1867">
            <v>121145.69336240811</v>
          </cell>
          <cell r="R1867">
            <v>132621.54050148104</v>
          </cell>
          <cell r="S1867">
            <v>125958.87040163027</v>
          </cell>
          <cell r="T1867">
            <v>133446.78049968882</v>
          </cell>
          <cell r="U1867">
            <v>108822.3316144171</v>
          </cell>
          <cell r="V1867">
            <v>130173.11010242351</v>
          </cell>
          <cell r="W1867">
            <v>1383005.8949615576</v>
          </cell>
        </row>
        <row r="1868">
          <cell r="J1868" t="str">
            <v>250353024125</v>
          </cell>
          <cell r="K1868">
            <v>17268</v>
          </cell>
          <cell r="L1868">
            <v>17268</v>
          </cell>
          <cell r="M1868">
            <v>17268</v>
          </cell>
          <cell r="N1868">
            <v>17268</v>
          </cell>
          <cell r="O1868">
            <v>17268</v>
          </cell>
          <cell r="P1868">
            <v>17268</v>
          </cell>
          <cell r="Q1868">
            <v>17268</v>
          </cell>
          <cell r="R1868">
            <v>17268</v>
          </cell>
          <cell r="S1868">
            <v>17268</v>
          </cell>
          <cell r="T1868">
            <v>17268</v>
          </cell>
          <cell r="U1868">
            <v>17268</v>
          </cell>
          <cell r="V1868">
            <v>17268</v>
          </cell>
          <cell r="W1868">
            <v>207216</v>
          </cell>
        </row>
        <row r="1869">
          <cell r="J1869" t="str">
            <v>250353024132</v>
          </cell>
          <cell r="K1869">
            <v>1421252.0680179617</v>
          </cell>
          <cell r="L1869">
            <v>1030762.4848403228</v>
          </cell>
          <cell r="M1869">
            <v>2552846.7751144893</v>
          </cell>
          <cell r="N1869">
            <v>2301270.7760957717</v>
          </cell>
          <cell r="O1869">
            <v>2058093.3996350078</v>
          </cell>
          <cell r="P1869">
            <v>1988528.6801039388</v>
          </cell>
          <cell r="Q1869">
            <v>2070685.8249342968</v>
          </cell>
          <cell r="R1869">
            <v>2129452.9695797241</v>
          </cell>
          <cell r="S1869">
            <v>2189200.2117154757</v>
          </cell>
          <cell r="T1869">
            <v>2288622.4086235105</v>
          </cell>
          <cell r="U1869">
            <v>1716004.2965845661</v>
          </cell>
          <cell r="V1869">
            <v>2060173.3089535737</v>
          </cell>
          <cell r="W1869">
            <v>23806893.20419864</v>
          </cell>
        </row>
        <row r="1870">
          <cell r="J1870" t="str">
            <v>250353024153</v>
          </cell>
          <cell r="K1870">
            <v>225237.01</v>
          </cell>
          <cell r="L1870">
            <v>174583.57216950002</v>
          </cell>
          <cell r="M1870">
            <v>404569.73646962061</v>
          </cell>
          <cell r="N1870">
            <v>392225.07282994472</v>
          </cell>
          <cell r="O1870">
            <v>382011.97614674486</v>
          </cell>
          <cell r="P1870">
            <v>389087.10693697195</v>
          </cell>
          <cell r="Q1870">
            <v>377878.78571262764</v>
          </cell>
          <cell r="R1870">
            <v>413674.35600140382</v>
          </cell>
          <cell r="S1870">
            <v>392892.09278546117</v>
          </cell>
          <cell r="T1870">
            <v>416248.45236248011</v>
          </cell>
          <cell r="U1870">
            <v>339439.63988762803</v>
          </cell>
          <cell r="V1870">
            <v>406037.18888123246</v>
          </cell>
          <cell r="W1870">
            <v>4313884.9901836161</v>
          </cell>
        </row>
        <row r="1871">
          <cell r="J1871" t="str">
            <v>250353024178</v>
          </cell>
          <cell r="K1871">
            <v>150663.49378146126</v>
          </cell>
          <cell r="L1871">
            <v>116780.85648493006</v>
          </cell>
          <cell r="M1871">
            <v>270621.11140064459</v>
          </cell>
          <cell r="N1871">
            <v>262363.63118675549</v>
          </cell>
          <cell r="O1871">
            <v>255531.97936977059</v>
          </cell>
          <cell r="P1871">
            <v>260264.61155937571</v>
          </cell>
          <cell r="Q1871">
            <v>252767.24318690164</v>
          </cell>
          <cell r="R1871">
            <v>276711.29075531365</v>
          </cell>
          <cell r="S1871">
            <v>262809.80811354058</v>
          </cell>
          <cell r="T1871">
            <v>278433.13189984806</v>
          </cell>
          <cell r="U1871">
            <v>227054.8790955407</v>
          </cell>
          <cell r="V1871">
            <v>271602.70633165294</v>
          </cell>
          <cell r="W1871">
            <v>2885604.7431657352</v>
          </cell>
        </row>
        <row r="1872">
          <cell r="J1872" t="str">
            <v>250353024199</v>
          </cell>
          <cell r="K1872">
            <v>348121.41239999997</v>
          </cell>
          <cell r="L1872">
            <v>269832.56315418001</v>
          </cell>
          <cell r="M1872">
            <v>625294.16490700224</v>
          </cell>
          <cell r="N1872">
            <v>606214.52190407435</v>
          </cell>
          <cell r="O1872">
            <v>590429.38232007215</v>
          </cell>
          <cell r="P1872">
            <v>601364.55022879457</v>
          </cell>
          <cell r="Q1872">
            <v>584041.21329028858</v>
          </cell>
          <cell r="R1872">
            <v>639366.06637101562</v>
          </cell>
          <cell r="S1872">
            <v>607245.45340602146</v>
          </cell>
          <cell r="T1872">
            <v>643344.53359037533</v>
          </cell>
          <cell r="U1872">
            <v>524630.5074917681</v>
          </cell>
          <cell r="V1872">
            <v>627562.22736334591</v>
          </cell>
          <cell r="W1872">
            <v>6667446.5964269387</v>
          </cell>
        </row>
        <row r="1873">
          <cell r="J1873" t="str">
            <v>250353024321</v>
          </cell>
          <cell r="K1873">
            <v>28222</v>
          </cell>
          <cell r="L1873">
            <v>28222</v>
          </cell>
          <cell r="M1873">
            <v>28222</v>
          </cell>
          <cell r="N1873">
            <v>28222</v>
          </cell>
          <cell r="O1873">
            <v>28222</v>
          </cell>
          <cell r="P1873">
            <v>28222</v>
          </cell>
          <cell r="Q1873">
            <v>28222</v>
          </cell>
          <cell r="R1873">
            <v>28222</v>
          </cell>
          <cell r="S1873">
            <v>28222</v>
          </cell>
          <cell r="T1873">
            <v>28222</v>
          </cell>
          <cell r="U1873">
            <v>28222</v>
          </cell>
          <cell r="V1873">
            <v>28222</v>
          </cell>
          <cell r="W1873">
            <v>338664</v>
          </cell>
        </row>
        <row r="1874">
          <cell r="J1874" t="str">
            <v>250353024371</v>
          </cell>
          <cell r="K1874">
            <v>18815</v>
          </cell>
          <cell r="L1874">
            <v>18815</v>
          </cell>
          <cell r="M1874">
            <v>18815</v>
          </cell>
          <cell r="N1874">
            <v>18815</v>
          </cell>
          <cell r="O1874">
            <v>18815</v>
          </cell>
          <cell r="P1874">
            <v>18815</v>
          </cell>
          <cell r="Q1874">
            <v>18815</v>
          </cell>
          <cell r="R1874">
            <v>18815</v>
          </cell>
          <cell r="S1874">
            <v>18815</v>
          </cell>
          <cell r="T1874">
            <v>18815</v>
          </cell>
          <cell r="U1874">
            <v>18815</v>
          </cell>
          <cell r="V1874">
            <v>18815</v>
          </cell>
          <cell r="W1874">
            <v>225780</v>
          </cell>
        </row>
        <row r="1875">
          <cell r="J1875" t="str">
            <v>250451113101</v>
          </cell>
          <cell r="K1875">
            <v>77768.510000000009</v>
          </cell>
          <cell r="L1875">
            <v>65593.16</v>
          </cell>
          <cell r="M1875">
            <v>65593.16</v>
          </cell>
          <cell r="N1875">
            <v>84147.87</v>
          </cell>
          <cell r="O1875">
            <v>68000.709999999992</v>
          </cell>
          <cell r="P1875">
            <v>72526.759999999995</v>
          </cell>
          <cell r="Q1875">
            <v>80176.070000000007</v>
          </cell>
          <cell r="R1875">
            <v>68000.709999999992</v>
          </cell>
          <cell r="S1875">
            <v>68000.709999999992</v>
          </cell>
          <cell r="T1875">
            <v>81029.22</v>
          </cell>
          <cell r="U1875">
            <v>68853.829999999987</v>
          </cell>
          <cell r="V1875">
            <v>81517.820000000007</v>
          </cell>
          <cell r="W1875">
            <v>881208.53</v>
          </cell>
        </row>
        <row r="1876">
          <cell r="J1876" t="str">
            <v>250451115111</v>
          </cell>
          <cell r="K1876">
            <v>1200</v>
          </cell>
          <cell r="L1876">
            <v>1200</v>
          </cell>
          <cell r="M1876">
            <v>600</v>
          </cell>
          <cell r="N1876">
            <v>1200</v>
          </cell>
          <cell r="O1876">
            <v>1200</v>
          </cell>
          <cell r="P1876">
            <v>600</v>
          </cell>
          <cell r="Q1876">
            <v>1200</v>
          </cell>
          <cell r="R1876">
            <v>1200</v>
          </cell>
          <cell r="S1876">
            <v>600</v>
          </cell>
          <cell r="T1876">
            <v>1200</v>
          </cell>
          <cell r="U1876">
            <v>1200</v>
          </cell>
          <cell r="V1876">
            <v>600</v>
          </cell>
          <cell r="W1876">
            <v>12000</v>
          </cell>
        </row>
        <row r="1877">
          <cell r="J1877" t="str">
            <v>250451115112</v>
          </cell>
          <cell r="K1877">
            <v>960</v>
          </cell>
          <cell r="L1877">
            <v>960</v>
          </cell>
          <cell r="M1877">
            <v>480</v>
          </cell>
          <cell r="N1877">
            <v>960</v>
          </cell>
          <cell r="O1877">
            <v>960</v>
          </cell>
          <cell r="P1877">
            <v>480</v>
          </cell>
          <cell r="Q1877">
            <v>960</v>
          </cell>
          <cell r="R1877">
            <v>960</v>
          </cell>
          <cell r="S1877">
            <v>480</v>
          </cell>
          <cell r="T1877">
            <v>960</v>
          </cell>
          <cell r="U1877">
            <v>960</v>
          </cell>
          <cell r="V1877">
            <v>480</v>
          </cell>
          <cell r="W1877">
            <v>9600</v>
          </cell>
        </row>
        <row r="1878">
          <cell r="J1878" t="str">
            <v>250451115113</v>
          </cell>
          <cell r="K1878">
            <v>272</v>
          </cell>
          <cell r="L1878">
            <v>272</v>
          </cell>
          <cell r="M1878">
            <v>272</v>
          </cell>
          <cell r="N1878">
            <v>272</v>
          </cell>
          <cell r="O1878">
            <v>272</v>
          </cell>
          <cell r="P1878">
            <v>272</v>
          </cell>
          <cell r="Q1878">
            <v>272</v>
          </cell>
          <cell r="R1878">
            <v>272</v>
          </cell>
          <cell r="S1878">
            <v>272</v>
          </cell>
          <cell r="T1878">
            <v>272</v>
          </cell>
          <cell r="U1878">
            <v>272</v>
          </cell>
          <cell r="V1878">
            <v>272</v>
          </cell>
          <cell r="W1878">
            <v>3264</v>
          </cell>
        </row>
        <row r="1879">
          <cell r="J1879" t="str">
            <v>250451115121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8050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8050</v>
          </cell>
        </row>
        <row r="1880">
          <cell r="J1880" t="str">
            <v>250451115122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7000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7000</v>
          </cell>
        </row>
        <row r="1881">
          <cell r="J1881" t="str">
            <v>250451115123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1680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1680</v>
          </cell>
        </row>
        <row r="1882">
          <cell r="J1882" t="str">
            <v>250451115201</v>
          </cell>
          <cell r="K1882">
            <v>7157.269031008107</v>
          </cell>
          <cell r="L1882">
            <v>7157.269031008107</v>
          </cell>
          <cell r="M1882">
            <v>7157.269031008107</v>
          </cell>
          <cell r="N1882">
            <v>7157.269031008107</v>
          </cell>
          <cell r="O1882">
            <v>7157.269031008107</v>
          </cell>
          <cell r="P1882">
            <v>7157.269031008107</v>
          </cell>
          <cell r="Q1882">
            <v>7157.269031008107</v>
          </cell>
          <cell r="R1882">
            <v>7157.269031008107</v>
          </cell>
          <cell r="S1882">
            <v>7157.269031008107</v>
          </cell>
          <cell r="T1882">
            <v>7157.269031008107</v>
          </cell>
          <cell r="U1882">
            <v>7157.269031008107</v>
          </cell>
          <cell r="V1882">
            <v>7157.269031008107</v>
          </cell>
          <cell r="W1882">
            <v>85887.228372097277</v>
          </cell>
        </row>
        <row r="1883">
          <cell r="J1883" t="str">
            <v>250451115203</v>
          </cell>
          <cell r="K1883">
            <v>2680</v>
          </cell>
          <cell r="L1883">
            <v>2680</v>
          </cell>
          <cell r="M1883">
            <v>2680</v>
          </cell>
          <cell r="N1883">
            <v>2680</v>
          </cell>
          <cell r="O1883">
            <v>2680</v>
          </cell>
          <cell r="P1883">
            <v>2680</v>
          </cell>
          <cell r="Q1883">
            <v>2680</v>
          </cell>
          <cell r="R1883">
            <v>2680</v>
          </cell>
          <cell r="S1883">
            <v>2680</v>
          </cell>
          <cell r="T1883">
            <v>2680</v>
          </cell>
          <cell r="U1883">
            <v>2680</v>
          </cell>
          <cell r="V1883">
            <v>2680</v>
          </cell>
          <cell r="W1883">
            <v>32160</v>
          </cell>
        </row>
        <row r="1884">
          <cell r="J1884" t="str">
            <v>250451115411</v>
          </cell>
          <cell r="K1884">
            <v>2860</v>
          </cell>
          <cell r="L1884">
            <v>2860</v>
          </cell>
          <cell r="M1884">
            <v>2860</v>
          </cell>
          <cell r="N1884">
            <v>2860</v>
          </cell>
          <cell r="O1884">
            <v>2860</v>
          </cell>
          <cell r="P1884">
            <v>2860</v>
          </cell>
          <cell r="Q1884">
            <v>2860</v>
          </cell>
          <cell r="R1884">
            <v>2860</v>
          </cell>
          <cell r="S1884">
            <v>2860</v>
          </cell>
          <cell r="T1884">
            <v>2860</v>
          </cell>
          <cell r="U1884">
            <v>2860</v>
          </cell>
          <cell r="V1884">
            <v>2860</v>
          </cell>
          <cell r="W1884">
            <v>34320</v>
          </cell>
        </row>
        <row r="1885">
          <cell r="J1885" t="str">
            <v>250451115501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4000</v>
          </cell>
          <cell r="P1885">
            <v>0</v>
          </cell>
          <cell r="Q1885">
            <v>0</v>
          </cell>
          <cell r="R1885">
            <v>0</v>
          </cell>
          <cell r="S1885">
            <v>4000</v>
          </cell>
          <cell r="T1885">
            <v>0</v>
          </cell>
          <cell r="U1885">
            <v>0</v>
          </cell>
          <cell r="V1885">
            <v>0</v>
          </cell>
          <cell r="W1885">
            <v>8000</v>
          </cell>
        </row>
        <row r="1886">
          <cell r="J1886" t="str">
            <v>250451115503</v>
          </cell>
          <cell r="K1886">
            <v>627</v>
          </cell>
          <cell r="L1886">
            <v>627</v>
          </cell>
          <cell r="M1886">
            <v>627</v>
          </cell>
          <cell r="N1886">
            <v>627</v>
          </cell>
          <cell r="O1886">
            <v>627</v>
          </cell>
          <cell r="P1886">
            <v>627</v>
          </cell>
          <cell r="Q1886">
            <v>627</v>
          </cell>
          <cell r="R1886">
            <v>627</v>
          </cell>
          <cell r="S1886">
            <v>627</v>
          </cell>
          <cell r="T1886">
            <v>627</v>
          </cell>
          <cell r="U1886">
            <v>627</v>
          </cell>
          <cell r="V1886">
            <v>627</v>
          </cell>
          <cell r="W1886">
            <v>7524</v>
          </cell>
        </row>
        <row r="1887">
          <cell r="J1887" t="str">
            <v>25045301422D</v>
          </cell>
          <cell r="K1887">
            <v>415710.98008873116</v>
          </cell>
          <cell r="L1887">
            <v>326591.75324042985</v>
          </cell>
          <cell r="M1887">
            <v>720799.34193383751</v>
          </cell>
          <cell r="N1887">
            <v>702373.47675642534</v>
          </cell>
          <cell r="O1887">
            <v>683533.45421868679</v>
          </cell>
          <cell r="P1887">
            <v>696767.95295382221</v>
          </cell>
          <cell r="Q1887">
            <v>677945.98762547423</v>
          </cell>
          <cell r="R1887">
            <v>737341.26177058055</v>
          </cell>
          <cell r="S1887">
            <v>702727.67486752255</v>
          </cell>
          <cell r="T1887">
            <v>744002.2850611324</v>
          </cell>
          <cell r="U1887">
            <v>611049.85721668531</v>
          </cell>
          <cell r="V1887">
            <v>727238.22932852001</v>
          </cell>
          <cell r="W1887">
            <v>7746082.2550618481</v>
          </cell>
        </row>
        <row r="1888">
          <cell r="J1888" t="str">
            <v>250453014131</v>
          </cell>
          <cell r="K1888">
            <v>6016.9821653563558</v>
          </cell>
          <cell r="L1888">
            <v>6218.4347655718202</v>
          </cell>
          <cell r="M1888">
            <v>25217.913377652567</v>
          </cell>
          <cell r="N1888">
            <v>96920.591465923921</v>
          </cell>
          <cell r="O1888">
            <v>9524.731145497215</v>
          </cell>
          <cell r="P1888">
            <v>96145.185885264669</v>
          </cell>
          <cell r="Q1888">
            <v>9505.8001463965957</v>
          </cell>
          <cell r="R1888">
            <v>9209.0816629326109</v>
          </cell>
          <cell r="S1888">
            <v>9621.0771737721207</v>
          </cell>
          <cell r="T1888">
            <v>9266.3853445689183</v>
          </cell>
          <cell r="U1888">
            <v>9067.791565066691</v>
          </cell>
          <cell r="V1888">
            <v>9039.0655750055084</v>
          </cell>
          <cell r="W1888">
            <v>295753.04027300898</v>
          </cell>
        </row>
        <row r="1889">
          <cell r="J1889" t="str">
            <v>250453014138</v>
          </cell>
          <cell r="K1889">
            <v>165704.83219027735</v>
          </cell>
          <cell r="L1889">
            <v>128439.55586839913</v>
          </cell>
          <cell r="M1889">
            <v>297638.29794651957</v>
          </cell>
          <cell r="N1889">
            <v>288556.4404984123</v>
          </cell>
          <cell r="O1889">
            <v>281042.75759153691</v>
          </cell>
          <cell r="P1889">
            <v>286247.86735710723</v>
          </cell>
          <cell r="Q1889">
            <v>278002.00675180659</v>
          </cell>
          <cell r="R1889">
            <v>304336.48423335789</v>
          </cell>
          <cell r="S1889">
            <v>289047.16105005</v>
          </cell>
          <cell r="T1889">
            <v>306230.22365723742</v>
          </cell>
          <cell r="U1889">
            <v>249722.67464528841</v>
          </cell>
          <cell r="V1889">
            <v>298717.88942046679</v>
          </cell>
          <cell r="W1889">
            <v>3173686.1912104599</v>
          </cell>
        </row>
        <row r="1890">
          <cell r="J1890" t="str">
            <v>250453024321</v>
          </cell>
          <cell r="K1890">
            <v>28221.982854034632</v>
          </cell>
          <cell r="L1890">
            <v>28221.982854034632</v>
          </cell>
          <cell r="M1890">
            <v>28221.982854034632</v>
          </cell>
          <cell r="N1890">
            <v>28221.982854034632</v>
          </cell>
          <cell r="O1890">
            <v>28221.982854034632</v>
          </cell>
          <cell r="P1890">
            <v>28221.982854034632</v>
          </cell>
          <cell r="Q1890">
            <v>28221.982854034632</v>
          </cell>
          <cell r="R1890">
            <v>28221.982854034632</v>
          </cell>
          <cell r="S1890">
            <v>28221.982854034632</v>
          </cell>
          <cell r="T1890">
            <v>28221.982854034632</v>
          </cell>
          <cell r="U1890">
            <v>28221.982854034632</v>
          </cell>
          <cell r="V1890">
            <v>28221.982854034632</v>
          </cell>
          <cell r="W1890">
            <v>338663.79424841556</v>
          </cell>
        </row>
        <row r="1891">
          <cell r="J1891" t="str">
            <v>250453024371</v>
          </cell>
          <cell r="K1891">
            <v>18814.655236023082</v>
          </cell>
          <cell r="L1891">
            <v>18814.655236023082</v>
          </cell>
          <cell r="M1891">
            <v>18814.655236023082</v>
          </cell>
          <cell r="N1891">
            <v>18814.655236023082</v>
          </cell>
          <cell r="O1891">
            <v>18814.655236023082</v>
          </cell>
          <cell r="P1891">
            <v>18814.655236023082</v>
          </cell>
          <cell r="Q1891">
            <v>18814.655236023082</v>
          </cell>
          <cell r="R1891">
            <v>18814.655236023082</v>
          </cell>
          <cell r="S1891">
            <v>18814.655236023082</v>
          </cell>
          <cell r="T1891">
            <v>18814.655236023082</v>
          </cell>
          <cell r="U1891">
            <v>18814.655236023082</v>
          </cell>
          <cell r="V1891">
            <v>18814.655236023082</v>
          </cell>
          <cell r="W1891">
            <v>225775.86283227697</v>
          </cell>
        </row>
        <row r="1892">
          <cell r="J1892" t="str">
            <v>250453033201</v>
          </cell>
          <cell r="K1892">
            <v>51651.6</v>
          </cell>
          <cell r="L1892">
            <v>53687.759999999995</v>
          </cell>
          <cell r="M1892">
            <v>52873.279999999999</v>
          </cell>
          <cell r="N1892">
            <v>52142.400000000001</v>
          </cell>
          <cell r="O1892">
            <v>50920.639999999999</v>
          </cell>
          <cell r="P1892">
            <v>50920.639999999999</v>
          </cell>
          <cell r="Q1892">
            <v>50920.639999999999</v>
          </cell>
          <cell r="R1892">
            <v>50920.639999999999</v>
          </cell>
          <cell r="S1892">
            <v>54252.639999999999</v>
          </cell>
          <cell r="T1892">
            <v>51411.12</v>
          </cell>
          <cell r="U1892">
            <v>51411.12</v>
          </cell>
          <cell r="V1892">
            <v>57334.720000000001</v>
          </cell>
          <cell r="W1892">
            <v>628447.19999999995</v>
          </cell>
        </row>
        <row r="1893">
          <cell r="J1893" t="str">
            <v>250453034502</v>
          </cell>
          <cell r="K1893">
            <v>175000.33333333334</v>
          </cell>
          <cell r="L1893">
            <v>175000.33333333334</v>
          </cell>
          <cell r="M1893">
            <v>175000.33333333334</v>
          </cell>
          <cell r="N1893">
            <v>175000.33333333334</v>
          </cell>
          <cell r="O1893">
            <v>175000.33333333334</v>
          </cell>
          <cell r="P1893">
            <v>175000.33333333334</v>
          </cell>
          <cell r="Q1893">
            <v>175000.33333333334</v>
          </cell>
          <cell r="R1893">
            <v>175000.33333333334</v>
          </cell>
          <cell r="S1893">
            <v>175000.33333333334</v>
          </cell>
          <cell r="T1893">
            <v>175000.33333333334</v>
          </cell>
          <cell r="U1893">
            <v>175000.33333333334</v>
          </cell>
          <cell r="V1893">
            <v>175000.33333333334</v>
          </cell>
          <cell r="W1893">
            <v>2100004</v>
          </cell>
        </row>
        <row r="1894">
          <cell r="J1894" t="str">
            <v>250453034515</v>
          </cell>
          <cell r="K1894">
            <v>24917</v>
          </cell>
          <cell r="L1894">
            <v>24917</v>
          </cell>
          <cell r="M1894">
            <v>24917</v>
          </cell>
          <cell r="N1894">
            <v>24917</v>
          </cell>
          <cell r="O1894">
            <v>24917</v>
          </cell>
          <cell r="P1894">
            <v>24917</v>
          </cell>
          <cell r="Q1894">
            <v>24917</v>
          </cell>
          <cell r="R1894">
            <v>24917</v>
          </cell>
          <cell r="S1894">
            <v>24917</v>
          </cell>
          <cell r="T1894">
            <v>24917</v>
          </cell>
          <cell r="U1894">
            <v>24917</v>
          </cell>
          <cell r="V1894">
            <v>24917</v>
          </cell>
          <cell r="W1894">
            <v>299004</v>
          </cell>
        </row>
        <row r="1895">
          <cell r="J1895" t="str">
            <v>25045303422D</v>
          </cell>
          <cell r="K1895">
            <v>191002.34220293057</v>
          </cell>
          <cell r="L1895">
            <v>136815.4641953152</v>
          </cell>
          <cell r="M1895">
            <v>331178.07602365519</v>
          </cell>
          <cell r="N1895">
            <v>322712.13796916843</v>
          </cell>
          <cell r="O1895">
            <v>314055.91139777505</v>
          </cell>
          <cell r="P1895">
            <v>320136.62703283731</v>
          </cell>
          <cell r="Q1895">
            <v>311488.69701710978</v>
          </cell>
          <cell r="R1895">
            <v>348742.4886752746</v>
          </cell>
          <cell r="S1895">
            <v>332371.19757247687</v>
          </cell>
          <cell r="T1895">
            <v>351892.97266404913</v>
          </cell>
          <cell r="U1895">
            <v>289010.06760248635</v>
          </cell>
          <cell r="V1895">
            <v>343964.02738511079</v>
          </cell>
          <cell r="W1895">
            <v>3593370.0097381892</v>
          </cell>
        </row>
        <row r="1896">
          <cell r="J1896" t="str">
            <v>250453034125</v>
          </cell>
          <cell r="K1896">
            <v>40758</v>
          </cell>
          <cell r="L1896">
            <v>40758</v>
          </cell>
          <cell r="M1896">
            <v>40758</v>
          </cell>
          <cell r="N1896">
            <v>40758</v>
          </cell>
          <cell r="O1896">
            <v>40758</v>
          </cell>
          <cell r="P1896">
            <v>40758</v>
          </cell>
          <cell r="Q1896">
            <v>40758</v>
          </cell>
          <cell r="R1896">
            <v>40758</v>
          </cell>
          <cell r="S1896">
            <v>40758</v>
          </cell>
          <cell r="T1896">
            <v>40758</v>
          </cell>
          <cell r="U1896">
            <v>40758</v>
          </cell>
          <cell r="V1896">
            <v>40758</v>
          </cell>
          <cell r="W1896">
            <v>489096</v>
          </cell>
        </row>
        <row r="1897">
          <cell r="J1897" t="str">
            <v>250453034133</v>
          </cell>
          <cell r="K1897">
            <v>41863.08</v>
          </cell>
          <cell r="L1897">
            <v>32448.513006000005</v>
          </cell>
          <cell r="M1897">
            <v>75194.281985037218</v>
          </cell>
          <cell r="N1897">
            <v>72899.873790216821</v>
          </cell>
          <cell r="O1897">
            <v>71001.643639245929</v>
          </cell>
          <cell r="P1897">
            <v>72316.644074928074</v>
          </cell>
          <cell r="Q1897">
            <v>70233.439151898652</v>
          </cell>
          <cell r="R1897">
            <v>76886.487967653506</v>
          </cell>
          <cell r="S1897">
            <v>73023.847686688736</v>
          </cell>
          <cell r="T1897">
            <v>77364.915566614451</v>
          </cell>
          <cell r="U1897">
            <v>63089.049174409505</v>
          </cell>
          <cell r="V1897">
            <v>75467.026138866553</v>
          </cell>
          <cell r="W1897">
            <v>801788.8021815595</v>
          </cell>
        </row>
        <row r="1898">
          <cell r="J1898" t="str">
            <v>250453043201</v>
          </cell>
          <cell r="K1898">
            <v>64564.5</v>
          </cell>
          <cell r="L1898">
            <v>67109.7</v>
          </cell>
          <cell r="M1898">
            <v>66091.600000000006</v>
          </cell>
          <cell r="N1898">
            <v>65178</v>
          </cell>
          <cell r="O1898">
            <v>63650.8</v>
          </cell>
          <cell r="P1898">
            <v>63650.8</v>
          </cell>
          <cell r="Q1898">
            <v>63650.8</v>
          </cell>
          <cell r="R1898">
            <v>63650.8</v>
          </cell>
          <cell r="S1898">
            <v>67815.8</v>
          </cell>
          <cell r="T1898">
            <v>64263.9</v>
          </cell>
          <cell r="U1898">
            <v>64263.9</v>
          </cell>
          <cell r="V1898">
            <v>71668.399999999994</v>
          </cell>
          <cell r="W1898">
            <v>785559</v>
          </cell>
        </row>
        <row r="1899">
          <cell r="J1899" t="str">
            <v>250453044523</v>
          </cell>
          <cell r="K1899">
            <v>39197.371961025448</v>
          </cell>
          <cell r="L1899">
            <v>39197.371961025448</v>
          </cell>
          <cell r="M1899">
            <v>39197.371961025448</v>
          </cell>
          <cell r="N1899">
            <v>39197.371961025448</v>
          </cell>
          <cell r="O1899">
            <v>39197.371961025448</v>
          </cell>
          <cell r="P1899">
            <v>39197.371961025448</v>
          </cell>
          <cell r="Q1899">
            <v>39197.371961025448</v>
          </cell>
          <cell r="R1899">
            <v>39197.371961025448</v>
          </cell>
          <cell r="S1899">
            <v>39197.371961025448</v>
          </cell>
          <cell r="T1899">
            <v>39197.371961025448</v>
          </cell>
          <cell r="U1899">
            <v>39197.371961025448</v>
          </cell>
          <cell r="V1899">
            <v>39197.371961025448</v>
          </cell>
          <cell r="W1899">
            <v>470368.46353230538</v>
          </cell>
        </row>
        <row r="1900">
          <cell r="J1900" t="str">
            <v>250453044549</v>
          </cell>
          <cell r="K1900">
            <v>29182</v>
          </cell>
          <cell r="L1900">
            <v>29182</v>
          </cell>
          <cell r="M1900">
            <v>29182</v>
          </cell>
          <cell r="N1900">
            <v>29182</v>
          </cell>
          <cell r="O1900">
            <v>29182</v>
          </cell>
          <cell r="P1900">
            <v>29182</v>
          </cell>
          <cell r="Q1900">
            <v>29182</v>
          </cell>
          <cell r="R1900">
            <v>29182</v>
          </cell>
          <cell r="S1900">
            <v>29182</v>
          </cell>
          <cell r="T1900">
            <v>29182</v>
          </cell>
          <cell r="U1900">
            <v>29182</v>
          </cell>
          <cell r="V1900">
            <v>29182</v>
          </cell>
          <cell r="W1900">
            <v>350184</v>
          </cell>
        </row>
        <row r="1901">
          <cell r="J1901" t="str">
            <v>250453044125</v>
          </cell>
          <cell r="K1901">
            <v>8659.2749999999996</v>
          </cell>
          <cell r="L1901">
            <v>8659.2749999999996</v>
          </cell>
          <cell r="M1901">
            <v>8659.2749999999996</v>
          </cell>
          <cell r="N1901">
            <v>8659.2749999999996</v>
          </cell>
          <cell r="O1901">
            <v>8659.2749999999996</v>
          </cell>
          <cell r="P1901">
            <v>8659.2749999999996</v>
          </cell>
          <cell r="Q1901">
            <v>8659.2749999999996</v>
          </cell>
          <cell r="R1901">
            <v>8659.2749999999996</v>
          </cell>
          <cell r="S1901">
            <v>8659.2749999999996</v>
          </cell>
          <cell r="T1901">
            <v>8659.2749999999996</v>
          </cell>
          <cell r="U1901">
            <v>8659.2749999999996</v>
          </cell>
          <cell r="V1901">
            <v>8659.2749999999996</v>
          </cell>
          <cell r="W1901">
            <v>103911.29999999999</v>
          </cell>
        </row>
        <row r="1902">
          <cell r="J1902" t="str">
            <v>250453044371</v>
          </cell>
          <cell r="K1902">
            <v>4703</v>
          </cell>
          <cell r="L1902">
            <v>4703</v>
          </cell>
          <cell r="M1902">
            <v>4703</v>
          </cell>
          <cell r="N1902">
            <v>4703</v>
          </cell>
          <cell r="O1902">
            <v>4703</v>
          </cell>
          <cell r="P1902">
            <v>4703</v>
          </cell>
          <cell r="Q1902">
            <v>4703</v>
          </cell>
          <cell r="R1902">
            <v>4703</v>
          </cell>
          <cell r="S1902">
            <v>4703</v>
          </cell>
          <cell r="T1902">
            <v>4703</v>
          </cell>
          <cell r="U1902">
            <v>4703</v>
          </cell>
          <cell r="V1902">
            <v>4703</v>
          </cell>
          <cell r="W1902">
            <v>56436</v>
          </cell>
        </row>
        <row r="1903">
          <cell r="J1903" t="str">
            <v>250551113101</v>
          </cell>
          <cell r="K1903">
            <v>91015.69</v>
          </cell>
          <cell r="L1903">
            <v>76405.27</v>
          </cell>
          <cell r="M1903">
            <v>76405.27</v>
          </cell>
          <cell r="N1903">
            <v>98577.73000000001</v>
          </cell>
          <cell r="O1903">
            <v>79201.14</v>
          </cell>
          <cell r="P1903">
            <v>84632.4</v>
          </cell>
          <cell r="Q1903">
            <v>93811.57</v>
          </cell>
          <cell r="R1903">
            <v>79201.14</v>
          </cell>
          <cell r="S1903">
            <v>79201.14</v>
          </cell>
          <cell r="T1903">
            <v>94801.600000000006</v>
          </cell>
          <cell r="U1903">
            <v>80191.13</v>
          </cell>
          <cell r="V1903">
            <v>95387.92</v>
          </cell>
          <cell r="W1903">
            <v>1028832.0000000001</v>
          </cell>
        </row>
        <row r="1904">
          <cell r="J1904" t="str">
            <v>250551115111</v>
          </cell>
          <cell r="K1904">
            <v>600</v>
          </cell>
          <cell r="L1904">
            <v>600</v>
          </cell>
          <cell r="M1904">
            <v>600</v>
          </cell>
          <cell r="N1904">
            <v>1200</v>
          </cell>
          <cell r="O1904">
            <v>1200</v>
          </cell>
          <cell r="P1904">
            <v>600</v>
          </cell>
          <cell r="Q1904">
            <v>1200</v>
          </cell>
          <cell r="R1904">
            <v>1200</v>
          </cell>
          <cell r="S1904">
            <v>600</v>
          </cell>
          <cell r="T1904">
            <v>600</v>
          </cell>
          <cell r="U1904">
            <v>600</v>
          </cell>
          <cell r="V1904">
            <v>600</v>
          </cell>
          <cell r="W1904">
            <v>9600</v>
          </cell>
        </row>
        <row r="1905">
          <cell r="J1905" t="str">
            <v>250551115112</v>
          </cell>
          <cell r="K1905">
            <v>480</v>
          </cell>
          <cell r="L1905">
            <v>480</v>
          </cell>
          <cell r="M1905">
            <v>480</v>
          </cell>
          <cell r="N1905">
            <v>960</v>
          </cell>
          <cell r="O1905">
            <v>960</v>
          </cell>
          <cell r="P1905">
            <v>480</v>
          </cell>
          <cell r="Q1905">
            <v>960</v>
          </cell>
          <cell r="R1905">
            <v>960</v>
          </cell>
          <cell r="S1905">
            <v>480</v>
          </cell>
          <cell r="T1905">
            <v>480</v>
          </cell>
          <cell r="U1905">
            <v>480</v>
          </cell>
          <cell r="V1905">
            <v>480</v>
          </cell>
          <cell r="W1905">
            <v>7680</v>
          </cell>
        </row>
        <row r="1906">
          <cell r="J1906" t="str">
            <v>250551115113</v>
          </cell>
          <cell r="K1906">
            <v>136</v>
          </cell>
          <cell r="L1906">
            <v>136</v>
          </cell>
          <cell r="M1906">
            <v>272</v>
          </cell>
          <cell r="N1906">
            <v>272</v>
          </cell>
          <cell r="O1906">
            <v>272</v>
          </cell>
          <cell r="P1906">
            <v>272</v>
          </cell>
          <cell r="Q1906">
            <v>272</v>
          </cell>
          <cell r="R1906">
            <v>272</v>
          </cell>
          <cell r="S1906">
            <v>272</v>
          </cell>
          <cell r="T1906">
            <v>136</v>
          </cell>
          <cell r="U1906">
            <v>136</v>
          </cell>
          <cell r="V1906">
            <v>136</v>
          </cell>
          <cell r="W1906">
            <v>2584</v>
          </cell>
        </row>
        <row r="1907">
          <cell r="J1907" t="str">
            <v>250551115121</v>
          </cell>
          <cell r="K1907">
            <v>0</v>
          </cell>
          <cell r="L1907">
            <v>0</v>
          </cell>
          <cell r="M1907">
            <v>0</v>
          </cell>
          <cell r="N1907">
            <v>8050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8050</v>
          </cell>
        </row>
        <row r="1908">
          <cell r="J1908" t="str">
            <v>250551115122</v>
          </cell>
          <cell r="K1908">
            <v>0</v>
          </cell>
          <cell r="L1908">
            <v>0</v>
          </cell>
          <cell r="M1908">
            <v>0</v>
          </cell>
          <cell r="N1908">
            <v>3500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3500</v>
          </cell>
        </row>
        <row r="1909">
          <cell r="J1909" t="str">
            <v>250551115123</v>
          </cell>
          <cell r="K1909">
            <v>0</v>
          </cell>
          <cell r="L1909">
            <v>0</v>
          </cell>
          <cell r="M1909">
            <v>0</v>
          </cell>
          <cell r="N1909">
            <v>840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840</v>
          </cell>
        </row>
        <row r="1910">
          <cell r="J1910" t="str">
            <v>250551115201</v>
          </cell>
          <cell r="K1910">
            <v>1431.4538062016213</v>
          </cell>
          <cell r="L1910">
            <v>1431.4538062016213</v>
          </cell>
          <cell r="M1910">
            <v>1431.4538062016213</v>
          </cell>
          <cell r="N1910">
            <v>1431.4538062016213</v>
          </cell>
          <cell r="O1910">
            <v>1431.4538062016213</v>
          </cell>
          <cell r="P1910">
            <v>1431.4538062016213</v>
          </cell>
          <cell r="Q1910">
            <v>1431.4538062016213</v>
          </cell>
          <cell r="R1910">
            <v>1431.4538062016213</v>
          </cell>
          <cell r="S1910">
            <v>1431.4538062016213</v>
          </cell>
          <cell r="T1910">
            <v>1431.4538062016213</v>
          </cell>
          <cell r="U1910">
            <v>1431.4538062016213</v>
          </cell>
          <cell r="V1910">
            <v>1431.4538062016213</v>
          </cell>
          <cell r="W1910">
            <v>17177.445674419454</v>
          </cell>
        </row>
        <row r="1911">
          <cell r="J1911" t="str">
            <v>250551115203</v>
          </cell>
          <cell r="K1911">
            <v>536</v>
          </cell>
          <cell r="L1911">
            <v>536</v>
          </cell>
          <cell r="M1911">
            <v>536</v>
          </cell>
          <cell r="N1911">
            <v>536</v>
          </cell>
          <cell r="O1911">
            <v>536</v>
          </cell>
          <cell r="P1911">
            <v>536</v>
          </cell>
          <cell r="Q1911">
            <v>536</v>
          </cell>
          <cell r="R1911">
            <v>536</v>
          </cell>
          <cell r="S1911">
            <v>536</v>
          </cell>
          <cell r="T1911">
            <v>536</v>
          </cell>
          <cell r="U1911">
            <v>536</v>
          </cell>
          <cell r="V1911">
            <v>536</v>
          </cell>
          <cell r="W1911">
            <v>6432</v>
          </cell>
        </row>
        <row r="1912">
          <cell r="J1912" t="str">
            <v>250551115411</v>
          </cell>
          <cell r="K1912">
            <v>1430</v>
          </cell>
          <cell r="L1912">
            <v>1430</v>
          </cell>
          <cell r="M1912">
            <v>1430</v>
          </cell>
          <cell r="N1912">
            <v>1430</v>
          </cell>
          <cell r="O1912">
            <v>1430</v>
          </cell>
          <cell r="P1912">
            <v>1430</v>
          </cell>
          <cell r="Q1912">
            <v>1430</v>
          </cell>
          <cell r="R1912">
            <v>1430</v>
          </cell>
          <cell r="S1912">
            <v>1430</v>
          </cell>
          <cell r="T1912">
            <v>1430</v>
          </cell>
          <cell r="U1912">
            <v>1430</v>
          </cell>
          <cell r="V1912">
            <v>1430</v>
          </cell>
          <cell r="W1912">
            <v>17160</v>
          </cell>
        </row>
        <row r="1913">
          <cell r="J1913" t="str">
            <v>250551115501</v>
          </cell>
          <cell r="K1913">
            <v>9583.3333333333339</v>
          </cell>
          <cell r="L1913">
            <v>9583.3333333333339</v>
          </cell>
          <cell r="M1913">
            <v>9583.3333333333339</v>
          </cell>
          <cell r="N1913">
            <v>9583.3333333333339</v>
          </cell>
          <cell r="O1913">
            <v>9583.3333333333339</v>
          </cell>
          <cell r="P1913">
            <v>9583.3333333333339</v>
          </cell>
          <cell r="Q1913">
            <v>9583.3333333333339</v>
          </cell>
          <cell r="R1913">
            <v>9583.3333333333339</v>
          </cell>
          <cell r="S1913">
            <v>9583.3333333333339</v>
          </cell>
          <cell r="T1913">
            <v>9583.3333333333339</v>
          </cell>
          <cell r="U1913">
            <v>9583.3333333333339</v>
          </cell>
          <cell r="V1913">
            <v>9583.3333333333339</v>
          </cell>
          <cell r="W1913">
            <v>115000</v>
          </cell>
        </row>
        <row r="1914">
          <cell r="J1914" t="str">
            <v>250551115502</v>
          </cell>
          <cell r="K1914">
            <v>5416.666666666667</v>
          </cell>
          <cell r="L1914">
            <v>5416.666666666667</v>
          </cell>
          <cell r="M1914">
            <v>5416.666666666667</v>
          </cell>
          <cell r="N1914">
            <v>5416.666666666667</v>
          </cell>
          <cell r="O1914">
            <v>5416.666666666667</v>
          </cell>
          <cell r="P1914">
            <v>5416.666666666667</v>
          </cell>
          <cell r="Q1914">
            <v>5416.666666666667</v>
          </cell>
          <cell r="R1914">
            <v>5416.666666666667</v>
          </cell>
          <cell r="S1914">
            <v>5416.666666666667</v>
          </cell>
          <cell r="T1914">
            <v>5416.666666666667</v>
          </cell>
          <cell r="U1914">
            <v>5416.666666666667</v>
          </cell>
          <cell r="V1914">
            <v>5416.666666666667</v>
          </cell>
          <cell r="W1914">
            <v>65000</v>
          </cell>
        </row>
        <row r="1915">
          <cell r="J1915" t="str">
            <v>250551115503</v>
          </cell>
          <cell r="K1915">
            <v>1065</v>
          </cell>
          <cell r="L1915">
            <v>1065</v>
          </cell>
          <cell r="M1915">
            <v>1065</v>
          </cell>
          <cell r="N1915">
            <v>1065</v>
          </cell>
          <cell r="O1915">
            <v>1065</v>
          </cell>
          <cell r="P1915">
            <v>1065</v>
          </cell>
          <cell r="Q1915">
            <v>1065</v>
          </cell>
          <cell r="R1915">
            <v>1065</v>
          </cell>
          <cell r="S1915">
            <v>1065</v>
          </cell>
          <cell r="T1915">
            <v>1065</v>
          </cell>
          <cell r="U1915">
            <v>1065</v>
          </cell>
          <cell r="V1915">
            <v>1065</v>
          </cell>
          <cell r="W1915">
            <v>12780</v>
          </cell>
        </row>
        <row r="1916">
          <cell r="J1916" t="str">
            <v>250559023201</v>
          </cell>
          <cell r="K1916">
            <v>51651.6</v>
          </cell>
          <cell r="L1916">
            <v>53687.759999999995</v>
          </cell>
          <cell r="M1916">
            <v>52873.279999999999</v>
          </cell>
          <cell r="N1916">
            <v>52142.400000000001</v>
          </cell>
          <cell r="O1916">
            <v>50920.639999999999</v>
          </cell>
          <cell r="P1916">
            <v>50920.639999999999</v>
          </cell>
          <cell r="Q1916">
            <v>50920.639999999999</v>
          </cell>
          <cell r="R1916">
            <v>50920.639999999999</v>
          </cell>
          <cell r="S1916">
            <v>54252.639999999999</v>
          </cell>
          <cell r="T1916">
            <v>51411.12</v>
          </cell>
          <cell r="U1916">
            <v>51411.12</v>
          </cell>
          <cell r="V1916">
            <v>57334.720000000001</v>
          </cell>
          <cell r="W1916">
            <v>628447.19999999995</v>
          </cell>
        </row>
        <row r="1917">
          <cell r="J1917" t="str">
            <v>250559024513</v>
          </cell>
          <cell r="K1917">
            <v>240301</v>
          </cell>
          <cell r="L1917">
            <v>240301</v>
          </cell>
          <cell r="M1917">
            <v>240301</v>
          </cell>
          <cell r="N1917">
            <v>240301</v>
          </cell>
          <cell r="O1917">
            <v>240301</v>
          </cell>
          <cell r="P1917">
            <v>240301</v>
          </cell>
          <cell r="Q1917">
            <v>240301</v>
          </cell>
          <cell r="R1917">
            <v>240301</v>
          </cell>
          <cell r="S1917">
            <v>240301</v>
          </cell>
          <cell r="T1917">
            <v>240301</v>
          </cell>
          <cell r="U1917">
            <v>240301</v>
          </cell>
          <cell r="V1917">
            <v>240301</v>
          </cell>
          <cell r="W1917">
            <v>2883612</v>
          </cell>
        </row>
        <row r="1918">
          <cell r="J1918" t="str">
            <v>250559024515</v>
          </cell>
          <cell r="K1918">
            <v>2469</v>
          </cell>
          <cell r="L1918">
            <v>2469</v>
          </cell>
          <cell r="M1918">
            <v>2469</v>
          </cell>
          <cell r="N1918">
            <v>2469</v>
          </cell>
          <cell r="O1918">
            <v>2469</v>
          </cell>
          <cell r="P1918">
            <v>2469</v>
          </cell>
          <cell r="Q1918">
            <v>2469</v>
          </cell>
          <cell r="R1918">
            <v>2469</v>
          </cell>
          <cell r="S1918">
            <v>2469</v>
          </cell>
          <cell r="T1918">
            <v>2469</v>
          </cell>
          <cell r="U1918">
            <v>2469</v>
          </cell>
          <cell r="V1918">
            <v>2469</v>
          </cell>
          <cell r="W1918">
            <v>29628</v>
          </cell>
        </row>
        <row r="1919">
          <cell r="J1919" t="str">
            <v>250559024521</v>
          </cell>
          <cell r="K1919">
            <v>28222</v>
          </cell>
          <cell r="L1919">
            <v>28222</v>
          </cell>
          <cell r="M1919">
            <v>28222</v>
          </cell>
          <cell r="N1919">
            <v>28222</v>
          </cell>
          <cell r="O1919">
            <v>28222</v>
          </cell>
          <cell r="P1919">
            <v>28222</v>
          </cell>
          <cell r="Q1919">
            <v>28222</v>
          </cell>
          <cell r="R1919">
            <v>28222</v>
          </cell>
          <cell r="S1919">
            <v>28222</v>
          </cell>
          <cell r="T1919">
            <v>28222</v>
          </cell>
          <cell r="U1919">
            <v>28222</v>
          </cell>
          <cell r="V1919">
            <v>28222</v>
          </cell>
          <cell r="W1919">
            <v>338664</v>
          </cell>
        </row>
        <row r="1920">
          <cell r="J1920" t="str">
            <v>250559024523</v>
          </cell>
          <cell r="K1920">
            <v>43463</v>
          </cell>
          <cell r="L1920">
            <v>43463</v>
          </cell>
          <cell r="M1920">
            <v>43463</v>
          </cell>
          <cell r="N1920">
            <v>43463</v>
          </cell>
          <cell r="O1920">
            <v>43463</v>
          </cell>
          <cell r="P1920">
            <v>43463</v>
          </cell>
          <cell r="Q1920">
            <v>43463</v>
          </cell>
          <cell r="R1920">
            <v>43463</v>
          </cell>
          <cell r="S1920">
            <v>43463</v>
          </cell>
          <cell r="T1920">
            <v>43463</v>
          </cell>
          <cell r="U1920">
            <v>43463</v>
          </cell>
          <cell r="V1920">
            <v>43463</v>
          </cell>
          <cell r="W1920">
            <v>521556</v>
          </cell>
        </row>
        <row r="1921">
          <cell r="J1921" t="str">
            <v>250559024542</v>
          </cell>
          <cell r="K1921">
            <v>9407.4077192318618</v>
          </cell>
          <cell r="L1921">
            <v>9407.4077192318618</v>
          </cell>
          <cell r="M1921">
            <v>9407.4077192318618</v>
          </cell>
          <cell r="N1921">
            <v>9407.4077192318618</v>
          </cell>
          <cell r="O1921">
            <v>9407.4077192318618</v>
          </cell>
          <cell r="P1921">
            <v>9407.4077192318618</v>
          </cell>
          <cell r="Q1921">
            <v>9407.4077192318618</v>
          </cell>
          <cell r="R1921">
            <v>9407.4077192318618</v>
          </cell>
          <cell r="S1921">
            <v>9407.4077192318618</v>
          </cell>
          <cell r="T1921">
            <v>9407.4077192318618</v>
          </cell>
          <cell r="U1921">
            <v>9407.4077192318618</v>
          </cell>
          <cell r="V1921">
            <v>9407.4077192318618</v>
          </cell>
          <cell r="W1921">
            <v>112888.89263078234</v>
          </cell>
        </row>
        <row r="1922">
          <cell r="J1922" t="str">
            <v>250559024552</v>
          </cell>
          <cell r="K1922">
            <v>80101</v>
          </cell>
          <cell r="L1922">
            <v>80101</v>
          </cell>
          <cell r="M1922">
            <v>80101</v>
          </cell>
          <cell r="N1922">
            <v>80101</v>
          </cell>
          <cell r="O1922">
            <v>80101</v>
          </cell>
          <cell r="P1922">
            <v>80101</v>
          </cell>
          <cell r="Q1922">
            <v>80101</v>
          </cell>
          <cell r="R1922">
            <v>80101</v>
          </cell>
          <cell r="S1922">
            <v>80101</v>
          </cell>
          <cell r="T1922">
            <v>80101</v>
          </cell>
          <cell r="U1922">
            <v>80101</v>
          </cell>
          <cell r="V1922">
            <v>80101</v>
          </cell>
          <cell r="W1922">
            <v>961212</v>
          </cell>
        </row>
        <row r="1923">
          <cell r="J1923" t="str">
            <v>250559024371</v>
          </cell>
          <cell r="K1923">
            <v>8232</v>
          </cell>
          <cell r="L1923">
            <v>8232</v>
          </cell>
          <cell r="M1923">
            <v>8232</v>
          </cell>
          <cell r="N1923">
            <v>8232</v>
          </cell>
          <cell r="O1923">
            <v>8232</v>
          </cell>
          <cell r="P1923">
            <v>8232</v>
          </cell>
          <cell r="Q1923">
            <v>8232</v>
          </cell>
          <cell r="R1923">
            <v>8232</v>
          </cell>
          <cell r="S1923">
            <v>8232</v>
          </cell>
          <cell r="T1923">
            <v>8232</v>
          </cell>
          <cell r="U1923">
            <v>8232</v>
          </cell>
          <cell r="V1923">
            <v>8232</v>
          </cell>
          <cell r="W1923">
            <v>98784</v>
          </cell>
        </row>
        <row r="1924">
          <cell r="J1924" t="str">
            <v>250559024376</v>
          </cell>
          <cell r="K1924">
            <v>25870</v>
          </cell>
          <cell r="L1924">
            <v>25870</v>
          </cell>
          <cell r="M1924">
            <v>25870</v>
          </cell>
          <cell r="N1924">
            <v>25870</v>
          </cell>
          <cell r="O1924">
            <v>25870</v>
          </cell>
          <cell r="P1924">
            <v>25870</v>
          </cell>
          <cell r="Q1924">
            <v>25870</v>
          </cell>
          <cell r="R1924">
            <v>25870</v>
          </cell>
          <cell r="S1924">
            <v>25870</v>
          </cell>
          <cell r="T1924">
            <v>25870</v>
          </cell>
          <cell r="U1924">
            <v>25870</v>
          </cell>
          <cell r="V1924">
            <v>25870</v>
          </cell>
          <cell r="W1924">
            <v>310440</v>
          </cell>
        </row>
        <row r="1925">
          <cell r="J1925" t="str">
            <v>258151123101</v>
          </cell>
          <cell r="K1925">
            <v>84893.05</v>
          </cell>
          <cell r="L1925">
            <v>70282.58</v>
          </cell>
          <cell r="M1925">
            <v>70282.58</v>
          </cell>
          <cell r="N1925">
            <v>92290.33</v>
          </cell>
          <cell r="O1925">
            <v>72913.739999999991</v>
          </cell>
          <cell r="P1925">
            <v>78345</v>
          </cell>
          <cell r="Q1925">
            <v>87524.22</v>
          </cell>
          <cell r="R1925">
            <v>72913.739999999991</v>
          </cell>
          <cell r="S1925">
            <v>72913.739999999991</v>
          </cell>
          <cell r="T1925">
            <v>88421.510000000009</v>
          </cell>
          <cell r="U1925">
            <v>73811.03</v>
          </cell>
          <cell r="V1925">
            <v>89007.830000000016</v>
          </cell>
          <cell r="W1925">
            <v>953599.35000000009</v>
          </cell>
        </row>
        <row r="1926">
          <cell r="J1926" t="str">
            <v>258151123201</v>
          </cell>
          <cell r="K1926">
            <v>38738.699999999997</v>
          </cell>
          <cell r="L1926">
            <v>40265.819999999992</v>
          </cell>
          <cell r="M1926">
            <v>39654.959999999999</v>
          </cell>
          <cell r="N1926">
            <v>39106.800000000003</v>
          </cell>
          <cell r="O1926">
            <v>38190.479999999996</v>
          </cell>
          <cell r="P1926">
            <v>38190.479999999996</v>
          </cell>
          <cell r="Q1926">
            <v>38190.479999999996</v>
          </cell>
          <cell r="R1926">
            <v>38190.479999999996</v>
          </cell>
          <cell r="S1926">
            <v>40689.479999999996</v>
          </cell>
          <cell r="T1926">
            <v>38558.340000000004</v>
          </cell>
          <cell r="U1926">
            <v>38558.340000000004</v>
          </cell>
          <cell r="V1926">
            <v>43001.04</v>
          </cell>
          <cell r="W1926">
            <v>471335.39999999997</v>
          </cell>
        </row>
        <row r="1927">
          <cell r="J1927" t="str">
            <v>258151124513</v>
          </cell>
          <cell r="K1927">
            <v>84507.042253521126</v>
          </cell>
          <cell r="L1927">
            <v>84507.042253521126</v>
          </cell>
          <cell r="M1927">
            <v>84507.042253521126</v>
          </cell>
          <cell r="N1927">
            <v>84507.042253521126</v>
          </cell>
          <cell r="O1927">
            <v>84507.042253521126</v>
          </cell>
          <cell r="P1927">
            <v>84507.042253521126</v>
          </cell>
          <cell r="Q1927">
            <v>84507.042253521126</v>
          </cell>
          <cell r="R1927">
            <v>84507.042253521126</v>
          </cell>
          <cell r="S1927">
            <v>84507.042253521126</v>
          </cell>
          <cell r="T1927">
            <v>84507.042253521126</v>
          </cell>
          <cell r="U1927">
            <v>84507.042253521126</v>
          </cell>
          <cell r="V1927">
            <v>84507.042253521126</v>
          </cell>
          <cell r="W1927">
            <v>1014084.5070422535</v>
          </cell>
        </row>
        <row r="1928">
          <cell r="J1928" t="str">
            <v>258151124523</v>
          </cell>
          <cell r="K1928">
            <v>29468.477531857847</v>
          </cell>
          <cell r="L1928">
            <v>39528.839704896076</v>
          </cell>
          <cell r="M1928">
            <v>39528.839704896076</v>
          </cell>
          <cell r="N1928">
            <v>39528.839704896076</v>
          </cell>
          <cell r="O1928">
            <v>39528.839704896076</v>
          </cell>
          <cell r="P1928">
            <v>29468.477531857847</v>
          </cell>
          <cell r="Q1928">
            <v>39528.839704896076</v>
          </cell>
          <cell r="R1928">
            <v>39528.839704896076</v>
          </cell>
          <cell r="S1928">
            <v>39528.839704896076</v>
          </cell>
          <cell r="T1928">
            <v>39528.839704896076</v>
          </cell>
          <cell r="U1928">
            <v>29468.477531857847</v>
          </cell>
          <cell r="V1928">
            <v>39528.839704896076</v>
          </cell>
          <cell r="W1928">
            <v>444164.98993963824</v>
          </cell>
        </row>
        <row r="1929">
          <cell r="J1929" t="str">
            <v>258151124528</v>
          </cell>
          <cell r="K1929">
            <v>39037.658384408613</v>
          </cell>
          <cell r="L1929">
            <v>39037.658384408613</v>
          </cell>
          <cell r="M1929">
            <v>39037.658384408613</v>
          </cell>
          <cell r="N1929">
            <v>39037.658384408613</v>
          </cell>
          <cell r="O1929">
            <v>39037.658384408613</v>
          </cell>
          <cell r="P1929">
            <v>39037.658384408613</v>
          </cell>
          <cell r="Q1929">
            <v>39037.658384408613</v>
          </cell>
          <cell r="R1929">
            <v>39037.658384408613</v>
          </cell>
          <cell r="S1929">
            <v>39037.658384408613</v>
          </cell>
          <cell r="T1929">
            <v>39037.658384408613</v>
          </cell>
          <cell r="U1929">
            <v>39037.658384408613</v>
          </cell>
          <cell r="V1929">
            <v>39037.658384408613</v>
          </cell>
          <cell r="W1929">
            <v>468451.90061290335</v>
          </cell>
        </row>
        <row r="1930">
          <cell r="J1930" t="str">
            <v>258151124551</v>
          </cell>
          <cell r="K1930">
            <v>7487.7825000000003</v>
          </cell>
          <cell r="L1930">
            <v>7487.7825000000003</v>
          </cell>
          <cell r="M1930">
            <v>7487.7825000000003</v>
          </cell>
          <cell r="N1930">
            <v>7487.7825000000003</v>
          </cell>
          <cell r="O1930">
            <v>7487.7825000000003</v>
          </cell>
          <cell r="P1930">
            <v>7487.7825000000003</v>
          </cell>
          <cell r="Q1930">
            <v>7487.7825000000003</v>
          </cell>
          <cell r="R1930">
            <v>7487.7825000000003</v>
          </cell>
          <cell r="S1930">
            <v>7487.7825000000003</v>
          </cell>
          <cell r="T1930">
            <v>7487.7825000000003</v>
          </cell>
          <cell r="U1930">
            <v>7487.7825000000003</v>
          </cell>
          <cell r="V1930">
            <v>7487.7825000000003</v>
          </cell>
          <cell r="W1930">
            <v>89853.39</v>
          </cell>
        </row>
        <row r="1931">
          <cell r="J1931" t="str">
            <v>258151124559</v>
          </cell>
          <cell r="K1931">
            <v>50301.810865191146</v>
          </cell>
          <cell r="L1931">
            <v>60362.173038229375</v>
          </cell>
          <cell r="M1931">
            <v>60362.173038229375</v>
          </cell>
          <cell r="N1931">
            <v>60362.173038229375</v>
          </cell>
          <cell r="O1931">
            <v>60362.173038229375</v>
          </cell>
          <cell r="P1931">
            <v>50301.810865191146</v>
          </cell>
          <cell r="Q1931">
            <v>60362.173038229375</v>
          </cell>
          <cell r="R1931">
            <v>60362.173038229375</v>
          </cell>
          <cell r="S1931">
            <v>60362.173038229375</v>
          </cell>
          <cell r="T1931">
            <v>60362.173038229375</v>
          </cell>
          <cell r="U1931">
            <v>50301.810865191146</v>
          </cell>
          <cell r="V1931">
            <v>60362.173038229375</v>
          </cell>
          <cell r="W1931">
            <v>694164.98993963783</v>
          </cell>
        </row>
        <row r="1932">
          <cell r="J1932" t="str">
            <v>258151126123</v>
          </cell>
          <cell r="K1932">
            <v>9554.4166666666661</v>
          </cell>
          <cell r="L1932">
            <v>9554.4166666666661</v>
          </cell>
          <cell r="M1932">
            <v>9554.4166666666661</v>
          </cell>
          <cell r="N1932">
            <v>9554.4166666666661</v>
          </cell>
          <cell r="O1932">
            <v>9554.4166666666661</v>
          </cell>
          <cell r="P1932">
            <v>9554.4166666666661</v>
          </cell>
          <cell r="Q1932">
            <v>9554.4166666666661</v>
          </cell>
          <cell r="R1932">
            <v>9554.4166666666661</v>
          </cell>
          <cell r="S1932">
            <v>9554.4166666666661</v>
          </cell>
          <cell r="T1932">
            <v>9554.4166666666661</v>
          </cell>
          <cell r="U1932">
            <v>9554.4166666666661</v>
          </cell>
          <cell r="V1932">
            <v>9554.4166666666661</v>
          </cell>
          <cell r="W1932">
            <v>114653</v>
          </cell>
        </row>
        <row r="1933">
          <cell r="J1933" t="str">
            <v>258154014532</v>
          </cell>
          <cell r="K1933">
            <v>10978.166666666666</v>
          </cell>
          <cell r="L1933">
            <v>10978.166666666666</v>
          </cell>
          <cell r="M1933">
            <v>10978.166666666666</v>
          </cell>
          <cell r="N1933">
            <v>10978.166666666666</v>
          </cell>
          <cell r="O1933">
            <v>10978.166666666666</v>
          </cell>
          <cell r="P1933">
            <v>10978.166666666666</v>
          </cell>
          <cell r="Q1933">
            <v>10978.166666666666</v>
          </cell>
          <cell r="R1933">
            <v>10978.166666666666</v>
          </cell>
          <cell r="S1933">
            <v>10978.166666666666</v>
          </cell>
          <cell r="T1933">
            <v>10978.166666666666</v>
          </cell>
          <cell r="U1933">
            <v>10978.166666666666</v>
          </cell>
          <cell r="V1933">
            <v>10978.166666666666</v>
          </cell>
          <cell r="W1933">
            <v>131738</v>
          </cell>
        </row>
        <row r="1934">
          <cell r="J1934" t="str">
            <v>258154014537</v>
          </cell>
          <cell r="K1934">
            <v>13292.083333333334</v>
          </cell>
          <cell r="L1934">
            <v>13292.083333333334</v>
          </cell>
          <cell r="M1934">
            <v>13292.083333333334</v>
          </cell>
          <cell r="N1934">
            <v>13292.083333333334</v>
          </cell>
          <cell r="O1934">
            <v>13292.083333333334</v>
          </cell>
          <cell r="P1934">
            <v>13292.083333333334</v>
          </cell>
          <cell r="Q1934">
            <v>13292.083333333334</v>
          </cell>
          <cell r="R1934">
            <v>13292.083333333334</v>
          </cell>
          <cell r="S1934">
            <v>13292.083333333334</v>
          </cell>
          <cell r="T1934">
            <v>13292.083333333334</v>
          </cell>
          <cell r="U1934">
            <v>13292.083333333334</v>
          </cell>
          <cell r="V1934">
            <v>13292.083333333334</v>
          </cell>
          <cell r="W1934">
            <v>159505</v>
          </cell>
        </row>
        <row r="1935">
          <cell r="J1935" t="str">
            <v>258154014547</v>
          </cell>
          <cell r="K1935">
            <v>21934.333333333332</v>
          </cell>
          <cell r="L1935">
            <v>21934.333333333332</v>
          </cell>
          <cell r="M1935">
            <v>21934.333333333332</v>
          </cell>
          <cell r="N1935">
            <v>21934.333333333332</v>
          </cell>
          <cell r="O1935">
            <v>21934.333333333332</v>
          </cell>
          <cell r="P1935">
            <v>21934.333333333332</v>
          </cell>
          <cell r="Q1935">
            <v>21934.333333333332</v>
          </cell>
          <cell r="R1935">
            <v>21934.333333333332</v>
          </cell>
          <cell r="S1935">
            <v>21934.333333333332</v>
          </cell>
          <cell r="T1935">
            <v>21934.333333333332</v>
          </cell>
          <cell r="U1935">
            <v>21934.333333333332</v>
          </cell>
          <cell r="V1935">
            <v>21934.333333333332</v>
          </cell>
          <cell r="W1935">
            <v>263212</v>
          </cell>
        </row>
        <row r="1936">
          <cell r="J1936" t="str">
            <v>258154014553</v>
          </cell>
          <cell r="K1936">
            <v>3123.25</v>
          </cell>
          <cell r="L1936">
            <v>3123.25</v>
          </cell>
          <cell r="M1936">
            <v>3123.25</v>
          </cell>
          <cell r="N1936">
            <v>3123.25</v>
          </cell>
          <cell r="O1936">
            <v>3123.25</v>
          </cell>
          <cell r="P1936">
            <v>3123.25</v>
          </cell>
          <cell r="Q1936">
            <v>3123.25</v>
          </cell>
          <cell r="R1936">
            <v>3123.25</v>
          </cell>
          <cell r="S1936">
            <v>3123.25</v>
          </cell>
          <cell r="T1936">
            <v>3123.25</v>
          </cell>
          <cell r="U1936">
            <v>3123.25</v>
          </cell>
          <cell r="V1936">
            <v>3123.25</v>
          </cell>
          <cell r="W1936">
            <v>37479</v>
          </cell>
        </row>
        <row r="1937">
          <cell r="J1937" t="str">
            <v>258154014591</v>
          </cell>
          <cell r="K1937">
            <v>133550.37444668007</v>
          </cell>
          <cell r="L1937">
            <v>133550.37444668007</v>
          </cell>
          <cell r="M1937">
            <v>270228.72857142857</v>
          </cell>
          <cell r="N1937">
            <v>133550.37444668007</v>
          </cell>
          <cell r="O1937">
            <v>133550.37444668007</v>
          </cell>
          <cell r="P1937">
            <v>204836.37444668007</v>
          </cell>
          <cell r="Q1937">
            <v>198942.72857142857</v>
          </cell>
          <cell r="R1937">
            <v>133550.37444668007</v>
          </cell>
          <cell r="S1937">
            <v>204836.37444668007</v>
          </cell>
          <cell r="T1937">
            <v>133550.37444668007</v>
          </cell>
          <cell r="U1937">
            <v>198942.72857142857</v>
          </cell>
          <cell r="V1937">
            <v>204836.37444668007</v>
          </cell>
          <cell r="W1937">
            <v>2083925.5557344062</v>
          </cell>
        </row>
        <row r="1938">
          <cell r="J1938" t="str">
            <v>258154014104</v>
          </cell>
          <cell r="K1938">
            <v>1041.6666666666667</v>
          </cell>
          <cell r="L1938">
            <v>1041.6666666666667</v>
          </cell>
          <cell r="M1938">
            <v>1041.6666666666667</v>
          </cell>
          <cell r="N1938">
            <v>1041.6666666666667</v>
          </cell>
          <cell r="O1938">
            <v>1041.6666666666667</v>
          </cell>
          <cell r="P1938">
            <v>1041.6666666666667</v>
          </cell>
          <cell r="Q1938">
            <v>1041.6666666666667</v>
          </cell>
          <cell r="R1938">
            <v>1041.6666666666667</v>
          </cell>
          <cell r="S1938">
            <v>1041.6666666666667</v>
          </cell>
          <cell r="T1938">
            <v>1041.6666666666667</v>
          </cell>
          <cell r="U1938">
            <v>1041.6666666666667</v>
          </cell>
          <cell r="V1938">
            <v>1041.6666666666667</v>
          </cell>
          <cell r="W1938">
            <v>12500</v>
          </cell>
        </row>
        <row r="1939">
          <cell r="J1939" t="str">
            <v>258154014118</v>
          </cell>
          <cell r="K1939">
            <v>5940.666666666667</v>
          </cell>
          <cell r="L1939">
            <v>5940.666666666667</v>
          </cell>
          <cell r="M1939">
            <v>5940.666666666667</v>
          </cell>
          <cell r="N1939">
            <v>5940.666666666667</v>
          </cell>
          <cell r="O1939">
            <v>5940.666666666667</v>
          </cell>
          <cell r="P1939">
            <v>5940.666666666667</v>
          </cell>
          <cell r="Q1939">
            <v>5940.666666666667</v>
          </cell>
          <cell r="R1939">
            <v>5940.666666666667</v>
          </cell>
          <cell r="S1939">
            <v>5940.666666666667</v>
          </cell>
          <cell r="T1939">
            <v>5940.666666666667</v>
          </cell>
          <cell r="U1939">
            <v>5940.666666666667</v>
          </cell>
          <cell r="V1939">
            <v>5940.666666666667</v>
          </cell>
          <cell r="W1939">
            <v>71288</v>
          </cell>
        </row>
        <row r="1940">
          <cell r="J1940" t="str">
            <v>258154014122</v>
          </cell>
          <cell r="K1940">
            <v>16287.333333333334</v>
          </cell>
          <cell r="L1940">
            <v>16287.333333333334</v>
          </cell>
          <cell r="M1940">
            <v>16287.333333333334</v>
          </cell>
          <cell r="N1940">
            <v>16287.333333333334</v>
          </cell>
          <cell r="O1940">
            <v>16287.333333333334</v>
          </cell>
          <cell r="P1940">
            <v>16287.333333333334</v>
          </cell>
          <cell r="Q1940">
            <v>16287.333333333334</v>
          </cell>
          <cell r="R1940">
            <v>16287.333333333334</v>
          </cell>
          <cell r="S1940">
            <v>16287.333333333334</v>
          </cell>
          <cell r="T1940">
            <v>16287.333333333334</v>
          </cell>
          <cell r="U1940">
            <v>16287.333333333334</v>
          </cell>
          <cell r="V1940">
            <v>16287.333333333334</v>
          </cell>
          <cell r="W1940">
            <v>195448</v>
          </cell>
        </row>
        <row r="1941">
          <cell r="J1941" t="str">
            <v>258154014125</v>
          </cell>
          <cell r="K1941">
            <v>14905.416666666666</v>
          </cell>
          <cell r="L1941">
            <v>14905.416666666666</v>
          </cell>
          <cell r="M1941">
            <v>14905.416666666666</v>
          </cell>
          <cell r="N1941">
            <v>14905.416666666666</v>
          </cell>
          <cell r="O1941">
            <v>14905.416666666666</v>
          </cell>
          <cell r="P1941">
            <v>14905.416666666666</v>
          </cell>
          <cell r="Q1941">
            <v>14905.416666666666</v>
          </cell>
          <cell r="R1941">
            <v>14905.416666666666</v>
          </cell>
          <cell r="S1941">
            <v>14905.416666666666</v>
          </cell>
          <cell r="T1941">
            <v>14905.416666666666</v>
          </cell>
          <cell r="U1941">
            <v>14905.416666666666</v>
          </cell>
          <cell r="V1941">
            <v>14905.416666666666</v>
          </cell>
          <cell r="W1941">
            <v>178865</v>
          </cell>
        </row>
        <row r="1942">
          <cell r="J1942" t="str">
            <v>258154014304</v>
          </cell>
          <cell r="K1942">
            <v>5459.416666666667</v>
          </cell>
          <cell r="L1942">
            <v>5459.416666666667</v>
          </cell>
          <cell r="M1942">
            <v>8272.6242138364778</v>
          </cell>
          <cell r="N1942">
            <v>5459.416666666667</v>
          </cell>
          <cell r="O1942">
            <v>5459.416666666667</v>
          </cell>
          <cell r="P1942">
            <v>5459.416666666667</v>
          </cell>
          <cell r="Q1942">
            <v>5459.416666666667</v>
          </cell>
          <cell r="R1942">
            <v>5459.416666666667</v>
          </cell>
          <cell r="S1942">
            <v>5459.416666666667</v>
          </cell>
          <cell r="T1942">
            <v>5459.416666666667</v>
          </cell>
          <cell r="U1942">
            <v>8272.6242138364778</v>
          </cell>
          <cell r="V1942">
            <v>5459.416666666667</v>
          </cell>
          <cell r="W1942">
            <v>71139.415094339623</v>
          </cell>
        </row>
        <row r="1943">
          <cell r="J1943" t="str">
            <v>258154014312</v>
          </cell>
          <cell r="K1943">
            <v>9156.75</v>
          </cell>
          <cell r="L1943">
            <v>9156.75</v>
          </cell>
          <cell r="M1943">
            <v>16658.636792452831</v>
          </cell>
          <cell r="N1943">
            <v>9156.75</v>
          </cell>
          <cell r="O1943">
            <v>9156.75</v>
          </cell>
          <cell r="P1943">
            <v>9156.75</v>
          </cell>
          <cell r="Q1943">
            <v>9156.75</v>
          </cell>
          <cell r="R1943">
            <v>9156.75</v>
          </cell>
          <cell r="S1943">
            <v>9156.75</v>
          </cell>
          <cell r="T1943">
            <v>9156.75</v>
          </cell>
          <cell r="U1943">
            <v>16658.636792452831</v>
          </cell>
          <cell r="V1943">
            <v>9156.75</v>
          </cell>
          <cell r="W1943">
            <v>124884.77358490566</v>
          </cell>
        </row>
        <row r="1944">
          <cell r="J1944" t="str">
            <v>258154014321</v>
          </cell>
          <cell r="K1944">
            <v>55891.583333333336</v>
          </cell>
          <cell r="L1944">
            <v>55891.583333333336</v>
          </cell>
          <cell r="M1944">
            <v>55891.583333333336</v>
          </cell>
          <cell r="N1944">
            <v>55891.583333333336</v>
          </cell>
          <cell r="O1944">
            <v>55891.583333333336</v>
          </cell>
          <cell r="P1944">
            <v>55891.583333333336</v>
          </cell>
          <cell r="Q1944">
            <v>55891.583333333336</v>
          </cell>
          <cell r="R1944">
            <v>55891.583333333336</v>
          </cell>
          <cell r="S1944">
            <v>55891.583333333336</v>
          </cell>
          <cell r="T1944">
            <v>55891.583333333336</v>
          </cell>
          <cell r="U1944">
            <v>55891.583333333336</v>
          </cell>
          <cell r="V1944">
            <v>55891.583333333336</v>
          </cell>
          <cell r="W1944">
            <v>670699</v>
          </cell>
        </row>
        <row r="1945">
          <cell r="J1945" t="str">
            <v>258154014326</v>
          </cell>
          <cell r="K1945">
            <v>19504.083333333332</v>
          </cell>
          <cell r="L1945">
            <v>19504.083333333332</v>
          </cell>
          <cell r="M1945">
            <v>19504.083333333332</v>
          </cell>
          <cell r="N1945">
            <v>19504.083333333332</v>
          </cell>
          <cell r="O1945">
            <v>19504.083333333332</v>
          </cell>
          <cell r="P1945">
            <v>19504.083333333332</v>
          </cell>
          <cell r="Q1945">
            <v>19504.083333333332</v>
          </cell>
          <cell r="R1945">
            <v>19504.083333333332</v>
          </cell>
          <cell r="S1945">
            <v>19504.083333333332</v>
          </cell>
          <cell r="T1945">
            <v>19504.083333333332</v>
          </cell>
          <cell r="U1945">
            <v>19504.083333333332</v>
          </cell>
          <cell r="V1945">
            <v>19504.083333333332</v>
          </cell>
          <cell r="W1945">
            <v>234049</v>
          </cell>
        </row>
        <row r="1946">
          <cell r="J1946" t="str">
            <v>258154014371</v>
          </cell>
          <cell r="K1946">
            <v>179116</v>
          </cell>
          <cell r="L1946">
            <v>179116</v>
          </cell>
          <cell r="M1946">
            <v>330399.01886792446</v>
          </cell>
          <cell r="N1946">
            <v>179116</v>
          </cell>
          <cell r="O1946">
            <v>179116</v>
          </cell>
          <cell r="P1946">
            <v>179116</v>
          </cell>
          <cell r="Q1946">
            <v>179116</v>
          </cell>
          <cell r="R1946">
            <v>179116</v>
          </cell>
          <cell r="S1946">
            <v>179116</v>
          </cell>
          <cell r="T1946">
            <v>179116</v>
          </cell>
          <cell r="U1946">
            <v>330399.01886792446</v>
          </cell>
          <cell r="V1946">
            <v>179116</v>
          </cell>
          <cell r="W1946">
            <v>2451958.0377358487</v>
          </cell>
        </row>
        <row r="1947">
          <cell r="J1947" t="str">
            <v>258154024536</v>
          </cell>
          <cell r="K1947">
            <v>20326.333333333332</v>
          </cell>
          <cell r="L1947">
            <v>20326.333333333332</v>
          </cell>
          <cell r="M1947">
            <v>20326.333333333332</v>
          </cell>
          <cell r="N1947">
            <v>20326.333333333332</v>
          </cell>
          <cell r="O1947">
            <v>20326.333333333332</v>
          </cell>
          <cell r="P1947">
            <v>20326.333333333332</v>
          </cell>
          <cell r="Q1947">
            <v>20326.333333333332</v>
          </cell>
          <cell r="R1947">
            <v>20326.333333333332</v>
          </cell>
          <cell r="S1947">
            <v>20326.333333333332</v>
          </cell>
          <cell r="T1947">
            <v>20326.333333333332</v>
          </cell>
          <cell r="U1947">
            <v>20326.333333333332</v>
          </cell>
          <cell r="V1947">
            <v>20326.333333333332</v>
          </cell>
          <cell r="W1947">
            <v>243916</v>
          </cell>
        </row>
        <row r="1948">
          <cell r="J1948" t="str">
            <v>258154024547</v>
          </cell>
          <cell r="K1948">
            <v>5065.333333333333</v>
          </cell>
          <cell r="L1948">
            <v>5065.333333333333</v>
          </cell>
          <cell r="M1948">
            <v>5065.333333333333</v>
          </cell>
          <cell r="N1948">
            <v>5065.333333333333</v>
          </cell>
          <cell r="O1948">
            <v>5065.333333333333</v>
          </cell>
          <cell r="P1948">
            <v>5065.333333333333</v>
          </cell>
          <cell r="Q1948">
            <v>5065.333333333333</v>
          </cell>
          <cell r="R1948">
            <v>5065.333333333333</v>
          </cell>
          <cell r="S1948">
            <v>5065.333333333333</v>
          </cell>
          <cell r="T1948">
            <v>5065.333333333333</v>
          </cell>
          <cell r="U1948">
            <v>5065.333333333333</v>
          </cell>
          <cell r="V1948">
            <v>5065.333333333333</v>
          </cell>
          <cell r="W1948">
            <v>60784</v>
          </cell>
        </row>
        <row r="1949">
          <cell r="J1949" t="str">
            <v>258154024591</v>
          </cell>
          <cell r="K1949">
            <v>54559.834607645877</v>
          </cell>
          <cell r="L1949">
            <v>54559.834607645877</v>
          </cell>
          <cell r="M1949">
            <v>49529.653521126762</v>
          </cell>
          <cell r="N1949">
            <v>54559.834607645877</v>
          </cell>
          <cell r="O1949">
            <v>54559.834607645877</v>
          </cell>
          <cell r="P1949">
            <v>54559.834607645877</v>
          </cell>
          <cell r="Q1949">
            <v>49529.653521126762</v>
          </cell>
          <cell r="R1949">
            <v>54559.834607645877</v>
          </cell>
          <cell r="S1949">
            <v>54559.834607645877</v>
          </cell>
          <cell r="T1949">
            <v>54559.834607645877</v>
          </cell>
          <cell r="U1949">
            <v>49529.653521126762</v>
          </cell>
          <cell r="V1949">
            <v>54559.834607645877</v>
          </cell>
          <cell r="W1949">
            <v>639627.47203219321</v>
          </cell>
        </row>
        <row r="1950">
          <cell r="J1950" t="str">
            <v>258154024104</v>
          </cell>
          <cell r="K1950">
            <v>1674.8333333333333</v>
          </cell>
          <cell r="L1950">
            <v>1674.8333333333333</v>
          </cell>
          <cell r="M1950">
            <v>1674.8333333333333</v>
          </cell>
          <cell r="N1950">
            <v>1674.8333333333333</v>
          </cell>
          <cell r="O1950">
            <v>1674.8333333333333</v>
          </cell>
          <cell r="P1950">
            <v>1674.8333333333333</v>
          </cell>
          <cell r="Q1950">
            <v>1674.8333333333333</v>
          </cell>
          <cell r="R1950">
            <v>1674.8333333333333</v>
          </cell>
          <cell r="S1950">
            <v>1674.8333333333333</v>
          </cell>
          <cell r="T1950">
            <v>1674.8333333333333</v>
          </cell>
          <cell r="U1950">
            <v>1674.8333333333333</v>
          </cell>
          <cell r="V1950">
            <v>1674.8333333333333</v>
          </cell>
          <cell r="W1950">
            <v>20098</v>
          </cell>
        </row>
        <row r="1951">
          <cell r="J1951" t="str">
            <v>258154024118</v>
          </cell>
          <cell r="K1951">
            <v>126.25</v>
          </cell>
          <cell r="L1951">
            <v>126.25</v>
          </cell>
          <cell r="M1951">
            <v>126.25</v>
          </cell>
          <cell r="N1951">
            <v>126.25</v>
          </cell>
          <cell r="O1951">
            <v>126.25</v>
          </cell>
          <cell r="P1951">
            <v>126.25</v>
          </cell>
          <cell r="Q1951">
            <v>126.25</v>
          </cell>
          <cell r="R1951">
            <v>126.25</v>
          </cell>
          <cell r="S1951">
            <v>126.25</v>
          </cell>
          <cell r="T1951">
            <v>126.25</v>
          </cell>
          <cell r="U1951">
            <v>126.25</v>
          </cell>
          <cell r="V1951">
            <v>126.25</v>
          </cell>
          <cell r="W1951">
            <v>1515</v>
          </cell>
        </row>
        <row r="1952">
          <cell r="J1952" t="str">
            <v>258154024122</v>
          </cell>
          <cell r="K1952">
            <v>1131.5</v>
          </cell>
          <cell r="L1952">
            <v>1131.5</v>
          </cell>
          <cell r="M1952">
            <v>1131.5</v>
          </cell>
          <cell r="N1952">
            <v>1131.5</v>
          </cell>
          <cell r="O1952">
            <v>1131.5</v>
          </cell>
          <cell r="P1952">
            <v>1131.5</v>
          </cell>
          <cell r="Q1952">
            <v>1131.5</v>
          </cell>
          <cell r="R1952">
            <v>1131.5</v>
          </cell>
          <cell r="S1952">
            <v>1131.5</v>
          </cell>
          <cell r="T1952">
            <v>1131.5</v>
          </cell>
          <cell r="U1952">
            <v>1131.5</v>
          </cell>
          <cell r="V1952">
            <v>1131.5</v>
          </cell>
          <cell r="W1952">
            <v>13578</v>
          </cell>
        </row>
        <row r="1953">
          <cell r="J1953" t="str">
            <v>258154024125</v>
          </cell>
          <cell r="K1953">
            <v>219.75</v>
          </cell>
          <cell r="L1953">
            <v>219.75</v>
          </cell>
          <cell r="M1953">
            <v>219.75</v>
          </cell>
          <cell r="N1953">
            <v>219.75</v>
          </cell>
          <cell r="O1953">
            <v>219.75</v>
          </cell>
          <cell r="P1953">
            <v>219.75</v>
          </cell>
          <cell r="Q1953">
            <v>219.75</v>
          </cell>
          <cell r="R1953">
            <v>219.75</v>
          </cell>
          <cell r="S1953">
            <v>219.75</v>
          </cell>
          <cell r="T1953">
            <v>219.75</v>
          </cell>
          <cell r="U1953">
            <v>219.75</v>
          </cell>
          <cell r="V1953">
            <v>219.75</v>
          </cell>
          <cell r="W1953">
            <v>2637</v>
          </cell>
        </row>
        <row r="1954">
          <cell r="J1954" t="str">
            <v>258154024304</v>
          </cell>
          <cell r="K1954">
            <v>1250</v>
          </cell>
          <cell r="L1954">
            <v>1250</v>
          </cell>
          <cell r="M1954">
            <v>1250</v>
          </cell>
          <cell r="N1954">
            <v>1250</v>
          </cell>
          <cell r="O1954">
            <v>1250</v>
          </cell>
          <cell r="P1954">
            <v>1250</v>
          </cell>
          <cell r="Q1954">
            <v>1250</v>
          </cell>
          <cell r="R1954">
            <v>1250</v>
          </cell>
          <cell r="S1954">
            <v>1250</v>
          </cell>
          <cell r="T1954">
            <v>1250</v>
          </cell>
          <cell r="U1954">
            <v>1250</v>
          </cell>
          <cell r="V1954">
            <v>1250</v>
          </cell>
          <cell r="W1954">
            <v>15000</v>
          </cell>
        </row>
        <row r="1955">
          <cell r="J1955" t="str">
            <v>258154024312</v>
          </cell>
          <cell r="K1955">
            <v>47522.5</v>
          </cell>
          <cell r="L1955">
            <v>47522.5</v>
          </cell>
          <cell r="M1955">
            <v>47522.5</v>
          </cell>
          <cell r="N1955">
            <v>47522.5</v>
          </cell>
          <cell r="O1955">
            <v>47522.5</v>
          </cell>
          <cell r="P1955">
            <v>47522.5</v>
          </cell>
          <cell r="Q1955">
            <v>47522.5</v>
          </cell>
          <cell r="R1955">
            <v>47522.5</v>
          </cell>
          <cell r="S1955">
            <v>47522.5</v>
          </cell>
          <cell r="T1955">
            <v>47522.5</v>
          </cell>
          <cell r="U1955">
            <v>47522.5</v>
          </cell>
          <cell r="V1955">
            <v>47522.5</v>
          </cell>
          <cell r="W1955">
            <v>570270</v>
          </cell>
        </row>
        <row r="1956">
          <cell r="J1956" t="str">
            <v>258154024313</v>
          </cell>
          <cell r="K1956">
            <v>66666.666666666672</v>
          </cell>
          <cell r="L1956">
            <v>66666.666666666672</v>
          </cell>
          <cell r="M1956">
            <v>66666.666666666672</v>
          </cell>
          <cell r="N1956">
            <v>66666.666666666672</v>
          </cell>
          <cell r="O1956">
            <v>66666.666666666672</v>
          </cell>
          <cell r="P1956">
            <v>66666.666666666672</v>
          </cell>
          <cell r="Q1956">
            <v>66666.666666666672</v>
          </cell>
          <cell r="R1956">
            <v>66666.666666666672</v>
          </cell>
          <cell r="S1956">
            <v>66666.666666666672</v>
          </cell>
          <cell r="T1956">
            <v>66666.666666666672</v>
          </cell>
          <cell r="U1956">
            <v>66666.666666666672</v>
          </cell>
          <cell r="V1956">
            <v>66666.666666666672</v>
          </cell>
          <cell r="W1956">
            <v>800000</v>
          </cell>
        </row>
        <row r="1957">
          <cell r="J1957" t="str">
            <v>258154024319</v>
          </cell>
          <cell r="K1957">
            <v>416.66666666666669</v>
          </cell>
          <cell r="L1957">
            <v>416.66666666666669</v>
          </cell>
          <cell r="M1957">
            <v>416.66666666666669</v>
          </cell>
          <cell r="N1957">
            <v>416.66666666666669</v>
          </cell>
          <cell r="O1957">
            <v>416.66666666666669</v>
          </cell>
          <cell r="P1957">
            <v>416.66666666666669</v>
          </cell>
          <cell r="Q1957">
            <v>416.66666666666669</v>
          </cell>
          <cell r="R1957">
            <v>416.66666666666669</v>
          </cell>
          <cell r="S1957">
            <v>416.66666666666669</v>
          </cell>
          <cell r="T1957">
            <v>416.66666666666669</v>
          </cell>
          <cell r="U1957">
            <v>416.66666666666669</v>
          </cell>
          <cell r="V1957">
            <v>416.66666666666669</v>
          </cell>
          <cell r="W1957">
            <v>5000</v>
          </cell>
        </row>
        <row r="1958">
          <cell r="J1958" t="str">
            <v>258154024321</v>
          </cell>
          <cell r="K1958">
            <v>639.75</v>
          </cell>
          <cell r="L1958">
            <v>639.75</v>
          </cell>
          <cell r="M1958">
            <v>639.75</v>
          </cell>
          <cell r="N1958">
            <v>639.75</v>
          </cell>
          <cell r="O1958">
            <v>639.75</v>
          </cell>
          <cell r="P1958">
            <v>639.75</v>
          </cell>
          <cell r="Q1958">
            <v>639.75</v>
          </cell>
          <cell r="R1958">
            <v>639.75</v>
          </cell>
          <cell r="S1958">
            <v>639.75</v>
          </cell>
          <cell r="T1958">
            <v>639.75</v>
          </cell>
          <cell r="U1958">
            <v>639.75</v>
          </cell>
          <cell r="V1958">
            <v>639.75</v>
          </cell>
          <cell r="W1958">
            <v>7677</v>
          </cell>
        </row>
        <row r="1959">
          <cell r="J1959" t="str">
            <v>258154024326</v>
          </cell>
          <cell r="K1959">
            <v>12709.25</v>
          </cell>
          <cell r="L1959">
            <v>12709.25</v>
          </cell>
          <cell r="M1959">
            <v>12709.25</v>
          </cell>
          <cell r="N1959">
            <v>12709.25</v>
          </cell>
          <cell r="O1959">
            <v>12709.25</v>
          </cell>
          <cell r="P1959">
            <v>12709.25</v>
          </cell>
          <cell r="Q1959">
            <v>12709.25</v>
          </cell>
          <cell r="R1959">
            <v>12709.25</v>
          </cell>
          <cell r="S1959">
            <v>12709.25</v>
          </cell>
          <cell r="T1959">
            <v>12709.25</v>
          </cell>
          <cell r="U1959">
            <v>12709.25</v>
          </cell>
          <cell r="V1959">
            <v>12709.25</v>
          </cell>
          <cell r="W1959">
            <v>152511</v>
          </cell>
        </row>
        <row r="1960">
          <cell r="J1960" t="str">
            <v>258154024371</v>
          </cell>
          <cell r="K1960">
            <v>10703.5</v>
          </cell>
          <cell r="L1960">
            <v>10703.5</v>
          </cell>
          <cell r="M1960">
            <v>10703.5</v>
          </cell>
          <cell r="N1960">
            <v>10703.5</v>
          </cell>
          <cell r="O1960">
            <v>10703.5</v>
          </cell>
          <cell r="P1960">
            <v>10703.5</v>
          </cell>
          <cell r="Q1960">
            <v>10703.5</v>
          </cell>
          <cell r="R1960">
            <v>10703.5</v>
          </cell>
          <cell r="S1960">
            <v>10703.5</v>
          </cell>
          <cell r="T1960">
            <v>10703.5</v>
          </cell>
          <cell r="U1960">
            <v>10703.5</v>
          </cell>
          <cell r="V1960">
            <v>10703.5</v>
          </cell>
          <cell r="W1960">
            <v>128442</v>
          </cell>
        </row>
        <row r="1961">
          <cell r="J1961" t="str">
            <v>258155014519</v>
          </cell>
          <cell r="K1961">
            <v>10677.233333333334</v>
          </cell>
          <cell r="L1961">
            <v>10677.233333333334</v>
          </cell>
          <cell r="M1961">
            <v>10677.233333333334</v>
          </cell>
          <cell r="N1961">
            <v>10677.233333333334</v>
          </cell>
          <cell r="O1961">
            <v>10677.233333333334</v>
          </cell>
          <cell r="P1961">
            <v>10677.233333333334</v>
          </cell>
          <cell r="Q1961">
            <v>10677.233333333334</v>
          </cell>
          <cell r="R1961">
            <v>10677.233333333334</v>
          </cell>
          <cell r="S1961">
            <v>10677.233333333334</v>
          </cell>
          <cell r="T1961">
            <v>10677.233333333334</v>
          </cell>
          <cell r="U1961">
            <v>10677.233333333334</v>
          </cell>
          <cell r="V1961">
            <v>10677.233333333334</v>
          </cell>
          <cell r="W1961">
            <v>128126.8</v>
          </cell>
        </row>
        <row r="1962">
          <cell r="J1962" t="str">
            <v>258155014591</v>
          </cell>
          <cell r="K1962">
            <v>108785.5476861167</v>
          </cell>
          <cell r="L1962">
            <v>108785.5476861167</v>
          </cell>
          <cell r="M1962">
            <v>174177.90181086518</v>
          </cell>
          <cell r="N1962">
            <v>108785.5476861167</v>
          </cell>
          <cell r="O1962">
            <v>108785.5476861167</v>
          </cell>
          <cell r="P1962">
            <v>108785.5476861167</v>
          </cell>
          <cell r="Q1962">
            <v>174177.90181086518</v>
          </cell>
          <cell r="R1962">
            <v>108785.5476861167</v>
          </cell>
          <cell r="S1962">
            <v>108785.5476861167</v>
          </cell>
          <cell r="T1962">
            <v>108785.5476861167</v>
          </cell>
          <cell r="U1962">
            <v>174177.90181086518</v>
          </cell>
          <cell r="V1962">
            <v>108785.5476861167</v>
          </cell>
          <cell r="W1962">
            <v>1501603.6346076457</v>
          </cell>
        </row>
        <row r="1963">
          <cell r="J1963" t="str">
            <v>258155014104</v>
          </cell>
          <cell r="K1963">
            <v>159.33333333333334</v>
          </cell>
          <cell r="L1963">
            <v>159.33333333333334</v>
          </cell>
          <cell r="M1963">
            <v>159.33333333333334</v>
          </cell>
          <cell r="N1963">
            <v>159.33333333333334</v>
          </cell>
          <cell r="O1963">
            <v>159.33333333333334</v>
          </cell>
          <cell r="P1963">
            <v>159.33333333333334</v>
          </cell>
          <cell r="Q1963">
            <v>159.33333333333334</v>
          </cell>
          <cell r="R1963">
            <v>159.33333333333334</v>
          </cell>
          <cell r="S1963">
            <v>159.33333333333334</v>
          </cell>
          <cell r="T1963">
            <v>159.33333333333334</v>
          </cell>
          <cell r="U1963">
            <v>159.33333333333334</v>
          </cell>
          <cell r="V1963">
            <v>159.33333333333334</v>
          </cell>
          <cell r="W1963">
            <v>1912</v>
          </cell>
        </row>
        <row r="1964">
          <cell r="J1964" t="str">
            <v>258155014118</v>
          </cell>
          <cell r="K1964">
            <v>821.08333333333337</v>
          </cell>
          <cell r="L1964">
            <v>821.08333333333337</v>
          </cell>
          <cell r="M1964">
            <v>821.08333333333337</v>
          </cell>
          <cell r="N1964">
            <v>821.08333333333337</v>
          </cell>
          <cell r="O1964">
            <v>821.08333333333337</v>
          </cell>
          <cell r="P1964">
            <v>821.08333333333337</v>
          </cell>
          <cell r="Q1964">
            <v>821.08333333333337</v>
          </cell>
          <cell r="R1964">
            <v>821.08333333333337</v>
          </cell>
          <cell r="S1964">
            <v>821.08333333333337</v>
          </cell>
          <cell r="T1964">
            <v>821.08333333333337</v>
          </cell>
          <cell r="U1964">
            <v>821.08333333333337</v>
          </cell>
          <cell r="V1964">
            <v>821.08333333333337</v>
          </cell>
          <cell r="W1964">
            <v>9853</v>
          </cell>
        </row>
        <row r="1965">
          <cell r="J1965" t="str">
            <v>258155014122</v>
          </cell>
          <cell r="K1965">
            <v>4718.25</v>
          </cell>
          <cell r="L1965">
            <v>4718.25</v>
          </cell>
          <cell r="M1965">
            <v>4718.25</v>
          </cell>
          <cell r="N1965">
            <v>4718.25</v>
          </cell>
          <cell r="O1965">
            <v>4718.25</v>
          </cell>
          <cell r="P1965">
            <v>4718.25</v>
          </cell>
          <cell r="Q1965">
            <v>4718.25</v>
          </cell>
          <cell r="R1965">
            <v>4718.25</v>
          </cell>
          <cell r="S1965">
            <v>4718.25</v>
          </cell>
          <cell r="T1965">
            <v>4718.25</v>
          </cell>
          <cell r="U1965">
            <v>4718.25</v>
          </cell>
          <cell r="V1965">
            <v>4718.25</v>
          </cell>
          <cell r="W1965">
            <v>56619</v>
          </cell>
        </row>
        <row r="1966">
          <cell r="J1966" t="str">
            <v>258155014125</v>
          </cell>
          <cell r="K1966">
            <v>5439.5</v>
          </cell>
          <cell r="L1966">
            <v>5439.5</v>
          </cell>
          <cell r="M1966">
            <v>5439.5</v>
          </cell>
          <cell r="N1966">
            <v>5439.5</v>
          </cell>
          <cell r="O1966">
            <v>5439.5</v>
          </cell>
          <cell r="P1966">
            <v>5439.5</v>
          </cell>
          <cell r="Q1966">
            <v>5439.5</v>
          </cell>
          <cell r="R1966">
            <v>5439.5</v>
          </cell>
          <cell r="S1966">
            <v>5439.5</v>
          </cell>
          <cell r="T1966">
            <v>5439.5</v>
          </cell>
          <cell r="U1966">
            <v>5439.5</v>
          </cell>
          <cell r="V1966">
            <v>5439.5</v>
          </cell>
          <cell r="W1966">
            <v>65274</v>
          </cell>
        </row>
        <row r="1967">
          <cell r="J1967" t="str">
            <v>258155014159</v>
          </cell>
          <cell r="K1967">
            <v>284.66666666666669</v>
          </cell>
          <cell r="L1967">
            <v>284.66666666666669</v>
          </cell>
          <cell r="M1967">
            <v>284.66666666666669</v>
          </cell>
          <cell r="N1967">
            <v>284.66666666666669</v>
          </cell>
          <cell r="O1967">
            <v>284.66666666666669</v>
          </cell>
          <cell r="P1967">
            <v>284.66666666666669</v>
          </cell>
          <cell r="Q1967">
            <v>284.66666666666669</v>
          </cell>
          <cell r="R1967">
            <v>284.66666666666669</v>
          </cell>
          <cell r="S1967">
            <v>284.66666666666669</v>
          </cell>
          <cell r="T1967">
            <v>284.66666666666669</v>
          </cell>
          <cell r="U1967">
            <v>284.66666666666669</v>
          </cell>
          <cell r="V1967">
            <v>284.66666666666669</v>
          </cell>
          <cell r="W1967">
            <v>3416</v>
          </cell>
        </row>
        <row r="1968">
          <cell r="J1968" t="str">
            <v>258155014312</v>
          </cell>
          <cell r="K1968">
            <v>541.16666666666663</v>
          </cell>
          <cell r="L1968">
            <v>541.16666666666663</v>
          </cell>
          <cell r="M1968">
            <v>541.16666666666663</v>
          </cell>
          <cell r="N1968">
            <v>541.16666666666663</v>
          </cell>
          <cell r="O1968">
            <v>541.16666666666663</v>
          </cell>
          <cell r="P1968">
            <v>541.16666666666663</v>
          </cell>
          <cell r="Q1968">
            <v>541.16666666666663</v>
          </cell>
          <cell r="R1968">
            <v>541.16666666666663</v>
          </cell>
          <cell r="S1968">
            <v>541.16666666666663</v>
          </cell>
          <cell r="T1968">
            <v>541.16666666666663</v>
          </cell>
          <cell r="U1968">
            <v>541.16666666666663</v>
          </cell>
          <cell r="V1968">
            <v>541.16666666666663</v>
          </cell>
          <cell r="W1968">
            <v>6494</v>
          </cell>
        </row>
        <row r="1969">
          <cell r="J1969" t="str">
            <v>258155014317</v>
          </cell>
          <cell r="K1969">
            <v>69443.833333333328</v>
          </cell>
          <cell r="L1969">
            <v>69443.833333333328</v>
          </cell>
          <cell r="M1969">
            <v>171030.62578616347</v>
          </cell>
          <cell r="N1969">
            <v>69443.833333333328</v>
          </cell>
          <cell r="O1969">
            <v>69443.833333333328</v>
          </cell>
          <cell r="P1969">
            <v>69443.833333333328</v>
          </cell>
          <cell r="Q1969">
            <v>69443.833333333328</v>
          </cell>
          <cell r="R1969">
            <v>69443.833333333328</v>
          </cell>
          <cell r="S1969">
            <v>69443.833333333328</v>
          </cell>
          <cell r="T1969">
            <v>69443.833333333328</v>
          </cell>
          <cell r="U1969">
            <v>171030.62578616347</v>
          </cell>
          <cell r="V1969">
            <v>69443.833333333328</v>
          </cell>
          <cell r="W1969">
            <v>1036499.5849056602</v>
          </cell>
        </row>
        <row r="1970">
          <cell r="J1970" t="str">
            <v>258155014321</v>
          </cell>
          <cell r="K1970">
            <v>81262.5</v>
          </cell>
          <cell r="L1970">
            <v>81262.5</v>
          </cell>
          <cell r="M1970">
            <v>100954.95283018867</v>
          </cell>
          <cell r="N1970">
            <v>81262.5</v>
          </cell>
          <cell r="O1970">
            <v>81262.5</v>
          </cell>
          <cell r="P1970">
            <v>81262.5</v>
          </cell>
          <cell r="Q1970">
            <v>81262.5</v>
          </cell>
          <cell r="R1970">
            <v>81262.5</v>
          </cell>
          <cell r="S1970">
            <v>81262.5</v>
          </cell>
          <cell r="T1970">
            <v>81262.5</v>
          </cell>
          <cell r="U1970">
            <v>100954.95283018867</v>
          </cell>
          <cell r="V1970">
            <v>81262.5</v>
          </cell>
          <cell r="W1970">
            <v>1014534.9056603773</v>
          </cell>
        </row>
        <row r="1971">
          <cell r="J1971" t="str">
            <v>258155014326</v>
          </cell>
          <cell r="K1971">
            <v>19927.166666666668</v>
          </cell>
          <cell r="L1971">
            <v>19927.166666666668</v>
          </cell>
          <cell r="M1971">
            <v>19927.166666666668</v>
          </cell>
          <cell r="N1971">
            <v>19927.166666666668</v>
          </cell>
          <cell r="O1971">
            <v>19927.166666666668</v>
          </cell>
          <cell r="P1971">
            <v>19927.166666666668</v>
          </cell>
          <cell r="Q1971">
            <v>19927.166666666668</v>
          </cell>
          <cell r="R1971">
            <v>19927.166666666668</v>
          </cell>
          <cell r="S1971">
            <v>19927.166666666668</v>
          </cell>
          <cell r="T1971">
            <v>19927.166666666668</v>
          </cell>
          <cell r="U1971">
            <v>19927.166666666668</v>
          </cell>
          <cell r="V1971">
            <v>19927.166666666668</v>
          </cell>
          <cell r="W1971">
            <v>239126</v>
          </cell>
        </row>
        <row r="1972">
          <cell r="J1972" t="str">
            <v>258155014328</v>
          </cell>
          <cell r="K1972">
            <v>3461.25</v>
          </cell>
          <cell r="L1972">
            <v>3461.25</v>
          </cell>
          <cell r="M1972">
            <v>3461.25</v>
          </cell>
          <cell r="N1972">
            <v>3461.25</v>
          </cell>
          <cell r="O1972">
            <v>3461.25</v>
          </cell>
          <cell r="P1972">
            <v>3461.25</v>
          </cell>
          <cell r="Q1972">
            <v>3461.25</v>
          </cell>
          <cell r="R1972">
            <v>3461.25</v>
          </cell>
          <cell r="S1972">
            <v>3461.25</v>
          </cell>
          <cell r="T1972">
            <v>3461.25</v>
          </cell>
          <cell r="U1972">
            <v>3461.25</v>
          </cell>
          <cell r="V1972">
            <v>3461.25</v>
          </cell>
          <cell r="W1972">
            <v>41535</v>
          </cell>
        </row>
        <row r="1973">
          <cell r="J1973" t="str">
            <v>258155014371</v>
          </cell>
          <cell r="K1973">
            <v>9537.6666666666661</v>
          </cell>
          <cell r="L1973">
            <v>9537.6666666666661</v>
          </cell>
          <cell r="M1973">
            <v>77833.735255725638</v>
          </cell>
          <cell r="N1973">
            <v>9537.6666666666661</v>
          </cell>
          <cell r="O1973">
            <v>9537.6666666666661</v>
          </cell>
          <cell r="P1973">
            <v>9537.6666666666661</v>
          </cell>
          <cell r="Q1973">
            <v>9537.6666666666661</v>
          </cell>
          <cell r="R1973">
            <v>9537.6666666666661</v>
          </cell>
          <cell r="S1973">
            <v>9537.6666666666661</v>
          </cell>
          <cell r="T1973">
            <v>9537.6666666666661</v>
          </cell>
          <cell r="U1973">
            <v>77833.735255725638</v>
          </cell>
          <cell r="V1973">
            <v>9537.6666666666661</v>
          </cell>
          <cell r="W1973">
            <v>251044.13717811793</v>
          </cell>
        </row>
        <row r="1974">
          <cell r="J1974" t="str">
            <v>258156014573</v>
          </cell>
          <cell r="K1974">
            <v>12582.416666666666</v>
          </cell>
          <cell r="L1974">
            <v>12582.416666666666</v>
          </cell>
          <cell r="M1974">
            <v>12582.416666666666</v>
          </cell>
          <cell r="N1974">
            <v>12582.416666666666</v>
          </cell>
          <cell r="O1974">
            <v>12582.416666666666</v>
          </cell>
          <cell r="P1974">
            <v>12582.416666666666</v>
          </cell>
          <cell r="Q1974">
            <v>12582.416666666666</v>
          </cell>
          <cell r="R1974">
            <v>12582.416666666666</v>
          </cell>
          <cell r="S1974">
            <v>12582.416666666666</v>
          </cell>
          <cell r="T1974">
            <v>12582.416666666666</v>
          </cell>
          <cell r="U1974">
            <v>12582.416666666666</v>
          </cell>
          <cell r="V1974">
            <v>12582.416666666666</v>
          </cell>
          <cell r="W1974">
            <v>150989</v>
          </cell>
        </row>
        <row r="1975">
          <cell r="J1975" t="str">
            <v>258156014591</v>
          </cell>
          <cell r="K1975">
            <v>12382.41338028169</v>
          </cell>
          <cell r="L1975">
            <v>12382.41338028169</v>
          </cell>
          <cell r="M1975">
            <v>12382.41338028169</v>
          </cell>
          <cell r="N1975">
            <v>12382.41338028169</v>
          </cell>
          <cell r="O1975">
            <v>12382.41338028169</v>
          </cell>
          <cell r="P1975">
            <v>12382.41338028169</v>
          </cell>
          <cell r="Q1975">
            <v>12382.41338028169</v>
          </cell>
          <cell r="R1975">
            <v>12382.41338028169</v>
          </cell>
          <cell r="S1975">
            <v>12382.41338028169</v>
          </cell>
          <cell r="T1975">
            <v>12382.41338028169</v>
          </cell>
          <cell r="U1975">
            <v>12382.41338028169</v>
          </cell>
          <cell r="V1975">
            <v>12382.41338028169</v>
          </cell>
          <cell r="W1975">
            <v>148588.96056338027</v>
          </cell>
        </row>
        <row r="1976">
          <cell r="J1976" t="str">
            <v>258156014326</v>
          </cell>
          <cell r="K1976">
            <v>804.08333333333337</v>
          </cell>
          <cell r="L1976">
            <v>804.08333333333337</v>
          </cell>
          <cell r="M1976">
            <v>804.08333333333337</v>
          </cell>
          <cell r="N1976">
            <v>804.08333333333337</v>
          </cell>
          <cell r="O1976">
            <v>804.08333333333337</v>
          </cell>
          <cell r="P1976">
            <v>804.08333333333337</v>
          </cell>
          <cell r="Q1976">
            <v>804.08333333333337</v>
          </cell>
          <cell r="R1976">
            <v>804.08333333333337</v>
          </cell>
          <cell r="S1976">
            <v>804.08333333333337</v>
          </cell>
          <cell r="T1976">
            <v>804.08333333333337</v>
          </cell>
          <cell r="U1976">
            <v>804.08333333333337</v>
          </cell>
          <cell r="V1976">
            <v>804.08333333333337</v>
          </cell>
          <cell r="W1976">
            <v>9649</v>
          </cell>
        </row>
        <row r="1977">
          <cell r="J1977" t="str">
            <v>258156014371</v>
          </cell>
          <cell r="K1977">
            <v>7865.25</v>
          </cell>
          <cell r="L1977">
            <v>7865.25</v>
          </cell>
          <cell r="M1977">
            <v>7865.25</v>
          </cell>
          <cell r="N1977">
            <v>7865.25</v>
          </cell>
          <cell r="O1977">
            <v>7865.25</v>
          </cell>
          <cell r="P1977">
            <v>7865.25</v>
          </cell>
          <cell r="Q1977">
            <v>7865.25</v>
          </cell>
          <cell r="R1977">
            <v>7865.25</v>
          </cell>
          <cell r="S1977">
            <v>7865.25</v>
          </cell>
          <cell r="T1977">
            <v>7865.25</v>
          </cell>
          <cell r="U1977">
            <v>7865.25</v>
          </cell>
          <cell r="V1977">
            <v>7865.25</v>
          </cell>
          <cell r="W1977">
            <v>94383</v>
          </cell>
        </row>
        <row r="1978">
          <cell r="J1978" t="str">
            <v>258156024591</v>
          </cell>
          <cell r="K1978">
            <v>17412.594466800805</v>
          </cell>
          <cell r="L1978">
            <v>17412.594466800805</v>
          </cell>
          <cell r="M1978">
            <v>12382.41338028169</v>
          </cell>
          <cell r="N1978">
            <v>17412.594466800805</v>
          </cell>
          <cell r="O1978">
            <v>17412.594466800805</v>
          </cell>
          <cell r="P1978">
            <v>17412.594466800805</v>
          </cell>
          <cell r="Q1978">
            <v>12382.41338028169</v>
          </cell>
          <cell r="R1978">
            <v>17412.594466800805</v>
          </cell>
          <cell r="S1978">
            <v>17412.594466800805</v>
          </cell>
          <cell r="T1978">
            <v>17412.594466800805</v>
          </cell>
          <cell r="U1978">
            <v>12382.41338028169</v>
          </cell>
          <cell r="V1978">
            <v>17412.594466800805</v>
          </cell>
          <cell r="W1978">
            <v>193860.59034205231</v>
          </cell>
        </row>
        <row r="1979">
          <cell r="J1979" t="str">
            <v>258156024118</v>
          </cell>
          <cell r="K1979">
            <v>556.66666666666663</v>
          </cell>
          <cell r="L1979">
            <v>556.66666666666663</v>
          </cell>
          <cell r="M1979">
            <v>556.66666666666663</v>
          </cell>
          <cell r="N1979">
            <v>556.66666666666663</v>
          </cell>
          <cell r="O1979">
            <v>556.66666666666663</v>
          </cell>
          <cell r="P1979">
            <v>556.66666666666663</v>
          </cell>
          <cell r="Q1979">
            <v>556.66666666666663</v>
          </cell>
          <cell r="R1979">
            <v>556.66666666666663</v>
          </cell>
          <cell r="S1979">
            <v>556.66666666666663</v>
          </cell>
          <cell r="T1979">
            <v>556.66666666666663</v>
          </cell>
          <cell r="U1979">
            <v>556.66666666666663</v>
          </cell>
          <cell r="V1979">
            <v>556.66666666666663</v>
          </cell>
          <cell r="W1979">
            <v>6680</v>
          </cell>
        </row>
        <row r="1980">
          <cell r="J1980" t="str">
            <v>258156024122</v>
          </cell>
          <cell r="K1980">
            <v>40.5</v>
          </cell>
          <cell r="L1980">
            <v>40.5</v>
          </cell>
          <cell r="M1980">
            <v>40.5</v>
          </cell>
          <cell r="N1980">
            <v>40.5</v>
          </cell>
          <cell r="O1980">
            <v>40.5</v>
          </cell>
          <cell r="P1980">
            <v>40.5</v>
          </cell>
          <cell r="Q1980">
            <v>40.5</v>
          </cell>
          <cell r="R1980">
            <v>40.5</v>
          </cell>
          <cell r="S1980">
            <v>40.5</v>
          </cell>
          <cell r="T1980">
            <v>40.5</v>
          </cell>
          <cell r="U1980">
            <v>40.5</v>
          </cell>
          <cell r="V1980">
            <v>40.5</v>
          </cell>
          <cell r="W1980">
            <v>486</v>
          </cell>
        </row>
        <row r="1981">
          <cell r="J1981" t="str">
            <v>258156024125</v>
          </cell>
          <cell r="K1981">
            <v>558.25</v>
          </cell>
          <cell r="L1981">
            <v>558.25</v>
          </cell>
          <cell r="M1981">
            <v>558.25</v>
          </cell>
          <cell r="N1981">
            <v>558.25</v>
          </cell>
          <cell r="O1981">
            <v>558.25</v>
          </cell>
          <cell r="P1981">
            <v>558.25</v>
          </cell>
          <cell r="Q1981">
            <v>558.25</v>
          </cell>
          <cell r="R1981">
            <v>558.25</v>
          </cell>
          <cell r="S1981">
            <v>558.25</v>
          </cell>
          <cell r="T1981">
            <v>558.25</v>
          </cell>
          <cell r="U1981">
            <v>558.25</v>
          </cell>
          <cell r="V1981">
            <v>558.25</v>
          </cell>
          <cell r="W1981">
            <v>6699</v>
          </cell>
        </row>
        <row r="1982">
          <cell r="J1982" t="str">
            <v>258156024321</v>
          </cell>
          <cell r="K1982">
            <v>40278.75</v>
          </cell>
          <cell r="L1982">
            <v>40278.75</v>
          </cell>
          <cell r="M1982">
            <v>40278.75</v>
          </cell>
          <cell r="N1982">
            <v>40278.75</v>
          </cell>
          <cell r="O1982">
            <v>40278.75</v>
          </cell>
          <cell r="P1982">
            <v>40278.75</v>
          </cell>
          <cell r="Q1982">
            <v>40278.75</v>
          </cell>
          <cell r="R1982">
            <v>40278.75</v>
          </cell>
          <cell r="S1982">
            <v>40278.75</v>
          </cell>
          <cell r="T1982">
            <v>40278.75</v>
          </cell>
          <cell r="U1982">
            <v>40278.75</v>
          </cell>
          <cell r="V1982">
            <v>40278.75</v>
          </cell>
          <cell r="W1982">
            <v>483345</v>
          </cell>
        </row>
        <row r="1983">
          <cell r="J1983" t="str">
            <v>258156024326</v>
          </cell>
          <cell r="K1983">
            <v>8343.5000000000018</v>
          </cell>
          <cell r="L1983">
            <v>8343.5000000000018</v>
          </cell>
          <cell r="M1983">
            <v>8343.5000000000018</v>
          </cell>
          <cell r="N1983">
            <v>8343.5000000000018</v>
          </cell>
          <cell r="O1983">
            <v>8343.5000000000018</v>
          </cell>
          <cell r="P1983">
            <v>8343.5000000000018</v>
          </cell>
          <cell r="Q1983">
            <v>8343.5000000000018</v>
          </cell>
          <cell r="R1983">
            <v>8343.5000000000018</v>
          </cell>
          <cell r="S1983">
            <v>8343.5000000000018</v>
          </cell>
          <cell r="T1983">
            <v>8343.5000000000018</v>
          </cell>
          <cell r="U1983">
            <v>8343.5000000000018</v>
          </cell>
          <cell r="V1983">
            <v>8343.5000000000018</v>
          </cell>
          <cell r="W1983">
            <v>100122.00000000003</v>
          </cell>
        </row>
        <row r="1984">
          <cell r="J1984" t="str">
            <v>258156024328</v>
          </cell>
          <cell r="K1984">
            <v>2391.25</v>
          </cell>
          <cell r="L1984">
            <v>2391.25</v>
          </cell>
          <cell r="M1984">
            <v>2391.25</v>
          </cell>
          <cell r="N1984">
            <v>2391.25</v>
          </cell>
          <cell r="O1984">
            <v>2391.25</v>
          </cell>
          <cell r="P1984">
            <v>2391.25</v>
          </cell>
          <cell r="Q1984">
            <v>2391.25</v>
          </cell>
          <cell r="R1984">
            <v>2391.25</v>
          </cell>
          <cell r="S1984">
            <v>2391.25</v>
          </cell>
          <cell r="T1984">
            <v>2391.25</v>
          </cell>
          <cell r="U1984">
            <v>2391.25</v>
          </cell>
          <cell r="V1984">
            <v>2391.25</v>
          </cell>
          <cell r="W1984">
            <v>28695</v>
          </cell>
        </row>
        <row r="1985">
          <cell r="J1985" t="str">
            <v>258156024371</v>
          </cell>
          <cell r="K1985">
            <v>26412.666666666668</v>
          </cell>
          <cell r="L1985">
            <v>26412.666666666668</v>
          </cell>
          <cell r="M1985">
            <v>26412.666666666668</v>
          </cell>
          <cell r="N1985">
            <v>26412.666666666668</v>
          </cell>
          <cell r="O1985">
            <v>26412.666666666668</v>
          </cell>
          <cell r="P1985">
            <v>26412.666666666668</v>
          </cell>
          <cell r="Q1985">
            <v>26412.666666666668</v>
          </cell>
          <cell r="R1985">
            <v>26412.666666666668</v>
          </cell>
          <cell r="S1985">
            <v>26412.666666666668</v>
          </cell>
          <cell r="T1985">
            <v>26412.666666666668</v>
          </cell>
          <cell r="U1985">
            <v>26412.666666666668</v>
          </cell>
          <cell r="V1985">
            <v>26412.666666666668</v>
          </cell>
          <cell r="W1985">
            <v>316952</v>
          </cell>
        </row>
        <row r="1986">
          <cell r="J1986" t="str">
            <v>258251123101</v>
          </cell>
          <cell r="K1986">
            <v>61124.009999999995</v>
          </cell>
          <cell r="L1986">
            <v>51383.7</v>
          </cell>
          <cell r="M1986">
            <v>51383.7</v>
          </cell>
          <cell r="N1986">
            <v>66247.47</v>
          </cell>
          <cell r="O1986">
            <v>53329.74</v>
          </cell>
          <cell r="P1986">
            <v>56950.58</v>
          </cell>
          <cell r="Q1986">
            <v>63070.06</v>
          </cell>
          <cell r="R1986">
            <v>53329.74</v>
          </cell>
          <cell r="S1986">
            <v>53329.74</v>
          </cell>
          <cell r="T1986">
            <v>63735.15</v>
          </cell>
          <cell r="U1986">
            <v>53994.83</v>
          </cell>
          <cell r="V1986">
            <v>64126.030000000006</v>
          </cell>
          <cell r="W1986">
            <v>692004.75</v>
          </cell>
        </row>
        <row r="1987">
          <cell r="J1987" t="str">
            <v>258251123201</v>
          </cell>
          <cell r="K1987">
            <v>6456.45</v>
          </cell>
          <cell r="L1987">
            <v>6710.9699999999993</v>
          </cell>
          <cell r="M1987">
            <v>6609.16</v>
          </cell>
          <cell r="N1987">
            <v>6517.8</v>
          </cell>
          <cell r="O1987">
            <v>6365.08</v>
          </cell>
          <cell r="P1987">
            <v>6365.08</v>
          </cell>
          <cell r="Q1987">
            <v>6365.08</v>
          </cell>
          <cell r="R1987">
            <v>6365.08</v>
          </cell>
          <cell r="S1987">
            <v>6781.58</v>
          </cell>
          <cell r="T1987">
            <v>6426.39</v>
          </cell>
          <cell r="U1987">
            <v>6426.39</v>
          </cell>
          <cell r="V1987">
            <v>7166.84</v>
          </cell>
          <cell r="W1987">
            <v>78555.899999999994</v>
          </cell>
        </row>
        <row r="1988">
          <cell r="J1988" t="str">
            <v>258251124505</v>
          </cell>
          <cell r="K1988">
            <v>77833.333333333328</v>
          </cell>
          <cell r="L1988">
            <v>77833.333333333328</v>
          </cell>
          <cell r="M1988">
            <v>77833.333333333328</v>
          </cell>
          <cell r="N1988">
            <v>77833.333333333328</v>
          </cell>
          <cell r="O1988">
            <v>77833.333333333328</v>
          </cell>
          <cell r="P1988">
            <v>77833.333333333328</v>
          </cell>
          <cell r="Q1988">
            <v>77833.333333333328</v>
          </cell>
          <cell r="R1988">
            <v>77833.333333333328</v>
          </cell>
          <cell r="S1988">
            <v>77833.333333333328</v>
          </cell>
          <cell r="T1988">
            <v>77833.333333333328</v>
          </cell>
          <cell r="U1988">
            <v>77833.333333333328</v>
          </cell>
          <cell r="V1988">
            <v>77833.333333333328</v>
          </cell>
          <cell r="W1988">
            <v>934000</v>
          </cell>
        </row>
        <row r="1989">
          <cell r="J1989" t="str">
            <v>258251124516</v>
          </cell>
          <cell r="K1989">
            <v>38588.316076955154</v>
          </cell>
          <cell r="L1989">
            <v>38588.316076955154</v>
          </cell>
          <cell r="M1989">
            <v>38588.316076955154</v>
          </cell>
          <cell r="N1989">
            <v>38588.316076955154</v>
          </cell>
          <cell r="O1989">
            <v>38588.316076955154</v>
          </cell>
          <cell r="P1989">
            <v>38588.316076955154</v>
          </cell>
          <cell r="Q1989">
            <v>38588.316076955154</v>
          </cell>
          <cell r="R1989">
            <v>38588.316076955154</v>
          </cell>
          <cell r="S1989">
            <v>38588.316076955154</v>
          </cell>
          <cell r="T1989">
            <v>38588.316076955154</v>
          </cell>
          <cell r="U1989">
            <v>38588.316076955154</v>
          </cell>
          <cell r="V1989">
            <v>38588.316076955154</v>
          </cell>
          <cell r="W1989">
            <v>463059.79292346188</v>
          </cell>
        </row>
        <row r="1990">
          <cell r="J1990" t="str">
            <v>258251124168</v>
          </cell>
          <cell r="K1990">
            <v>38448.585753476495</v>
          </cell>
          <cell r="L1990">
            <v>38448.585753476495</v>
          </cell>
          <cell r="M1990">
            <v>38448.585753476495</v>
          </cell>
          <cell r="N1990">
            <v>38448.585753476495</v>
          </cell>
          <cell r="O1990">
            <v>38448.585753476495</v>
          </cell>
          <cell r="P1990">
            <v>38448.585753476495</v>
          </cell>
          <cell r="Q1990">
            <v>38448.585753476495</v>
          </cell>
          <cell r="R1990">
            <v>38448.585753476495</v>
          </cell>
          <cell r="S1990">
            <v>38448.585753476495</v>
          </cell>
          <cell r="T1990">
            <v>38448.585753476495</v>
          </cell>
          <cell r="U1990">
            <v>38448.585753476495</v>
          </cell>
          <cell r="V1990">
            <v>38448.585753476495</v>
          </cell>
          <cell r="W1990">
            <v>461383.02904171793</v>
          </cell>
        </row>
        <row r="1991">
          <cell r="J1991" t="str">
            <v>258251125111</v>
          </cell>
          <cell r="K1991">
            <v>1800</v>
          </cell>
          <cell r="L1991">
            <v>2400</v>
          </cell>
          <cell r="M1991">
            <v>2400</v>
          </cell>
          <cell r="N1991">
            <v>2400</v>
          </cell>
          <cell r="O1991">
            <v>2400</v>
          </cell>
          <cell r="P1991">
            <v>2400</v>
          </cell>
          <cell r="Q1991">
            <v>2400</v>
          </cell>
          <cell r="R1991">
            <v>2400</v>
          </cell>
          <cell r="S1991">
            <v>2400</v>
          </cell>
          <cell r="T1991">
            <v>2400</v>
          </cell>
          <cell r="U1991">
            <v>2400</v>
          </cell>
          <cell r="V1991">
            <v>2400</v>
          </cell>
          <cell r="W1991">
            <v>28200</v>
          </cell>
        </row>
        <row r="1992">
          <cell r="J1992" t="str">
            <v>258251125112</v>
          </cell>
          <cell r="K1992">
            <v>1440</v>
          </cell>
          <cell r="L1992">
            <v>1920</v>
          </cell>
          <cell r="M1992">
            <v>1920</v>
          </cell>
          <cell r="N1992">
            <v>1920</v>
          </cell>
          <cell r="O1992">
            <v>1920</v>
          </cell>
          <cell r="P1992">
            <v>1920</v>
          </cell>
          <cell r="Q1992">
            <v>1920</v>
          </cell>
          <cell r="R1992">
            <v>1920</v>
          </cell>
          <cell r="S1992">
            <v>1920</v>
          </cell>
          <cell r="T1992">
            <v>1920</v>
          </cell>
          <cell r="U1992">
            <v>1920</v>
          </cell>
          <cell r="V1992">
            <v>1920</v>
          </cell>
          <cell r="W1992">
            <v>22560</v>
          </cell>
        </row>
        <row r="1993">
          <cell r="J1993" t="str">
            <v>258251125113</v>
          </cell>
          <cell r="K1993">
            <v>543</v>
          </cell>
          <cell r="L1993">
            <v>543</v>
          </cell>
          <cell r="M1993">
            <v>543</v>
          </cell>
          <cell r="N1993">
            <v>543</v>
          </cell>
          <cell r="O1993">
            <v>543</v>
          </cell>
          <cell r="P1993">
            <v>543</v>
          </cell>
          <cell r="Q1993">
            <v>543</v>
          </cell>
          <cell r="R1993">
            <v>543</v>
          </cell>
          <cell r="S1993">
            <v>543</v>
          </cell>
          <cell r="T1993">
            <v>543</v>
          </cell>
          <cell r="U1993">
            <v>543</v>
          </cell>
          <cell r="V1993">
            <v>543</v>
          </cell>
          <cell r="W1993">
            <v>6516</v>
          </cell>
        </row>
        <row r="1994">
          <cell r="J1994" t="str">
            <v>258251125121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16100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16100</v>
          </cell>
        </row>
        <row r="1995">
          <cell r="J1995" t="str">
            <v>258251125122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7000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7000</v>
          </cell>
        </row>
        <row r="1996">
          <cell r="J1996" t="str">
            <v>258251125123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1680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1680</v>
          </cell>
        </row>
        <row r="1997">
          <cell r="J1997" t="str">
            <v>258251125201</v>
          </cell>
          <cell r="K1997">
            <v>8588.722837209727</v>
          </cell>
          <cell r="L1997">
            <v>8588.722837209727</v>
          </cell>
          <cell r="M1997">
            <v>8588.722837209727</v>
          </cell>
          <cell r="N1997">
            <v>8588.722837209727</v>
          </cell>
          <cell r="O1997">
            <v>8588.722837209727</v>
          </cell>
          <cell r="P1997">
            <v>8588.722837209727</v>
          </cell>
          <cell r="Q1997">
            <v>8588.722837209727</v>
          </cell>
          <cell r="R1997">
            <v>8588.722837209727</v>
          </cell>
          <cell r="S1997">
            <v>8588.722837209727</v>
          </cell>
          <cell r="T1997">
            <v>8588.722837209727</v>
          </cell>
          <cell r="U1997">
            <v>8588.722837209727</v>
          </cell>
          <cell r="V1997">
            <v>8588.722837209727</v>
          </cell>
          <cell r="W1997">
            <v>103064.67404651672</v>
          </cell>
        </row>
        <row r="1998">
          <cell r="J1998" t="str">
            <v>258251125203</v>
          </cell>
          <cell r="K1998">
            <v>2824.9166666666665</v>
          </cell>
          <cell r="L1998">
            <v>2824.9166666666665</v>
          </cell>
          <cell r="M1998">
            <v>2824.9166666666665</v>
          </cell>
          <cell r="N1998">
            <v>2824.9166666666665</v>
          </cell>
          <cell r="O1998">
            <v>2824.9166666666665</v>
          </cell>
          <cell r="P1998">
            <v>2824.9166666666665</v>
          </cell>
          <cell r="Q1998">
            <v>2824.9166666666665</v>
          </cell>
          <cell r="R1998">
            <v>2824.9166666666665</v>
          </cell>
          <cell r="S1998">
            <v>2824.9166666666665</v>
          </cell>
          <cell r="T1998">
            <v>2824.9166666666665</v>
          </cell>
          <cell r="U1998">
            <v>2824.9166666666665</v>
          </cell>
          <cell r="V1998">
            <v>2824.9166666666665</v>
          </cell>
          <cell r="W1998">
            <v>33899</v>
          </cell>
        </row>
        <row r="1999">
          <cell r="J1999" t="str">
            <v>258251125301</v>
          </cell>
          <cell r="K1999">
            <v>1250</v>
          </cell>
          <cell r="L1999">
            <v>1250</v>
          </cell>
          <cell r="M1999">
            <v>1250</v>
          </cell>
          <cell r="N1999">
            <v>1250</v>
          </cell>
          <cell r="O1999">
            <v>1250</v>
          </cell>
          <cell r="P1999">
            <v>1250</v>
          </cell>
          <cell r="Q1999">
            <v>1250</v>
          </cell>
          <cell r="R1999">
            <v>1250</v>
          </cell>
          <cell r="S1999">
            <v>1250</v>
          </cell>
          <cell r="T1999">
            <v>1250</v>
          </cell>
          <cell r="U1999">
            <v>1250</v>
          </cell>
          <cell r="V1999">
            <v>1250</v>
          </cell>
          <cell r="W1999">
            <v>15000</v>
          </cell>
        </row>
        <row r="2000">
          <cell r="J2000" t="str">
            <v>258251125302</v>
          </cell>
          <cell r="K2000">
            <v>125</v>
          </cell>
          <cell r="L2000">
            <v>125</v>
          </cell>
          <cell r="M2000">
            <v>125</v>
          </cell>
          <cell r="N2000">
            <v>125</v>
          </cell>
          <cell r="O2000">
            <v>125</v>
          </cell>
          <cell r="P2000">
            <v>125</v>
          </cell>
          <cell r="Q2000">
            <v>125</v>
          </cell>
          <cell r="R2000">
            <v>125</v>
          </cell>
          <cell r="S2000">
            <v>125</v>
          </cell>
          <cell r="T2000">
            <v>125</v>
          </cell>
          <cell r="U2000">
            <v>125</v>
          </cell>
          <cell r="V2000">
            <v>125</v>
          </cell>
          <cell r="W2000">
            <v>1500</v>
          </cell>
        </row>
        <row r="2001">
          <cell r="J2001" t="str">
            <v>258251125411</v>
          </cell>
          <cell r="K2001">
            <v>11895.08333333333</v>
          </cell>
          <cell r="L2001">
            <v>6583.3333333333303</v>
          </cell>
          <cell r="M2001">
            <v>6583.3333333333303</v>
          </cell>
          <cell r="N2001">
            <v>11895.08333333333</v>
          </cell>
          <cell r="O2001">
            <v>6583.3333333333303</v>
          </cell>
          <cell r="P2001">
            <v>6583.3333333333303</v>
          </cell>
          <cell r="Q2001">
            <v>11895.08333333333</v>
          </cell>
          <cell r="R2001">
            <v>6583.3333333333303</v>
          </cell>
          <cell r="S2001">
            <v>6583.3333333333303</v>
          </cell>
          <cell r="T2001">
            <v>11895.08333333333</v>
          </cell>
          <cell r="U2001">
            <v>6583.3333333333303</v>
          </cell>
          <cell r="V2001">
            <v>6583.3333333333303</v>
          </cell>
          <cell r="W2001">
            <v>100246.99999999997</v>
          </cell>
        </row>
        <row r="2002">
          <cell r="J2002" t="str">
            <v>258251125501</v>
          </cell>
          <cell r="K2002">
            <v>5833.333333333333</v>
          </cell>
          <cell r="L2002">
            <v>5833.333333333333</v>
          </cell>
          <cell r="M2002">
            <v>5833.333333333333</v>
          </cell>
          <cell r="N2002">
            <v>5833.333333333333</v>
          </cell>
          <cell r="O2002">
            <v>5833.333333333333</v>
          </cell>
          <cell r="P2002">
            <v>5833.333333333333</v>
          </cell>
          <cell r="Q2002">
            <v>5833.333333333333</v>
          </cell>
          <cell r="R2002">
            <v>5833.333333333333</v>
          </cell>
          <cell r="S2002">
            <v>5833.333333333333</v>
          </cell>
          <cell r="T2002">
            <v>5833.333333333333</v>
          </cell>
          <cell r="U2002">
            <v>5833.333333333333</v>
          </cell>
          <cell r="V2002">
            <v>5833.333333333333</v>
          </cell>
          <cell r="W2002">
            <v>70000</v>
          </cell>
        </row>
        <row r="2003">
          <cell r="J2003" t="str">
            <v>258251125503</v>
          </cell>
          <cell r="K2003">
            <v>846</v>
          </cell>
          <cell r="L2003">
            <v>846</v>
          </cell>
          <cell r="M2003">
            <v>846</v>
          </cell>
          <cell r="N2003">
            <v>846</v>
          </cell>
          <cell r="O2003">
            <v>846</v>
          </cell>
          <cell r="P2003">
            <v>846</v>
          </cell>
          <cell r="Q2003">
            <v>846</v>
          </cell>
          <cell r="R2003">
            <v>846</v>
          </cell>
          <cell r="S2003">
            <v>846</v>
          </cell>
          <cell r="T2003">
            <v>846</v>
          </cell>
          <cell r="U2003">
            <v>846</v>
          </cell>
          <cell r="V2003">
            <v>846</v>
          </cell>
          <cell r="W2003">
            <v>10152</v>
          </cell>
        </row>
        <row r="2004">
          <cell r="J2004" t="str">
            <v>258251125505</v>
          </cell>
          <cell r="K2004">
            <v>30962.25</v>
          </cell>
          <cell r="L2004">
            <v>30962.25</v>
          </cell>
          <cell r="M2004">
            <v>30962.25</v>
          </cell>
          <cell r="N2004">
            <v>30962.25</v>
          </cell>
          <cell r="O2004">
            <v>30962.25</v>
          </cell>
          <cell r="P2004">
            <v>30962.25</v>
          </cell>
          <cell r="Q2004">
            <v>30962.25</v>
          </cell>
          <cell r="R2004">
            <v>30962.25</v>
          </cell>
          <cell r="S2004">
            <v>30962.25</v>
          </cell>
          <cell r="T2004">
            <v>30962.25</v>
          </cell>
          <cell r="U2004">
            <v>30962.25</v>
          </cell>
          <cell r="V2004">
            <v>30962.25</v>
          </cell>
          <cell r="W2004">
            <v>371547</v>
          </cell>
        </row>
        <row r="2005">
          <cell r="J2005" t="str">
            <v>258251125601</v>
          </cell>
          <cell r="K2005">
            <v>1175</v>
          </cell>
          <cell r="L2005">
            <v>1175</v>
          </cell>
          <cell r="M2005">
            <v>1175</v>
          </cell>
          <cell r="N2005">
            <v>1175</v>
          </cell>
          <cell r="O2005">
            <v>1175</v>
          </cell>
          <cell r="P2005">
            <v>1175</v>
          </cell>
          <cell r="Q2005">
            <v>1175</v>
          </cell>
          <cell r="R2005">
            <v>1175</v>
          </cell>
          <cell r="S2005">
            <v>1175</v>
          </cell>
          <cell r="T2005">
            <v>1175</v>
          </cell>
          <cell r="U2005">
            <v>1175</v>
          </cell>
          <cell r="V2005">
            <v>1175</v>
          </cell>
          <cell r="W2005">
            <v>14100</v>
          </cell>
        </row>
        <row r="2006">
          <cell r="J2006" t="str">
            <v>258251125603</v>
          </cell>
          <cell r="K2006">
            <v>0</v>
          </cell>
          <cell r="L2006">
            <v>0</v>
          </cell>
          <cell r="M2006">
            <v>22115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22115</v>
          </cell>
          <cell r="T2006">
            <v>0</v>
          </cell>
          <cell r="U2006">
            <v>0</v>
          </cell>
          <cell r="V2006">
            <v>0</v>
          </cell>
          <cell r="W2006">
            <v>44230</v>
          </cell>
        </row>
        <row r="2007">
          <cell r="J2007" t="str">
            <v>258251126113</v>
          </cell>
          <cell r="K2007">
            <v>10941</v>
          </cell>
          <cell r="L2007">
            <v>10941</v>
          </cell>
          <cell r="M2007">
            <v>10941</v>
          </cell>
          <cell r="N2007">
            <v>10941</v>
          </cell>
          <cell r="O2007">
            <v>10941</v>
          </cell>
          <cell r="P2007">
            <v>10941</v>
          </cell>
          <cell r="Q2007">
            <v>10941</v>
          </cell>
          <cell r="R2007">
            <v>10941</v>
          </cell>
          <cell r="S2007">
            <v>10941</v>
          </cell>
          <cell r="T2007">
            <v>10941</v>
          </cell>
          <cell r="U2007">
            <v>10941</v>
          </cell>
          <cell r="V2007">
            <v>10941</v>
          </cell>
          <cell r="W2007">
            <v>131292</v>
          </cell>
        </row>
        <row r="2008">
          <cell r="J2008" t="str">
            <v>258251126148</v>
          </cell>
          <cell r="K2008">
            <v>10176.25</v>
          </cell>
          <cell r="L2008">
            <v>10176.25</v>
          </cell>
          <cell r="M2008">
            <v>10176.25</v>
          </cell>
          <cell r="N2008">
            <v>10176.25</v>
          </cell>
          <cell r="O2008">
            <v>10176.25</v>
          </cell>
          <cell r="P2008">
            <v>10176.25</v>
          </cell>
          <cell r="Q2008">
            <v>10176.25</v>
          </cell>
          <cell r="R2008">
            <v>10176.25</v>
          </cell>
          <cell r="S2008">
            <v>10176.25</v>
          </cell>
          <cell r="T2008">
            <v>10176.25</v>
          </cell>
          <cell r="U2008">
            <v>10176.25</v>
          </cell>
          <cell r="V2008">
            <v>10176.25</v>
          </cell>
          <cell r="W2008">
            <v>122115</v>
          </cell>
        </row>
        <row r="2009">
          <cell r="J2009" t="str">
            <v>258251126516</v>
          </cell>
          <cell r="K2009">
            <v>3333.3333333333339</v>
          </cell>
          <cell r="L2009">
            <v>3333.3333333333339</v>
          </cell>
          <cell r="M2009">
            <v>3333.3333333333339</v>
          </cell>
          <cell r="N2009">
            <v>3333.3333333333339</v>
          </cell>
          <cell r="O2009">
            <v>3333.3333333333339</v>
          </cell>
          <cell r="P2009">
            <v>3333.3333333333339</v>
          </cell>
          <cell r="Q2009">
            <v>3333.3333333333339</v>
          </cell>
          <cell r="R2009">
            <v>3333.3333333333339</v>
          </cell>
          <cell r="S2009">
            <v>3333.3333333333339</v>
          </cell>
          <cell r="T2009">
            <v>3333.3333333333339</v>
          </cell>
          <cell r="U2009">
            <v>3333.3333333333339</v>
          </cell>
          <cell r="V2009">
            <v>3333.3333333333339</v>
          </cell>
          <cell r="W2009">
            <v>40000.000000000007</v>
          </cell>
        </row>
        <row r="2010">
          <cell r="J2010" t="str">
            <v>258351123101</v>
          </cell>
          <cell r="K2010">
            <v>144315.65000000002</v>
          </cell>
          <cell r="L2010">
            <v>117529.78</v>
          </cell>
          <cell r="M2010">
            <v>117529.78</v>
          </cell>
          <cell r="N2010">
            <v>157397.48000000001</v>
          </cell>
          <cell r="O2010">
            <v>121873.73999999999</v>
          </cell>
          <cell r="P2010">
            <v>131831.04999999999</v>
          </cell>
          <cell r="Q2010">
            <v>148659.62</v>
          </cell>
          <cell r="R2010">
            <v>121873.73999999999</v>
          </cell>
          <cell r="S2010">
            <v>121873.73999999999</v>
          </cell>
          <cell r="T2010">
            <v>150137.41</v>
          </cell>
          <cell r="U2010">
            <v>123351.53</v>
          </cell>
          <cell r="V2010">
            <v>151212.33000000002</v>
          </cell>
          <cell r="W2010">
            <v>1607585.85</v>
          </cell>
        </row>
        <row r="2011">
          <cell r="J2011" t="str">
            <v>258351124507</v>
          </cell>
          <cell r="K2011">
            <v>49883.688128772636</v>
          </cell>
          <cell r="L2011">
            <v>49883.688128772636</v>
          </cell>
          <cell r="M2011">
            <v>57731.688128772636</v>
          </cell>
          <cell r="N2011">
            <v>49883.688128772636</v>
          </cell>
          <cell r="O2011">
            <v>49883.688128772636</v>
          </cell>
          <cell r="P2011">
            <v>57731.688128772636</v>
          </cell>
          <cell r="Q2011">
            <v>49883.688128772636</v>
          </cell>
          <cell r="R2011">
            <v>49883.688128772636</v>
          </cell>
          <cell r="S2011">
            <v>57731.688128772636</v>
          </cell>
          <cell r="T2011">
            <v>49883.688128772636</v>
          </cell>
          <cell r="U2011">
            <v>49883.688128772636</v>
          </cell>
          <cell r="V2011">
            <v>57731.688128772636</v>
          </cell>
          <cell r="W2011">
            <v>629996.25754527166</v>
          </cell>
        </row>
        <row r="2012">
          <cell r="J2012" t="str">
            <v>258351124533</v>
          </cell>
          <cell r="K2012">
            <v>29166.666666666664</v>
          </cell>
          <cell r="L2012">
            <v>29166.666666666664</v>
          </cell>
          <cell r="M2012">
            <v>29166.666666666664</v>
          </cell>
          <cell r="N2012">
            <v>29166.666666666664</v>
          </cell>
          <cell r="O2012">
            <v>29166.666666666664</v>
          </cell>
          <cell r="P2012">
            <v>29166.666666666664</v>
          </cell>
          <cell r="Q2012">
            <v>29166.666666666664</v>
          </cell>
          <cell r="R2012">
            <v>29166.666666666664</v>
          </cell>
          <cell r="S2012">
            <v>29166.666666666664</v>
          </cell>
          <cell r="T2012">
            <v>29166.666666666664</v>
          </cell>
          <cell r="U2012">
            <v>29166.666666666664</v>
          </cell>
          <cell r="V2012">
            <v>29166.666666666664</v>
          </cell>
          <cell r="W2012">
            <v>350000</v>
          </cell>
        </row>
        <row r="2013">
          <cell r="J2013" t="str">
            <v>258351124591</v>
          </cell>
          <cell r="K2013">
            <v>7884.8433333333342</v>
          </cell>
          <cell r="L2013">
            <v>7884.8433333333342</v>
          </cell>
          <cell r="M2013">
            <v>7884.8433333333342</v>
          </cell>
          <cell r="N2013">
            <v>7884.8433333333342</v>
          </cell>
          <cell r="O2013">
            <v>7884.8433333333342</v>
          </cell>
          <cell r="P2013">
            <v>7884.8433333333342</v>
          </cell>
          <cell r="Q2013">
            <v>7884.8433333333342</v>
          </cell>
          <cell r="R2013">
            <v>7884.8433333333342</v>
          </cell>
          <cell r="S2013">
            <v>7884.8433333333342</v>
          </cell>
          <cell r="T2013">
            <v>7884.8433333333342</v>
          </cell>
          <cell r="U2013">
            <v>7884.8433333333342</v>
          </cell>
          <cell r="V2013">
            <v>7884.8433333333342</v>
          </cell>
          <cell r="W2013">
            <v>94618.12000000001</v>
          </cell>
        </row>
        <row r="2014">
          <cell r="J2014" t="str">
            <v>258351124121</v>
          </cell>
          <cell r="K2014">
            <v>4463.2999999999993</v>
          </cell>
          <cell r="L2014">
            <v>4463.2999999999993</v>
          </cell>
          <cell r="M2014">
            <v>4463.2999999999993</v>
          </cell>
          <cell r="N2014">
            <v>4463.2999999999993</v>
          </cell>
          <cell r="O2014">
            <v>4463.2999999999993</v>
          </cell>
          <cell r="P2014">
            <v>4463.2999999999993</v>
          </cell>
          <cell r="Q2014">
            <v>4463.2999999999993</v>
          </cell>
          <cell r="R2014">
            <v>4463.2999999999993</v>
          </cell>
          <cell r="S2014">
            <v>4463.2999999999993</v>
          </cell>
          <cell r="T2014">
            <v>4463.2999999999993</v>
          </cell>
          <cell r="U2014">
            <v>4463.2999999999993</v>
          </cell>
          <cell r="V2014">
            <v>4463.2999999999993</v>
          </cell>
          <cell r="W2014">
            <v>53559.599999999991</v>
          </cell>
        </row>
        <row r="2015">
          <cell r="J2015" t="str">
            <v>258351124125</v>
          </cell>
          <cell r="K2015">
            <v>9232.5433333333331</v>
          </cell>
          <cell r="L2015">
            <v>9232.5433333333331</v>
          </cell>
          <cell r="M2015">
            <v>9232.5433333333331</v>
          </cell>
          <cell r="N2015">
            <v>9232.5433333333331</v>
          </cell>
          <cell r="O2015">
            <v>9232.5433333333331</v>
          </cell>
          <cell r="P2015">
            <v>9232.5433333333331</v>
          </cell>
          <cell r="Q2015">
            <v>9232.5433333333331</v>
          </cell>
          <cell r="R2015">
            <v>9232.5433333333331</v>
          </cell>
          <cell r="S2015">
            <v>9232.5433333333331</v>
          </cell>
          <cell r="T2015">
            <v>9232.5433333333331</v>
          </cell>
          <cell r="U2015">
            <v>9232.5433333333331</v>
          </cell>
          <cell r="V2015">
            <v>9232.5433333333331</v>
          </cell>
          <cell r="W2015">
            <v>110790.51999999999</v>
          </cell>
        </row>
        <row r="2016">
          <cell r="J2016" t="str">
            <v>258351126123</v>
          </cell>
          <cell r="K2016">
            <v>9296.6666666666661</v>
          </cell>
          <cell r="L2016">
            <v>9296.6666666666661</v>
          </cell>
          <cell r="M2016">
            <v>9296.6666666666661</v>
          </cell>
          <cell r="N2016">
            <v>9296.6666666666661</v>
          </cell>
          <cell r="O2016">
            <v>9296.6666666666661</v>
          </cell>
          <cell r="P2016">
            <v>9296.6666666666661</v>
          </cell>
          <cell r="Q2016">
            <v>9296.6666666666661</v>
          </cell>
          <cell r="R2016">
            <v>9296.6666666666661</v>
          </cell>
          <cell r="S2016">
            <v>9296.6666666666661</v>
          </cell>
          <cell r="T2016">
            <v>9296.6666666666661</v>
          </cell>
          <cell r="U2016">
            <v>9296.6666666666661</v>
          </cell>
          <cell r="V2016">
            <v>9296.6666666666661</v>
          </cell>
          <cell r="W2016">
            <v>111560</v>
          </cell>
        </row>
        <row r="2017">
          <cell r="J2017" t="str">
            <v>258354013201</v>
          </cell>
          <cell r="K2017">
            <v>77477.399999999994</v>
          </cell>
          <cell r="L2017">
            <v>80531.639999999985</v>
          </cell>
          <cell r="M2017">
            <v>79309.919999999998</v>
          </cell>
          <cell r="N2017">
            <v>78213.600000000006</v>
          </cell>
          <cell r="O2017">
            <v>76380.959999999992</v>
          </cell>
          <cell r="P2017">
            <v>76380.959999999992</v>
          </cell>
          <cell r="Q2017">
            <v>76380.959999999992</v>
          </cell>
          <cell r="R2017">
            <v>76380.959999999992</v>
          </cell>
          <cell r="S2017">
            <v>81378.959999999992</v>
          </cell>
          <cell r="T2017">
            <v>77116.680000000008</v>
          </cell>
          <cell r="U2017">
            <v>77116.680000000008</v>
          </cell>
          <cell r="V2017">
            <v>86002.08</v>
          </cell>
          <cell r="W2017">
            <v>942670.79999999993</v>
          </cell>
        </row>
        <row r="2018">
          <cell r="J2018" t="str">
            <v>258354014525</v>
          </cell>
          <cell r="K2018">
            <v>2916.6666666666665</v>
          </cell>
          <cell r="L2018">
            <v>2916.6666666666665</v>
          </cell>
          <cell r="M2018">
            <v>2916.6666666666665</v>
          </cell>
          <cell r="N2018">
            <v>2916.6666666666665</v>
          </cell>
          <cell r="O2018">
            <v>2916.6666666666665</v>
          </cell>
          <cell r="P2018">
            <v>2916.6666666666665</v>
          </cell>
          <cell r="Q2018">
            <v>2916.6666666666665</v>
          </cell>
          <cell r="R2018">
            <v>2916.6666666666665</v>
          </cell>
          <cell r="S2018">
            <v>2916.6666666666665</v>
          </cell>
          <cell r="T2018">
            <v>2916.6666666666665</v>
          </cell>
          <cell r="U2018">
            <v>2916.6666666666665</v>
          </cell>
          <cell r="V2018">
            <v>2916.6666666666665</v>
          </cell>
          <cell r="W2018">
            <v>35000</v>
          </cell>
        </row>
        <row r="2019">
          <cell r="J2019" t="str">
            <v>25835401422D</v>
          </cell>
          <cell r="K2019">
            <v>70910.078382774751</v>
          </cell>
          <cell r="L2019">
            <v>53719.448683421608</v>
          </cell>
          <cell r="M2019">
            <v>125588.44159876103</v>
          </cell>
          <cell r="N2019">
            <v>146317.41933386534</v>
          </cell>
          <cell r="O2019">
            <v>161631.88526381753</v>
          </cell>
          <cell r="P2019">
            <v>173242.45207226445</v>
          </cell>
          <cell r="Q2019">
            <v>156718.03171490642</v>
          </cell>
          <cell r="R2019">
            <v>182722.26260699998</v>
          </cell>
          <cell r="S2019">
            <v>158817.32863276085</v>
          </cell>
          <cell r="T2019">
            <v>169691.97636465079</v>
          </cell>
          <cell r="U2019">
            <v>158082.91174172508</v>
          </cell>
          <cell r="V2019">
            <v>183524.80598311851</v>
          </cell>
          <cell r="W2019">
            <v>1740967.0423790663</v>
          </cell>
        </row>
        <row r="2020">
          <cell r="J2020" t="str">
            <v>258354014113</v>
          </cell>
          <cell r="K2020">
            <v>53083.333333333336</v>
          </cell>
          <cell r="L2020">
            <v>53083.333333333336</v>
          </cell>
          <cell r="M2020">
            <v>53083.333333333336</v>
          </cell>
          <cell r="N2020">
            <v>53083.333333333336</v>
          </cell>
          <cell r="O2020">
            <v>53083.333333333336</v>
          </cell>
          <cell r="P2020">
            <v>53083.333333333336</v>
          </cell>
          <cell r="Q2020">
            <v>53083.333333333336</v>
          </cell>
          <cell r="R2020">
            <v>53083.333333333336</v>
          </cell>
          <cell r="S2020">
            <v>53083.333333333336</v>
          </cell>
          <cell r="T2020">
            <v>53083.333333333336</v>
          </cell>
          <cell r="U2020">
            <v>53083.333333333336</v>
          </cell>
          <cell r="V2020">
            <v>53083.333333333336</v>
          </cell>
          <cell r="W2020">
            <v>637000</v>
          </cell>
        </row>
        <row r="2021">
          <cell r="J2021" t="str">
            <v>258354014125</v>
          </cell>
          <cell r="K2021">
            <v>1666.6666666666667</v>
          </cell>
          <cell r="L2021">
            <v>1666.6666666666667</v>
          </cell>
          <cell r="M2021">
            <v>1666.6666666666667</v>
          </cell>
          <cell r="N2021">
            <v>1666.6666666666667</v>
          </cell>
          <cell r="O2021">
            <v>1666.6666666666667</v>
          </cell>
          <cell r="P2021">
            <v>1666.6666666666667</v>
          </cell>
          <cell r="Q2021">
            <v>1666.6666666666667</v>
          </cell>
          <cell r="R2021">
            <v>1666.6666666666667</v>
          </cell>
          <cell r="S2021">
            <v>1666.6666666666667</v>
          </cell>
          <cell r="T2021">
            <v>1666.6666666666667</v>
          </cell>
          <cell r="U2021">
            <v>1666.6666666666667</v>
          </cell>
          <cell r="V2021">
            <v>1666.6666666666667</v>
          </cell>
          <cell r="W2021">
            <v>20000</v>
          </cell>
        </row>
        <row r="2022">
          <cell r="J2022" t="str">
            <v>258354014138</v>
          </cell>
          <cell r="K2022">
            <v>7928.74</v>
          </cell>
          <cell r="L2022">
            <v>5926.22</v>
          </cell>
          <cell r="M2022">
            <v>14547.12</v>
          </cell>
          <cell r="N2022">
            <v>16862.09</v>
          </cell>
          <cell r="O2022">
            <v>18642</v>
          </cell>
          <cell r="P2022">
            <v>19964.63</v>
          </cell>
          <cell r="Q2022">
            <v>18027.05</v>
          </cell>
          <cell r="R2022">
            <v>21155.81</v>
          </cell>
          <cell r="S2022">
            <v>18324.509999999998</v>
          </cell>
          <cell r="T2022">
            <v>19592.41</v>
          </cell>
          <cell r="U2022">
            <v>18122.54</v>
          </cell>
          <cell r="V2022">
            <v>21146.19</v>
          </cell>
          <cell r="W2022">
            <v>200239.31</v>
          </cell>
        </row>
        <row r="2023">
          <cell r="J2023" t="str">
            <v>258354014159</v>
          </cell>
          <cell r="K2023">
            <v>24542.166666666668</v>
          </cell>
          <cell r="L2023">
            <v>24542.166666666668</v>
          </cell>
          <cell r="M2023">
            <v>24542.166666666668</v>
          </cell>
          <cell r="N2023">
            <v>24542.166666666668</v>
          </cell>
          <cell r="O2023">
            <v>24542.166666666668</v>
          </cell>
          <cell r="P2023">
            <v>24542.166666666668</v>
          </cell>
          <cell r="Q2023">
            <v>24542.166666666668</v>
          </cell>
          <cell r="R2023">
            <v>24542.166666666668</v>
          </cell>
          <cell r="S2023">
            <v>24542.166666666668</v>
          </cell>
          <cell r="T2023">
            <v>24542.166666666668</v>
          </cell>
          <cell r="U2023">
            <v>24542.166666666668</v>
          </cell>
          <cell r="V2023">
            <v>24542.166666666668</v>
          </cell>
          <cell r="W2023">
            <v>294506</v>
          </cell>
        </row>
        <row r="2024">
          <cell r="J2024" t="str">
            <v>258354023201</v>
          </cell>
          <cell r="K2024">
            <v>77477.399999999994</v>
          </cell>
          <cell r="L2024">
            <v>80531.639999999985</v>
          </cell>
          <cell r="M2024">
            <v>79309.919999999998</v>
          </cell>
          <cell r="N2024">
            <v>78213.600000000006</v>
          </cell>
          <cell r="O2024">
            <v>76380.959999999992</v>
          </cell>
          <cell r="P2024">
            <v>76380.959999999992</v>
          </cell>
          <cell r="Q2024">
            <v>76380.959999999992</v>
          </cell>
          <cell r="R2024">
            <v>76380.959999999992</v>
          </cell>
          <cell r="S2024">
            <v>81378.959999999992</v>
          </cell>
          <cell r="T2024">
            <v>77116.680000000008</v>
          </cell>
          <cell r="U2024">
            <v>77116.680000000008</v>
          </cell>
          <cell r="V2024">
            <v>86002.08</v>
          </cell>
          <cell r="W2024">
            <v>942670.79999999993</v>
          </cell>
        </row>
        <row r="2025">
          <cell r="J2025" t="str">
            <v>258354024505</v>
          </cell>
          <cell r="K2025">
            <v>81788.4375</v>
          </cell>
          <cell r="L2025">
            <v>81788.4375</v>
          </cell>
          <cell r="M2025">
            <v>97484.4375</v>
          </cell>
          <cell r="N2025">
            <v>81788.4375</v>
          </cell>
          <cell r="O2025">
            <v>81788.4375</v>
          </cell>
          <cell r="P2025">
            <v>97484.4375</v>
          </cell>
          <cell r="Q2025">
            <v>81788.4375</v>
          </cell>
          <cell r="R2025">
            <v>81788.4375</v>
          </cell>
          <cell r="S2025">
            <v>97484.4375</v>
          </cell>
          <cell r="T2025">
            <v>81788.4375</v>
          </cell>
          <cell r="U2025">
            <v>81788.4375</v>
          </cell>
          <cell r="V2025">
            <v>97484.4375</v>
          </cell>
          <cell r="W2025">
            <v>1044245.25</v>
          </cell>
        </row>
        <row r="2026">
          <cell r="J2026" t="str">
            <v>258354024525</v>
          </cell>
          <cell r="K2026">
            <v>11312.881310124869</v>
          </cell>
          <cell r="L2026">
            <v>6886.2634035864912</v>
          </cell>
          <cell r="M2026">
            <v>5439.0508275726943</v>
          </cell>
          <cell r="N2026">
            <v>12120.495148039779</v>
          </cell>
          <cell r="O2026">
            <v>16393.43124872987</v>
          </cell>
          <cell r="P2026">
            <v>17632.381797613678</v>
          </cell>
          <cell r="Q2026">
            <v>16885.728898456095</v>
          </cell>
          <cell r="R2026">
            <v>18137.090504383064</v>
          </cell>
          <cell r="S2026">
            <v>16327.182146148705</v>
          </cell>
          <cell r="T2026">
            <v>18534.106004749116</v>
          </cell>
          <cell r="U2026">
            <v>16833.813068133491</v>
          </cell>
          <cell r="V2026">
            <v>19189.930479783488</v>
          </cell>
          <cell r="W2026">
            <v>175692.35483732136</v>
          </cell>
        </row>
        <row r="2027">
          <cell r="J2027" t="str">
            <v>258354024543</v>
          </cell>
          <cell r="K2027">
            <v>5030.1810865191146</v>
          </cell>
          <cell r="L2027">
            <v>5030.1810865191146</v>
          </cell>
          <cell r="M2027">
            <v>5030.1810865191146</v>
          </cell>
          <cell r="N2027">
            <v>5030.1810865191146</v>
          </cell>
          <cell r="O2027">
            <v>5030.1810865191146</v>
          </cell>
          <cell r="P2027">
            <v>5030.1810865191146</v>
          </cell>
          <cell r="Q2027">
            <v>5030.1810865191146</v>
          </cell>
          <cell r="R2027">
            <v>5030.1810865191146</v>
          </cell>
          <cell r="S2027">
            <v>5030.1810865191146</v>
          </cell>
          <cell r="T2027">
            <v>5030.1810865191146</v>
          </cell>
          <cell r="U2027">
            <v>5030.1810865191146</v>
          </cell>
          <cell r="V2027">
            <v>5030.1810865191146</v>
          </cell>
          <cell r="W2027">
            <v>60362.173038229375</v>
          </cell>
        </row>
        <row r="2028">
          <cell r="J2028" t="str">
            <v>258354024602</v>
          </cell>
          <cell r="K2028">
            <v>4630.5979292346192</v>
          </cell>
          <cell r="L2028">
            <v>4630.5979292346192</v>
          </cell>
          <cell r="M2028">
            <v>4630.5979292346192</v>
          </cell>
          <cell r="N2028">
            <v>4630.5979292346192</v>
          </cell>
          <cell r="O2028">
            <v>4630.5979292346192</v>
          </cell>
          <cell r="P2028">
            <v>4630.5979292346192</v>
          </cell>
          <cell r="Q2028">
            <v>4630.5979292346192</v>
          </cell>
          <cell r="R2028">
            <v>4630.5979292346192</v>
          </cell>
          <cell r="S2028">
            <v>4630.5979292346192</v>
          </cell>
          <cell r="T2028">
            <v>4630.5979292346192</v>
          </cell>
          <cell r="U2028">
            <v>4630.5979292346192</v>
          </cell>
          <cell r="V2028">
            <v>4630.5979292346192</v>
          </cell>
          <cell r="W2028">
            <v>55567.175150815427</v>
          </cell>
        </row>
        <row r="2029">
          <cell r="J2029" t="str">
            <v>258354024211</v>
          </cell>
          <cell r="K2029">
            <v>6984.833333333333</v>
          </cell>
          <cell r="L2029">
            <v>6984.833333333333</v>
          </cell>
          <cell r="M2029">
            <v>6984.833333333333</v>
          </cell>
          <cell r="N2029">
            <v>6984.833333333333</v>
          </cell>
          <cell r="O2029">
            <v>6984.833333333333</v>
          </cell>
          <cell r="P2029">
            <v>6984.833333333333</v>
          </cell>
          <cell r="Q2029">
            <v>6984.833333333333</v>
          </cell>
          <cell r="R2029">
            <v>6984.833333333333</v>
          </cell>
          <cell r="S2029">
            <v>6984.833333333333</v>
          </cell>
          <cell r="T2029">
            <v>6984.833333333333</v>
          </cell>
          <cell r="U2029">
            <v>6984.833333333333</v>
          </cell>
          <cell r="V2029">
            <v>6984.833333333333</v>
          </cell>
          <cell r="W2029">
            <v>83818</v>
          </cell>
        </row>
        <row r="2030">
          <cell r="J2030" t="str">
            <v>258354024126</v>
          </cell>
          <cell r="K2030">
            <v>416.66666666666669</v>
          </cell>
          <cell r="L2030">
            <v>416.66666666666669</v>
          </cell>
          <cell r="M2030">
            <v>416.66666666666669</v>
          </cell>
          <cell r="N2030">
            <v>416.66666666666669</v>
          </cell>
          <cell r="O2030">
            <v>416.66666666666669</v>
          </cell>
          <cell r="P2030">
            <v>416.66666666666669</v>
          </cell>
          <cell r="Q2030">
            <v>416.66666666666669</v>
          </cell>
          <cell r="R2030">
            <v>416.66666666666669</v>
          </cell>
          <cell r="S2030">
            <v>416.66666666666669</v>
          </cell>
          <cell r="T2030">
            <v>416.66666666666669</v>
          </cell>
          <cell r="U2030">
            <v>416.66666666666669</v>
          </cell>
          <cell r="V2030">
            <v>416.66666666666669</v>
          </cell>
          <cell r="W2030">
            <v>5000</v>
          </cell>
        </row>
        <row r="2031">
          <cell r="J2031" t="str">
            <v>258355013201</v>
          </cell>
          <cell r="K2031">
            <v>77477.399999999994</v>
          </cell>
          <cell r="L2031">
            <v>80531.639999999985</v>
          </cell>
          <cell r="M2031">
            <v>79309.919999999998</v>
          </cell>
          <cell r="N2031">
            <v>78213.600000000006</v>
          </cell>
          <cell r="O2031">
            <v>76380.959999999992</v>
          </cell>
          <cell r="P2031">
            <v>76380.959999999992</v>
          </cell>
          <cell r="Q2031">
            <v>76380.959999999992</v>
          </cell>
          <cell r="R2031">
            <v>76380.959999999992</v>
          </cell>
          <cell r="S2031">
            <v>81378.959999999992</v>
          </cell>
          <cell r="T2031">
            <v>77116.680000000008</v>
          </cell>
          <cell r="U2031">
            <v>77116.680000000008</v>
          </cell>
          <cell r="V2031">
            <v>86002.08</v>
          </cell>
          <cell r="W2031">
            <v>942670.79999999993</v>
          </cell>
        </row>
        <row r="2032">
          <cell r="J2032" t="str">
            <v>258355014525</v>
          </cell>
          <cell r="K2032">
            <v>11111.416666666668</v>
          </cell>
          <cell r="L2032">
            <v>11111.416666666668</v>
          </cell>
          <cell r="M2032">
            <v>11111.416666666668</v>
          </cell>
          <cell r="N2032">
            <v>11111.416666666668</v>
          </cell>
          <cell r="O2032">
            <v>11111.416666666668</v>
          </cell>
          <cell r="P2032">
            <v>11111.416666666668</v>
          </cell>
          <cell r="Q2032">
            <v>11111.416666666668</v>
          </cell>
          <cell r="R2032">
            <v>11111.416666666668</v>
          </cell>
          <cell r="S2032">
            <v>11111.416666666668</v>
          </cell>
          <cell r="T2032">
            <v>11111.416666666668</v>
          </cell>
          <cell r="U2032">
            <v>11111.416666666668</v>
          </cell>
          <cell r="V2032">
            <v>11111.416666666668</v>
          </cell>
          <cell r="W2032">
            <v>133337</v>
          </cell>
        </row>
        <row r="2033">
          <cell r="J2033" t="str">
            <v>25835501422D</v>
          </cell>
          <cell r="K2033">
            <v>35455.039191387375</v>
          </cell>
          <cell r="L2033">
            <v>26859.718835444986</v>
          </cell>
          <cell r="M2033">
            <v>62794.226043545219</v>
          </cell>
          <cell r="N2033">
            <v>73158.709666932671</v>
          </cell>
          <cell r="O2033">
            <v>80815.942631908765</v>
          </cell>
          <cell r="P2033">
            <v>86621.220765087972</v>
          </cell>
          <cell r="Q2033">
            <v>78359.015857453211</v>
          </cell>
          <cell r="R2033">
            <v>91361.131303499991</v>
          </cell>
          <cell r="S2033">
            <v>79408.664316380426</v>
          </cell>
          <cell r="T2033">
            <v>84845.988182325396</v>
          </cell>
          <cell r="U2033">
            <v>79041.455870862541</v>
          </cell>
          <cell r="V2033">
            <v>91762.408263447825</v>
          </cell>
          <cell r="W2033">
            <v>870483.52092827647</v>
          </cell>
        </row>
        <row r="2034">
          <cell r="J2034" t="str">
            <v>258355014211</v>
          </cell>
          <cell r="K2034">
            <v>15249.09</v>
          </cell>
          <cell r="L2034">
            <v>11397.7</v>
          </cell>
          <cell r="M2034">
            <v>27977.98</v>
          </cell>
          <cell r="N2034">
            <v>32430.29</v>
          </cell>
          <cell r="O2034">
            <v>35853.519999999997</v>
          </cell>
          <cell r="P2034">
            <v>38397.29</v>
          </cell>
          <cell r="Q2034">
            <v>34670.81</v>
          </cell>
          <cell r="R2034">
            <v>40688.26</v>
          </cell>
          <cell r="S2034">
            <v>35242.910000000003</v>
          </cell>
          <cell r="T2034">
            <v>37681.42</v>
          </cell>
          <cell r="U2034">
            <v>34854.47</v>
          </cell>
          <cell r="V2034">
            <v>40669.75</v>
          </cell>
          <cell r="W2034">
            <v>385113.49</v>
          </cell>
        </row>
        <row r="2035">
          <cell r="J2035" t="str">
            <v>258355014125</v>
          </cell>
          <cell r="K2035">
            <v>7596.708333333333</v>
          </cell>
          <cell r="L2035">
            <v>7596.708333333333</v>
          </cell>
          <cell r="M2035">
            <v>7596.708333333333</v>
          </cell>
          <cell r="N2035">
            <v>7596.708333333333</v>
          </cell>
          <cell r="O2035">
            <v>7596.708333333333</v>
          </cell>
          <cell r="P2035">
            <v>7596.708333333333</v>
          </cell>
          <cell r="Q2035">
            <v>7596.708333333333</v>
          </cell>
          <cell r="R2035">
            <v>7596.708333333333</v>
          </cell>
          <cell r="S2035">
            <v>7596.708333333333</v>
          </cell>
          <cell r="T2035">
            <v>7596.708333333333</v>
          </cell>
          <cell r="U2035">
            <v>7596.708333333333</v>
          </cell>
          <cell r="V2035">
            <v>7596.708333333333</v>
          </cell>
          <cell r="W2035">
            <v>91160.5</v>
          </cell>
        </row>
        <row r="2036">
          <cell r="J2036" t="str">
            <v>258355014126</v>
          </cell>
          <cell r="K2036">
            <v>500</v>
          </cell>
          <cell r="L2036">
            <v>500</v>
          </cell>
          <cell r="M2036">
            <v>500</v>
          </cell>
          <cell r="N2036">
            <v>500</v>
          </cell>
          <cell r="O2036">
            <v>500</v>
          </cell>
          <cell r="P2036">
            <v>500</v>
          </cell>
          <cell r="Q2036">
            <v>500</v>
          </cell>
          <cell r="R2036">
            <v>500</v>
          </cell>
          <cell r="S2036">
            <v>500</v>
          </cell>
          <cell r="T2036">
            <v>500</v>
          </cell>
          <cell r="U2036">
            <v>500</v>
          </cell>
          <cell r="V2036">
            <v>500</v>
          </cell>
          <cell r="W2036">
            <v>6000</v>
          </cell>
        </row>
        <row r="2037">
          <cell r="J2037" t="str">
            <v>258355014128</v>
          </cell>
          <cell r="K2037">
            <v>2735.0833333333335</v>
          </cell>
          <cell r="L2037">
            <v>2735.0833333333335</v>
          </cell>
          <cell r="M2037">
            <v>2735.0833333333335</v>
          </cell>
          <cell r="N2037">
            <v>2735.0833333333335</v>
          </cell>
          <cell r="O2037">
            <v>2735.0833333333335</v>
          </cell>
          <cell r="P2037">
            <v>2735.0833333333335</v>
          </cell>
          <cell r="Q2037">
            <v>2735.0833333333335</v>
          </cell>
          <cell r="R2037">
            <v>2735.0833333333335</v>
          </cell>
          <cell r="S2037">
            <v>2735.0833333333335</v>
          </cell>
          <cell r="T2037">
            <v>2735.0833333333335</v>
          </cell>
          <cell r="U2037">
            <v>2735.0833333333335</v>
          </cell>
          <cell r="V2037">
            <v>2735.0833333333335</v>
          </cell>
          <cell r="W2037">
            <v>32821</v>
          </cell>
        </row>
        <row r="2038">
          <cell r="J2038" t="str">
            <v>258355014131</v>
          </cell>
          <cell r="K2038">
            <v>13178.22</v>
          </cell>
          <cell r="L2038">
            <v>9849.8700000000008</v>
          </cell>
          <cell r="M2038">
            <v>24178.5</v>
          </cell>
          <cell r="N2038">
            <v>28026.18</v>
          </cell>
          <cell r="O2038">
            <v>30984.53</v>
          </cell>
          <cell r="P2038">
            <v>33182.839999999997</v>
          </cell>
          <cell r="Q2038">
            <v>29962.43</v>
          </cell>
          <cell r="R2038">
            <v>35162.699999999997</v>
          </cell>
          <cell r="S2038">
            <v>30456.83</v>
          </cell>
          <cell r="T2038">
            <v>32564.19</v>
          </cell>
          <cell r="U2038">
            <v>30121.14</v>
          </cell>
          <cell r="V2038">
            <v>35146.699999999997</v>
          </cell>
          <cell r="W2038">
            <v>332814.13</v>
          </cell>
        </row>
        <row r="2039">
          <cell r="J2039" t="str">
            <v>258355014134</v>
          </cell>
          <cell r="K2039">
            <v>193614.88</v>
          </cell>
          <cell r="L2039">
            <v>0</v>
          </cell>
          <cell r="M2039">
            <v>458571.3</v>
          </cell>
          <cell r="N2039">
            <v>531546.75</v>
          </cell>
          <cell r="O2039">
            <v>587654.99</v>
          </cell>
          <cell r="P2039">
            <v>629348.44999999995</v>
          </cell>
          <cell r="Q2039">
            <v>568269.77</v>
          </cell>
          <cell r="R2039">
            <v>666898.44999999995</v>
          </cell>
          <cell r="S2039">
            <v>577646.71</v>
          </cell>
          <cell r="T2039">
            <v>617615.04</v>
          </cell>
          <cell r="U2039">
            <v>571279.99</v>
          </cell>
          <cell r="V2039">
            <v>666595.02</v>
          </cell>
          <cell r="W2039">
            <v>6069041.3499999996</v>
          </cell>
        </row>
        <row r="2040">
          <cell r="J2040" t="str">
            <v>258355014144</v>
          </cell>
          <cell r="K2040">
            <v>17817</v>
          </cell>
          <cell r="L2040">
            <v>17817</v>
          </cell>
          <cell r="M2040">
            <v>17817</v>
          </cell>
          <cell r="N2040">
            <v>17817</v>
          </cell>
          <cell r="O2040">
            <v>17817</v>
          </cell>
          <cell r="P2040">
            <v>17817</v>
          </cell>
          <cell r="Q2040">
            <v>17817</v>
          </cell>
          <cell r="R2040">
            <v>17817</v>
          </cell>
          <cell r="S2040">
            <v>17817</v>
          </cell>
          <cell r="T2040">
            <v>17817</v>
          </cell>
          <cell r="U2040">
            <v>17817</v>
          </cell>
          <cell r="V2040">
            <v>17817</v>
          </cell>
          <cell r="W2040">
            <v>213804</v>
          </cell>
        </row>
        <row r="2041">
          <cell r="J2041" t="str">
            <v>258355014181</v>
          </cell>
          <cell r="K2041">
            <v>29859.55</v>
          </cell>
          <cell r="L2041">
            <v>22318.080000000002</v>
          </cell>
          <cell r="M2041">
            <v>54784.26</v>
          </cell>
          <cell r="N2041">
            <v>63502.43</v>
          </cell>
          <cell r="O2041">
            <v>70205.53</v>
          </cell>
          <cell r="P2041">
            <v>75186.53</v>
          </cell>
          <cell r="Q2041">
            <v>67889.63</v>
          </cell>
          <cell r="R2041">
            <v>79672.53</v>
          </cell>
          <cell r="S2041">
            <v>69009.87</v>
          </cell>
          <cell r="T2041">
            <v>73784.77</v>
          </cell>
          <cell r="U2041">
            <v>68249.25</v>
          </cell>
          <cell r="V2041">
            <v>79636.28</v>
          </cell>
          <cell r="W2041">
            <v>754098.71</v>
          </cell>
        </row>
        <row r="2042">
          <cell r="J2042" t="str">
            <v>258356014525</v>
          </cell>
          <cell r="K2042">
            <v>5000</v>
          </cell>
          <cell r="L2042">
            <v>5000</v>
          </cell>
          <cell r="M2042">
            <v>5000</v>
          </cell>
          <cell r="N2042">
            <v>5000</v>
          </cell>
          <cell r="O2042">
            <v>5000</v>
          </cell>
          <cell r="P2042">
            <v>5000</v>
          </cell>
          <cell r="Q2042">
            <v>5000</v>
          </cell>
          <cell r="R2042">
            <v>5000</v>
          </cell>
          <cell r="S2042">
            <v>5000</v>
          </cell>
          <cell r="T2042">
            <v>5000</v>
          </cell>
          <cell r="U2042">
            <v>5000</v>
          </cell>
          <cell r="V2042">
            <v>5000</v>
          </cell>
          <cell r="W2042">
            <v>60000</v>
          </cell>
        </row>
        <row r="2043">
          <cell r="J2043" t="str">
            <v>258356014575</v>
          </cell>
          <cell r="K2043">
            <v>44979.558517773345</v>
          </cell>
          <cell r="L2043">
            <v>44979.558517773345</v>
          </cell>
          <cell r="M2043">
            <v>48249.558517773345</v>
          </cell>
          <cell r="N2043">
            <v>44979.558517773345</v>
          </cell>
          <cell r="O2043">
            <v>44979.558517773345</v>
          </cell>
          <cell r="P2043">
            <v>48249.558517773345</v>
          </cell>
          <cell r="Q2043">
            <v>44979.558517773345</v>
          </cell>
          <cell r="R2043">
            <v>44979.558517773345</v>
          </cell>
          <cell r="S2043">
            <v>48249.558517773345</v>
          </cell>
          <cell r="T2043">
            <v>44979.558517773345</v>
          </cell>
          <cell r="U2043">
            <v>44979.558517773345</v>
          </cell>
          <cell r="V2043">
            <v>48249.558517773345</v>
          </cell>
          <cell r="W2043">
            <v>552834.70221328014</v>
          </cell>
        </row>
        <row r="2044">
          <cell r="J2044" t="str">
            <v>258356014125</v>
          </cell>
          <cell r="K2044">
            <v>833.33333333333337</v>
          </cell>
          <cell r="L2044">
            <v>833.33333333333337</v>
          </cell>
          <cell r="M2044">
            <v>833.33333333333337</v>
          </cell>
          <cell r="N2044">
            <v>833.33333333333337</v>
          </cell>
          <cell r="O2044">
            <v>833.33333333333337</v>
          </cell>
          <cell r="P2044">
            <v>833.33333333333337</v>
          </cell>
          <cell r="Q2044">
            <v>833.33333333333337</v>
          </cell>
          <cell r="R2044">
            <v>833.33333333333337</v>
          </cell>
          <cell r="S2044">
            <v>833.33333333333337</v>
          </cell>
          <cell r="T2044">
            <v>833.33333333333337</v>
          </cell>
          <cell r="U2044">
            <v>833.33333333333337</v>
          </cell>
          <cell r="V2044">
            <v>833.33333333333337</v>
          </cell>
          <cell r="W2044">
            <v>10000</v>
          </cell>
        </row>
        <row r="2045">
          <cell r="J2045" t="str">
            <v>258356014189</v>
          </cell>
          <cell r="K2045">
            <v>13157.833333333334</v>
          </cell>
          <cell r="L2045">
            <v>13157.833333333334</v>
          </cell>
          <cell r="M2045">
            <v>13157.833333333334</v>
          </cell>
          <cell r="N2045">
            <v>13157.833333333334</v>
          </cell>
          <cell r="O2045">
            <v>13157.833333333334</v>
          </cell>
          <cell r="P2045">
            <v>13157.833333333334</v>
          </cell>
          <cell r="Q2045">
            <v>13157.833333333334</v>
          </cell>
          <cell r="R2045">
            <v>13157.833333333334</v>
          </cell>
          <cell r="S2045">
            <v>13157.833333333334</v>
          </cell>
          <cell r="T2045">
            <v>13157.833333333334</v>
          </cell>
          <cell r="U2045">
            <v>13157.833333333334</v>
          </cell>
          <cell r="V2045">
            <v>13157.833333333334</v>
          </cell>
          <cell r="W2045">
            <v>157894</v>
          </cell>
        </row>
        <row r="2046">
          <cell r="J2046" t="str">
            <v>258356024525</v>
          </cell>
          <cell r="K2046">
            <v>5000</v>
          </cell>
          <cell r="L2046">
            <v>5000</v>
          </cell>
          <cell r="M2046">
            <v>5000</v>
          </cell>
          <cell r="N2046">
            <v>5000</v>
          </cell>
          <cell r="O2046">
            <v>5000</v>
          </cell>
          <cell r="P2046">
            <v>5000</v>
          </cell>
          <cell r="Q2046">
            <v>5000</v>
          </cell>
          <cell r="R2046">
            <v>5000</v>
          </cell>
          <cell r="S2046">
            <v>5000</v>
          </cell>
          <cell r="T2046">
            <v>5000</v>
          </cell>
          <cell r="U2046">
            <v>5000</v>
          </cell>
          <cell r="V2046">
            <v>5000</v>
          </cell>
          <cell r="W2046">
            <v>60000</v>
          </cell>
        </row>
        <row r="2047">
          <cell r="J2047" t="str">
            <v>258356024119</v>
          </cell>
          <cell r="K2047">
            <v>66145.25</v>
          </cell>
          <cell r="L2047">
            <v>66145.25</v>
          </cell>
          <cell r="M2047">
            <v>66145.25</v>
          </cell>
          <cell r="N2047">
            <v>66145.25</v>
          </cell>
          <cell r="O2047">
            <v>66145.25</v>
          </cell>
          <cell r="P2047">
            <v>66145.25</v>
          </cell>
          <cell r="Q2047">
            <v>66145.25</v>
          </cell>
          <cell r="R2047">
            <v>66145.25</v>
          </cell>
          <cell r="S2047">
            <v>66145.25</v>
          </cell>
          <cell r="T2047">
            <v>66145.25</v>
          </cell>
          <cell r="U2047">
            <v>66145.25</v>
          </cell>
          <cell r="V2047">
            <v>66145.25</v>
          </cell>
          <cell r="W2047">
            <v>793743</v>
          </cell>
        </row>
        <row r="2048">
          <cell r="J2048" t="str">
            <v>258356024125</v>
          </cell>
          <cell r="K2048">
            <v>2916.6666666666665</v>
          </cell>
          <cell r="L2048">
            <v>2916.6666666666665</v>
          </cell>
          <cell r="M2048">
            <v>2916.6666666666665</v>
          </cell>
          <cell r="N2048">
            <v>2916.6666666666665</v>
          </cell>
          <cell r="O2048">
            <v>2916.6666666666665</v>
          </cell>
          <cell r="P2048">
            <v>2916.6666666666665</v>
          </cell>
          <cell r="Q2048">
            <v>2916.6666666666665</v>
          </cell>
          <cell r="R2048">
            <v>2916.6666666666665</v>
          </cell>
          <cell r="S2048">
            <v>2916.6666666666665</v>
          </cell>
          <cell r="T2048">
            <v>2916.6666666666665</v>
          </cell>
          <cell r="U2048">
            <v>2916.6666666666665</v>
          </cell>
          <cell r="V2048">
            <v>2916.6666666666665</v>
          </cell>
          <cell r="W2048">
            <v>35000</v>
          </cell>
        </row>
        <row r="2049">
          <cell r="J2049" t="str">
            <v>258356024133</v>
          </cell>
          <cell r="K2049">
            <v>13997</v>
          </cell>
          <cell r="L2049">
            <v>13997</v>
          </cell>
          <cell r="M2049">
            <v>13997</v>
          </cell>
          <cell r="N2049">
            <v>13997</v>
          </cell>
          <cell r="O2049">
            <v>13997</v>
          </cell>
          <cell r="P2049">
            <v>13997</v>
          </cell>
          <cell r="Q2049">
            <v>13997</v>
          </cell>
          <cell r="R2049">
            <v>13997</v>
          </cell>
          <cell r="S2049">
            <v>13997</v>
          </cell>
          <cell r="T2049">
            <v>13997</v>
          </cell>
          <cell r="U2049">
            <v>13997</v>
          </cell>
          <cell r="V2049">
            <v>13997</v>
          </cell>
          <cell r="W2049">
            <v>167964</v>
          </cell>
        </row>
        <row r="2050">
          <cell r="J2050" t="str">
            <v>258356024168</v>
          </cell>
          <cell r="K2050">
            <v>45876.375</v>
          </cell>
          <cell r="L2050">
            <v>45876.375</v>
          </cell>
          <cell r="M2050">
            <v>45876.375</v>
          </cell>
          <cell r="N2050">
            <v>45876.375</v>
          </cell>
          <cell r="O2050">
            <v>45876.375</v>
          </cell>
          <cell r="P2050">
            <v>45876.375</v>
          </cell>
          <cell r="Q2050">
            <v>45876.375</v>
          </cell>
          <cell r="R2050">
            <v>45876.375</v>
          </cell>
          <cell r="S2050">
            <v>45876.375</v>
          </cell>
          <cell r="T2050">
            <v>45876.375</v>
          </cell>
          <cell r="U2050">
            <v>45876.375</v>
          </cell>
          <cell r="V2050">
            <v>45876.375</v>
          </cell>
          <cell r="W2050">
            <v>550516.5</v>
          </cell>
        </row>
        <row r="2051">
          <cell r="J2051" t="str">
            <v>258356024176</v>
          </cell>
          <cell r="K2051">
            <v>34845.083333333336</v>
          </cell>
          <cell r="L2051">
            <v>34845.083333333336</v>
          </cell>
          <cell r="M2051">
            <v>34845.083333333336</v>
          </cell>
          <cell r="N2051">
            <v>34845.083333333336</v>
          </cell>
          <cell r="O2051">
            <v>34845.083333333336</v>
          </cell>
          <cell r="P2051">
            <v>34845.083333333336</v>
          </cell>
          <cell r="Q2051">
            <v>34845.083333333336</v>
          </cell>
          <cell r="R2051">
            <v>34845.083333333336</v>
          </cell>
          <cell r="S2051">
            <v>34845.083333333336</v>
          </cell>
          <cell r="T2051">
            <v>34845.083333333336</v>
          </cell>
          <cell r="U2051">
            <v>34845.083333333336</v>
          </cell>
          <cell r="V2051">
            <v>34845.083333333336</v>
          </cell>
          <cell r="W2051">
            <v>418141</v>
          </cell>
        </row>
        <row r="2052">
          <cell r="J2052" t="str">
            <v>258356024177</v>
          </cell>
          <cell r="K2052">
            <v>4500</v>
          </cell>
          <cell r="L2052">
            <v>4500</v>
          </cell>
          <cell r="M2052">
            <v>4500</v>
          </cell>
          <cell r="N2052">
            <v>4500</v>
          </cell>
          <cell r="O2052">
            <v>4500</v>
          </cell>
          <cell r="P2052">
            <v>4500</v>
          </cell>
          <cell r="Q2052">
            <v>4500</v>
          </cell>
          <cell r="R2052">
            <v>4500</v>
          </cell>
          <cell r="S2052">
            <v>4500</v>
          </cell>
          <cell r="T2052">
            <v>4500</v>
          </cell>
          <cell r="U2052">
            <v>4500</v>
          </cell>
          <cell r="V2052">
            <v>4500</v>
          </cell>
          <cell r="W2052">
            <v>54000</v>
          </cell>
        </row>
        <row r="2053">
          <cell r="J2053" t="str">
            <v>258356024179</v>
          </cell>
          <cell r="K2053">
            <v>693.5</v>
          </cell>
          <cell r="L2053">
            <v>693.5</v>
          </cell>
          <cell r="M2053">
            <v>693.5</v>
          </cell>
          <cell r="N2053">
            <v>693.5</v>
          </cell>
          <cell r="O2053">
            <v>693.5</v>
          </cell>
          <cell r="P2053">
            <v>693.5</v>
          </cell>
          <cell r="Q2053">
            <v>693.5</v>
          </cell>
          <cell r="R2053">
            <v>693.5</v>
          </cell>
          <cell r="S2053">
            <v>693.5</v>
          </cell>
          <cell r="T2053">
            <v>693.5</v>
          </cell>
          <cell r="U2053">
            <v>693.5</v>
          </cell>
          <cell r="V2053">
            <v>693.5</v>
          </cell>
          <cell r="W2053">
            <v>8322</v>
          </cell>
        </row>
        <row r="2054">
          <cell r="J2054" t="str">
            <v>258356024195</v>
          </cell>
          <cell r="K2054">
            <v>103005.75</v>
          </cell>
          <cell r="L2054">
            <v>103005.75</v>
          </cell>
          <cell r="M2054">
            <v>103005.75</v>
          </cell>
          <cell r="N2054">
            <v>103005.75</v>
          </cell>
          <cell r="O2054">
            <v>103005.75</v>
          </cell>
          <cell r="P2054">
            <v>103005.75</v>
          </cell>
          <cell r="Q2054">
            <v>103005.75</v>
          </cell>
          <cell r="R2054">
            <v>103005.75</v>
          </cell>
          <cell r="S2054">
            <v>103005.75</v>
          </cell>
          <cell r="T2054">
            <v>103005.75</v>
          </cell>
          <cell r="U2054">
            <v>103005.75</v>
          </cell>
          <cell r="V2054">
            <v>103005.75</v>
          </cell>
          <cell r="W2054">
            <v>1236069</v>
          </cell>
        </row>
        <row r="2055">
          <cell r="J2055" t="str">
            <v>260261113101</v>
          </cell>
          <cell r="K2055">
            <v>38026.97</v>
          </cell>
          <cell r="L2055">
            <v>33156.83</v>
          </cell>
          <cell r="M2055">
            <v>33156.83</v>
          </cell>
          <cell r="N2055">
            <v>40858.29</v>
          </cell>
          <cell r="O2055">
            <v>34399.42</v>
          </cell>
          <cell r="P2055">
            <v>36209.839999999997</v>
          </cell>
          <cell r="Q2055">
            <v>39269.57</v>
          </cell>
          <cell r="R2055">
            <v>34399.42</v>
          </cell>
          <cell r="S2055">
            <v>34399.42</v>
          </cell>
          <cell r="T2055">
            <v>39712.080000000002</v>
          </cell>
          <cell r="U2055">
            <v>34841.929999999993</v>
          </cell>
          <cell r="V2055">
            <v>39907.519999999997</v>
          </cell>
          <cell r="W2055">
            <v>438338.12</v>
          </cell>
        </row>
        <row r="2056">
          <cell r="J2056" t="str">
            <v>260261114591</v>
          </cell>
          <cell r="K2056">
            <v>8887.5000000000018</v>
          </cell>
          <cell r="L2056">
            <v>8887.5000000000018</v>
          </cell>
          <cell r="M2056">
            <v>8887.5000000000018</v>
          </cell>
          <cell r="N2056">
            <v>8887.5000000000018</v>
          </cell>
          <cell r="O2056">
            <v>8887.5000000000018</v>
          </cell>
          <cell r="P2056">
            <v>8887.5000000000018</v>
          </cell>
          <cell r="Q2056">
            <v>8887.5000000000018</v>
          </cell>
          <cell r="R2056">
            <v>8887.5000000000018</v>
          </cell>
          <cell r="S2056">
            <v>8887.5000000000018</v>
          </cell>
          <cell r="T2056">
            <v>8887.5000000000018</v>
          </cell>
          <cell r="U2056">
            <v>8887.5000000000018</v>
          </cell>
          <cell r="V2056">
            <v>8887.5000000000018</v>
          </cell>
          <cell r="W2056">
            <v>106650.00000000003</v>
          </cell>
        </row>
        <row r="2057">
          <cell r="J2057" t="str">
            <v>260261115111</v>
          </cell>
          <cell r="K2057">
            <v>5400</v>
          </cell>
          <cell r="L2057">
            <v>6000</v>
          </cell>
          <cell r="M2057">
            <v>6600</v>
          </cell>
          <cell r="N2057">
            <v>6600</v>
          </cell>
          <cell r="O2057">
            <v>6600</v>
          </cell>
          <cell r="P2057">
            <v>6600</v>
          </cell>
          <cell r="Q2057">
            <v>6600</v>
          </cell>
          <cell r="R2057">
            <v>6600</v>
          </cell>
          <cell r="S2057">
            <v>6600</v>
          </cell>
          <cell r="T2057">
            <v>6600</v>
          </cell>
          <cell r="U2057">
            <v>6600</v>
          </cell>
          <cell r="V2057">
            <v>6600</v>
          </cell>
          <cell r="W2057">
            <v>77400</v>
          </cell>
        </row>
        <row r="2058">
          <cell r="J2058" t="str">
            <v>260261115112</v>
          </cell>
          <cell r="K2058">
            <v>3360</v>
          </cell>
          <cell r="L2058">
            <v>3360</v>
          </cell>
          <cell r="M2058">
            <v>3360</v>
          </cell>
          <cell r="N2058">
            <v>3360</v>
          </cell>
          <cell r="O2058">
            <v>3360</v>
          </cell>
          <cell r="P2058">
            <v>3360</v>
          </cell>
          <cell r="Q2058">
            <v>3360</v>
          </cell>
          <cell r="R2058">
            <v>3360</v>
          </cell>
          <cell r="S2058">
            <v>3360</v>
          </cell>
          <cell r="T2058">
            <v>3360</v>
          </cell>
          <cell r="U2058">
            <v>3840</v>
          </cell>
          <cell r="V2058">
            <v>3840</v>
          </cell>
          <cell r="W2058">
            <v>41280</v>
          </cell>
        </row>
        <row r="2059">
          <cell r="J2059" t="str">
            <v>260261115113</v>
          </cell>
          <cell r="K2059">
            <v>255</v>
          </cell>
          <cell r="L2059">
            <v>255</v>
          </cell>
          <cell r="M2059">
            <v>255</v>
          </cell>
          <cell r="N2059">
            <v>255</v>
          </cell>
          <cell r="O2059">
            <v>255</v>
          </cell>
          <cell r="P2059">
            <v>255</v>
          </cell>
          <cell r="Q2059">
            <v>255</v>
          </cell>
          <cell r="R2059">
            <v>255</v>
          </cell>
          <cell r="S2059">
            <v>255</v>
          </cell>
          <cell r="T2059">
            <v>255</v>
          </cell>
          <cell r="U2059">
            <v>255</v>
          </cell>
          <cell r="V2059">
            <v>255</v>
          </cell>
          <cell r="W2059">
            <v>3060</v>
          </cell>
        </row>
        <row r="2060">
          <cell r="J2060" t="str">
            <v>260261115121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8050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8050</v>
          </cell>
          <cell r="V2060">
            <v>0</v>
          </cell>
          <cell r="W2060">
            <v>16100</v>
          </cell>
        </row>
        <row r="2061">
          <cell r="J2061" t="str">
            <v>260261115122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3500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3500</v>
          </cell>
          <cell r="V2061">
            <v>0</v>
          </cell>
          <cell r="W2061">
            <v>7000</v>
          </cell>
        </row>
        <row r="2062">
          <cell r="J2062" t="str">
            <v>260261115123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700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700</v>
          </cell>
          <cell r="V2062">
            <v>0</v>
          </cell>
          <cell r="W2062">
            <v>1400</v>
          </cell>
        </row>
        <row r="2063">
          <cell r="J2063" t="str">
            <v>260261115201</v>
          </cell>
          <cell r="K2063">
            <v>21471.807093024319</v>
          </cell>
          <cell r="L2063">
            <v>21471.807093024319</v>
          </cell>
          <cell r="M2063">
            <v>21471.807093024319</v>
          </cell>
          <cell r="N2063">
            <v>21471.807093024319</v>
          </cell>
          <cell r="O2063">
            <v>21471.807093024319</v>
          </cell>
          <cell r="P2063">
            <v>21471.807093024319</v>
          </cell>
          <cell r="Q2063">
            <v>21471.807093024319</v>
          </cell>
          <cell r="R2063">
            <v>21471.807093024319</v>
          </cell>
          <cell r="S2063">
            <v>21471.807093024319</v>
          </cell>
          <cell r="T2063">
            <v>21471.807093024319</v>
          </cell>
          <cell r="U2063">
            <v>21471.807093024319</v>
          </cell>
          <cell r="V2063">
            <v>21471.807093024319</v>
          </cell>
          <cell r="W2063">
            <v>257661.68511629183</v>
          </cell>
        </row>
        <row r="2064">
          <cell r="J2064" t="str">
            <v>260261115203</v>
          </cell>
          <cell r="K2064">
            <v>6175</v>
          </cell>
          <cell r="L2064">
            <v>6175</v>
          </cell>
          <cell r="M2064">
            <v>6175</v>
          </cell>
          <cell r="N2064">
            <v>6175</v>
          </cell>
          <cell r="O2064">
            <v>6175</v>
          </cell>
          <cell r="P2064">
            <v>6175</v>
          </cell>
          <cell r="Q2064">
            <v>6175</v>
          </cell>
          <cell r="R2064">
            <v>6175</v>
          </cell>
          <cell r="S2064">
            <v>6175</v>
          </cell>
          <cell r="T2064">
            <v>6175</v>
          </cell>
          <cell r="U2064">
            <v>6175</v>
          </cell>
          <cell r="V2064">
            <v>6175</v>
          </cell>
          <cell r="W2064">
            <v>74100</v>
          </cell>
        </row>
        <row r="2065">
          <cell r="J2065" t="str">
            <v>260261115301</v>
          </cell>
          <cell r="K2065">
            <v>1408</v>
          </cell>
          <cell r="L2065">
            <v>1408</v>
          </cell>
          <cell r="M2065">
            <v>1408</v>
          </cell>
          <cell r="N2065">
            <v>1408</v>
          </cell>
          <cell r="O2065">
            <v>1408</v>
          </cell>
          <cell r="P2065">
            <v>1408</v>
          </cell>
          <cell r="Q2065">
            <v>1408</v>
          </cell>
          <cell r="R2065">
            <v>1408</v>
          </cell>
          <cell r="S2065">
            <v>1408</v>
          </cell>
          <cell r="T2065">
            <v>1408</v>
          </cell>
          <cell r="U2065">
            <v>1408</v>
          </cell>
          <cell r="V2065">
            <v>1408</v>
          </cell>
          <cell r="W2065">
            <v>16896</v>
          </cell>
        </row>
        <row r="2066">
          <cell r="J2066" t="str">
            <v>260261115302</v>
          </cell>
          <cell r="K2066">
            <v>2777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2777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5554</v>
          </cell>
        </row>
        <row r="2067">
          <cell r="J2067" t="str">
            <v>260261115411</v>
          </cell>
          <cell r="K2067">
            <v>18590</v>
          </cell>
          <cell r="L2067">
            <v>18590</v>
          </cell>
          <cell r="M2067">
            <v>18590</v>
          </cell>
          <cell r="N2067">
            <v>18590</v>
          </cell>
          <cell r="O2067">
            <v>18590</v>
          </cell>
          <cell r="P2067">
            <v>18590</v>
          </cell>
          <cell r="Q2067">
            <v>18590</v>
          </cell>
          <cell r="R2067">
            <v>18590</v>
          </cell>
          <cell r="S2067">
            <v>18590</v>
          </cell>
          <cell r="T2067">
            <v>18590</v>
          </cell>
          <cell r="U2067">
            <v>18590</v>
          </cell>
          <cell r="V2067">
            <v>18590</v>
          </cell>
          <cell r="W2067">
            <v>223080</v>
          </cell>
        </row>
        <row r="2068">
          <cell r="J2068" t="str">
            <v>260261115501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28440.000000000004</v>
          </cell>
          <cell r="P2068">
            <v>0</v>
          </cell>
          <cell r="Q2068">
            <v>28440.000000000004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56880.000000000007</v>
          </cell>
        </row>
        <row r="2069">
          <cell r="J2069" t="str">
            <v>260261115603</v>
          </cell>
          <cell r="K2069">
            <v>2000</v>
          </cell>
          <cell r="L2069">
            <v>2000</v>
          </cell>
          <cell r="M2069">
            <v>2000</v>
          </cell>
          <cell r="N2069">
            <v>2000</v>
          </cell>
          <cell r="O2069">
            <v>2000</v>
          </cell>
          <cell r="P2069">
            <v>2000</v>
          </cell>
          <cell r="Q2069">
            <v>2000</v>
          </cell>
          <cell r="R2069">
            <v>2000</v>
          </cell>
          <cell r="S2069">
            <v>2000</v>
          </cell>
          <cell r="T2069">
            <v>2000</v>
          </cell>
          <cell r="U2069">
            <v>2000</v>
          </cell>
          <cell r="V2069">
            <v>2000</v>
          </cell>
          <cell r="W2069">
            <v>24000</v>
          </cell>
        </row>
        <row r="2070">
          <cell r="J2070" t="str">
            <v>260261116123</v>
          </cell>
          <cell r="K2070">
            <v>29167</v>
          </cell>
          <cell r="L2070">
            <v>29167</v>
          </cell>
          <cell r="M2070">
            <v>29167</v>
          </cell>
          <cell r="N2070">
            <v>29167</v>
          </cell>
          <cell r="O2070">
            <v>29167</v>
          </cell>
          <cell r="P2070">
            <v>29167</v>
          </cell>
          <cell r="Q2070">
            <v>29167</v>
          </cell>
          <cell r="R2070">
            <v>29167</v>
          </cell>
          <cell r="S2070">
            <v>29167</v>
          </cell>
          <cell r="T2070">
            <v>29167</v>
          </cell>
          <cell r="U2070">
            <v>29167</v>
          </cell>
          <cell r="V2070">
            <v>29167</v>
          </cell>
          <cell r="W2070">
            <v>350004</v>
          </cell>
        </row>
        <row r="2071">
          <cell r="J2071" t="str">
            <v>260261116148</v>
          </cell>
          <cell r="K2071">
            <v>3068</v>
          </cell>
          <cell r="L2071">
            <v>3068</v>
          </cell>
          <cell r="M2071">
            <v>3068</v>
          </cell>
          <cell r="N2071">
            <v>3068</v>
          </cell>
          <cell r="O2071">
            <v>3068</v>
          </cell>
          <cell r="P2071">
            <v>3068</v>
          </cell>
          <cell r="Q2071">
            <v>3068</v>
          </cell>
          <cell r="R2071">
            <v>3068</v>
          </cell>
          <cell r="S2071">
            <v>3068</v>
          </cell>
          <cell r="T2071">
            <v>3068</v>
          </cell>
          <cell r="U2071">
            <v>3068</v>
          </cell>
          <cell r="V2071">
            <v>3068</v>
          </cell>
          <cell r="W2071">
            <v>36816</v>
          </cell>
        </row>
        <row r="2072">
          <cell r="J2072" t="str">
            <v>260261116212</v>
          </cell>
          <cell r="K2072">
            <v>4728</v>
          </cell>
          <cell r="L2072">
            <v>1107</v>
          </cell>
          <cell r="M2072">
            <v>12777</v>
          </cell>
          <cell r="N2072">
            <v>4728</v>
          </cell>
          <cell r="O2072">
            <v>1107</v>
          </cell>
          <cell r="P2072">
            <v>4728</v>
          </cell>
          <cell r="Q2072">
            <v>1107</v>
          </cell>
          <cell r="R2072">
            <v>4728</v>
          </cell>
          <cell r="S2072">
            <v>4728</v>
          </cell>
          <cell r="T2072">
            <v>1107</v>
          </cell>
          <cell r="U2072">
            <v>12777</v>
          </cell>
          <cell r="V2072">
            <v>4728</v>
          </cell>
          <cell r="W2072">
            <v>58350</v>
          </cell>
        </row>
        <row r="2073">
          <cell r="J2073" t="str">
            <v>260261116314</v>
          </cell>
          <cell r="K2073">
            <v>1710</v>
          </cell>
          <cell r="L2073">
            <v>604</v>
          </cell>
          <cell r="M2073">
            <v>1710</v>
          </cell>
          <cell r="N2073">
            <v>302</v>
          </cell>
          <cell r="O2073">
            <v>1710</v>
          </cell>
          <cell r="P2073">
            <v>604</v>
          </cell>
          <cell r="Q2073">
            <v>1710</v>
          </cell>
          <cell r="R2073">
            <v>302</v>
          </cell>
          <cell r="S2073">
            <v>1710</v>
          </cell>
          <cell r="T2073">
            <v>604</v>
          </cell>
          <cell r="U2073">
            <v>1710</v>
          </cell>
          <cell r="V2073">
            <v>604</v>
          </cell>
          <cell r="W2073">
            <v>13280</v>
          </cell>
        </row>
        <row r="2074">
          <cell r="J2074" t="str">
            <v>260261116315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35764.722000000002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35764.722000000002</v>
          </cell>
          <cell r="V2074">
            <v>0</v>
          </cell>
          <cell r="W2074">
            <v>71529.444000000003</v>
          </cell>
        </row>
        <row r="2075">
          <cell r="J2075" t="str">
            <v>260261116319</v>
          </cell>
          <cell r="K2075">
            <v>0</v>
          </cell>
          <cell r="L2075">
            <v>1200</v>
          </cell>
          <cell r="M2075">
            <v>1200</v>
          </cell>
          <cell r="N2075">
            <v>1200</v>
          </cell>
          <cell r="O2075">
            <v>30000</v>
          </cell>
          <cell r="P2075">
            <v>1200</v>
          </cell>
          <cell r="Q2075">
            <v>30000</v>
          </cell>
          <cell r="R2075">
            <v>1200</v>
          </cell>
          <cell r="S2075">
            <v>30000</v>
          </cell>
          <cell r="T2075">
            <v>1200</v>
          </cell>
          <cell r="U2075">
            <v>1200</v>
          </cell>
          <cell r="V2075">
            <v>1600</v>
          </cell>
          <cell r="W2075">
            <v>100000</v>
          </cell>
        </row>
        <row r="2076">
          <cell r="J2076" t="str">
            <v>260361113101</v>
          </cell>
          <cell r="K2076">
            <v>77768.510000000009</v>
          </cell>
          <cell r="L2076">
            <v>65593.16</v>
          </cell>
          <cell r="M2076">
            <v>65593.16</v>
          </cell>
          <cell r="N2076">
            <v>84147.87</v>
          </cell>
          <cell r="O2076">
            <v>68000.709999999992</v>
          </cell>
          <cell r="P2076">
            <v>72526.759999999995</v>
          </cell>
          <cell r="Q2076">
            <v>80176.070000000007</v>
          </cell>
          <cell r="R2076">
            <v>68000.709999999992</v>
          </cell>
          <cell r="S2076">
            <v>68000.709999999992</v>
          </cell>
          <cell r="T2076">
            <v>81029.22</v>
          </cell>
          <cell r="U2076">
            <v>68853.829999999987</v>
          </cell>
          <cell r="V2076">
            <v>81517.820000000007</v>
          </cell>
          <cell r="W2076">
            <v>881208.53</v>
          </cell>
        </row>
        <row r="2077">
          <cell r="J2077" t="str">
            <v>260361113201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</row>
        <row r="2078">
          <cell r="J2078" t="str">
            <v>26036211422D</v>
          </cell>
          <cell r="K2078">
            <v>25412.291074183377</v>
          </cell>
          <cell r="L2078">
            <v>25494.38141249313</v>
          </cell>
          <cell r="M2078">
            <v>25296.130713130824</v>
          </cell>
          <cell r="N2078">
            <v>25493.048169180413</v>
          </cell>
          <cell r="O2078">
            <v>25673.690564118129</v>
          </cell>
          <cell r="P2078">
            <v>25493.551625566262</v>
          </cell>
          <cell r="Q2078">
            <v>25601.47669400019</v>
          </cell>
          <cell r="R2078">
            <v>25574.988319464108</v>
          </cell>
          <cell r="S2078">
            <v>25462.602161908424</v>
          </cell>
          <cell r="T2078">
            <v>25646.443213485094</v>
          </cell>
          <cell r="U2078">
            <v>25627.314852360894</v>
          </cell>
          <cell r="V2078">
            <v>25703.883648824369</v>
          </cell>
          <cell r="W2078">
            <v>306479.8024487152</v>
          </cell>
        </row>
        <row r="2079">
          <cell r="J2079" t="str">
            <v>26036212422D</v>
          </cell>
          <cell r="K2079">
            <v>79306.383753700211</v>
          </cell>
          <cell r="L2079">
            <v>78313.477892675248</v>
          </cell>
          <cell r="M2079">
            <v>81625.616659011255</v>
          </cell>
          <cell r="N2079">
            <v>82856.143199431623</v>
          </cell>
          <cell r="O2079">
            <v>84685.937172624879</v>
          </cell>
          <cell r="P2079">
            <v>82857.77950647987</v>
          </cell>
          <cell r="Q2079">
            <v>82960.216110640875</v>
          </cell>
          <cell r="R2079">
            <v>84360.362940564548</v>
          </cell>
          <cell r="S2079">
            <v>82757.189213166901</v>
          </cell>
          <cell r="T2079">
            <v>84596.060439941401</v>
          </cell>
          <cell r="U2079">
            <v>83292.529599939182</v>
          </cell>
          <cell r="V2079">
            <v>84842.721319579709</v>
          </cell>
          <cell r="W2079">
            <v>992454.41780775564</v>
          </cell>
        </row>
        <row r="2080">
          <cell r="J2080" t="str">
            <v>260363023201</v>
          </cell>
          <cell r="K2080">
            <v>103303.2</v>
          </cell>
          <cell r="L2080">
            <v>107375.51999999999</v>
          </cell>
          <cell r="M2080">
            <v>105746.56</v>
          </cell>
          <cell r="N2080">
            <v>104284.8</v>
          </cell>
          <cell r="O2080">
            <v>101841.28</v>
          </cell>
          <cell r="P2080">
            <v>101841.28</v>
          </cell>
          <cell r="Q2080">
            <v>101841.28</v>
          </cell>
          <cell r="R2080">
            <v>101841.28</v>
          </cell>
          <cell r="S2080">
            <v>108505.28</v>
          </cell>
          <cell r="T2080">
            <v>102822.24</v>
          </cell>
          <cell r="U2080">
            <v>102822.24</v>
          </cell>
          <cell r="V2080">
            <v>114669.44</v>
          </cell>
          <cell r="W2080">
            <v>1256894.3999999999</v>
          </cell>
        </row>
        <row r="2081">
          <cell r="J2081" t="str">
            <v>260363024504</v>
          </cell>
          <cell r="K2081">
            <v>610951</v>
          </cell>
          <cell r="L2081">
            <v>610951</v>
          </cell>
          <cell r="M2081">
            <v>719768</v>
          </cell>
          <cell r="N2081">
            <v>579570</v>
          </cell>
          <cell r="O2081">
            <v>579570</v>
          </cell>
          <cell r="P2081">
            <v>719768</v>
          </cell>
          <cell r="Q2081">
            <v>579570</v>
          </cell>
          <cell r="R2081">
            <v>579570</v>
          </cell>
          <cell r="S2081">
            <v>719768</v>
          </cell>
          <cell r="T2081">
            <v>579570</v>
          </cell>
          <cell r="U2081">
            <v>579570</v>
          </cell>
          <cell r="V2081">
            <v>719768</v>
          </cell>
          <cell r="W2081">
            <v>7578394</v>
          </cell>
        </row>
        <row r="2082">
          <cell r="J2082" t="str">
            <v>260363024513</v>
          </cell>
          <cell r="K2082">
            <v>0</v>
          </cell>
          <cell r="L2082">
            <v>0</v>
          </cell>
          <cell r="M2082">
            <v>0</v>
          </cell>
          <cell r="N2082">
            <v>10340.073</v>
          </cell>
          <cell r="O2082">
            <v>0</v>
          </cell>
          <cell r="P2082">
            <v>10340.073</v>
          </cell>
          <cell r="Q2082">
            <v>0</v>
          </cell>
          <cell r="R2082">
            <v>0</v>
          </cell>
          <cell r="S2082">
            <v>10340.073</v>
          </cell>
          <cell r="T2082">
            <v>0</v>
          </cell>
          <cell r="U2082">
            <v>0</v>
          </cell>
          <cell r="V2082">
            <v>10340.073</v>
          </cell>
          <cell r="W2082">
            <v>41360.292000000001</v>
          </cell>
        </row>
        <row r="2083">
          <cell r="J2083" t="str">
            <v>260363024515</v>
          </cell>
          <cell r="K2083">
            <v>2388.96</v>
          </cell>
          <cell r="L2083">
            <v>2388.96</v>
          </cell>
          <cell r="M2083">
            <v>2388.96</v>
          </cell>
          <cell r="N2083">
            <v>2388.96</v>
          </cell>
          <cell r="O2083">
            <v>2388.96</v>
          </cell>
          <cell r="P2083">
            <v>2388.96</v>
          </cell>
          <cell r="Q2083">
            <v>2388.96</v>
          </cell>
          <cell r="R2083">
            <v>2388.96</v>
          </cell>
          <cell r="S2083">
            <v>2388.96</v>
          </cell>
          <cell r="T2083">
            <v>2388.96</v>
          </cell>
          <cell r="U2083">
            <v>2388.96</v>
          </cell>
          <cell r="V2083">
            <v>2388.96</v>
          </cell>
          <cell r="W2083">
            <v>28667.52</v>
          </cell>
        </row>
        <row r="2084">
          <cell r="J2084" t="str">
            <v>260363024517</v>
          </cell>
          <cell r="K2084">
            <v>13290.723000000002</v>
          </cell>
          <cell r="L2084">
            <v>13290.723000000002</v>
          </cell>
          <cell r="M2084">
            <v>13290.723000000002</v>
          </cell>
          <cell r="N2084">
            <v>13290.723000000002</v>
          </cell>
          <cell r="O2084">
            <v>13290.723000000002</v>
          </cell>
          <cell r="P2084">
            <v>13290.723000000002</v>
          </cell>
          <cell r="Q2084">
            <v>13290.723000000002</v>
          </cell>
          <cell r="R2084">
            <v>13290.723000000002</v>
          </cell>
          <cell r="S2084">
            <v>13290.723000000002</v>
          </cell>
          <cell r="T2084">
            <v>13290.723000000002</v>
          </cell>
          <cell r="U2084">
            <v>13290.723000000002</v>
          </cell>
          <cell r="V2084">
            <v>13290.723000000002</v>
          </cell>
          <cell r="W2084">
            <v>159488.67600000004</v>
          </cell>
        </row>
        <row r="2085">
          <cell r="J2085" t="str">
            <v>260363024523</v>
          </cell>
          <cell r="K2085">
            <v>0</v>
          </cell>
          <cell r="L2085">
            <v>0</v>
          </cell>
          <cell r="M2085">
            <v>0</v>
          </cell>
          <cell r="N2085">
            <v>51701.076000000008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51701.076000000008</v>
          </cell>
        </row>
        <row r="2086">
          <cell r="J2086" t="str">
            <v>26036302422D</v>
          </cell>
          <cell r="K2086">
            <v>79415.891745574772</v>
          </cell>
          <cell r="L2086">
            <v>79459.593926196467</v>
          </cell>
          <cell r="M2086">
            <v>79918.907680614459</v>
          </cell>
          <cell r="N2086">
            <v>80645.421807315259</v>
          </cell>
          <cell r="O2086">
            <v>81581.917608570715</v>
          </cell>
          <cell r="P2086">
            <v>80647.01445533165</v>
          </cell>
          <cell r="Q2086">
            <v>81088.944366370502</v>
          </cell>
          <cell r="R2086">
            <v>81268.276748444463</v>
          </cell>
          <cell r="S2086">
            <v>80549.108056111247</v>
          </cell>
          <cell r="T2086">
            <v>81495.335155267225</v>
          </cell>
          <cell r="U2086">
            <v>81070.164789319635</v>
          </cell>
          <cell r="V2086">
            <v>81687.991480018216</v>
          </cell>
          <cell r="W2086">
            <v>968828.56781913457</v>
          </cell>
        </row>
        <row r="2087">
          <cell r="J2087" t="str">
            <v>260363024125</v>
          </cell>
          <cell r="K2087">
            <v>1723.4640000000002</v>
          </cell>
          <cell r="L2087">
            <v>1723.4640000000002</v>
          </cell>
          <cell r="M2087">
            <v>1723.4640000000002</v>
          </cell>
          <cell r="N2087">
            <v>1723.4640000000002</v>
          </cell>
          <cell r="O2087">
            <v>1723.4640000000002</v>
          </cell>
          <cell r="P2087">
            <v>1723.4640000000002</v>
          </cell>
          <cell r="Q2087">
            <v>1723.4640000000002</v>
          </cell>
          <cell r="R2087">
            <v>1723.4640000000002</v>
          </cell>
          <cell r="S2087">
            <v>1723.4640000000002</v>
          </cell>
          <cell r="T2087">
            <v>1723.4640000000002</v>
          </cell>
          <cell r="U2087">
            <v>1723.4640000000002</v>
          </cell>
          <cell r="V2087">
            <v>1723.4640000000002</v>
          </cell>
          <cell r="W2087">
            <v>20681.568000000003</v>
          </cell>
        </row>
        <row r="2088">
          <cell r="J2088" t="str">
            <v>260363024131</v>
          </cell>
          <cell r="K2088">
            <v>1428530.2051074901</v>
          </cell>
          <cell r="L2088">
            <v>1391770.7184360779</v>
          </cell>
          <cell r="M2088">
            <v>1567933.4891767679</v>
          </cell>
          <cell r="N2088">
            <v>1583485.5796915961</v>
          </cell>
          <cell r="O2088">
            <v>1635797.1568778362</v>
          </cell>
          <cell r="P2088">
            <v>1583485.5796915961</v>
          </cell>
          <cell r="Q2088">
            <v>1598189.3743601611</v>
          </cell>
          <cell r="R2088">
            <v>1635797.1568778362</v>
          </cell>
          <cell r="S2088">
            <v>1583485.5796915961</v>
          </cell>
          <cell r="T2088">
            <v>1635797.1568778362</v>
          </cell>
          <cell r="U2088">
            <v>1583485.5796915961</v>
          </cell>
          <cell r="V2088">
            <v>1637210.9832882753</v>
          </cell>
          <cell r="W2088">
            <v>18864968.559768666</v>
          </cell>
        </row>
        <row r="2089">
          <cell r="J2089" t="str">
            <v>260363024156</v>
          </cell>
          <cell r="K2089">
            <v>90370.176000000007</v>
          </cell>
          <cell r="L2089">
            <v>88044.736000000019</v>
          </cell>
          <cell r="M2089">
            <v>99188.96</v>
          </cell>
          <cell r="N2089">
            <v>100172.8</v>
          </cell>
          <cell r="O2089">
            <v>103482.08</v>
          </cell>
          <cell r="P2089">
            <v>100172.8</v>
          </cell>
          <cell r="Q2089">
            <v>101102.97600000001</v>
          </cell>
          <cell r="R2089">
            <v>103482.08</v>
          </cell>
          <cell r="S2089">
            <v>100172.8</v>
          </cell>
          <cell r="T2089">
            <v>103482.08</v>
          </cell>
          <cell r="U2089">
            <v>100172.8</v>
          </cell>
          <cell r="V2089">
            <v>103571.52</v>
          </cell>
          <cell r="W2089">
            <v>1193415.8080000002</v>
          </cell>
        </row>
        <row r="2090">
          <cell r="J2090" t="str">
            <v>260363024158</v>
          </cell>
          <cell r="K2090">
            <v>91065.331200000015</v>
          </cell>
          <cell r="L2090">
            <v>88722.003200000006</v>
          </cell>
          <cell r="M2090">
            <v>99951.952000000005</v>
          </cell>
          <cell r="N2090">
            <v>100943.36</v>
          </cell>
          <cell r="O2090">
            <v>104278.09600000001</v>
          </cell>
          <cell r="P2090">
            <v>100943.36</v>
          </cell>
          <cell r="Q2090">
            <v>101880.69120000002</v>
          </cell>
          <cell r="R2090">
            <v>104278.09600000001</v>
          </cell>
          <cell r="S2090">
            <v>100943.36</v>
          </cell>
          <cell r="T2090">
            <v>104278.09600000001</v>
          </cell>
          <cell r="U2090">
            <v>100943.36</v>
          </cell>
          <cell r="V2090">
            <v>104368.224</v>
          </cell>
          <cell r="W2090">
            <v>1202595.9295999999</v>
          </cell>
        </row>
        <row r="2091">
          <cell r="J2091" t="str">
            <v>260363024167</v>
          </cell>
          <cell r="K2091">
            <v>33367.449600000007</v>
          </cell>
          <cell r="L2091">
            <v>32508.825600000004</v>
          </cell>
          <cell r="M2091">
            <v>36623.616000000002</v>
          </cell>
          <cell r="N2091">
            <v>36986.879999999997</v>
          </cell>
          <cell r="O2091">
            <v>38208.768000000004</v>
          </cell>
          <cell r="P2091">
            <v>36986.879999999997</v>
          </cell>
          <cell r="Q2091">
            <v>37330.329600000005</v>
          </cell>
          <cell r="R2091">
            <v>38208.768000000004</v>
          </cell>
          <cell r="S2091">
            <v>36986.879999999997</v>
          </cell>
          <cell r="T2091">
            <v>38208.768000000004</v>
          </cell>
          <cell r="U2091">
            <v>36986.879999999997</v>
          </cell>
          <cell r="V2091">
            <v>38241.792000000001</v>
          </cell>
          <cell r="W2091">
            <v>440645.83680000005</v>
          </cell>
        </row>
        <row r="2092">
          <cell r="J2092" t="str">
            <v>260363033201</v>
          </cell>
          <cell r="K2092">
            <v>103303.2</v>
          </cell>
          <cell r="L2092">
            <v>107375.51999999999</v>
          </cell>
          <cell r="M2092">
            <v>105746.56</v>
          </cell>
          <cell r="N2092">
            <v>104284.8</v>
          </cell>
          <cell r="O2092">
            <v>101841.28</v>
          </cell>
          <cell r="P2092">
            <v>101841.28</v>
          </cell>
          <cell r="Q2092">
            <v>101841.28</v>
          </cell>
          <cell r="R2092">
            <v>101841.28</v>
          </cell>
          <cell r="S2092">
            <v>108505.28</v>
          </cell>
          <cell r="T2092">
            <v>102822.24</v>
          </cell>
          <cell r="U2092">
            <v>102822.24</v>
          </cell>
          <cell r="V2092">
            <v>114669.44</v>
          </cell>
          <cell r="W2092">
            <v>1256894.3999999999</v>
          </cell>
        </row>
        <row r="2093">
          <cell r="J2093" t="str">
            <v>260363034513</v>
          </cell>
          <cell r="K2093">
            <v>0</v>
          </cell>
          <cell r="L2093">
            <v>0</v>
          </cell>
          <cell r="M2093">
            <v>0</v>
          </cell>
          <cell r="N2093">
            <v>10340.073</v>
          </cell>
          <cell r="O2093">
            <v>0</v>
          </cell>
          <cell r="P2093">
            <v>10340.073</v>
          </cell>
          <cell r="Q2093">
            <v>0</v>
          </cell>
          <cell r="R2093">
            <v>10340.073</v>
          </cell>
          <cell r="S2093">
            <v>0</v>
          </cell>
          <cell r="T2093">
            <v>10340.073</v>
          </cell>
          <cell r="U2093">
            <v>0</v>
          </cell>
          <cell r="V2093">
            <v>0</v>
          </cell>
          <cell r="W2093">
            <v>41360.292000000001</v>
          </cell>
        </row>
        <row r="2094">
          <cell r="J2094" t="str">
            <v>260363034523</v>
          </cell>
          <cell r="K2094">
            <v>0</v>
          </cell>
          <cell r="L2094">
            <v>0</v>
          </cell>
          <cell r="M2094">
            <v>0</v>
          </cell>
          <cell r="N2094">
            <v>49546.746000000006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49546.746000000006</v>
          </cell>
        </row>
        <row r="2095">
          <cell r="J2095" t="str">
            <v>26036303422D</v>
          </cell>
          <cell r="K2095">
            <v>145300.00819627556</v>
          </cell>
          <cell r="L2095">
            <v>148283.85850591757</v>
          </cell>
          <cell r="M2095">
            <v>134404.52912442599</v>
          </cell>
          <cell r="N2095">
            <v>134217.57461722539</v>
          </cell>
          <cell r="O2095">
            <v>130855.95213807854</v>
          </cell>
          <cell r="P2095">
            <v>134220.22524945208</v>
          </cell>
          <cell r="Q2095">
            <v>133600.92593657595</v>
          </cell>
          <cell r="R2095">
            <v>130352.87774874947</v>
          </cell>
          <cell r="S2095">
            <v>134057.28035873943</v>
          </cell>
          <cell r="T2095">
            <v>130717.07541517727</v>
          </cell>
          <cell r="U2095">
            <v>134924.47119737501</v>
          </cell>
          <cell r="V2095">
            <v>130890.15572522739</v>
          </cell>
          <cell r="W2095">
            <v>1621824.9342132197</v>
          </cell>
        </row>
        <row r="2096">
          <cell r="J2096" t="str">
            <v>26036303423D</v>
          </cell>
          <cell r="K2096">
            <v>11277.154963761532</v>
          </cell>
          <cell r="L2096">
            <v>13749.781590906245</v>
          </cell>
          <cell r="M2096">
            <v>9192.7170616938165</v>
          </cell>
          <cell r="N2096">
            <v>10341.311208355775</v>
          </cell>
          <cell r="O2096">
            <v>10718.154406019512</v>
          </cell>
          <cell r="P2096">
            <v>11481.726334395229</v>
          </cell>
          <cell r="Q2096">
            <v>10527.420814127345</v>
          </cell>
          <cell r="R2096">
            <v>10105.594317972622</v>
          </cell>
          <cell r="S2096">
            <v>10426.390928753077</v>
          </cell>
          <cell r="T2096">
            <v>10205.489152073224</v>
          </cell>
          <cell r="U2096">
            <v>10651.647566679625</v>
          </cell>
          <cell r="V2096">
            <v>10627.952118748435</v>
          </cell>
          <cell r="W2096">
            <v>129305.34046348644</v>
          </cell>
        </row>
        <row r="2097">
          <cell r="J2097" t="str">
            <v>260363034121</v>
          </cell>
          <cell r="K2097">
            <v>69515.520000000004</v>
          </cell>
          <cell r="L2097">
            <v>67726.720000000016</v>
          </cell>
          <cell r="M2097">
            <v>76299.199999999997</v>
          </cell>
          <cell r="N2097">
            <v>77056</v>
          </cell>
          <cell r="O2097">
            <v>79601.600000000006</v>
          </cell>
          <cell r="P2097">
            <v>77056</v>
          </cell>
          <cell r="Q2097">
            <v>77771.520000000004</v>
          </cell>
          <cell r="R2097">
            <v>79601.600000000006</v>
          </cell>
          <cell r="S2097">
            <v>77056</v>
          </cell>
          <cell r="T2097">
            <v>79601.600000000006</v>
          </cell>
          <cell r="U2097">
            <v>77056</v>
          </cell>
          <cell r="V2097">
            <v>79670.400000000009</v>
          </cell>
          <cell r="W2097">
            <v>918012.16</v>
          </cell>
        </row>
        <row r="2098">
          <cell r="J2098" t="str">
            <v>260363034125</v>
          </cell>
          <cell r="K2098">
            <v>3102.0930000000003</v>
          </cell>
          <cell r="L2098">
            <v>3102.0930000000003</v>
          </cell>
          <cell r="M2098">
            <v>3102.0930000000003</v>
          </cell>
          <cell r="N2098">
            <v>3102.0930000000003</v>
          </cell>
          <cell r="O2098">
            <v>3102.0930000000003</v>
          </cell>
          <cell r="P2098">
            <v>3102.0930000000003</v>
          </cell>
          <cell r="Q2098">
            <v>3102.0930000000003</v>
          </cell>
          <cell r="R2098">
            <v>3102.0930000000003</v>
          </cell>
          <cell r="S2098">
            <v>3102.0930000000003</v>
          </cell>
          <cell r="T2098">
            <v>3102.0930000000003</v>
          </cell>
          <cell r="U2098">
            <v>3102.0930000000003</v>
          </cell>
          <cell r="V2098">
            <v>3102.0930000000003</v>
          </cell>
          <cell r="W2098">
            <v>37225.116000000002</v>
          </cell>
        </row>
        <row r="2099">
          <cell r="J2099" t="str">
            <v>260364043201</v>
          </cell>
          <cell r="K2099">
            <v>77477.399999999994</v>
          </cell>
          <cell r="L2099">
            <v>80531.639999999985</v>
          </cell>
          <cell r="M2099">
            <v>79309.919999999998</v>
          </cell>
          <cell r="N2099">
            <v>78213.600000000006</v>
          </cell>
          <cell r="O2099">
            <v>76380.959999999992</v>
          </cell>
          <cell r="P2099">
            <v>76380.959999999992</v>
          </cell>
          <cell r="Q2099">
            <v>76380.959999999992</v>
          </cell>
          <cell r="R2099">
            <v>76380.959999999992</v>
          </cell>
          <cell r="S2099">
            <v>81378.959999999992</v>
          </cell>
          <cell r="T2099">
            <v>77116.680000000008</v>
          </cell>
          <cell r="U2099">
            <v>77116.680000000008</v>
          </cell>
          <cell r="V2099">
            <v>86002.08</v>
          </cell>
          <cell r="W2099">
            <v>942670.79999999993</v>
          </cell>
        </row>
        <row r="2100">
          <cell r="J2100" t="str">
            <v>260364044513</v>
          </cell>
          <cell r="K2100">
            <v>0</v>
          </cell>
          <cell r="L2100">
            <v>0</v>
          </cell>
          <cell r="M2100">
            <v>0</v>
          </cell>
          <cell r="N2100">
            <v>11309.877</v>
          </cell>
          <cell r="O2100">
            <v>0</v>
          </cell>
          <cell r="P2100">
            <v>11309.877</v>
          </cell>
          <cell r="Q2100">
            <v>0</v>
          </cell>
          <cell r="R2100">
            <v>0</v>
          </cell>
          <cell r="S2100">
            <v>11309.877</v>
          </cell>
          <cell r="T2100">
            <v>0</v>
          </cell>
          <cell r="U2100">
            <v>11309.877</v>
          </cell>
          <cell r="V2100">
            <v>0</v>
          </cell>
          <cell r="W2100">
            <v>45239.508000000002</v>
          </cell>
        </row>
        <row r="2101">
          <cell r="J2101" t="str">
            <v>260364044523</v>
          </cell>
          <cell r="K2101">
            <v>0</v>
          </cell>
          <cell r="L2101">
            <v>0</v>
          </cell>
          <cell r="M2101">
            <v>8616.6090000000004</v>
          </cell>
          <cell r="N2101">
            <v>8616.6090000000004</v>
          </cell>
          <cell r="O2101">
            <v>0</v>
          </cell>
          <cell r="P2101">
            <v>8616.6090000000004</v>
          </cell>
          <cell r="Q2101">
            <v>0</v>
          </cell>
          <cell r="R2101">
            <v>0</v>
          </cell>
          <cell r="S2101">
            <v>8616.6090000000004</v>
          </cell>
          <cell r="T2101">
            <v>0</v>
          </cell>
          <cell r="U2101">
            <v>8616.6090000000004</v>
          </cell>
          <cell r="V2101">
            <v>8616.6090000000004</v>
          </cell>
          <cell r="W2101">
            <v>51699.654000000002</v>
          </cell>
        </row>
        <row r="2102">
          <cell r="J2102" t="str">
            <v>26036404422D</v>
          </cell>
          <cell r="K2102">
            <v>48893.897057206457</v>
          </cell>
          <cell r="L2102">
            <v>43867.558968730038</v>
          </cell>
          <cell r="M2102">
            <v>44377.867897953991</v>
          </cell>
          <cell r="N2102">
            <v>42396.789451118726</v>
          </cell>
          <cell r="O2102">
            <v>40736.079789703726</v>
          </cell>
          <cell r="P2102">
            <v>37394.224733842675</v>
          </cell>
          <cell r="Q2102">
            <v>41093.60122844662</v>
          </cell>
          <cell r="R2102">
            <v>43261.382933015993</v>
          </cell>
          <cell r="S2102">
            <v>43889.251595179099</v>
          </cell>
          <cell r="T2102">
            <v>45736.284104286082</v>
          </cell>
          <cell r="U2102">
            <v>43761.642285354872</v>
          </cell>
          <cell r="V2102">
            <v>47278.78078355921</v>
          </cell>
          <cell r="W2102">
            <v>522687.36082839745</v>
          </cell>
        </row>
        <row r="2103">
          <cell r="J2103" t="str">
            <v>26036404423D</v>
          </cell>
          <cell r="K2103">
            <v>14458.668314239543</v>
          </cell>
          <cell r="L2103">
            <v>18094.487167798914</v>
          </cell>
          <cell r="M2103">
            <v>10738.272768189032</v>
          </cell>
          <cell r="N2103">
            <v>11961.335431157808</v>
          </cell>
          <cell r="O2103">
            <v>12000.759558805985</v>
          </cell>
          <cell r="P2103">
            <v>13280.402963164985</v>
          </cell>
          <cell r="Q2103">
            <v>12064.571978904107</v>
          </cell>
          <cell r="R2103">
            <v>11314.896484483863</v>
          </cell>
          <cell r="S2103">
            <v>12059.743365466853</v>
          </cell>
          <cell r="T2103">
            <v>11426.7453942677</v>
          </cell>
          <cell r="U2103">
            <v>12320.287715215967</v>
          </cell>
          <cell r="V2103">
            <v>11889.486936115471</v>
          </cell>
          <cell r="W2103">
            <v>151609.65807781022</v>
          </cell>
        </row>
        <row r="2104">
          <cell r="J2104" t="str">
            <v>260364044125</v>
          </cell>
          <cell r="K2104">
            <v>1077.1650000000002</v>
          </cell>
          <cell r="L2104">
            <v>1077.1650000000002</v>
          </cell>
          <cell r="M2104">
            <v>1077.1650000000002</v>
          </cell>
          <cell r="N2104">
            <v>1077.1650000000002</v>
          </cell>
          <cell r="O2104">
            <v>1077.1650000000002</v>
          </cell>
          <cell r="P2104">
            <v>1077.1650000000002</v>
          </cell>
          <cell r="Q2104">
            <v>1077.1650000000002</v>
          </cell>
          <cell r="R2104">
            <v>1077.1650000000002</v>
          </cell>
          <cell r="S2104">
            <v>1077.1650000000002</v>
          </cell>
          <cell r="T2104">
            <v>1077.1650000000002</v>
          </cell>
          <cell r="U2104">
            <v>1077.1650000000002</v>
          </cell>
          <cell r="V2104">
            <v>1077.1650000000002</v>
          </cell>
          <cell r="W2104">
            <v>12925.980000000003</v>
          </cell>
        </row>
        <row r="2105">
          <cell r="J2105" t="str">
            <v>260364044131</v>
          </cell>
          <cell r="K2105">
            <v>265773.06141534698</v>
          </cell>
          <cell r="L2105">
            <v>258934.08715089824</v>
          </cell>
          <cell r="M2105">
            <v>291708.55612591031</v>
          </cell>
          <cell r="N2105">
            <v>294601.96831471554</v>
          </cell>
          <cell r="O2105">
            <v>304334.35476796952</v>
          </cell>
          <cell r="P2105">
            <v>294601.96831471554</v>
          </cell>
          <cell r="Q2105">
            <v>297337.55802049505</v>
          </cell>
          <cell r="R2105">
            <v>304334.35476796952</v>
          </cell>
          <cell r="S2105">
            <v>294601.96831471554</v>
          </cell>
          <cell r="T2105">
            <v>304334.35476796952</v>
          </cell>
          <cell r="U2105">
            <v>294601.96831471554</v>
          </cell>
          <cell r="V2105">
            <v>304597.39223967912</v>
          </cell>
          <cell r="W2105">
            <v>3509761.5925151007</v>
          </cell>
        </row>
        <row r="2106">
          <cell r="J2106" t="str">
            <v>260364044135</v>
          </cell>
          <cell r="K2106">
            <v>136518.74983912695</v>
          </cell>
          <cell r="L2106">
            <v>136526.56676351849</v>
          </cell>
          <cell r="M2106">
            <v>136514.23492625306</v>
          </cell>
          <cell r="N2106">
            <v>136511.04020965259</v>
          </cell>
          <cell r="O2106">
            <v>136523.91408451251</v>
          </cell>
          <cell r="P2106">
            <v>136533.27240306453</v>
          </cell>
          <cell r="Q2106">
            <v>136535.23973611734</v>
          </cell>
          <cell r="R2106">
            <v>136514.46628558173</v>
          </cell>
          <cell r="S2106">
            <v>136535.38884292106</v>
          </cell>
          <cell r="T2106">
            <v>136513.78043432444</v>
          </cell>
          <cell r="U2106">
            <v>136534.66046535972</v>
          </cell>
          <cell r="V2106">
            <v>136518.91457826711</v>
          </cell>
          <cell r="W2106">
            <v>1638280.2285686997</v>
          </cell>
        </row>
        <row r="2107">
          <cell r="J2107" t="str">
            <v>260364044137</v>
          </cell>
          <cell r="K2107">
            <v>79854.261167652454</v>
          </cell>
          <cell r="L2107">
            <v>79917.737346145543</v>
          </cell>
          <cell r="M2107">
            <v>79790.270876581984</v>
          </cell>
          <cell r="N2107">
            <v>79826.651139700931</v>
          </cell>
          <cell r="O2107">
            <v>79869.202679420501</v>
          </cell>
          <cell r="P2107">
            <v>79822.429123613809</v>
          </cell>
          <cell r="Q2107">
            <v>79899.928226895427</v>
          </cell>
          <cell r="R2107">
            <v>79823.768633349027</v>
          </cell>
          <cell r="S2107">
            <v>79933.5877823677</v>
          </cell>
          <cell r="T2107">
            <v>79760.224906505158</v>
          </cell>
          <cell r="U2107">
            <v>79842.138590679373</v>
          </cell>
          <cell r="V2107">
            <v>79929.319824809674</v>
          </cell>
          <cell r="W2107">
            <v>958269.52029772161</v>
          </cell>
        </row>
        <row r="2108">
          <cell r="J2108" t="str">
            <v>260364044145</v>
          </cell>
          <cell r="K2108">
            <v>287.13822607807606</v>
          </cell>
          <cell r="L2108">
            <v>294.24907674798027</v>
          </cell>
          <cell r="M2108">
            <v>302.55766560034209</v>
          </cell>
          <cell r="N2108">
            <v>299.08304303681803</v>
          </cell>
          <cell r="O2108">
            <v>301.78806108491125</v>
          </cell>
          <cell r="P2108">
            <v>283.1770548482952</v>
          </cell>
          <cell r="Q2108">
            <v>283.00313461075854</v>
          </cell>
          <cell r="R2108">
            <v>288.38462222577351</v>
          </cell>
          <cell r="S2108">
            <v>294.18637211043375</v>
          </cell>
          <cell r="T2108">
            <v>292.55276879749169</v>
          </cell>
          <cell r="U2108">
            <v>289.21007013768968</v>
          </cell>
          <cell r="V2108">
            <v>284.73040496770136</v>
          </cell>
          <cell r="W2108">
            <v>3500.0605002462717</v>
          </cell>
        </row>
        <row r="2109">
          <cell r="J2109" t="str">
            <v>260364044194</v>
          </cell>
          <cell r="K2109">
            <v>0</v>
          </cell>
          <cell r="L2109">
            <v>0</v>
          </cell>
          <cell r="M2109">
            <v>14543</v>
          </cell>
          <cell r="N2109">
            <v>0</v>
          </cell>
          <cell r="O2109">
            <v>0</v>
          </cell>
          <cell r="P2109">
            <v>14543</v>
          </cell>
          <cell r="Q2109">
            <v>0</v>
          </cell>
          <cell r="R2109">
            <v>0</v>
          </cell>
          <cell r="S2109">
            <v>14543</v>
          </cell>
          <cell r="T2109">
            <v>0</v>
          </cell>
          <cell r="U2109">
            <v>0</v>
          </cell>
          <cell r="V2109">
            <v>0</v>
          </cell>
          <cell r="W2109">
            <v>43629</v>
          </cell>
        </row>
        <row r="2110">
          <cell r="J2110" t="str">
            <v>260364053201</v>
          </cell>
          <cell r="K2110">
            <v>154954.79999999999</v>
          </cell>
          <cell r="L2110">
            <v>161063.27999999997</v>
          </cell>
          <cell r="M2110">
            <v>158619.84</v>
          </cell>
          <cell r="N2110">
            <v>156427.20000000001</v>
          </cell>
          <cell r="O2110">
            <v>152761.91999999998</v>
          </cell>
          <cell r="P2110">
            <v>152761.91999999998</v>
          </cell>
          <cell r="Q2110">
            <v>152761.91999999998</v>
          </cell>
          <cell r="R2110">
            <v>152761.91999999998</v>
          </cell>
          <cell r="S2110">
            <v>162757.91999999998</v>
          </cell>
          <cell r="T2110">
            <v>154233.36000000002</v>
          </cell>
          <cell r="U2110">
            <v>154233.36000000002</v>
          </cell>
          <cell r="V2110">
            <v>172004.16</v>
          </cell>
          <cell r="W2110">
            <v>1885341.5999999999</v>
          </cell>
        </row>
        <row r="2111">
          <cell r="J2111" t="str">
            <v>260364054513</v>
          </cell>
          <cell r="K2111">
            <v>0</v>
          </cell>
          <cell r="L2111">
            <v>0</v>
          </cell>
          <cell r="M2111">
            <v>0</v>
          </cell>
          <cell r="N2111">
            <v>11309.877</v>
          </cell>
          <cell r="O2111">
            <v>0</v>
          </cell>
          <cell r="P2111">
            <v>11309.877</v>
          </cell>
          <cell r="Q2111">
            <v>0</v>
          </cell>
          <cell r="R2111">
            <v>0</v>
          </cell>
          <cell r="S2111">
            <v>11309.877</v>
          </cell>
          <cell r="T2111">
            <v>0</v>
          </cell>
          <cell r="U2111">
            <v>0</v>
          </cell>
          <cell r="V2111">
            <v>11309.877</v>
          </cell>
          <cell r="W2111">
            <v>45239.508000000002</v>
          </cell>
        </row>
        <row r="2112">
          <cell r="J2112" t="str">
            <v>260364054523</v>
          </cell>
          <cell r="K2112">
            <v>13787.001000000002</v>
          </cell>
          <cell r="L2112">
            <v>0</v>
          </cell>
          <cell r="M2112">
            <v>0</v>
          </cell>
          <cell r="N2112">
            <v>13787.001000000002</v>
          </cell>
          <cell r="O2112">
            <v>0</v>
          </cell>
          <cell r="P2112">
            <v>13787.001000000002</v>
          </cell>
          <cell r="Q2112">
            <v>0</v>
          </cell>
          <cell r="R2112">
            <v>13787.001000000002</v>
          </cell>
          <cell r="S2112">
            <v>0</v>
          </cell>
          <cell r="T2112">
            <v>13787.001000000002</v>
          </cell>
          <cell r="U2112">
            <v>0</v>
          </cell>
          <cell r="V2112">
            <v>13787.001000000002</v>
          </cell>
          <cell r="W2112">
            <v>82722.006000000008</v>
          </cell>
        </row>
        <row r="2113">
          <cell r="J2113" t="str">
            <v>260364054559</v>
          </cell>
          <cell r="K2113">
            <v>20025</v>
          </cell>
          <cell r="L2113">
            <v>20025</v>
          </cell>
          <cell r="M2113">
            <v>20025</v>
          </cell>
          <cell r="N2113">
            <v>20025</v>
          </cell>
          <cell r="O2113">
            <v>20025</v>
          </cell>
          <cell r="P2113">
            <v>20025</v>
          </cell>
          <cell r="Q2113">
            <v>20025</v>
          </cell>
          <cell r="R2113">
            <v>20025</v>
          </cell>
          <cell r="S2113">
            <v>20025</v>
          </cell>
          <cell r="T2113">
            <v>20025</v>
          </cell>
          <cell r="U2113">
            <v>20025</v>
          </cell>
          <cell r="V2113">
            <v>20025</v>
          </cell>
          <cell r="W2113">
            <v>240300</v>
          </cell>
        </row>
        <row r="2114">
          <cell r="J2114" t="str">
            <v>260364054591</v>
          </cell>
          <cell r="K2114">
            <v>6891.7230000000009</v>
          </cell>
          <cell r="L2114">
            <v>6891.7230000000009</v>
          </cell>
          <cell r="M2114">
            <v>6891.7230000000009</v>
          </cell>
          <cell r="N2114">
            <v>6891.7230000000009</v>
          </cell>
          <cell r="O2114">
            <v>6891.7230000000009</v>
          </cell>
          <cell r="P2114">
            <v>6891.7230000000009</v>
          </cell>
          <cell r="Q2114">
            <v>6891.7230000000009</v>
          </cell>
          <cell r="R2114">
            <v>6891.7230000000009</v>
          </cell>
          <cell r="S2114">
            <v>6891.7230000000009</v>
          </cell>
          <cell r="T2114">
            <v>6891.7230000000009</v>
          </cell>
          <cell r="U2114">
            <v>6891.7230000000009</v>
          </cell>
          <cell r="V2114">
            <v>6891.7230000000009</v>
          </cell>
          <cell r="W2114">
            <v>82700.676000000007</v>
          </cell>
        </row>
        <row r="2115">
          <cell r="J2115" t="str">
            <v>26036405422D</v>
          </cell>
          <cell r="K2115">
            <v>536127.033870782</v>
          </cell>
          <cell r="L2115">
            <v>432552.20182770689</v>
          </cell>
          <cell r="M2115">
            <v>457003.42255170475</v>
          </cell>
          <cell r="N2115">
            <v>420618.10707434348</v>
          </cell>
          <cell r="O2115">
            <v>394702.13053834281</v>
          </cell>
          <cell r="P2115">
            <v>347433.896824422</v>
          </cell>
          <cell r="Q2115">
            <v>399535.52551726834</v>
          </cell>
          <cell r="R2115">
            <v>436611.01822148886</v>
          </cell>
          <cell r="S2115">
            <v>446593.63790429849</v>
          </cell>
          <cell r="T2115">
            <v>482547.52912504523</v>
          </cell>
          <cell r="U2115">
            <v>442173.08403323143</v>
          </cell>
          <cell r="V2115">
            <v>516105.40645973844</v>
          </cell>
          <cell r="W2115">
            <v>5312002.9939483721</v>
          </cell>
        </row>
        <row r="2116">
          <cell r="J2116" t="str">
            <v>26036405423D</v>
          </cell>
          <cell r="K2116">
            <v>9367.6798285093573</v>
          </cell>
          <cell r="L2116">
            <v>11723.303886989152</v>
          </cell>
          <cell r="M2116">
            <v>6957.259065451246</v>
          </cell>
          <cell r="N2116">
            <v>7749.6736355822959</v>
          </cell>
          <cell r="O2116">
            <v>7775.2162787427787</v>
          </cell>
          <cell r="P2116">
            <v>8604.2891536556926</v>
          </cell>
          <cell r="Q2116">
            <v>7816.5599424585325</v>
          </cell>
          <cell r="R2116">
            <v>7330.8499272358949</v>
          </cell>
          <cell r="S2116">
            <v>7813.4315143271997</v>
          </cell>
          <cell r="T2116">
            <v>7403.3161290499993</v>
          </cell>
          <cell r="U2116">
            <v>7982.236552006445</v>
          </cell>
          <cell r="V2116">
            <v>7703.1234496945672</v>
          </cell>
          <cell r="W2116">
            <v>98226.939363703161</v>
          </cell>
        </row>
        <row r="2117">
          <cell r="J2117" t="str">
            <v>260364054211</v>
          </cell>
          <cell r="K2117">
            <v>513094.83153349679</v>
          </cell>
          <cell r="L2117">
            <v>486577.59550784377</v>
          </cell>
          <cell r="M2117">
            <v>477951.10149501642</v>
          </cell>
          <cell r="N2117">
            <v>489349.32692486385</v>
          </cell>
          <cell r="O2117">
            <v>517952.63779874728</v>
          </cell>
          <cell r="P2117">
            <v>556685.29515097919</v>
          </cell>
          <cell r="Q2117">
            <v>595965.814723316</v>
          </cell>
          <cell r="R2117">
            <v>626077.18493776664</v>
          </cell>
          <cell r="S2117">
            <v>639570.6109161427</v>
          </cell>
          <cell r="T2117">
            <v>633108.15879488667</v>
          </cell>
          <cell r="U2117">
            <v>608288.47652387666</v>
          </cell>
          <cell r="V2117">
            <v>571251.32861272735</v>
          </cell>
          <cell r="W2117">
            <v>6715872.3629196631</v>
          </cell>
        </row>
        <row r="2118">
          <cell r="J2118" t="str">
            <v>260364054125</v>
          </cell>
          <cell r="K2118">
            <v>4594.4820000000009</v>
          </cell>
          <cell r="L2118">
            <v>4594.4820000000009</v>
          </cell>
          <cell r="M2118">
            <v>4594.4820000000009</v>
          </cell>
          <cell r="N2118">
            <v>4594.4820000000009</v>
          </cell>
          <cell r="O2118">
            <v>4594.4820000000009</v>
          </cell>
          <cell r="P2118">
            <v>4594.4820000000009</v>
          </cell>
          <cell r="Q2118">
            <v>4594.4820000000009</v>
          </cell>
          <cell r="R2118">
            <v>4594.4820000000009</v>
          </cell>
          <cell r="S2118">
            <v>4594.4820000000009</v>
          </cell>
          <cell r="T2118">
            <v>4594.4820000000009</v>
          </cell>
          <cell r="U2118">
            <v>4594.4820000000009</v>
          </cell>
          <cell r="V2118">
            <v>4594.4820000000009</v>
          </cell>
          <cell r="W2118">
            <v>55133.784000000014</v>
          </cell>
        </row>
        <row r="2119">
          <cell r="J2119" t="str">
            <v>260364054139</v>
          </cell>
          <cell r="K2119">
            <v>4160.1500821782702</v>
          </cell>
          <cell r="L2119">
            <v>3279.3648859372765</v>
          </cell>
          <cell r="M2119">
            <v>3652.9598613035205</v>
          </cell>
          <cell r="N2119">
            <v>3333.2387654498921</v>
          </cell>
          <cell r="O2119">
            <v>3123.1439701434815</v>
          </cell>
          <cell r="P2119">
            <v>2735.1729144271876</v>
          </cell>
          <cell r="Q2119">
            <v>3154.0304306462776</v>
          </cell>
          <cell r="R2119">
            <v>3481.8402221528067</v>
          </cell>
          <cell r="S2119">
            <v>3551.8882224635354</v>
          </cell>
          <cell r="T2119">
            <v>3853.2706380028612</v>
          </cell>
          <cell r="U2119">
            <v>3491.8063490524291</v>
          </cell>
          <cell r="V2119">
            <v>4125.2648029627053</v>
          </cell>
          <cell r="W2119">
            <v>41942.131144720246</v>
          </cell>
        </row>
        <row r="2120">
          <cell r="J2120" t="str">
            <v>260364054146</v>
          </cell>
          <cell r="K2120">
            <v>34425.330789568841</v>
          </cell>
          <cell r="L2120">
            <v>34465.735175637863</v>
          </cell>
          <cell r="M2120">
            <v>34420.56975934717</v>
          </cell>
          <cell r="N2120">
            <v>34427.944224543047</v>
          </cell>
          <cell r="O2120">
            <v>34333.015455086083</v>
          </cell>
          <cell r="P2120">
            <v>34363.443592587711</v>
          </cell>
          <cell r="Q2120">
            <v>34482.044686673915</v>
          </cell>
          <cell r="R2120">
            <v>34490.639141138025</v>
          </cell>
          <cell r="S2120">
            <v>34326.366024105839</v>
          </cell>
          <cell r="T2120">
            <v>34446.078331799232</v>
          </cell>
          <cell r="U2120">
            <v>34378.451503213866</v>
          </cell>
          <cell r="V2120">
            <v>34385.827018475225</v>
          </cell>
          <cell r="W2120">
            <v>412945.44570217683</v>
          </cell>
        </row>
        <row r="2121">
          <cell r="J2121" t="str">
            <v>260364054147</v>
          </cell>
          <cell r="K2121">
            <v>7430.849263423208</v>
          </cell>
          <cell r="L2121">
            <v>7425.6256324396491</v>
          </cell>
          <cell r="M2121">
            <v>7428.3561274223257</v>
          </cell>
          <cell r="N2121">
            <v>7428.5384333661614</v>
          </cell>
          <cell r="O2121">
            <v>7423.7648768560321</v>
          </cell>
          <cell r="P2121">
            <v>7426.0493004410446</v>
          </cell>
          <cell r="Q2121">
            <v>7427.8444002765427</v>
          </cell>
          <cell r="R2121">
            <v>7424.8324134414033</v>
          </cell>
          <cell r="S2121">
            <v>7427.797294763579</v>
          </cell>
          <cell r="T2121">
            <v>7422.7293854279551</v>
          </cell>
          <cell r="U2121">
            <v>7426.8936901222905</v>
          </cell>
          <cell r="V2121">
            <v>7425.2183242752089</v>
          </cell>
          <cell r="W2121">
            <v>89118.499142255401</v>
          </cell>
        </row>
        <row r="2122">
          <cell r="J2122" t="str">
            <v>260364054148</v>
          </cell>
          <cell r="K2122">
            <v>12887.071353379652</v>
          </cell>
          <cell r="L2122">
            <v>13206.213953157941</v>
          </cell>
          <cell r="M2122">
            <v>13579.112326351789</v>
          </cell>
          <cell r="N2122">
            <v>13423.167541452191</v>
          </cell>
          <cell r="O2122">
            <v>13544.571650804313</v>
          </cell>
          <cell r="P2122">
            <v>13556.575725690494</v>
          </cell>
          <cell r="Q2122">
            <v>12701.484016159067</v>
          </cell>
          <cell r="R2122">
            <v>12943.010948428857</v>
          </cell>
          <cell r="S2122">
            <v>13203.399701815348</v>
          </cell>
          <cell r="T2122">
            <v>13130.081834164812</v>
          </cell>
          <cell r="U2122">
            <v>12980.057935465929</v>
          </cell>
          <cell r="V2122">
            <v>12779.00576114069</v>
          </cell>
          <cell r="W2122">
            <v>157933.75274801109</v>
          </cell>
        </row>
        <row r="2123">
          <cell r="J2123" t="str">
            <v>260364054155</v>
          </cell>
          <cell r="K2123">
            <v>12924</v>
          </cell>
          <cell r="L2123">
            <v>12924</v>
          </cell>
          <cell r="M2123">
            <v>12924</v>
          </cell>
          <cell r="N2123">
            <v>12924</v>
          </cell>
          <cell r="O2123">
            <v>12924</v>
          </cell>
          <cell r="P2123">
            <v>12924</v>
          </cell>
          <cell r="Q2123">
            <v>12924</v>
          </cell>
          <cell r="R2123">
            <v>12924</v>
          </cell>
          <cell r="S2123">
            <v>12924</v>
          </cell>
          <cell r="T2123">
            <v>12924</v>
          </cell>
          <cell r="U2123">
            <v>12924</v>
          </cell>
          <cell r="V2123">
            <v>12924</v>
          </cell>
          <cell r="W2123">
            <v>155088</v>
          </cell>
        </row>
        <row r="2124">
          <cell r="J2124" t="str">
            <v>260364054197</v>
          </cell>
          <cell r="K2124">
            <v>4451.7904916770085</v>
          </cell>
          <cell r="L2124">
            <v>3509.2593126618426</v>
          </cell>
          <cell r="M2124">
            <v>3909.0445430549994</v>
          </cell>
          <cell r="N2124">
            <v>3566.9099309872363</v>
          </cell>
          <cell r="O2124">
            <v>3342.0867891244839</v>
          </cell>
          <cell r="P2124">
            <v>2926.9176671539281</v>
          </cell>
          <cell r="Q2124">
            <v>3375.1384936235463</v>
          </cell>
          <cell r="R2124">
            <v>3725.9288459137383</v>
          </cell>
          <cell r="S2124">
            <v>3800.8874449027949</v>
          </cell>
          <cell r="T2124">
            <v>4123.3977739421989</v>
          </cell>
          <cell r="U2124">
            <v>3736.5936315811236</v>
          </cell>
          <cell r="V2124">
            <v>4414.4596379232817</v>
          </cell>
          <cell r="W2124">
            <v>44882.414562546182</v>
          </cell>
        </row>
        <row r="2125">
          <cell r="J2125" t="str">
            <v>260561113101</v>
          </cell>
          <cell r="K2125">
            <v>51274.15</v>
          </cell>
          <cell r="L2125">
            <v>43968.94</v>
          </cell>
          <cell r="M2125">
            <v>43968.94</v>
          </cell>
          <cell r="N2125">
            <v>55288.15</v>
          </cell>
          <cell r="O2125">
            <v>45599.85</v>
          </cell>
          <cell r="P2125">
            <v>48315.479999999996</v>
          </cell>
          <cell r="Q2125">
            <v>52905.07</v>
          </cell>
          <cell r="R2125">
            <v>45599.85</v>
          </cell>
          <cell r="S2125">
            <v>45599.85</v>
          </cell>
          <cell r="T2125">
            <v>53484.460000000006</v>
          </cell>
          <cell r="U2125">
            <v>46179.229999999996</v>
          </cell>
          <cell r="V2125">
            <v>53777.619999999995</v>
          </cell>
          <cell r="W2125">
            <v>585961.59</v>
          </cell>
        </row>
        <row r="2126">
          <cell r="J2126" t="str">
            <v>260569013201</v>
          </cell>
          <cell r="K2126">
            <v>25825.8</v>
          </cell>
          <cell r="L2126">
            <v>26843.879999999997</v>
          </cell>
          <cell r="M2126">
            <v>26436.639999999999</v>
          </cell>
          <cell r="N2126">
            <v>26071.200000000001</v>
          </cell>
          <cell r="O2126">
            <v>25460.32</v>
          </cell>
          <cell r="P2126">
            <v>25460.32</v>
          </cell>
          <cell r="Q2126">
            <v>25460.32</v>
          </cell>
          <cell r="R2126">
            <v>25460.32</v>
          </cell>
          <cell r="S2126">
            <v>27126.32</v>
          </cell>
          <cell r="T2126">
            <v>25705.56</v>
          </cell>
          <cell r="U2126">
            <v>25705.56</v>
          </cell>
          <cell r="V2126">
            <v>28667.360000000001</v>
          </cell>
          <cell r="W2126">
            <v>314223.59999999998</v>
          </cell>
        </row>
        <row r="2127">
          <cell r="J2127" t="str">
            <v>260569014505</v>
          </cell>
          <cell r="K2127">
            <v>55000</v>
          </cell>
          <cell r="L2127">
            <v>55000</v>
          </cell>
          <cell r="M2127">
            <v>62200</v>
          </cell>
          <cell r="N2127">
            <v>55000</v>
          </cell>
          <cell r="O2127">
            <v>55000</v>
          </cell>
          <cell r="P2127">
            <v>62200</v>
          </cell>
          <cell r="Q2127">
            <v>55000</v>
          </cell>
          <cell r="R2127">
            <v>55000</v>
          </cell>
          <cell r="S2127">
            <v>62200</v>
          </cell>
          <cell r="T2127">
            <v>55000</v>
          </cell>
          <cell r="U2127">
            <v>55000</v>
          </cell>
          <cell r="V2127">
            <v>62200</v>
          </cell>
          <cell r="W2127">
            <v>688800</v>
          </cell>
        </row>
        <row r="2128">
          <cell r="J2128" t="str">
            <v>260569014513</v>
          </cell>
          <cell r="K2128">
            <v>0</v>
          </cell>
          <cell r="L2128">
            <v>0</v>
          </cell>
          <cell r="M2128">
            <v>0</v>
          </cell>
          <cell r="N2128">
            <v>20000</v>
          </cell>
          <cell r="O2128">
            <v>20000</v>
          </cell>
          <cell r="P2128">
            <v>40000</v>
          </cell>
          <cell r="Q2128">
            <v>0</v>
          </cell>
          <cell r="R2128">
            <v>15000</v>
          </cell>
          <cell r="S2128">
            <v>40000</v>
          </cell>
          <cell r="T2128">
            <v>0</v>
          </cell>
          <cell r="U2128">
            <v>15000</v>
          </cell>
          <cell r="V2128">
            <v>0</v>
          </cell>
          <cell r="W2128">
            <v>150000</v>
          </cell>
        </row>
        <row r="2129">
          <cell r="J2129" t="str">
            <v>260569014125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3500</v>
          </cell>
          <cell r="P2129">
            <v>0</v>
          </cell>
          <cell r="Q2129">
            <v>50000</v>
          </cell>
          <cell r="R2129">
            <v>0</v>
          </cell>
          <cell r="S2129">
            <v>4500</v>
          </cell>
          <cell r="T2129">
            <v>0</v>
          </cell>
          <cell r="U2129">
            <v>0</v>
          </cell>
          <cell r="V2129">
            <v>0</v>
          </cell>
          <cell r="W2129">
            <v>58000</v>
          </cell>
        </row>
        <row r="2130">
          <cell r="J2130" t="str">
            <v>260569014325</v>
          </cell>
          <cell r="K2130">
            <v>0</v>
          </cell>
          <cell r="L2130">
            <v>0</v>
          </cell>
          <cell r="M2130">
            <v>5500</v>
          </cell>
          <cell r="N2130">
            <v>5500</v>
          </cell>
          <cell r="O2130">
            <v>5500</v>
          </cell>
          <cell r="P2130">
            <v>5500</v>
          </cell>
          <cell r="Q2130">
            <v>5500</v>
          </cell>
          <cell r="R2130">
            <v>5500</v>
          </cell>
          <cell r="S2130">
            <v>5500</v>
          </cell>
          <cell r="T2130">
            <v>5500</v>
          </cell>
          <cell r="U2130">
            <v>5500</v>
          </cell>
          <cell r="V2130">
            <v>5500</v>
          </cell>
          <cell r="W2130">
            <v>55000</v>
          </cell>
        </row>
        <row r="2131">
          <cell r="J2131" t="str">
            <v>261161113101</v>
          </cell>
          <cell r="K2131">
            <v>157251.59</v>
          </cell>
          <cell r="L2131">
            <v>130465.82</v>
          </cell>
          <cell r="M2131">
            <v>130465.82</v>
          </cell>
          <cell r="N2131">
            <v>170727.03</v>
          </cell>
          <cell r="O2131">
            <v>135203.29</v>
          </cell>
          <cell r="P2131">
            <v>145160.6</v>
          </cell>
          <cell r="Q2131">
            <v>161989.07</v>
          </cell>
          <cell r="R2131">
            <v>135203.29</v>
          </cell>
          <cell r="S2131">
            <v>135203.29</v>
          </cell>
          <cell r="T2131">
            <v>163663.50000000003</v>
          </cell>
          <cell r="U2131">
            <v>136877.63</v>
          </cell>
          <cell r="V2131">
            <v>164738.41999999998</v>
          </cell>
          <cell r="W2131">
            <v>1766949.35</v>
          </cell>
        </row>
        <row r="2132">
          <cell r="J2132" t="str">
            <v>261161113301</v>
          </cell>
          <cell r="K2132">
            <v>296996.7</v>
          </cell>
          <cell r="L2132">
            <v>308704.62</v>
          </cell>
          <cell r="M2132">
            <v>304021.36</v>
          </cell>
          <cell r="N2132">
            <v>299818.8</v>
          </cell>
          <cell r="O2132">
            <v>292793.68</v>
          </cell>
          <cell r="P2132">
            <v>292793.68</v>
          </cell>
          <cell r="Q2132">
            <v>292793.68</v>
          </cell>
          <cell r="R2132">
            <v>292793.68</v>
          </cell>
          <cell r="S2132">
            <v>311952.68</v>
          </cell>
          <cell r="T2132">
            <v>295613.94</v>
          </cell>
          <cell r="U2132">
            <v>295613.94</v>
          </cell>
          <cell r="V2132">
            <v>329674.64</v>
          </cell>
          <cell r="W2132">
            <v>3613571.4</v>
          </cell>
        </row>
        <row r="2133">
          <cell r="J2133" t="str">
            <v>261162113301</v>
          </cell>
          <cell r="K2133">
            <v>51651.6</v>
          </cell>
          <cell r="L2133">
            <v>53687.759999999995</v>
          </cell>
          <cell r="M2133">
            <v>52873.279999999999</v>
          </cell>
          <cell r="N2133">
            <v>52142.400000000001</v>
          </cell>
          <cell r="O2133">
            <v>50920.639999999999</v>
          </cell>
          <cell r="P2133">
            <v>50920.639999999999</v>
          </cell>
          <cell r="Q2133">
            <v>50920.639999999999</v>
          </cell>
          <cell r="R2133">
            <v>50920.639999999999</v>
          </cell>
          <cell r="S2133">
            <v>54252.639999999999</v>
          </cell>
          <cell r="T2133">
            <v>51411.12</v>
          </cell>
          <cell r="U2133">
            <v>51411.12</v>
          </cell>
          <cell r="V2133">
            <v>57334.720000000001</v>
          </cell>
          <cell r="W2133">
            <v>628447.19999999995</v>
          </cell>
        </row>
        <row r="2134">
          <cell r="J2134" t="str">
            <v>261162114433</v>
          </cell>
          <cell r="K2134">
            <v>16666.666666666668</v>
          </cell>
          <cell r="L2134">
            <v>16666.666666666668</v>
          </cell>
          <cell r="M2134">
            <v>16666.666666666668</v>
          </cell>
          <cell r="N2134">
            <v>16666.666666666668</v>
          </cell>
          <cell r="O2134">
            <v>16666.666666666668</v>
          </cell>
          <cell r="P2134">
            <v>16666.666666666668</v>
          </cell>
          <cell r="Q2134">
            <v>16666.666666666668</v>
          </cell>
          <cell r="R2134">
            <v>16666.666666666668</v>
          </cell>
          <cell r="S2134">
            <v>16666.666666666668</v>
          </cell>
          <cell r="T2134">
            <v>16666.666666666668</v>
          </cell>
          <cell r="U2134">
            <v>16666.666666666668</v>
          </cell>
          <cell r="V2134">
            <v>16666.666666666668</v>
          </cell>
          <cell r="W2134">
            <v>200000</v>
          </cell>
        </row>
        <row r="2135">
          <cell r="J2135" t="str">
            <v>261162114435</v>
          </cell>
          <cell r="K2135">
            <v>9000</v>
          </cell>
          <cell r="L2135">
            <v>9000</v>
          </cell>
          <cell r="M2135">
            <v>9000</v>
          </cell>
          <cell r="N2135">
            <v>9000</v>
          </cell>
          <cell r="O2135">
            <v>9000</v>
          </cell>
          <cell r="P2135">
            <v>9000</v>
          </cell>
          <cell r="Q2135">
            <v>9000</v>
          </cell>
          <cell r="R2135">
            <v>9000</v>
          </cell>
          <cell r="S2135">
            <v>9000</v>
          </cell>
          <cell r="T2135">
            <v>9000</v>
          </cell>
          <cell r="U2135">
            <v>9000</v>
          </cell>
          <cell r="V2135">
            <v>9000</v>
          </cell>
          <cell r="W2135">
            <v>108000</v>
          </cell>
        </row>
        <row r="2136">
          <cell r="J2136" t="str">
            <v>261162114436</v>
          </cell>
          <cell r="K2136">
            <v>23995.111469091935</v>
          </cell>
          <cell r="L2136">
            <v>2995.1114690919349</v>
          </cell>
          <cell r="M2136">
            <v>2995.1114690919349</v>
          </cell>
          <cell r="N2136">
            <v>2995.1114690919349</v>
          </cell>
          <cell r="O2136">
            <v>2995.1114690919349</v>
          </cell>
          <cell r="P2136">
            <v>2995.1114690919349</v>
          </cell>
          <cell r="Q2136">
            <v>2995.1114690919349</v>
          </cell>
          <cell r="R2136">
            <v>2995.1114690919349</v>
          </cell>
          <cell r="S2136">
            <v>2995.1114690919349</v>
          </cell>
          <cell r="T2136">
            <v>2995.1114690919349</v>
          </cell>
          <cell r="U2136">
            <v>2995.1114690919349</v>
          </cell>
          <cell r="V2136">
            <v>2995.1114690919349</v>
          </cell>
          <cell r="W2136">
            <v>56941.337629103218</v>
          </cell>
        </row>
        <row r="2137">
          <cell r="J2137" t="str">
            <v>261162114531</v>
          </cell>
          <cell r="K2137">
            <v>3432.3977435793572</v>
          </cell>
          <cell r="L2137">
            <v>3432.3977435793572</v>
          </cell>
          <cell r="M2137">
            <v>3432.3977435793572</v>
          </cell>
          <cell r="N2137">
            <v>3432.3977435793572</v>
          </cell>
          <cell r="O2137">
            <v>3432.3977435793572</v>
          </cell>
          <cell r="P2137">
            <v>3432.3977435793572</v>
          </cell>
          <cell r="Q2137">
            <v>3432.3977435793572</v>
          </cell>
          <cell r="R2137">
            <v>9422.6206817632265</v>
          </cell>
          <cell r="S2137">
            <v>9422.6206817632265</v>
          </cell>
          <cell r="T2137">
            <v>3432.3977435793572</v>
          </cell>
          <cell r="U2137">
            <v>3432.3977435793572</v>
          </cell>
          <cell r="V2137">
            <v>3432.3977435793572</v>
          </cell>
          <cell r="W2137">
            <v>53169.21879932002</v>
          </cell>
        </row>
        <row r="2138">
          <cell r="J2138" t="str">
            <v>261162114541</v>
          </cell>
          <cell r="K2138">
            <v>1996.7409793946231</v>
          </cell>
          <cell r="L2138">
            <v>1996.7409793946231</v>
          </cell>
          <cell r="M2138">
            <v>1996.7409793946231</v>
          </cell>
          <cell r="N2138">
            <v>1996.7409793946231</v>
          </cell>
          <cell r="O2138">
            <v>1996.7409793946231</v>
          </cell>
          <cell r="P2138">
            <v>1996.7409793946231</v>
          </cell>
          <cell r="Q2138">
            <v>1996.7409793946231</v>
          </cell>
          <cell r="R2138">
            <v>1996.7409793946231</v>
          </cell>
          <cell r="S2138">
            <v>1996.7409793946231</v>
          </cell>
          <cell r="T2138">
            <v>1996.7409793946231</v>
          </cell>
          <cell r="U2138">
            <v>1996.7409793946231</v>
          </cell>
          <cell r="V2138">
            <v>1996.7409793946231</v>
          </cell>
          <cell r="W2138">
            <v>23960.891752735479</v>
          </cell>
        </row>
        <row r="2139">
          <cell r="J2139" t="str">
            <v>261162114554</v>
          </cell>
          <cell r="K2139">
            <v>998.37048969731154</v>
          </cell>
          <cell r="L2139">
            <v>998.37048969731154</v>
          </cell>
          <cell r="M2139">
            <v>998.37048969731154</v>
          </cell>
          <cell r="N2139">
            <v>998.37048969731154</v>
          </cell>
          <cell r="O2139">
            <v>998.37048969731154</v>
          </cell>
          <cell r="P2139">
            <v>998.37048969731154</v>
          </cell>
          <cell r="Q2139">
            <v>998.37048969731154</v>
          </cell>
          <cell r="R2139">
            <v>998.37048969731154</v>
          </cell>
          <cell r="S2139">
            <v>998.37048969731154</v>
          </cell>
          <cell r="T2139">
            <v>998.37048969731154</v>
          </cell>
          <cell r="U2139">
            <v>998.37048969731154</v>
          </cell>
          <cell r="V2139">
            <v>998.37048969731154</v>
          </cell>
          <cell r="W2139">
            <v>11980.445876367739</v>
          </cell>
        </row>
        <row r="2140">
          <cell r="J2140" t="str">
            <v>261162114556</v>
          </cell>
          <cell r="K2140">
            <v>34968.276877299446</v>
          </cell>
          <cell r="L2140">
            <v>34968.276877299446</v>
          </cell>
          <cell r="M2140">
            <v>46361.460357867894</v>
          </cell>
          <cell r="N2140">
            <v>34968.276877299446</v>
          </cell>
          <cell r="O2140">
            <v>34968.276877299446</v>
          </cell>
          <cell r="P2140">
            <v>34968.276877299446</v>
          </cell>
          <cell r="Q2140">
            <v>34968.276877299446</v>
          </cell>
          <cell r="R2140">
            <v>46361.460357867894</v>
          </cell>
          <cell r="S2140">
            <v>157913.731422754</v>
          </cell>
          <cell r="T2140">
            <v>34968.276877299446</v>
          </cell>
          <cell r="U2140">
            <v>34968.276877299446</v>
          </cell>
          <cell r="V2140">
            <v>34968.276877299446</v>
          </cell>
          <cell r="W2140">
            <v>565351.14403418475</v>
          </cell>
        </row>
        <row r="2141">
          <cell r="J2141" t="str">
            <v>261162114562</v>
          </cell>
          <cell r="K2141">
            <v>449.26672036379023</v>
          </cell>
          <cell r="L2141">
            <v>449.26672036379023</v>
          </cell>
          <cell r="M2141">
            <v>449.26672036379023</v>
          </cell>
          <cell r="N2141">
            <v>449.26672036379023</v>
          </cell>
          <cell r="O2141">
            <v>449.26672036379023</v>
          </cell>
          <cell r="P2141">
            <v>449.26672036379023</v>
          </cell>
          <cell r="Q2141">
            <v>449.26672036379023</v>
          </cell>
          <cell r="R2141">
            <v>449.26672036379023</v>
          </cell>
          <cell r="S2141">
            <v>449.26672036379023</v>
          </cell>
          <cell r="T2141">
            <v>449.26672036379023</v>
          </cell>
          <cell r="U2141">
            <v>449.26672036379023</v>
          </cell>
          <cell r="V2141">
            <v>449.26672036379023</v>
          </cell>
          <cell r="W2141">
            <v>5391.2006443654827</v>
          </cell>
        </row>
        <row r="2142">
          <cell r="J2142" t="str">
            <v>261162114567</v>
          </cell>
          <cell r="K2142">
            <v>998.37048969731154</v>
          </cell>
          <cell r="L2142">
            <v>0</v>
          </cell>
          <cell r="M2142">
            <v>0</v>
          </cell>
          <cell r="N2142">
            <v>998.37048969731154</v>
          </cell>
          <cell r="O2142">
            <v>0</v>
          </cell>
          <cell r="P2142">
            <v>0</v>
          </cell>
          <cell r="Q2142">
            <v>998.37048969731154</v>
          </cell>
          <cell r="R2142">
            <v>0</v>
          </cell>
          <cell r="S2142">
            <v>0</v>
          </cell>
          <cell r="T2142">
            <v>998.37048969731154</v>
          </cell>
          <cell r="U2142">
            <v>0</v>
          </cell>
          <cell r="V2142">
            <v>0</v>
          </cell>
          <cell r="W2142">
            <v>3993.4819587892462</v>
          </cell>
        </row>
        <row r="2143">
          <cell r="J2143" t="str">
            <v>261162114573</v>
          </cell>
          <cell r="K2143">
            <v>500</v>
          </cell>
          <cell r="L2143">
            <v>500</v>
          </cell>
          <cell r="M2143">
            <v>500</v>
          </cell>
          <cell r="N2143">
            <v>500</v>
          </cell>
          <cell r="O2143">
            <v>500</v>
          </cell>
          <cell r="P2143">
            <v>500</v>
          </cell>
          <cell r="Q2143">
            <v>500</v>
          </cell>
          <cell r="R2143">
            <v>500</v>
          </cell>
          <cell r="S2143">
            <v>500</v>
          </cell>
          <cell r="T2143">
            <v>500</v>
          </cell>
          <cell r="U2143">
            <v>500</v>
          </cell>
          <cell r="V2143">
            <v>500</v>
          </cell>
          <cell r="W2143">
            <v>6000</v>
          </cell>
        </row>
        <row r="2144">
          <cell r="J2144" t="str">
            <v>261162114104</v>
          </cell>
          <cell r="K2144">
            <v>1500</v>
          </cell>
          <cell r="L2144">
            <v>0</v>
          </cell>
          <cell r="M2144">
            <v>1500</v>
          </cell>
          <cell r="N2144">
            <v>1500</v>
          </cell>
          <cell r="O2144">
            <v>1500</v>
          </cell>
          <cell r="P2144">
            <v>1500</v>
          </cell>
          <cell r="Q2144">
            <v>20700</v>
          </cell>
          <cell r="R2144">
            <v>0</v>
          </cell>
          <cell r="S2144">
            <v>1500</v>
          </cell>
          <cell r="T2144">
            <v>1500</v>
          </cell>
          <cell r="U2144">
            <v>1500</v>
          </cell>
          <cell r="V2144">
            <v>1500</v>
          </cell>
          <cell r="W2144">
            <v>34200</v>
          </cell>
        </row>
        <row r="2145">
          <cell r="J2145" t="str">
            <v>261162114122</v>
          </cell>
          <cell r="K2145">
            <v>1487.5</v>
          </cell>
          <cell r="L2145">
            <v>1487.5</v>
          </cell>
          <cell r="M2145">
            <v>1487.5</v>
          </cell>
          <cell r="N2145">
            <v>1487.5</v>
          </cell>
          <cell r="O2145">
            <v>1487.5</v>
          </cell>
          <cell r="P2145">
            <v>1487.5</v>
          </cell>
          <cell r="Q2145">
            <v>1487.5</v>
          </cell>
          <cell r="R2145">
            <v>1487.5</v>
          </cell>
          <cell r="S2145">
            <v>1487.5</v>
          </cell>
          <cell r="T2145">
            <v>1487.5</v>
          </cell>
          <cell r="U2145">
            <v>1487.5</v>
          </cell>
          <cell r="V2145">
            <v>1487.5</v>
          </cell>
          <cell r="W2145">
            <v>17850</v>
          </cell>
        </row>
        <row r="2146">
          <cell r="J2146" t="str">
            <v>261162114125</v>
          </cell>
          <cell r="K2146">
            <v>991.66666666666663</v>
          </cell>
          <cell r="L2146">
            <v>991.66666666666663</v>
          </cell>
          <cell r="M2146">
            <v>991.66666666666663</v>
          </cell>
          <cell r="N2146">
            <v>991.66666666666663</v>
          </cell>
          <cell r="O2146">
            <v>991.66666666666663</v>
          </cell>
          <cell r="P2146">
            <v>991.66666666666663</v>
          </cell>
          <cell r="Q2146">
            <v>991.66666666666663</v>
          </cell>
          <cell r="R2146">
            <v>991.66666666666663</v>
          </cell>
          <cell r="S2146">
            <v>991.66666666666663</v>
          </cell>
          <cell r="T2146">
            <v>991.66666666666663</v>
          </cell>
          <cell r="U2146">
            <v>991.66666666666663</v>
          </cell>
          <cell r="V2146">
            <v>991.66666666666663</v>
          </cell>
          <cell r="W2146">
            <v>11900</v>
          </cell>
        </row>
        <row r="2147">
          <cell r="J2147" t="str">
            <v>261162114126</v>
          </cell>
          <cell r="K2147">
            <v>993.83333333333337</v>
          </cell>
          <cell r="L2147">
            <v>993.83333333333337</v>
          </cell>
          <cell r="M2147">
            <v>993.83333333333337</v>
          </cell>
          <cell r="N2147">
            <v>993.83333333333337</v>
          </cell>
          <cell r="O2147">
            <v>993.83333333333337</v>
          </cell>
          <cell r="P2147">
            <v>993.83333333333337</v>
          </cell>
          <cell r="Q2147">
            <v>993.83333333333337</v>
          </cell>
          <cell r="R2147">
            <v>993.83333333333337</v>
          </cell>
          <cell r="S2147">
            <v>993.83333333333337</v>
          </cell>
          <cell r="T2147">
            <v>993.83333333333337</v>
          </cell>
          <cell r="U2147">
            <v>993.83333333333337</v>
          </cell>
          <cell r="V2147">
            <v>993.83333333333337</v>
          </cell>
          <cell r="W2147">
            <v>11926</v>
          </cell>
        </row>
        <row r="2148">
          <cell r="J2148" t="str">
            <v>261162114164</v>
          </cell>
          <cell r="K2148">
            <v>17500</v>
          </cell>
          <cell r="L2148">
            <v>17500</v>
          </cell>
          <cell r="M2148">
            <v>17500</v>
          </cell>
          <cell r="N2148">
            <v>17500</v>
          </cell>
          <cell r="O2148">
            <v>17500</v>
          </cell>
          <cell r="P2148">
            <v>17500</v>
          </cell>
          <cell r="Q2148">
            <v>17500</v>
          </cell>
          <cell r="R2148">
            <v>17500</v>
          </cell>
          <cell r="S2148">
            <v>17500</v>
          </cell>
          <cell r="T2148">
            <v>17500</v>
          </cell>
          <cell r="U2148">
            <v>17500</v>
          </cell>
          <cell r="V2148">
            <v>17500</v>
          </cell>
          <cell r="W2148">
            <v>210000</v>
          </cell>
        </row>
        <row r="2149">
          <cell r="J2149" t="str">
            <v>261162114304</v>
          </cell>
          <cell r="K2149">
            <v>12000</v>
          </cell>
          <cell r="L2149">
            <v>12000</v>
          </cell>
          <cell r="M2149">
            <v>17000</v>
          </cell>
          <cell r="N2149">
            <v>12000</v>
          </cell>
          <cell r="O2149">
            <v>12000</v>
          </cell>
          <cell r="P2149">
            <v>12000</v>
          </cell>
          <cell r="Q2149">
            <v>12000</v>
          </cell>
          <cell r="R2149">
            <v>17000</v>
          </cell>
          <cell r="S2149">
            <v>12000</v>
          </cell>
          <cell r="T2149">
            <v>12000</v>
          </cell>
          <cell r="U2149">
            <v>12000</v>
          </cell>
          <cell r="V2149">
            <v>12000</v>
          </cell>
          <cell r="W2149">
            <v>154000</v>
          </cell>
        </row>
        <row r="2150">
          <cell r="J2150" t="str">
            <v>261162114312</v>
          </cell>
          <cell r="K2150">
            <v>3200</v>
          </cell>
          <cell r="L2150">
            <v>1600</v>
          </cell>
          <cell r="M2150">
            <v>1600</v>
          </cell>
          <cell r="N2150">
            <v>1600</v>
          </cell>
          <cell r="O2150">
            <v>1600</v>
          </cell>
          <cell r="P2150">
            <v>1600</v>
          </cell>
          <cell r="Q2150">
            <v>31200</v>
          </cell>
          <cell r="R2150">
            <v>16600</v>
          </cell>
          <cell r="S2150">
            <v>1600</v>
          </cell>
          <cell r="T2150">
            <v>1600</v>
          </cell>
          <cell r="U2150">
            <v>1600</v>
          </cell>
          <cell r="V2150">
            <v>3200</v>
          </cell>
          <cell r="W2150">
            <v>67000</v>
          </cell>
        </row>
        <row r="2151">
          <cell r="J2151" t="str">
            <v>261162114314</v>
          </cell>
          <cell r="K2151">
            <v>140</v>
          </cell>
          <cell r="L2151">
            <v>0</v>
          </cell>
          <cell r="M2151">
            <v>140</v>
          </cell>
          <cell r="N2151">
            <v>140</v>
          </cell>
          <cell r="O2151">
            <v>6540</v>
          </cell>
          <cell r="P2151">
            <v>140</v>
          </cell>
          <cell r="Q2151">
            <v>140</v>
          </cell>
          <cell r="R2151">
            <v>0</v>
          </cell>
          <cell r="S2151">
            <v>140</v>
          </cell>
          <cell r="T2151">
            <v>63066</v>
          </cell>
          <cell r="U2151">
            <v>140</v>
          </cell>
          <cell r="V2151">
            <v>140</v>
          </cell>
          <cell r="W2151">
            <v>70726</v>
          </cell>
        </row>
        <row r="2152">
          <cell r="J2152" t="str">
            <v>261162114326</v>
          </cell>
          <cell r="K2152">
            <v>3950</v>
          </cell>
          <cell r="L2152">
            <v>2050</v>
          </cell>
          <cell r="M2152">
            <v>1300</v>
          </cell>
          <cell r="N2152">
            <v>2200</v>
          </cell>
          <cell r="O2152">
            <v>1300</v>
          </cell>
          <cell r="P2152">
            <v>2200</v>
          </cell>
          <cell r="Q2152">
            <v>2450</v>
          </cell>
          <cell r="R2152">
            <v>2050</v>
          </cell>
          <cell r="S2152">
            <v>1300</v>
          </cell>
          <cell r="T2152">
            <v>2200</v>
          </cell>
          <cell r="U2152">
            <v>21300</v>
          </cell>
          <cell r="V2152">
            <v>3350</v>
          </cell>
          <cell r="W2152">
            <v>45650</v>
          </cell>
        </row>
        <row r="2153">
          <cell r="J2153" t="str">
            <v>261162114328</v>
          </cell>
          <cell r="K2153">
            <v>2300</v>
          </cell>
          <cell r="L2153">
            <v>800</v>
          </cell>
          <cell r="M2153">
            <v>800</v>
          </cell>
          <cell r="N2153">
            <v>800</v>
          </cell>
          <cell r="O2153">
            <v>1800</v>
          </cell>
          <cell r="P2153">
            <v>800</v>
          </cell>
          <cell r="Q2153">
            <v>1300</v>
          </cell>
          <cell r="R2153">
            <v>2800</v>
          </cell>
          <cell r="S2153">
            <v>800</v>
          </cell>
          <cell r="T2153">
            <v>800</v>
          </cell>
          <cell r="U2153">
            <v>800</v>
          </cell>
          <cell r="V2153">
            <v>2300</v>
          </cell>
          <cell r="W2153">
            <v>16100</v>
          </cell>
        </row>
        <row r="2154">
          <cell r="J2154" t="str">
            <v>261162114344</v>
          </cell>
          <cell r="K2154">
            <v>400</v>
          </cell>
          <cell r="L2154">
            <v>0</v>
          </cell>
          <cell r="M2154">
            <v>400</v>
          </cell>
          <cell r="N2154">
            <v>400</v>
          </cell>
          <cell r="O2154">
            <v>400</v>
          </cell>
          <cell r="P2154">
            <v>400</v>
          </cell>
          <cell r="Q2154">
            <v>400</v>
          </cell>
          <cell r="R2154">
            <v>0</v>
          </cell>
          <cell r="S2154">
            <v>400</v>
          </cell>
          <cell r="T2154">
            <v>400</v>
          </cell>
          <cell r="U2154">
            <v>400</v>
          </cell>
          <cell r="V2154">
            <v>400</v>
          </cell>
          <cell r="W2154">
            <v>4000</v>
          </cell>
        </row>
        <row r="2155">
          <cell r="J2155" t="str">
            <v>261162114371</v>
          </cell>
          <cell r="K2155">
            <v>2500</v>
          </cell>
          <cell r="L2155">
            <v>2500</v>
          </cell>
          <cell r="M2155">
            <v>2500</v>
          </cell>
          <cell r="N2155">
            <v>2500</v>
          </cell>
          <cell r="O2155">
            <v>2500</v>
          </cell>
          <cell r="P2155">
            <v>2500</v>
          </cell>
          <cell r="Q2155">
            <v>2500</v>
          </cell>
          <cell r="R2155">
            <v>2500</v>
          </cell>
          <cell r="S2155">
            <v>2500</v>
          </cell>
          <cell r="T2155">
            <v>2500</v>
          </cell>
          <cell r="U2155">
            <v>2500</v>
          </cell>
          <cell r="V2155">
            <v>2500</v>
          </cell>
          <cell r="W2155">
            <v>30000</v>
          </cell>
        </row>
        <row r="2156">
          <cell r="J2156" t="str">
            <v>261162114374</v>
          </cell>
          <cell r="K2156">
            <v>998.37048969731154</v>
          </cell>
          <cell r="L2156">
            <v>998.37048969731154</v>
          </cell>
          <cell r="M2156">
            <v>998.37048969731154</v>
          </cell>
          <cell r="N2156">
            <v>998.37048969731154</v>
          </cell>
          <cell r="O2156">
            <v>998.37048969731154</v>
          </cell>
          <cell r="P2156">
            <v>998.37048969731154</v>
          </cell>
          <cell r="Q2156">
            <v>998.37048969731154</v>
          </cell>
          <cell r="R2156">
            <v>998.37048969731154</v>
          </cell>
          <cell r="S2156">
            <v>998.37048969731154</v>
          </cell>
          <cell r="T2156">
            <v>998.37048969731154</v>
          </cell>
          <cell r="U2156">
            <v>998.37048969731154</v>
          </cell>
          <cell r="V2156">
            <v>998.37048969731154</v>
          </cell>
          <cell r="W2156">
            <v>11980.445876367739</v>
          </cell>
        </row>
        <row r="2157">
          <cell r="J2157" t="str">
            <v>261162114394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1897</v>
          </cell>
          <cell r="P2157">
            <v>0</v>
          </cell>
          <cell r="Q2157">
            <v>14336</v>
          </cell>
          <cell r="R2157">
            <v>0</v>
          </cell>
          <cell r="S2157">
            <v>0</v>
          </cell>
          <cell r="T2157">
            <v>2812</v>
          </cell>
          <cell r="U2157">
            <v>0</v>
          </cell>
          <cell r="V2157">
            <v>0</v>
          </cell>
          <cell r="W2157">
            <v>19045</v>
          </cell>
        </row>
        <row r="2158">
          <cell r="J2158" t="str">
            <v>261162123301</v>
          </cell>
          <cell r="K2158">
            <v>116216.09999999999</v>
          </cell>
          <cell r="L2158">
            <v>120797.45999999999</v>
          </cell>
          <cell r="M2158">
            <v>118964.88</v>
          </cell>
          <cell r="N2158">
            <v>117320.40000000001</v>
          </cell>
          <cell r="O2158">
            <v>114571.44</v>
          </cell>
          <cell r="P2158">
            <v>114571.44</v>
          </cell>
          <cell r="Q2158">
            <v>114571.44</v>
          </cell>
          <cell r="R2158">
            <v>114571.44</v>
          </cell>
          <cell r="S2158">
            <v>122068.44</v>
          </cell>
          <cell r="T2158">
            <v>115675.02</v>
          </cell>
          <cell r="U2158">
            <v>115675.02</v>
          </cell>
          <cell r="V2158">
            <v>129003.12</v>
          </cell>
          <cell r="W2158">
            <v>1414006.2</v>
          </cell>
        </row>
        <row r="2159">
          <cell r="J2159" t="str">
            <v>261162124531</v>
          </cell>
          <cell r="K2159">
            <v>1144.132581193119</v>
          </cell>
          <cell r="L2159">
            <v>1144.132581193119</v>
          </cell>
          <cell r="M2159">
            <v>1144.132581193119</v>
          </cell>
          <cell r="N2159">
            <v>1144.132581193119</v>
          </cell>
          <cell r="O2159">
            <v>1144.132581193119</v>
          </cell>
          <cell r="P2159">
            <v>1144.132581193119</v>
          </cell>
          <cell r="Q2159">
            <v>1144.132581193119</v>
          </cell>
          <cell r="R2159">
            <v>1144.132581193119</v>
          </cell>
          <cell r="S2159">
            <v>1144.132581193119</v>
          </cell>
          <cell r="T2159">
            <v>1144.132581193119</v>
          </cell>
          <cell r="U2159">
            <v>1144.132581193119</v>
          </cell>
          <cell r="V2159">
            <v>1144.132581193119</v>
          </cell>
          <cell r="W2159">
            <v>13729.590974317427</v>
          </cell>
        </row>
        <row r="2160">
          <cell r="J2160" t="str">
            <v>261162124536</v>
          </cell>
          <cell r="K2160">
            <v>41666.666666666664</v>
          </cell>
          <cell r="L2160">
            <v>41666.666666666664</v>
          </cell>
          <cell r="M2160">
            <v>41666.666666666664</v>
          </cell>
          <cell r="N2160">
            <v>41666.666666666664</v>
          </cell>
          <cell r="O2160">
            <v>41666.666666666664</v>
          </cell>
          <cell r="P2160">
            <v>41666.666666666664</v>
          </cell>
          <cell r="Q2160">
            <v>41666.666666666664</v>
          </cell>
          <cell r="R2160">
            <v>41666.666666666664</v>
          </cell>
          <cell r="S2160">
            <v>41666.666666666664</v>
          </cell>
          <cell r="T2160">
            <v>41666.666666666664</v>
          </cell>
          <cell r="U2160">
            <v>41666.666666666664</v>
          </cell>
          <cell r="V2160">
            <v>41666.666666666664</v>
          </cell>
          <cell r="W2160">
            <v>500000</v>
          </cell>
        </row>
        <row r="2161">
          <cell r="J2161" t="str">
            <v>261162124541</v>
          </cell>
          <cell r="K2161">
            <v>4159.8803683070973</v>
          </cell>
          <cell r="L2161">
            <v>4159.8803683070973</v>
          </cell>
          <cell r="M2161">
            <v>4159.8803683070973</v>
          </cell>
          <cell r="N2161">
            <v>4159.8803683070973</v>
          </cell>
          <cell r="O2161">
            <v>4159.8803683070973</v>
          </cell>
          <cell r="P2161">
            <v>4159.8803683070973</v>
          </cell>
          <cell r="Q2161">
            <v>4159.8803683070973</v>
          </cell>
          <cell r="R2161">
            <v>4159.8803683070973</v>
          </cell>
          <cell r="S2161">
            <v>4159.8803683070973</v>
          </cell>
          <cell r="T2161">
            <v>4159.8803683070973</v>
          </cell>
          <cell r="U2161">
            <v>4159.8803683070973</v>
          </cell>
          <cell r="V2161">
            <v>4159.8803683070973</v>
          </cell>
          <cell r="W2161">
            <v>49918.564419685164</v>
          </cell>
        </row>
        <row r="2162">
          <cell r="J2162" t="str">
            <v>261162124547</v>
          </cell>
          <cell r="K2162">
            <v>1996.7409793946231</v>
          </cell>
          <cell r="L2162">
            <v>1996.7409793946231</v>
          </cell>
          <cell r="M2162">
            <v>1996.7409793946231</v>
          </cell>
          <cell r="N2162">
            <v>1996.7409793946231</v>
          </cell>
          <cell r="O2162">
            <v>1996.7409793946231</v>
          </cell>
          <cell r="P2162">
            <v>1996.7409793946231</v>
          </cell>
          <cell r="Q2162">
            <v>1996.7409793946231</v>
          </cell>
          <cell r="R2162">
            <v>1996.7409793946231</v>
          </cell>
          <cell r="S2162">
            <v>1996.7409793946231</v>
          </cell>
          <cell r="T2162">
            <v>1996.7409793946231</v>
          </cell>
          <cell r="U2162">
            <v>1996.7409793946231</v>
          </cell>
          <cell r="V2162">
            <v>1996.7409793946231</v>
          </cell>
          <cell r="W2162">
            <v>23960.891752735479</v>
          </cell>
        </row>
        <row r="2163">
          <cell r="J2163" t="str">
            <v>261162124548</v>
          </cell>
          <cell r="K2163">
            <v>1996.7409793946231</v>
          </cell>
          <cell r="L2163">
            <v>1996.7409793946231</v>
          </cell>
          <cell r="M2163">
            <v>1996.7409793946231</v>
          </cell>
          <cell r="N2163">
            <v>1996.7409793946231</v>
          </cell>
          <cell r="O2163">
            <v>1996.7409793946231</v>
          </cell>
          <cell r="P2163">
            <v>1996.7409793946231</v>
          </cell>
          <cell r="Q2163">
            <v>1996.7409793946231</v>
          </cell>
          <cell r="R2163">
            <v>1996.7409793946231</v>
          </cell>
          <cell r="S2163">
            <v>1996.7409793946231</v>
          </cell>
          <cell r="T2163">
            <v>1996.7409793946231</v>
          </cell>
          <cell r="U2163">
            <v>1996.7409793946231</v>
          </cell>
          <cell r="V2163">
            <v>1996.7409793946231</v>
          </cell>
          <cell r="W2163">
            <v>23960.891752735479</v>
          </cell>
        </row>
        <row r="2164">
          <cell r="J2164" t="str">
            <v>261162124554</v>
          </cell>
          <cell r="K2164">
            <v>998.37048969731154</v>
          </cell>
          <cell r="L2164">
            <v>998.37048969731154</v>
          </cell>
          <cell r="M2164">
            <v>998.37048969731154</v>
          </cell>
          <cell r="N2164">
            <v>998.37048969731154</v>
          </cell>
          <cell r="O2164">
            <v>998.37048969731154</v>
          </cell>
          <cell r="P2164">
            <v>998.37048969731154</v>
          </cell>
          <cell r="Q2164">
            <v>998.37048969731154</v>
          </cell>
          <cell r="R2164">
            <v>998.37048969731154</v>
          </cell>
          <cell r="S2164">
            <v>998.37048969731154</v>
          </cell>
          <cell r="T2164">
            <v>998.37048969731154</v>
          </cell>
          <cell r="U2164">
            <v>998.37048969731154</v>
          </cell>
          <cell r="V2164">
            <v>998.37048969731154</v>
          </cell>
          <cell r="W2164">
            <v>11980.445876367739</v>
          </cell>
        </row>
        <row r="2165">
          <cell r="J2165" t="str">
            <v>261162124556</v>
          </cell>
          <cell r="K2165">
            <v>146566.77834964983</v>
          </cell>
          <cell r="L2165">
            <v>146566.77834964983</v>
          </cell>
          <cell r="M2165">
            <v>214925.87923306052</v>
          </cell>
          <cell r="N2165">
            <v>146566.77834964983</v>
          </cell>
          <cell r="O2165">
            <v>146566.77834964983</v>
          </cell>
          <cell r="P2165">
            <v>146566.77834964983</v>
          </cell>
          <cell r="Q2165">
            <v>146566.77834964983</v>
          </cell>
          <cell r="R2165">
            <v>214925.87923306049</v>
          </cell>
          <cell r="S2165">
            <v>146566.77834964983</v>
          </cell>
          <cell r="T2165">
            <v>146566.77834964983</v>
          </cell>
          <cell r="U2165">
            <v>146566.77834964983</v>
          </cell>
          <cell r="V2165">
            <v>146566.77834964983</v>
          </cell>
          <cell r="W2165">
            <v>1895519.5419626194</v>
          </cell>
        </row>
        <row r="2166">
          <cell r="J2166" t="str">
            <v>261162124562</v>
          </cell>
          <cell r="K2166">
            <v>4043.4004832741125</v>
          </cell>
          <cell r="L2166">
            <v>4043.4004832741125</v>
          </cell>
          <cell r="M2166">
            <v>4043.4004832741125</v>
          </cell>
          <cell r="N2166">
            <v>4043.4004832741125</v>
          </cell>
          <cell r="O2166">
            <v>4043.4004832741125</v>
          </cell>
          <cell r="P2166">
            <v>4043.4004832741125</v>
          </cell>
          <cell r="Q2166">
            <v>4043.4004832741125</v>
          </cell>
          <cell r="R2166">
            <v>4043.4004832741125</v>
          </cell>
          <cell r="S2166">
            <v>4043.4004832741125</v>
          </cell>
          <cell r="T2166">
            <v>4043.4004832741125</v>
          </cell>
          <cell r="U2166">
            <v>4043.4004832741125</v>
          </cell>
          <cell r="V2166">
            <v>4043.4004832741125</v>
          </cell>
          <cell r="W2166">
            <v>48520.805799289352</v>
          </cell>
        </row>
        <row r="2167">
          <cell r="J2167" t="str">
            <v>261162124563</v>
          </cell>
          <cell r="K2167">
            <v>665.58365436650661</v>
          </cell>
          <cell r="L2167">
            <v>665.58365436650661</v>
          </cell>
          <cell r="M2167">
            <v>665.58365436650661</v>
          </cell>
          <cell r="N2167">
            <v>665.58365436650661</v>
          </cell>
          <cell r="O2167">
            <v>665.58365436650661</v>
          </cell>
          <cell r="P2167">
            <v>665.58365436650661</v>
          </cell>
          <cell r="Q2167">
            <v>665.58365436650661</v>
          </cell>
          <cell r="R2167">
            <v>665.58365436650661</v>
          </cell>
          <cell r="S2167">
            <v>665.58365436650661</v>
          </cell>
          <cell r="T2167">
            <v>665.58365436650661</v>
          </cell>
          <cell r="U2167">
            <v>665.58365436650661</v>
          </cell>
          <cell r="V2167">
            <v>665.58365436650661</v>
          </cell>
          <cell r="W2167">
            <v>7987.0038523980793</v>
          </cell>
        </row>
        <row r="2168">
          <cell r="J2168" t="str">
            <v>261162124565</v>
          </cell>
          <cell r="K2168">
            <v>998.37048969731154</v>
          </cell>
          <cell r="L2168">
            <v>998.37048969731154</v>
          </cell>
          <cell r="M2168">
            <v>998.37048969731154</v>
          </cell>
          <cell r="N2168">
            <v>998.37048969731154</v>
          </cell>
          <cell r="O2168">
            <v>998.37048969731154</v>
          </cell>
          <cell r="P2168">
            <v>998.37048969731154</v>
          </cell>
          <cell r="Q2168">
            <v>998.37048969731154</v>
          </cell>
          <cell r="R2168">
            <v>998.37048969731154</v>
          </cell>
          <cell r="S2168">
            <v>998.37048969731154</v>
          </cell>
          <cell r="T2168">
            <v>998.37048969731154</v>
          </cell>
          <cell r="U2168">
            <v>998.37048969731154</v>
          </cell>
          <cell r="V2168">
            <v>998.37048969731154</v>
          </cell>
          <cell r="W2168">
            <v>11980.445876367739</v>
          </cell>
        </row>
        <row r="2169">
          <cell r="J2169" t="str">
            <v>261162124567</v>
          </cell>
          <cell r="K2169">
            <v>998.37048969731154</v>
          </cell>
          <cell r="L2169">
            <v>998.37048969731154</v>
          </cell>
          <cell r="M2169">
            <v>998.37048969731154</v>
          </cell>
          <cell r="N2169">
            <v>998.37048969731154</v>
          </cell>
          <cell r="O2169">
            <v>998.37048969731154</v>
          </cell>
          <cell r="P2169">
            <v>998.37048969731154</v>
          </cell>
          <cell r="Q2169">
            <v>998.37048969731154</v>
          </cell>
          <cell r="R2169">
            <v>998.37048969731154</v>
          </cell>
          <cell r="S2169">
            <v>998.37048969731154</v>
          </cell>
          <cell r="T2169">
            <v>998.37048969731154</v>
          </cell>
          <cell r="U2169">
            <v>998.37048969731154</v>
          </cell>
          <cell r="V2169">
            <v>998.37048969731154</v>
          </cell>
          <cell r="W2169">
            <v>11980.445876367739</v>
          </cell>
        </row>
        <row r="2170">
          <cell r="J2170" t="str">
            <v>261162124568</v>
          </cell>
          <cell r="K2170">
            <v>33333.333333333336</v>
          </cell>
          <cell r="L2170">
            <v>33333.333333333336</v>
          </cell>
          <cell r="M2170">
            <v>33333.333333333336</v>
          </cell>
          <cell r="N2170">
            <v>33333.333333333336</v>
          </cell>
          <cell r="O2170">
            <v>33333.333333333336</v>
          </cell>
          <cell r="P2170">
            <v>33333.333333333336</v>
          </cell>
          <cell r="Q2170">
            <v>33333.333333333336</v>
          </cell>
          <cell r="R2170">
            <v>33333.333333333336</v>
          </cell>
          <cell r="S2170">
            <v>33333.333333333336</v>
          </cell>
          <cell r="T2170">
            <v>33333.333333333336</v>
          </cell>
          <cell r="U2170">
            <v>33333.333333333336</v>
          </cell>
          <cell r="V2170">
            <v>33333.333333333336</v>
          </cell>
          <cell r="W2170">
            <v>400000</v>
          </cell>
        </row>
        <row r="2171">
          <cell r="J2171" t="str">
            <v>261162124572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700</v>
          </cell>
          <cell r="P2171">
            <v>700</v>
          </cell>
          <cell r="Q2171">
            <v>0</v>
          </cell>
          <cell r="R2171">
            <v>700</v>
          </cell>
          <cell r="S2171">
            <v>1400</v>
          </cell>
          <cell r="T2171">
            <v>0</v>
          </cell>
          <cell r="U2171">
            <v>0</v>
          </cell>
          <cell r="V2171">
            <v>0</v>
          </cell>
          <cell r="W2171">
            <v>3500</v>
          </cell>
        </row>
        <row r="2172">
          <cell r="J2172" t="str">
            <v>261162124573</v>
          </cell>
          <cell r="K2172">
            <v>1500</v>
          </cell>
          <cell r="L2172">
            <v>1500</v>
          </cell>
          <cell r="M2172">
            <v>1500</v>
          </cell>
          <cell r="N2172">
            <v>1500</v>
          </cell>
          <cell r="O2172">
            <v>1500</v>
          </cell>
          <cell r="P2172">
            <v>1500</v>
          </cell>
          <cell r="Q2172">
            <v>1500</v>
          </cell>
          <cell r="R2172">
            <v>1500</v>
          </cell>
          <cell r="S2172">
            <v>1500</v>
          </cell>
          <cell r="T2172">
            <v>1500</v>
          </cell>
          <cell r="U2172">
            <v>1500</v>
          </cell>
          <cell r="V2172">
            <v>1500</v>
          </cell>
          <cell r="W2172">
            <v>18000</v>
          </cell>
        </row>
        <row r="2173">
          <cell r="J2173" t="str">
            <v>261162124104</v>
          </cell>
          <cell r="K2173">
            <v>7981</v>
          </cell>
          <cell r="L2173">
            <v>4781</v>
          </cell>
          <cell r="M2173">
            <v>3200</v>
          </cell>
          <cell r="N2173">
            <v>4781</v>
          </cell>
          <cell r="O2173">
            <v>4781</v>
          </cell>
          <cell r="P2173">
            <v>3200</v>
          </cell>
          <cell r="Q2173">
            <v>6400</v>
          </cell>
          <cell r="R2173">
            <v>3200</v>
          </cell>
          <cell r="S2173">
            <v>3200</v>
          </cell>
          <cell r="T2173">
            <v>3200</v>
          </cell>
          <cell r="U2173">
            <v>3200</v>
          </cell>
          <cell r="V2173">
            <v>6400</v>
          </cell>
          <cell r="W2173">
            <v>54324</v>
          </cell>
        </row>
        <row r="2174">
          <cell r="J2174" t="str">
            <v>261162124122</v>
          </cell>
          <cell r="K2174">
            <v>2500</v>
          </cell>
          <cell r="L2174">
            <v>2500</v>
          </cell>
          <cell r="M2174">
            <v>2500</v>
          </cell>
          <cell r="N2174">
            <v>2500</v>
          </cell>
          <cell r="O2174">
            <v>2500</v>
          </cell>
          <cell r="P2174">
            <v>2500</v>
          </cell>
          <cell r="Q2174">
            <v>2500</v>
          </cell>
          <cell r="R2174">
            <v>2500</v>
          </cell>
          <cell r="S2174">
            <v>2500</v>
          </cell>
          <cell r="T2174">
            <v>2500</v>
          </cell>
          <cell r="U2174">
            <v>2500</v>
          </cell>
          <cell r="V2174">
            <v>2500</v>
          </cell>
          <cell r="W2174">
            <v>30000</v>
          </cell>
        </row>
        <row r="2175">
          <cell r="J2175" t="str">
            <v>261162124125</v>
          </cell>
          <cell r="K2175">
            <v>1331.1573250281165</v>
          </cell>
          <cell r="L2175">
            <v>1331.1573250281165</v>
          </cell>
          <cell r="M2175">
            <v>1331.1573250281165</v>
          </cell>
          <cell r="N2175">
            <v>1331.1573250281165</v>
          </cell>
          <cell r="O2175">
            <v>1331.1573250281165</v>
          </cell>
          <cell r="P2175">
            <v>1331.1573250281165</v>
          </cell>
          <cell r="Q2175">
            <v>1331.1573250281165</v>
          </cell>
          <cell r="R2175">
            <v>1331.1573250281165</v>
          </cell>
          <cell r="S2175">
            <v>1331.1573250281165</v>
          </cell>
          <cell r="T2175">
            <v>1331.1573250281165</v>
          </cell>
          <cell r="U2175">
            <v>1331.1573250281165</v>
          </cell>
          <cell r="V2175">
            <v>1331.1573250281165</v>
          </cell>
          <cell r="W2175">
            <v>15973.887900337399</v>
          </cell>
        </row>
        <row r="2176">
          <cell r="J2176" t="str">
            <v>261162124126</v>
          </cell>
          <cell r="K2176">
            <v>4000</v>
          </cell>
          <cell r="L2176">
            <v>4000</v>
          </cell>
          <cell r="M2176">
            <v>4000</v>
          </cell>
          <cell r="N2176">
            <v>4000</v>
          </cell>
          <cell r="O2176">
            <v>4000</v>
          </cell>
          <cell r="P2176">
            <v>4000</v>
          </cell>
          <cell r="Q2176">
            <v>4000</v>
          </cell>
          <cell r="R2176">
            <v>4000</v>
          </cell>
          <cell r="S2176">
            <v>4000</v>
          </cell>
          <cell r="T2176">
            <v>4000</v>
          </cell>
          <cell r="U2176">
            <v>4000</v>
          </cell>
          <cell r="V2176">
            <v>4000</v>
          </cell>
          <cell r="W2176">
            <v>48000</v>
          </cell>
        </row>
        <row r="2177">
          <cell r="J2177" t="str">
            <v>261162124128</v>
          </cell>
          <cell r="K2177">
            <v>99.837048969731157</v>
          </cell>
          <cell r="L2177">
            <v>99.837048969731157</v>
          </cell>
          <cell r="M2177">
            <v>99.837048969731157</v>
          </cell>
          <cell r="N2177">
            <v>99.837048969731157</v>
          </cell>
          <cell r="O2177">
            <v>99.837048969731157</v>
          </cell>
          <cell r="P2177">
            <v>99.837048969731157</v>
          </cell>
          <cell r="Q2177">
            <v>99.837048969731157</v>
          </cell>
          <cell r="R2177">
            <v>99.837048969731157</v>
          </cell>
          <cell r="S2177">
            <v>99.837048969731157</v>
          </cell>
          <cell r="T2177">
            <v>99.837048969731157</v>
          </cell>
          <cell r="U2177">
            <v>99.837048969731157</v>
          </cell>
          <cell r="V2177">
            <v>99.837048969731157</v>
          </cell>
          <cell r="W2177">
            <v>1198.0445876367739</v>
          </cell>
        </row>
        <row r="2178">
          <cell r="J2178" t="str">
            <v>261162124164</v>
          </cell>
          <cell r="K2178">
            <v>14476</v>
          </cell>
          <cell r="L2178">
            <v>60823</v>
          </cell>
          <cell r="M2178">
            <v>0</v>
          </cell>
          <cell r="N2178">
            <v>0</v>
          </cell>
          <cell r="O2178">
            <v>0</v>
          </cell>
          <cell r="P2178">
            <v>14806</v>
          </cell>
          <cell r="Q2178">
            <v>58692</v>
          </cell>
          <cell r="R2178">
            <v>14476</v>
          </cell>
          <cell r="S2178">
            <v>60823</v>
          </cell>
          <cell r="T2178">
            <v>0</v>
          </cell>
          <cell r="U2178">
            <v>0</v>
          </cell>
          <cell r="V2178">
            <v>5057</v>
          </cell>
          <cell r="W2178">
            <v>229153</v>
          </cell>
        </row>
        <row r="2179">
          <cell r="J2179" t="str">
            <v>261162124304</v>
          </cell>
          <cell r="K2179">
            <v>73000</v>
          </cell>
          <cell r="L2179">
            <v>40500</v>
          </cell>
          <cell r="M2179">
            <v>41500</v>
          </cell>
          <cell r="N2179">
            <v>40500</v>
          </cell>
          <cell r="O2179">
            <v>51500</v>
          </cell>
          <cell r="P2179">
            <v>40500</v>
          </cell>
          <cell r="Q2179">
            <v>101524</v>
          </cell>
          <cell r="R2179">
            <v>47774</v>
          </cell>
          <cell r="S2179">
            <v>48774</v>
          </cell>
          <cell r="T2179">
            <v>50500</v>
          </cell>
          <cell r="U2179">
            <v>44741</v>
          </cell>
          <cell r="V2179">
            <v>73000</v>
          </cell>
          <cell r="W2179">
            <v>653813</v>
          </cell>
        </row>
        <row r="2180">
          <cell r="J2180" t="str">
            <v>261162124312</v>
          </cell>
          <cell r="K2180">
            <v>36700</v>
          </cell>
          <cell r="L2180">
            <v>38250</v>
          </cell>
          <cell r="M2180">
            <v>11300</v>
          </cell>
          <cell r="N2180">
            <v>11300</v>
          </cell>
          <cell r="O2180">
            <v>11300</v>
          </cell>
          <cell r="P2180">
            <v>11300</v>
          </cell>
          <cell r="Q2180">
            <v>22600</v>
          </cell>
          <cell r="R2180">
            <v>38250</v>
          </cell>
          <cell r="S2180">
            <v>11300</v>
          </cell>
          <cell r="T2180">
            <v>32300</v>
          </cell>
          <cell r="U2180">
            <v>18300</v>
          </cell>
          <cell r="V2180">
            <v>28400</v>
          </cell>
          <cell r="W2180">
            <v>271300</v>
          </cell>
        </row>
        <row r="2181">
          <cell r="J2181" t="str">
            <v>261162124313</v>
          </cell>
          <cell r="K2181">
            <v>10500</v>
          </cell>
          <cell r="L2181">
            <v>7500</v>
          </cell>
          <cell r="M2181">
            <v>7500</v>
          </cell>
          <cell r="N2181">
            <v>10500</v>
          </cell>
          <cell r="O2181">
            <v>7500</v>
          </cell>
          <cell r="P2181">
            <v>9000</v>
          </cell>
          <cell r="Q2181">
            <v>33000</v>
          </cell>
          <cell r="R2181">
            <v>7500</v>
          </cell>
          <cell r="S2181">
            <v>7500</v>
          </cell>
          <cell r="T2181">
            <v>10500</v>
          </cell>
          <cell r="U2181">
            <v>9000</v>
          </cell>
          <cell r="V2181">
            <v>10500</v>
          </cell>
          <cell r="W2181">
            <v>130500</v>
          </cell>
        </row>
        <row r="2182">
          <cell r="J2182" t="str">
            <v>261162124315</v>
          </cell>
          <cell r="K2182">
            <v>7199</v>
          </cell>
          <cell r="L2182">
            <v>479</v>
          </cell>
          <cell r="M2182">
            <v>6720</v>
          </cell>
          <cell r="N2182">
            <v>7199</v>
          </cell>
          <cell r="O2182">
            <v>6720</v>
          </cell>
          <cell r="P2182">
            <v>6720</v>
          </cell>
          <cell r="Q2182">
            <v>7199</v>
          </cell>
          <cell r="R2182">
            <v>0</v>
          </cell>
          <cell r="S2182">
            <v>6720</v>
          </cell>
          <cell r="T2182">
            <v>6720</v>
          </cell>
          <cell r="U2182">
            <v>6720</v>
          </cell>
          <cell r="V2182">
            <v>6720</v>
          </cell>
          <cell r="W2182">
            <v>69116</v>
          </cell>
        </row>
        <row r="2183">
          <cell r="J2183" t="str">
            <v>261162124326</v>
          </cell>
          <cell r="K2183">
            <v>18416.666666666668</v>
          </cell>
          <cell r="L2183">
            <v>18416.666666666668</v>
          </cell>
          <cell r="M2183">
            <v>18416.666666666668</v>
          </cell>
          <cell r="N2183">
            <v>18416.666666666668</v>
          </cell>
          <cell r="O2183">
            <v>18416.666666666668</v>
          </cell>
          <cell r="P2183">
            <v>18416.666666666668</v>
          </cell>
          <cell r="Q2183">
            <v>18416.666666666668</v>
          </cell>
          <cell r="R2183">
            <v>18416.666666666668</v>
          </cell>
          <cell r="S2183">
            <v>18416.666666666668</v>
          </cell>
          <cell r="T2183">
            <v>18416.666666666668</v>
          </cell>
          <cell r="U2183">
            <v>18416.666666666668</v>
          </cell>
          <cell r="V2183">
            <v>18416.666666666668</v>
          </cell>
          <cell r="W2183">
            <v>221000</v>
          </cell>
        </row>
        <row r="2184">
          <cell r="J2184" t="str">
            <v>261162124328</v>
          </cell>
          <cell r="K2184">
            <v>9900</v>
          </cell>
          <cell r="L2184">
            <v>2100</v>
          </cell>
          <cell r="M2184">
            <v>3600</v>
          </cell>
          <cell r="N2184">
            <v>3600</v>
          </cell>
          <cell r="O2184">
            <v>10800</v>
          </cell>
          <cell r="P2184">
            <v>2100</v>
          </cell>
          <cell r="Q2184">
            <v>7200</v>
          </cell>
          <cell r="R2184">
            <v>7800</v>
          </cell>
          <cell r="S2184">
            <v>2100</v>
          </cell>
          <cell r="T2184">
            <v>5100</v>
          </cell>
          <cell r="U2184">
            <v>3600</v>
          </cell>
          <cell r="V2184">
            <v>11400</v>
          </cell>
          <cell r="W2184">
            <v>69300</v>
          </cell>
        </row>
        <row r="2185">
          <cell r="J2185" t="str">
            <v>261162124331</v>
          </cell>
          <cell r="K2185">
            <v>5000</v>
          </cell>
          <cell r="L2185">
            <v>5000</v>
          </cell>
          <cell r="M2185">
            <v>5000</v>
          </cell>
          <cell r="N2185">
            <v>5000</v>
          </cell>
          <cell r="O2185">
            <v>5000</v>
          </cell>
          <cell r="P2185">
            <v>5000</v>
          </cell>
          <cell r="Q2185">
            <v>5000</v>
          </cell>
          <cell r="R2185">
            <v>5000</v>
          </cell>
          <cell r="S2185">
            <v>5000</v>
          </cell>
          <cell r="T2185">
            <v>5000</v>
          </cell>
          <cell r="U2185">
            <v>5000</v>
          </cell>
          <cell r="V2185">
            <v>5000</v>
          </cell>
          <cell r="W2185">
            <v>60000</v>
          </cell>
        </row>
        <row r="2186">
          <cell r="J2186" t="str">
            <v>261162124333</v>
          </cell>
          <cell r="K2186">
            <v>52100</v>
          </cell>
          <cell r="L2186">
            <v>2850</v>
          </cell>
          <cell r="M2186">
            <v>31550</v>
          </cell>
          <cell r="N2186">
            <v>3450</v>
          </cell>
          <cell r="O2186">
            <v>58700</v>
          </cell>
          <cell r="P2186">
            <v>2650</v>
          </cell>
          <cell r="Q2186">
            <v>68900</v>
          </cell>
          <cell r="R2186">
            <v>31750</v>
          </cell>
          <cell r="S2186">
            <v>8450</v>
          </cell>
          <cell r="T2186">
            <v>32100</v>
          </cell>
          <cell r="U2186">
            <v>9050</v>
          </cell>
          <cell r="V2186">
            <v>31150</v>
          </cell>
          <cell r="W2186">
            <v>332700</v>
          </cell>
        </row>
        <row r="2187">
          <cell r="J2187" t="str">
            <v>261162124344</v>
          </cell>
          <cell r="K2187">
            <v>0</v>
          </cell>
          <cell r="L2187">
            <v>998.37048969731154</v>
          </cell>
          <cell r="M2187">
            <v>998.37048969731154</v>
          </cell>
          <cell r="N2187">
            <v>0</v>
          </cell>
          <cell r="O2187">
            <v>998.37048969731154</v>
          </cell>
          <cell r="P2187">
            <v>998.37048969731154</v>
          </cell>
          <cell r="Q2187">
            <v>998.37048969731154</v>
          </cell>
          <cell r="R2187">
            <v>998.37048969731154</v>
          </cell>
          <cell r="S2187">
            <v>0</v>
          </cell>
          <cell r="T2187">
            <v>998.37048969731154</v>
          </cell>
          <cell r="U2187">
            <v>998.37048969731154</v>
          </cell>
          <cell r="V2187">
            <v>998.37048969731154</v>
          </cell>
          <cell r="W2187">
            <v>8985.3344072758046</v>
          </cell>
        </row>
        <row r="2188">
          <cell r="J2188" t="str">
            <v>261162124371</v>
          </cell>
          <cell r="K2188">
            <v>4193.1560567287088</v>
          </cell>
          <cell r="L2188">
            <v>4193.1560567287088</v>
          </cell>
          <cell r="M2188">
            <v>4193.1560567287088</v>
          </cell>
          <cell r="N2188">
            <v>4193.1560567287088</v>
          </cell>
          <cell r="O2188">
            <v>4193.1560567287088</v>
          </cell>
          <cell r="P2188">
            <v>4193.1560567287088</v>
          </cell>
          <cell r="Q2188">
            <v>4193.1560567287088</v>
          </cell>
          <cell r="R2188">
            <v>4193.1560567287088</v>
          </cell>
          <cell r="S2188">
            <v>4193.1560567287088</v>
          </cell>
          <cell r="T2188">
            <v>4193.1560567287088</v>
          </cell>
          <cell r="U2188">
            <v>4193.1560567287088</v>
          </cell>
          <cell r="V2188">
            <v>4193.1560567287088</v>
          </cell>
          <cell r="W2188">
            <v>50317.872680744505</v>
          </cell>
        </row>
        <row r="2189">
          <cell r="J2189" t="str">
            <v>261162124374</v>
          </cell>
          <cell r="K2189">
            <v>998.37048969731154</v>
          </cell>
          <cell r="L2189">
            <v>998.37048969731154</v>
          </cell>
          <cell r="M2189">
            <v>998.37048969731154</v>
          </cell>
          <cell r="N2189">
            <v>998.37048969731154</v>
          </cell>
          <cell r="O2189">
            <v>998.37048969731154</v>
          </cell>
          <cell r="P2189">
            <v>998.37048969731154</v>
          </cell>
          <cell r="Q2189">
            <v>998.37048969731154</v>
          </cell>
          <cell r="R2189">
            <v>998.37048969731154</v>
          </cell>
          <cell r="S2189">
            <v>998.37048969731154</v>
          </cell>
          <cell r="T2189">
            <v>998.37048969731154</v>
          </cell>
          <cell r="U2189">
            <v>998.37048969731154</v>
          </cell>
          <cell r="V2189">
            <v>998.37048969731154</v>
          </cell>
          <cell r="W2189">
            <v>11980.445876367739</v>
          </cell>
        </row>
        <row r="2190">
          <cell r="J2190" t="str">
            <v>261162124375</v>
          </cell>
          <cell r="K2190">
            <v>1996.7409793946231</v>
          </cell>
          <cell r="L2190">
            <v>1996.7409793946231</v>
          </cell>
          <cell r="M2190">
            <v>1996.7409793946231</v>
          </cell>
          <cell r="N2190">
            <v>1996.7409793946231</v>
          </cell>
          <cell r="O2190">
            <v>1996.7409793946231</v>
          </cell>
          <cell r="P2190">
            <v>1996.7409793946231</v>
          </cell>
          <cell r="Q2190">
            <v>1996.7409793946231</v>
          </cell>
          <cell r="R2190">
            <v>1996.7409793946231</v>
          </cell>
          <cell r="S2190">
            <v>1996.7409793946231</v>
          </cell>
          <cell r="T2190">
            <v>1996.7409793946231</v>
          </cell>
          <cell r="U2190">
            <v>1996.7409793946231</v>
          </cell>
          <cell r="V2190">
            <v>1996.7409793946231</v>
          </cell>
          <cell r="W2190">
            <v>23960.891752735479</v>
          </cell>
        </row>
        <row r="2191">
          <cell r="J2191" t="str">
            <v>261163024536</v>
          </cell>
          <cell r="K2191">
            <v>46579.66754175385</v>
          </cell>
          <cell r="L2191">
            <v>46579.66754175385</v>
          </cell>
          <cell r="M2191">
            <v>46579.66754175385</v>
          </cell>
          <cell r="N2191">
            <v>46579.66754175385</v>
          </cell>
          <cell r="O2191">
            <v>46579.66754175385</v>
          </cell>
          <cell r="P2191">
            <v>46579.66754175385</v>
          </cell>
          <cell r="Q2191">
            <v>46579.66754175385</v>
          </cell>
          <cell r="R2191">
            <v>67579.66754175385</v>
          </cell>
          <cell r="S2191">
            <v>46579.66754175385</v>
          </cell>
          <cell r="T2191">
            <v>46579.66754175385</v>
          </cell>
          <cell r="U2191">
            <v>46579.66754175385</v>
          </cell>
          <cell r="V2191">
            <v>46579.66754175385</v>
          </cell>
          <cell r="W2191">
            <v>579956.0105010462</v>
          </cell>
        </row>
        <row r="2192">
          <cell r="J2192" t="str">
            <v>261163024541</v>
          </cell>
          <cell r="K2192">
            <v>500</v>
          </cell>
          <cell r="L2192">
            <v>500</v>
          </cell>
          <cell r="M2192">
            <v>500</v>
          </cell>
          <cell r="N2192">
            <v>500</v>
          </cell>
          <cell r="O2192">
            <v>500</v>
          </cell>
          <cell r="P2192">
            <v>500</v>
          </cell>
          <cell r="Q2192">
            <v>500</v>
          </cell>
          <cell r="R2192">
            <v>500</v>
          </cell>
          <cell r="S2192">
            <v>500</v>
          </cell>
          <cell r="T2192">
            <v>500</v>
          </cell>
          <cell r="U2192">
            <v>500</v>
          </cell>
          <cell r="V2192">
            <v>500</v>
          </cell>
          <cell r="W2192">
            <v>6000</v>
          </cell>
        </row>
        <row r="2193">
          <cell r="J2193" t="str">
            <v>261163024544</v>
          </cell>
          <cell r="K2193">
            <v>50000</v>
          </cell>
          <cell r="L2193">
            <v>50000</v>
          </cell>
          <cell r="M2193">
            <v>50000</v>
          </cell>
          <cell r="N2193">
            <v>50000</v>
          </cell>
          <cell r="O2193">
            <v>50000</v>
          </cell>
          <cell r="P2193">
            <v>50000</v>
          </cell>
          <cell r="Q2193">
            <v>50000</v>
          </cell>
          <cell r="R2193">
            <v>50000</v>
          </cell>
          <cell r="S2193">
            <v>50000</v>
          </cell>
          <cell r="T2193">
            <v>50000</v>
          </cell>
          <cell r="U2193">
            <v>50000</v>
          </cell>
          <cell r="V2193">
            <v>50000</v>
          </cell>
          <cell r="W2193">
            <v>600000</v>
          </cell>
        </row>
        <row r="2194">
          <cell r="J2194" t="str">
            <v>261163024546</v>
          </cell>
          <cell r="K2194">
            <v>2495.9262242432787</v>
          </cell>
          <cell r="L2194">
            <v>2495.9262242432787</v>
          </cell>
          <cell r="M2194">
            <v>2495.9262242432787</v>
          </cell>
          <cell r="N2194">
            <v>2495.9262242432787</v>
          </cell>
          <cell r="O2194">
            <v>2495.9262242432787</v>
          </cell>
          <cell r="P2194">
            <v>2495.9262242432787</v>
          </cell>
          <cell r="Q2194">
            <v>2495.9262242432787</v>
          </cell>
          <cell r="R2194">
            <v>2495.9262242432787</v>
          </cell>
          <cell r="S2194">
            <v>2495.9262242432787</v>
          </cell>
          <cell r="T2194">
            <v>2495.9262242432787</v>
          </cell>
          <cell r="U2194">
            <v>2495.9262242432787</v>
          </cell>
          <cell r="V2194">
            <v>2495.9262242432787</v>
          </cell>
          <cell r="W2194">
            <v>29951.114690919345</v>
          </cell>
        </row>
        <row r="2195">
          <cell r="J2195" t="str">
            <v>261163024547</v>
          </cell>
          <cell r="K2195">
            <v>1000</v>
          </cell>
          <cell r="L2195">
            <v>1000</v>
          </cell>
          <cell r="M2195">
            <v>1000</v>
          </cell>
          <cell r="N2195">
            <v>1000</v>
          </cell>
          <cell r="O2195">
            <v>1000</v>
          </cell>
          <cell r="P2195">
            <v>1000</v>
          </cell>
          <cell r="Q2195">
            <v>1000</v>
          </cell>
          <cell r="R2195">
            <v>1000</v>
          </cell>
          <cell r="S2195">
            <v>1000</v>
          </cell>
          <cell r="T2195">
            <v>1000</v>
          </cell>
          <cell r="U2195">
            <v>1000</v>
          </cell>
          <cell r="V2195">
            <v>1000</v>
          </cell>
          <cell r="W2195">
            <v>12000</v>
          </cell>
        </row>
        <row r="2196">
          <cell r="J2196" t="str">
            <v>261163024548</v>
          </cell>
          <cell r="K2196">
            <v>1500</v>
          </cell>
          <cell r="L2196">
            <v>1500</v>
          </cell>
          <cell r="M2196">
            <v>1500</v>
          </cell>
          <cell r="N2196">
            <v>1500</v>
          </cell>
          <cell r="O2196">
            <v>1500</v>
          </cell>
          <cell r="P2196">
            <v>1500</v>
          </cell>
          <cell r="Q2196">
            <v>1500</v>
          </cell>
          <cell r="R2196">
            <v>1500</v>
          </cell>
          <cell r="S2196">
            <v>1500</v>
          </cell>
          <cell r="T2196">
            <v>1500</v>
          </cell>
          <cell r="U2196">
            <v>1500</v>
          </cell>
          <cell r="V2196">
            <v>1500</v>
          </cell>
          <cell r="W2196">
            <v>18000</v>
          </cell>
        </row>
        <row r="2197">
          <cell r="J2197" t="str">
            <v>261163024554</v>
          </cell>
          <cell r="K2197">
            <v>998.37048969731154</v>
          </cell>
          <cell r="L2197">
            <v>998.37048969731154</v>
          </cell>
          <cell r="M2197">
            <v>998.37048969731154</v>
          </cell>
          <cell r="N2197">
            <v>998.37048969731154</v>
          </cell>
          <cell r="O2197">
            <v>998.37048969731154</v>
          </cell>
          <cell r="P2197">
            <v>998.37048969731154</v>
          </cell>
          <cell r="Q2197">
            <v>998.37048969731154</v>
          </cell>
          <cell r="R2197">
            <v>998.37048969731154</v>
          </cell>
          <cell r="S2197">
            <v>998.37048969731154</v>
          </cell>
          <cell r="T2197">
            <v>998.37048969731154</v>
          </cell>
          <cell r="U2197">
            <v>998.37048969731154</v>
          </cell>
          <cell r="V2197">
            <v>998.37048969731154</v>
          </cell>
          <cell r="W2197">
            <v>11980.445876367739</v>
          </cell>
        </row>
        <row r="2198">
          <cell r="J2198" t="str">
            <v>261163024556</v>
          </cell>
          <cell r="K2198">
            <v>141427.83677836813</v>
          </cell>
          <cell r="L2198">
            <v>141427.83677836813</v>
          </cell>
          <cell r="M2198">
            <v>177474.05388674015</v>
          </cell>
          <cell r="N2198">
            <v>141427.83677836813</v>
          </cell>
          <cell r="O2198">
            <v>141427.83677836813</v>
          </cell>
          <cell r="P2198">
            <v>141427.83677836813</v>
          </cell>
          <cell r="Q2198">
            <v>141427.83677836813</v>
          </cell>
          <cell r="R2198">
            <v>177474.05388674015</v>
          </cell>
          <cell r="S2198">
            <v>141427.83677836813</v>
          </cell>
          <cell r="T2198">
            <v>141427.83677836813</v>
          </cell>
          <cell r="U2198">
            <v>141427.83677836813</v>
          </cell>
          <cell r="V2198">
            <v>141427.83677836813</v>
          </cell>
          <cell r="W2198">
            <v>1769226.4755571617</v>
          </cell>
        </row>
        <row r="2199">
          <cell r="J2199" t="str">
            <v>261163024562</v>
          </cell>
          <cell r="K2199">
            <v>5200</v>
          </cell>
          <cell r="L2199">
            <v>5200</v>
          </cell>
          <cell r="M2199">
            <v>5200</v>
          </cell>
          <cell r="N2199">
            <v>5200</v>
          </cell>
          <cell r="O2199">
            <v>5200</v>
          </cell>
          <cell r="P2199">
            <v>5200</v>
          </cell>
          <cell r="Q2199">
            <v>5200</v>
          </cell>
          <cell r="R2199">
            <v>5200</v>
          </cell>
          <cell r="S2199">
            <v>5200</v>
          </cell>
          <cell r="T2199">
            <v>5200</v>
          </cell>
          <cell r="U2199">
            <v>5200</v>
          </cell>
          <cell r="V2199">
            <v>5200</v>
          </cell>
          <cell r="W2199">
            <v>62400</v>
          </cell>
        </row>
        <row r="2200">
          <cell r="J2200" t="str">
            <v>261163024563</v>
          </cell>
          <cell r="K2200">
            <v>2000</v>
          </cell>
          <cell r="L2200">
            <v>2000</v>
          </cell>
          <cell r="M2200">
            <v>2000</v>
          </cell>
          <cell r="N2200">
            <v>2000</v>
          </cell>
          <cell r="O2200">
            <v>2000</v>
          </cell>
          <cell r="P2200">
            <v>2000</v>
          </cell>
          <cell r="Q2200">
            <v>2000</v>
          </cell>
          <cell r="R2200">
            <v>2000</v>
          </cell>
          <cell r="S2200">
            <v>2000</v>
          </cell>
          <cell r="T2200">
            <v>2000</v>
          </cell>
          <cell r="U2200">
            <v>2000</v>
          </cell>
          <cell r="V2200">
            <v>2000</v>
          </cell>
          <cell r="W2200">
            <v>24000</v>
          </cell>
        </row>
        <row r="2201">
          <cell r="J2201" t="str">
            <v>261163024567</v>
          </cell>
          <cell r="K2201">
            <v>998.37048969731154</v>
          </cell>
          <cell r="L2201">
            <v>0</v>
          </cell>
          <cell r="M2201">
            <v>998.37048969731154</v>
          </cell>
          <cell r="N2201">
            <v>0</v>
          </cell>
          <cell r="O2201">
            <v>998.37048969731154</v>
          </cell>
          <cell r="P2201">
            <v>0</v>
          </cell>
          <cell r="Q2201">
            <v>998.37048969731154</v>
          </cell>
          <cell r="R2201">
            <v>0</v>
          </cell>
          <cell r="S2201">
            <v>998.37048969731154</v>
          </cell>
          <cell r="T2201">
            <v>0</v>
          </cell>
          <cell r="U2201">
            <v>998.37048969731154</v>
          </cell>
          <cell r="V2201">
            <v>0</v>
          </cell>
          <cell r="W2201">
            <v>5990.2229381838697</v>
          </cell>
        </row>
        <row r="2202">
          <cell r="J2202" t="str">
            <v>261163024572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1400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1400</v>
          </cell>
        </row>
        <row r="2203">
          <cell r="J2203" t="str">
            <v>261163024573</v>
          </cell>
          <cell r="K2203">
            <v>1000</v>
          </cell>
          <cell r="L2203">
            <v>1000</v>
          </cell>
          <cell r="M2203">
            <v>1000</v>
          </cell>
          <cell r="N2203">
            <v>1000</v>
          </cell>
          <cell r="O2203">
            <v>1000</v>
          </cell>
          <cell r="P2203">
            <v>1000</v>
          </cell>
          <cell r="Q2203">
            <v>1000</v>
          </cell>
          <cell r="R2203">
            <v>1000</v>
          </cell>
          <cell r="S2203">
            <v>1000</v>
          </cell>
          <cell r="T2203">
            <v>1000</v>
          </cell>
          <cell r="U2203">
            <v>1000</v>
          </cell>
          <cell r="V2203">
            <v>1000</v>
          </cell>
          <cell r="W2203">
            <v>12000</v>
          </cell>
        </row>
        <row r="2204">
          <cell r="J2204" t="str">
            <v>261163024104</v>
          </cell>
          <cell r="K2204">
            <v>1247.9631121216394</v>
          </cell>
          <cell r="L2204">
            <v>1247.9631121216394</v>
          </cell>
          <cell r="M2204">
            <v>1247.9631121216394</v>
          </cell>
          <cell r="N2204">
            <v>1247.9631121216394</v>
          </cell>
          <cell r="O2204">
            <v>1247.9631121216394</v>
          </cell>
          <cell r="P2204">
            <v>1247.9631121216394</v>
          </cell>
          <cell r="Q2204">
            <v>1247.9631121216394</v>
          </cell>
          <cell r="R2204">
            <v>1247.9631121216394</v>
          </cell>
          <cell r="S2204">
            <v>1247.9631121216394</v>
          </cell>
          <cell r="T2204">
            <v>1247.9631121216394</v>
          </cell>
          <cell r="U2204">
            <v>1247.9631121216394</v>
          </cell>
          <cell r="V2204">
            <v>1247.9631121216394</v>
          </cell>
          <cell r="W2204">
            <v>14975.557345459672</v>
          </cell>
        </row>
        <row r="2205">
          <cell r="J2205" t="str">
            <v>261163024122</v>
          </cell>
          <cell r="K2205">
            <v>1500</v>
          </cell>
          <cell r="L2205">
            <v>1500</v>
          </cell>
          <cell r="M2205">
            <v>1500</v>
          </cell>
          <cell r="N2205">
            <v>1500</v>
          </cell>
          <cell r="O2205">
            <v>1500</v>
          </cell>
          <cell r="P2205">
            <v>1500</v>
          </cell>
          <cell r="Q2205">
            <v>1500</v>
          </cell>
          <cell r="R2205">
            <v>1500</v>
          </cell>
          <cell r="S2205">
            <v>1500</v>
          </cell>
          <cell r="T2205">
            <v>1500</v>
          </cell>
          <cell r="U2205">
            <v>1500</v>
          </cell>
          <cell r="V2205">
            <v>1500</v>
          </cell>
          <cell r="W2205">
            <v>18000</v>
          </cell>
        </row>
        <row r="2206">
          <cell r="J2206" t="str">
            <v>261163024125</v>
          </cell>
          <cell r="K2206">
            <v>1500</v>
          </cell>
          <cell r="L2206">
            <v>1500</v>
          </cell>
          <cell r="M2206">
            <v>1500</v>
          </cell>
          <cell r="N2206">
            <v>1500</v>
          </cell>
          <cell r="O2206">
            <v>1500</v>
          </cell>
          <cell r="P2206">
            <v>1500</v>
          </cell>
          <cell r="Q2206">
            <v>1500</v>
          </cell>
          <cell r="R2206">
            <v>1500</v>
          </cell>
          <cell r="S2206">
            <v>1500</v>
          </cell>
          <cell r="T2206">
            <v>1500</v>
          </cell>
          <cell r="U2206">
            <v>1500</v>
          </cell>
          <cell r="V2206">
            <v>1500</v>
          </cell>
          <cell r="W2206">
            <v>18000</v>
          </cell>
        </row>
        <row r="2207">
          <cell r="J2207" t="str">
            <v>261163024126</v>
          </cell>
          <cell r="K2207">
            <v>3000</v>
          </cell>
          <cell r="L2207">
            <v>3000</v>
          </cell>
          <cell r="M2207">
            <v>3000</v>
          </cell>
          <cell r="N2207">
            <v>3000</v>
          </cell>
          <cell r="O2207">
            <v>3000</v>
          </cell>
          <cell r="P2207">
            <v>3000</v>
          </cell>
          <cell r="Q2207">
            <v>3000</v>
          </cell>
          <cell r="R2207">
            <v>3000</v>
          </cell>
          <cell r="S2207">
            <v>3000</v>
          </cell>
          <cell r="T2207">
            <v>3000</v>
          </cell>
          <cell r="U2207">
            <v>3000</v>
          </cell>
          <cell r="V2207">
            <v>3000</v>
          </cell>
          <cell r="W2207">
            <v>36000</v>
          </cell>
        </row>
        <row r="2208">
          <cell r="J2208" t="str">
            <v>261163024304</v>
          </cell>
          <cell r="K2208">
            <v>27600</v>
          </cell>
          <cell r="L2208">
            <v>13800</v>
          </cell>
          <cell r="M2208">
            <v>54400</v>
          </cell>
          <cell r="N2208">
            <v>13800</v>
          </cell>
          <cell r="O2208">
            <v>66400</v>
          </cell>
          <cell r="P2208">
            <v>13800</v>
          </cell>
          <cell r="Q2208">
            <v>68200</v>
          </cell>
          <cell r="R2208">
            <v>13800</v>
          </cell>
          <cell r="S2208">
            <v>13800</v>
          </cell>
          <cell r="T2208">
            <v>66400</v>
          </cell>
          <cell r="U2208">
            <v>13800</v>
          </cell>
          <cell r="V2208">
            <v>68200</v>
          </cell>
          <cell r="W2208">
            <v>434000</v>
          </cell>
        </row>
        <row r="2209">
          <cell r="J2209" t="str">
            <v>261163024312</v>
          </cell>
          <cell r="K2209">
            <v>65200</v>
          </cell>
          <cell r="L2209">
            <v>30000</v>
          </cell>
          <cell r="M2209">
            <v>39000</v>
          </cell>
          <cell r="N2209">
            <v>13200</v>
          </cell>
          <cell r="O2209">
            <v>104800</v>
          </cell>
          <cell r="P2209">
            <v>119200</v>
          </cell>
          <cell r="Q2209">
            <v>129020</v>
          </cell>
          <cell r="R2209">
            <v>37000</v>
          </cell>
          <cell r="S2209">
            <v>24600</v>
          </cell>
          <cell r="T2209">
            <v>103400</v>
          </cell>
          <cell r="U2209">
            <v>58465</v>
          </cell>
          <cell r="V2209">
            <v>220038</v>
          </cell>
          <cell r="W2209">
            <v>943923</v>
          </cell>
        </row>
        <row r="2210">
          <cell r="J2210" t="str">
            <v>261163024313</v>
          </cell>
          <cell r="K2210">
            <v>7042</v>
          </cell>
          <cell r="L2210">
            <v>0</v>
          </cell>
          <cell r="M2210">
            <v>0</v>
          </cell>
          <cell r="N2210">
            <v>7042</v>
          </cell>
          <cell r="O2210">
            <v>0</v>
          </cell>
          <cell r="P2210">
            <v>0</v>
          </cell>
          <cell r="Q2210">
            <v>13042</v>
          </cell>
          <cell r="R2210">
            <v>0</v>
          </cell>
          <cell r="S2210">
            <v>0</v>
          </cell>
          <cell r="T2210">
            <v>0</v>
          </cell>
          <cell r="U2210">
            <v>7042</v>
          </cell>
          <cell r="V2210">
            <v>0</v>
          </cell>
          <cell r="W2210">
            <v>34168</v>
          </cell>
        </row>
        <row r="2211">
          <cell r="J2211" t="str">
            <v>261163024321</v>
          </cell>
          <cell r="K2211">
            <v>1200</v>
          </cell>
          <cell r="L2211">
            <v>0</v>
          </cell>
          <cell r="M2211">
            <v>1200</v>
          </cell>
          <cell r="N2211">
            <v>1200</v>
          </cell>
          <cell r="O2211">
            <v>1200</v>
          </cell>
          <cell r="P2211">
            <v>1200</v>
          </cell>
          <cell r="Q2211">
            <v>1200</v>
          </cell>
          <cell r="R2211">
            <v>0</v>
          </cell>
          <cell r="S2211">
            <v>1200</v>
          </cell>
          <cell r="T2211">
            <v>1200</v>
          </cell>
          <cell r="U2211">
            <v>1200</v>
          </cell>
          <cell r="V2211">
            <v>1200</v>
          </cell>
          <cell r="W2211">
            <v>12000</v>
          </cell>
        </row>
        <row r="2212">
          <cell r="J2212" t="str">
            <v>261163024326</v>
          </cell>
          <cell r="K2212">
            <v>16416.666666666668</v>
          </cell>
          <cell r="L2212">
            <v>16416.666666666668</v>
          </cell>
          <cell r="M2212">
            <v>16416.666666666668</v>
          </cell>
          <cell r="N2212">
            <v>16416.666666666668</v>
          </cell>
          <cell r="O2212">
            <v>16416.666666666668</v>
          </cell>
          <cell r="P2212">
            <v>16416.666666666668</v>
          </cell>
          <cell r="Q2212">
            <v>16416.666666666668</v>
          </cell>
          <cell r="R2212">
            <v>16416.666666666668</v>
          </cell>
          <cell r="S2212">
            <v>16416.666666666668</v>
          </cell>
          <cell r="T2212">
            <v>16416.666666666668</v>
          </cell>
          <cell r="U2212">
            <v>16416.666666666668</v>
          </cell>
          <cell r="V2212">
            <v>16416.666666666668</v>
          </cell>
          <cell r="W2212">
            <v>197000</v>
          </cell>
        </row>
        <row r="2213">
          <cell r="J2213" t="str">
            <v>261163024328</v>
          </cell>
          <cell r="K2213">
            <v>8000</v>
          </cell>
          <cell r="L2213">
            <v>1400</v>
          </cell>
          <cell r="M2213">
            <v>2550</v>
          </cell>
          <cell r="N2213">
            <v>2400</v>
          </cell>
          <cell r="O2213">
            <v>21600</v>
          </cell>
          <cell r="P2213">
            <v>2150</v>
          </cell>
          <cell r="Q2213">
            <v>4950</v>
          </cell>
          <cell r="R2213">
            <v>5850</v>
          </cell>
          <cell r="S2213">
            <v>1400</v>
          </cell>
          <cell r="T2213">
            <v>19150</v>
          </cell>
          <cell r="U2213">
            <v>3150</v>
          </cell>
          <cell r="V2213">
            <v>6400</v>
          </cell>
          <cell r="W2213">
            <v>79000</v>
          </cell>
        </row>
        <row r="2214">
          <cell r="J2214" t="str">
            <v>261163024344</v>
          </cell>
          <cell r="K2214">
            <v>1000</v>
          </cell>
          <cell r="L2214">
            <v>0</v>
          </cell>
          <cell r="M2214">
            <v>1000</v>
          </cell>
          <cell r="N2214">
            <v>1000</v>
          </cell>
          <cell r="O2214">
            <v>1000</v>
          </cell>
          <cell r="P2214">
            <v>1000</v>
          </cell>
          <cell r="Q2214">
            <v>1000</v>
          </cell>
          <cell r="R2214">
            <v>0</v>
          </cell>
          <cell r="S2214">
            <v>1000</v>
          </cell>
          <cell r="T2214">
            <v>1000</v>
          </cell>
          <cell r="U2214">
            <v>1000</v>
          </cell>
          <cell r="V2214">
            <v>1000</v>
          </cell>
          <cell r="W2214">
            <v>10000</v>
          </cell>
        </row>
        <row r="2215">
          <cell r="J2215" t="str">
            <v>261163024371</v>
          </cell>
          <cell r="K2215">
            <v>14414.916666666666</v>
          </cell>
          <cell r="L2215">
            <v>14414.916666666666</v>
          </cell>
          <cell r="M2215">
            <v>14414.916666666666</v>
          </cell>
          <cell r="N2215">
            <v>14414.916666666666</v>
          </cell>
          <cell r="O2215">
            <v>14414.916666666666</v>
          </cell>
          <cell r="P2215">
            <v>14414.916666666666</v>
          </cell>
          <cell r="Q2215">
            <v>14414.916666666666</v>
          </cell>
          <cell r="R2215">
            <v>14414.916666666666</v>
          </cell>
          <cell r="S2215">
            <v>14414.916666666666</v>
          </cell>
          <cell r="T2215">
            <v>14414.916666666666</v>
          </cell>
          <cell r="U2215">
            <v>14414.916666666666</v>
          </cell>
          <cell r="V2215">
            <v>14414.916666666666</v>
          </cell>
          <cell r="W2215">
            <v>172979</v>
          </cell>
        </row>
        <row r="2216">
          <cell r="J2216" t="str">
            <v>261163024374</v>
          </cell>
          <cell r="K2216">
            <v>900</v>
          </cell>
          <cell r="L2216">
            <v>900</v>
          </cell>
          <cell r="M2216">
            <v>900</v>
          </cell>
          <cell r="N2216">
            <v>900</v>
          </cell>
          <cell r="O2216">
            <v>900</v>
          </cell>
          <cell r="P2216">
            <v>900</v>
          </cell>
          <cell r="Q2216">
            <v>900</v>
          </cell>
          <cell r="R2216">
            <v>900</v>
          </cell>
          <cell r="S2216">
            <v>900</v>
          </cell>
          <cell r="T2216">
            <v>900</v>
          </cell>
          <cell r="U2216">
            <v>900</v>
          </cell>
          <cell r="V2216">
            <v>900</v>
          </cell>
          <cell r="W2216">
            <v>10800</v>
          </cell>
        </row>
        <row r="2217">
          <cell r="J2217" t="str">
            <v>261163024375</v>
          </cell>
          <cell r="K2217">
            <v>1000</v>
          </cell>
          <cell r="L2217">
            <v>1000</v>
          </cell>
          <cell r="M2217">
            <v>1000</v>
          </cell>
          <cell r="N2217">
            <v>1000</v>
          </cell>
          <cell r="O2217">
            <v>1000</v>
          </cell>
          <cell r="P2217">
            <v>1000</v>
          </cell>
          <cell r="Q2217">
            <v>1000</v>
          </cell>
          <cell r="R2217">
            <v>1000</v>
          </cell>
          <cell r="S2217">
            <v>1000</v>
          </cell>
          <cell r="T2217">
            <v>1000</v>
          </cell>
          <cell r="U2217">
            <v>1000</v>
          </cell>
          <cell r="V2217">
            <v>1000</v>
          </cell>
          <cell r="W2217">
            <v>12000</v>
          </cell>
        </row>
        <row r="2218">
          <cell r="J2218" t="str">
            <v>261163034532</v>
          </cell>
          <cell r="K2218">
            <v>3078.3056819984117</v>
          </cell>
          <cell r="L2218">
            <v>3078.3056819984117</v>
          </cell>
          <cell r="M2218">
            <v>3078.3056819984117</v>
          </cell>
          <cell r="N2218">
            <v>3078.3056819984117</v>
          </cell>
          <cell r="O2218">
            <v>3078.3056819984117</v>
          </cell>
          <cell r="P2218">
            <v>3078.3056819984117</v>
          </cell>
          <cell r="Q2218">
            <v>3078.3056819984117</v>
          </cell>
          <cell r="R2218">
            <v>3078.3056819984117</v>
          </cell>
          <cell r="S2218">
            <v>3078.3056819984117</v>
          </cell>
          <cell r="T2218">
            <v>3078.3056819984117</v>
          </cell>
          <cell r="U2218">
            <v>3078.3056819984117</v>
          </cell>
          <cell r="V2218">
            <v>3078.3056819984117</v>
          </cell>
          <cell r="W2218">
            <v>36939.668183980939</v>
          </cell>
        </row>
        <row r="2219">
          <cell r="J2219" t="str">
            <v>261163034541</v>
          </cell>
          <cell r="K2219">
            <v>998.37048969731154</v>
          </cell>
          <cell r="L2219">
            <v>998.37048969731154</v>
          </cell>
          <cell r="M2219">
            <v>998.37048969731154</v>
          </cell>
          <cell r="N2219">
            <v>998.37048969731154</v>
          </cell>
          <cell r="O2219">
            <v>998.37048969731154</v>
          </cell>
          <cell r="P2219">
            <v>998.37048969731154</v>
          </cell>
          <cell r="Q2219">
            <v>998.37048969731154</v>
          </cell>
          <cell r="R2219">
            <v>998.37048969731154</v>
          </cell>
          <cell r="S2219">
            <v>998.37048969731154</v>
          </cell>
          <cell r="T2219">
            <v>998.37048969731154</v>
          </cell>
          <cell r="U2219">
            <v>998.37048969731154</v>
          </cell>
          <cell r="V2219">
            <v>998.37048969731154</v>
          </cell>
          <cell r="W2219">
            <v>11980.445876367739</v>
          </cell>
        </row>
        <row r="2220">
          <cell r="J2220" t="str">
            <v>261163034548</v>
          </cell>
          <cell r="K2220">
            <v>4991.8524484865575</v>
          </cell>
          <cell r="L2220">
            <v>4991.8524484865575</v>
          </cell>
          <cell r="M2220">
            <v>4991.8524484865575</v>
          </cell>
          <cell r="N2220">
            <v>4991.8524484865575</v>
          </cell>
          <cell r="O2220">
            <v>4991.8524484865575</v>
          </cell>
          <cell r="P2220">
            <v>4991.8524484865575</v>
          </cell>
          <cell r="Q2220">
            <v>4991.8524484865575</v>
          </cell>
          <cell r="R2220">
            <v>4991.8524484865575</v>
          </cell>
          <cell r="S2220">
            <v>4991.8524484865575</v>
          </cell>
          <cell r="T2220">
            <v>4991.8524484865575</v>
          </cell>
          <cell r="U2220">
            <v>4991.8524484865575</v>
          </cell>
          <cell r="V2220">
            <v>4991.8524484865575</v>
          </cell>
          <cell r="W2220">
            <v>59902.22938183869</v>
          </cell>
        </row>
        <row r="2221">
          <cell r="J2221" t="str">
            <v>261163034554</v>
          </cell>
          <cell r="K2221">
            <v>0</v>
          </cell>
          <cell r="L2221">
            <v>0</v>
          </cell>
          <cell r="M2221">
            <v>0</v>
          </cell>
          <cell r="N2221">
            <v>998.37048969731154</v>
          </cell>
          <cell r="O2221">
            <v>0</v>
          </cell>
          <cell r="P2221">
            <v>0</v>
          </cell>
          <cell r="Q2221">
            <v>0</v>
          </cell>
          <cell r="R2221">
            <v>998.37048969731154</v>
          </cell>
          <cell r="S2221">
            <v>0</v>
          </cell>
          <cell r="T2221">
            <v>0</v>
          </cell>
          <cell r="U2221">
            <v>0</v>
          </cell>
          <cell r="V2221">
            <v>998.37048969731154</v>
          </cell>
          <cell r="W2221">
            <v>2995.1114690919349</v>
          </cell>
        </row>
        <row r="2222">
          <cell r="J2222" t="str">
            <v>261163034556</v>
          </cell>
          <cell r="K2222">
            <v>2750</v>
          </cell>
          <cell r="L2222">
            <v>2750</v>
          </cell>
          <cell r="M2222">
            <v>2750</v>
          </cell>
          <cell r="N2222">
            <v>2750</v>
          </cell>
          <cell r="O2222">
            <v>2750</v>
          </cell>
          <cell r="P2222">
            <v>2750</v>
          </cell>
          <cell r="Q2222">
            <v>2750</v>
          </cell>
          <cell r="R2222">
            <v>2750</v>
          </cell>
          <cell r="S2222">
            <v>2750</v>
          </cell>
          <cell r="T2222">
            <v>2750</v>
          </cell>
          <cell r="U2222">
            <v>2750</v>
          </cell>
          <cell r="V2222">
            <v>2750</v>
          </cell>
          <cell r="W2222">
            <v>33000</v>
          </cell>
        </row>
        <row r="2223">
          <cell r="J2223" t="str">
            <v>261163034562</v>
          </cell>
          <cell r="K2223">
            <v>2396.0891752735479</v>
          </cell>
          <cell r="L2223">
            <v>2396.0891752735479</v>
          </cell>
          <cell r="M2223">
            <v>2396.0891752735479</v>
          </cell>
          <cell r="N2223">
            <v>2396.0891752735479</v>
          </cell>
          <cell r="O2223">
            <v>2396.0891752735479</v>
          </cell>
          <cell r="P2223">
            <v>2396.0891752735479</v>
          </cell>
          <cell r="Q2223">
            <v>2396.0891752735479</v>
          </cell>
          <cell r="R2223">
            <v>2396.0891752735479</v>
          </cell>
          <cell r="S2223">
            <v>2396.0891752735479</v>
          </cell>
          <cell r="T2223">
            <v>2396.0891752735479</v>
          </cell>
          <cell r="U2223">
            <v>2396.0891752735479</v>
          </cell>
          <cell r="V2223">
            <v>2396.0891752735479</v>
          </cell>
          <cell r="W2223">
            <v>28753.070103282575</v>
          </cell>
        </row>
        <row r="2224">
          <cell r="J2224" t="str">
            <v>261163034563</v>
          </cell>
          <cell r="K2224">
            <v>998.37048969731154</v>
          </cell>
          <cell r="L2224">
            <v>0</v>
          </cell>
          <cell r="M2224">
            <v>0</v>
          </cell>
          <cell r="N2224">
            <v>998.37048969731154</v>
          </cell>
          <cell r="O2224">
            <v>0</v>
          </cell>
          <cell r="P2224">
            <v>0</v>
          </cell>
          <cell r="Q2224">
            <v>998.37048969731154</v>
          </cell>
          <cell r="R2224">
            <v>0</v>
          </cell>
          <cell r="S2224">
            <v>0</v>
          </cell>
          <cell r="T2224">
            <v>998.37048969731154</v>
          </cell>
          <cell r="U2224">
            <v>0</v>
          </cell>
          <cell r="V2224">
            <v>0</v>
          </cell>
          <cell r="W2224">
            <v>3993.4819587892462</v>
          </cell>
        </row>
        <row r="2225">
          <cell r="J2225" t="str">
            <v>261163034565</v>
          </cell>
          <cell r="K2225">
            <v>1996.7409793946231</v>
          </cell>
          <cell r="L2225">
            <v>0</v>
          </cell>
          <cell r="M2225">
            <v>0</v>
          </cell>
          <cell r="N2225">
            <v>1996.7409793946231</v>
          </cell>
          <cell r="O2225">
            <v>0</v>
          </cell>
          <cell r="P2225">
            <v>0</v>
          </cell>
          <cell r="Q2225">
            <v>1996.7409793946231</v>
          </cell>
          <cell r="R2225">
            <v>0</v>
          </cell>
          <cell r="S2225">
            <v>0</v>
          </cell>
          <cell r="T2225">
            <v>1996.7409793946231</v>
          </cell>
          <cell r="U2225">
            <v>0</v>
          </cell>
          <cell r="V2225">
            <v>0</v>
          </cell>
          <cell r="W2225">
            <v>7986.9639175784923</v>
          </cell>
        </row>
        <row r="2226">
          <cell r="J2226" t="str">
            <v>261163034567</v>
          </cell>
          <cell r="K2226">
            <v>998.37048969731154</v>
          </cell>
          <cell r="L2226">
            <v>998.37048969731154</v>
          </cell>
          <cell r="M2226">
            <v>998.37048969731154</v>
          </cell>
          <cell r="N2226">
            <v>998.37048969731154</v>
          </cell>
          <cell r="O2226">
            <v>998.37048969731154</v>
          </cell>
          <cell r="P2226">
            <v>998.37048969731154</v>
          </cell>
          <cell r="Q2226">
            <v>998.37048969731154</v>
          </cell>
          <cell r="R2226">
            <v>998.37048969731154</v>
          </cell>
          <cell r="S2226">
            <v>998.37048969731154</v>
          </cell>
          <cell r="T2226">
            <v>998.37048969731154</v>
          </cell>
          <cell r="U2226">
            <v>998.37048969731154</v>
          </cell>
          <cell r="V2226">
            <v>998.37048969731154</v>
          </cell>
          <cell r="W2226">
            <v>11980.445876367739</v>
          </cell>
        </row>
        <row r="2227">
          <cell r="J2227" t="str">
            <v>261163034573</v>
          </cell>
          <cell r="K2227">
            <v>1996.7409793946231</v>
          </cell>
          <cell r="L2227">
            <v>1996.7409793946231</v>
          </cell>
          <cell r="M2227">
            <v>1996.7409793946231</v>
          </cell>
          <cell r="N2227">
            <v>1996.7409793946231</v>
          </cell>
          <cell r="O2227">
            <v>1996.7409793946231</v>
          </cell>
          <cell r="P2227">
            <v>1996.7409793946231</v>
          </cell>
          <cell r="Q2227">
            <v>1996.7409793946231</v>
          </cell>
          <cell r="R2227">
            <v>1996.7409793946231</v>
          </cell>
          <cell r="S2227">
            <v>1996.7409793946231</v>
          </cell>
          <cell r="T2227">
            <v>1996.7409793946231</v>
          </cell>
          <cell r="U2227">
            <v>1996.7409793946231</v>
          </cell>
          <cell r="V2227">
            <v>1996.7409793946231</v>
          </cell>
          <cell r="W2227">
            <v>23960.891752735479</v>
          </cell>
        </row>
        <row r="2228">
          <cell r="J2228" t="str">
            <v>261163034104</v>
          </cell>
          <cell r="K2228">
            <v>582.37945775513276</v>
          </cell>
          <cell r="L2228">
            <v>582.37945775513276</v>
          </cell>
          <cell r="M2228">
            <v>582.37945775513276</v>
          </cell>
          <cell r="N2228">
            <v>582.37945775513276</v>
          </cell>
          <cell r="O2228">
            <v>582.37945775513276</v>
          </cell>
          <cell r="P2228">
            <v>582.37945775513276</v>
          </cell>
          <cell r="Q2228">
            <v>582.37945775513276</v>
          </cell>
          <cell r="R2228">
            <v>582.37945775513276</v>
          </cell>
          <cell r="S2228">
            <v>582.37945775513276</v>
          </cell>
          <cell r="T2228">
            <v>582.37945775513276</v>
          </cell>
          <cell r="U2228">
            <v>582.37945775513276</v>
          </cell>
          <cell r="V2228">
            <v>582.37945775513276</v>
          </cell>
          <cell r="W2228">
            <v>6988.5534930615931</v>
          </cell>
        </row>
        <row r="2229">
          <cell r="J2229" t="str">
            <v>261163034122</v>
          </cell>
          <cell r="K2229">
            <v>1497.5557345459674</v>
          </cell>
          <cell r="L2229">
            <v>1497.5557345459674</v>
          </cell>
          <cell r="M2229">
            <v>1497.5557345459674</v>
          </cell>
          <cell r="N2229">
            <v>1497.5557345459674</v>
          </cell>
          <cell r="O2229">
            <v>1497.5557345459674</v>
          </cell>
          <cell r="P2229">
            <v>1497.5557345459674</v>
          </cell>
          <cell r="Q2229">
            <v>1497.5557345459674</v>
          </cell>
          <cell r="R2229">
            <v>1497.5557345459674</v>
          </cell>
          <cell r="S2229">
            <v>1497.5557345459674</v>
          </cell>
          <cell r="T2229">
            <v>1497.5557345459674</v>
          </cell>
          <cell r="U2229">
            <v>1497.5557345459674</v>
          </cell>
          <cell r="V2229">
            <v>1497.5557345459674</v>
          </cell>
          <cell r="W2229">
            <v>17970.668814551609</v>
          </cell>
        </row>
        <row r="2230">
          <cell r="J2230" t="str">
            <v>261163034125</v>
          </cell>
          <cell r="K2230">
            <v>1497.5557345459674</v>
          </cell>
          <cell r="L2230">
            <v>1497.5557345459674</v>
          </cell>
          <cell r="M2230">
            <v>1497.5557345459674</v>
          </cell>
          <cell r="N2230">
            <v>1497.5557345459674</v>
          </cell>
          <cell r="O2230">
            <v>1497.5557345459674</v>
          </cell>
          <cell r="P2230">
            <v>1497.5557345459674</v>
          </cell>
          <cell r="Q2230">
            <v>1497.5557345459674</v>
          </cell>
          <cell r="R2230">
            <v>1497.5557345459674</v>
          </cell>
          <cell r="S2230">
            <v>1497.5557345459674</v>
          </cell>
          <cell r="T2230">
            <v>1497.5557345459674</v>
          </cell>
          <cell r="U2230">
            <v>1497.5557345459674</v>
          </cell>
          <cell r="V2230">
            <v>1497.5557345459674</v>
          </cell>
          <cell r="W2230">
            <v>17970.668814551609</v>
          </cell>
        </row>
        <row r="2231">
          <cell r="J2231" t="str">
            <v>261163034126</v>
          </cell>
          <cell r="K2231">
            <v>998.37048969731154</v>
          </cell>
          <cell r="L2231">
            <v>998.37048969731154</v>
          </cell>
          <cell r="M2231">
            <v>998.37048969731154</v>
          </cell>
          <cell r="N2231">
            <v>998.37048969731154</v>
          </cell>
          <cell r="O2231">
            <v>998.37048969731154</v>
          </cell>
          <cell r="P2231">
            <v>998.37048969731154</v>
          </cell>
          <cell r="Q2231">
            <v>998.37048969731154</v>
          </cell>
          <cell r="R2231">
            <v>998.37048969731154</v>
          </cell>
          <cell r="S2231">
            <v>998.37048969731154</v>
          </cell>
          <cell r="T2231">
            <v>998.37048969731154</v>
          </cell>
          <cell r="U2231">
            <v>998.37048969731154</v>
          </cell>
          <cell r="V2231">
            <v>998.37048969731154</v>
          </cell>
          <cell r="W2231">
            <v>11980.445876367739</v>
          </cell>
        </row>
        <row r="2232">
          <cell r="J2232" t="str">
            <v>261163034304</v>
          </cell>
          <cell r="K2232">
            <v>3090</v>
          </cell>
          <cell r="L2232">
            <v>910</v>
          </cell>
          <cell r="M2232">
            <v>1400</v>
          </cell>
          <cell r="N2232">
            <v>2440</v>
          </cell>
          <cell r="O2232">
            <v>2050</v>
          </cell>
          <cell r="P2232">
            <v>2310</v>
          </cell>
          <cell r="Q2232">
            <v>1400</v>
          </cell>
          <cell r="R2232">
            <v>1690</v>
          </cell>
          <cell r="S2232">
            <v>2310</v>
          </cell>
          <cell r="T2232">
            <v>1400</v>
          </cell>
          <cell r="U2232">
            <v>1400</v>
          </cell>
          <cell r="V2232">
            <v>3090</v>
          </cell>
          <cell r="W2232">
            <v>23490</v>
          </cell>
        </row>
        <row r="2233">
          <cell r="J2233" t="str">
            <v>261163034321</v>
          </cell>
          <cell r="K2233">
            <v>15750</v>
          </cell>
          <cell r="L2233">
            <v>5250</v>
          </cell>
          <cell r="M2233">
            <v>6000</v>
          </cell>
          <cell r="N2233">
            <v>12000</v>
          </cell>
          <cell r="O2233">
            <v>9750</v>
          </cell>
          <cell r="P2233">
            <v>11250</v>
          </cell>
          <cell r="Q2233">
            <v>6000</v>
          </cell>
          <cell r="R2233">
            <v>9750</v>
          </cell>
          <cell r="S2233">
            <v>11250</v>
          </cell>
          <cell r="T2233">
            <v>6000</v>
          </cell>
          <cell r="U2233">
            <v>6000</v>
          </cell>
          <cell r="V2233">
            <v>15750</v>
          </cell>
          <cell r="W2233">
            <v>114750</v>
          </cell>
        </row>
        <row r="2234">
          <cell r="J2234" t="str">
            <v>261163034326</v>
          </cell>
          <cell r="K2234">
            <v>14666.666666666666</v>
          </cell>
          <cell r="L2234">
            <v>14666.666666666666</v>
          </cell>
          <cell r="M2234">
            <v>14666.666666666666</v>
          </cell>
          <cell r="N2234">
            <v>14666.666666666666</v>
          </cell>
          <cell r="O2234">
            <v>14666.666666666666</v>
          </cell>
          <cell r="P2234">
            <v>14666.666666666666</v>
          </cell>
          <cell r="Q2234">
            <v>14666.666666666666</v>
          </cell>
          <cell r="R2234">
            <v>14666.666666666666</v>
          </cell>
          <cell r="S2234">
            <v>14666.666666666666</v>
          </cell>
          <cell r="T2234">
            <v>14666.666666666666</v>
          </cell>
          <cell r="U2234">
            <v>14666.666666666666</v>
          </cell>
          <cell r="V2234">
            <v>14666.666666666666</v>
          </cell>
          <cell r="W2234">
            <v>176000</v>
          </cell>
        </row>
        <row r="2235">
          <cell r="J2235" t="str">
            <v>261163034371</v>
          </cell>
          <cell r="K2235">
            <v>1500</v>
          </cell>
          <cell r="L2235">
            <v>0</v>
          </cell>
          <cell r="M2235">
            <v>1500</v>
          </cell>
          <cell r="N2235">
            <v>1500</v>
          </cell>
          <cell r="O2235">
            <v>1500</v>
          </cell>
          <cell r="P2235">
            <v>1500</v>
          </cell>
          <cell r="Q2235">
            <v>1500</v>
          </cell>
          <cell r="R2235">
            <v>0</v>
          </cell>
          <cell r="S2235">
            <v>1500</v>
          </cell>
          <cell r="T2235">
            <v>1500</v>
          </cell>
          <cell r="U2235">
            <v>1500</v>
          </cell>
          <cell r="V2235">
            <v>1500</v>
          </cell>
          <cell r="W2235">
            <v>15000</v>
          </cell>
        </row>
        <row r="2236">
          <cell r="J2236" t="str">
            <v>261163034374</v>
          </cell>
          <cell r="K2236">
            <v>998.37048969731154</v>
          </cell>
          <cell r="L2236">
            <v>998.37048969731154</v>
          </cell>
          <cell r="M2236">
            <v>998.37048969731154</v>
          </cell>
          <cell r="N2236">
            <v>998.37048969731154</v>
          </cell>
          <cell r="O2236">
            <v>998.37048969731154</v>
          </cell>
          <cell r="P2236">
            <v>998.37048969731154</v>
          </cell>
          <cell r="Q2236">
            <v>998.37048969731154</v>
          </cell>
          <cell r="R2236">
            <v>998.37048969731154</v>
          </cell>
          <cell r="S2236">
            <v>998.37048969731154</v>
          </cell>
          <cell r="T2236">
            <v>998.37048969731154</v>
          </cell>
          <cell r="U2236">
            <v>998.37048969731154</v>
          </cell>
          <cell r="V2236">
            <v>998.37048969731154</v>
          </cell>
          <cell r="W2236">
            <v>11980.445876367739</v>
          </cell>
        </row>
        <row r="2237">
          <cell r="J2237" t="str">
            <v>261164044436</v>
          </cell>
          <cell r="K2237">
            <v>1996.7409793946231</v>
          </cell>
          <cell r="L2237">
            <v>1996.7409793946231</v>
          </cell>
          <cell r="M2237">
            <v>1996.7409793946231</v>
          </cell>
          <cell r="N2237">
            <v>1996.7409793946231</v>
          </cell>
          <cell r="O2237">
            <v>1996.7409793946231</v>
          </cell>
          <cell r="P2237">
            <v>1996.7409793946231</v>
          </cell>
          <cell r="Q2237">
            <v>1996.7409793946231</v>
          </cell>
          <cell r="R2237">
            <v>1996.7409793946231</v>
          </cell>
          <cell r="S2237">
            <v>1996.7409793946231</v>
          </cell>
          <cell r="T2237">
            <v>1996.7409793946231</v>
          </cell>
          <cell r="U2237">
            <v>1996.7409793946231</v>
          </cell>
          <cell r="V2237">
            <v>1996.7409793946231</v>
          </cell>
          <cell r="W2237">
            <v>23960.891752735479</v>
          </cell>
        </row>
        <row r="2238">
          <cell r="J2238" t="str">
            <v>261164044532</v>
          </cell>
          <cell r="K2238">
            <v>6239.8155606081973</v>
          </cell>
          <cell r="L2238">
            <v>6239.8155606081973</v>
          </cell>
          <cell r="M2238">
            <v>6239.8155606081973</v>
          </cell>
          <cell r="N2238">
            <v>6239.8155606081973</v>
          </cell>
          <cell r="O2238">
            <v>6239.8155606081973</v>
          </cell>
          <cell r="P2238">
            <v>6239.8155606081973</v>
          </cell>
          <cell r="Q2238">
            <v>6239.8155606081973</v>
          </cell>
          <cell r="R2238">
            <v>6239.8155606081973</v>
          </cell>
          <cell r="S2238">
            <v>6239.8155606081973</v>
          </cell>
          <cell r="T2238">
            <v>6239.8155606081973</v>
          </cell>
          <cell r="U2238">
            <v>6239.8155606081973</v>
          </cell>
          <cell r="V2238">
            <v>6239.8155606081973</v>
          </cell>
          <cell r="W2238">
            <v>74877.786727298371</v>
          </cell>
        </row>
        <row r="2239">
          <cell r="J2239" t="str">
            <v>261164044541</v>
          </cell>
          <cell r="K2239">
            <v>998.37048969731154</v>
          </cell>
          <cell r="L2239">
            <v>998.37048969731154</v>
          </cell>
          <cell r="M2239">
            <v>998.37048969731154</v>
          </cell>
          <cell r="N2239">
            <v>998.37048969731154</v>
          </cell>
          <cell r="O2239">
            <v>998.37048969731154</v>
          </cell>
          <cell r="P2239">
            <v>998.37048969731154</v>
          </cell>
          <cell r="Q2239">
            <v>998.37048969731154</v>
          </cell>
          <cell r="R2239">
            <v>998.37048969731154</v>
          </cell>
          <cell r="S2239">
            <v>998.37048969731154</v>
          </cell>
          <cell r="T2239">
            <v>998.37048969731154</v>
          </cell>
          <cell r="U2239">
            <v>998.37048969731154</v>
          </cell>
          <cell r="V2239">
            <v>998.37048969731154</v>
          </cell>
          <cell r="W2239">
            <v>11980.445876367739</v>
          </cell>
        </row>
        <row r="2240">
          <cell r="J2240" t="str">
            <v>261164044548</v>
          </cell>
          <cell r="K2240">
            <v>2079.9351923011</v>
          </cell>
          <cell r="L2240">
            <v>2079.9351923011</v>
          </cell>
          <cell r="M2240">
            <v>2079.9351923011</v>
          </cell>
          <cell r="N2240">
            <v>2079.9351923011</v>
          </cell>
          <cell r="O2240">
            <v>2079.9351923011</v>
          </cell>
          <cell r="P2240">
            <v>2079.9351923011</v>
          </cell>
          <cell r="Q2240">
            <v>2079.9351923011</v>
          </cell>
          <cell r="R2240">
            <v>2079.9351923011</v>
          </cell>
          <cell r="S2240">
            <v>2079.9351923011</v>
          </cell>
          <cell r="T2240">
            <v>2079.9351923011</v>
          </cell>
          <cell r="U2240">
            <v>2079.9351923011</v>
          </cell>
          <cell r="V2240">
            <v>2079.9351923011</v>
          </cell>
          <cell r="W2240">
            <v>24959.2223076132</v>
          </cell>
        </row>
        <row r="2241">
          <cell r="J2241" t="str">
            <v>261164044554</v>
          </cell>
          <cell r="K2241">
            <v>998.37048969731154</v>
          </cell>
          <cell r="L2241">
            <v>998.37048969731154</v>
          </cell>
          <cell r="M2241">
            <v>998.37048969731154</v>
          </cell>
          <cell r="N2241">
            <v>998.37048969731154</v>
          </cell>
          <cell r="O2241">
            <v>998.37048969731154</v>
          </cell>
          <cell r="P2241">
            <v>998.37048969731154</v>
          </cell>
          <cell r="Q2241">
            <v>998.37048969731154</v>
          </cell>
          <cell r="R2241">
            <v>998.37048969731154</v>
          </cell>
          <cell r="S2241">
            <v>998.37048969731154</v>
          </cell>
          <cell r="T2241">
            <v>998.37048969731154</v>
          </cell>
          <cell r="U2241">
            <v>998.37048969731154</v>
          </cell>
          <cell r="V2241">
            <v>998.37048969731154</v>
          </cell>
          <cell r="W2241">
            <v>11980.445876367739</v>
          </cell>
        </row>
        <row r="2242">
          <cell r="J2242" t="str">
            <v>261164044556</v>
          </cell>
          <cell r="K2242">
            <v>4491.916666666667</v>
          </cell>
          <cell r="L2242">
            <v>4491.916666666667</v>
          </cell>
          <cell r="M2242">
            <v>4491.916666666667</v>
          </cell>
          <cell r="N2242">
            <v>4491.916666666667</v>
          </cell>
          <cell r="O2242">
            <v>4491.916666666667</v>
          </cell>
          <cell r="P2242">
            <v>4491.916666666667</v>
          </cell>
          <cell r="Q2242">
            <v>4491.916666666667</v>
          </cell>
          <cell r="R2242">
            <v>4491.916666666667</v>
          </cell>
          <cell r="S2242">
            <v>4491.916666666667</v>
          </cell>
          <cell r="T2242">
            <v>4491.916666666667</v>
          </cell>
          <cell r="U2242">
            <v>4491.916666666667</v>
          </cell>
          <cell r="V2242">
            <v>4491.916666666667</v>
          </cell>
          <cell r="W2242">
            <v>53903</v>
          </cell>
        </row>
        <row r="2243">
          <cell r="J2243" t="str">
            <v>261164044562</v>
          </cell>
          <cell r="K2243">
            <v>1797.0668814551609</v>
          </cell>
          <cell r="L2243">
            <v>1797.0668814551609</v>
          </cell>
          <cell r="M2243">
            <v>1797.0668814551609</v>
          </cell>
          <cell r="N2243">
            <v>1797.0668814551609</v>
          </cell>
          <cell r="O2243">
            <v>1797.0668814551609</v>
          </cell>
          <cell r="P2243">
            <v>1797.0668814551609</v>
          </cell>
          <cell r="Q2243">
            <v>1797.0668814551609</v>
          </cell>
          <cell r="R2243">
            <v>1797.0668814551609</v>
          </cell>
          <cell r="S2243">
            <v>1797.0668814551609</v>
          </cell>
          <cell r="T2243">
            <v>1797.0668814551609</v>
          </cell>
          <cell r="U2243">
            <v>1797.0668814551609</v>
          </cell>
          <cell r="V2243">
            <v>1797.0668814551609</v>
          </cell>
          <cell r="W2243">
            <v>21564.802577461931</v>
          </cell>
        </row>
        <row r="2244">
          <cell r="J2244" t="str">
            <v>261164044563</v>
          </cell>
          <cell r="K2244">
            <v>1996.7409793946231</v>
          </cell>
          <cell r="L2244">
            <v>1996.7409793946231</v>
          </cell>
          <cell r="M2244">
            <v>1996.7409793946231</v>
          </cell>
          <cell r="N2244">
            <v>1996.7409793946231</v>
          </cell>
          <cell r="O2244">
            <v>1996.7409793946231</v>
          </cell>
          <cell r="P2244">
            <v>1996.7409793946231</v>
          </cell>
          <cell r="Q2244">
            <v>1996.7409793946231</v>
          </cell>
          <cell r="R2244">
            <v>1996.7409793946231</v>
          </cell>
          <cell r="S2244">
            <v>1996.7409793946231</v>
          </cell>
          <cell r="T2244">
            <v>1996.7409793946231</v>
          </cell>
          <cell r="U2244">
            <v>1996.7409793946231</v>
          </cell>
          <cell r="V2244">
            <v>1996.7409793946231</v>
          </cell>
          <cell r="W2244">
            <v>23960.891752735479</v>
          </cell>
        </row>
        <row r="2245">
          <cell r="J2245" t="str">
            <v>261164044565</v>
          </cell>
          <cell r="K2245">
            <v>998.37048969731154</v>
          </cell>
          <cell r="L2245">
            <v>998.37048969731154</v>
          </cell>
          <cell r="M2245">
            <v>998.37048969731154</v>
          </cell>
          <cell r="N2245">
            <v>998.37048969731154</v>
          </cell>
          <cell r="O2245">
            <v>998.37048969731154</v>
          </cell>
          <cell r="P2245">
            <v>998.37048969731154</v>
          </cell>
          <cell r="Q2245">
            <v>998.37048969731154</v>
          </cell>
          <cell r="R2245">
            <v>998.37048969731154</v>
          </cell>
          <cell r="S2245">
            <v>998.37048969731154</v>
          </cell>
          <cell r="T2245">
            <v>998.37048969731154</v>
          </cell>
          <cell r="U2245">
            <v>998.37048969731154</v>
          </cell>
          <cell r="V2245">
            <v>998.37048969731154</v>
          </cell>
          <cell r="W2245">
            <v>11980.445876367739</v>
          </cell>
        </row>
        <row r="2246">
          <cell r="J2246" t="str">
            <v>261164044567</v>
          </cell>
          <cell r="K2246">
            <v>998.37048969731154</v>
          </cell>
          <cell r="L2246">
            <v>998.37048969731154</v>
          </cell>
          <cell r="M2246">
            <v>998.37048969731154</v>
          </cell>
          <cell r="N2246">
            <v>998.37048969731154</v>
          </cell>
          <cell r="O2246">
            <v>998.37048969731154</v>
          </cell>
          <cell r="P2246">
            <v>998.37048969731154</v>
          </cell>
          <cell r="Q2246">
            <v>998.37048969731154</v>
          </cell>
          <cell r="R2246">
            <v>998.37048969731154</v>
          </cell>
          <cell r="S2246">
            <v>998.37048969731154</v>
          </cell>
          <cell r="T2246">
            <v>998.37048969731154</v>
          </cell>
          <cell r="U2246">
            <v>998.37048969731154</v>
          </cell>
          <cell r="V2246">
            <v>998.37048969731154</v>
          </cell>
          <cell r="W2246">
            <v>11980.445876367739</v>
          </cell>
        </row>
        <row r="2247">
          <cell r="J2247" t="str">
            <v>261164044573</v>
          </cell>
          <cell r="K2247">
            <v>998.37048969731154</v>
          </cell>
          <cell r="L2247">
            <v>998.37048969731154</v>
          </cell>
          <cell r="M2247">
            <v>998.37048969731154</v>
          </cell>
          <cell r="N2247">
            <v>998.37048969731154</v>
          </cell>
          <cell r="O2247">
            <v>998.37048969731154</v>
          </cell>
          <cell r="P2247">
            <v>998.37048969731154</v>
          </cell>
          <cell r="Q2247">
            <v>998.37048969731154</v>
          </cell>
          <cell r="R2247">
            <v>998.37048969731154</v>
          </cell>
          <cell r="S2247">
            <v>998.37048969731154</v>
          </cell>
          <cell r="T2247">
            <v>998.37048969731154</v>
          </cell>
          <cell r="U2247">
            <v>998.37048969731154</v>
          </cell>
          <cell r="V2247">
            <v>998.37048969731154</v>
          </cell>
          <cell r="W2247">
            <v>11980.445876367739</v>
          </cell>
        </row>
        <row r="2248">
          <cell r="J2248" t="str">
            <v>261164044104</v>
          </cell>
          <cell r="K2248">
            <v>998.37048969731154</v>
          </cell>
          <cell r="L2248">
            <v>998.37048969731154</v>
          </cell>
          <cell r="M2248">
            <v>998.37048969731154</v>
          </cell>
          <cell r="N2248">
            <v>998.37048969731154</v>
          </cell>
          <cell r="O2248">
            <v>998.37048969731154</v>
          </cell>
          <cell r="P2248">
            <v>998.37048969731154</v>
          </cell>
          <cell r="Q2248">
            <v>998.37048969731154</v>
          </cell>
          <cell r="R2248">
            <v>998.37048969731154</v>
          </cell>
          <cell r="S2248">
            <v>998.37048969731154</v>
          </cell>
          <cell r="T2248">
            <v>998.37048969731154</v>
          </cell>
          <cell r="U2248">
            <v>998.37048969731154</v>
          </cell>
          <cell r="V2248">
            <v>998.37048969731154</v>
          </cell>
          <cell r="W2248">
            <v>11980.445876367739</v>
          </cell>
        </row>
        <row r="2249">
          <cell r="J2249" t="str">
            <v>261164044122</v>
          </cell>
          <cell r="K2249">
            <v>499.18524484865577</v>
          </cell>
          <cell r="L2249">
            <v>499.18524484865577</v>
          </cell>
          <cell r="M2249">
            <v>499.18524484865577</v>
          </cell>
          <cell r="N2249">
            <v>499.18524484865577</v>
          </cell>
          <cell r="O2249">
            <v>499.18524484865577</v>
          </cell>
          <cell r="P2249">
            <v>499.18524484865577</v>
          </cell>
          <cell r="Q2249">
            <v>499.18524484865577</v>
          </cell>
          <cell r="R2249">
            <v>499.18524484865577</v>
          </cell>
          <cell r="S2249">
            <v>499.18524484865577</v>
          </cell>
          <cell r="T2249">
            <v>499.18524484865577</v>
          </cell>
          <cell r="U2249">
            <v>499.18524484865577</v>
          </cell>
          <cell r="V2249">
            <v>499.18524484865577</v>
          </cell>
          <cell r="W2249">
            <v>5990.2229381838697</v>
          </cell>
        </row>
        <row r="2250">
          <cell r="J2250" t="str">
            <v>261164044125</v>
          </cell>
          <cell r="K2250">
            <v>0</v>
          </cell>
          <cell r="L2250">
            <v>0</v>
          </cell>
          <cell r="M2250">
            <v>0</v>
          </cell>
          <cell r="N2250">
            <v>1350</v>
          </cell>
          <cell r="O2250">
            <v>0</v>
          </cell>
          <cell r="P2250">
            <v>0</v>
          </cell>
          <cell r="Q2250">
            <v>1350</v>
          </cell>
          <cell r="R2250">
            <v>0</v>
          </cell>
          <cell r="S2250">
            <v>0</v>
          </cell>
          <cell r="T2250">
            <v>0</v>
          </cell>
          <cell r="U2250">
            <v>1350</v>
          </cell>
          <cell r="V2250">
            <v>0</v>
          </cell>
          <cell r="W2250">
            <v>4050</v>
          </cell>
        </row>
        <row r="2251">
          <cell r="J2251" t="str">
            <v>261164044126</v>
          </cell>
          <cell r="K2251">
            <v>1996.7409793946231</v>
          </cell>
          <cell r="L2251">
            <v>1996.7409793946231</v>
          </cell>
          <cell r="M2251">
            <v>1996.7409793946231</v>
          </cell>
          <cell r="N2251">
            <v>1996.7409793946231</v>
          </cell>
          <cell r="O2251">
            <v>1996.7409793946231</v>
          </cell>
          <cell r="P2251">
            <v>1996.7409793946231</v>
          </cell>
          <cell r="Q2251">
            <v>1996.7409793946231</v>
          </cell>
          <cell r="R2251">
            <v>1996.7409793946231</v>
          </cell>
          <cell r="S2251">
            <v>1996.7409793946231</v>
          </cell>
          <cell r="T2251">
            <v>1996.7409793946231</v>
          </cell>
          <cell r="U2251">
            <v>1996.7409793946231</v>
          </cell>
          <cell r="V2251">
            <v>1996.7409793946231</v>
          </cell>
          <cell r="W2251">
            <v>23960.891752735479</v>
          </cell>
        </row>
        <row r="2252">
          <cell r="J2252" t="str">
            <v>261164044304</v>
          </cell>
          <cell r="K2252">
            <v>0</v>
          </cell>
          <cell r="L2252">
            <v>0</v>
          </cell>
          <cell r="M2252">
            <v>0</v>
          </cell>
          <cell r="N2252">
            <v>1560</v>
          </cell>
          <cell r="O2252">
            <v>0</v>
          </cell>
          <cell r="P2252">
            <v>0</v>
          </cell>
          <cell r="Q2252">
            <v>1560</v>
          </cell>
          <cell r="R2252">
            <v>0</v>
          </cell>
          <cell r="S2252">
            <v>0</v>
          </cell>
          <cell r="T2252">
            <v>0</v>
          </cell>
          <cell r="U2252">
            <v>1560</v>
          </cell>
          <cell r="V2252">
            <v>0</v>
          </cell>
          <cell r="W2252">
            <v>4680</v>
          </cell>
        </row>
        <row r="2253">
          <cell r="J2253" t="str">
            <v>261164044321</v>
          </cell>
          <cell r="K2253">
            <v>0</v>
          </cell>
          <cell r="L2253">
            <v>0</v>
          </cell>
          <cell r="M2253">
            <v>0</v>
          </cell>
          <cell r="N2253">
            <v>9000</v>
          </cell>
          <cell r="O2253">
            <v>0</v>
          </cell>
          <cell r="P2253">
            <v>0</v>
          </cell>
          <cell r="Q2253">
            <v>9000</v>
          </cell>
          <cell r="R2253">
            <v>0</v>
          </cell>
          <cell r="S2253">
            <v>0</v>
          </cell>
          <cell r="T2253">
            <v>0</v>
          </cell>
          <cell r="U2253">
            <v>9000</v>
          </cell>
          <cell r="V2253">
            <v>0</v>
          </cell>
          <cell r="W2253">
            <v>27000</v>
          </cell>
        </row>
        <row r="2254">
          <cell r="J2254" t="str">
            <v>261164044326</v>
          </cell>
          <cell r="K2254">
            <v>0</v>
          </cell>
          <cell r="L2254">
            <v>0</v>
          </cell>
          <cell r="M2254">
            <v>1500</v>
          </cell>
          <cell r="N2254">
            <v>0</v>
          </cell>
          <cell r="O2254">
            <v>1500</v>
          </cell>
          <cell r="P2254">
            <v>0</v>
          </cell>
          <cell r="Q2254">
            <v>4500</v>
          </cell>
          <cell r="R2254">
            <v>0</v>
          </cell>
          <cell r="S2254">
            <v>0</v>
          </cell>
          <cell r="T2254">
            <v>1500</v>
          </cell>
          <cell r="U2254">
            <v>0</v>
          </cell>
          <cell r="V2254">
            <v>1500</v>
          </cell>
          <cell r="W2254">
            <v>10500</v>
          </cell>
        </row>
        <row r="2255">
          <cell r="J2255" t="str">
            <v>261164044328</v>
          </cell>
          <cell r="K2255">
            <v>2995.1114690919349</v>
          </cell>
          <cell r="L2255">
            <v>2995.1114690919349</v>
          </cell>
          <cell r="M2255">
            <v>2995.1114690919349</v>
          </cell>
          <cell r="N2255">
            <v>2995.1114690919349</v>
          </cell>
          <cell r="O2255">
            <v>2995.1114690919349</v>
          </cell>
          <cell r="P2255">
            <v>2995.1114690919349</v>
          </cell>
          <cell r="Q2255">
            <v>2995.1114690919349</v>
          </cell>
          <cell r="R2255">
            <v>2995.1114690919349</v>
          </cell>
          <cell r="S2255">
            <v>2995.1114690919349</v>
          </cell>
          <cell r="T2255">
            <v>2995.1114690919349</v>
          </cell>
          <cell r="U2255">
            <v>2995.1114690919349</v>
          </cell>
          <cell r="V2255">
            <v>2995.1114690919349</v>
          </cell>
          <cell r="W2255">
            <v>35941.337629103218</v>
          </cell>
        </row>
        <row r="2256">
          <cell r="J2256" t="str">
            <v>261164044371</v>
          </cell>
          <cell r="K2256">
            <v>6975.333333333333</v>
          </cell>
          <cell r="L2256">
            <v>6975.333333333333</v>
          </cell>
          <cell r="M2256">
            <v>6975.333333333333</v>
          </cell>
          <cell r="N2256">
            <v>6975.333333333333</v>
          </cell>
          <cell r="O2256">
            <v>6975.333333333333</v>
          </cell>
          <cell r="P2256">
            <v>6975.333333333333</v>
          </cell>
          <cell r="Q2256">
            <v>6975.333333333333</v>
          </cell>
          <cell r="R2256">
            <v>6975.333333333333</v>
          </cell>
          <cell r="S2256">
            <v>6975.333333333333</v>
          </cell>
          <cell r="T2256">
            <v>6975.333333333333</v>
          </cell>
          <cell r="U2256">
            <v>6975.333333333333</v>
          </cell>
          <cell r="V2256">
            <v>6975.333333333333</v>
          </cell>
          <cell r="W2256">
            <v>83704</v>
          </cell>
        </row>
        <row r="2257">
          <cell r="J2257" t="str">
            <v>261164044374</v>
          </cell>
          <cell r="K2257">
            <v>1247.9631121216394</v>
          </cell>
          <cell r="L2257">
            <v>0</v>
          </cell>
          <cell r="M2257">
            <v>0</v>
          </cell>
          <cell r="N2257">
            <v>1247.9631121216394</v>
          </cell>
          <cell r="O2257">
            <v>0</v>
          </cell>
          <cell r="P2257">
            <v>0</v>
          </cell>
          <cell r="Q2257">
            <v>1247.9631121216394</v>
          </cell>
          <cell r="R2257">
            <v>0</v>
          </cell>
          <cell r="S2257">
            <v>0</v>
          </cell>
          <cell r="T2257">
            <v>1247.9631121216394</v>
          </cell>
          <cell r="U2257">
            <v>0</v>
          </cell>
          <cell r="V2257">
            <v>0</v>
          </cell>
          <cell r="W2257">
            <v>4991.8524484865575</v>
          </cell>
        </row>
        <row r="2258">
          <cell r="J2258" t="str">
            <v>261164054436</v>
          </cell>
          <cell r="K2258">
            <v>998.37048969731154</v>
          </cell>
          <cell r="L2258">
            <v>998.37048969731154</v>
          </cell>
          <cell r="M2258">
            <v>998.37048969731154</v>
          </cell>
          <cell r="N2258">
            <v>998.37048969731154</v>
          </cell>
          <cell r="O2258">
            <v>998.37048969731154</v>
          </cell>
          <cell r="P2258">
            <v>998.37048969731154</v>
          </cell>
          <cell r="Q2258">
            <v>998.37048969731154</v>
          </cell>
          <cell r="R2258">
            <v>998.37048969731154</v>
          </cell>
          <cell r="S2258">
            <v>998.37048969731154</v>
          </cell>
          <cell r="T2258">
            <v>998.37048969731154</v>
          </cell>
          <cell r="U2258">
            <v>998.37048969731154</v>
          </cell>
          <cell r="V2258">
            <v>998.37048969731154</v>
          </cell>
          <cell r="W2258">
            <v>11980.445876367739</v>
          </cell>
        </row>
        <row r="2259">
          <cell r="J2259" t="str">
            <v>261164054541</v>
          </cell>
          <cell r="K2259">
            <v>998.37048969731154</v>
          </cell>
          <cell r="L2259">
            <v>998.37048969731154</v>
          </cell>
          <cell r="M2259">
            <v>998.37048969731154</v>
          </cell>
          <cell r="N2259">
            <v>17665.037156363978</v>
          </cell>
          <cell r="O2259">
            <v>998.37048969731154</v>
          </cell>
          <cell r="P2259">
            <v>998.37048969731154</v>
          </cell>
          <cell r="Q2259">
            <v>998.37048969731154</v>
          </cell>
          <cell r="R2259">
            <v>17665.037156363978</v>
          </cell>
          <cell r="S2259">
            <v>998.37048969731154</v>
          </cell>
          <cell r="T2259">
            <v>998.37048969731154</v>
          </cell>
          <cell r="U2259">
            <v>998.37048969731154</v>
          </cell>
          <cell r="V2259">
            <v>17665.037156363978</v>
          </cell>
          <cell r="W2259">
            <v>61980.445876367732</v>
          </cell>
        </row>
        <row r="2260">
          <cell r="J2260" t="str">
            <v>261164054547</v>
          </cell>
          <cell r="K2260">
            <v>600</v>
          </cell>
          <cell r="L2260">
            <v>600</v>
          </cell>
          <cell r="M2260">
            <v>600</v>
          </cell>
          <cell r="N2260">
            <v>600</v>
          </cell>
          <cell r="O2260">
            <v>600</v>
          </cell>
          <cell r="P2260">
            <v>600</v>
          </cell>
          <cell r="Q2260">
            <v>600</v>
          </cell>
          <cell r="R2260">
            <v>600</v>
          </cell>
          <cell r="S2260">
            <v>600</v>
          </cell>
          <cell r="T2260">
            <v>600</v>
          </cell>
          <cell r="U2260">
            <v>600</v>
          </cell>
          <cell r="V2260">
            <v>600</v>
          </cell>
          <cell r="W2260">
            <v>7200</v>
          </cell>
        </row>
        <row r="2261">
          <cell r="J2261" t="str">
            <v>261164054548</v>
          </cell>
          <cell r="K2261">
            <v>1996.7409793946231</v>
          </cell>
          <cell r="L2261">
            <v>1996.7409793946231</v>
          </cell>
          <cell r="M2261">
            <v>1996.7409793946231</v>
          </cell>
          <cell r="N2261">
            <v>1996.7409793946231</v>
          </cell>
          <cell r="O2261">
            <v>1996.7409793946231</v>
          </cell>
          <cell r="P2261">
            <v>1996.7409793946231</v>
          </cell>
          <cell r="Q2261">
            <v>1996.7409793946231</v>
          </cell>
          <cell r="R2261">
            <v>1996.7409793946231</v>
          </cell>
          <cell r="S2261">
            <v>1996.7409793946231</v>
          </cell>
          <cell r="T2261">
            <v>1996.7409793946231</v>
          </cell>
          <cell r="U2261">
            <v>1996.7409793946231</v>
          </cell>
          <cell r="V2261">
            <v>1996.7409793946231</v>
          </cell>
          <cell r="W2261">
            <v>23960.891752735479</v>
          </cell>
        </row>
        <row r="2262">
          <cell r="J2262" t="str">
            <v>261164054554</v>
          </cell>
          <cell r="K2262">
            <v>0</v>
          </cell>
          <cell r="L2262">
            <v>0</v>
          </cell>
          <cell r="M2262">
            <v>3993.4819587892462</v>
          </cell>
          <cell r="N2262">
            <v>0</v>
          </cell>
          <cell r="O2262">
            <v>0</v>
          </cell>
          <cell r="P2262">
            <v>0</v>
          </cell>
          <cell r="Q2262">
            <v>3993.4819587892462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7986.9639175784923</v>
          </cell>
        </row>
        <row r="2263">
          <cell r="J2263" t="str">
            <v>261164054556</v>
          </cell>
          <cell r="K2263">
            <v>2750</v>
          </cell>
          <cell r="L2263">
            <v>2750</v>
          </cell>
          <cell r="M2263">
            <v>2750</v>
          </cell>
          <cell r="N2263">
            <v>2750</v>
          </cell>
          <cell r="O2263">
            <v>2750</v>
          </cell>
          <cell r="P2263">
            <v>2750</v>
          </cell>
          <cell r="Q2263">
            <v>2750</v>
          </cell>
          <cell r="R2263">
            <v>2750</v>
          </cell>
          <cell r="S2263">
            <v>2750</v>
          </cell>
          <cell r="T2263">
            <v>2750</v>
          </cell>
          <cell r="U2263">
            <v>2750</v>
          </cell>
          <cell r="V2263">
            <v>2750</v>
          </cell>
          <cell r="W2263">
            <v>33000</v>
          </cell>
        </row>
        <row r="2264">
          <cell r="J2264" t="str">
            <v>261164054562</v>
          </cell>
          <cell r="K2264">
            <v>1797.0668814551609</v>
          </cell>
          <cell r="L2264">
            <v>1797.0668814551609</v>
          </cell>
          <cell r="M2264">
            <v>1797.0668814551609</v>
          </cell>
          <cell r="N2264">
            <v>1797.0668814551609</v>
          </cell>
          <cell r="O2264">
            <v>1797.0668814551609</v>
          </cell>
          <cell r="P2264">
            <v>1797.0668814551609</v>
          </cell>
          <cell r="Q2264">
            <v>1797.0668814551609</v>
          </cell>
          <cell r="R2264">
            <v>1797.0668814551609</v>
          </cell>
          <cell r="S2264">
            <v>1797.0668814551609</v>
          </cell>
          <cell r="T2264">
            <v>1797.0668814551609</v>
          </cell>
          <cell r="U2264">
            <v>1797.0668814551609</v>
          </cell>
          <cell r="V2264">
            <v>1797.0668814551609</v>
          </cell>
          <cell r="W2264">
            <v>21564.802577461931</v>
          </cell>
        </row>
        <row r="2265">
          <cell r="J2265" t="str">
            <v>261164054563</v>
          </cell>
          <cell r="K2265">
            <v>0</v>
          </cell>
          <cell r="L2265">
            <v>0</v>
          </cell>
          <cell r="M2265">
            <v>1996.7409793946231</v>
          </cell>
          <cell r="N2265">
            <v>0</v>
          </cell>
          <cell r="O2265">
            <v>0</v>
          </cell>
          <cell r="P2265">
            <v>0</v>
          </cell>
          <cell r="Q2265">
            <v>1996.7409793946231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3993.4819587892462</v>
          </cell>
        </row>
        <row r="2266">
          <cell r="J2266" t="str">
            <v>261164054567</v>
          </cell>
          <cell r="K2266">
            <v>0</v>
          </cell>
          <cell r="L2266">
            <v>0</v>
          </cell>
          <cell r="M2266">
            <v>2995.1114690919349</v>
          </cell>
          <cell r="N2266">
            <v>0</v>
          </cell>
          <cell r="O2266">
            <v>0</v>
          </cell>
          <cell r="P2266">
            <v>0</v>
          </cell>
          <cell r="Q2266">
            <v>2995.1114690919349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5990.2229381838697</v>
          </cell>
        </row>
        <row r="2267">
          <cell r="J2267" t="str">
            <v>261164054572</v>
          </cell>
          <cell r="K2267">
            <v>998.37048969731154</v>
          </cell>
          <cell r="L2267">
            <v>998.37048969731154</v>
          </cell>
          <cell r="M2267">
            <v>998.37048969731154</v>
          </cell>
          <cell r="N2267">
            <v>998.37048969731154</v>
          </cell>
          <cell r="O2267">
            <v>998.37048969731154</v>
          </cell>
          <cell r="P2267">
            <v>998.37048969731154</v>
          </cell>
          <cell r="Q2267">
            <v>998.37048969731154</v>
          </cell>
          <cell r="R2267">
            <v>998.37048969731154</v>
          </cell>
          <cell r="S2267">
            <v>998.37048969731154</v>
          </cell>
          <cell r="T2267">
            <v>998.37048969731154</v>
          </cell>
          <cell r="U2267">
            <v>998.37048969731154</v>
          </cell>
          <cell r="V2267">
            <v>998.37048969731154</v>
          </cell>
          <cell r="W2267">
            <v>11980.445876367739</v>
          </cell>
        </row>
        <row r="2268">
          <cell r="J2268" t="str">
            <v>261164054573</v>
          </cell>
          <cell r="K2268">
            <v>998.37048969731154</v>
          </cell>
          <cell r="L2268">
            <v>998.37048969731154</v>
          </cell>
          <cell r="M2268">
            <v>998.37048969731154</v>
          </cell>
          <cell r="N2268">
            <v>998.37048969731154</v>
          </cell>
          <cell r="O2268">
            <v>998.37048969731154</v>
          </cell>
          <cell r="P2268">
            <v>998.37048969731154</v>
          </cell>
          <cell r="Q2268">
            <v>998.37048969731154</v>
          </cell>
          <cell r="R2268">
            <v>998.37048969731154</v>
          </cell>
          <cell r="S2268">
            <v>998.37048969731154</v>
          </cell>
          <cell r="T2268">
            <v>998.37048969731154</v>
          </cell>
          <cell r="U2268">
            <v>998.37048969731154</v>
          </cell>
          <cell r="V2268">
            <v>998.37048969731154</v>
          </cell>
          <cell r="W2268">
            <v>11980.445876367739</v>
          </cell>
        </row>
        <row r="2269">
          <cell r="J2269" t="str">
            <v>261164054304</v>
          </cell>
          <cell r="K2269">
            <v>350</v>
          </cell>
          <cell r="L2269">
            <v>0</v>
          </cell>
          <cell r="M2269">
            <v>350</v>
          </cell>
          <cell r="N2269">
            <v>350</v>
          </cell>
          <cell r="O2269">
            <v>350</v>
          </cell>
          <cell r="P2269">
            <v>350</v>
          </cell>
          <cell r="Q2269">
            <v>350</v>
          </cell>
          <cell r="R2269">
            <v>0</v>
          </cell>
          <cell r="S2269">
            <v>350</v>
          </cell>
          <cell r="T2269">
            <v>350</v>
          </cell>
          <cell r="U2269">
            <v>350</v>
          </cell>
          <cell r="V2269">
            <v>350</v>
          </cell>
          <cell r="W2269">
            <v>3500</v>
          </cell>
        </row>
        <row r="2270">
          <cell r="J2270" t="str">
            <v>261164054321</v>
          </cell>
          <cell r="K2270">
            <v>2400</v>
          </cell>
          <cell r="L2270">
            <v>0</v>
          </cell>
          <cell r="M2270">
            <v>2400</v>
          </cell>
          <cell r="N2270">
            <v>2400</v>
          </cell>
          <cell r="O2270">
            <v>2400</v>
          </cell>
          <cell r="P2270">
            <v>2400</v>
          </cell>
          <cell r="Q2270">
            <v>2400</v>
          </cell>
          <cell r="R2270">
            <v>0</v>
          </cell>
          <cell r="S2270">
            <v>2400</v>
          </cell>
          <cell r="T2270">
            <v>2400</v>
          </cell>
          <cell r="U2270">
            <v>2400</v>
          </cell>
          <cell r="V2270">
            <v>2400</v>
          </cell>
          <cell r="W2270">
            <v>24000</v>
          </cell>
        </row>
        <row r="2271">
          <cell r="J2271" t="str">
            <v>261164054326</v>
          </cell>
          <cell r="K2271">
            <v>4000</v>
          </cell>
          <cell r="L2271">
            <v>2000</v>
          </cell>
          <cell r="M2271">
            <v>6500</v>
          </cell>
          <cell r="N2271">
            <v>2000</v>
          </cell>
          <cell r="O2271">
            <v>4500</v>
          </cell>
          <cell r="P2271">
            <v>4000</v>
          </cell>
          <cell r="Q2271">
            <v>4500</v>
          </cell>
          <cell r="R2271">
            <v>0</v>
          </cell>
          <cell r="S2271">
            <v>6000</v>
          </cell>
          <cell r="T2271">
            <v>2500</v>
          </cell>
          <cell r="U2271">
            <v>2000</v>
          </cell>
          <cell r="V2271">
            <v>2500</v>
          </cell>
          <cell r="W2271">
            <v>40500</v>
          </cell>
        </row>
        <row r="2272">
          <cell r="J2272" t="str">
            <v>261164054329</v>
          </cell>
          <cell r="K2272">
            <v>11000</v>
          </cell>
          <cell r="L2272">
            <v>5500</v>
          </cell>
          <cell r="M2272">
            <v>12200</v>
          </cell>
          <cell r="N2272">
            <v>11000</v>
          </cell>
          <cell r="O2272">
            <v>5500</v>
          </cell>
          <cell r="P2272">
            <v>12200</v>
          </cell>
          <cell r="Q2272">
            <v>11000</v>
          </cell>
          <cell r="R2272">
            <v>5500</v>
          </cell>
          <cell r="S2272">
            <v>22200</v>
          </cell>
          <cell r="T2272">
            <v>11000</v>
          </cell>
          <cell r="U2272">
            <v>5500</v>
          </cell>
          <cell r="V2272">
            <v>12200</v>
          </cell>
          <cell r="W2272">
            <v>124800</v>
          </cell>
        </row>
        <row r="2273">
          <cell r="J2273" t="str">
            <v>261164054332</v>
          </cell>
          <cell r="K2273">
            <v>16400</v>
          </cell>
          <cell r="L2273">
            <v>8200</v>
          </cell>
          <cell r="M2273">
            <v>16400</v>
          </cell>
          <cell r="N2273">
            <v>16400</v>
          </cell>
          <cell r="O2273">
            <v>12200</v>
          </cell>
          <cell r="P2273">
            <v>16400</v>
          </cell>
          <cell r="Q2273">
            <v>16400</v>
          </cell>
          <cell r="R2273">
            <v>8200</v>
          </cell>
          <cell r="S2273">
            <v>16400</v>
          </cell>
          <cell r="T2273">
            <v>20400</v>
          </cell>
          <cell r="U2273">
            <v>8200</v>
          </cell>
          <cell r="V2273">
            <v>16400</v>
          </cell>
          <cell r="W2273">
            <v>172000</v>
          </cell>
        </row>
        <row r="2274">
          <cell r="J2274" t="str">
            <v>261164054371</v>
          </cell>
          <cell r="K2274">
            <v>1500</v>
          </cell>
          <cell r="L2274">
            <v>1500</v>
          </cell>
          <cell r="M2274">
            <v>1500</v>
          </cell>
          <cell r="N2274">
            <v>1500</v>
          </cell>
          <cell r="O2274">
            <v>1500</v>
          </cell>
          <cell r="P2274">
            <v>1500</v>
          </cell>
          <cell r="Q2274">
            <v>1500</v>
          </cell>
          <cell r="R2274">
            <v>1500</v>
          </cell>
          <cell r="S2274">
            <v>1500</v>
          </cell>
          <cell r="T2274">
            <v>1500</v>
          </cell>
          <cell r="U2274">
            <v>1500</v>
          </cell>
          <cell r="V2274">
            <v>1500</v>
          </cell>
          <cell r="W2274">
            <v>18000</v>
          </cell>
        </row>
        <row r="2275">
          <cell r="J2275" t="str">
            <v>261164054375</v>
          </cell>
          <cell r="K2275">
            <v>998.37048969731154</v>
          </cell>
          <cell r="L2275">
            <v>998.37048969731154</v>
          </cell>
          <cell r="M2275">
            <v>998.37048969731154</v>
          </cell>
          <cell r="N2275">
            <v>998.37048969731154</v>
          </cell>
          <cell r="O2275">
            <v>998.37048969731154</v>
          </cell>
          <cell r="P2275">
            <v>998.37048969731154</v>
          </cell>
          <cell r="Q2275">
            <v>998.37048969731154</v>
          </cell>
          <cell r="R2275">
            <v>998.37048969731154</v>
          </cell>
          <cell r="S2275">
            <v>998.37048969731154</v>
          </cell>
          <cell r="T2275">
            <v>998.37048969731154</v>
          </cell>
          <cell r="U2275">
            <v>998.37048969731154</v>
          </cell>
          <cell r="V2275">
            <v>998.37048969731154</v>
          </cell>
          <cell r="W2275">
            <v>11980.445876367739</v>
          </cell>
        </row>
        <row r="2276">
          <cell r="J2276" t="str">
            <v>280152153301</v>
          </cell>
          <cell r="K2276">
            <v>77477.399999999994</v>
          </cell>
          <cell r="L2276">
            <v>80531.639999999985</v>
          </cell>
          <cell r="M2276">
            <v>79309.919999999998</v>
          </cell>
          <cell r="N2276">
            <v>78213.600000000006</v>
          </cell>
          <cell r="O2276">
            <v>76380.959999999992</v>
          </cell>
          <cell r="P2276">
            <v>76380.959999999992</v>
          </cell>
          <cell r="Q2276">
            <v>76380.959999999992</v>
          </cell>
          <cell r="R2276">
            <v>76380.959999999992</v>
          </cell>
          <cell r="S2276">
            <v>81378.959999999992</v>
          </cell>
          <cell r="T2276">
            <v>77116.680000000008</v>
          </cell>
          <cell r="U2276">
            <v>77116.680000000008</v>
          </cell>
          <cell r="V2276">
            <v>86002.08</v>
          </cell>
          <cell r="W2276">
            <v>942670.79999999993</v>
          </cell>
        </row>
        <row r="2277">
          <cell r="J2277" t="str">
            <v>280152163301</v>
          </cell>
          <cell r="K2277">
            <v>129129</v>
          </cell>
          <cell r="L2277">
            <v>134219.4</v>
          </cell>
          <cell r="M2277">
            <v>132183.20000000001</v>
          </cell>
          <cell r="N2277">
            <v>130356</v>
          </cell>
          <cell r="O2277">
            <v>127301.6</v>
          </cell>
          <cell r="P2277">
            <v>127301.6</v>
          </cell>
          <cell r="Q2277">
            <v>127301.6</v>
          </cell>
          <cell r="R2277">
            <v>127301.6</v>
          </cell>
          <cell r="S2277">
            <v>135631.6</v>
          </cell>
          <cell r="T2277">
            <v>128527.8</v>
          </cell>
          <cell r="U2277">
            <v>128527.8</v>
          </cell>
          <cell r="V2277">
            <v>143336.79999999999</v>
          </cell>
          <cell r="W2277">
            <v>1571118</v>
          </cell>
        </row>
        <row r="2278">
          <cell r="J2278" t="str">
            <v>280157513101</v>
          </cell>
          <cell r="K2278">
            <v>140575.26999999999</v>
          </cell>
          <cell r="L2278">
            <v>121094.71</v>
          </cell>
          <cell r="M2278">
            <v>121094.71</v>
          </cell>
          <cell r="N2278">
            <v>151434.59000000003</v>
          </cell>
          <cell r="O2278">
            <v>125599.12</v>
          </cell>
          <cell r="P2278">
            <v>132840.79999999999</v>
          </cell>
          <cell r="Q2278">
            <v>145079.71</v>
          </cell>
          <cell r="R2278">
            <v>125599.12</v>
          </cell>
          <cell r="S2278">
            <v>125599.12</v>
          </cell>
          <cell r="T2278">
            <v>146681</v>
          </cell>
          <cell r="U2278">
            <v>127200.38999999998</v>
          </cell>
          <cell r="V2278">
            <v>147462.76</v>
          </cell>
          <cell r="W2278">
            <v>1610261.2999999998</v>
          </cell>
        </row>
        <row r="2279">
          <cell r="J2279" t="str">
            <v>280157515111</v>
          </cell>
          <cell r="K2279">
            <v>600</v>
          </cell>
          <cell r="L2279">
            <v>0</v>
          </cell>
          <cell r="M2279">
            <v>600</v>
          </cell>
          <cell r="N2279">
            <v>0</v>
          </cell>
          <cell r="O2279">
            <v>600</v>
          </cell>
          <cell r="P2279">
            <v>0</v>
          </cell>
          <cell r="Q2279">
            <v>600</v>
          </cell>
          <cell r="R2279">
            <v>0</v>
          </cell>
          <cell r="S2279">
            <v>600</v>
          </cell>
          <cell r="T2279">
            <v>0</v>
          </cell>
          <cell r="U2279">
            <v>600</v>
          </cell>
          <cell r="V2279">
            <v>0</v>
          </cell>
          <cell r="W2279">
            <v>3600</v>
          </cell>
        </row>
        <row r="2280">
          <cell r="J2280" t="str">
            <v>280157515112</v>
          </cell>
          <cell r="K2280">
            <v>480</v>
          </cell>
          <cell r="L2280">
            <v>0</v>
          </cell>
          <cell r="M2280">
            <v>480</v>
          </cell>
          <cell r="N2280">
            <v>0</v>
          </cell>
          <cell r="O2280">
            <v>480</v>
          </cell>
          <cell r="P2280">
            <v>0</v>
          </cell>
          <cell r="Q2280">
            <v>480</v>
          </cell>
          <cell r="R2280">
            <v>0</v>
          </cell>
          <cell r="S2280">
            <v>480</v>
          </cell>
          <cell r="T2280">
            <v>0</v>
          </cell>
          <cell r="U2280">
            <v>480</v>
          </cell>
          <cell r="V2280">
            <v>0</v>
          </cell>
          <cell r="W2280">
            <v>2880</v>
          </cell>
        </row>
        <row r="2281">
          <cell r="J2281" t="str">
            <v>280157515113</v>
          </cell>
          <cell r="K2281">
            <v>132</v>
          </cell>
          <cell r="L2281">
            <v>0</v>
          </cell>
          <cell r="M2281">
            <v>132</v>
          </cell>
          <cell r="N2281">
            <v>0</v>
          </cell>
          <cell r="O2281">
            <v>132</v>
          </cell>
          <cell r="P2281">
            <v>0</v>
          </cell>
          <cell r="Q2281">
            <v>132</v>
          </cell>
          <cell r="R2281">
            <v>0</v>
          </cell>
          <cell r="S2281">
            <v>132</v>
          </cell>
          <cell r="T2281">
            <v>0</v>
          </cell>
          <cell r="U2281">
            <v>132</v>
          </cell>
          <cell r="V2281">
            <v>0</v>
          </cell>
          <cell r="W2281">
            <v>792</v>
          </cell>
        </row>
        <row r="2282">
          <cell r="J2282" t="str">
            <v>280157515201</v>
          </cell>
          <cell r="K2282">
            <v>1431.4538062016213</v>
          </cell>
          <cell r="L2282">
            <v>1431.4538062016213</v>
          </cell>
          <cell r="M2282">
            <v>1431.4538062016213</v>
          </cell>
          <cell r="N2282">
            <v>1431.4538062016213</v>
          </cell>
          <cell r="O2282">
            <v>1431.4538062016213</v>
          </cell>
          <cell r="P2282">
            <v>1431.4538062016213</v>
          </cell>
          <cell r="Q2282">
            <v>1431.4538062016213</v>
          </cell>
          <cell r="R2282">
            <v>1431.4538062016213</v>
          </cell>
          <cell r="S2282">
            <v>1431.4538062016213</v>
          </cell>
          <cell r="T2282">
            <v>1431.4538062016213</v>
          </cell>
          <cell r="U2282">
            <v>1431.4538062016213</v>
          </cell>
          <cell r="V2282">
            <v>1431.4538062016213</v>
          </cell>
          <cell r="W2282">
            <v>17177.445674419454</v>
          </cell>
        </row>
        <row r="2283">
          <cell r="J2283" t="str">
            <v>280157515203</v>
          </cell>
          <cell r="K2283">
            <v>536</v>
          </cell>
          <cell r="L2283">
            <v>536</v>
          </cell>
          <cell r="M2283">
            <v>536</v>
          </cell>
          <cell r="N2283">
            <v>536</v>
          </cell>
          <cell r="O2283">
            <v>536</v>
          </cell>
          <cell r="P2283">
            <v>536</v>
          </cell>
          <cell r="Q2283">
            <v>536</v>
          </cell>
          <cell r="R2283">
            <v>536</v>
          </cell>
          <cell r="S2283">
            <v>536</v>
          </cell>
          <cell r="T2283">
            <v>536</v>
          </cell>
          <cell r="U2283">
            <v>536</v>
          </cell>
          <cell r="V2283">
            <v>536</v>
          </cell>
          <cell r="W2283">
            <v>6432</v>
          </cell>
        </row>
        <row r="2284">
          <cell r="J2284" t="str">
            <v>280157515301</v>
          </cell>
          <cell r="K2284">
            <v>300</v>
          </cell>
          <cell r="L2284">
            <v>300</v>
          </cell>
          <cell r="M2284">
            <v>300</v>
          </cell>
          <cell r="N2284">
            <v>300</v>
          </cell>
          <cell r="O2284">
            <v>300</v>
          </cell>
          <cell r="P2284">
            <v>300</v>
          </cell>
          <cell r="Q2284">
            <v>300</v>
          </cell>
          <cell r="R2284">
            <v>300</v>
          </cell>
          <cell r="S2284">
            <v>300</v>
          </cell>
          <cell r="T2284">
            <v>300</v>
          </cell>
          <cell r="U2284">
            <v>300</v>
          </cell>
          <cell r="V2284">
            <v>300</v>
          </cell>
          <cell r="W2284">
            <v>3600</v>
          </cell>
        </row>
        <row r="2285">
          <cell r="J2285" t="str">
            <v>280157515302</v>
          </cell>
          <cell r="K2285">
            <v>300</v>
          </cell>
          <cell r="L2285">
            <v>300</v>
          </cell>
          <cell r="M2285">
            <v>300</v>
          </cell>
          <cell r="N2285">
            <v>300</v>
          </cell>
          <cell r="O2285">
            <v>300</v>
          </cell>
          <cell r="P2285">
            <v>300</v>
          </cell>
          <cell r="Q2285">
            <v>300</v>
          </cell>
          <cell r="R2285">
            <v>300</v>
          </cell>
          <cell r="S2285">
            <v>300</v>
          </cell>
          <cell r="T2285">
            <v>300</v>
          </cell>
          <cell r="U2285">
            <v>300</v>
          </cell>
          <cell r="V2285">
            <v>300</v>
          </cell>
          <cell r="W2285">
            <v>3600</v>
          </cell>
        </row>
        <row r="2286">
          <cell r="J2286" t="str">
            <v>280157515411</v>
          </cell>
          <cell r="K2286">
            <v>110</v>
          </cell>
          <cell r="L2286">
            <v>110</v>
          </cell>
          <cell r="M2286">
            <v>110</v>
          </cell>
          <cell r="N2286">
            <v>110</v>
          </cell>
          <cell r="O2286">
            <v>110</v>
          </cell>
          <cell r="P2286">
            <v>110</v>
          </cell>
          <cell r="Q2286">
            <v>110</v>
          </cell>
          <cell r="R2286">
            <v>110</v>
          </cell>
          <cell r="S2286">
            <v>110</v>
          </cell>
          <cell r="T2286">
            <v>110</v>
          </cell>
          <cell r="U2286">
            <v>110</v>
          </cell>
          <cell r="V2286">
            <v>110</v>
          </cell>
          <cell r="W2286">
            <v>1320</v>
          </cell>
        </row>
        <row r="2287">
          <cell r="J2287" t="str">
            <v>280157515501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125000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125000</v>
          </cell>
          <cell r="W2287">
            <v>250000</v>
          </cell>
        </row>
        <row r="2288">
          <cell r="J2288" t="str">
            <v>280157515503</v>
          </cell>
          <cell r="K2288">
            <v>500</v>
          </cell>
          <cell r="L2288">
            <v>500</v>
          </cell>
          <cell r="M2288">
            <v>500</v>
          </cell>
          <cell r="N2288">
            <v>500</v>
          </cell>
          <cell r="O2288">
            <v>500</v>
          </cell>
          <cell r="P2288">
            <v>500</v>
          </cell>
          <cell r="Q2288">
            <v>500</v>
          </cell>
          <cell r="R2288">
            <v>500</v>
          </cell>
          <cell r="S2288">
            <v>500</v>
          </cell>
          <cell r="T2288">
            <v>500</v>
          </cell>
          <cell r="U2288">
            <v>500</v>
          </cell>
          <cell r="V2288">
            <v>500</v>
          </cell>
          <cell r="W2288">
            <v>6000</v>
          </cell>
        </row>
        <row r="2289">
          <cell r="J2289" t="str">
            <v>280157515601</v>
          </cell>
          <cell r="K2289">
            <v>500</v>
          </cell>
          <cell r="L2289">
            <v>500</v>
          </cell>
          <cell r="M2289">
            <v>500</v>
          </cell>
          <cell r="N2289">
            <v>500</v>
          </cell>
          <cell r="O2289">
            <v>500</v>
          </cell>
          <cell r="P2289">
            <v>500</v>
          </cell>
          <cell r="Q2289">
            <v>500</v>
          </cell>
          <cell r="R2289">
            <v>500</v>
          </cell>
          <cell r="S2289">
            <v>500</v>
          </cell>
          <cell r="T2289">
            <v>500</v>
          </cell>
          <cell r="U2289">
            <v>500</v>
          </cell>
          <cell r="V2289">
            <v>500</v>
          </cell>
          <cell r="W2289">
            <v>6000</v>
          </cell>
        </row>
        <row r="2290">
          <cell r="J2290" t="str">
            <v>280157515603</v>
          </cell>
          <cell r="K2290">
            <v>1667</v>
          </cell>
          <cell r="L2290">
            <v>1667</v>
          </cell>
          <cell r="M2290">
            <v>1667</v>
          </cell>
          <cell r="N2290">
            <v>1667</v>
          </cell>
          <cell r="O2290">
            <v>1667</v>
          </cell>
          <cell r="P2290">
            <v>1667</v>
          </cell>
          <cell r="Q2290">
            <v>1667</v>
          </cell>
          <cell r="R2290">
            <v>1667</v>
          </cell>
          <cell r="S2290">
            <v>1667</v>
          </cell>
          <cell r="T2290">
            <v>1667</v>
          </cell>
          <cell r="U2290">
            <v>1667</v>
          </cell>
          <cell r="V2290">
            <v>1667</v>
          </cell>
          <cell r="W2290">
            <v>20004</v>
          </cell>
        </row>
        <row r="2291">
          <cell r="J2291" t="str">
            <v>280157516148</v>
          </cell>
          <cell r="K2291">
            <v>350</v>
          </cell>
          <cell r="L2291">
            <v>350</v>
          </cell>
          <cell r="M2291">
            <v>350</v>
          </cell>
          <cell r="N2291">
            <v>350</v>
          </cell>
          <cell r="O2291">
            <v>350</v>
          </cell>
          <cell r="P2291">
            <v>350</v>
          </cell>
          <cell r="Q2291">
            <v>350</v>
          </cell>
          <cell r="R2291">
            <v>350</v>
          </cell>
          <cell r="S2291">
            <v>350</v>
          </cell>
          <cell r="T2291">
            <v>350</v>
          </cell>
          <cell r="U2291">
            <v>350</v>
          </cell>
          <cell r="V2291">
            <v>350</v>
          </cell>
          <cell r="W2291">
            <v>4200</v>
          </cell>
        </row>
        <row r="2292">
          <cell r="J2292" t="str">
            <v>281152153301</v>
          </cell>
          <cell r="K2292">
            <v>12912.9</v>
          </cell>
          <cell r="L2292">
            <v>13421.939999999999</v>
          </cell>
          <cell r="M2292">
            <v>13218.32</v>
          </cell>
          <cell r="N2292">
            <v>13035.6</v>
          </cell>
          <cell r="O2292">
            <v>12730.16</v>
          </cell>
          <cell r="P2292">
            <v>12730.16</v>
          </cell>
          <cell r="Q2292">
            <v>12730.16</v>
          </cell>
          <cell r="R2292">
            <v>12730.16</v>
          </cell>
          <cell r="S2292">
            <v>13563.16</v>
          </cell>
          <cell r="T2292">
            <v>12852.78</v>
          </cell>
          <cell r="U2292">
            <v>12852.78</v>
          </cell>
          <cell r="V2292">
            <v>14333.68</v>
          </cell>
          <cell r="W2292">
            <v>157111.79999999999</v>
          </cell>
        </row>
        <row r="2293">
          <cell r="J2293" t="str">
            <v>281152163301</v>
          </cell>
          <cell r="K2293">
            <v>12912.9</v>
          </cell>
          <cell r="L2293">
            <v>13421.939999999999</v>
          </cell>
          <cell r="M2293">
            <v>13218.32</v>
          </cell>
          <cell r="N2293">
            <v>13035.6</v>
          </cell>
          <cell r="O2293">
            <v>12730.16</v>
          </cell>
          <cell r="P2293">
            <v>12730.16</v>
          </cell>
          <cell r="Q2293">
            <v>12730.16</v>
          </cell>
          <cell r="R2293">
            <v>12730.16</v>
          </cell>
          <cell r="S2293">
            <v>13563.16</v>
          </cell>
          <cell r="T2293">
            <v>12852.78</v>
          </cell>
          <cell r="U2293">
            <v>12852.78</v>
          </cell>
          <cell r="V2293">
            <v>14333.68</v>
          </cell>
          <cell r="W2293">
            <v>157111.79999999999</v>
          </cell>
        </row>
        <row r="2294">
          <cell r="J2294" t="str">
            <v>281153023301</v>
          </cell>
          <cell r="K2294">
            <v>25825.8</v>
          </cell>
          <cell r="L2294">
            <v>26843.879999999997</v>
          </cell>
          <cell r="M2294">
            <v>26436.639999999999</v>
          </cell>
          <cell r="N2294">
            <v>26071.200000000001</v>
          </cell>
          <cell r="O2294">
            <v>25460.32</v>
          </cell>
          <cell r="P2294">
            <v>25460.32</v>
          </cell>
          <cell r="Q2294">
            <v>25460.32</v>
          </cell>
          <cell r="R2294">
            <v>25460.32</v>
          </cell>
          <cell r="S2294">
            <v>27126.32</v>
          </cell>
          <cell r="T2294">
            <v>25705.56</v>
          </cell>
          <cell r="U2294">
            <v>25705.56</v>
          </cell>
          <cell r="V2294">
            <v>28667.360000000001</v>
          </cell>
          <cell r="W2294">
            <v>314223.59999999998</v>
          </cell>
        </row>
        <row r="2295">
          <cell r="J2295" t="str">
            <v>281153043301</v>
          </cell>
          <cell r="K2295">
            <v>12912.9</v>
          </cell>
          <cell r="L2295">
            <v>13421.939999999999</v>
          </cell>
          <cell r="M2295">
            <v>13218.32</v>
          </cell>
          <cell r="N2295">
            <v>13035.6</v>
          </cell>
          <cell r="O2295">
            <v>12730.16</v>
          </cell>
          <cell r="P2295">
            <v>12730.16</v>
          </cell>
          <cell r="Q2295">
            <v>12730.16</v>
          </cell>
          <cell r="R2295">
            <v>12730.16</v>
          </cell>
          <cell r="S2295">
            <v>13563.16</v>
          </cell>
          <cell r="T2295">
            <v>12852.78</v>
          </cell>
          <cell r="U2295">
            <v>12852.78</v>
          </cell>
          <cell r="V2295">
            <v>14333.68</v>
          </cell>
          <cell r="W2295">
            <v>157111.79999999999</v>
          </cell>
        </row>
        <row r="2296">
          <cell r="J2296" t="str">
            <v>281157513101</v>
          </cell>
          <cell r="K2296">
            <v>210240.31000000003</v>
          </cell>
          <cell r="L2296">
            <v>173714.26</v>
          </cell>
          <cell r="M2296">
            <v>173714.26</v>
          </cell>
          <cell r="N2296">
            <v>228446.47</v>
          </cell>
          <cell r="O2296">
            <v>180005.01</v>
          </cell>
          <cell r="P2296">
            <v>193583.16</v>
          </cell>
          <cell r="Q2296">
            <v>216531.07</v>
          </cell>
          <cell r="R2296">
            <v>180005.01</v>
          </cell>
          <cell r="S2296">
            <v>180005.01</v>
          </cell>
          <cell r="T2296">
            <v>218753.02000000002</v>
          </cell>
          <cell r="U2296">
            <v>182226.83</v>
          </cell>
          <cell r="V2296">
            <v>220218.82</v>
          </cell>
          <cell r="W2296">
            <v>2357443.2300000004</v>
          </cell>
        </row>
        <row r="2297">
          <cell r="J2297" t="str">
            <v>281157513301</v>
          </cell>
          <cell r="K2297">
            <v>25825.8</v>
          </cell>
          <cell r="L2297">
            <v>26843.879999999997</v>
          </cell>
          <cell r="M2297">
            <v>26436.639999999999</v>
          </cell>
          <cell r="N2297">
            <v>26071.200000000001</v>
          </cell>
          <cell r="O2297">
            <v>25460.32</v>
          </cell>
          <cell r="P2297">
            <v>25460.32</v>
          </cell>
          <cell r="Q2297">
            <v>25460.32</v>
          </cell>
          <cell r="R2297">
            <v>25460.32</v>
          </cell>
          <cell r="S2297">
            <v>27126.32</v>
          </cell>
          <cell r="T2297">
            <v>25705.56</v>
          </cell>
          <cell r="U2297">
            <v>25705.56</v>
          </cell>
          <cell r="V2297">
            <v>28667.360000000001</v>
          </cell>
          <cell r="W2297">
            <v>314223.59999999998</v>
          </cell>
        </row>
        <row r="2298">
          <cell r="J2298" t="str">
            <v>281157515111</v>
          </cell>
          <cell r="K2298">
            <v>600</v>
          </cell>
          <cell r="L2298">
            <v>1200</v>
          </cell>
          <cell r="M2298">
            <v>600</v>
          </cell>
          <cell r="N2298">
            <v>1200</v>
          </cell>
          <cell r="O2298">
            <v>600</v>
          </cell>
          <cell r="P2298">
            <v>1200</v>
          </cell>
          <cell r="Q2298">
            <v>600</v>
          </cell>
          <cell r="R2298">
            <v>1200</v>
          </cell>
          <cell r="S2298">
            <v>600</v>
          </cell>
          <cell r="T2298">
            <v>1200</v>
          </cell>
          <cell r="U2298">
            <v>600</v>
          </cell>
          <cell r="V2298">
            <v>1200</v>
          </cell>
          <cell r="W2298">
            <v>10800</v>
          </cell>
        </row>
        <row r="2299">
          <cell r="J2299" t="str">
            <v>281157515112</v>
          </cell>
          <cell r="K2299">
            <v>480</v>
          </cell>
          <cell r="L2299">
            <v>960</v>
          </cell>
          <cell r="M2299">
            <v>480</v>
          </cell>
          <cell r="N2299">
            <v>960</v>
          </cell>
          <cell r="O2299">
            <v>480</v>
          </cell>
          <cell r="P2299">
            <v>960</v>
          </cell>
          <cell r="Q2299">
            <v>480</v>
          </cell>
          <cell r="R2299">
            <v>960</v>
          </cell>
          <cell r="S2299">
            <v>480</v>
          </cell>
          <cell r="T2299">
            <v>960</v>
          </cell>
          <cell r="U2299">
            <v>480</v>
          </cell>
          <cell r="V2299">
            <v>960</v>
          </cell>
          <cell r="W2299">
            <v>8640</v>
          </cell>
        </row>
        <row r="2300">
          <cell r="J2300" t="str">
            <v>281157515113</v>
          </cell>
          <cell r="K2300">
            <v>132</v>
          </cell>
          <cell r="L2300">
            <v>264</v>
          </cell>
          <cell r="M2300">
            <v>132</v>
          </cell>
          <cell r="N2300">
            <v>264</v>
          </cell>
          <cell r="O2300">
            <v>132</v>
          </cell>
          <cell r="P2300">
            <v>264</v>
          </cell>
          <cell r="Q2300">
            <v>132</v>
          </cell>
          <cell r="R2300">
            <v>264</v>
          </cell>
          <cell r="S2300">
            <v>132</v>
          </cell>
          <cell r="T2300">
            <v>264</v>
          </cell>
          <cell r="U2300">
            <v>132</v>
          </cell>
          <cell r="V2300">
            <v>264</v>
          </cell>
          <cell r="W2300">
            <v>2376</v>
          </cell>
        </row>
        <row r="2301">
          <cell r="J2301" t="str">
            <v>281157515201</v>
          </cell>
          <cell r="K2301">
            <v>2862.9076124032426</v>
          </cell>
          <cell r="L2301">
            <v>2862.9076124032426</v>
          </cell>
          <cell r="M2301">
            <v>2862.9076124032426</v>
          </cell>
          <cell r="N2301">
            <v>2862.9076124032426</v>
          </cell>
          <cell r="O2301">
            <v>2862.9076124032426</v>
          </cell>
          <cell r="P2301">
            <v>2862.9076124032426</v>
          </cell>
          <cell r="Q2301">
            <v>2862.9076124032426</v>
          </cell>
          <cell r="R2301">
            <v>2862.9076124032426</v>
          </cell>
          <cell r="S2301">
            <v>2862.9076124032426</v>
          </cell>
          <cell r="T2301">
            <v>2862.9076124032426</v>
          </cell>
          <cell r="U2301">
            <v>2862.9076124032426</v>
          </cell>
          <cell r="V2301">
            <v>2862.9076124032426</v>
          </cell>
          <cell r="W2301">
            <v>34354.891348838908</v>
          </cell>
        </row>
        <row r="2302">
          <cell r="J2302" t="str">
            <v>281157515203</v>
          </cell>
          <cell r="K2302">
            <v>1072</v>
          </cell>
          <cell r="L2302">
            <v>1072</v>
          </cell>
          <cell r="M2302">
            <v>1072</v>
          </cell>
          <cell r="N2302">
            <v>1072</v>
          </cell>
          <cell r="O2302">
            <v>1072</v>
          </cell>
          <cell r="P2302">
            <v>1072</v>
          </cell>
          <cell r="Q2302">
            <v>1072</v>
          </cell>
          <cell r="R2302">
            <v>1072</v>
          </cell>
          <cell r="S2302">
            <v>1072</v>
          </cell>
          <cell r="T2302">
            <v>1072</v>
          </cell>
          <cell r="U2302">
            <v>1072</v>
          </cell>
          <cell r="V2302">
            <v>1072</v>
          </cell>
          <cell r="W2302">
            <v>12864</v>
          </cell>
        </row>
        <row r="2303">
          <cell r="J2303" t="str">
            <v>281157515301</v>
          </cell>
          <cell r="K2303">
            <v>500</v>
          </cell>
          <cell r="L2303">
            <v>500</v>
          </cell>
          <cell r="M2303">
            <v>500</v>
          </cell>
          <cell r="N2303">
            <v>500</v>
          </cell>
          <cell r="O2303">
            <v>500</v>
          </cell>
          <cell r="P2303">
            <v>500</v>
          </cell>
          <cell r="Q2303">
            <v>500</v>
          </cell>
          <cell r="R2303">
            <v>500</v>
          </cell>
          <cell r="S2303">
            <v>500</v>
          </cell>
          <cell r="T2303">
            <v>500</v>
          </cell>
          <cell r="U2303">
            <v>500</v>
          </cell>
          <cell r="V2303">
            <v>500</v>
          </cell>
          <cell r="W2303">
            <v>6000</v>
          </cell>
        </row>
        <row r="2304">
          <cell r="J2304" t="str">
            <v>281157515302</v>
          </cell>
          <cell r="K2304">
            <v>300</v>
          </cell>
          <cell r="L2304">
            <v>300</v>
          </cell>
          <cell r="M2304">
            <v>300</v>
          </cell>
          <cell r="N2304">
            <v>300</v>
          </cell>
          <cell r="O2304">
            <v>300</v>
          </cell>
          <cell r="P2304">
            <v>300</v>
          </cell>
          <cell r="Q2304">
            <v>300</v>
          </cell>
          <cell r="R2304">
            <v>300</v>
          </cell>
          <cell r="S2304">
            <v>300</v>
          </cell>
          <cell r="T2304">
            <v>300</v>
          </cell>
          <cell r="U2304">
            <v>300</v>
          </cell>
          <cell r="V2304">
            <v>300</v>
          </cell>
          <cell r="W2304">
            <v>3600</v>
          </cell>
        </row>
        <row r="2305">
          <cell r="J2305" t="str">
            <v>281157515411</v>
          </cell>
          <cell r="K2305">
            <v>1100</v>
          </cell>
          <cell r="L2305">
            <v>1100</v>
          </cell>
          <cell r="M2305">
            <v>1100</v>
          </cell>
          <cell r="N2305">
            <v>1100</v>
          </cell>
          <cell r="O2305">
            <v>1100</v>
          </cell>
          <cell r="P2305">
            <v>1100</v>
          </cell>
          <cell r="Q2305">
            <v>1100</v>
          </cell>
          <cell r="R2305">
            <v>1100</v>
          </cell>
          <cell r="S2305">
            <v>1100</v>
          </cell>
          <cell r="T2305">
            <v>1100</v>
          </cell>
          <cell r="U2305">
            <v>1100</v>
          </cell>
          <cell r="V2305">
            <v>1100</v>
          </cell>
          <cell r="W2305">
            <v>13200</v>
          </cell>
        </row>
        <row r="2306">
          <cell r="J2306" t="str">
            <v>281157515501</v>
          </cell>
          <cell r="K2306">
            <v>41666.666666666664</v>
          </cell>
          <cell r="L2306">
            <v>41666.666666666664</v>
          </cell>
          <cell r="M2306">
            <v>41666.666666666664</v>
          </cell>
          <cell r="N2306">
            <v>41666.666666666664</v>
          </cell>
          <cell r="O2306">
            <v>41666.666666666664</v>
          </cell>
          <cell r="P2306">
            <v>41666.666666666664</v>
          </cell>
          <cell r="Q2306">
            <v>41666.666666666664</v>
          </cell>
          <cell r="R2306">
            <v>41666.666666666664</v>
          </cell>
          <cell r="S2306">
            <v>41666.666666666664</v>
          </cell>
          <cell r="T2306">
            <v>41666.666666666664</v>
          </cell>
          <cell r="U2306">
            <v>41666.666666666664</v>
          </cell>
          <cell r="V2306">
            <v>41666.666666666664</v>
          </cell>
          <cell r="W2306">
            <v>500000</v>
          </cell>
        </row>
        <row r="2307">
          <cell r="J2307" t="str">
            <v>281157515503</v>
          </cell>
          <cell r="K2307">
            <v>500</v>
          </cell>
          <cell r="L2307">
            <v>500</v>
          </cell>
          <cell r="M2307">
            <v>500</v>
          </cell>
          <cell r="N2307">
            <v>500</v>
          </cell>
          <cell r="O2307">
            <v>500</v>
          </cell>
          <cell r="P2307">
            <v>500</v>
          </cell>
          <cell r="Q2307">
            <v>500</v>
          </cell>
          <cell r="R2307">
            <v>500</v>
          </cell>
          <cell r="S2307">
            <v>500</v>
          </cell>
          <cell r="T2307">
            <v>500</v>
          </cell>
          <cell r="U2307">
            <v>500</v>
          </cell>
          <cell r="V2307">
            <v>500</v>
          </cell>
          <cell r="W2307">
            <v>6000</v>
          </cell>
        </row>
        <row r="2308">
          <cell r="J2308" t="str">
            <v>281157515601</v>
          </cell>
          <cell r="K2308">
            <v>1000</v>
          </cell>
          <cell r="L2308">
            <v>1000</v>
          </cell>
          <cell r="M2308">
            <v>1000</v>
          </cell>
          <cell r="N2308">
            <v>1000</v>
          </cell>
          <cell r="O2308">
            <v>1000</v>
          </cell>
          <cell r="P2308">
            <v>1000</v>
          </cell>
          <cell r="Q2308">
            <v>1000</v>
          </cell>
          <cell r="R2308">
            <v>1000</v>
          </cell>
          <cell r="S2308">
            <v>1000</v>
          </cell>
          <cell r="T2308">
            <v>1000</v>
          </cell>
          <cell r="U2308">
            <v>1000</v>
          </cell>
          <cell r="V2308">
            <v>1000</v>
          </cell>
          <cell r="W2308">
            <v>12000</v>
          </cell>
        </row>
        <row r="2309">
          <cell r="J2309" t="str">
            <v>281157515603</v>
          </cell>
          <cell r="K2309">
            <v>1667</v>
          </cell>
          <cell r="L2309">
            <v>1667</v>
          </cell>
          <cell r="M2309">
            <v>1667</v>
          </cell>
          <cell r="N2309">
            <v>1667</v>
          </cell>
          <cell r="O2309">
            <v>1667</v>
          </cell>
          <cell r="P2309">
            <v>1667</v>
          </cell>
          <cell r="Q2309">
            <v>1667</v>
          </cell>
          <cell r="R2309">
            <v>1667</v>
          </cell>
          <cell r="S2309">
            <v>1667</v>
          </cell>
          <cell r="T2309">
            <v>1667</v>
          </cell>
          <cell r="U2309">
            <v>1667</v>
          </cell>
          <cell r="V2309">
            <v>1667</v>
          </cell>
          <cell r="W2309">
            <v>20004</v>
          </cell>
        </row>
        <row r="2310">
          <cell r="J2310" t="str">
            <v>281157516148</v>
          </cell>
          <cell r="K2310">
            <v>600</v>
          </cell>
          <cell r="L2310">
            <v>600</v>
          </cell>
          <cell r="M2310">
            <v>600</v>
          </cell>
          <cell r="N2310">
            <v>600</v>
          </cell>
          <cell r="O2310">
            <v>600</v>
          </cell>
          <cell r="P2310">
            <v>600</v>
          </cell>
          <cell r="Q2310">
            <v>600</v>
          </cell>
          <cell r="R2310">
            <v>600</v>
          </cell>
          <cell r="S2310">
            <v>600</v>
          </cell>
          <cell r="T2310">
            <v>600</v>
          </cell>
          <cell r="U2310">
            <v>600</v>
          </cell>
          <cell r="V2310">
            <v>600</v>
          </cell>
          <cell r="W2310">
            <v>7200</v>
          </cell>
        </row>
        <row r="2311">
          <cell r="J2311" t="str">
            <v>283152153301</v>
          </cell>
          <cell r="K2311">
            <v>225975.75</v>
          </cell>
          <cell r="L2311">
            <v>234883.94999999998</v>
          </cell>
          <cell r="M2311">
            <v>231320.6</v>
          </cell>
          <cell r="N2311">
            <v>228123</v>
          </cell>
          <cell r="O2311">
            <v>222777.8</v>
          </cell>
          <cell r="P2311">
            <v>222777.8</v>
          </cell>
          <cell r="Q2311">
            <v>222777.8</v>
          </cell>
          <cell r="R2311">
            <v>222777.8</v>
          </cell>
          <cell r="S2311">
            <v>237355.3</v>
          </cell>
          <cell r="T2311">
            <v>224923.65000000002</v>
          </cell>
          <cell r="U2311">
            <v>224923.65000000002</v>
          </cell>
          <cell r="V2311">
            <v>250839.4</v>
          </cell>
          <cell r="W2311">
            <v>2749456.5</v>
          </cell>
        </row>
        <row r="2312">
          <cell r="J2312" t="str">
            <v>283152154511</v>
          </cell>
          <cell r="K2312">
            <v>335340.77808219177</v>
          </cell>
          <cell r="L2312">
            <v>36763.780821917811</v>
          </cell>
          <cell r="M2312">
            <v>37767.178082191778</v>
          </cell>
          <cell r="N2312">
            <v>36763.780821917811</v>
          </cell>
          <cell r="O2312">
            <v>169407.79178082192</v>
          </cell>
          <cell r="P2312">
            <v>295371.58904109587</v>
          </cell>
          <cell r="Q2312">
            <v>315001.79178082192</v>
          </cell>
          <cell r="R2312">
            <v>36763.780821917811</v>
          </cell>
          <cell r="S2312">
            <v>72524.164383561641</v>
          </cell>
          <cell r="T2312">
            <v>2006.7945205479452</v>
          </cell>
          <cell r="U2312">
            <v>628705.57260273967</v>
          </cell>
          <cell r="V2312">
            <v>168404.39452054794</v>
          </cell>
          <cell r="W2312">
            <v>2134821.3972602738</v>
          </cell>
        </row>
        <row r="2313">
          <cell r="J2313" t="str">
            <v>283152154535</v>
          </cell>
          <cell r="K2313">
            <v>185773.5</v>
          </cell>
          <cell r="L2313">
            <v>158959.125</v>
          </cell>
          <cell r="M2313">
            <v>159253.42500000002</v>
          </cell>
          <cell r="N2313">
            <v>161254.125</v>
          </cell>
          <cell r="O2313">
            <v>164306.8125</v>
          </cell>
          <cell r="P2313">
            <v>164601.11250000002</v>
          </cell>
          <cell r="Q2313">
            <v>185773.5</v>
          </cell>
          <cell r="R2313">
            <v>158959.125</v>
          </cell>
          <cell r="S2313">
            <v>179878.05000000002</v>
          </cell>
          <cell r="T2313">
            <v>140629.5</v>
          </cell>
          <cell r="U2313">
            <v>209450.8125</v>
          </cell>
          <cell r="V2313">
            <v>164601.11250000002</v>
          </cell>
          <cell r="W2313">
            <v>2033440.2000000002</v>
          </cell>
        </row>
        <row r="2314">
          <cell r="J2314" t="str">
            <v>283152154536</v>
          </cell>
          <cell r="K2314">
            <v>176644.2326715102</v>
          </cell>
          <cell r="L2314">
            <v>176644.2326715102</v>
          </cell>
          <cell r="M2314">
            <v>188416.2326715102</v>
          </cell>
          <cell r="N2314">
            <v>176644.2326715102</v>
          </cell>
          <cell r="O2314">
            <v>176644.2326715102</v>
          </cell>
          <cell r="P2314">
            <v>188416.2326715102</v>
          </cell>
          <cell r="Q2314">
            <v>176644.2326715102</v>
          </cell>
          <cell r="R2314">
            <v>176644.2326715102</v>
          </cell>
          <cell r="S2314">
            <v>188416.2326715102</v>
          </cell>
          <cell r="T2314">
            <v>176644.2326715102</v>
          </cell>
          <cell r="U2314">
            <v>176644.2326715102</v>
          </cell>
          <cell r="V2314">
            <v>188416.2326715102</v>
          </cell>
          <cell r="W2314">
            <v>2166818.7920581223</v>
          </cell>
        </row>
        <row r="2315">
          <cell r="J2315" t="str">
            <v>283152154544</v>
          </cell>
          <cell r="K2315">
            <v>130396.29145205481</v>
          </cell>
          <cell r="L2315">
            <v>130396.29145205481</v>
          </cell>
          <cell r="M2315">
            <v>136282.29145205481</v>
          </cell>
          <cell r="N2315">
            <v>130446.4613150685</v>
          </cell>
          <cell r="O2315">
            <v>130396.29145205481</v>
          </cell>
          <cell r="P2315">
            <v>136232.12158904111</v>
          </cell>
          <cell r="Q2315">
            <v>130446.4613150685</v>
          </cell>
          <cell r="R2315">
            <v>130396.29145205481</v>
          </cell>
          <cell r="S2315">
            <v>163187.2514520548</v>
          </cell>
          <cell r="T2315">
            <v>103491.3314520548</v>
          </cell>
          <cell r="U2315">
            <v>157351.4213150685</v>
          </cell>
          <cell r="V2315">
            <v>136232.12158904111</v>
          </cell>
          <cell r="W2315">
            <v>1615254.6272876714</v>
          </cell>
        </row>
        <row r="2316">
          <cell r="J2316" t="str">
            <v>283152154556</v>
          </cell>
          <cell r="K2316">
            <v>1693635.6669114819</v>
          </cell>
          <cell r="L2316">
            <v>311131.9547108314</v>
          </cell>
          <cell r="M2316">
            <v>315279.30019028351</v>
          </cell>
          <cell r="N2316">
            <v>313426.9547108314</v>
          </cell>
          <cell r="O2316">
            <v>769298.98149905505</v>
          </cell>
          <cell r="P2316">
            <v>999831.65918070194</v>
          </cell>
          <cell r="Q2316">
            <v>1090687.7984211692</v>
          </cell>
          <cell r="R2316">
            <v>311131.9547108314</v>
          </cell>
          <cell r="S2316">
            <v>480370.66394221084</v>
          </cell>
          <cell r="T2316">
            <v>148335.5909589041</v>
          </cell>
          <cell r="U2316">
            <v>2194468.6758982111</v>
          </cell>
          <cell r="V2316">
            <v>769593.2814990551</v>
          </cell>
          <cell r="W2316">
            <v>9397192.4826335665</v>
          </cell>
        </row>
        <row r="2317">
          <cell r="J2317" t="str">
            <v>283152154559</v>
          </cell>
          <cell r="K2317">
            <v>146903.97060141765</v>
          </cell>
          <cell r="L2317">
            <v>85791.541834294359</v>
          </cell>
          <cell r="M2317">
            <v>89212.051423335462</v>
          </cell>
          <cell r="N2317">
            <v>85791.541834294359</v>
          </cell>
          <cell r="O2317">
            <v>102829.20142333547</v>
          </cell>
          <cell r="P2317">
            <v>111327.09183429438</v>
          </cell>
          <cell r="Q2317">
            <v>107759.40142333545</v>
          </cell>
          <cell r="R2317">
            <v>85791.541834294359</v>
          </cell>
          <cell r="S2317">
            <v>128874.51101237656</v>
          </cell>
          <cell r="T2317">
            <v>46129.082245253267</v>
          </cell>
          <cell r="U2317">
            <v>175962.21101237659</v>
          </cell>
          <cell r="V2317">
            <v>106099.20142333547</v>
          </cell>
          <cell r="W2317">
            <v>1272471.3479019434</v>
          </cell>
        </row>
        <row r="2318">
          <cell r="J2318" t="str">
            <v>283152154591</v>
          </cell>
          <cell r="K2318">
            <v>308834</v>
          </cell>
          <cell r="L2318">
            <v>308834</v>
          </cell>
          <cell r="M2318">
            <v>308834</v>
          </cell>
          <cell r="N2318">
            <v>308934.33972602739</v>
          </cell>
          <cell r="O2318">
            <v>308834</v>
          </cell>
          <cell r="P2318">
            <v>308834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1853104.3397260273</v>
          </cell>
        </row>
        <row r="2319">
          <cell r="J2319" t="str">
            <v>283152154104</v>
          </cell>
          <cell r="K2319">
            <v>48044.890207999997</v>
          </cell>
          <cell r="L2319">
            <v>47716.6</v>
          </cell>
          <cell r="M2319">
            <v>47716.6</v>
          </cell>
          <cell r="N2319">
            <v>47716.6</v>
          </cell>
          <cell r="O2319">
            <v>48373.180416000003</v>
          </cell>
          <cell r="P2319">
            <v>47716.6</v>
          </cell>
          <cell r="Q2319">
            <v>47716.6</v>
          </cell>
          <cell r="R2319">
            <v>47716.6</v>
          </cell>
          <cell r="S2319">
            <v>47716.6</v>
          </cell>
          <cell r="T2319">
            <v>47716.6</v>
          </cell>
          <cell r="U2319">
            <v>47716.6</v>
          </cell>
          <cell r="V2319">
            <v>47716.6</v>
          </cell>
          <cell r="W2319">
            <v>573584.07062399993</v>
          </cell>
        </row>
        <row r="2320">
          <cell r="J2320" t="str">
            <v>283152154118</v>
          </cell>
          <cell r="K2320">
            <v>0</v>
          </cell>
          <cell r="L2320">
            <v>0</v>
          </cell>
          <cell r="M2320">
            <v>33.566159999999996</v>
          </cell>
          <cell r="N2320">
            <v>37.005045999999993</v>
          </cell>
          <cell r="O2320">
            <v>0</v>
          </cell>
          <cell r="P2320">
            <v>0</v>
          </cell>
          <cell r="Q2320">
            <v>22.37744</v>
          </cell>
          <cell r="R2320">
            <v>0</v>
          </cell>
          <cell r="S2320">
            <v>37.005045999999993</v>
          </cell>
          <cell r="T2320">
            <v>0</v>
          </cell>
          <cell r="U2320">
            <v>33.566159999999996</v>
          </cell>
          <cell r="V2320">
            <v>0</v>
          </cell>
          <cell r="W2320">
            <v>163.51985199999999</v>
          </cell>
        </row>
        <row r="2321">
          <cell r="J2321" t="str">
            <v>283152154122</v>
          </cell>
          <cell r="K2321">
            <v>59302.782823999994</v>
          </cell>
          <cell r="L2321">
            <v>48539.3</v>
          </cell>
          <cell r="M2321">
            <v>56337.994975699999</v>
          </cell>
          <cell r="N2321">
            <v>65840.006385999994</v>
          </cell>
          <cell r="O2321">
            <v>59302.782823999994</v>
          </cell>
          <cell r="P2321">
            <v>48539.3</v>
          </cell>
          <cell r="Q2321">
            <v>67767.521733799993</v>
          </cell>
          <cell r="R2321">
            <v>48539.3</v>
          </cell>
          <cell r="S2321">
            <v>65840.006385999994</v>
          </cell>
          <cell r="T2321">
            <v>48539.3</v>
          </cell>
          <cell r="U2321">
            <v>68607.068161700008</v>
          </cell>
          <cell r="V2321">
            <v>48539.3</v>
          </cell>
          <cell r="W2321">
            <v>685694.66329119995</v>
          </cell>
        </row>
        <row r="2322">
          <cell r="J2322" t="str">
            <v>283152154125</v>
          </cell>
          <cell r="K2322">
            <v>27330.276070762684</v>
          </cell>
          <cell r="L2322">
            <v>52723.847067205686</v>
          </cell>
          <cell r="M2322">
            <v>21911.232074847612</v>
          </cell>
          <cell r="N2322">
            <v>53111.774634868249</v>
          </cell>
          <cell r="O2322">
            <v>27500.890439872161</v>
          </cell>
          <cell r="P2322">
            <v>19771.442650202134</v>
          </cell>
          <cell r="Q2322">
            <v>26805.569662846028</v>
          </cell>
          <cell r="R2322">
            <v>52723.847067205686</v>
          </cell>
          <cell r="S2322">
            <v>20159.370217864693</v>
          </cell>
          <cell r="T2322">
            <v>52723.847067205686</v>
          </cell>
          <cell r="U2322">
            <v>25466.460396917246</v>
          </cell>
          <cell r="V2322">
            <v>19771.442650202134</v>
          </cell>
          <cell r="W2322">
            <v>400000</v>
          </cell>
        </row>
        <row r="2323">
          <cell r="J2323" t="str">
            <v>283152154126</v>
          </cell>
          <cell r="K2323">
            <v>24681</v>
          </cell>
          <cell r="L2323">
            <v>24681</v>
          </cell>
          <cell r="M2323">
            <v>24681</v>
          </cell>
          <cell r="N2323">
            <v>24681</v>
          </cell>
          <cell r="O2323">
            <v>24681</v>
          </cell>
          <cell r="P2323">
            <v>24681</v>
          </cell>
          <cell r="Q2323">
            <v>24681</v>
          </cell>
          <cell r="R2323">
            <v>24681</v>
          </cell>
          <cell r="S2323">
            <v>24681</v>
          </cell>
          <cell r="T2323">
            <v>24681</v>
          </cell>
          <cell r="U2323">
            <v>24681</v>
          </cell>
          <cell r="V2323">
            <v>24681</v>
          </cell>
          <cell r="W2323">
            <v>296172</v>
          </cell>
        </row>
        <row r="2324">
          <cell r="J2324" t="str">
            <v>283152154159</v>
          </cell>
          <cell r="K2324">
            <v>1670.0809999999999</v>
          </cell>
          <cell r="L2324">
            <v>1670.0809999999999</v>
          </cell>
          <cell r="M2324">
            <v>1670.0809999999999</v>
          </cell>
          <cell r="N2324">
            <v>1670.0809999999999</v>
          </cell>
          <cell r="O2324">
            <v>1670.0809999999999</v>
          </cell>
          <cell r="P2324">
            <v>1670.0809999999999</v>
          </cell>
          <cell r="Q2324">
            <v>1670.0809999999999</v>
          </cell>
          <cell r="R2324">
            <v>1670.0809999999999</v>
          </cell>
          <cell r="S2324">
            <v>1670.0809999999999</v>
          </cell>
          <cell r="T2324">
            <v>1670.0809999999999</v>
          </cell>
          <cell r="U2324">
            <v>1670.0809999999999</v>
          </cell>
          <cell r="V2324">
            <v>1670.0809999999999</v>
          </cell>
          <cell r="W2324">
            <v>20040.971999999998</v>
          </cell>
        </row>
        <row r="2325">
          <cell r="J2325" t="str">
            <v>283152154161</v>
          </cell>
          <cell r="K2325">
            <v>0</v>
          </cell>
          <cell r="L2325">
            <v>0</v>
          </cell>
          <cell r="M2325">
            <v>779668.5</v>
          </cell>
          <cell r="N2325">
            <v>0</v>
          </cell>
          <cell r="O2325">
            <v>0</v>
          </cell>
          <cell r="P2325">
            <v>0</v>
          </cell>
          <cell r="Q2325">
            <v>1707214.9</v>
          </cell>
          <cell r="R2325">
            <v>0</v>
          </cell>
          <cell r="S2325">
            <v>0</v>
          </cell>
          <cell r="T2325">
            <v>0</v>
          </cell>
          <cell r="U2325">
            <v>1707214.9</v>
          </cell>
          <cell r="V2325">
            <v>0</v>
          </cell>
          <cell r="W2325">
            <v>4194098.3</v>
          </cell>
        </row>
        <row r="2326">
          <cell r="J2326" t="str">
            <v>283152154163</v>
          </cell>
          <cell r="K2326">
            <v>923336.77999999991</v>
          </cell>
          <cell r="L2326">
            <v>0</v>
          </cell>
          <cell r="M2326">
            <v>2021614.2999999998</v>
          </cell>
          <cell r="N2326">
            <v>0</v>
          </cell>
          <cell r="O2326">
            <v>923336.77999999991</v>
          </cell>
          <cell r="P2326">
            <v>0</v>
          </cell>
          <cell r="Q2326">
            <v>2827021.1599999997</v>
          </cell>
          <cell r="R2326">
            <v>0</v>
          </cell>
          <cell r="S2326">
            <v>0</v>
          </cell>
          <cell r="T2326">
            <v>0</v>
          </cell>
          <cell r="U2326">
            <v>3022652.8399999994</v>
          </cell>
          <cell r="V2326">
            <v>0</v>
          </cell>
          <cell r="W2326">
            <v>9717961.8599999994</v>
          </cell>
        </row>
        <row r="2327">
          <cell r="J2327" t="str">
            <v>283152154304</v>
          </cell>
          <cell r="K2327">
            <v>92695.805609000003</v>
          </cell>
          <cell r="L2327">
            <v>265020.03669600002</v>
          </cell>
          <cell r="M2327">
            <v>438879.65633900004</v>
          </cell>
          <cell r="N2327">
            <v>410079.8005619999</v>
          </cell>
          <cell r="O2327">
            <v>93657.29509900001</v>
          </cell>
          <cell r="P2327">
            <v>0</v>
          </cell>
          <cell r="Q2327">
            <v>291880.03991600004</v>
          </cell>
          <cell r="R2327">
            <v>265020.03669600002</v>
          </cell>
          <cell r="S2327">
            <v>351299.90940399986</v>
          </cell>
          <cell r="T2327">
            <v>264454.89115800004</v>
          </cell>
          <cell r="U2327">
            <v>304253.42323499988</v>
          </cell>
          <cell r="V2327">
            <v>0</v>
          </cell>
          <cell r="W2327">
            <v>2777240.8947139997</v>
          </cell>
        </row>
        <row r="2328">
          <cell r="J2328" t="str">
            <v>283152154312</v>
          </cell>
          <cell r="K2328">
            <v>237489.91141799997</v>
          </cell>
          <cell r="L2328">
            <v>245694.38589200002</v>
          </cell>
          <cell r="M2328">
            <v>274577.18628300005</v>
          </cell>
          <cell r="N2328">
            <v>386945.52592400007</v>
          </cell>
          <cell r="O2328">
            <v>277820.26968299999</v>
          </cell>
          <cell r="P2328">
            <v>0</v>
          </cell>
          <cell r="Q2328">
            <v>211186.64574200002</v>
          </cell>
          <cell r="R2328">
            <v>245694.38589200002</v>
          </cell>
          <cell r="S2328">
            <v>239305.20719500008</v>
          </cell>
          <cell r="T2328">
            <v>238137.31872899996</v>
          </cell>
          <cell r="U2328">
            <v>332179.51402299997</v>
          </cell>
          <cell r="V2328">
            <v>0</v>
          </cell>
          <cell r="W2328">
            <v>2689030.3507810002</v>
          </cell>
        </row>
        <row r="2329">
          <cell r="J2329" t="str">
            <v>283152154313</v>
          </cell>
          <cell r="K2329">
            <v>10914.346917359997</v>
          </cell>
          <cell r="L2329">
            <v>21153.370338240002</v>
          </cell>
          <cell r="M2329">
            <v>21655.298950080003</v>
          </cell>
          <cell r="N2329">
            <v>20354.079114960005</v>
          </cell>
          <cell r="O2329">
            <v>10914.346917359997</v>
          </cell>
          <cell r="P2329">
            <v>0</v>
          </cell>
          <cell r="Q2329">
            <v>5494.7547237599974</v>
          </cell>
          <cell r="R2329">
            <v>21153.370338240002</v>
          </cell>
          <cell r="S2329">
            <v>19744.8</v>
          </cell>
          <cell r="T2329">
            <v>20354.079114960005</v>
          </cell>
          <cell r="U2329">
            <v>6252.2027668800001</v>
          </cell>
          <cell r="V2329">
            <v>0</v>
          </cell>
          <cell r="W2329">
            <v>157990.64918184001</v>
          </cell>
        </row>
        <row r="2330">
          <cell r="J2330" t="str">
            <v>283152154316</v>
          </cell>
          <cell r="K2330">
            <v>157989.46515200002</v>
          </cell>
          <cell r="L2330">
            <v>185290.10649199999</v>
          </cell>
          <cell r="M2330">
            <v>1013730.0407161831</v>
          </cell>
          <cell r="N2330">
            <v>836858.21501637495</v>
          </cell>
          <cell r="O2330">
            <v>157989.46515200002</v>
          </cell>
          <cell r="P2330">
            <v>0</v>
          </cell>
          <cell r="Q2330">
            <v>978668.9934197627</v>
          </cell>
          <cell r="R2330">
            <v>185290.10649199999</v>
          </cell>
          <cell r="S2330">
            <v>801106.96381637477</v>
          </cell>
          <cell r="T2330">
            <v>175610.2512</v>
          </cell>
          <cell r="U2330">
            <v>1192841.8182941831</v>
          </cell>
          <cell r="V2330">
            <v>0</v>
          </cell>
          <cell r="W2330">
            <v>5685375.4257508786</v>
          </cell>
        </row>
        <row r="2331">
          <cell r="J2331" t="str">
            <v>283152154321</v>
          </cell>
          <cell r="K2331">
            <v>311509.94394399994</v>
          </cell>
          <cell r="L2331">
            <v>408570.31445199996</v>
          </cell>
          <cell r="M2331">
            <v>1174909.0812929997</v>
          </cell>
          <cell r="N2331">
            <v>743905.28836699994</v>
          </cell>
          <cell r="O2331">
            <v>376386.70026199991</v>
          </cell>
          <cell r="P2331">
            <v>0</v>
          </cell>
          <cell r="Q2331">
            <v>1570960.3495409996</v>
          </cell>
          <cell r="R2331">
            <v>428570.31445199996</v>
          </cell>
          <cell r="S2331">
            <v>607800.73023299989</v>
          </cell>
          <cell r="T2331">
            <v>363693.55813399993</v>
          </cell>
          <cell r="U2331">
            <v>1728919.1385199996</v>
          </cell>
          <cell r="V2331">
            <v>0</v>
          </cell>
          <cell r="W2331">
            <v>7715225.4191979989</v>
          </cell>
        </row>
        <row r="2332">
          <cell r="J2332" t="str">
            <v>283152154326</v>
          </cell>
          <cell r="K2332">
            <v>11627.120376000001</v>
          </cell>
          <cell r="L2332">
            <v>0</v>
          </cell>
          <cell r="M2332">
            <v>2930.62194</v>
          </cell>
          <cell r="N2332">
            <v>0</v>
          </cell>
          <cell r="O2332">
            <v>11627.120376000001</v>
          </cell>
          <cell r="P2332">
            <v>0</v>
          </cell>
          <cell r="Q2332">
            <v>5929.0672679999998</v>
          </cell>
          <cell r="R2332">
            <v>0</v>
          </cell>
          <cell r="S2332">
            <v>0</v>
          </cell>
          <cell r="T2332">
            <v>0</v>
          </cell>
          <cell r="U2332">
            <v>6912.2102220000006</v>
          </cell>
          <cell r="V2332">
            <v>0</v>
          </cell>
          <cell r="W2332">
            <v>39026.140182000003</v>
          </cell>
        </row>
        <row r="2333">
          <cell r="J2333" t="str">
            <v>283152154327</v>
          </cell>
          <cell r="K2333">
            <v>16115.845619</v>
          </cell>
          <cell r="L2333">
            <v>57589</v>
          </cell>
          <cell r="M2333">
            <v>260713.03765600003</v>
          </cell>
          <cell r="N2333">
            <v>57589</v>
          </cell>
          <cell r="O2333">
            <v>16115.845619</v>
          </cell>
          <cell r="P2333">
            <v>0</v>
          </cell>
          <cell r="Q2333">
            <v>144796.40114200002</v>
          </cell>
          <cell r="R2333">
            <v>57589</v>
          </cell>
          <cell r="S2333">
            <v>57589</v>
          </cell>
          <cell r="T2333">
            <v>57589</v>
          </cell>
          <cell r="U2333">
            <v>298552.53181199997</v>
          </cell>
          <cell r="V2333">
            <v>0</v>
          </cell>
          <cell r="W2333">
            <v>1024238.661848</v>
          </cell>
        </row>
        <row r="2334">
          <cell r="J2334" t="str">
            <v>283152154371</v>
          </cell>
          <cell r="K2334">
            <v>10552.057151000001</v>
          </cell>
          <cell r="L2334">
            <v>74071.317334000007</v>
          </cell>
          <cell r="M2334">
            <v>81585.542507005986</v>
          </cell>
          <cell r="N2334">
            <v>74057.158667000011</v>
          </cell>
          <cell r="O2334">
            <v>10552.057151000001</v>
          </cell>
          <cell r="P2334">
            <v>0</v>
          </cell>
          <cell r="Q2334">
            <v>11969.786791865386</v>
          </cell>
          <cell r="R2334">
            <v>74071.317334000007</v>
          </cell>
          <cell r="S2334">
            <v>74043</v>
          </cell>
          <cell r="T2334">
            <v>74057.158667000011</v>
          </cell>
          <cell r="U2334">
            <v>10656.198743005985</v>
          </cell>
          <cell r="V2334">
            <v>0</v>
          </cell>
          <cell r="W2334">
            <v>495615.59434587741</v>
          </cell>
        </row>
        <row r="2335">
          <cell r="J2335" t="str">
            <v>283152164536</v>
          </cell>
          <cell r="K2335">
            <v>34551.493601166672</v>
          </cell>
          <cell r="L2335">
            <v>34551.493601166672</v>
          </cell>
          <cell r="M2335">
            <v>36349.993601166672</v>
          </cell>
          <cell r="N2335">
            <v>34551.493601166672</v>
          </cell>
          <cell r="O2335">
            <v>34551.493601166672</v>
          </cell>
          <cell r="P2335">
            <v>36349.993601166672</v>
          </cell>
          <cell r="Q2335">
            <v>34551.493601166672</v>
          </cell>
          <cell r="R2335">
            <v>34551.493601166672</v>
          </cell>
          <cell r="S2335">
            <v>36349.993601166672</v>
          </cell>
          <cell r="T2335">
            <v>34551.493601166672</v>
          </cell>
          <cell r="U2335">
            <v>34551.493601166672</v>
          </cell>
          <cell r="V2335">
            <v>36349.993601166672</v>
          </cell>
          <cell r="W2335">
            <v>421811.92321400007</v>
          </cell>
        </row>
        <row r="2336">
          <cell r="J2336" t="str">
            <v>283152164556</v>
          </cell>
          <cell r="K2336">
            <v>361166.8468798183</v>
          </cell>
          <cell r="L2336">
            <v>180583.42343990915</v>
          </cell>
          <cell r="M2336">
            <v>361166.8468798183</v>
          </cell>
          <cell r="N2336">
            <v>180583.42343990915</v>
          </cell>
          <cell r="O2336">
            <v>361166.8468798183</v>
          </cell>
          <cell r="P2336">
            <v>180583.42343990915</v>
          </cell>
          <cell r="Q2336">
            <v>361166.8468798183</v>
          </cell>
          <cell r="R2336">
            <v>180583.42343990915</v>
          </cell>
          <cell r="S2336">
            <v>180583.42343990915</v>
          </cell>
          <cell r="T2336">
            <v>361166.8468798183</v>
          </cell>
          <cell r="U2336">
            <v>180583.42343990915</v>
          </cell>
          <cell r="V2336">
            <v>361166.8468798183</v>
          </cell>
          <cell r="W2336">
            <v>3250501.6219183644</v>
          </cell>
        </row>
        <row r="2337">
          <cell r="J2337" t="str">
            <v>283152164559</v>
          </cell>
          <cell r="K2337">
            <v>45490.100000000006</v>
          </cell>
          <cell r="L2337">
            <v>22745.050000000003</v>
          </cell>
          <cell r="M2337">
            <v>45490.100000000006</v>
          </cell>
          <cell r="N2337">
            <v>22745.050000000003</v>
          </cell>
          <cell r="O2337">
            <v>45490.100000000006</v>
          </cell>
          <cell r="P2337">
            <v>22745.050000000003</v>
          </cell>
          <cell r="Q2337">
            <v>45490.100000000006</v>
          </cell>
          <cell r="R2337">
            <v>22745.050000000003</v>
          </cell>
          <cell r="S2337">
            <v>22745.050000000003</v>
          </cell>
          <cell r="T2337">
            <v>45490.100000000006</v>
          </cell>
          <cell r="U2337">
            <v>22745.050000000003</v>
          </cell>
          <cell r="V2337">
            <v>45490.100000000006</v>
          </cell>
          <cell r="W2337">
            <v>409410.9</v>
          </cell>
        </row>
        <row r="2338">
          <cell r="J2338" t="str">
            <v>283152164591</v>
          </cell>
          <cell r="K2338">
            <v>83334</v>
          </cell>
          <cell r="L2338">
            <v>83334</v>
          </cell>
          <cell r="M2338">
            <v>83334</v>
          </cell>
          <cell r="N2338">
            <v>83334</v>
          </cell>
          <cell r="O2338">
            <v>83334</v>
          </cell>
          <cell r="P2338">
            <v>83334</v>
          </cell>
          <cell r="Q2338">
            <v>83334</v>
          </cell>
          <cell r="R2338">
            <v>83334</v>
          </cell>
          <cell r="S2338">
            <v>83334</v>
          </cell>
          <cell r="T2338">
            <v>83334</v>
          </cell>
          <cell r="U2338">
            <v>83334</v>
          </cell>
          <cell r="V2338">
            <v>83334</v>
          </cell>
          <cell r="W2338">
            <v>1000008</v>
          </cell>
        </row>
        <row r="2339">
          <cell r="J2339" t="str">
            <v>283152164104</v>
          </cell>
          <cell r="K2339">
            <v>641.70600000000002</v>
          </cell>
          <cell r="L2339">
            <v>641.70600000000002</v>
          </cell>
          <cell r="M2339">
            <v>641.70600000000002</v>
          </cell>
          <cell r="N2339">
            <v>641.70600000000002</v>
          </cell>
          <cell r="O2339">
            <v>641.70600000000002</v>
          </cell>
          <cell r="P2339">
            <v>641.70600000000002</v>
          </cell>
          <cell r="Q2339">
            <v>641.70600000000002</v>
          </cell>
          <cell r="R2339">
            <v>641.70600000000002</v>
          </cell>
          <cell r="S2339">
            <v>641.70600000000002</v>
          </cell>
          <cell r="T2339">
            <v>641.70600000000002</v>
          </cell>
          <cell r="U2339">
            <v>641.70600000000002</v>
          </cell>
          <cell r="V2339">
            <v>641.70600000000002</v>
          </cell>
          <cell r="W2339">
            <v>7700.4719999999998</v>
          </cell>
        </row>
        <row r="2340">
          <cell r="J2340" t="str">
            <v>283152164122</v>
          </cell>
          <cell r="K2340">
            <v>4607.12</v>
          </cell>
          <cell r="L2340">
            <v>4607.12</v>
          </cell>
          <cell r="M2340">
            <v>4607.12</v>
          </cell>
          <cell r="N2340">
            <v>4607.12</v>
          </cell>
          <cell r="O2340">
            <v>4607.12</v>
          </cell>
          <cell r="P2340">
            <v>4607.12</v>
          </cell>
          <cell r="Q2340">
            <v>4607.12</v>
          </cell>
          <cell r="R2340">
            <v>4607.12</v>
          </cell>
          <cell r="S2340">
            <v>4607.12</v>
          </cell>
          <cell r="T2340">
            <v>4607.12</v>
          </cell>
          <cell r="U2340">
            <v>4607.12</v>
          </cell>
          <cell r="V2340">
            <v>4607.12</v>
          </cell>
          <cell r="W2340">
            <v>55285.440000000002</v>
          </cell>
        </row>
        <row r="2341">
          <cell r="J2341" t="str">
            <v>283152164125</v>
          </cell>
          <cell r="K2341">
            <v>3373.0699999999997</v>
          </cell>
          <cell r="L2341">
            <v>3373.0699999999997</v>
          </cell>
          <cell r="M2341">
            <v>3373.0699999999997</v>
          </cell>
          <cell r="N2341">
            <v>3373.0699999999997</v>
          </cell>
          <cell r="O2341">
            <v>3373.0699999999997</v>
          </cell>
          <cell r="P2341">
            <v>3373.0699999999997</v>
          </cell>
          <cell r="Q2341">
            <v>3373.0699999999997</v>
          </cell>
          <cell r="R2341">
            <v>3373.0699999999997</v>
          </cell>
          <cell r="S2341">
            <v>3373.0699999999997</v>
          </cell>
          <cell r="T2341">
            <v>3373.0699999999997</v>
          </cell>
          <cell r="U2341">
            <v>3373.0699999999997</v>
          </cell>
          <cell r="V2341">
            <v>3373.0699999999997</v>
          </cell>
          <cell r="W2341">
            <v>40476.839999999997</v>
          </cell>
        </row>
        <row r="2342">
          <cell r="J2342" t="str">
            <v>283152164126</v>
          </cell>
          <cell r="K2342">
            <v>3866.69</v>
          </cell>
          <cell r="L2342">
            <v>3866.69</v>
          </cell>
          <cell r="M2342">
            <v>3866.69</v>
          </cell>
          <cell r="N2342">
            <v>3866.69</v>
          </cell>
          <cell r="O2342">
            <v>3866.69</v>
          </cell>
          <cell r="P2342">
            <v>3866.69</v>
          </cell>
          <cell r="Q2342">
            <v>3866.69</v>
          </cell>
          <cell r="R2342">
            <v>3866.69</v>
          </cell>
          <cell r="S2342">
            <v>3866.69</v>
          </cell>
          <cell r="T2342">
            <v>3866.69</v>
          </cell>
          <cell r="U2342">
            <v>3866.69</v>
          </cell>
          <cell r="V2342">
            <v>3866.69</v>
          </cell>
          <cell r="W2342">
            <v>46400.28</v>
          </cell>
        </row>
        <row r="2343">
          <cell r="J2343" t="str">
            <v>283152164159</v>
          </cell>
          <cell r="K2343">
            <v>41.134999999999998</v>
          </cell>
          <cell r="L2343">
            <v>41.134999999999998</v>
          </cell>
          <cell r="M2343">
            <v>41.134999999999998</v>
          </cell>
          <cell r="N2343">
            <v>41.134999999999998</v>
          </cell>
          <cell r="O2343">
            <v>41.134999999999998</v>
          </cell>
          <cell r="P2343">
            <v>41.134999999999998</v>
          </cell>
          <cell r="Q2343">
            <v>41.134999999999998</v>
          </cell>
          <cell r="R2343">
            <v>41.134999999999998</v>
          </cell>
          <cell r="S2343">
            <v>41.134999999999998</v>
          </cell>
          <cell r="T2343">
            <v>41.134999999999998</v>
          </cell>
          <cell r="U2343">
            <v>41.134999999999998</v>
          </cell>
          <cell r="V2343">
            <v>41.134999999999998</v>
          </cell>
          <cell r="W2343">
            <v>493.62</v>
          </cell>
        </row>
        <row r="2344">
          <cell r="J2344" t="str">
            <v>283152164164</v>
          </cell>
          <cell r="K2344">
            <v>74666.8</v>
          </cell>
          <cell r="L2344">
            <v>37333.4</v>
          </cell>
          <cell r="M2344">
            <v>74666.8</v>
          </cell>
          <cell r="N2344">
            <v>37333.4</v>
          </cell>
          <cell r="O2344">
            <v>74666.8</v>
          </cell>
          <cell r="P2344">
            <v>37333.4</v>
          </cell>
          <cell r="Q2344">
            <v>74666.8</v>
          </cell>
          <cell r="R2344">
            <v>37333.4</v>
          </cell>
          <cell r="S2344">
            <v>37333.4</v>
          </cell>
          <cell r="T2344">
            <v>74666.8</v>
          </cell>
          <cell r="U2344">
            <v>37333.4</v>
          </cell>
          <cell r="V2344">
            <v>74666.8</v>
          </cell>
          <cell r="W2344">
            <v>672001.2</v>
          </cell>
        </row>
        <row r="2345">
          <cell r="J2345" t="str">
            <v>283152164304</v>
          </cell>
          <cell r="K2345">
            <v>79438.562772000005</v>
          </cell>
          <cell r="L2345">
            <v>39719.281386000002</v>
          </cell>
          <cell r="M2345">
            <v>79438.562772000005</v>
          </cell>
          <cell r="N2345">
            <v>39719.281386000002</v>
          </cell>
          <cell r="O2345">
            <v>79438.562772000005</v>
          </cell>
          <cell r="P2345">
            <v>39719.281386000002</v>
          </cell>
          <cell r="Q2345">
            <v>79438.562772000005</v>
          </cell>
          <cell r="R2345">
            <v>39719.281386000002</v>
          </cell>
          <cell r="S2345">
            <v>39719.281386000002</v>
          </cell>
          <cell r="T2345">
            <v>79438.562772000005</v>
          </cell>
          <cell r="U2345">
            <v>39719.281386000002</v>
          </cell>
          <cell r="V2345">
            <v>79438.562772000005</v>
          </cell>
          <cell r="W2345">
            <v>714947.06494800001</v>
          </cell>
        </row>
        <row r="2346">
          <cell r="J2346" t="str">
            <v>283152164312</v>
          </cell>
          <cell r="K2346">
            <v>131131.930032</v>
          </cell>
          <cell r="L2346">
            <v>65565.965016000002</v>
          </cell>
          <cell r="M2346">
            <v>131131.930032</v>
          </cell>
          <cell r="N2346">
            <v>65565.965016000002</v>
          </cell>
          <cell r="O2346">
            <v>131131.930032</v>
          </cell>
          <cell r="P2346">
            <v>65565.965016000002</v>
          </cell>
          <cell r="Q2346">
            <v>131131.930032</v>
          </cell>
          <cell r="R2346">
            <v>65565.965016000002</v>
          </cell>
          <cell r="S2346">
            <v>65565.965016000002</v>
          </cell>
          <cell r="T2346">
            <v>131131.930032</v>
          </cell>
          <cell r="U2346">
            <v>65565.965016000002</v>
          </cell>
          <cell r="V2346">
            <v>131131.930032</v>
          </cell>
          <cell r="W2346">
            <v>1180187.370288</v>
          </cell>
        </row>
        <row r="2347">
          <cell r="J2347" t="str">
            <v>283152164315</v>
          </cell>
          <cell r="K2347">
            <v>23280.616514000001</v>
          </cell>
          <cell r="L2347">
            <v>11640.308257000001</v>
          </cell>
          <cell r="M2347">
            <v>23280.616514000001</v>
          </cell>
          <cell r="N2347">
            <v>11640.308257000001</v>
          </cell>
          <cell r="O2347">
            <v>23280.616514000001</v>
          </cell>
          <cell r="P2347">
            <v>11640.308257000001</v>
          </cell>
          <cell r="Q2347">
            <v>23280.616514000001</v>
          </cell>
          <cell r="R2347">
            <v>11640.308257000001</v>
          </cell>
          <cell r="S2347">
            <v>11640.308257000001</v>
          </cell>
          <cell r="T2347">
            <v>23280.616514000001</v>
          </cell>
          <cell r="U2347">
            <v>11640.308257000001</v>
          </cell>
          <cell r="V2347">
            <v>23280.616514000001</v>
          </cell>
          <cell r="W2347">
            <v>209525.548626</v>
          </cell>
        </row>
        <row r="2348">
          <cell r="J2348" t="str">
            <v>283152164333</v>
          </cell>
          <cell r="K2348">
            <v>12899.277840000001</v>
          </cell>
          <cell r="L2348">
            <v>6449.6389200000003</v>
          </cell>
          <cell r="M2348">
            <v>12899.277840000001</v>
          </cell>
          <cell r="N2348">
            <v>6449.6389200000003</v>
          </cell>
          <cell r="O2348">
            <v>12899.277840000001</v>
          </cell>
          <cell r="P2348">
            <v>6449.6389200000003</v>
          </cell>
          <cell r="Q2348">
            <v>12899.277840000001</v>
          </cell>
          <cell r="R2348">
            <v>6449.6389200000003</v>
          </cell>
          <cell r="S2348">
            <v>6449.6389200000003</v>
          </cell>
          <cell r="T2348">
            <v>12899.277840000001</v>
          </cell>
          <cell r="U2348">
            <v>6449.6389200000003</v>
          </cell>
          <cell r="V2348">
            <v>12899.277840000001</v>
          </cell>
          <cell r="W2348">
            <v>116093.50056000001</v>
          </cell>
        </row>
        <row r="2349">
          <cell r="J2349" t="str">
            <v>283152164371</v>
          </cell>
          <cell r="K2349">
            <v>45337.943943999999</v>
          </cell>
          <cell r="L2349">
            <v>22668.971971999999</v>
          </cell>
          <cell r="M2349">
            <v>45337.943943999999</v>
          </cell>
          <cell r="N2349">
            <v>22668.971971999999</v>
          </cell>
          <cell r="O2349">
            <v>45337.943943999999</v>
          </cell>
          <cell r="P2349">
            <v>22668.971971999999</v>
          </cell>
          <cell r="Q2349">
            <v>45337.943943999999</v>
          </cell>
          <cell r="R2349">
            <v>22668.971971999999</v>
          </cell>
          <cell r="S2349">
            <v>22668.971971999999</v>
          </cell>
          <cell r="T2349">
            <v>45337.943943999999</v>
          </cell>
          <cell r="U2349">
            <v>22668.971971999999</v>
          </cell>
          <cell r="V2349">
            <v>45337.943943999999</v>
          </cell>
          <cell r="W2349">
            <v>408041.49549599999</v>
          </cell>
        </row>
        <row r="2350">
          <cell r="J2350" t="str">
            <v>283153023301</v>
          </cell>
          <cell r="K2350">
            <v>116216.09999999999</v>
          </cell>
          <cell r="L2350">
            <v>120797.45999999999</v>
          </cell>
          <cell r="M2350">
            <v>118964.88</v>
          </cell>
          <cell r="N2350">
            <v>117320.40000000001</v>
          </cell>
          <cell r="O2350">
            <v>114571.44</v>
          </cell>
          <cell r="P2350">
            <v>114571.44</v>
          </cell>
          <cell r="Q2350">
            <v>114571.44</v>
          </cell>
          <cell r="R2350">
            <v>114571.44</v>
          </cell>
          <cell r="S2350">
            <v>122068.44</v>
          </cell>
          <cell r="T2350">
            <v>115675.02</v>
          </cell>
          <cell r="U2350">
            <v>115675.02</v>
          </cell>
          <cell r="V2350">
            <v>129003.12</v>
          </cell>
          <cell r="W2350">
            <v>1414006.2</v>
          </cell>
        </row>
        <row r="2351">
          <cell r="J2351" t="str">
            <v>283153024535</v>
          </cell>
          <cell r="K2351">
            <v>166283</v>
          </cell>
          <cell r="L2351">
            <v>160324.25</v>
          </cell>
          <cell r="M2351">
            <v>160324.25</v>
          </cell>
          <cell r="N2351">
            <v>160834.25</v>
          </cell>
          <cell r="O2351">
            <v>161512.625</v>
          </cell>
          <cell r="P2351">
            <v>161512.625</v>
          </cell>
          <cell r="Q2351">
            <v>166283</v>
          </cell>
          <cell r="R2351">
            <v>160324.25</v>
          </cell>
          <cell r="S2351">
            <v>164907.5</v>
          </cell>
          <cell r="T2351">
            <v>156251</v>
          </cell>
          <cell r="U2351">
            <v>171544.625</v>
          </cell>
          <cell r="V2351">
            <v>161512.625</v>
          </cell>
          <cell r="W2351">
            <v>1951614</v>
          </cell>
        </row>
        <row r="2352">
          <cell r="J2352" t="str">
            <v>283153024556</v>
          </cell>
          <cell r="K2352">
            <v>597269.64691558899</v>
          </cell>
          <cell r="L2352">
            <v>259788.24137648786</v>
          </cell>
          <cell r="M2352">
            <v>174403.9153481024</v>
          </cell>
          <cell r="N2352">
            <v>174881.58273930091</v>
          </cell>
          <cell r="O2352">
            <v>286645.48880029528</v>
          </cell>
          <cell r="P2352">
            <v>345646.01198176853</v>
          </cell>
          <cell r="Q2352">
            <v>446532.67979301076</v>
          </cell>
          <cell r="R2352">
            <v>259788.24137648786</v>
          </cell>
          <cell r="S2352">
            <v>210520.60003608422</v>
          </cell>
          <cell r="T2352">
            <v>138764.89805131909</v>
          </cell>
          <cell r="U2352">
            <v>631651.91240008431</v>
          </cell>
          <cell r="V2352">
            <v>288086.41756135679</v>
          </cell>
          <cell r="W2352">
            <v>3813979.6363798869</v>
          </cell>
        </row>
        <row r="2353">
          <cell r="J2353" t="str">
            <v>283153024559</v>
          </cell>
          <cell r="K2353">
            <v>62743.600000000006</v>
          </cell>
          <cell r="L2353">
            <v>62743.600000000006</v>
          </cell>
          <cell r="M2353">
            <v>57066.850000000006</v>
          </cell>
          <cell r="N2353">
            <v>57066.850000000006</v>
          </cell>
          <cell r="O2353">
            <v>57066.850000000006</v>
          </cell>
          <cell r="P2353">
            <v>57066.850000000006</v>
          </cell>
          <cell r="Q2353">
            <v>62743.600000000006</v>
          </cell>
          <cell r="R2353">
            <v>62743.600000000006</v>
          </cell>
          <cell r="S2353">
            <v>68866.850000000006</v>
          </cell>
          <cell r="T2353">
            <v>45266.850000000006</v>
          </cell>
          <cell r="U2353">
            <v>68866.850000000006</v>
          </cell>
          <cell r="V2353">
            <v>57066.850000000006</v>
          </cell>
          <cell r="W2353">
            <v>719309.20000000007</v>
          </cell>
        </row>
        <row r="2354">
          <cell r="J2354" t="str">
            <v>283153024104</v>
          </cell>
          <cell r="K2354">
            <v>1234.05</v>
          </cell>
          <cell r="L2354">
            <v>1234.05</v>
          </cell>
          <cell r="M2354">
            <v>1234.05</v>
          </cell>
          <cell r="N2354">
            <v>1234.05</v>
          </cell>
          <cell r="O2354">
            <v>1234.05</v>
          </cell>
          <cell r="P2354">
            <v>1234.05</v>
          </cell>
          <cell r="Q2354">
            <v>1234.05</v>
          </cell>
          <cell r="R2354">
            <v>1234.05</v>
          </cell>
          <cell r="S2354">
            <v>1234.05</v>
          </cell>
          <cell r="T2354">
            <v>1234.05</v>
          </cell>
          <cell r="U2354">
            <v>1234.05</v>
          </cell>
          <cell r="V2354">
            <v>1234.05</v>
          </cell>
          <cell r="W2354">
            <v>14808.599999999999</v>
          </cell>
        </row>
        <row r="2355">
          <cell r="J2355" t="str">
            <v>283153024122</v>
          </cell>
          <cell r="K2355">
            <v>18099.400000000001</v>
          </cell>
          <cell r="L2355">
            <v>18099.400000000001</v>
          </cell>
          <cell r="M2355">
            <v>18099.400000000001</v>
          </cell>
          <cell r="N2355">
            <v>18099.400000000001</v>
          </cell>
          <cell r="O2355">
            <v>18099.400000000001</v>
          </cell>
          <cell r="P2355">
            <v>18099.400000000001</v>
          </cell>
          <cell r="Q2355">
            <v>18099.400000000001</v>
          </cell>
          <cell r="R2355">
            <v>18099.400000000001</v>
          </cell>
          <cell r="S2355">
            <v>18099.400000000001</v>
          </cell>
          <cell r="T2355">
            <v>18099.400000000001</v>
          </cell>
          <cell r="U2355">
            <v>18099.400000000001</v>
          </cell>
          <cell r="V2355">
            <v>18099.400000000001</v>
          </cell>
          <cell r="W2355">
            <v>217192.80000000002</v>
          </cell>
        </row>
        <row r="2356">
          <cell r="J2356" t="str">
            <v>283153024125</v>
          </cell>
          <cell r="K2356">
            <v>16454</v>
          </cell>
          <cell r="L2356">
            <v>16454</v>
          </cell>
          <cell r="M2356">
            <v>16454</v>
          </cell>
          <cell r="N2356">
            <v>16454</v>
          </cell>
          <cell r="O2356">
            <v>16454</v>
          </cell>
          <cell r="P2356">
            <v>16454</v>
          </cell>
          <cell r="Q2356">
            <v>16454</v>
          </cell>
          <cell r="R2356">
            <v>16454</v>
          </cell>
          <cell r="S2356">
            <v>16454</v>
          </cell>
          <cell r="T2356">
            <v>16454</v>
          </cell>
          <cell r="U2356">
            <v>16454</v>
          </cell>
          <cell r="V2356">
            <v>16454</v>
          </cell>
          <cell r="W2356">
            <v>197448</v>
          </cell>
        </row>
        <row r="2357">
          <cell r="J2357" t="str">
            <v>283153024126</v>
          </cell>
          <cell r="K2357">
            <v>4689.3899999999994</v>
          </cell>
          <cell r="L2357">
            <v>4689.3899999999994</v>
          </cell>
          <cell r="M2357">
            <v>4689.3899999999994</v>
          </cell>
          <cell r="N2357">
            <v>4689.3899999999994</v>
          </cell>
          <cell r="O2357">
            <v>4689.3899999999994</v>
          </cell>
          <cell r="P2357">
            <v>4689.3899999999994</v>
          </cell>
          <cell r="Q2357">
            <v>4689.3899999999994</v>
          </cell>
          <cell r="R2357">
            <v>4689.3899999999994</v>
          </cell>
          <cell r="S2357">
            <v>4689.3899999999994</v>
          </cell>
          <cell r="T2357">
            <v>4689.3899999999994</v>
          </cell>
          <cell r="U2357">
            <v>4689.3899999999994</v>
          </cell>
          <cell r="V2357">
            <v>4689.3899999999994</v>
          </cell>
          <cell r="W2357">
            <v>56272.679999999993</v>
          </cell>
        </row>
        <row r="2358">
          <cell r="J2358" t="str">
            <v>283153024162</v>
          </cell>
          <cell r="K2358">
            <v>0</v>
          </cell>
          <cell r="L2358">
            <v>152000</v>
          </cell>
          <cell r="M2358">
            <v>152000</v>
          </cell>
          <cell r="N2358">
            <v>152000</v>
          </cell>
          <cell r="O2358">
            <v>0</v>
          </cell>
          <cell r="P2358">
            <v>0</v>
          </cell>
          <cell r="Q2358">
            <v>0</v>
          </cell>
          <cell r="R2358">
            <v>152000</v>
          </cell>
          <cell r="S2358">
            <v>152000</v>
          </cell>
          <cell r="T2358">
            <v>152000</v>
          </cell>
          <cell r="U2358">
            <v>0</v>
          </cell>
          <cell r="V2358">
            <v>0</v>
          </cell>
          <cell r="W2358">
            <v>912000</v>
          </cell>
        </row>
        <row r="2359">
          <cell r="J2359" t="str">
            <v>283153024304</v>
          </cell>
          <cell r="K2359">
            <v>8820.8001789999998</v>
          </cell>
          <cell r="L2359">
            <v>12340.5</v>
          </cell>
          <cell r="M2359">
            <v>23633.135237000002</v>
          </cell>
          <cell r="N2359">
            <v>12340.5</v>
          </cell>
          <cell r="O2359">
            <v>8570.3949799999991</v>
          </cell>
          <cell r="P2359">
            <v>0</v>
          </cell>
          <cell r="Q2359">
            <v>19300.879306999999</v>
          </cell>
          <cell r="R2359">
            <v>12340.5</v>
          </cell>
          <cell r="S2359">
            <v>12340.5</v>
          </cell>
          <cell r="T2359">
            <v>12340.5</v>
          </cell>
          <cell r="U2359">
            <v>17182.583120000003</v>
          </cell>
          <cell r="V2359">
            <v>0</v>
          </cell>
          <cell r="W2359">
            <v>139210.292823</v>
          </cell>
        </row>
        <row r="2360">
          <cell r="J2360" t="str">
            <v>283153024317</v>
          </cell>
          <cell r="K2360">
            <v>175488.23449599999</v>
          </cell>
          <cell r="L2360">
            <v>0</v>
          </cell>
          <cell r="M2360">
            <v>921980.71079599997</v>
          </cell>
          <cell r="N2360">
            <v>0</v>
          </cell>
          <cell r="O2360">
            <v>215629.84892700001</v>
          </cell>
          <cell r="P2360">
            <v>0</v>
          </cell>
          <cell r="Q2360">
            <v>1175821.9986159997</v>
          </cell>
          <cell r="R2360">
            <v>0</v>
          </cell>
          <cell r="S2360">
            <v>0</v>
          </cell>
          <cell r="T2360">
            <v>0</v>
          </cell>
          <cell r="U2360">
            <v>1215308.9330679998</v>
          </cell>
          <cell r="V2360">
            <v>0</v>
          </cell>
          <cell r="W2360">
            <v>3704229.7259029998</v>
          </cell>
        </row>
        <row r="2361">
          <cell r="J2361" t="str">
            <v>283153024321</v>
          </cell>
          <cell r="K2361">
            <v>9108.2762400000011</v>
          </cell>
          <cell r="L2361">
            <v>69929.5</v>
          </cell>
          <cell r="M2361">
            <v>69929.5</v>
          </cell>
          <cell r="N2361">
            <v>69929.5</v>
          </cell>
          <cell r="O2361">
            <v>9108.2762400000011</v>
          </cell>
          <cell r="P2361">
            <v>0</v>
          </cell>
          <cell r="Q2361">
            <v>9108.2762400000011</v>
          </cell>
          <cell r="R2361">
            <v>69929.5</v>
          </cell>
          <cell r="S2361">
            <v>69929.5</v>
          </cell>
          <cell r="T2361">
            <v>69929.5</v>
          </cell>
          <cell r="U2361">
            <v>9108.2762400000011</v>
          </cell>
          <cell r="V2361">
            <v>0</v>
          </cell>
          <cell r="W2361">
            <v>456010.10496000003</v>
          </cell>
        </row>
        <row r="2362">
          <cell r="J2362" t="str">
            <v>283153024327</v>
          </cell>
          <cell r="K2362">
            <v>137466.654216</v>
          </cell>
          <cell r="L2362">
            <v>5347.55</v>
          </cell>
          <cell r="M2362">
            <v>5347.55</v>
          </cell>
          <cell r="N2362">
            <v>5347.55</v>
          </cell>
          <cell r="O2362">
            <v>140827.120452</v>
          </cell>
          <cell r="P2362">
            <v>0</v>
          </cell>
          <cell r="Q2362">
            <v>137466.654216</v>
          </cell>
          <cell r="R2362">
            <v>5347.55</v>
          </cell>
          <cell r="S2362">
            <v>5347.55</v>
          </cell>
          <cell r="T2362">
            <v>5347.55</v>
          </cell>
          <cell r="U2362">
            <v>140827.120452</v>
          </cell>
          <cell r="V2362">
            <v>0</v>
          </cell>
          <cell r="W2362">
            <v>588672.84933599993</v>
          </cell>
        </row>
        <row r="2363">
          <cell r="J2363" t="str">
            <v>283153024371</v>
          </cell>
          <cell r="K2363">
            <v>100549.78005500001</v>
          </cell>
          <cell r="L2363">
            <v>83405</v>
          </cell>
          <cell r="M2363">
            <v>103469.443631</v>
          </cell>
          <cell r="N2363">
            <v>83405</v>
          </cell>
          <cell r="O2363">
            <v>105674.26317700002</v>
          </cell>
          <cell r="P2363">
            <v>0</v>
          </cell>
          <cell r="Q2363">
            <v>114624.73733</v>
          </cell>
          <cell r="R2363">
            <v>83405</v>
          </cell>
          <cell r="S2363">
            <v>83405</v>
          </cell>
          <cell r="T2363">
            <v>83405</v>
          </cell>
          <cell r="U2363">
            <v>125738.70680799999</v>
          </cell>
          <cell r="V2363">
            <v>0</v>
          </cell>
          <cell r="W2363">
            <v>967081.93100099999</v>
          </cell>
        </row>
        <row r="2364">
          <cell r="J2364" t="str">
            <v>283157513101</v>
          </cell>
          <cell r="K2364">
            <v>157251.59</v>
          </cell>
          <cell r="L2364">
            <v>130465.82</v>
          </cell>
          <cell r="M2364">
            <v>130465.82</v>
          </cell>
          <cell r="N2364">
            <v>170727.03</v>
          </cell>
          <cell r="O2364">
            <v>135203.29</v>
          </cell>
          <cell r="P2364">
            <v>145160.6</v>
          </cell>
          <cell r="Q2364">
            <v>161989.07</v>
          </cell>
          <cell r="R2364">
            <v>135203.29</v>
          </cell>
          <cell r="S2364">
            <v>135203.29</v>
          </cell>
          <cell r="T2364">
            <v>163663.50000000003</v>
          </cell>
          <cell r="U2364">
            <v>136877.63</v>
          </cell>
          <cell r="V2364">
            <v>164738.41999999998</v>
          </cell>
          <cell r="W2364">
            <v>1766949.35</v>
          </cell>
        </row>
        <row r="2365">
          <cell r="J2365" t="str">
            <v>283157515111</v>
          </cell>
          <cell r="K2365">
            <v>3000</v>
          </cell>
          <cell r="L2365">
            <v>1200</v>
          </cell>
          <cell r="M2365">
            <v>3000</v>
          </cell>
          <cell r="N2365">
            <v>1200</v>
          </cell>
          <cell r="O2365">
            <v>3000</v>
          </cell>
          <cell r="P2365">
            <v>4800</v>
          </cell>
          <cell r="Q2365">
            <v>3000</v>
          </cell>
          <cell r="R2365">
            <v>1200</v>
          </cell>
          <cell r="S2365">
            <v>3000</v>
          </cell>
          <cell r="T2365">
            <v>1200</v>
          </cell>
          <cell r="U2365">
            <v>3000</v>
          </cell>
          <cell r="V2365">
            <v>4800</v>
          </cell>
          <cell r="W2365">
            <v>32400</v>
          </cell>
        </row>
        <row r="2366">
          <cell r="J2366" t="str">
            <v>283157515112</v>
          </cell>
          <cell r="K2366">
            <v>2400</v>
          </cell>
          <cell r="L2366">
            <v>960</v>
          </cell>
          <cell r="M2366">
            <v>2400</v>
          </cell>
          <cell r="N2366">
            <v>960</v>
          </cell>
          <cell r="O2366">
            <v>2400</v>
          </cell>
          <cell r="P2366">
            <v>3840</v>
          </cell>
          <cell r="Q2366">
            <v>2400</v>
          </cell>
          <cell r="R2366">
            <v>960</v>
          </cell>
          <cell r="S2366">
            <v>2400</v>
          </cell>
          <cell r="T2366">
            <v>960</v>
          </cell>
          <cell r="U2366">
            <v>2400</v>
          </cell>
          <cell r="V2366">
            <v>3840</v>
          </cell>
          <cell r="W2366">
            <v>25920</v>
          </cell>
        </row>
        <row r="2367">
          <cell r="J2367" t="str">
            <v>283157515113</v>
          </cell>
          <cell r="K2367">
            <v>660</v>
          </cell>
          <cell r="L2367">
            <v>264</v>
          </cell>
          <cell r="M2367">
            <v>660</v>
          </cell>
          <cell r="N2367">
            <v>264</v>
          </cell>
          <cell r="O2367">
            <v>660</v>
          </cell>
          <cell r="P2367">
            <v>1056</v>
          </cell>
          <cell r="Q2367">
            <v>660</v>
          </cell>
          <cell r="R2367">
            <v>264</v>
          </cell>
          <cell r="S2367">
            <v>660</v>
          </cell>
          <cell r="T2367">
            <v>264</v>
          </cell>
          <cell r="U2367">
            <v>660</v>
          </cell>
          <cell r="V2367">
            <v>1056</v>
          </cell>
          <cell r="W2367">
            <v>7128</v>
          </cell>
        </row>
        <row r="2368">
          <cell r="J2368" t="str">
            <v>283157515201</v>
          </cell>
          <cell r="K2368">
            <v>11451.630449612971</v>
          </cell>
          <cell r="L2368">
            <v>11451.630449612971</v>
          </cell>
          <cell r="M2368">
            <v>11451.630449612971</v>
          </cell>
          <cell r="N2368">
            <v>11451.630449612971</v>
          </cell>
          <cell r="O2368">
            <v>11451.630449612971</v>
          </cell>
          <cell r="P2368">
            <v>11451.630449612971</v>
          </cell>
          <cell r="Q2368">
            <v>11451.630449612971</v>
          </cell>
          <cell r="R2368">
            <v>11451.630449612971</v>
          </cell>
          <cell r="S2368">
            <v>11451.630449612971</v>
          </cell>
          <cell r="T2368">
            <v>11451.630449612971</v>
          </cell>
          <cell r="U2368">
            <v>11451.630449612971</v>
          </cell>
          <cell r="V2368">
            <v>11451.630449612971</v>
          </cell>
          <cell r="W2368">
            <v>137419.56539535563</v>
          </cell>
        </row>
        <row r="2369">
          <cell r="J2369" t="str">
            <v>283157515203</v>
          </cell>
          <cell r="K2369">
            <v>4288</v>
          </cell>
          <cell r="L2369">
            <v>4288</v>
          </cell>
          <cell r="M2369">
            <v>4288</v>
          </cell>
          <cell r="N2369">
            <v>4288</v>
          </cell>
          <cell r="O2369">
            <v>4288</v>
          </cell>
          <cell r="P2369">
            <v>4288</v>
          </cell>
          <cell r="Q2369">
            <v>4288</v>
          </cell>
          <cell r="R2369">
            <v>4288</v>
          </cell>
          <cell r="S2369">
            <v>4288</v>
          </cell>
          <cell r="T2369">
            <v>4288</v>
          </cell>
          <cell r="U2369">
            <v>4288</v>
          </cell>
          <cell r="V2369">
            <v>4288</v>
          </cell>
          <cell r="W2369">
            <v>51456</v>
          </cell>
        </row>
        <row r="2370">
          <cell r="J2370" t="str">
            <v>283157515301</v>
          </cell>
          <cell r="K2370">
            <v>1000</v>
          </cell>
          <cell r="L2370">
            <v>1000</v>
          </cell>
          <cell r="M2370">
            <v>1000</v>
          </cell>
          <cell r="N2370">
            <v>1000</v>
          </cell>
          <cell r="O2370">
            <v>1000</v>
          </cell>
          <cell r="P2370">
            <v>1000</v>
          </cell>
          <cell r="Q2370">
            <v>1000</v>
          </cell>
          <cell r="R2370">
            <v>1000</v>
          </cell>
          <cell r="S2370">
            <v>1000</v>
          </cell>
          <cell r="T2370">
            <v>1000</v>
          </cell>
          <cell r="U2370">
            <v>1000</v>
          </cell>
          <cell r="V2370">
            <v>1000</v>
          </cell>
          <cell r="W2370">
            <v>12000</v>
          </cell>
        </row>
        <row r="2371">
          <cell r="J2371" t="str">
            <v>283157515302</v>
          </cell>
          <cell r="K2371">
            <v>300</v>
          </cell>
          <cell r="L2371">
            <v>300</v>
          </cell>
          <cell r="M2371">
            <v>300</v>
          </cell>
          <cell r="N2371">
            <v>300</v>
          </cell>
          <cell r="O2371">
            <v>300</v>
          </cell>
          <cell r="P2371">
            <v>300</v>
          </cell>
          <cell r="Q2371">
            <v>300</v>
          </cell>
          <cell r="R2371">
            <v>300</v>
          </cell>
          <cell r="S2371">
            <v>300</v>
          </cell>
          <cell r="T2371">
            <v>300</v>
          </cell>
          <cell r="U2371">
            <v>300</v>
          </cell>
          <cell r="V2371">
            <v>300</v>
          </cell>
          <cell r="W2371">
            <v>3600</v>
          </cell>
        </row>
        <row r="2372">
          <cell r="J2372" t="str">
            <v>283157515411</v>
          </cell>
          <cell r="K2372">
            <v>13200</v>
          </cell>
          <cell r="L2372">
            <v>13200</v>
          </cell>
          <cell r="M2372">
            <v>13200</v>
          </cell>
          <cell r="N2372">
            <v>13200</v>
          </cell>
          <cell r="O2372">
            <v>13200</v>
          </cell>
          <cell r="P2372">
            <v>13200</v>
          </cell>
          <cell r="Q2372">
            <v>13200</v>
          </cell>
          <cell r="R2372">
            <v>13200</v>
          </cell>
          <cell r="S2372">
            <v>13200</v>
          </cell>
          <cell r="T2372">
            <v>13200</v>
          </cell>
          <cell r="U2372">
            <v>13200</v>
          </cell>
          <cell r="V2372">
            <v>13200</v>
          </cell>
          <cell r="W2372">
            <v>158400</v>
          </cell>
        </row>
        <row r="2373">
          <cell r="J2373" t="str">
            <v>283157515503</v>
          </cell>
          <cell r="K2373">
            <v>500</v>
          </cell>
          <cell r="L2373">
            <v>500</v>
          </cell>
          <cell r="M2373">
            <v>500</v>
          </cell>
          <cell r="N2373">
            <v>500</v>
          </cell>
          <cell r="O2373">
            <v>500</v>
          </cell>
          <cell r="P2373">
            <v>500</v>
          </cell>
          <cell r="Q2373">
            <v>500</v>
          </cell>
          <cell r="R2373">
            <v>500</v>
          </cell>
          <cell r="S2373">
            <v>500</v>
          </cell>
          <cell r="T2373">
            <v>500</v>
          </cell>
          <cell r="U2373">
            <v>500</v>
          </cell>
          <cell r="V2373">
            <v>500</v>
          </cell>
          <cell r="W2373">
            <v>6000</v>
          </cell>
        </row>
        <row r="2374">
          <cell r="J2374" t="str">
            <v>283157515601</v>
          </cell>
          <cell r="K2374">
            <v>1000</v>
          </cell>
          <cell r="L2374">
            <v>1000</v>
          </cell>
          <cell r="M2374">
            <v>1000</v>
          </cell>
          <cell r="N2374">
            <v>1000</v>
          </cell>
          <cell r="O2374">
            <v>1000</v>
          </cell>
          <cell r="P2374">
            <v>1000</v>
          </cell>
          <cell r="Q2374">
            <v>1000</v>
          </cell>
          <cell r="R2374">
            <v>1000</v>
          </cell>
          <cell r="S2374">
            <v>1000</v>
          </cell>
          <cell r="T2374">
            <v>1000</v>
          </cell>
          <cell r="U2374">
            <v>1000</v>
          </cell>
          <cell r="V2374">
            <v>1000</v>
          </cell>
          <cell r="W2374">
            <v>12000</v>
          </cell>
        </row>
        <row r="2375">
          <cell r="J2375" t="str">
            <v>283157515603</v>
          </cell>
          <cell r="K2375">
            <v>2500</v>
          </cell>
          <cell r="L2375">
            <v>2500</v>
          </cell>
          <cell r="M2375">
            <v>2500</v>
          </cell>
          <cell r="N2375">
            <v>2500</v>
          </cell>
          <cell r="O2375">
            <v>2500</v>
          </cell>
          <cell r="P2375">
            <v>2500</v>
          </cell>
          <cell r="Q2375">
            <v>2500</v>
          </cell>
          <cell r="R2375">
            <v>2500</v>
          </cell>
          <cell r="S2375">
            <v>2500</v>
          </cell>
          <cell r="T2375">
            <v>2500</v>
          </cell>
          <cell r="U2375">
            <v>2500</v>
          </cell>
          <cell r="V2375">
            <v>2500</v>
          </cell>
          <cell r="W2375">
            <v>30000</v>
          </cell>
        </row>
        <row r="2376">
          <cell r="J2376" t="str">
            <v>283157516123</v>
          </cell>
          <cell r="K2376">
            <v>53333</v>
          </cell>
          <cell r="L2376">
            <v>53333</v>
          </cell>
          <cell r="M2376">
            <v>53333</v>
          </cell>
          <cell r="N2376">
            <v>53333</v>
          </cell>
          <cell r="O2376">
            <v>53333</v>
          </cell>
          <cell r="P2376">
            <v>53333</v>
          </cell>
          <cell r="Q2376">
            <v>53333</v>
          </cell>
          <cell r="R2376">
            <v>53333</v>
          </cell>
          <cell r="S2376">
            <v>53333</v>
          </cell>
          <cell r="T2376">
            <v>53333</v>
          </cell>
          <cell r="U2376">
            <v>53333</v>
          </cell>
          <cell r="V2376">
            <v>53333</v>
          </cell>
          <cell r="W2376">
            <v>639996</v>
          </cell>
        </row>
        <row r="2377">
          <cell r="J2377" t="str">
            <v>283157516148</v>
          </cell>
          <cell r="K2377">
            <v>700</v>
          </cell>
          <cell r="L2377">
            <v>700</v>
          </cell>
          <cell r="M2377">
            <v>700</v>
          </cell>
          <cell r="N2377">
            <v>700</v>
          </cell>
          <cell r="O2377">
            <v>700</v>
          </cell>
          <cell r="P2377">
            <v>700</v>
          </cell>
          <cell r="Q2377">
            <v>700</v>
          </cell>
          <cell r="R2377">
            <v>700</v>
          </cell>
          <cell r="S2377">
            <v>700</v>
          </cell>
          <cell r="T2377">
            <v>700</v>
          </cell>
          <cell r="U2377">
            <v>700</v>
          </cell>
          <cell r="V2377">
            <v>700</v>
          </cell>
          <cell r="W2377">
            <v>8400</v>
          </cell>
        </row>
        <row r="2378">
          <cell r="J2378" t="str">
            <v>284153013301</v>
          </cell>
          <cell r="K2378">
            <v>116216.09999999999</v>
          </cell>
          <cell r="L2378">
            <v>120797.45999999999</v>
          </cell>
          <cell r="M2378">
            <v>118964.88</v>
          </cell>
          <cell r="N2378">
            <v>117320.40000000001</v>
          </cell>
          <cell r="O2378">
            <v>114571.44</v>
          </cell>
          <cell r="P2378">
            <v>114571.44</v>
          </cell>
          <cell r="Q2378">
            <v>114571.44</v>
          </cell>
          <cell r="R2378">
            <v>114571.44</v>
          </cell>
          <cell r="S2378">
            <v>122068.44</v>
          </cell>
          <cell r="T2378">
            <v>115675.02</v>
          </cell>
          <cell r="U2378">
            <v>115675.02</v>
          </cell>
          <cell r="V2378">
            <v>129003.12</v>
          </cell>
          <cell r="W2378">
            <v>1414006.2</v>
          </cell>
        </row>
        <row r="2379">
          <cell r="J2379" t="str">
            <v>284153014534</v>
          </cell>
          <cell r="K2379">
            <v>60025.68</v>
          </cell>
          <cell r="L2379">
            <v>60025.68</v>
          </cell>
          <cell r="M2379">
            <v>60025.68</v>
          </cell>
          <cell r="N2379">
            <v>60025.68</v>
          </cell>
          <cell r="O2379">
            <v>60025.68</v>
          </cell>
          <cell r="P2379">
            <v>60025.68</v>
          </cell>
          <cell r="Q2379">
            <v>60025.68</v>
          </cell>
          <cell r="R2379">
            <v>60025.68</v>
          </cell>
          <cell r="S2379">
            <v>60025.68</v>
          </cell>
          <cell r="T2379">
            <v>60025.68</v>
          </cell>
          <cell r="U2379">
            <v>60025.68</v>
          </cell>
          <cell r="V2379">
            <v>60025.68</v>
          </cell>
          <cell r="W2379">
            <v>720308.16</v>
          </cell>
        </row>
        <row r="2380">
          <cell r="J2380" t="str">
            <v>284153014556</v>
          </cell>
          <cell r="K2380">
            <v>107214.87593520687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107214.87593520687</v>
          </cell>
          <cell r="R2380">
            <v>0</v>
          </cell>
          <cell r="S2380">
            <v>0</v>
          </cell>
          <cell r="T2380">
            <v>0</v>
          </cell>
          <cell r="U2380">
            <v>107214.87593520687</v>
          </cell>
          <cell r="V2380">
            <v>0</v>
          </cell>
          <cell r="W2380">
            <v>321644.62780562061</v>
          </cell>
        </row>
        <row r="2381">
          <cell r="J2381" t="str">
            <v>284153014559</v>
          </cell>
          <cell r="K2381">
            <v>15561.807389240803</v>
          </cell>
          <cell r="L2381">
            <v>973.5</v>
          </cell>
          <cell r="M2381">
            <v>973.5</v>
          </cell>
          <cell r="N2381">
            <v>973.5</v>
          </cell>
          <cell r="O2381">
            <v>973.5</v>
          </cell>
          <cell r="P2381">
            <v>973.5</v>
          </cell>
          <cell r="Q2381">
            <v>15561.807389240803</v>
          </cell>
          <cell r="R2381">
            <v>973.5</v>
          </cell>
          <cell r="S2381">
            <v>973.5</v>
          </cell>
          <cell r="T2381">
            <v>973.5</v>
          </cell>
          <cell r="U2381">
            <v>15561.807389240803</v>
          </cell>
          <cell r="V2381">
            <v>973.5</v>
          </cell>
          <cell r="W2381">
            <v>55446.922167722412</v>
          </cell>
        </row>
        <row r="2382">
          <cell r="J2382" t="str">
            <v>284153014104</v>
          </cell>
          <cell r="K2382">
            <v>518.30099999999993</v>
          </cell>
          <cell r="L2382">
            <v>518.30099999999993</v>
          </cell>
          <cell r="M2382">
            <v>518.30099999999993</v>
          </cell>
          <cell r="N2382">
            <v>518.30099999999993</v>
          </cell>
          <cell r="O2382">
            <v>518.30099999999993</v>
          </cell>
          <cell r="P2382">
            <v>518.30099999999993</v>
          </cell>
          <cell r="Q2382">
            <v>518.30099999999993</v>
          </cell>
          <cell r="R2382">
            <v>518.30099999999993</v>
          </cell>
          <cell r="S2382">
            <v>518.30099999999993</v>
          </cell>
          <cell r="T2382">
            <v>518.30099999999993</v>
          </cell>
          <cell r="U2382">
            <v>518.30099999999993</v>
          </cell>
          <cell r="V2382">
            <v>518.30099999999993</v>
          </cell>
          <cell r="W2382">
            <v>6219.6119999999992</v>
          </cell>
        </row>
        <row r="2383">
          <cell r="J2383" t="str">
            <v>284153014122</v>
          </cell>
          <cell r="K2383">
            <v>1727.67</v>
          </cell>
          <cell r="L2383">
            <v>1727.67</v>
          </cell>
          <cell r="M2383">
            <v>1727.67</v>
          </cell>
          <cell r="N2383">
            <v>1727.67</v>
          </cell>
          <cell r="O2383">
            <v>1727.67</v>
          </cell>
          <cell r="P2383">
            <v>1727.67</v>
          </cell>
          <cell r="Q2383">
            <v>1727.67</v>
          </cell>
          <cell r="R2383">
            <v>1727.67</v>
          </cell>
          <cell r="S2383">
            <v>1727.67</v>
          </cell>
          <cell r="T2383">
            <v>1727.67</v>
          </cell>
          <cell r="U2383">
            <v>1727.67</v>
          </cell>
          <cell r="V2383">
            <v>1727.67</v>
          </cell>
          <cell r="W2383">
            <v>20732.04</v>
          </cell>
        </row>
        <row r="2384">
          <cell r="J2384" t="str">
            <v>284153014125</v>
          </cell>
          <cell r="K2384">
            <v>8292.8159999999989</v>
          </cell>
          <cell r="L2384">
            <v>8292.8159999999989</v>
          </cell>
          <cell r="M2384">
            <v>8292.8159999999989</v>
          </cell>
          <cell r="N2384">
            <v>8292.8159999999989</v>
          </cell>
          <cell r="O2384">
            <v>8292.8159999999989</v>
          </cell>
          <cell r="P2384">
            <v>8292.8159999999989</v>
          </cell>
          <cell r="Q2384">
            <v>8292.8159999999989</v>
          </cell>
          <cell r="R2384">
            <v>8292.8159999999989</v>
          </cell>
          <cell r="S2384">
            <v>8292.8159999999989</v>
          </cell>
          <cell r="T2384">
            <v>8292.8159999999989</v>
          </cell>
          <cell r="U2384">
            <v>8292.8159999999989</v>
          </cell>
          <cell r="V2384">
            <v>8292.8159999999989</v>
          </cell>
          <cell r="W2384">
            <v>99513.791999999987</v>
          </cell>
        </row>
        <row r="2385">
          <cell r="J2385" t="str">
            <v>284153014126</v>
          </cell>
          <cell r="K2385">
            <v>6910.68</v>
          </cell>
          <cell r="L2385">
            <v>6910.68</v>
          </cell>
          <cell r="M2385">
            <v>6910.68</v>
          </cell>
          <cell r="N2385">
            <v>6910.68</v>
          </cell>
          <cell r="O2385">
            <v>6910.68</v>
          </cell>
          <cell r="P2385">
            <v>6910.68</v>
          </cell>
          <cell r="Q2385">
            <v>6910.68</v>
          </cell>
          <cell r="R2385">
            <v>6910.68</v>
          </cell>
          <cell r="S2385">
            <v>6910.68</v>
          </cell>
          <cell r="T2385">
            <v>6910.68</v>
          </cell>
          <cell r="U2385">
            <v>6910.68</v>
          </cell>
          <cell r="V2385">
            <v>6910.68</v>
          </cell>
          <cell r="W2385">
            <v>82928.160000000003</v>
          </cell>
        </row>
        <row r="2386">
          <cell r="J2386" t="str">
            <v>284153014304</v>
          </cell>
          <cell r="K2386">
            <v>3619.88</v>
          </cell>
          <cell r="L2386">
            <v>3619.88</v>
          </cell>
          <cell r="M2386">
            <v>3619.88</v>
          </cell>
          <cell r="N2386">
            <v>3619.88</v>
          </cell>
          <cell r="O2386">
            <v>3619.88</v>
          </cell>
          <cell r="P2386">
            <v>3619.88</v>
          </cell>
          <cell r="Q2386">
            <v>3619.88</v>
          </cell>
          <cell r="R2386">
            <v>3619.88</v>
          </cell>
          <cell r="S2386">
            <v>3619.88</v>
          </cell>
          <cell r="T2386">
            <v>3619.88</v>
          </cell>
          <cell r="U2386">
            <v>3619.88</v>
          </cell>
          <cell r="V2386">
            <v>3619.88</v>
          </cell>
          <cell r="W2386">
            <v>43438.559999999998</v>
          </cell>
        </row>
        <row r="2387">
          <cell r="J2387" t="str">
            <v>284153014321</v>
          </cell>
          <cell r="K2387">
            <v>0</v>
          </cell>
          <cell r="L2387">
            <v>0</v>
          </cell>
          <cell r="M2387">
            <v>219939.97201595997</v>
          </cell>
          <cell r="N2387">
            <v>156873.60390491999</v>
          </cell>
          <cell r="O2387">
            <v>119764.51695935999</v>
          </cell>
          <cell r="P2387">
            <v>93807.235793879998</v>
          </cell>
          <cell r="Q2387">
            <v>0</v>
          </cell>
          <cell r="R2387">
            <v>0</v>
          </cell>
          <cell r="S2387">
            <v>63066.368111039992</v>
          </cell>
          <cell r="T2387">
            <v>219939.97201595997</v>
          </cell>
          <cell r="U2387">
            <v>119764.51695935999</v>
          </cell>
          <cell r="V2387">
            <v>93807.235793879998</v>
          </cell>
          <cell r="W2387">
            <v>1086963.4215543598</v>
          </cell>
        </row>
        <row r="2388">
          <cell r="J2388" t="str">
            <v>284153014371</v>
          </cell>
          <cell r="K2388">
            <v>223871.05013784001</v>
          </cell>
          <cell r="L2388">
            <v>75057.572726639992</v>
          </cell>
          <cell r="M2388">
            <v>0</v>
          </cell>
          <cell r="N2388">
            <v>0</v>
          </cell>
          <cell r="O2388">
            <v>0</v>
          </cell>
          <cell r="P2388">
            <v>67384.050404159992</v>
          </cell>
          <cell r="Q2388">
            <v>87299.946006840008</v>
          </cell>
          <cell r="R2388">
            <v>75057.572726639992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528670.19200211996</v>
          </cell>
        </row>
        <row r="2389">
          <cell r="J2389" t="str">
            <v>284153034532</v>
          </cell>
          <cell r="K2389">
            <v>30177.360434782611</v>
          </cell>
          <cell r="L2389">
            <v>30177.360434782611</v>
          </cell>
          <cell r="M2389">
            <v>30177.360434782611</v>
          </cell>
          <cell r="N2389">
            <v>30177.360434782611</v>
          </cell>
          <cell r="O2389">
            <v>30177.360434782611</v>
          </cell>
          <cell r="P2389">
            <v>30177.360434782611</v>
          </cell>
          <cell r="Q2389">
            <v>30177.360434782611</v>
          </cell>
          <cell r="R2389">
            <v>30177.360434782611</v>
          </cell>
          <cell r="S2389">
            <v>30177.360434782611</v>
          </cell>
          <cell r="T2389">
            <v>30177.360434782611</v>
          </cell>
          <cell r="U2389">
            <v>30177.360434782611</v>
          </cell>
          <cell r="V2389">
            <v>30177.360434782611</v>
          </cell>
          <cell r="W2389">
            <v>362128.32521739136</v>
          </cell>
        </row>
        <row r="2390">
          <cell r="J2390" t="str">
            <v>284153034556</v>
          </cell>
          <cell r="K2390">
            <v>64825.110000000008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64825.110000000008</v>
          </cell>
          <cell r="R2390">
            <v>0</v>
          </cell>
          <cell r="S2390">
            <v>0</v>
          </cell>
          <cell r="T2390">
            <v>0</v>
          </cell>
          <cell r="U2390">
            <v>64825.110000000008</v>
          </cell>
          <cell r="V2390">
            <v>0</v>
          </cell>
          <cell r="W2390">
            <v>194475.33000000002</v>
          </cell>
        </row>
        <row r="2391">
          <cell r="J2391" t="str">
            <v>284153034559</v>
          </cell>
          <cell r="K2391">
            <v>21544.483030609634</v>
          </cell>
          <cell r="L2391">
            <v>11714.45228136822</v>
          </cell>
          <cell r="M2391">
            <v>11714.45228136822</v>
          </cell>
          <cell r="N2391">
            <v>11714.45228136822</v>
          </cell>
          <cell r="O2391">
            <v>11714.45228136822</v>
          </cell>
          <cell r="P2391">
            <v>11714.45228136822</v>
          </cell>
          <cell r="Q2391">
            <v>21544.483030609634</v>
          </cell>
          <cell r="R2391">
            <v>11714.45228136822</v>
          </cell>
          <cell r="S2391">
            <v>11714.45228136822</v>
          </cell>
          <cell r="T2391">
            <v>11714.45228136822</v>
          </cell>
          <cell r="U2391">
            <v>21544.483030609634</v>
          </cell>
          <cell r="V2391">
            <v>11714.45228136822</v>
          </cell>
          <cell r="W2391">
            <v>170063.51962414288</v>
          </cell>
        </row>
        <row r="2392">
          <cell r="J2392" t="str">
            <v>284153034122</v>
          </cell>
          <cell r="K2392">
            <v>1892.21</v>
          </cell>
          <cell r="L2392">
            <v>1892.21</v>
          </cell>
          <cell r="M2392">
            <v>1892.21</v>
          </cell>
          <cell r="N2392">
            <v>1892.21</v>
          </cell>
          <cell r="O2392">
            <v>1892.21</v>
          </cell>
          <cell r="P2392">
            <v>1892.21</v>
          </cell>
          <cell r="Q2392">
            <v>1892.21</v>
          </cell>
          <cell r="R2392">
            <v>1892.21</v>
          </cell>
          <cell r="S2392">
            <v>1892.21</v>
          </cell>
          <cell r="T2392">
            <v>1892.21</v>
          </cell>
          <cell r="U2392">
            <v>1892.21</v>
          </cell>
          <cell r="V2392">
            <v>1892.21</v>
          </cell>
          <cell r="W2392">
            <v>22706.52</v>
          </cell>
        </row>
        <row r="2393">
          <cell r="J2393" t="str">
            <v>284153034125</v>
          </cell>
          <cell r="K2393">
            <v>2056.75</v>
          </cell>
          <cell r="L2393">
            <v>2056.75</v>
          </cell>
          <cell r="M2393">
            <v>2056.75</v>
          </cell>
          <cell r="N2393">
            <v>2056.75</v>
          </cell>
          <cell r="O2393">
            <v>2056.75</v>
          </cell>
          <cell r="P2393">
            <v>2056.75</v>
          </cell>
          <cell r="Q2393">
            <v>2056.75</v>
          </cell>
          <cell r="R2393">
            <v>2056.75</v>
          </cell>
          <cell r="S2393">
            <v>2056.75</v>
          </cell>
          <cell r="T2393">
            <v>2056.75</v>
          </cell>
          <cell r="U2393">
            <v>2056.75</v>
          </cell>
          <cell r="V2393">
            <v>2056.75</v>
          </cell>
          <cell r="W2393">
            <v>24681</v>
          </cell>
        </row>
        <row r="2394">
          <cell r="J2394" t="str">
            <v>284153034126</v>
          </cell>
          <cell r="K2394">
            <v>411.35</v>
          </cell>
          <cell r="L2394">
            <v>411.35</v>
          </cell>
          <cell r="M2394">
            <v>411.35</v>
          </cell>
          <cell r="N2394">
            <v>411.35</v>
          </cell>
          <cell r="O2394">
            <v>411.35</v>
          </cell>
          <cell r="P2394">
            <v>411.35</v>
          </cell>
          <cell r="Q2394">
            <v>411.35</v>
          </cell>
          <cell r="R2394">
            <v>411.35</v>
          </cell>
          <cell r="S2394">
            <v>411.35</v>
          </cell>
          <cell r="T2394">
            <v>411.35</v>
          </cell>
          <cell r="U2394">
            <v>411.35</v>
          </cell>
          <cell r="V2394">
            <v>411.35</v>
          </cell>
          <cell r="W2394">
            <v>4936.2000000000007</v>
          </cell>
        </row>
        <row r="2395">
          <cell r="J2395" t="str">
            <v>284153034321</v>
          </cell>
          <cell r="K2395">
            <v>0</v>
          </cell>
          <cell r="L2395">
            <v>477997.0849584</v>
          </cell>
          <cell r="M2395">
            <v>487036.46912310005</v>
          </cell>
          <cell r="N2395">
            <v>609645.11691330012</v>
          </cell>
          <cell r="O2395">
            <v>122608.6477902</v>
          </cell>
          <cell r="P2395">
            <v>261956.10773880006</v>
          </cell>
          <cell r="Q2395">
            <v>801247.85398080014</v>
          </cell>
          <cell r="R2395">
            <v>269655.53573250002</v>
          </cell>
          <cell r="S2395">
            <v>208341.5492259</v>
          </cell>
          <cell r="T2395">
            <v>503794.60650450003</v>
          </cell>
          <cell r="U2395">
            <v>453558.84480629995</v>
          </cell>
          <cell r="V2395">
            <v>208341.5492259</v>
          </cell>
          <cell r="W2395">
            <v>4404183.3659997005</v>
          </cell>
        </row>
        <row r="2396">
          <cell r="J2396" t="str">
            <v>284153034371</v>
          </cell>
          <cell r="K2396">
            <v>17276.7</v>
          </cell>
          <cell r="L2396">
            <v>17276.7</v>
          </cell>
          <cell r="M2396">
            <v>17276.7</v>
          </cell>
          <cell r="N2396">
            <v>17276.7</v>
          </cell>
          <cell r="O2396">
            <v>17276.7</v>
          </cell>
          <cell r="P2396">
            <v>17276.7</v>
          </cell>
          <cell r="Q2396">
            <v>17276.7</v>
          </cell>
          <cell r="R2396">
            <v>17276.7</v>
          </cell>
          <cell r="S2396">
            <v>17276.7</v>
          </cell>
          <cell r="T2396">
            <v>17276.7</v>
          </cell>
          <cell r="U2396">
            <v>17276.7</v>
          </cell>
          <cell r="V2396">
            <v>17276.7</v>
          </cell>
          <cell r="W2396">
            <v>207320.40000000002</v>
          </cell>
        </row>
        <row r="2397">
          <cell r="J2397" t="str">
            <v>284153043301</v>
          </cell>
          <cell r="K2397">
            <v>116216.09999999999</v>
          </cell>
          <cell r="L2397">
            <v>120797.45999999999</v>
          </cell>
          <cell r="M2397">
            <v>118964.88</v>
          </cell>
          <cell r="N2397">
            <v>117320.40000000001</v>
          </cell>
          <cell r="O2397">
            <v>114571.44</v>
          </cell>
          <cell r="P2397">
            <v>114571.44</v>
          </cell>
          <cell r="Q2397">
            <v>114571.44</v>
          </cell>
          <cell r="R2397">
            <v>114571.44</v>
          </cell>
          <cell r="S2397">
            <v>122068.44</v>
          </cell>
          <cell r="T2397">
            <v>115675.02</v>
          </cell>
          <cell r="U2397">
            <v>115675.02</v>
          </cell>
          <cell r="V2397">
            <v>129003.12</v>
          </cell>
          <cell r="W2397">
            <v>1414006.2</v>
          </cell>
        </row>
        <row r="2398">
          <cell r="J2398" t="str">
            <v>284153044534</v>
          </cell>
          <cell r="K2398">
            <v>40452.864766666666</v>
          </cell>
          <cell r="L2398">
            <v>40452.864766666666</v>
          </cell>
          <cell r="M2398">
            <v>40452.864766666666</v>
          </cell>
          <cell r="N2398">
            <v>40452.864766666666</v>
          </cell>
          <cell r="O2398">
            <v>40452.864766666666</v>
          </cell>
          <cell r="P2398">
            <v>40452.864766666666</v>
          </cell>
          <cell r="Q2398">
            <v>40452.864766666666</v>
          </cell>
          <cell r="R2398">
            <v>40452.864766666666</v>
          </cell>
          <cell r="S2398">
            <v>40452.864766666666</v>
          </cell>
          <cell r="T2398">
            <v>40452.864766666666</v>
          </cell>
          <cell r="U2398">
            <v>40452.864766666666</v>
          </cell>
          <cell r="V2398">
            <v>40452.864766666666</v>
          </cell>
          <cell r="W2398">
            <v>485434.37719999999</v>
          </cell>
        </row>
        <row r="2399">
          <cell r="J2399" t="str">
            <v>284153044544</v>
          </cell>
          <cell r="K2399">
            <v>10000</v>
          </cell>
          <cell r="L2399">
            <v>10000</v>
          </cell>
          <cell r="M2399">
            <v>10000</v>
          </cell>
          <cell r="N2399">
            <v>10000</v>
          </cell>
          <cell r="O2399">
            <v>10000</v>
          </cell>
          <cell r="P2399">
            <v>10000</v>
          </cell>
          <cell r="Q2399">
            <v>10000</v>
          </cell>
          <cell r="R2399">
            <v>10000</v>
          </cell>
          <cell r="S2399">
            <v>10000</v>
          </cell>
          <cell r="T2399">
            <v>10000</v>
          </cell>
          <cell r="U2399">
            <v>10000</v>
          </cell>
          <cell r="V2399">
            <v>10000</v>
          </cell>
          <cell r="W2399">
            <v>120000</v>
          </cell>
        </row>
        <row r="2400">
          <cell r="J2400" t="str">
            <v>284153044549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74000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74000</v>
          </cell>
        </row>
        <row r="2401">
          <cell r="J2401" t="str">
            <v>284153044556</v>
          </cell>
          <cell r="K2401">
            <v>61738.200000000004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61738.200000000004</v>
          </cell>
          <cell r="R2401">
            <v>0</v>
          </cell>
          <cell r="S2401">
            <v>0</v>
          </cell>
          <cell r="T2401">
            <v>0</v>
          </cell>
          <cell r="U2401">
            <v>61738.200000000004</v>
          </cell>
          <cell r="V2401">
            <v>0</v>
          </cell>
          <cell r="W2401">
            <v>185214.6</v>
          </cell>
        </row>
        <row r="2402">
          <cell r="J2402" t="str">
            <v>284153044559</v>
          </cell>
          <cell r="K2402">
            <v>33864.233175893372</v>
          </cell>
          <cell r="L2402">
            <v>16010.833193915507</v>
          </cell>
          <cell r="M2402">
            <v>16010.833193915507</v>
          </cell>
          <cell r="N2402">
            <v>16010.833193915507</v>
          </cell>
          <cell r="O2402">
            <v>16010.833193915507</v>
          </cell>
          <cell r="P2402">
            <v>16010.833193915507</v>
          </cell>
          <cell r="Q2402">
            <v>33864.233175893372</v>
          </cell>
          <cell r="R2402">
            <v>16010.833193915507</v>
          </cell>
          <cell r="S2402">
            <v>16010.833193915507</v>
          </cell>
          <cell r="T2402">
            <v>16010.833193915507</v>
          </cell>
          <cell r="U2402">
            <v>33864.233175893372</v>
          </cell>
          <cell r="V2402">
            <v>16010.833193915507</v>
          </cell>
          <cell r="W2402">
            <v>245690.19827291966</v>
          </cell>
        </row>
        <row r="2403">
          <cell r="J2403" t="str">
            <v>284153044104</v>
          </cell>
          <cell r="K2403">
            <v>1645.4</v>
          </cell>
          <cell r="L2403">
            <v>1645.4</v>
          </cell>
          <cell r="M2403">
            <v>1645.4</v>
          </cell>
          <cell r="N2403">
            <v>1645.4</v>
          </cell>
          <cell r="O2403">
            <v>1645.4</v>
          </cell>
          <cell r="P2403">
            <v>1645.4</v>
          </cell>
          <cell r="Q2403">
            <v>1645.4</v>
          </cell>
          <cell r="R2403">
            <v>1645.4</v>
          </cell>
          <cell r="S2403">
            <v>1645.4</v>
          </cell>
          <cell r="T2403">
            <v>1645.4</v>
          </cell>
          <cell r="U2403">
            <v>1645.4</v>
          </cell>
          <cell r="V2403">
            <v>1645.4</v>
          </cell>
          <cell r="W2403">
            <v>19744.800000000003</v>
          </cell>
        </row>
        <row r="2404">
          <cell r="J2404" t="str">
            <v>284153044122</v>
          </cell>
          <cell r="K2404">
            <v>12340.5</v>
          </cell>
          <cell r="L2404">
            <v>12340.5</v>
          </cell>
          <cell r="M2404">
            <v>12340.5</v>
          </cell>
          <cell r="N2404">
            <v>12340.5</v>
          </cell>
          <cell r="O2404">
            <v>12340.5</v>
          </cell>
          <cell r="P2404">
            <v>12340.5</v>
          </cell>
          <cell r="Q2404">
            <v>12340.5</v>
          </cell>
          <cell r="R2404">
            <v>12340.5</v>
          </cell>
          <cell r="S2404">
            <v>12340.5</v>
          </cell>
          <cell r="T2404">
            <v>12340.5</v>
          </cell>
          <cell r="U2404">
            <v>12340.5</v>
          </cell>
          <cell r="V2404">
            <v>12340.5</v>
          </cell>
          <cell r="W2404">
            <v>148086</v>
          </cell>
        </row>
        <row r="2405">
          <cell r="J2405" t="str">
            <v>284153044125</v>
          </cell>
          <cell r="K2405">
            <v>9872.4</v>
          </cell>
          <cell r="L2405">
            <v>9872.4</v>
          </cell>
          <cell r="M2405">
            <v>9872.4</v>
          </cell>
          <cell r="N2405">
            <v>9872.4</v>
          </cell>
          <cell r="O2405">
            <v>9872.4</v>
          </cell>
          <cell r="P2405">
            <v>9872.4</v>
          </cell>
          <cell r="Q2405">
            <v>9872.4</v>
          </cell>
          <cell r="R2405">
            <v>9872.4</v>
          </cell>
          <cell r="S2405">
            <v>9872.4</v>
          </cell>
          <cell r="T2405">
            <v>9872.4</v>
          </cell>
          <cell r="U2405">
            <v>9872.4</v>
          </cell>
          <cell r="V2405">
            <v>9872.4</v>
          </cell>
          <cell r="W2405">
            <v>118468.79999999999</v>
          </cell>
        </row>
        <row r="2406">
          <cell r="J2406" t="str">
            <v>284153044126</v>
          </cell>
          <cell r="K2406">
            <v>8227</v>
          </cell>
          <cell r="L2406">
            <v>8227</v>
          </cell>
          <cell r="M2406">
            <v>8227</v>
          </cell>
          <cell r="N2406">
            <v>8227</v>
          </cell>
          <cell r="O2406">
            <v>8227</v>
          </cell>
          <cell r="P2406">
            <v>8227</v>
          </cell>
          <cell r="Q2406">
            <v>8227</v>
          </cell>
          <cell r="R2406">
            <v>8227</v>
          </cell>
          <cell r="S2406">
            <v>8227</v>
          </cell>
          <cell r="T2406">
            <v>8227</v>
          </cell>
          <cell r="U2406">
            <v>8227</v>
          </cell>
          <cell r="V2406">
            <v>8227</v>
          </cell>
          <cell r="W2406">
            <v>98724</v>
          </cell>
        </row>
        <row r="2407">
          <cell r="J2407" t="str">
            <v>284153044128</v>
          </cell>
          <cell r="K2407">
            <v>1234.05</v>
          </cell>
          <cell r="L2407">
            <v>1234.05</v>
          </cell>
          <cell r="M2407">
            <v>1234.05</v>
          </cell>
          <cell r="N2407">
            <v>1234.05</v>
          </cell>
          <cell r="O2407">
            <v>1234.05</v>
          </cell>
          <cell r="P2407">
            <v>1234.05</v>
          </cell>
          <cell r="Q2407">
            <v>1234.05</v>
          </cell>
          <cell r="R2407">
            <v>1234.05</v>
          </cell>
          <cell r="S2407">
            <v>1234.05</v>
          </cell>
          <cell r="T2407">
            <v>1234.05</v>
          </cell>
          <cell r="U2407">
            <v>1234.05</v>
          </cell>
          <cell r="V2407">
            <v>1234.05</v>
          </cell>
          <cell r="W2407">
            <v>14808.599999999999</v>
          </cell>
        </row>
        <row r="2408">
          <cell r="J2408" t="str">
            <v>284153044304</v>
          </cell>
          <cell r="K2408">
            <v>2056.75</v>
          </cell>
          <cell r="L2408">
            <v>2056.75</v>
          </cell>
          <cell r="M2408">
            <v>2056.75</v>
          </cell>
          <cell r="N2408">
            <v>2056.75</v>
          </cell>
          <cell r="O2408">
            <v>2056.75</v>
          </cell>
          <cell r="P2408">
            <v>2056.75</v>
          </cell>
          <cell r="Q2408">
            <v>2056.75</v>
          </cell>
          <cell r="R2408">
            <v>2056.75</v>
          </cell>
          <cell r="S2408">
            <v>2056.75</v>
          </cell>
          <cell r="T2408">
            <v>2056.75</v>
          </cell>
          <cell r="U2408">
            <v>2056.75</v>
          </cell>
          <cell r="V2408">
            <v>2056.75</v>
          </cell>
          <cell r="W2408">
            <v>24681</v>
          </cell>
        </row>
        <row r="2409">
          <cell r="J2409" t="str">
            <v>284153044318</v>
          </cell>
          <cell r="K2409">
            <v>0</v>
          </cell>
          <cell r="L2409">
            <v>0</v>
          </cell>
          <cell r="M2409">
            <v>810741.11762199993</v>
          </cell>
          <cell r="N2409">
            <v>0</v>
          </cell>
          <cell r="O2409">
            <v>0</v>
          </cell>
          <cell r="P2409">
            <v>0</v>
          </cell>
          <cell r="Q2409">
            <v>833394.31761229993</v>
          </cell>
          <cell r="R2409">
            <v>0</v>
          </cell>
          <cell r="S2409">
            <v>0</v>
          </cell>
          <cell r="T2409">
            <v>0</v>
          </cell>
          <cell r="U2409">
            <v>83571.652904400005</v>
          </cell>
          <cell r="V2409">
            <v>0</v>
          </cell>
          <cell r="W2409">
            <v>1727707.0881387</v>
          </cell>
        </row>
        <row r="2410">
          <cell r="J2410" t="str">
            <v>284153044321</v>
          </cell>
          <cell r="K2410">
            <v>208832.58841599998</v>
          </cell>
          <cell r="L2410">
            <v>182728.514864</v>
          </cell>
          <cell r="M2410">
            <v>208832.58841599998</v>
          </cell>
          <cell r="N2410">
            <v>386331.11957809998</v>
          </cell>
          <cell r="O2410">
            <v>208832.58841599998</v>
          </cell>
          <cell r="P2410">
            <v>182728.514864</v>
          </cell>
          <cell r="Q2410">
            <v>208832.58841599998</v>
          </cell>
          <cell r="R2410">
            <v>386331.11957809998</v>
          </cell>
          <cell r="S2410">
            <v>208832.58841599998</v>
          </cell>
          <cell r="T2410">
            <v>182728.514864</v>
          </cell>
          <cell r="U2410">
            <v>208832.58841599998</v>
          </cell>
          <cell r="V2410">
            <v>386331.11957809998</v>
          </cell>
          <cell r="W2410">
            <v>2960174.4338222998</v>
          </cell>
        </row>
        <row r="2411">
          <cell r="J2411" t="str">
            <v>284153044371</v>
          </cell>
          <cell r="K2411">
            <v>17276.7</v>
          </cell>
          <cell r="L2411">
            <v>17276.7</v>
          </cell>
          <cell r="M2411">
            <v>17276.7</v>
          </cell>
          <cell r="N2411">
            <v>17276.7</v>
          </cell>
          <cell r="O2411">
            <v>17276.7</v>
          </cell>
          <cell r="P2411">
            <v>17276.7</v>
          </cell>
          <cell r="Q2411">
            <v>17276.7</v>
          </cell>
          <cell r="R2411">
            <v>17276.7</v>
          </cell>
          <cell r="S2411">
            <v>17276.7</v>
          </cell>
          <cell r="T2411">
            <v>17276.7</v>
          </cell>
          <cell r="U2411">
            <v>17276.7</v>
          </cell>
          <cell r="V2411">
            <v>17276.7</v>
          </cell>
          <cell r="W2411">
            <v>207320.40000000002</v>
          </cell>
        </row>
        <row r="2412">
          <cell r="J2412" t="str">
            <v>284157513101</v>
          </cell>
          <cell r="K2412">
            <v>144004.41</v>
          </cell>
          <cell r="L2412">
            <v>119653.71</v>
          </cell>
          <cell r="M2412">
            <v>119653.71</v>
          </cell>
          <cell r="N2412">
            <v>156297.17000000001</v>
          </cell>
          <cell r="O2412">
            <v>124002.85999999999</v>
          </cell>
          <cell r="P2412">
            <v>133054.96</v>
          </cell>
          <cell r="Q2412">
            <v>148353.57</v>
          </cell>
          <cell r="R2412">
            <v>124002.85999999999</v>
          </cell>
          <cell r="S2412">
            <v>124002.85999999999</v>
          </cell>
          <cell r="T2412">
            <v>149891.12000000002</v>
          </cell>
          <cell r="U2412">
            <v>125540.32999999999</v>
          </cell>
          <cell r="V2412">
            <v>150868.32</v>
          </cell>
          <cell r="W2412">
            <v>1619325.8800000001</v>
          </cell>
        </row>
        <row r="2413">
          <cell r="J2413" t="str">
            <v>284157515111</v>
          </cell>
          <cell r="K2413">
            <v>3000</v>
          </cell>
          <cell r="L2413">
            <v>1200</v>
          </cell>
          <cell r="M2413">
            <v>3000</v>
          </cell>
          <cell r="N2413">
            <v>1200</v>
          </cell>
          <cell r="O2413">
            <v>3000</v>
          </cell>
          <cell r="P2413">
            <v>4800</v>
          </cell>
          <cell r="Q2413">
            <v>3000</v>
          </cell>
          <cell r="R2413">
            <v>1200</v>
          </cell>
          <cell r="S2413">
            <v>3000</v>
          </cell>
          <cell r="T2413">
            <v>1200</v>
          </cell>
          <cell r="U2413">
            <v>3000</v>
          </cell>
          <cell r="V2413">
            <v>4800</v>
          </cell>
          <cell r="W2413">
            <v>32400</v>
          </cell>
        </row>
        <row r="2414">
          <cell r="J2414" t="str">
            <v>284157515112</v>
          </cell>
          <cell r="K2414">
            <v>2400</v>
          </cell>
          <cell r="L2414">
            <v>960</v>
          </cell>
          <cell r="M2414">
            <v>2400</v>
          </cell>
          <cell r="N2414">
            <v>960</v>
          </cell>
          <cell r="O2414">
            <v>2400</v>
          </cell>
          <cell r="P2414">
            <v>3840</v>
          </cell>
          <cell r="Q2414">
            <v>2400</v>
          </cell>
          <cell r="R2414">
            <v>960</v>
          </cell>
          <cell r="S2414">
            <v>2400</v>
          </cell>
          <cell r="T2414">
            <v>960</v>
          </cell>
          <cell r="U2414">
            <v>2400</v>
          </cell>
          <cell r="V2414">
            <v>3840</v>
          </cell>
          <cell r="W2414">
            <v>25920</v>
          </cell>
        </row>
        <row r="2415">
          <cell r="J2415" t="str">
            <v>284157515113</v>
          </cell>
          <cell r="K2415">
            <v>660</v>
          </cell>
          <cell r="L2415">
            <v>264</v>
          </cell>
          <cell r="M2415">
            <v>660</v>
          </cell>
          <cell r="N2415">
            <v>264</v>
          </cell>
          <cell r="O2415">
            <v>660</v>
          </cell>
          <cell r="P2415">
            <v>1056</v>
          </cell>
          <cell r="Q2415">
            <v>660</v>
          </cell>
          <cell r="R2415">
            <v>264</v>
          </cell>
          <cell r="S2415">
            <v>660</v>
          </cell>
          <cell r="T2415">
            <v>264</v>
          </cell>
          <cell r="U2415">
            <v>660</v>
          </cell>
          <cell r="V2415">
            <v>1056</v>
          </cell>
          <cell r="W2415">
            <v>7128</v>
          </cell>
        </row>
        <row r="2416">
          <cell r="J2416" t="str">
            <v>284157515201</v>
          </cell>
          <cell r="K2416">
            <v>8588.722837209727</v>
          </cell>
          <cell r="L2416">
            <v>8588.722837209727</v>
          </cell>
          <cell r="M2416">
            <v>8588.722837209727</v>
          </cell>
          <cell r="N2416">
            <v>8588.722837209727</v>
          </cell>
          <cell r="O2416">
            <v>8588.722837209727</v>
          </cell>
          <cell r="P2416">
            <v>8588.722837209727</v>
          </cell>
          <cell r="Q2416">
            <v>8588.722837209727</v>
          </cell>
          <cell r="R2416">
            <v>8588.722837209727</v>
          </cell>
          <cell r="S2416">
            <v>8588.722837209727</v>
          </cell>
          <cell r="T2416">
            <v>8588.722837209727</v>
          </cell>
          <cell r="U2416">
            <v>8588.722837209727</v>
          </cell>
          <cell r="V2416">
            <v>8588.722837209727</v>
          </cell>
          <cell r="W2416">
            <v>103064.67404651672</v>
          </cell>
        </row>
        <row r="2417">
          <cell r="J2417" t="str">
            <v>284157515203</v>
          </cell>
          <cell r="K2417">
            <v>7000</v>
          </cell>
          <cell r="L2417">
            <v>7000</v>
          </cell>
          <cell r="M2417">
            <v>7000</v>
          </cell>
          <cell r="N2417">
            <v>7000</v>
          </cell>
          <cell r="O2417">
            <v>7000</v>
          </cell>
          <cell r="P2417">
            <v>7000</v>
          </cell>
          <cell r="Q2417">
            <v>7000</v>
          </cell>
          <cell r="R2417">
            <v>7000</v>
          </cell>
          <cell r="S2417">
            <v>7000</v>
          </cell>
          <cell r="T2417">
            <v>7000</v>
          </cell>
          <cell r="U2417">
            <v>7000</v>
          </cell>
          <cell r="V2417">
            <v>7000</v>
          </cell>
          <cell r="W2417">
            <v>84000</v>
          </cell>
        </row>
        <row r="2418">
          <cell r="J2418" t="str">
            <v>284157515301</v>
          </cell>
          <cell r="K2418">
            <v>800</v>
          </cell>
          <cell r="L2418">
            <v>800</v>
          </cell>
          <cell r="M2418">
            <v>800</v>
          </cell>
          <cell r="N2418">
            <v>800</v>
          </cell>
          <cell r="O2418">
            <v>800</v>
          </cell>
          <cell r="P2418">
            <v>800</v>
          </cell>
          <cell r="Q2418">
            <v>800</v>
          </cell>
          <cell r="R2418">
            <v>800</v>
          </cell>
          <cell r="S2418">
            <v>800</v>
          </cell>
          <cell r="T2418">
            <v>800</v>
          </cell>
          <cell r="U2418">
            <v>800</v>
          </cell>
          <cell r="V2418">
            <v>800</v>
          </cell>
          <cell r="W2418">
            <v>9600</v>
          </cell>
        </row>
        <row r="2419">
          <cell r="J2419" t="str">
            <v>284157515302</v>
          </cell>
          <cell r="K2419">
            <v>300</v>
          </cell>
          <cell r="L2419">
            <v>300</v>
          </cell>
          <cell r="M2419">
            <v>300</v>
          </cell>
          <cell r="N2419">
            <v>300</v>
          </cell>
          <cell r="O2419">
            <v>300</v>
          </cell>
          <cell r="P2419">
            <v>300</v>
          </cell>
          <cell r="Q2419">
            <v>300</v>
          </cell>
          <cell r="R2419">
            <v>300</v>
          </cell>
          <cell r="S2419">
            <v>300</v>
          </cell>
          <cell r="T2419">
            <v>300</v>
          </cell>
          <cell r="U2419">
            <v>300</v>
          </cell>
          <cell r="V2419">
            <v>300</v>
          </cell>
          <cell r="W2419">
            <v>3600</v>
          </cell>
        </row>
        <row r="2420">
          <cell r="J2420" t="str">
            <v>284157515411</v>
          </cell>
          <cell r="K2420">
            <v>6820</v>
          </cell>
          <cell r="L2420">
            <v>6820</v>
          </cell>
          <cell r="M2420">
            <v>6820</v>
          </cell>
          <cell r="N2420">
            <v>6820</v>
          </cell>
          <cell r="O2420">
            <v>6820</v>
          </cell>
          <cell r="P2420">
            <v>6820</v>
          </cell>
          <cell r="Q2420">
            <v>6820</v>
          </cell>
          <cell r="R2420">
            <v>6820</v>
          </cell>
          <cell r="S2420">
            <v>6820</v>
          </cell>
          <cell r="T2420">
            <v>6820</v>
          </cell>
          <cell r="U2420">
            <v>6820</v>
          </cell>
          <cell r="V2420">
            <v>6820</v>
          </cell>
          <cell r="W2420">
            <v>81840</v>
          </cell>
        </row>
        <row r="2421">
          <cell r="J2421" t="str">
            <v>284157515503</v>
          </cell>
          <cell r="K2421">
            <v>500</v>
          </cell>
          <cell r="L2421">
            <v>500</v>
          </cell>
          <cell r="M2421">
            <v>500</v>
          </cell>
          <cell r="N2421">
            <v>500</v>
          </cell>
          <cell r="O2421">
            <v>500</v>
          </cell>
          <cell r="P2421">
            <v>500</v>
          </cell>
          <cell r="Q2421">
            <v>500</v>
          </cell>
          <cell r="R2421">
            <v>500</v>
          </cell>
          <cell r="S2421">
            <v>500</v>
          </cell>
          <cell r="T2421">
            <v>500</v>
          </cell>
          <cell r="U2421">
            <v>500</v>
          </cell>
          <cell r="V2421">
            <v>500</v>
          </cell>
          <cell r="W2421">
            <v>6000</v>
          </cell>
        </row>
        <row r="2422">
          <cell r="J2422" t="str">
            <v>284157515601</v>
          </cell>
          <cell r="K2422">
            <v>1000</v>
          </cell>
          <cell r="L2422">
            <v>1000</v>
          </cell>
          <cell r="M2422">
            <v>1000</v>
          </cell>
          <cell r="N2422">
            <v>1000</v>
          </cell>
          <cell r="O2422">
            <v>1000</v>
          </cell>
          <cell r="P2422">
            <v>1000</v>
          </cell>
          <cell r="Q2422">
            <v>1000</v>
          </cell>
          <cell r="R2422">
            <v>1000</v>
          </cell>
          <cell r="S2422">
            <v>1000</v>
          </cell>
          <cell r="T2422">
            <v>1000</v>
          </cell>
          <cell r="U2422">
            <v>1000</v>
          </cell>
          <cell r="V2422">
            <v>1000</v>
          </cell>
          <cell r="W2422">
            <v>12000</v>
          </cell>
        </row>
        <row r="2423">
          <cell r="J2423" t="str">
            <v>284157515603</v>
          </cell>
          <cell r="K2423">
            <v>1667</v>
          </cell>
          <cell r="L2423">
            <v>1667</v>
          </cell>
          <cell r="M2423">
            <v>1667</v>
          </cell>
          <cell r="N2423">
            <v>1667</v>
          </cell>
          <cell r="O2423">
            <v>1667</v>
          </cell>
          <cell r="P2423">
            <v>1667</v>
          </cell>
          <cell r="Q2423">
            <v>1667</v>
          </cell>
          <cell r="R2423">
            <v>1667</v>
          </cell>
          <cell r="S2423">
            <v>1667</v>
          </cell>
          <cell r="T2423">
            <v>1667</v>
          </cell>
          <cell r="U2423">
            <v>1667</v>
          </cell>
          <cell r="V2423">
            <v>1667</v>
          </cell>
          <cell r="W2423">
            <v>20004</v>
          </cell>
        </row>
        <row r="2424">
          <cell r="J2424" t="str">
            <v>284157516123</v>
          </cell>
          <cell r="K2424">
            <v>15000</v>
          </cell>
          <cell r="L2424">
            <v>15000</v>
          </cell>
          <cell r="M2424">
            <v>15000</v>
          </cell>
          <cell r="N2424">
            <v>15000</v>
          </cell>
          <cell r="O2424">
            <v>15000</v>
          </cell>
          <cell r="P2424">
            <v>15000</v>
          </cell>
          <cell r="Q2424">
            <v>15000</v>
          </cell>
          <cell r="R2424">
            <v>15000</v>
          </cell>
          <cell r="S2424">
            <v>15000</v>
          </cell>
          <cell r="T2424">
            <v>15000</v>
          </cell>
          <cell r="U2424">
            <v>15000</v>
          </cell>
          <cell r="V2424">
            <v>15000</v>
          </cell>
          <cell r="W2424">
            <v>180000</v>
          </cell>
        </row>
        <row r="2425">
          <cell r="J2425" t="str">
            <v>284157516148</v>
          </cell>
          <cell r="K2425">
            <v>750</v>
          </cell>
          <cell r="L2425">
            <v>750</v>
          </cell>
          <cell r="M2425">
            <v>750</v>
          </cell>
          <cell r="N2425">
            <v>750</v>
          </cell>
          <cell r="O2425">
            <v>750</v>
          </cell>
          <cell r="P2425">
            <v>750</v>
          </cell>
          <cell r="Q2425">
            <v>750</v>
          </cell>
          <cell r="R2425">
            <v>750</v>
          </cell>
          <cell r="S2425">
            <v>750</v>
          </cell>
          <cell r="T2425">
            <v>750</v>
          </cell>
          <cell r="U2425">
            <v>750</v>
          </cell>
          <cell r="V2425">
            <v>750</v>
          </cell>
          <cell r="W2425">
            <v>9000</v>
          </cell>
        </row>
        <row r="2426">
          <cell r="J2426" t="str">
            <v>285152153301</v>
          </cell>
          <cell r="K2426">
            <v>167867.69999999998</v>
          </cell>
          <cell r="L2426">
            <v>174485.21999999997</v>
          </cell>
          <cell r="M2426">
            <v>171838.16</v>
          </cell>
          <cell r="N2426">
            <v>169462.80000000002</v>
          </cell>
          <cell r="O2426">
            <v>165492.07999999999</v>
          </cell>
          <cell r="P2426">
            <v>165492.07999999999</v>
          </cell>
          <cell r="Q2426">
            <v>165492.07999999999</v>
          </cell>
          <cell r="R2426">
            <v>165492.07999999999</v>
          </cell>
          <cell r="S2426">
            <v>176321.08</v>
          </cell>
          <cell r="T2426">
            <v>167086.14000000001</v>
          </cell>
          <cell r="U2426">
            <v>167086.14000000001</v>
          </cell>
          <cell r="V2426">
            <v>186337.84</v>
          </cell>
          <cell r="W2426">
            <v>2042453.4</v>
          </cell>
        </row>
        <row r="2427">
          <cell r="J2427" t="str">
            <v>285152154539</v>
          </cell>
          <cell r="K2427">
            <v>63643.557152481473</v>
          </cell>
          <cell r="L2427">
            <v>770.9161464181451</v>
          </cell>
          <cell r="M2427">
            <v>708.40943184370099</v>
          </cell>
          <cell r="N2427">
            <v>354.20471592185049</v>
          </cell>
          <cell r="O2427">
            <v>63643.557152481473</v>
          </cell>
          <cell r="P2427">
            <v>63706.06386705592</v>
          </cell>
          <cell r="Q2427">
            <v>63643.557152481473</v>
          </cell>
          <cell r="R2427">
            <v>354.20471592185049</v>
          </cell>
          <cell r="S2427">
            <v>770.9161464181451</v>
          </cell>
          <cell r="T2427">
            <v>708.40943184370099</v>
          </cell>
          <cell r="U2427">
            <v>126224.5001571974</v>
          </cell>
          <cell r="V2427">
            <v>64060.268582977769</v>
          </cell>
          <cell r="W2427">
            <v>448588.56465304294</v>
          </cell>
        </row>
        <row r="2428">
          <cell r="J2428" t="str">
            <v>285152154541</v>
          </cell>
          <cell r="K2428">
            <v>12500</v>
          </cell>
          <cell r="L2428">
            <v>12500</v>
          </cell>
          <cell r="M2428">
            <v>12500</v>
          </cell>
          <cell r="N2428">
            <v>12500</v>
          </cell>
          <cell r="O2428">
            <v>12500</v>
          </cell>
          <cell r="P2428">
            <v>12500</v>
          </cell>
          <cell r="Q2428">
            <v>12500</v>
          </cell>
          <cell r="R2428">
            <v>12500</v>
          </cell>
          <cell r="S2428">
            <v>12500</v>
          </cell>
          <cell r="T2428">
            <v>12500</v>
          </cell>
          <cell r="U2428">
            <v>12500</v>
          </cell>
          <cell r="V2428">
            <v>12500</v>
          </cell>
          <cell r="W2428">
            <v>150000</v>
          </cell>
        </row>
        <row r="2429">
          <cell r="J2429" t="str">
            <v>285152154544</v>
          </cell>
          <cell r="K2429">
            <v>10260</v>
          </cell>
          <cell r="L2429">
            <v>0</v>
          </cell>
          <cell r="M2429">
            <v>10260</v>
          </cell>
          <cell r="N2429">
            <v>0</v>
          </cell>
          <cell r="O2429">
            <v>10260</v>
          </cell>
          <cell r="P2429">
            <v>0</v>
          </cell>
          <cell r="Q2429">
            <v>20520</v>
          </cell>
          <cell r="R2429">
            <v>0</v>
          </cell>
          <cell r="S2429">
            <v>0</v>
          </cell>
          <cell r="T2429">
            <v>0</v>
          </cell>
          <cell r="U2429">
            <v>20520</v>
          </cell>
          <cell r="V2429">
            <v>0</v>
          </cell>
          <cell r="W2429">
            <v>71820</v>
          </cell>
        </row>
        <row r="2430">
          <cell r="J2430" t="str">
            <v>285152154548</v>
          </cell>
          <cell r="K2430">
            <v>51291.682573545913</v>
          </cell>
          <cell r="L2430">
            <v>621.29755221199184</v>
          </cell>
          <cell r="M2430">
            <v>570.92207500561415</v>
          </cell>
          <cell r="N2430">
            <v>285.46103750280707</v>
          </cell>
          <cell r="O2430">
            <v>51291.682573545913</v>
          </cell>
          <cell r="P2430">
            <v>51342.058050752305</v>
          </cell>
          <cell r="Q2430">
            <v>51291.682573545913</v>
          </cell>
          <cell r="R2430">
            <v>285.46103750280707</v>
          </cell>
          <cell r="S2430">
            <v>621.29755221199184</v>
          </cell>
          <cell r="T2430">
            <v>570.92207500561415</v>
          </cell>
          <cell r="U2430">
            <v>101726.98203458343</v>
          </cell>
          <cell r="V2430">
            <v>51627.519088255103</v>
          </cell>
          <cell r="W2430">
            <v>361526.96822366939</v>
          </cell>
        </row>
        <row r="2431">
          <cell r="J2431" t="str">
            <v>285152154567</v>
          </cell>
          <cell r="K2431">
            <v>5728.9749705882368</v>
          </cell>
          <cell r="L2431">
            <v>5728.9749705882368</v>
          </cell>
          <cell r="M2431">
            <v>5728.9749705882368</v>
          </cell>
          <cell r="N2431">
            <v>15728.974970588237</v>
          </cell>
          <cell r="O2431">
            <v>5728.9749705882368</v>
          </cell>
          <cell r="P2431">
            <v>5728.9749705882368</v>
          </cell>
          <cell r="Q2431">
            <v>5728.9749705882368</v>
          </cell>
          <cell r="R2431">
            <v>15728.974970588237</v>
          </cell>
          <cell r="S2431">
            <v>5728.9749705882368</v>
          </cell>
          <cell r="T2431">
            <v>5728.9749705882368</v>
          </cell>
          <cell r="U2431">
            <v>5728.9749705882368</v>
          </cell>
          <cell r="V2431">
            <v>15728.974970588237</v>
          </cell>
          <cell r="W2431">
            <v>98747.699647058849</v>
          </cell>
        </row>
        <row r="2432">
          <cell r="J2432" t="str">
            <v>285152154591</v>
          </cell>
          <cell r="K2432">
            <v>0</v>
          </cell>
          <cell r="L2432">
            <v>37610.975417837013</v>
          </cell>
          <cell r="M2432">
            <v>0</v>
          </cell>
          <cell r="N2432">
            <v>0</v>
          </cell>
          <cell r="O2432">
            <v>0</v>
          </cell>
          <cell r="P2432">
            <v>37610.975417837013</v>
          </cell>
          <cell r="Q2432">
            <v>0</v>
          </cell>
          <cell r="R2432">
            <v>0</v>
          </cell>
          <cell r="S2432">
            <v>37610.975417837013</v>
          </cell>
          <cell r="T2432">
            <v>0</v>
          </cell>
          <cell r="U2432">
            <v>0</v>
          </cell>
          <cell r="V2432">
            <v>37610.975417837013</v>
          </cell>
          <cell r="W2432">
            <v>150443.90167134805</v>
          </cell>
        </row>
        <row r="2433">
          <cell r="J2433" t="str">
            <v>285152154118</v>
          </cell>
          <cell r="K2433">
            <v>14808.6</v>
          </cell>
          <cell r="L2433">
            <v>14808.6</v>
          </cell>
          <cell r="M2433">
            <v>14808.6</v>
          </cell>
          <cell r="N2433">
            <v>14808.6</v>
          </cell>
          <cell r="O2433">
            <v>14808.6</v>
          </cell>
          <cell r="P2433">
            <v>14808.6</v>
          </cell>
          <cell r="Q2433">
            <v>14808.6</v>
          </cell>
          <cell r="R2433">
            <v>14808.6</v>
          </cell>
          <cell r="S2433">
            <v>14808.6</v>
          </cell>
          <cell r="T2433">
            <v>14808.6</v>
          </cell>
          <cell r="U2433">
            <v>14808.6</v>
          </cell>
          <cell r="V2433">
            <v>14808.6</v>
          </cell>
          <cell r="W2433">
            <v>177703.2</v>
          </cell>
        </row>
        <row r="2434">
          <cell r="J2434" t="str">
            <v>285152154122</v>
          </cell>
          <cell r="K2434">
            <v>3455.34</v>
          </cell>
          <cell r="L2434">
            <v>3455.34</v>
          </cell>
          <cell r="M2434">
            <v>3455.34</v>
          </cell>
          <cell r="N2434">
            <v>3455.34</v>
          </cell>
          <cell r="O2434">
            <v>3455.34</v>
          </cell>
          <cell r="P2434">
            <v>3455.34</v>
          </cell>
          <cell r="Q2434">
            <v>3455.34</v>
          </cell>
          <cell r="R2434">
            <v>3455.34</v>
          </cell>
          <cell r="S2434">
            <v>3455.34</v>
          </cell>
          <cell r="T2434">
            <v>3455.34</v>
          </cell>
          <cell r="U2434">
            <v>3455.34</v>
          </cell>
          <cell r="V2434">
            <v>3455.34</v>
          </cell>
          <cell r="W2434">
            <v>41464.080000000002</v>
          </cell>
        </row>
        <row r="2435">
          <cell r="J2435" t="str">
            <v>285152154125</v>
          </cell>
          <cell r="K2435">
            <v>3619.88</v>
          </cell>
          <cell r="L2435">
            <v>3619.88</v>
          </cell>
          <cell r="M2435">
            <v>3619.88</v>
          </cell>
          <cell r="N2435">
            <v>3619.88</v>
          </cell>
          <cell r="O2435">
            <v>3619.88</v>
          </cell>
          <cell r="P2435">
            <v>3619.88</v>
          </cell>
          <cell r="Q2435">
            <v>3619.88</v>
          </cell>
          <cell r="R2435">
            <v>3619.88</v>
          </cell>
          <cell r="S2435">
            <v>3619.88</v>
          </cell>
          <cell r="T2435">
            <v>3619.88</v>
          </cell>
          <cell r="U2435">
            <v>3619.88</v>
          </cell>
          <cell r="V2435">
            <v>3619.88</v>
          </cell>
          <cell r="W2435">
            <v>43438.559999999998</v>
          </cell>
        </row>
        <row r="2436">
          <cell r="J2436" t="str">
            <v>285152154126</v>
          </cell>
          <cell r="K2436">
            <v>6417.0599999999995</v>
          </cell>
          <cell r="L2436">
            <v>6417.0599999999995</v>
          </cell>
          <cell r="M2436">
            <v>6417.0599999999995</v>
          </cell>
          <cell r="N2436">
            <v>6417.0599999999995</v>
          </cell>
          <cell r="O2436">
            <v>6417.0599999999995</v>
          </cell>
          <cell r="P2436">
            <v>6417.0599999999995</v>
          </cell>
          <cell r="Q2436">
            <v>6417.0599999999995</v>
          </cell>
          <cell r="R2436">
            <v>6417.0599999999995</v>
          </cell>
          <cell r="S2436">
            <v>6417.0599999999995</v>
          </cell>
          <cell r="T2436">
            <v>6417.0599999999995</v>
          </cell>
          <cell r="U2436">
            <v>6417.0599999999995</v>
          </cell>
          <cell r="V2436">
            <v>6417.0599999999995</v>
          </cell>
          <cell r="W2436">
            <v>77004.72</v>
          </cell>
        </row>
        <row r="2437">
          <cell r="J2437" t="str">
            <v>285152154326</v>
          </cell>
          <cell r="K2437">
            <v>75688.399999999994</v>
          </cell>
          <cell r="L2437">
            <v>75688.399999999994</v>
          </cell>
          <cell r="M2437">
            <v>75688.399999999994</v>
          </cell>
          <cell r="N2437">
            <v>75688.399999999994</v>
          </cell>
          <cell r="O2437">
            <v>75688.399999999994</v>
          </cell>
          <cell r="P2437">
            <v>75688.399999999994</v>
          </cell>
          <cell r="Q2437">
            <v>75688.399999999994</v>
          </cell>
          <cell r="R2437">
            <v>75688.399999999994</v>
          </cell>
          <cell r="S2437">
            <v>75688.399999999994</v>
          </cell>
          <cell r="T2437">
            <v>75688.399999999994</v>
          </cell>
          <cell r="U2437">
            <v>75688.399999999994</v>
          </cell>
          <cell r="V2437">
            <v>75688.399999999994</v>
          </cell>
          <cell r="W2437">
            <v>908260.79999999993</v>
          </cell>
        </row>
        <row r="2438">
          <cell r="J2438" t="str">
            <v>285152154328</v>
          </cell>
          <cell r="K2438">
            <v>32908</v>
          </cell>
          <cell r="L2438">
            <v>32908</v>
          </cell>
          <cell r="M2438">
            <v>32908</v>
          </cell>
          <cell r="N2438">
            <v>32908</v>
          </cell>
          <cell r="O2438">
            <v>32908</v>
          </cell>
          <cell r="P2438">
            <v>32908</v>
          </cell>
          <cell r="Q2438">
            <v>32908</v>
          </cell>
          <cell r="R2438">
            <v>32908</v>
          </cell>
          <cell r="S2438">
            <v>32908</v>
          </cell>
          <cell r="T2438">
            <v>32908</v>
          </cell>
          <cell r="U2438">
            <v>32908</v>
          </cell>
          <cell r="V2438">
            <v>32908</v>
          </cell>
          <cell r="W2438">
            <v>394896</v>
          </cell>
        </row>
        <row r="2439">
          <cell r="J2439" t="str">
            <v>285152154371</v>
          </cell>
          <cell r="K2439">
            <v>10695.1</v>
          </cell>
          <cell r="L2439">
            <v>10695.1</v>
          </cell>
          <cell r="M2439">
            <v>10695.1</v>
          </cell>
          <cell r="N2439">
            <v>10695.1</v>
          </cell>
          <cell r="O2439">
            <v>10695.1</v>
          </cell>
          <cell r="P2439">
            <v>10695.1</v>
          </cell>
          <cell r="Q2439">
            <v>10695.1</v>
          </cell>
          <cell r="R2439">
            <v>10695.1</v>
          </cell>
          <cell r="S2439">
            <v>10695.1</v>
          </cell>
          <cell r="T2439">
            <v>10695.1</v>
          </cell>
          <cell r="U2439">
            <v>10695.1</v>
          </cell>
          <cell r="V2439">
            <v>10695.1</v>
          </cell>
          <cell r="W2439">
            <v>128341.20000000001</v>
          </cell>
        </row>
        <row r="2440">
          <cell r="J2440" t="str">
            <v>285152164539</v>
          </cell>
          <cell r="K2440">
            <v>13239.063347078627</v>
          </cell>
          <cell r="L2440">
            <v>7584.7998379228748</v>
          </cell>
          <cell r="M2440">
            <v>13239.063347078627</v>
          </cell>
          <cell r="N2440">
            <v>7063.0332625804094</v>
          </cell>
          <cell r="O2440">
            <v>13239.063347078627</v>
          </cell>
          <cell r="P2440">
            <v>9306.6295365530113</v>
          </cell>
          <cell r="Q2440">
            <v>13239.063347078627</v>
          </cell>
          <cell r="R2440">
            <v>7063.0332625804094</v>
          </cell>
          <cell r="S2440">
            <v>7584.7998379228748</v>
          </cell>
          <cell r="T2440">
            <v>14126.066525160819</v>
          </cell>
          <cell r="U2440">
            <v>6619.5316735393135</v>
          </cell>
          <cell r="V2440">
            <v>16369.662799133423</v>
          </cell>
          <cell r="W2440">
            <v>128673.81012370763</v>
          </cell>
        </row>
        <row r="2441">
          <cell r="J2441" t="str">
            <v>285152164541</v>
          </cell>
          <cell r="K2441">
            <v>12500</v>
          </cell>
          <cell r="L2441">
            <v>12500</v>
          </cell>
          <cell r="M2441">
            <v>12500</v>
          </cell>
          <cell r="N2441">
            <v>12500</v>
          </cell>
          <cell r="O2441">
            <v>12500</v>
          </cell>
          <cell r="P2441">
            <v>12500</v>
          </cell>
          <cell r="Q2441">
            <v>12500</v>
          </cell>
          <cell r="R2441">
            <v>12500</v>
          </cell>
          <cell r="S2441">
            <v>12500</v>
          </cell>
          <cell r="T2441">
            <v>12500</v>
          </cell>
          <cell r="U2441">
            <v>12500</v>
          </cell>
          <cell r="V2441">
            <v>12500</v>
          </cell>
          <cell r="W2441">
            <v>150000</v>
          </cell>
        </row>
        <row r="2442">
          <cell r="J2442" t="str">
            <v>285152164544</v>
          </cell>
          <cell r="K2442">
            <v>0</v>
          </cell>
          <cell r="L2442">
            <v>0</v>
          </cell>
          <cell r="M2442">
            <v>0</v>
          </cell>
          <cell r="N2442">
            <v>15390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15390</v>
          </cell>
          <cell r="T2442">
            <v>0</v>
          </cell>
          <cell r="U2442">
            <v>0</v>
          </cell>
          <cell r="V2442">
            <v>0</v>
          </cell>
          <cell r="W2442">
            <v>30780</v>
          </cell>
        </row>
        <row r="2443">
          <cell r="J2443" t="str">
            <v>285152164548</v>
          </cell>
          <cell r="K2443">
            <v>12220.673858841808</v>
          </cell>
          <cell r="L2443">
            <v>7001.3536965441917</v>
          </cell>
          <cell r="M2443">
            <v>12220.673858841808</v>
          </cell>
          <cell r="N2443">
            <v>6519.7230116126848</v>
          </cell>
          <cell r="O2443">
            <v>12220.673858841808</v>
          </cell>
          <cell r="P2443">
            <v>8590.7349568181653</v>
          </cell>
          <cell r="Q2443">
            <v>12220.673858841808</v>
          </cell>
          <cell r="R2443">
            <v>6519.7230116126848</v>
          </cell>
          <cell r="S2443">
            <v>7001.3536965441917</v>
          </cell>
          <cell r="T2443">
            <v>13039.44602322537</v>
          </cell>
          <cell r="U2443">
            <v>6110.3369294209042</v>
          </cell>
          <cell r="V2443">
            <v>15110.45796843085</v>
          </cell>
          <cell r="W2443">
            <v>118775.82472957627</v>
          </cell>
        </row>
        <row r="2444">
          <cell r="J2444" t="str">
            <v>285152164567</v>
          </cell>
          <cell r="K2444">
            <v>5728.9749705882368</v>
          </cell>
          <cell r="L2444">
            <v>5728.9749705882368</v>
          </cell>
          <cell r="M2444">
            <v>5728.9749705882368</v>
          </cell>
          <cell r="N2444">
            <v>15728.974970588237</v>
          </cell>
          <cell r="O2444">
            <v>5728.9749705882368</v>
          </cell>
          <cell r="P2444">
            <v>5728.9749705882368</v>
          </cell>
          <cell r="Q2444">
            <v>5728.9749705882368</v>
          </cell>
          <cell r="R2444">
            <v>15728.974970588237</v>
          </cell>
          <cell r="S2444">
            <v>5728.9749705882368</v>
          </cell>
          <cell r="T2444">
            <v>5728.9749705882368</v>
          </cell>
          <cell r="U2444">
            <v>5728.9749705882368</v>
          </cell>
          <cell r="V2444">
            <v>15728.974970588237</v>
          </cell>
          <cell r="W2444">
            <v>98747.699647058849</v>
          </cell>
        </row>
        <row r="2445">
          <cell r="J2445" t="str">
            <v>285152164118</v>
          </cell>
          <cell r="K2445">
            <v>1151.78</v>
          </cell>
          <cell r="L2445">
            <v>1151.78</v>
          </cell>
          <cell r="M2445">
            <v>1151.78</v>
          </cell>
          <cell r="N2445">
            <v>1151.78</v>
          </cell>
          <cell r="O2445">
            <v>1151.78</v>
          </cell>
          <cell r="P2445">
            <v>1151.78</v>
          </cell>
          <cell r="Q2445">
            <v>1151.78</v>
          </cell>
          <cell r="R2445">
            <v>1151.78</v>
          </cell>
          <cell r="S2445">
            <v>1151.78</v>
          </cell>
          <cell r="T2445">
            <v>1151.78</v>
          </cell>
          <cell r="U2445">
            <v>1151.78</v>
          </cell>
          <cell r="V2445">
            <v>1151.78</v>
          </cell>
          <cell r="W2445">
            <v>13821.36</v>
          </cell>
        </row>
        <row r="2446">
          <cell r="J2446" t="str">
            <v>285152164122</v>
          </cell>
          <cell r="K2446">
            <v>987.24</v>
          </cell>
          <cell r="L2446">
            <v>987.24</v>
          </cell>
          <cell r="M2446">
            <v>987.24</v>
          </cell>
          <cell r="N2446">
            <v>987.24</v>
          </cell>
          <cell r="O2446">
            <v>987.24</v>
          </cell>
          <cell r="P2446">
            <v>987.24</v>
          </cell>
          <cell r="Q2446">
            <v>987.24</v>
          </cell>
          <cell r="R2446">
            <v>987.24</v>
          </cell>
          <cell r="S2446">
            <v>987.24</v>
          </cell>
          <cell r="T2446">
            <v>987.24</v>
          </cell>
          <cell r="U2446">
            <v>987.24</v>
          </cell>
          <cell r="V2446">
            <v>987.24</v>
          </cell>
          <cell r="W2446">
            <v>11846.880000000001</v>
          </cell>
        </row>
        <row r="2447">
          <cell r="J2447" t="str">
            <v>285152164125</v>
          </cell>
          <cell r="K2447">
            <v>1110.645</v>
          </cell>
          <cell r="L2447">
            <v>1110.645</v>
          </cell>
          <cell r="M2447">
            <v>1110.645</v>
          </cell>
          <cell r="N2447">
            <v>1110.645</v>
          </cell>
          <cell r="O2447">
            <v>1110.645</v>
          </cell>
          <cell r="P2447">
            <v>1110.645</v>
          </cell>
          <cell r="Q2447">
            <v>1110.645</v>
          </cell>
          <cell r="R2447">
            <v>1110.645</v>
          </cell>
          <cell r="S2447">
            <v>1110.645</v>
          </cell>
          <cell r="T2447">
            <v>1110.645</v>
          </cell>
          <cell r="U2447">
            <v>1110.645</v>
          </cell>
          <cell r="V2447">
            <v>1110.645</v>
          </cell>
          <cell r="W2447">
            <v>13327.74</v>
          </cell>
        </row>
        <row r="2448">
          <cell r="J2448" t="str">
            <v>285152164126</v>
          </cell>
          <cell r="K2448">
            <v>1234.05</v>
          </cell>
          <cell r="L2448">
            <v>1234.05</v>
          </cell>
          <cell r="M2448">
            <v>1234.05</v>
          </cell>
          <cell r="N2448">
            <v>1234.05</v>
          </cell>
          <cell r="O2448">
            <v>1234.05</v>
          </cell>
          <cell r="P2448">
            <v>1234.05</v>
          </cell>
          <cell r="Q2448">
            <v>1234.05</v>
          </cell>
          <cell r="R2448">
            <v>1234.05</v>
          </cell>
          <cell r="S2448">
            <v>1234.05</v>
          </cell>
          <cell r="T2448">
            <v>1234.05</v>
          </cell>
          <cell r="U2448">
            <v>1234.05</v>
          </cell>
          <cell r="V2448">
            <v>1234.05</v>
          </cell>
          <cell r="W2448">
            <v>14808.599999999999</v>
          </cell>
        </row>
        <row r="2449">
          <cell r="J2449" t="str">
            <v>285152164326</v>
          </cell>
          <cell r="K2449">
            <v>4615.2187555882356</v>
          </cell>
          <cell r="L2449">
            <v>4615.2187555882356</v>
          </cell>
          <cell r="M2449">
            <v>4615.2187555882356</v>
          </cell>
          <cell r="N2449">
            <v>4615.2187555882356</v>
          </cell>
          <cell r="O2449">
            <v>4615.2187555882356</v>
          </cell>
          <cell r="P2449">
            <v>4615.2187555882356</v>
          </cell>
          <cell r="Q2449">
            <v>4615.2187555882356</v>
          </cell>
          <cell r="R2449">
            <v>4615.2187555882356</v>
          </cell>
          <cell r="S2449">
            <v>4615.2187555882356</v>
          </cell>
          <cell r="T2449">
            <v>4615.2187555882356</v>
          </cell>
          <cell r="U2449">
            <v>4615.2187555882356</v>
          </cell>
          <cell r="V2449">
            <v>4615.2187555882356</v>
          </cell>
          <cell r="W2449">
            <v>55382.625067058827</v>
          </cell>
        </row>
        <row r="2450">
          <cell r="J2450" t="str">
            <v>285152164328</v>
          </cell>
          <cell r="K2450">
            <v>555.45897141176465</v>
          </cell>
          <cell r="L2450">
            <v>555.45897141176465</v>
          </cell>
          <cell r="M2450">
            <v>555.45897141176465</v>
          </cell>
          <cell r="N2450">
            <v>555.45897141176465</v>
          </cell>
          <cell r="O2450">
            <v>555.45897141176465</v>
          </cell>
          <cell r="P2450">
            <v>555.45897141176465</v>
          </cell>
          <cell r="Q2450">
            <v>555.45897141176465</v>
          </cell>
          <cell r="R2450">
            <v>555.45897141176465</v>
          </cell>
          <cell r="S2450">
            <v>555.45897141176465</v>
          </cell>
          <cell r="T2450">
            <v>555.45897141176465</v>
          </cell>
          <cell r="U2450">
            <v>555.45897141176465</v>
          </cell>
          <cell r="V2450">
            <v>555.45897141176465</v>
          </cell>
          <cell r="W2450">
            <v>6665.5076569411758</v>
          </cell>
        </row>
        <row r="2451">
          <cell r="J2451" t="str">
            <v>285152164371</v>
          </cell>
          <cell r="K2451">
            <v>2914.3195103764692</v>
          </cell>
          <cell r="L2451">
            <v>2914.3195103764692</v>
          </cell>
          <cell r="M2451">
            <v>2914.3195103764692</v>
          </cell>
          <cell r="N2451">
            <v>2914.3195103764692</v>
          </cell>
          <cell r="O2451">
            <v>2914.3195103764692</v>
          </cell>
          <cell r="P2451">
            <v>2914.3195103764692</v>
          </cell>
          <cell r="Q2451">
            <v>2914.3195103764692</v>
          </cell>
          <cell r="R2451">
            <v>2914.3195103764692</v>
          </cell>
          <cell r="S2451">
            <v>2914.3195103764692</v>
          </cell>
          <cell r="T2451">
            <v>2914.3195103764692</v>
          </cell>
          <cell r="U2451">
            <v>2914.3195103764692</v>
          </cell>
          <cell r="V2451">
            <v>2914.3195103764692</v>
          </cell>
          <cell r="W2451">
            <v>34971.834124517627</v>
          </cell>
        </row>
        <row r="2452">
          <cell r="J2452" t="str">
            <v>285153014539</v>
          </cell>
          <cell r="K2452">
            <v>12529.276734065088</v>
          </cell>
          <cell r="L2452">
            <v>12529.276734065088</v>
          </cell>
          <cell r="M2452">
            <v>13910.001534065088</v>
          </cell>
          <cell r="N2452">
            <v>12529.276734065088</v>
          </cell>
          <cell r="O2452">
            <v>12529.276734065088</v>
          </cell>
          <cell r="P2452">
            <v>13910.001534065088</v>
          </cell>
          <cell r="Q2452">
            <v>12529.276734065088</v>
          </cell>
          <cell r="R2452">
            <v>12529.276734065088</v>
          </cell>
          <cell r="S2452">
            <v>13910.001534065088</v>
          </cell>
          <cell r="T2452">
            <v>12529.276734065088</v>
          </cell>
          <cell r="U2452">
            <v>12529.276734065088</v>
          </cell>
          <cell r="V2452">
            <v>13910.001534065088</v>
          </cell>
          <cell r="W2452">
            <v>155874.22000878106</v>
          </cell>
        </row>
        <row r="2453">
          <cell r="J2453" t="str">
            <v>285153014541</v>
          </cell>
          <cell r="K2453">
            <v>43750</v>
          </cell>
          <cell r="L2453">
            <v>43750</v>
          </cell>
          <cell r="M2453">
            <v>43750</v>
          </cell>
          <cell r="N2453">
            <v>43750</v>
          </cell>
          <cell r="O2453">
            <v>43750</v>
          </cell>
          <cell r="P2453">
            <v>43750</v>
          </cell>
          <cell r="Q2453">
            <v>43750</v>
          </cell>
          <cell r="R2453">
            <v>43750</v>
          </cell>
          <cell r="S2453">
            <v>43750</v>
          </cell>
          <cell r="T2453">
            <v>43750</v>
          </cell>
          <cell r="U2453">
            <v>43750</v>
          </cell>
          <cell r="V2453">
            <v>43750</v>
          </cell>
          <cell r="W2453">
            <v>525000</v>
          </cell>
        </row>
        <row r="2454">
          <cell r="J2454" t="str">
            <v>285153014544</v>
          </cell>
          <cell r="K2454">
            <v>32106.856</v>
          </cell>
          <cell r="L2454">
            <v>32106.856</v>
          </cell>
          <cell r="M2454">
            <v>32106.856</v>
          </cell>
          <cell r="N2454">
            <v>32106.856</v>
          </cell>
          <cell r="O2454">
            <v>32106.856</v>
          </cell>
          <cell r="P2454">
            <v>32106.856</v>
          </cell>
          <cell r="Q2454">
            <v>32106.856</v>
          </cell>
          <cell r="R2454">
            <v>32106.856</v>
          </cell>
          <cell r="S2454">
            <v>32106.856</v>
          </cell>
          <cell r="T2454">
            <v>32106.856</v>
          </cell>
          <cell r="U2454">
            <v>32106.856</v>
          </cell>
          <cell r="V2454">
            <v>32106.856</v>
          </cell>
          <cell r="W2454">
            <v>385282.272</v>
          </cell>
        </row>
        <row r="2455">
          <cell r="J2455" t="str">
            <v>285153014548</v>
          </cell>
          <cell r="K2455">
            <v>15163.08358068222</v>
          </cell>
          <cell r="L2455">
            <v>15163.08358068222</v>
          </cell>
          <cell r="M2455">
            <v>16834.053580682219</v>
          </cell>
          <cell r="N2455">
            <v>15163.08358068222</v>
          </cell>
          <cell r="O2455">
            <v>15163.08358068222</v>
          </cell>
          <cell r="P2455">
            <v>16834.053580682219</v>
          </cell>
          <cell r="Q2455">
            <v>15163.08358068222</v>
          </cell>
          <cell r="R2455">
            <v>15163.08358068222</v>
          </cell>
          <cell r="S2455">
            <v>16834.053580682219</v>
          </cell>
          <cell r="T2455">
            <v>15163.08358068222</v>
          </cell>
          <cell r="U2455">
            <v>15163.08358068222</v>
          </cell>
          <cell r="V2455">
            <v>16834.053580682219</v>
          </cell>
          <cell r="W2455">
            <v>188640.88296818663</v>
          </cell>
        </row>
        <row r="2456">
          <cell r="J2456" t="str">
            <v>285153014567</v>
          </cell>
          <cell r="K2456">
            <v>5728.9749705882368</v>
          </cell>
          <cell r="L2456">
            <v>5728.9749705882368</v>
          </cell>
          <cell r="M2456">
            <v>5728.9749705882368</v>
          </cell>
          <cell r="N2456">
            <v>15728.974970588237</v>
          </cell>
          <cell r="O2456">
            <v>5728.9749705882368</v>
          </cell>
          <cell r="P2456">
            <v>5728.9749705882368</v>
          </cell>
          <cell r="Q2456">
            <v>5728.9749705882368</v>
          </cell>
          <cell r="R2456">
            <v>15728.974970588237</v>
          </cell>
          <cell r="S2456">
            <v>5728.9749705882368</v>
          </cell>
          <cell r="T2456">
            <v>5728.9749705882368</v>
          </cell>
          <cell r="U2456">
            <v>5728.9749705882368</v>
          </cell>
          <cell r="V2456">
            <v>15728.974970588237</v>
          </cell>
          <cell r="W2456">
            <v>98747.699647058849</v>
          </cell>
        </row>
        <row r="2457">
          <cell r="J2457" t="str">
            <v>285153014118</v>
          </cell>
          <cell r="K2457">
            <v>1974.48</v>
          </cell>
          <cell r="L2457">
            <v>1974.48</v>
          </cell>
          <cell r="M2457">
            <v>1974.48</v>
          </cell>
          <cell r="N2457">
            <v>1974.48</v>
          </cell>
          <cell r="O2457">
            <v>1974.48</v>
          </cell>
          <cell r="P2457">
            <v>1974.48</v>
          </cell>
          <cell r="Q2457">
            <v>1974.48</v>
          </cell>
          <cell r="R2457">
            <v>1974.48</v>
          </cell>
          <cell r="S2457">
            <v>1974.48</v>
          </cell>
          <cell r="T2457">
            <v>1974.48</v>
          </cell>
          <cell r="U2457">
            <v>1974.48</v>
          </cell>
          <cell r="V2457">
            <v>1974.48</v>
          </cell>
          <cell r="W2457">
            <v>23693.760000000002</v>
          </cell>
        </row>
        <row r="2458">
          <cell r="J2458" t="str">
            <v>285153014122</v>
          </cell>
          <cell r="K2458">
            <v>1069.51</v>
          </cell>
          <cell r="L2458">
            <v>1069.51</v>
          </cell>
          <cell r="M2458">
            <v>1069.51</v>
          </cell>
          <cell r="N2458">
            <v>1069.51</v>
          </cell>
          <cell r="O2458">
            <v>1069.51</v>
          </cell>
          <cell r="P2458">
            <v>1069.51</v>
          </cell>
          <cell r="Q2458">
            <v>1069.51</v>
          </cell>
          <cell r="R2458">
            <v>1069.51</v>
          </cell>
          <cell r="S2458">
            <v>1069.51</v>
          </cell>
          <cell r="T2458">
            <v>1069.51</v>
          </cell>
          <cell r="U2458">
            <v>1069.51</v>
          </cell>
          <cell r="V2458">
            <v>1069.51</v>
          </cell>
          <cell r="W2458">
            <v>12834.119999999999</v>
          </cell>
        </row>
        <row r="2459">
          <cell r="J2459" t="str">
            <v>285153014125</v>
          </cell>
          <cell r="K2459">
            <v>7256.2139999999999</v>
          </cell>
          <cell r="L2459">
            <v>7256.2139999999999</v>
          </cell>
          <cell r="M2459">
            <v>7256.2139999999999</v>
          </cell>
          <cell r="N2459">
            <v>7256.2139999999999</v>
          </cell>
          <cell r="O2459">
            <v>7256.2139999999999</v>
          </cell>
          <cell r="P2459">
            <v>7256.2139999999999</v>
          </cell>
          <cell r="Q2459">
            <v>7256.2139999999999</v>
          </cell>
          <cell r="R2459">
            <v>7256.2139999999999</v>
          </cell>
          <cell r="S2459">
            <v>7256.2139999999999</v>
          </cell>
          <cell r="T2459">
            <v>7256.2139999999999</v>
          </cell>
          <cell r="U2459">
            <v>7256.2139999999999</v>
          </cell>
          <cell r="V2459">
            <v>7256.2139999999999</v>
          </cell>
          <cell r="W2459">
            <v>87074.567999999999</v>
          </cell>
        </row>
        <row r="2460">
          <cell r="J2460" t="str">
            <v>285153014126</v>
          </cell>
          <cell r="K2460">
            <v>419.577</v>
          </cell>
          <cell r="L2460">
            <v>419.577</v>
          </cell>
          <cell r="M2460">
            <v>419.577</v>
          </cell>
          <cell r="N2460">
            <v>419.577</v>
          </cell>
          <cell r="O2460">
            <v>419.577</v>
          </cell>
          <cell r="P2460">
            <v>419.577</v>
          </cell>
          <cell r="Q2460">
            <v>419.577</v>
          </cell>
          <cell r="R2460">
            <v>419.577</v>
          </cell>
          <cell r="S2460">
            <v>419.577</v>
          </cell>
          <cell r="T2460">
            <v>419.577</v>
          </cell>
          <cell r="U2460">
            <v>419.577</v>
          </cell>
          <cell r="V2460">
            <v>419.577</v>
          </cell>
          <cell r="W2460">
            <v>5034.924</v>
          </cell>
        </row>
        <row r="2461">
          <cell r="J2461" t="str">
            <v>285153014326</v>
          </cell>
          <cell r="K2461">
            <v>12439.224</v>
          </cell>
          <cell r="L2461">
            <v>12439.224</v>
          </cell>
          <cell r="M2461">
            <v>12439.224</v>
          </cell>
          <cell r="N2461">
            <v>12439.224</v>
          </cell>
          <cell r="O2461">
            <v>12439.224</v>
          </cell>
          <cell r="P2461">
            <v>12439.224</v>
          </cell>
          <cell r="Q2461">
            <v>12439.224</v>
          </cell>
          <cell r="R2461">
            <v>12439.224</v>
          </cell>
          <cell r="S2461">
            <v>12439.224</v>
          </cell>
          <cell r="T2461">
            <v>12439.224</v>
          </cell>
          <cell r="U2461">
            <v>12439.224</v>
          </cell>
          <cell r="V2461">
            <v>12439.224</v>
          </cell>
          <cell r="W2461">
            <v>149270.68799999999</v>
          </cell>
        </row>
        <row r="2462">
          <cell r="J2462" t="str">
            <v>285153014328</v>
          </cell>
          <cell r="K2462">
            <v>3866.69</v>
          </cell>
          <cell r="L2462">
            <v>3866.69</v>
          </cell>
          <cell r="M2462">
            <v>3866.69</v>
          </cell>
          <cell r="N2462">
            <v>3866.69</v>
          </cell>
          <cell r="O2462">
            <v>3866.69</v>
          </cell>
          <cell r="P2462">
            <v>3866.69</v>
          </cell>
          <cell r="Q2462">
            <v>3866.69</v>
          </cell>
          <cell r="R2462">
            <v>3866.69</v>
          </cell>
          <cell r="S2462">
            <v>3866.69</v>
          </cell>
          <cell r="T2462">
            <v>3866.69</v>
          </cell>
          <cell r="U2462">
            <v>3866.69</v>
          </cell>
          <cell r="V2462">
            <v>3866.69</v>
          </cell>
          <cell r="W2462">
            <v>46400.28</v>
          </cell>
        </row>
        <row r="2463">
          <cell r="J2463" t="str">
            <v>285153014371</v>
          </cell>
          <cell r="K2463">
            <v>6565.1459999999997</v>
          </cell>
          <cell r="L2463">
            <v>6565.1459999999997</v>
          </cell>
          <cell r="M2463">
            <v>6565.1459999999997</v>
          </cell>
          <cell r="N2463">
            <v>6565.1459999999997</v>
          </cell>
          <cell r="O2463">
            <v>6565.1459999999997</v>
          </cell>
          <cell r="P2463">
            <v>6565.1459999999997</v>
          </cell>
          <cell r="Q2463">
            <v>6565.1459999999997</v>
          </cell>
          <cell r="R2463">
            <v>6565.1459999999997</v>
          </cell>
          <cell r="S2463">
            <v>6565.1459999999997</v>
          </cell>
          <cell r="T2463">
            <v>6565.1459999999997</v>
          </cell>
          <cell r="U2463">
            <v>6565.1459999999997</v>
          </cell>
          <cell r="V2463">
            <v>6565.1459999999997</v>
          </cell>
          <cell r="W2463">
            <v>78781.751999999993</v>
          </cell>
        </row>
        <row r="2464">
          <cell r="J2464" t="str">
            <v>285153023301</v>
          </cell>
          <cell r="K2464">
            <v>77477.399999999994</v>
          </cell>
          <cell r="L2464">
            <v>80531.639999999985</v>
          </cell>
          <cell r="M2464">
            <v>79309.919999999998</v>
          </cell>
          <cell r="N2464">
            <v>78213.600000000006</v>
          </cell>
          <cell r="O2464">
            <v>76380.959999999992</v>
          </cell>
          <cell r="P2464">
            <v>76380.959999999992</v>
          </cell>
          <cell r="Q2464">
            <v>76380.959999999992</v>
          </cell>
          <cell r="R2464">
            <v>76380.959999999992</v>
          </cell>
          <cell r="S2464">
            <v>81378.959999999992</v>
          </cell>
          <cell r="T2464">
            <v>77116.680000000008</v>
          </cell>
          <cell r="U2464">
            <v>77116.680000000008</v>
          </cell>
          <cell r="V2464">
            <v>86002.08</v>
          </cell>
          <cell r="W2464">
            <v>942670.79999999993</v>
          </cell>
        </row>
        <row r="2465">
          <cell r="J2465" t="str">
            <v>285153024539</v>
          </cell>
          <cell r="K2465">
            <v>21214.519050827155</v>
          </cell>
          <cell r="L2465">
            <v>256.97204880604835</v>
          </cell>
          <cell r="M2465">
            <v>236.13647728123362</v>
          </cell>
          <cell r="N2465">
            <v>118.06823864061681</v>
          </cell>
          <cell r="O2465">
            <v>21214.519050827155</v>
          </cell>
          <cell r="P2465">
            <v>21235.354622351973</v>
          </cell>
          <cell r="Q2465">
            <v>21214.519050827155</v>
          </cell>
          <cell r="R2465">
            <v>118.06823864061681</v>
          </cell>
          <cell r="S2465">
            <v>256.97204880604835</v>
          </cell>
          <cell r="T2465">
            <v>236.13647728123362</v>
          </cell>
          <cell r="U2465">
            <v>42074.833385732469</v>
          </cell>
          <cell r="V2465">
            <v>21353.422860992589</v>
          </cell>
          <cell r="W2465">
            <v>149529.52155101427</v>
          </cell>
        </row>
        <row r="2466">
          <cell r="J2466" t="str">
            <v>285153024541</v>
          </cell>
          <cell r="K2466">
            <v>49250.3397260274</v>
          </cell>
          <cell r="L2466">
            <v>49250.3397260274</v>
          </cell>
          <cell r="M2466">
            <v>49250.3397260274</v>
          </cell>
          <cell r="N2466">
            <v>49250.3397260274</v>
          </cell>
          <cell r="O2466">
            <v>49250.3397260274</v>
          </cell>
          <cell r="P2466">
            <v>49250.3397260274</v>
          </cell>
          <cell r="Q2466">
            <v>49250.3397260274</v>
          </cell>
          <cell r="R2466">
            <v>49250.3397260274</v>
          </cell>
          <cell r="S2466">
            <v>49250.3397260274</v>
          </cell>
          <cell r="T2466">
            <v>49250.3397260274</v>
          </cell>
          <cell r="U2466">
            <v>49250.3397260274</v>
          </cell>
          <cell r="V2466">
            <v>49250.3397260274</v>
          </cell>
          <cell r="W2466">
            <v>591004.07671232882</v>
          </cell>
        </row>
        <row r="2467">
          <cell r="J2467" t="str">
            <v>285153024548</v>
          </cell>
          <cell r="K2467">
            <v>17097.227524515307</v>
          </cell>
          <cell r="L2467">
            <v>207.09918407066397</v>
          </cell>
          <cell r="M2467">
            <v>190.30735833520475</v>
          </cell>
          <cell r="N2467">
            <v>95.153679167602377</v>
          </cell>
          <cell r="O2467">
            <v>17097.227524515307</v>
          </cell>
          <cell r="P2467">
            <v>17114.019350250768</v>
          </cell>
          <cell r="Q2467">
            <v>17097.227524515307</v>
          </cell>
          <cell r="R2467">
            <v>95.153679167602377</v>
          </cell>
          <cell r="S2467">
            <v>207.09918407066397</v>
          </cell>
          <cell r="T2467">
            <v>190.30735833520475</v>
          </cell>
          <cell r="U2467">
            <v>33908.994011527808</v>
          </cell>
          <cell r="V2467">
            <v>17209.173029418369</v>
          </cell>
          <cell r="W2467">
            <v>120508.98940788981</v>
          </cell>
        </row>
        <row r="2468">
          <cell r="J2468" t="str">
            <v>285153024567</v>
          </cell>
          <cell r="K2468">
            <v>34373.849823529417</v>
          </cell>
          <cell r="L2468">
            <v>34373.849823529417</v>
          </cell>
          <cell r="M2468">
            <v>34373.849823529417</v>
          </cell>
          <cell r="N2468">
            <v>94373.84982352941</v>
          </cell>
          <cell r="O2468">
            <v>34373.849823529417</v>
          </cell>
          <cell r="P2468">
            <v>34373.849823529417</v>
          </cell>
          <cell r="Q2468">
            <v>34373.849823529417</v>
          </cell>
          <cell r="R2468">
            <v>94373.84982352941</v>
          </cell>
          <cell r="S2468">
            <v>34373.849823529417</v>
          </cell>
          <cell r="T2468">
            <v>34373.849823529417</v>
          </cell>
          <cell r="U2468">
            <v>34373.849823529417</v>
          </cell>
          <cell r="V2468">
            <v>94373.84982352941</v>
          </cell>
          <cell r="W2468">
            <v>592486.19788235298</v>
          </cell>
        </row>
        <row r="2469">
          <cell r="J2469" t="str">
            <v>285153024591</v>
          </cell>
          <cell r="K2469">
            <v>0</v>
          </cell>
          <cell r="L2469">
            <v>37610.975417837013</v>
          </cell>
          <cell r="M2469">
            <v>0</v>
          </cell>
          <cell r="N2469">
            <v>0</v>
          </cell>
          <cell r="O2469">
            <v>0</v>
          </cell>
          <cell r="P2469">
            <v>37610.975417837013</v>
          </cell>
          <cell r="Q2469">
            <v>0</v>
          </cell>
          <cell r="R2469">
            <v>0</v>
          </cell>
          <cell r="S2469">
            <v>37610.975417837013</v>
          </cell>
          <cell r="T2469">
            <v>0</v>
          </cell>
          <cell r="U2469">
            <v>0</v>
          </cell>
          <cell r="V2469">
            <v>37610.975417837013</v>
          </cell>
          <cell r="W2469">
            <v>150443.90167134805</v>
          </cell>
        </row>
        <row r="2470">
          <cell r="J2470" t="str">
            <v>285153024118</v>
          </cell>
          <cell r="K2470">
            <v>4113.5</v>
          </cell>
          <cell r="L2470">
            <v>4113.5</v>
          </cell>
          <cell r="M2470">
            <v>4113.5</v>
          </cell>
          <cell r="N2470">
            <v>4113.5</v>
          </cell>
          <cell r="O2470">
            <v>4113.5</v>
          </cell>
          <cell r="P2470">
            <v>4113.5</v>
          </cell>
          <cell r="Q2470">
            <v>4113.5</v>
          </cell>
          <cell r="R2470">
            <v>4113.5</v>
          </cell>
          <cell r="S2470">
            <v>4113.5</v>
          </cell>
          <cell r="T2470">
            <v>4113.5</v>
          </cell>
          <cell r="U2470">
            <v>4113.5</v>
          </cell>
          <cell r="V2470">
            <v>4113.5</v>
          </cell>
          <cell r="W2470">
            <v>49362</v>
          </cell>
        </row>
        <row r="2471">
          <cell r="J2471" t="str">
            <v>285153024122</v>
          </cell>
          <cell r="K2471">
            <v>4113.5</v>
          </cell>
          <cell r="L2471">
            <v>4113.5</v>
          </cell>
          <cell r="M2471">
            <v>4113.5</v>
          </cell>
          <cell r="N2471">
            <v>4113.5</v>
          </cell>
          <cell r="O2471">
            <v>4113.5</v>
          </cell>
          <cell r="P2471">
            <v>4113.5</v>
          </cell>
          <cell r="Q2471">
            <v>4113.5</v>
          </cell>
          <cell r="R2471">
            <v>4113.5</v>
          </cell>
          <cell r="S2471">
            <v>4113.5</v>
          </cell>
          <cell r="T2471">
            <v>4113.5</v>
          </cell>
          <cell r="U2471">
            <v>4113.5</v>
          </cell>
          <cell r="V2471">
            <v>4113.5</v>
          </cell>
          <cell r="W2471">
            <v>49362</v>
          </cell>
        </row>
        <row r="2472">
          <cell r="J2472" t="str">
            <v>285153024125</v>
          </cell>
          <cell r="K2472">
            <v>5758.9</v>
          </cell>
          <cell r="L2472">
            <v>5758.9</v>
          </cell>
          <cell r="M2472">
            <v>5758.9</v>
          </cell>
          <cell r="N2472">
            <v>5758.9</v>
          </cell>
          <cell r="O2472">
            <v>5758.9</v>
          </cell>
          <cell r="P2472">
            <v>5758.9</v>
          </cell>
          <cell r="Q2472">
            <v>5758.9</v>
          </cell>
          <cell r="R2472">
            <v>5758.9</v>
          </cell>
          <cell r="S2472">
            <v>5758.9</v>
          </cell>
          <cell r="T2472">
            <v>5758.9</v>
          </cell>
          <cell r="U2472">
            <v>5758.9</v>
          </cell>
          <cell r="V2472">
            <v>5758.9</v>
          </cell>
          <cell r="W2472">
            <v>69106.799999999988</v>
          </cell>
        </row>
        <row r="2473">
          <cell r="J2473" t="str">
            <v>285153024126</v>
          </cell>
          <cell r="K2473">
            <v>2056.75</v>
          </cell>
          <cell r="L2473">
            <v>2056.75</v>
          </cell>
          <cell r="M2473">
            <v>2056.75</v>
          </cell>
          <cell r="N2473">
            <v>2056.75</v>
          </cell>
          <cell r="O2473">
            <v>2056.75</v>
          </cell>
          <cell r="P2473">
            <v>2056.75</v>
          </cell>
          <cell r="Q2473">
            <v>2056.75</v>
          </cell>
          <cell r="R2473">
            <v>2056.75</v>
          </cell>
          <cell r="S2473">
            <v>2056.75</v>
          </cell>
          <cell r="T2473">
            <v>2056.75</v>
          </cell>
          <cell r="U2473">
            <v>2056.75</v>
          </cell>
          <cell r="V2473">
            <v>2056.75</v>
          </cell>
          <cell r="W2473">
            <v>24681</v>
          </cell>
        </row>
        <row r="2474">
          <cell r="J2474" t="str">
            <v>285153024326</v>
          </cell>
          <cell r="K2474">
            <v>53475.5</v>
          </cell>
          <cell r="L2474">
            <v>53475.5</v>
          </cell>
          <cell r="M2474">
            <v>53475.5</v>
          </cell>
          <cell r="N2474">
            <v>53475.5</v>
          </cell>
          <cell r="O2474">
            <v>53475.5</v>
          </cell>
          <cell r="P2474">
            <v>53475.5</v>
          </cell>
          <cell r="Q2474">
            <v>53475.5</v>
          </cell>
          <cell r="R2474">
            <v>53475.5</v>
          </cell>
          <cell r="S2474">
            <v>53475.5</v>
          </cell>
          <cell r="T2474">
            <v>53475.5</v>
          </cell>
          <cell r="U2474">
            <v>53475.5</v>
          </cell>
          <cell r="V2474">
            <v>53475.5</v>
          </cell>
          <cell r="W2474">
            <v>641706</v>
          </cell>
        </row>
        <row r="2475">
          <cell r="J2475" t="str">
            <v>285153024328</v>
          </cell>
          <cell r="K2475">
            <v>20978.85</v>
          </cell>
          <cell r="L2475">
            <v>20978.85</v>
          </cell>
          <cell r="M2475">
            <v>20978.85</v>
          </cell>
          <cell r="N2475">
            <v>20978.85</v>
          </cell>
          <cell r="O2475">
            <v>20978.85</v>
          </cell>
          <cell r="P2475">
            <v>20978.85</v>
          </cell>
          <cell r="Q2475">
            <v>20978.85</v>
          </cell>
          <cell r="R2475">
            <v>20978.85</v>
          </cell>
          <cell r="S2475">
            <v>20978.85</v>
          </cell>
          <cell r="T2475">
            <v>20978.85</v>
          </cell>
          <cell r="U2475">
            <v>20978.85</v>
          </cell>
          <cell r="V2475">
            <v>20978.85</v>
          </cell>
          <cell r="W2475">
            <v>251746.19999999998</v>
          </cell>
        </row>
        <row r="2476">
          <cell r="J2476" t="str">
            <v>285153024371</v>
          </cell>
          <cell r="K2476">
            <v>8473.81</v>
          </cell>
          <cell r="L2476">
            <v>8473.81</v>
          </cell>
          <cell r="M2476">
            <v>8473.81</v>
          </cell>
          <cell r="N2476">
            <v>8473.81</v>
          </cell>
          <cell r="O2476">
            <v>8473.81</v>
          </cell>
          <cell r="P2476">
            <v>8473.81</v>
          </cell>
          <cell r="Q2476">
            <v>8473.81</v>
          </cell>
          <cell r="R2476">
            <v>8473.81</v>
          </cell>
          <cell r="S2476">
            <v>8473.81</v>
          </cell>
          <cell r="T2476">
            <v>8473.81</v>
          </cell>
          <cell r="U2476">
            <v>8473.81</v>
          </cell>
          <cell r="V2476">
            <v>8473.81</v>
          </cell>
          <cell r="W2476">
            <v>101685.72</v>
          </cell>
        </row>
        <row r="2477">
          <cell r="J2477" t="str">
            <v>285153034539</v>
          </cell>
          <cell r="K2477">
            <v>12529.276734065088</v>
          </cell>
          <cell r="L2477">
            <v>12529.276734065088</v>
          </cell>
          <cell r="M2477">
            <v>13910.001534065088</v>
          </cell>
          <cell r="N2477">
            <v>12529.276734065088</v>
          </cell>
          <cell r="O2477">
            <v>12529.276734065088</v>
          </cell>
          <cell r="P2477">
            <v>13910.001534065088</v>
          </cell>
          <cell r="Q2477">
            <v>12529.276734065088</v>
          </cell>
          <cell r="R2477">
            <v>12529.276734065088</v>
          </cell>
          <cell r="S2477">
            <v>13910.001534065088</v>
          </cell>
          <cell r="T2477">
            <v>12529.276734065088</v>
          </cell>
          <cell r="U2477">
            <v>12529.276734065088</v>
          </cell>
          <cell r="V2477">
            <v>13910.001534065088</v>
          </cell>
          <cell r="W2477">
            <v>155874.22000878106</v>
          </cell>
        </row>
        <row r="2478">
          <cell r="J2478" t="str">
            <v>285153034541</v>
          </cell>
          <cell r="K2478">
            <v>6250</v>
          </cell>
          <cell r="L2478">
            <v>6250</v>
          </cell>
          <cell r="M2478">
            <v>6250</v>
          </cell>
          <cell r="N2478">
            <v>6250</v>
          </cell>
          <cell r="O2478">
            <v>6250</v>
          </cell>
          <cell r="P2478">
            <v>6250</v>
          </cell>
          <cell r="Q2478">
            <v>6250</v>
          </cell>
          <cell r="R2478">
            <v>6250</v>
          </cell>
          <cell r="S2478">
            <v>6250</v>
          </cell>
          <cell r="T2478">
            <v>6250</v>
          </cell>
          <cell r="U2478">
            <v>6250</v>
          </cell>
          <cell r="V2478">
            <v>6250</v>
          </cell>
          <cell r="W2478">
            <v>75000</v>
          </cell>
        </row>
        <row r="2479">
          <cell r="J2479" t="str">
            <v>285153034548</v>
          </cell>
          <cell r="K2479">
            <v>15163.08358068222</v>
          </cell>
          <cell r="L2479">
            <v>15163.08358068222</v>
          </cell>
          <cell r="M2479">
            <v>16834.053580682219</v>
          </cell>
          <cell r="N2479">
            <v>15163.08358068222</v>
          </cell>
          <cell r="O2479">
            <v>15163.08358068222</v>
          </cell>
          <cell r="P2479">
            <v>16834.053580682219</v>
          </cell>
          <cell r="Q2479">
            <v>15163.08358068222</v>
          </cell>
          <cell r="R2479">
            <v>15163.08358068222</v>
          </cell>
          <cell r="S2479">
            <v>16834.053580682219</v>
          </cell>
          <cell r="T2479">
            <v>15163.08358068222</v>
          </cell>
          <cell r="U2479">
            <v>15163.08358068222</v>
          </cell>
          <cell r="V2479">
            <v>16834.053580682219</v>
          </cell>
          <cell r="W2479">
            <v>188640.88296818663</v>
          </cell>
        </row>
        <row r="2480">
          <cell r="J2480" t="str">
            <v>285153034567</v>
          </cell>
          <cell r="K2480">
            <v>2864.4874852941184</v>
          </cell>
          <cell r="L2480">
            <v>2864.4874852941184</v>
          </cell>
          <cell r="M2480">
            <v>2864.4874852941184</v>
          </cell>
          <cell r="N2480">
            <v>7864.4874852941184</v>
          </cell>
          <cell r="O2480">
            <v>2864.4874852941184</v>
          </cell>
          <cell r="P2480">
            <v>2864.4874852941184</v>
          </cell>
          <cell r="Q2480">
            <v>2864.4874852941184</v>
          </cell>
          <cell r="R2480">
            <v>7864.4874852941184</v>
          </cell>
          <cell r="S2480">
            <v>2864.4874852941184</v>
          </cell>
          <cell r="T2480">
            <v>2864.4874852941184</v>
          </cell>
          <cell r="U2480">
            <v>2864.4874852941184</v>
          </cell>
          <cell r="V2480">
            <v>7864.4874852941184</v>
          </cell>
          <cell r="W2480">
            <v>49373.849823529425</v>
          </cell>
        </row>
        <row r="2481">
          <cell r="J2481" t="str">
            <v>285153034118</v>
          </cell>
          <cell r="K2481">
            <v>962.55899999999997</v>
          </cell>
          <cell r="L2481">
            <v>962.55899999999997</v>
          </cell>
          <cell r="M2481">
            <v>962.55899999999997</v>
          </cell>
          <cell r="N2481">
            <v>962.55899999999997</v>
          </cell>
          <cell r="O2481">
            <v>962.55899999999997</v>
          </cell>
          <cell r="P2481">
            <v>962.55899999999997</v>
          </cell>
          <cell r="Q2481">
            <v>962.55899999999997</v>
          </cell>
          <cell r="R2481">
            <v>962.55899999999997</v>
          </cell>
          <cell r="S2481">
            <v>962.55899999999997</v>
          </cell>
          <cell r="T2481">
            <v>962.55899999999997</v>
          </cell>
          <cell r="U2481">
            <v>962.55899999999997</v>
          </cell>
          <cell r="V2481">
            <v>962.55899999999997</v>
          </cell>
          <cell r="W2481">
            <v>11550.707999999999</v>
          </cell>
        </row>
        <row r="2482">
          <cell r="J2482" t="str">
            <v>285153034122</v>
          </cell>
          <cell r="K2482">
            <v>65.546444764705896</v>
          </cell>
          <cell r="L2482">
            <v>65.546444764705896</v>
          </cell>
          <cell r="M2482">
            <v>65.546444764705896</v>
          </cell>
          <cell r="N2482">
            <v>65.546444764705896</v>
          </cell>
          <cell r="O2482">
            <v>65.546444764705896</v>
          </cell>
          <cell r="P2482">
            <v>65.546444764705896</v>
          </cell>
          <cell r="Q2482">
            <v>65.546444764705896</v>
          </cell>
          <cell r="R2482">
            <v>65.546444764705896</v>
          </cell>
          <cell r="S2482">
            <v>65.546444764705896</v>
          </cell>
          <cell r="T2482">
            <v>65.546444764705896</v>
          </cell>
          <cell r="U2482">
            <v>65.546444764705896</v>
          </cell>
          <cell r="V2482">
            <v>65.546444764705896</v>
          </cell>
          <cell r="W2482">
            <v>786.55733717647081</v>
          </cell>
        </row>
        <row r="2483">
          <cell r="J2483" t="str">
            <v>285153034125</v>
          </cell>
          <cell r="K2483">
            <v>255.03700000000001</v>
          </cell>
          <cell r="L2483">
            <v>255.03700000000001</v>
          </cell>
          <cell r="M2483">
            <v>255.03700000000001</v>
          </cell>
          <cell r="N2483">
            <v>255.03700000000001</v>
          </cell>
          <cell r="O2483">
            <v>255.03700000000001</v>
          </cell>
          <cell r="P2483">
            <v>255.03700000000001</v>
          </cell>
          <cell r="Q2483">
            <v>255.03700000000001</v>
          </cell>
          <cell r="R2483">
            <v>255.03700000000001</v>
          </cell>
          <cell r="S2483">
            <v>255.03700000000001</v>
          </cell>
          <cell r="T2483">
            <v>255.03700000000001</v>
          </cell>
          <cell r="U2483">
            <v>255.03700000000001</v>
          </cell>
          <cell r="V2483">
            <v>255.03700000000001</v>
          </cell>
          <cell r="W2483">
            <v>3060.444</v>
          </cell>
        </row>
        <row r="2484">
          <cell r="J2484" t="str">
            <v>285153034126</v>
          </cell>
          <cell r="K2484">
            <v>246.81</v>
          </cell>
          <cell r="L2484">
            <v>246.81</v>
          </cell>
          <cell r="M2484">
            <v>246.81</v>
          </cell>
          <cell r="N2484">
            <v>246.81</v>
          </cell>
          <cell r="O2484">
            <v>246.81</v>
          </cell>
          <cell r="P2484">
            <v>246.81</v>
          </cell>
          <cell r="Q2484">
            <v>246.81</v>
          </cell>
          <cell r="R2484">
            <v>246.81</v>
          </cell>
          <cell r="S2484">
            <v>246.81</v>
          </cell>
          <cell r="T2484">
            <v>246.81</v>
          </cell>
          <cell r="U2484">
            <v>246.81</v>
          </cell>
          <cell r="V2484">
            <v>246.81</v>
          </cell>
          <cell r="W2484">
            <v>2961.7200000000003</v>
          </cell>
        </row>
        <row r="2485">
          <cell r="J2485" t="str">
            <v>285153034326</v>
          </cell>
          <cell r="K2485">
            <v>4442.58</v>
          </cell>
          <cell r="L2485">
            <v>4442.58</v>
          </cell>
          <cell r="M2485">
            <v>4442.58</v>
          </cell>
          <cell r="N2485">
            <v>4442.58</v>
          </cell>
          <cell r="O2485">
            <v>4442.58</v>
          </cell>
          <cell r="P2485">
            <v>4442.58</v>
          </cell>
          <cell r="Q2485">
            <v>4442.58</v>
          </cell>
          <cell r="R2485">
            <v>4442.58</v>
          </cell>
          <cell r="S2485">
            <v>4442.58</v>
          </cell>
          <cell r="T2485">
            <v>4442.58</v>
          </cell>
          <cell r="U2485">
            <v>4442.58</v>
          </cell>
          <cell r="V2485">
            <v>4442.58</v>
          </cell>
          <cell r="W2485">
            <v>53310.96</v>
          </cell>
        </row>
        <row r="2486">
          <cell r="J2486" t="str">
            <v>285153034328</v>
          </cell>
          <cell r="K2486">
            <v>1480.86</v>
          </cell>
          <cell r="L2486">
            <v>1480.86</v>
          </cell>
          <cell r="M2486">
            <v>1480.86</v>
          </cell>
          <cell r="N2486">
            <v>1480.86</v>
          </cell>
          <cell r="O2486">
            <v>1480.86</v>
          </cell>
          <cell r="P2486">
            <v>1480.86</v>
          </cell>
          <cell r="Q2486">
            <v>1480.86</v>
          </cell>
          <cell r="R2486">
            <v>1480.86</v>
          </cell>
          <cell r="S2486">
            <v>1480.86</v>
          </cell>
          <cell r="T2486">
            <v>1480.86</v>
          </cell>
          <cell r="U2486">
            <v>1480.86</v>
          </cell>
          <cell r="V2486">
            <v>1480.86</v>
          </cell>
          <cell r="W2486">
            <v>17770.32</v>
          </cell>
        </row>
        <row r="2487">
          <cell r="J2487" t="str">
            <v>285153034371</v>
          </cell>
          <cell r="K2487">
            <v>1892.21</v>
          </cell>
          <cell r="L2487">
            <v>1892.21</v>
          </cell>
          <cell r="M2487">
            <v>1892.21</v>
          </cell>
          <cell r="N2487">
            <v>1892.21</v>
          </cell>
          <cell r="O2487">
            <v>1892.21</v>
          </cell>
          <cell r="P2487">
            <v>1892.21</v>
          </cell>
          <cell r="Q2487">
            <v>1892.21</v>
          </cell>
          <cell r="R2487">
            <v>1892.21</v>
          </cell>
          <cell r="S2487">
            <v>1892.21</v>
          </cell>
          <cell r="T2487">
            <v>1892.21</v>
          </cell>
          <cell r="U2487">
            <v>1892.21</v>
          </cell>
          <cell r="V2487">
            <v>1892.21</v>
          </cell>
          <cell r="W2487">
            <v>22706.52</v>
          </cell>
        </row>
        <row r="2488">
          <cell r="J2488" t="str">
            <v>285153043301</v>
          </cell>
          <cell r="K2488">
            <v>77477.399999999994</v>
          </cell>
          <cell r="L2488">
            <v>80531.639999999985</v>
          </cell>
          <cell r="M2488">
            <v>79309.919999999998</v>
          </cell>
          <cell r="N2488">
            <v>78213.600000000006</v>
          </cell>
          <cell r="O2488">
            <v>76380.959999999992</v>
          </cell>
          <cell r="P2488">
            <v>76380.959999999992</v>
          </cell>
          <cell r="Q2488">
            <v>76380.959999999992</v>
          </cell>
          <cell r="R2488">
            <v>76380.959999999992</v>
          </cell>
          <cell r="S2488">
            <v>81378.959999999992</v>
          </cell>
          <cell r="T2488">
            <v>77116.680000000008</v>
          </cell>
          <cell r="U2488">
            <v>77116.680000000008</v>
          </cell>
          <cell r="V2488">
            <v>86002.08</v>
          </cell>
          <cell r="W2488">
            <v>942670.79999999993</v>
          </cell>
        </row>
        <row r="2489">
          <cell r="J2489" t="str">
            <v>285153044539</v>
          </cell>
          <cell r="K2489">
            <v>12529.276734065088</v>
          </cell>
          <cell r="L2489">
            <v>12529.276734065088</v>
          </cell>
          <cell r="M2489">
            <v>13910.001534065088</v>
          </cell>
          <cell r="N2489">
            <v>12529.276734065088</v>
          </cell>
          <cell r="O2489">
            <v>12529.276734065088</v>
          </cell>
          <cell r="P2489">
            <v>13910.001534065088</v>
          </cell>
          <cell r="Q2489">
            <v>12529.276734065088</v>
          </cell>
          <cell r="R2489">
            <v>12529.276734065088</v>
          </cell>
          <cell r="S2489">
            <v>13910.001534065088</v>
          </cell>
          <cell r="T2489">
            <v>12529.276734065088</v>
          </cell>
          <cell r="U2489">
            <v>12529.276734065088</v>
          </cell>
          <cell r="V2489">
            <v>13910.001534065088</v>
          </cell>
          <cell r="W2489">
            <v>155874.22000878106</v>
          </cell>
        </row>
        <row r="2490">
          <cell r="J2490" t="str">
            <v>285153044541</v>
          </cell>
          <cell r="K2490">
            <v>6250</v>
          </cell>
          <cell r="L2490">
            <v>6250</v>
          </cell>
          <cell r="M2490">
            <v>6250</v>
          </cell>
          <cell r="N2490">
            <v>6250</v>
          </cell>
          <cell r="O2490">
            <v>6250</v>
          </cell>
          <cell r="P2490">
            <v>6250</v>
          </cell>
          <cell r="Q2490">
            <v>6250</v>
          </cell>
          <cell r="R2490">
            <v>6250</v>
          </cell>
          <cell r="S2490">
            <v>6250</v>
          </cell>
          <cell r="T2490">
            <v>6250</v>
          </cell>
          <cell r="U2490">
            <v>6250</v>
          </cell>
          <cell r="V2490">
            <v>6250</v>
          </cell>
          <cell r="W2490">
            <v>75000</v>
          </cell>
        </row>
        <row r="2491">
          <cell r="J2491" t="str">
            <v>285153044548</v>
          </cell>
          <cell r="K2491">
            <v>15163.08358068222</v>
          </cell>
          <cell r="L2491">
            <v>15163.08358068222</v>
          </cell>
          <cell r="M2491">
            <v>37242.21684598834</v>
          </cell>
          <cell r="N2491">
            <v>15263.423306709617</v>
          </cell>
          <cell r="O2491">
            <v>15163.08358068222</v>
          </cell>
          <cell r="P2491">
            <v>37242.21684598834</v>
          </cell>
          <cell r="Q2491">
            <v>15163.08358068222</v>
          </cell>
          <cell r="R2491">
            <v>15263.423306709617</v>
          </cell>
          <cell r="S2491">
            <v>37242.21684598834</v>
          </cell>
          <cell r="T2491">
            <v>15163.08358068222</v>
          </cell>
          <cell r="U2491">
            <v>15163.08358068222</v>
          </cell>
          <cell r="V2491">
            <v>37342.556572015739</v>
          </cell>
          <cell r="W2491">
            <v>270574.55520749331</v>
          </cell>
        </row>
        <row r="2492">
          <cell r="J2492" t="str">
            <v>285153044567</v>
          </cell>
          <cell r="K2492">
            <v>2864.4874852941184</v>
          </cell>
          <cell r="L2492">
            <v>2864.4874852941184</v>
          </cell>
          <cell r="M2492">
            <v>2864.4874852941184</v>
          </cell>
          <cell r="N2492">
            <v>7864.4874852941184</v>
          </cell>
          <cell r="O2492">
            <v>2864.4874852941184</v>
          </cell>
          <cell r="P2492">
            <v>2864.4874852941184</v>
          </cell>
          <cell r="Q2492">
            <v>2864.4874852941184</v>
          </cell>
          <cell r="R2492">
            <v>7864.4874852941184</v>
          </cell>
          <cell r="S2492">
            <v>2864.4874852941184</v>
          </cell>
          <cell r="T2492">
            <v>2864.4874852941184</v>
          </cell>
          <cell r="U2492">
            <v>2864.4874852941184</v>
          </cell>
          <cell r="V2492">
            <v>7864.4874852941184</v>
          </cell>
          <cell r="W2492">
            <v>49373.849823529425</v>
          </cell>
        </row>
        <row r="2493">
          <cell r="J2493" t="str">
            <v>285153044118</v>
          </cell>
          <cell r="K2493">
            <v>1645.4</v>
          </cell>
          <cell r="L2493">
            <v>1645.4</v>
          </cell>
          <cell r="M2493">
            <v>1645.4</v>
          </cell>
          <cell r="N2493">
            <v>1645.4</v>
          </cell>
          <cell r="O2493">
            <v>1645.4</v>
          </cell>
          <cell r="P2493">
            <v>1645.4</v>
          </cell>
          <cell r="Q2493">
            <v>1645.4</v>
          </cell>
          <cell r="R2493">
            <v>1645.4</v>
          </cell>
          <cell r="S2493">
            <v>1645.4</v>
          </cell>
          <cell r="T2493">
            <v>1645.4</v>
          </cell>
          <cell r="U2493">
            <v>1645.4</v>
          </cell>
          <cell r="V2493">
            <v>1645.4</v>
          </cell>
          <cell r="W2493">
            <v>19744.800000000003</v>
          </cell>
        </row>
        <row r="2494">
          <cell r="J2494" t="str">
            <v>285153044122</v>
          </cell>
          <cell r="K2494">
            <v>1645.4</v>
          </cell>
          <cell r="L2494">
            <v>1645.4</v>
          </cell>
          <cell r="M2494">
            <v>1645.4</v>
          </cell>
          <cell r="N2494">
            <v>1645.4</v>
          </cell>
          <cell r="O2494">
            <v>1645.4</v>
          </cell>
          <cell r="P2494">
            <v>1645.4</v>
          </cell>
          <cell r="Q2494">
            <v>1645.4</v>
          </cell>
          <cell r="R2494">
            <v>1645.4</v>
          </cell>
          <cell r="S2494">
            <v>1645.4</v>
          </cell>
          <cell r="T2494">
            <v>1645.4</v>
          </cell>
          <cell r="U2494">
            <v>1645.4</v>
          </cell>
          <cell r="V2494">
            <v>1645.4</v>
          </cell>
          <cell r="W2494">
            <v>19744.800000000003</v>
          </cell>
        </row>
        <row r="2495">
          <cell r="J2495" t="str">
            <v>285153044125</v>
          </cell>
          <cell r="K2495">
            <v>2221.29</v>
          </cell>
          <cell r="L2495">
            <v>2221.29</v>
          </cell>
          <cell r="M2495">
            <v>2221.29</v>
          </cell>
          <cell r="N2495">
            <v>2221.29</v>
          </cell>
          <cell r="O2495">
            <v>2221.29</v>
          </cell>
          <cell r="P2495">
            <v>2221.29</v>
          </cell>
          <cell r="Q2495">
            <v>2221.29</v>
          </cell>
          <cell r="R2495">
            <v>2221.29</v>
          </cell>
          <cell r="S2495">
            <v>2221.29</v>
          </cell>
          <cell r="T2495">
            <v>2221.29</v>
          </cell>
          <cell r="U2495">
            <v>2221.29</v>
          </cell>
          <cell r="V2495">
            <v>2221.29</v>
          </cell>
          <cell r="W2495">
            <v>26655.48</v>
          </cell>
        </row>
        <row r="2496">
          <cell r="J2496" t="str">
            <v>285153044126</v>
          </cell>
          <cell r="K2496">
            <v>740.43</v>
          </cell>
          <cell r="L2496">
            <v>740.43</v>
          </cell>
          <cell r="M2496">
            <v>740.43</v>
          </cell>
          <cell r="N2496">
            <v>740.43</v>
          </cell>
          <cell r="O2496">
            <v>740.43</v>
          </cell>
          <cell r="P2496">
            <v>740.43</v>
          </cell>
          <cell r="Q2496">
            <v>740.43</v>
          </cell>
          <cell r="R2496">
            <v>740.43</v>
          </cell>
          <cell r="S2496">
            <v>740.43</v>
          </cell>
          <cell r="T2496">
            <v>740.43</v>
          </cell>
          <cell r="U2496">
            <v>740.43</v>
          </cell>
          <cell r="V2496">
            <v>740.43</v>
          </cell>
          <cell r="W2496">
            <v>8885.16</v>
          </cell>
        </row>
        <row r="2497">
          <cell r="J2497" t="str">
            <v>285153044326</v>
          </cell>
          <cell r="K2497">
            <v>5100.74</v>
          </cell>
          <cell r="L2497">
            <v>5100.74</v>
          </cell>
          <cell r="M2497">
            <v>5100.74</v>
          </cell>
          <cell r="N2497">
            <v>5100.74</v>
          </cell>
          <cell r="O2497">
            <v>5100.74</v>
          </cell>
          <cell r="P2497">
            <v>5100.74</v>
          </cell>
          <cell r="Q2497">
            <v>5100.74</v>
          </cell>
          <cell r="R2497">
            <v>5100.74</v>
          </cell>
          <cell r="S2497">
            <v>5100.74</v>
          </cell>
          <cell r="T2497">
            <v>5100.74</v>
          </cell>
          <cell r="U2497">
            <v>5100.74</v>
          </cell>
          <cell r="V2497">
            <v>5100.74</v>
          </cell>
          <cell r="W2497">
            <v>61208.88</v>
          </cell>
        </row>
        <row r="2498">
          <cell r="J2498" t="str">
            <v>285153044328</v>
          </cell>
          <cell r="K2498">
            <v>3702.15</v>
          </cell>
          <cell r="L2498">
            <v>3702.15</v>
          </cell>
          <cell r="M2498">
            <v>3702.15</v>
          </cell>
          <cell r="N2498">
            <v>3702.15</v>
          </cell>
          <cell r="O2498">
            <v>3702.15</v>
          </cell>
          <cell r="P2498">
            <v>3702.15</v>
          </cell>
          <cell r="Q2498">
            <v>3702.15</v>
          </cell>
          <cell r="R2498">
            <v>3702.15</v>
          </cell>
          <cell r="S2498">
            <v>3702.15</v>
          </cell>
          <cell r="T2498">
            <v>3702.15</v>
          </cell>
          <cell r="U2498">
            <v>3702.15</v>
          </cell>
          <cell r="V2498">
            <v>3702.15</v>
          </cell>
          <cell r="W2498">
            <v>44425.8</v>
          </cell>
        </row>
        <row r="2499">
          <cell r="J2499" t="str">
            <v>285153044371</v>
          </cell>
          <cell r="K2499">
            <v>822.7</v>
          </cell>
          <cell r="L2499">
            <v>822.7</v>
          </cell>
          <cell r="M2499">
            <v>822.7</v>
          </cell>
          <cell r="N2499">
            <v>822.7</v>
          </cell>
          <cell r="O2499">
            <v>822.7</v>
          </cell>
          <cell r="P2499">
            <v>822.7</v>
          </cell>
          <cell r="Q2499">
            <v>822.7</v>
          </cell>
          <cell r="R2499">
            <v>822.7</v>
          </cell>
          <cell r="S2499">
            <v>822.7</v>
          </cell>
          <cell r="T2499">
            <v>822.7</v>
          </cell>
          <cell r="U2499">
            <v>822.7</v>
          </cell>
          <cell r="V2499">
            <v>822.7</v>
          </cell>
          <cell r="W2499">
            <v>9872.4000000000015</v>
          </cell>
        </row>
        <row r="2500">
          <cell r="J2500" t="str">
            <v>285157513101</v>
          </cell>
          <cell r="K2500">
            <v>170498.77000000002</v>
          </cell>
          <cell r="L2500">
            <v>141277.93</v>
          </cell>
          <cell r="M2500">
            <v>141277.93</v>
          </cell>
          <cell r="N2500">
            <v>185156.89</v>
          </cell>
          <cell r="O2500">
            <v>146403.72</v>
          </cell>
          <cell r="P2500">
            <v>157266.23999999999</v>
          </cell>
          <cell r="Q2500">
            <v>175624.57</v>
          </cell>
          <cell r="R2500">
            <v>146403.72</v>
          </cell>
          <cell r="S2500">
            <v>146403.72</v>
          </cell>
          <cell r="T2500">
            <v>177435.88000000003</v>
          </cell>
          <cell r="U2500">
            <v>148214.93</v>
          </cell>
          <cell r="V2500">
            <v>178608.52000000002</v>
          </cell>
          <cell r="W2500">
            <v>1914572.82</v>
          </cell>
        </row>
        <row r="2501">
          <cell r="J2501" t="str">
            <v>285157515111</v>
          </cell>
          <cell r="K2501">
            <v>3000</v>
          </cell>
          <cell r="L2501">
            <v>1200</v>
          </cell>
          <cell r="M2501">
            <v>3000</v>
          </cell>
          <cell r="N2501">
            <v>1200</v>
          </cell>
          <cell r="O2501">
            <v>3000</v>
          </cell>
          <cell r="P2501">
            <v>4800</v>
          </cell>
          <cell r="Q2501">
            <v>3000</v>
          </cell>
          <cell r="R2501">
            <v>1200</v>
          </cell>
          <cell r="S2501">
            <v>3000</v>
          </cell>
          <cell r="T2501">
            <v>1200</v>
          </cell>
          <cell r="U2501">
            <v>3000</v>
          </cell>
          <cell r="V2501">
            <v>4800</v>
          </cell>
          <cell r="W2501">
            <v>32400</v>
          </cell>
        </row>
        <row r="2502">
          <cell r="J2502" t="str">
            <v>285157515112</v>
          </cell>
          <cell r="K2502">
            <v>2400</v>
          </cell>
          <cell r="L2502">
            <v>960</v>
          </cell>
          <cell r="M2502">
            <v>2400</v>
          </cell>
          <cell r="N2502">
            <v>960</v>
          </cell>
          <cell r="O2502">
            <v>2400</v>
          </cell>
          <cell r="P2502">
            <v>3840</v>
          </cell>
          <cell r="Q2502">
            <v>2400</v>
          </cell>
          <cell r="R2502">
            <v>960</v>
          </cell>
          <cell r="S2502">
            <v>2400</v>
          </cell>
          <cell r="T2502">
            <v>960</v>
          </cell>
          <cell r="U2502">
            <v>2400</v>
          </cell>
          <cell r="V2502">
            <v>3840</v>
          </cell>
          <cell r="W2502">
            <v>25920</v>
          </cell>
        </row>
        <row r="2503">
          <cell r="J2503" t="str">
            <v>285157515113</v>
          </cell>
          <cell r="K2503">
            <v>660</v>
          </cell>
          <cell r="L2503">
            <v>264</v>
          </cell>
          <cell r="M2503">
            <v>660</v>
          </cell>
          <cell r="N2503">
            <v>264</v>
          </cell>
          <cell r="O2503">
            <v>660</v>
          </cell>
          <cell r="P2503">
            <v>1056</v>
          </cell>
          <cell r="Q2503">
            <v>660</v>
          </cell>
          <cell r="R2503">
            <v>264</v>
          </cell>
          <cell r="S2503">
            <v>660</v>
          </cell>
          <cell r="T2503">
            <v>264</v>
          </cell>
          <cell r="U2503">
            <v>660</v>
          </cell>
          <cell r="V2503">
            <v>1056</v>
          </cell>
          <cell r="W2503">
            <v>7128</v>
          </cell>
        </row>
        <row r="2504">
          <cell r="J2504" t="str">
            <v>285157515201</v>
          </cell>
          <cell r="K2504">
            <v>7157.269031008107</v>
          </cell>
          <cell r="L2504">
            <v>7157.269031008107</v>
          </cell>
          <cell r="M2504">
            <v>7157.269031008107</v>
          </cell>
          <cell r="N2504">
            <v>7157.269031008107</v>
          </cell>
          <cell r="O2504">
            <v>7157.269031008107</v>
          </cell>
          <cell r="P2504">
            <v>7157.269031008107</v>
          </cell>
          <cell r="Q2504">
            <v>7157.269031008107</v>
          </cell>
          <cell r="R2504">
            <v>7157.269031008107</v>
          </cell>
          <cell r="S2504">
            <v>7157.269031008107</v>
          </cell>
          <cell r="T2504">
            <v>7157.269031008107</v>
          </cell>
          <cell r="U2504">
            <v>7157.269031008107</v>
          </cell>
          <cell r="V2504">
            <v>7157.269031008107</v>
          </cell>
          <cell r="W2504">
            <v>85887.228372097277</v>
          </cell>
        </row>
        <row r="2505">
          <cell r="J2505" t="str">
            <v>285157515203</v>
          </cell>
          <cell r="K2505">
            <v>2680</v>
          </cell>
          <cell r="L2505">
            <v>2680</v>
          </cell>
          <cell r="M2505">
            <v>2680</v>
          </cell>
          <cell r="N2505">
            <v>2680</v>
          </cell>
          <cell r="O2505">
            <v>2680</v>
          </cell>
          <cell r="P2505">
            <v>2680</v>
          </cell>
          <cell r="Q2505">
            <v>2680</v>
          </cell>
          <cell r="R2505">
            <v>2680</v>
          </cell>
          <cell r="S2505">
            <v>2680</v>
          </cell>
          <cell r="T2505">
            <v>2680</v>
          </cell>
          <cell r="U2505">
            <v>2680</v>
          </cell>
          <cell r="V2505">
            <v>2680</v>
          </cell>
          <cell r="W2505">
            <v>32160</v>
          </cell>
        </row>
        <row r="2506">
          <cell r="J2506" t="str">
            <v>285157515301</v>
          </cell>
          <cell r="K2506">
            <v>500</v>
          </cell>
          <cell r="L2506">
            <v>500</v>
          </cell>
          <cell r="M2506">
            <v>500</v>
          </cell>
          <cell r="N2506">
            <v>500</v>
          </cell>
          <cell r="O2506">
            <v>500</v>
          </cell>
          <cell r="P2506">
            <v>500</v>
          </cell>
          <cell r="Q2506">
            <v>500</v>
          </cell>
          <cell r="R2506">
            <v>500</v>
          </cell>
          <cell r="S2506">
            <v>500</v>
          </cell>
          <cell r="T2506">
            <v>500</v>
          </cell>
          <cell r="U2506">
            <v>500</v>
          </cell>
          <cell r="V2506">
            <v>500</v>
          </cell>
          <cell r="W2506">
            <v>6000</v>
          </cell>
        </row>
        <row r="2507">
          <cell r="J2507" t="str">
            <v>285157515302</v>
          </cell>
          <cell r="K2507">
            <v>300</v>
          </cell>
          <cell r="L2507">
            <v>300</v>
          </cell>
          <cell r="M2507">
            <v>300</v>
          </cell>
          <cell r="N2507">
            <v>300</v>
          </cell>
          <cell r="O2507">
            <v>300</v>
          </cell>
          <cell r="P2507">
            <v>300</v>
          </cell>
          <cell r="Q2507">
            <v>300</v>
          </cell>
          <cell r="R2507">
            <v>300</v>
          </cell>
          <cell r="S2507">
            <v>300</v>
          </cell>
          <cell r="T2507">
            <v>300</v>
          </cell>
          <cell r="U2507">
            <v>300</v>
          </cell>
          <cell r="V2507">
            <v>300</v>
          </cell>
          <cell r="W2507">
            <v>3600</v>
          </cell>
        </row>
        <row r="2508">
          <cell r="J2508" t="str">
            <v>285157515411</v>
          </cell>
          <cell r="K2508">
            <v>6490</v>
          </cell>
          <cell r="L2508">
            <v>6490</v>
          </cell>
          <cell r="M2508">
            <v>6490</v>
          </cell>
          <cell r="N2508">
            <v>6490</v>
          </cell>
          <cell r="O2508">
            <v>6490</v>
          </cell>
          <cell r="P2508">
            <v>6490</v>
          </cell>
          <cell r="Q2508">
            <v>6490</v>
          </cell>
          <cell r="R2508">
            <v>6490</v>
          </cell>
          <cell r="S2508">
            <v>6490</v>
          </cell>
          <cell r="T2508">
            <v>6490</v>
          </cell>
          <cell r="U2508">
            <v>6490</v>
          </cell>
          <cell r="V2508">
            <v>6490</v>
          </cell>
          <cell r="W2508">
            <v>77880</v>
          </cell>
        </row>
        <row r="2509">
          <cell r="J2509" t="str">
            <v>285157515503</v>
          </cell>
          <cell r="K2509">
            <v>500</v>
          </cell>
          <cell r="L2509">
            <v>500</v>
          </cell>
          <cell r="M2509">
            <v>500</v>
          </cell>
          <cell r="N2509">
            <v>500</v>
          </cell>
          <cell r="O2509">
            <v>500</v>
          </cell>
          <cell r="P2509">
            <v>500</v>
          </cell>
          <cell r="Q2509">
            <v>500</v>
          </cell>
          <cell r="R2509">
            <v>500</v>
          </cell>
          <cell r="S2509">
            <v>500</v>
          </cell>
          <cell r="T2509">
            <v>500</v>
          </cell>
          <cell r="U2509">
            <v>500</v>
          </cell>
          <cell r="V2509">
            <v>500</v>
          </cell>
          <cell r="W2509">
            <v>6000</v>
          </cell>
        </row>
        <row r="2510">
          <cell r="J2510" t="str">
            <v>285157515601</v>
          </cell>
          <cell r="K2510">
            <v>1000</v>
          </cell>
          <cell r="L2510">
            <v>1000</v>
          </cell>
          <cell r="M2510">
            <v>1000</v>
          </cell>
          <cell r="N2510">
            <v>1000</v>
          </cell>
          <cell r="O2510">
            <v>1000</v>
          </cell>
          <cell r="P2510">
            <v>1000</v>
          </cell>
          <cell r="Q2510">
            <v>1000</v>
          </cell>
          <cell r="R2510">
            <v>1000</v>
          </cell>
          <cell r="S2510">
            <v>1000</v>
          </cell>
          <cell r="T2510">
            <v>1000</v>
          </cell>
          <cell r="U2510">
            <v>1000</v>
          </cell>
          <cell r="V2510">
            <v>1000</v>
          </cell>
          <cell r="W2510">
            <v>12000</v>
          </cell>
        </row>
        <row r="2511">
          <cell r="J2511" t="str">
            <v>285157515603</v>
          </cell>
          <cell r="K2511">
            <v>1250</v>
          </cell>
          <cell r="L2511">
            <v>1250</v>
          </cell>
          <cell r="M2511">
            <v>1250</v>
          </cell>
          <cell r="N2511">
            <v>1250</v>
          </cell>
          <cell r="O2511">
            <v>1250</v>
          </cell>
          <cell r="P2511">
            <v>1250</v>
          </cell>
          <cell r="Q2511">
            <v>1250</v>
          </cell>
          <cell r="R2511">
            <v>1250</v>
          </cell>
          <cell r="S2511">
            <v>1250</v>
          </cell>
          <cell r="T2511">
            <v>1250</v>
          </cell>
          <cell r="U2511">
            <v>1250</v>
          </cell>
          <cell r="V2511">
            <v>1250</v>
          </cell>
          <cell r="W2511">
            <v>15000</v>
          </cell>
        </row>
        <row r="2512">
          <cell r="J2512" t="str">
            <v>285157516123</v>
          </cell>
          <cell r="K2512">
            <v>7500</v>
          </cell>
          <cell r="L2512">
            <v>7500</v>
          </cell>
          <cell r="M2512">
            <v>7500</v>
          </cell>
          <cell r="N2512">
            <v>7500</v>
          </cell>
          <cell r="O2512">
            <v>7500</v>
          </cell>
          <cell r="P2512">
            <v>7500</v>
          </cell>
          <cell r="Q2512">
            <v>7500</v>
          </cell>
          <cell r="R2512">
            <v>7500</v>
          </cell>
          <cell r="S2512">
            <v>7500</v>
          </cell>
          <cell r="T2512">
            <v>7500</v>
          </cell>
          <cell r="U2512">
            <v>7500</v>
          </cell>
          <cell r="V2512">
            <v>7500</v>
          </cell>
          <cell r="W2512">
            <v>90000</v>
          </cell>
        </row>
        <row r="2513">
          <cell r="J2513" t="str">
            <v>285157516148</v>
          </cell>
          <cell r="K2513">
            <v>500</v>
          </cell>
          <cell r="L2513">
            <v>500</v>
          </cell>
          <cell r="M2513">
            <v>500</v>
          </cell>
          <cell r="N2513">
            <v>500</v>
          </cell>
          <cell r="O2513">
            <v>500</v>
          </cell>
          <cell r="P2513">
            <v>500</v>
          </cell>
          <cell r="Q2513">
            <v>500</v>
          </cell>
          <cell r="R2513">
            <v>500</v>
          </cell>
          <cell r="S2513">
            <v>500</v>
          </cell>
          <cell r="T2513">
            <v>500</v>
          </cell>
          <cell r="U2513">
            <v>500</v>
          </cell>
          <cell r="V2513">
            <v>500</v>
          </cell>
          <cell r="W2513">
            <v>6000</v>
          </cell>
        </row>
        <row r="2514">
          <cell r="J2514" t="str">
            <v>285159014531</v>
          </cell>
          <cell r="K2514">
            <v>15000</v>
          </cell>
          <cell r="L2514">
            <v>15000</v>
          </cell>
          <cell r="M2514">
            <v>15000</v>
          </cell>
          <cell r="N2514">
            <v>15000</v>
          </cell>
          <cell r="O2514">
            <v>15000</v>
          </cell>
          <cell r="P2514">
            <v>15000</v>
          </cell>
          <cell r="Q2514">
            <v>15000</v>
          </cell>
          <cell r="R2514">
            <v>15000</v>
          </cell>
          <cell r="S2514">
            <v>15000</v>
          </cell>
          <cell r="T2514">
            <v>15000</v>
          </cell>
          <cell r="U2514">
            <v>15000</v>
          </cell>
          <cell r="V2514">
            <v>15000</v>
          </cell>
          <cell r="W2514">
            <v>180000</v>
          </cell>
        </row>
        <row r="2515">
          <cell r="J2515" t="str">
            <v>285159014547</v>
          </cell>
          <cell r="K2515">
            <v>80000</v>
          </cell>
          <cell r="L2515">
            <v>80000</v>
          </cell>
          <cell r="M2515">
            <v>80000</v>
          </cell>
          <cell r="N2515">
            <v>80000</v>
          </cell>
          <cell r="O2515">
            <v>80000</v>
          </cell>
          <cell r="P2515">
            <v>80000</v>
          </cell>
          <cell r="Q2515">
            <v>80000</v>
          </cell>
          <cell r="R2515">
            <v>80000</v>
          </cell>
          <cell r="S2515">
            <v>80000</v>
          </cell>
          <cell r="T2515">
            <v>80000</v>
          </cell>
          <cell r="U2515">
            <v>80000</v>
          </cell>
          <cell r="V2515">
            <v>80000</v>
          </cell>
          <cell r="W2515">
            <v>960000</v>
          </cell>
        </row>
        <row r="2516">
          <cell r="J2516" t="str">
            <v>285159014562</v>
          </cell>
          <cell r="K2516">
            <v>50000</v>
          </cell>
          <cell r="L2516">
            <v>50000</v>
          </cell>
          <cell r="M2516">
            <v>50000</v>
          </cell>
          <cell r="N2516">
            <v>50000</v>
          </cell>
          <cell r="O2516">
            <v>50000</v>
          </cell>
          <cell r="P2516">
            <v>50000</v>
          </cell>
          <cell r="Q2516">
            <v>50000</v>
          </cell>
          <cell r="R2516">
            <v>50000</v>
          </cell>
          <cell r="S2516">
            <v>50000</v>
          </cell>
          <cell r="T2516">
            <v>50000</v>
          </cell>
          <cell r="U2516">
            <v>50000</v>
          </cell>
          <cell r="V2516">
            <v>50000</v>
          </cell>
          <cell r="W2516">
            <v>600000</v>
          </cell>
        </row>
        <row r="2517">
          <cell r="J2517" t="str">
            <v>285159014591</v>
          </cell>
          <cell r="K2517">
            <v>30000</v>
          </cell>
          <cell r="L2517">
            <v>30000</v>
          </cell>
          <cell r="M2517">
            <v>30000</v>
          </cell>
          <cell r="N2517">
            <v>30000</v>
          </cell>
          <cell r="O2517">
            <v>30000</v>
          </cell>
          <cell r="P2517">
            <v>30000</v>
          </cell>
          <cell r="Q2517">
            <v>30000</v>
          </cell>
          <cell r="R2517">
            <v>30000</v>
          </cell>
          <cell r="S2517">
            <v>30000</v>
          </cell>
          <cell r="T2517">
            <v>30000</v>
          </cell>
          <cell r="U2517">
            <v>30000</v>
          </cell>
          <cell r="V2517">
            <v>30000</v>
          </cell>
          <cell r="W2517">
            <v>360000</v>
          </cell>
        </row>
        <row r="2518">
          <cell r="J2518" t="str">
            <v>285159014324</v>
          </cell>
          <cell r="K2518">
            <v>16454</v>
          </cell>
          <cell r="L2518">
            <v>16454</v>
          </cell>
          <cell r="M2518">
            <v>16454</v>
          </cell>
          <cell r="N2518">
            <v>16454</v>
          </cell>
          <cell r="O2518">
            <v>16454</v>
          </cell>
          <cell r="P2518">
            <v>16454</v>
          </cell>
          <cell r="Q2518">
            <v>16454</v>
          </cell>
          <cell r="R2518">
            <v>16454</v>
          </cell>
          <cell r="S2518">
            <v>16454</v>
          </cell>
          <cell r="T2518">
            <v>16454</v>
          </cell>
          <cell r="U2518">
            <v>16454</v>
          </cell>
          <cell r="V2518">
            <v>16454</v>
          </cell>
          <cell r="W2518">
            <v>197448</v>
          </cell>
        </row>
        <row r="2519">
          <cell r="J2519" t="str">
            <v>285159014326</v>
          </cell>
          <cell r="K2519">
            <v>22624.25</v>
          </cell>
          <cell r="L2519">
            <v>22624.25</v>
          </cell>
          <cell r="M2519">
            <v>22624.25</v>
          </cell>
          <cell r="N2519">
            <v>22624.25</v>
          </cell>
          <cell r="O2519">
            <v>22624.25</v>
          </cell>
          <cell r="P2519">
            <v>22624.25</v>
          </cell>
          <cell r="Q2519">
            <v>22624.25</v>
          </cell>
          <cell r="R2519">
            <v>22624.25</v>
          </cell>
          <cell r="S2519">
            <v>22624.25</v>
          </cell>
          <cell r="T2519">
            <v>22624.25</v>
          </cell>
          <cell r="U2519">
            <v>22624.25</v>
          </cell>
          <cell r="V2519">
            <v>22624.25</v>
          </cell>
          <cell r="W2519">
            <v>271491</v>
          </cell>
        </row>
        <row r="2520">
          <cell r="J2520" t="str">
            <v>285159014371</v>
          </cell>
          <cell r="K2520">
            <v>37432.85</v>
          </cell>
          <cell r="L2520">
            <v>37432.85</v>
          </cell>
          <cell r="M2520">
            <v>37432.85</v>
          </cell>
          <cell r="N2520">
            <v>37432.85</v>
          </cell>
          <cell r="O2520">
            <v>37432.85</v>
          </cell>
          <cell r="P2520">
            <v>37432.85</v>
          </cell>
          <cell r="Q2520">
            <v>37432.85</v>
          </cell>
          <cell r="R2520">
            <v>37432.85</v>
          </cell>
          <cell r="S2520">
            <v>37432.85</v>
          </cell>
          <cell r="T2520">
            <v>37432.85</v>
          </cell>
          <cell r="U2520">
            <v>37432.85</v>
          </cell>
          <cell r="V2520">
            <v>37432.85</v>
          </cell>
          <cell r="W2520">
            <v>449194.19999999995</v>
          </cell>
        </row>
        <row r="2521">
          <cell r="J2521" t="str">
            <v>286152154516</v>
          </cell>
          <cell r="K2521">
            <v>12702</v>
          </cell>
          <cell r="L2521">
            <v>12702</v>
          </cell>
          <cell r="M2521">
            <v>12702</v>
          </cell>
          <cell r="N2521">
            <v>12702</v>
          </cell>
          <cell r="O2521">
            <v>12739.627397260274</v>
          </cell>
          <cell r="P2521">
            <v>12702</v>
          </cell>
          <cell r="Q2521">
            <v>12702</v>
          </cell>
          <cell r="R2521">
            <v>12702</v>
          </cell>
          <cell r="S2521">
            <v>12702</v>
          </cell>
          <cell r="T2521">
            <v>12739.627397260274</v>
          </cell>
          <cell r="U2521">
            <v>12702</v>
          </cell>
          <cell r="V2521">
            <v>12702</v>
          </cell>
          <cell r="W2521">
            <v>152499.25479452056</v>
          </cell>
        </row>
        <row r="2522">
          <cell r="J2522" t="str">
            <v>286152154519</v>
          </cell>
          <cell r="K2522">
            <v>25947.877250000001</v>
          </cell>
          <cell r="L2522">
            <v>25947.877250000001</v>
          </cell>
          <cell r="M2522">
            <v>25947.877250000001</v>
          </cell>
          <cell r="N2522">
            <v>25947.877250000001</v>
          </cell>
          <cell r="O2522">
            <v>25947.877250000001</v>
          </cell>
          <cell r="P2522">
            <v>25947.877250000001</v>
          </cell>
          <cell r="Q2522">
            <v>25947.877250000001</v>
          </cell>
          <cell r="R2522">
            <v>25947.877250000001</v>
          </cell>
          <cell r="S2522">
            <v>25947.877250000001</v>
          </cell>
          <cell r="T2522">
            <v>25947.877250000001</v>
          </cell>
          <cell r="U2522">
            <v>25947.877250000001</v>
          </cell>
          <cell r="V2522">
            <v>25947.877250000001</v>
          </cell>
          <cell r="W2522">
            <v>311374.527</v>
          </cell>
        </row>
        <row r="2523">
          <cell r="J2523" t="str">
            <v>286152154541</v>
          </cell>
          <cell r="K2523">
            <v>60456.122448979593</v>
          </cell>
          <cell r="L2523">
            <v>60456.122448979593</v>
          </cell>
          <cell r="M2523">
            <v>60456.122448979593</v>
          </cell>
          <cell r="N2523">
            <v>60556.462175006993</v>
          </cell>
          <cell r="O2523">
            <v>60456.122448979593</v>
          </cell>
          <cell r="P2523">
            <v>60456.122448979593</v>
          </cell>
          <cell r="Q2523">
            <v>60456.122448979593</v>
          </cell>
          <cell r="R2523">
            <v>60556.462175006993</v>
          </cell>
          <cell r="S2523">
            <v>60456.122448979593</v>
          </cell>
          <cell r="T2523">
            <v>60456.122448979593</v>
          </cell>
          <cell r="U2523">
            <v>60456.122448979593</v>
          </cell>
          <cell r="V2523">
            <v>60556.462175006993</v>
          </cell>
          <cell r="W2523">
            <v>725774.48856583727</v>
          </cell>
        </row>
        <row r="2524">
          <cell r="J2524" t="str">
            <v>286152154559</v>
          </cell>
          <cell r="K2524">
            <v>2500</v>
          </cell>
          <cell r="L2524">
            <v>2500</v>
          </cell>
          <cell r="M2524">
            <v>9875</v>
          </cell>
          <cell r="N2524">
            <v>2500</v>
          </cell>
          <cell r="O2524">
            <v>2500</v>
          </cell>
          <cell r="P2524">
            <v>9875</v>
          </cell>
          <cell r="Q2524">
            <v>2500</v>
          </cell>
          <cell r="R2524">
            <v>2500</v>
          </cell>
          <cell r="S2524">
            <v>9875</v>
          </cell>
          <cell r="T2524">
            <v>2500</v>
          </cell>
          <cell r="U2524">
            <v>2500</v>
          </cell>
          <cell r="V2524">
            <v>9875</v>
          </cell>
          <cell r="W2524">
            <v>59500</v>
          </cell>
        </row>
        <row r="2525">
          <cell r="J2525" t="str">
            <v>286152154566</v>
          </cell>
          <cell r="K2525">
            <v>25510.204081632652</v>
          </cell>
          <cell r="L2525">
            <v>25510.204081632652</v>
          </cell>
          <cell r="M2525">
            <v>25510.204081632652</v>
          </cell>
          <cell r="N2525">
            <v>25510.204081632652</v>
          </cell>
          <cell r="O2525">
            <v>25510.204081632652</v>
          </cell>
          <cell r="P2525">
            <v>25510.204081632652</v>
          </cell>
          <cell r="Q2525">
            <v>25510.204081632652</v>
          </cell>
          <cell r="R2525">
            <v>25510.204081632652</v>
          </cell>
          <cell r="S2525">
            <v>25510.204081632652</v>
          </cell>
          <cell r="T2525">
            <v>25510.204081632652</v>
          </cell>
          <cell r="U2525">
            <v>25510.204081632652</v>
          </cell>
          <cell r="V2525">
            <v>25510.204081632652</v>
          </cell>
          <cell r="W2525">
            <v>306122.44897959183</v>
          </cell>
        </row>
        <row r="2526">
          <cell r="J2526" t="str">
            <v>286152154591</v>
          </cell>
          <cell r="K2526">
            <v>10580</v>
          </cell>
          <cell r="L2526">
            <v>10580</v>
          </cell>
          <cell r="M2526">
            <v>10580</v>
          </cell>
          <cell r="N2526">
            <v>10580</v>
          </cell>
          <cell r="O2526">
            <v>10580</v>
          </cell>
          <cell r="P2526">
            <v>10580</v>
          </cell>
          <cell r="Q2526">
            <v>10580</v>
          </cell>
          <cell r="R2526">
            <v>10580</v>
          </cell>
          <cell r="S2526">
            <v>10580</v>
          </cell>
          <cell r="T2526">
            <v>10580</v>
          </cell>
          <cell r="U2526">
            <v>10580</v>
          </cell>
          <cell r="V2526">
            <v>10580</v>
          </cell>
          <cell r="W2526">
            <v>126960</v>
          </cell>
        </row>
        <row r="2527">
          <cell r="J2527" t="str">
            <v>286152154118</v>
          </cell>
          <cell r="K2527">
            <v>246.81</v>
          </cell>
          <cell r="L2527">
            <v>246.81</v>
          </cell>
          <cell r="M2527">
            <v>246.81</v>
          </cell>
          <cell r="N2527">
            <v>246.81</v>
          </cell>
          <cell r="O2527">
            <v>246.81</v>
          </cell>
          <cell r="P2527">
            <v>246.81</v>
          </cell>
          <cell r="Q2527">
            <v>246.81</v>
          </cell>
          <cell r="R2527">
            <v>246.81</v>
          </cell>
          <cell r="S2527">
            <v>246.81</v>
          </cell>
          <cell r="T2527">
            <v>246.81</v>
          </cell>
          <cell r="U2527">
            <v>246.81</v>
          </cell>
          <cell r="V2527">
            <v>246.81</v>
          </cell>
          <cell r="W2527">
            <v>2961.7200000000003</v>
          </cell>
        </row>
        <row r="2528">
          <cell r="J2528" t="str">
            <v>286152154122</v>
          </cell>
          <cell r="K2528">
            <v>732.20299999999997</v>
          </cell>
          <cell r="L2528">
            <v>732.20299999999997</v>
          </cell>
          <cell r="M2528">
            <v>732.20299999999997</v>
          </cell>
          <cell r="N2528">
            <v>732.20299999999997</v>
          </cell>
          <cell r="O2528">
            <v>732.20299999999997</v>
          </cell>
          <cell r="P2528">
            <v>732.20299999999997</v>
          </cell>
          <cell r="Q2528">
            <v>732.20299999999997</v>
          </cell>
          <cell r="R2528">
            <v>732.20299999999997</v>
          </cell>
          <cell r="S2528">
            <v>732.20299999999997</v>
          </cell>
          <cell r="T2528">
            <v>732.20299999999997</v>
          </cell>
          <cell r="U2528">
            <v>732.20299999999997</v>
          </cell>
          <cell r="V2528">
            <v>732.20299999999997</v>
          </cell>
          <cell r="W2528">
            <v>8786.4359999999997</v>
          </cell>
        </row>
        <row r="2529">
          <cell r="J2529" t="str">
            <v>286152154125</v>
          </cell>
          <cell r="K2529">
            <v>287.94499999999999</v>
          </cell>
          <cell r="L2529">
            <v>287.94499999999999</v>
          </cell>
          <cell r="M2529">
            <v>287.94499999999999</v>
          </cell>
          <cell r="N2529">
            <v>287.94499999999999</v>
          </cell>
          <cell r="O2529">
            <v>287.94499999999999</v>
          </cell>
          <cell r="P2529">
            <v>287.94499999999999</v>
          </cell>
          <cell r="Q2529">
            <v>287.94499999999999</v>
          </cell>
          <cell r="R2529">
            <v>287.94499999999999</v>
          </cell>
          <cell r="S2529">
            <v>287.94499999999999</v>
          </cell>
          <cell r="T2529">
            <v>287.94499999999999</v>
          </cell>
          <cell r="U2529">
            <v>287.94499999999999</v>
          </cell>
          <cell r="V2529">
            <v>287.94499999999999</v>
          </cell>
          <cell r="W2529">
            <v>3455.34</v>
          </cell>
        </row>
        <row r="2530">
          <cell r="J2530" t="str">
            <v>286152154126</v>
          </cell>
          <cell r="K2530">
            <v>0</v>
          </cell>
          <cell r="L2530">
            <v>0</v>
          </cell>
          <cell r="M2530">
            <v>6170.25</v>
          </cell>
          <cell r="N2530">
            <v>0</v>
          </cell>
          <cell r="O2530">
            <v>0</v>
          </cell>
          <cell r="P2530">
            <v>0</v>
          </cell>
          <cell r="Q2530">
            <v>6170.25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12340.5</v>
          </cell>
        </row>
        <row r="2531">
          <cell r="J2531" t="str">
            <v>286152154316</v>
          </cell>
          <cell r="K2531">
            <v>0</v>
          </cell>
          <cell r="L2531">
            <v>0</v>
          </cell>
          <cell r="M2531">
            <v>78156.5</v>
          </cell>
          <cell r="N2531">
            <v>0</v>
          </cell>
          <cell r="O2531">
            <v>0</v>
          </cell>
          <cell r="P2531">
            <v>78156.5</v>
          </cell>
          <cell r="Q2531">
            <v>0</v>
          </cell>
          <cell r="R2531">
            <v>0</v>
          </cell>
          <cell r="S2531">
            <v>78156.5</v>
          </cell>
          <cell r="T2531">
            <v>0</v>
          </cell>
          <cell r="U2531">
            <v>0</v>
          </cell>
          <cell r="V2531">
            <v>78156.5</v>
          </cell>
          <cell r="W2531">
            <v>312626</v>
          </cell>
        </row>
        <row r="2532">
          <cell r="J2532" t="str">
            <v>286152154326</v>
          </cell>
          <cell r="K2532">
            <v>0</v>
          </cell>
          <cell r="L2532">
            <v>0</v>
          </cell>
          <cell r="M2532">
            <v>39489.599999999999</v>
          </cell>
          <cell r="N2532">
            <v>13163.2</v>
          </cell>
          <cell r="O2532">
            <v>13163.2</v>
          </cell>
          <cell r="P2532">
            <v>13163.2</v>
          </cell>
          <cell r="Q2532">
            <v>13163.2</v>
          </cell>
          <cell r="R2532">
            <v>13163.2</v>
          </cell>
          <cell r="S2532">
            <v>13163.2</v>
          </cell>
          <cell r="T2532">
            <v>13163.2</v>
          </cell>
          <cell r="U2532">
            <v>13163.2</v>
          </cell>
          <cell r="V2532">
            <v>13163.2</v>
          </cell>
          <cell r="W2532">
            <v>157958.40000000002</v>
          </cell>
        </row>
        <row r="2533">
          <cell r="J2533" t="str">
            <v>286152154328</v>
          </cell>
          <cell r="K2533">
            <v>2056.75</v>
          </cell>
          <cell r="L2533">
            <v>2056.75</v>
          </cell>
          <cell r="M2533">
            <v>2056.75</v>
          </cell>
          <cell r="N2533">
            <v>2056.75</v>
          </cell>
          <cell r="O2533">
            <v>2056.75</v>
          </cell>
          <cell r="P2533">
            <v>2056.75</v>
          </cell>
          <cell r="Q2533">
            <v>2056.75</v>
          </cell>
          <cell r="R2533">
            <v>2056.75</v>
          </cell>
          <cell r="S2533">
            <v>2056.75</v>
          </cell>
          <cell r="T2533">
            <v>2056.75</v>
          </cell>
          <cell r="U2533">
            <v>2056.75</v>
          </cell>
          <cell r="V2533">
            <v>2056.75</v>
          </cell>
          <cell r="W2533">
            <v>24681</v>
          </cell>
        </row>
        <row r="2534">
          <cell r="J2534" t="str">
            <v>286152154371</v>
          </cell>
          <cell r="K2534">
            <v>1645.4</v>
          </cell>
          <cell r="L2534">
            <v>1645.4</v>
          </cell>
          <cell r="M2534">
            <v>1645.4</v>
          </cell>
          <cell r="N2534">
            <v>1645.4</v>
          </cell>
          <cell r="O2534">
            <v>1645.4</v>
          </cell>
          <cell r="P2534">
            <v>1645.4</v>
          </cell>
          <cell r="Q2534">
            <v>1645.4</v>
          </cell>
          <cell r="R2534">
            <v>1645.4</v>
          </cell>
          <cell r="S2534">
            <v>1645.4</v>
          </cell>
          <cell r="T2534">
            <v>1645.4</v>
          </cell>
          <cell r="U2534">
            <v>1645.4</v>
          </cell>
          <cell r="V2534">
            <v>1645.4</v>
          </cell>
          <cell r="W2534">
            <v>19744.800000000003</v>
          </cell>
        </row>
        <row r="2535">
          <cell r="J2535" t="str">
            <v>286152164516</v>
          </cell>
          <cell r="K2535">
            <v>7621.2</v>
          </cell>
          <cell r="L2535">
            <v>7621.2</v>
          </cell>
          <cell r="M2535">
            <v>7621.2</v>
          </cell>
          <cell r="N2535">
            <v>7621.2</v>
          </cell>
          <cell r="O2535">
            <v>7643.7764383561644</v>
          </cell>
          <cell r="P2535">
            <v>7621.2</v>
          </cell>
          <cell r="Q2535">
            <v>7621.2</v>
          </cell>
          <cell r="R2535">
            <v>7621.2</v>
          </cell>
          <cell r="S2535">
            <v>7621.2</v>
          </cell>
          <cell r="T2535">
            <v>7643.7764383561644</v>
          </cell>
          <cell r="U2535">
            <v>7621.2</v>
          </cell>
          <cell r="V2535">
            <v>7621.2</v>
          </cell>
          <cell r="W2535">
            <v>91499.552876712318</v>
          </cell>
        </row>
        <row r="2536">
          <cell r="J2536" t="str">
            <v>286152164519</v>
          </cell>
          <cell r="K2536">
            <v>12973.938625000001</v>
          </cell>
          <cell r="L2536">
            <v>12973.938625000001</v>
          </cell>
          <cell r="M2536">
            <v>12973.938625000001</v>
          </cell>
          <cell r="N2536">
            <v>12973.938625000001</v>
          </cell>
          <cell r="O2536">
            <v>12973.938625000001</v>
          </cell>
          <cell r="P2536">
            <v>12973.938625000001</v>
          </cell>
          <cell r="Q2536">
            <v>12973.938625000001</v>
          </cell>
          <cell r="R2536">
            <v>12973.938625000001</v>
          </cell>
          <cell r="S2536">
            <v>12973.938625000001</v>
          </cell>
          <cell r="T2536">
            <v>12973.938625000001</v>
          </cell>
          <cell r="U2536">
            <v>12973.938625000001</v>
          </cell>
          <cell r="V2536">
            <v>12973.938625000001</v>
          </cell>
          <cell r="W2536">
            <v>155687.2635</v>
          </cell>
        </row>
        <row r="2537">
          <cell r="J2537" t="str">
            <v>286152164591</v>
          </cell>
          <cell r="K2537">
            <v>6347.8812328767117</v>
          </cell>
          <cell r="L2537">
            <v>6347.8812328767117</v>
          </cell>
          <cell r="M2537">
            <v>6347.8812328767117</v>
          </cell>
          <cell r="N2537">
            <v>6347.8812328767117</v>
          </cell>
          <cell r="O2537">
            <v>6347.8812328767117</v>
          </cell>
          <cell r="P2537">
            <v>6347.8812328767117</v>
          </cell>
          <cell r="Q2537">
            <v>6347.8812328767117</v>
          </cell>
          <cell r="R2537">
            <v>6347.8812328767117</v>
          </cell>
          <cell r="S2537">
            <v>6347.8812328767117</v>
          </cell>
          <cell r="T2537">
            <v>6347.8812328767117</v>
          </cell>
          <cell r="U2537">
            <v>6347.8812328767117</v>
          </cell>
          <cell r="V2537">
            <v>6347.8812328767117</v>
          </cell>
          <cell r="W2537">
            <v>76174.574794520537</v>
          </cell>
        </row>
        <row r="2538">
          <cell r="J2538" t="str">
            <v>286153014516</v>
          </cell>
          <cell r="K2538">
            <v>7621.2</v>
          </cell>
          <cell r="L2538">
            <v>7621.2</v>
          </cell>
          <cell r="M2538">
            <v>7621.2</v>
          </cell>
          <cell r="N2538">
            <v>7621.2</v>
          </cell>
          <cell r="O2538">
            <v>7643.7764383561644</v>
          </cell>
          <cell r="P2538">
            <v>7621.2</v>
          </cell>
          <cell r="Q2538">
            <v>7621.2</v>
          </cell>
          <cell r="R2538">
            <v>7621.2</v>
          </cell>
          <cell r="S2538">
            <v>7621.2</v>
          </cell>
          <cell r="T2538">
            <v>7643.7764383561644</v>
          </cell>
          <cell r="U2538">
            <v>7621.2</v>
          </cell>
          <cell r="V2538">
            <v>7621.2</v>
          </cell>
          <cell r="W2538">
            <v>91499.552876712318</v>
          </cell>
        </row>
        <row r="2539">
          <cell r="J2539" t="str">
            <v>286153014519</v>
          </cell>
          <cell r="K2539">
            <v>11529.506791416668</v>
          </cell>
          <cell r="L2539">
            <v>11529.506791416668</v>
          </cell>
          <cell r="M2539">
            <v>11529.506791416668</v>
          </cell>
          <cell r="N2539">
            <v>11529.506791416668</v>
          </cell>
          <cell r="O2539">
            <v>11529.506791416668</v>
          </cell>
          <cell r="P2539">
            <v>11529.506791416668</v>
          </cell>
          <cell r="Q2539">
            <v>11529.506791416668</v>
          </cell>
          <cell r="R2539">
            <v>11529.506791416668</v>
          </cell>
          <cell r="S2539">
            <v>11529.506791416668</v>
          </cell>
          <cell r="T2539">
            <v>11529.506791416668</v>
          </cell>
          <cell r="U2539">
            <v>11529.506791416668</v>
          </cell>
          <cell r="V2539">
            <v>11529.506791416668</v>
          </cell>
          <cell r="W2539">
            <v>138354.08149700001</v>
          </cell>
        </row>
        <row r="2540">
          <cell r="J2540" t="str">
            <v>286153014591</v>
          </cell>
          <cell r="K2540">
            <v>6347.8812328767117</v>
          </cell>
          <cell r="L2540">
            <v>6347.8812328767117</v>
          </cell>
          <cell r="M2540">
            <v>6347.8812328767117</v>
          </cell>
          <cell r="N2540">
            <v>6347.8812328767117</v>
          </cell>
          <cell r="O2540">
            <v>6347.8812328767117</v>
          </cell>
          <cell r="P2540">
            <v>6347.8812328767117</v>
          </cell>
          <cell r="Q2540">
            <v>6347.8812328767117</v>
          </cell>
          <cell r="R2540">
            <v>6347.8812328767117</v>
          </cell>
          <cell r="S2540">
            <v>6347.8812328767117</v>
          </cell>
          <cell r="T2540">
            <v>6347.8812328767117</v>
          </cell>
          <cell r="U2540">
            <v>6347.8812328767117</v>
          </cell>
          <cell r="V2540">
            <v>6347.8812328767117</v>
          </cell>
          <cell r="W2540">
            <v>76174.574794520537</v>
          </cell>
        </row>
        <row r="2541">
          <cell r="J2541" t="str">
            <v>286153024516</v>
          </cell>
          <cell r="K2541">
            <v>7621.2</v>
          </cell>
          <cell r="L2541">
            <v>7621.2</v>
          </cell>
          <cell r="M2541">
            <v>7621.2</v>
          </cell>
          <cell r="N2541">
            <v>7621.2</v>
          </cell>
          <cell r="O2541">
            <v>7643.7764383561644</v>
          </cell>
          <cell r="P2541">
            <v>7621.2</v>
          </cell>
          <cell r="Q2541">
            <v>7621.2</v>
          </cell>
          <cell r="R2541">
            <v>7621.2</v>
          </cell>
          <cell r="S2541">
            <v>7621.2</v>
          </cell>
          <cell r="T2541">
            <v>7643.7764383561644</v>
          </cell>
          <cell r="U2541">
            <v>7621.2</v>
          </cell>
          <cell r="V2541">
            <v>7621.2</v>
          </cell>
          <cell r="W2541">
            <v>91499.552876712318</v>
          </cell>
        </row>
        <row r="2542">
          <cell r="J2542" t="str">
            <v>286153024519</v>
          </cell>
          <cell r="K2542">
            <v>12973.938625000001</v>
          </cell>
          <cell r="L2542">
            <v>12973.938625000001</v>
          </cell>
          <cell r="M2542">
            <v>12973.938625000001</v>
          </cell>
          <cell r="N2542">
            <v>12973.938625000001</v>
          </cell>
          <cell r="O2542">
            <v>12973.938625000001</v>
          </cell>
          <cell r="P2542">
            <v>12973.938625000001</v>
          </cell>
          <cell r="Q2542">
            <v>12973.938625000001</v>
          </cell>
          <cell r="R2542">
            <v>12973.938625000001</v>
          </cell>
          <cell r="S2542">
            <v>12973.938625000001</v>
          </cell>
          <cell r="T2542">
            <v>12973.938625000001</v>
          </cell>
          <cell r="U2542">
            <v>12973.938625000001</v>
          </cell>
          <cell r="V2542">
            <v>12973.938625000001</v>
          </cell>
          <cell r="W2542">
            <v>155687.2635</v>
          </cell>
        </row>
        <row r="2543">
          <cell r="J2543" t="str">
            <v>286153024541</v>
          </cell>
          <cell r="K2543">
            <v>36750</v>
          </cell>
          <cell r="L2543">
            <v>36750</v>
          </cell>
          <cell r="M2543">
            <v>36750</v>
          </cell>
          <cell r="N2543">
            <v>36750</v>
          </cell>
          <cell r="O2543">
            <v>36750</v>
          </cell>
          <cell r="P2543">
            <v>36750</v>
          </cell>
          <cell r="Q2543">
            <v>36750</v>
          </cell>
          <cell r="R2543">
            <v>36750</v>
          </cell>
          <cell r="S2543">
            <v>36750</v>
          </cell>
          <cell r="T2543">
            <v>36750</v>
          </cell>
          <cell r="U2543">
            <v>36750</v>
          </cell>
          <cell r="V2543">
            <v>36750</v>
          </cell>
          <cell r="W2543">
            <v>441000</v>
          </cell>
        </row>
        <row r="2544">
          <cell r="J2544" t="str">
            <v>286153024591</v>
          </cell>
          <cell r="K2544">
            <v>6347.8812328767117</v>
          </cell>
          <cell r="L2544">
            <v>6347.8812328767117</v>
          </cell>
          <cell r="M2544">
            <v>6347.8812328767117</v>
          </cell>
          <cell r="N2544">
            <v>6347.8812328767117</v>
          </cell>
          <cell r="O2544">
            <v>6347.8812328767117</v>
          </cell>
          <cell r="P2544">
            <v>6347.8812328767117</v>
          </cell>
          <cell r="Q2544">
            <v>6347.8812328767117</v>
          </cell>
          <cell r="R2544">
            <v>6347.8812328767117</v>
          </cell>
          <cell r="S2544">
            <v>6347.8812328767117</v>
          </cell>
          <cell r="T2544">
            <v>6347.8812328767117</v>
          </cell>
          <cell r="U2544">
            <v>6347.8812328767117</v>
          </cell>
          <cell r="V2544">
            <v>6347.8812328767117</v>
          </cell>
          <cell r="W2544">
            <v>76174.574794520537</v>
          </cell>
        </row>
        <row r="2545">
          <cell r="J2545" t="str">
            <v>286153024118</v>
          </cell>
          <cell r="K2545">
            <v>246.81</v>
          </cell>
          <cell r="L2545">
            <v>246.81</v>
          </cell>
          <cell r="M2545">
            <v>246.81</v>
          </cell>
          <cell r="N2545">
            <v>246.81</v>
          </cell>
          <cell r="O2545">
            <v>246.81</v>
          </cell>
          <cell r="P2545">
            <v>246.81</v>
          </cell>
          <cell r="Q2545">
            <v>246.81</v>
          </cell>
          <cell r="R2545">
            <v>246.81</v>
          </cell>
          <cell r="S2545">
            <v>246.81</v>
          </cell>
          <cell r="T2545">
            <v>246.81</v>
          </cell>
          <cell r="U2545">
            <v>246.81</v>
          </cell>
          <cell r="V2545">
            <v>246.81</v>
          </cell>
          <cell r="W2545">
            <v>2961.7200000000003</v>
          </cell>
        </row>
        <row r="2546">
          <cell r="J2546" t="str">
            <v>286153024122</v>
          </cell>
          <cell r="K2546">
            <v>164.54</v>
          </cell>
          <cell r="L2546">
            <v>164.54</v>
          </cell>
          <cell r="M2546">
            <v>164.54</v>
          </cell>
          <cell r="N2546">
            <v>164.54</v>
          </cell>
          <cell r="O2546">
            <v>164.54</v>
          </cell>
          <cell r="P2546">
            <v>164.54</v>
          </cell>
          <cell r="Q2546">
            <v>164.54</v>
          </cell>
          <cell r="R2546">
            <v>164.54</v>
          </cell>
          <cell r="S2546">
            <v>164.54</v>
          </cell>
          <cell r="T2546">
            <v>164.54</v>
          </cell>
          <cell r="U2546">
            <v>164.54</v>
          </cell>
          <cell r="V2546">
            <v>164.54</v>
          </cell>
          <cell r="W2546">
            <v>1974.48</v>
          </cell>
        </row>
        <row r="2547">
          <cell r="J2547" t="str">
            <v>286153024125</v>
          </cell>
          <cell r="K2547">
            <v>822.7</v>
          </cell>
          <cell r="L2547">
            <v>822.7</v>
          </cell>
          <cell r="M2547">
            <v>822.7</v>
          </cell>
          <cell r="N2547">
            <v>822.7</v>
          </cell>
          <cell r="O2547">
            <v>822.7</v>
          </cell>
          <cell r="P2547">
            <v>822.7</v>
          </cell>
          <cell r="Q2547">
            <v>822.7</v>
          </cell>
          <cell r="R2547">
            <v>822.7</v>
          </cell>
          <cell r="S2547">
            <v>822.7</v>
          </cell>
          <cell r="T2547">
            <v>822.7</v>
          </cell>
          <cell r="U2547">
            <v>822.7</v>
          </cell>
          <cell r="V2547">
            <v>822.7</v>
          </cell>
          <cell r="W2547">
            <v>9872.4000000000015</v>
          </cell>
        </row>
        <row r="2548">
          <cell r="J2548" t="str">
            <v>286153024126</v>
          </cell>
          <cell r="K2548">
            <v>411.35</v>
          </cell>
          <cell r="L2548">
            <v>411.35</v>
          </cell>
          <cell r="M2548">
            <v>411.35</v>
          </cell>
          <cell r="N2548">
            <v>411.35</v>
          </cell>
          <cell r="O2548">
            <v>411.35</v>
          </cell>
          <cell r="P2548">
            <v>411.35</v>
          </cell>
          <cell r="Q2548">
            <v>411.35</v>
          </cell>
          <cell r="R2548">
            <v>411.35</v>
          </cell>
          <cell r="S2548">
            <v>411.35</v>
          </cell>
          <cell r="T2548">
            <v>411.35</v>
          </cell>
          <cell r="U2548">
            <v>411.35</v>
          </cell>
          <cell r="V2548">
            <v>411.35</v>
          </cell>
          <cell r="W2548">
            <v>4936.2000000000007</v>
          </cell>
        </row>
        <row r="2549">
          <cell r="J2549" t="str">
            <v>286153024326</v>
          </cell>
          <cell r="K2549">
            <v>0</v>
          </cell>
          <cell r="L2549">
            <v>0</v>
          </cell>
          <cell r="M2549">
            <v>32908</v>
          </cell>
          <cell r="N2549">
            <v>0</v>
          </cell>
          <cell r="O2549">
            <v>0</v>
          </cell>
          <cell r="P2549">
            <v>32908</v>
          </cell>
          <cell r="Q2549">
            <v>0</v>
          </cell>
          <cell r="R2549">
            <v>0</v>
          </cell>
          <cell r="S2549">
            <v>32908</v>
          </cell>
          <cell r="T2549">
            <v>0</v>
          </cell>
          <cell r="U2549">
            <v>0</v>
          </cell>
          <cell r="V2549">
            <v>0</v>
          </cell>
          <cell r="W2549">
            <v>98724</v>
          </cell>
        </row>
        <row r="2550">
          <cell r="J2550" t="str">
            <v>286153034516</v>
          </cell>
          <cell r="K2550">
            <v>7621.2</v>
          </cell>
          <cell r="L2550">
            <v>7621.2</v>
          </cell>
          <cell r="M2550">
            <v>7621.2</v>
          </cell>
          <cell r="N2550">
            <v>7621.2</v>
          </cell>
          <cell r="O2550">
            <v>7643.7764383561644</v>
          </cell>
          <cell r="P2550">
            <v>7621.2</v>
          </cell>
          <cell r="Q2550">
            <v>7621.2</v>
          </cell>
          <cell r="R2550">
            <v>7621.2</v>
          </cell>
          <cell r="S2550">
            <v>7621.2</v>
          </cell>
          <cell r="T2550">
            <v>7643.7764383561644</v>
          </cell>
          <cell r="U2550">
            <v>7621.2</v>
          </cell>
          <cell r="V2550">
            <v>7621.2</v>
          </cell>
          <cell r="W2550">
            <v>91499.552876712318</v>
          </cell>
        </row>
        <row r="2551">
          <cell r="J2551" t="str">
            <v>286153034519</v>
          </cell>
          <cell r="K2551">
            <v>11529.506791416668</v>
          </cell>
          <cell r="L2551">
            <v>11529.506791416668</v>
          </cell>
          <cell r="M2551">
            <v>11529.506791416668</v>
          </cell>
          <cell r="N2551">
            <v>11529.506791416668</v>
          </cell>
          <cell r="O2551">
            <v>11529.506791416668</v>
          </cell>
          <cell r="P2551">
            <v>11529.506791416668</v>
          </cell>
          <cell r="Q2551">
            <v>11529.506791416668</v>
          </cell>
          <cell r="R2551">
            <v>11529.506791416668</v>
          </cell>
          <cell r="S2551">
            <v>11529.506791416668</v>
          </cell>
          <cell r="T2551">
            <v>11529.506791416668</v>
          </cell>
          <cell r="U2551">
            <v>11529.506791416668</v>
          </cell>
          <cell r="V2551">
            <v>11529.506791416668</v>
          </cell>
          <cell r="W2551">
            <v>138354.08149700001</v>
          </cell>
        </row>
        <row r="2552">
          <cell r="J2552" t="str">
            <v>286153034591</v>
          </cell>
          <cell r="K2552">
            <v>6347.8812328767117</v>
          </cell>
          <cell r="L2552">
            <v>6347.8812328767117</v>
          </cell>
          <cell r="M2552">
            <v>6347.8812328767117</v>
          </cell>
          <cell r="N2552">
            <v>6347.8812328767117</v>
          </cell>
          <cell r="O2552">
            <v>6347.8812328767117</v>
          </cell>
          <cell r="P2552">
            <v>6347.8812328767117</v>
          </cell>
          <cell r="Q2552">
            <v>6347.8812328767117</v>
          </cell>
          <cell r="R2552">
            <v>6347.8812328767117</v>
          </cell>
          <cell r="S2552">
            <v>6347.8812328767117</v>
          </cell>
          <cell r="T2552">
            <v>6347.8812328767117</v>
          </cell>
          <cell r="U2552">
            <v>6347.8812328767117</v>
          </cell>
          <cell r="V2552">
            <v>6347.8812328767117</v>
          </cell>
          <cell r="W2552">
            <v>76174.574794520537</v>
          </cell>
        </row>
        <row r="2553">
          <cell r="J2553" t="str">
            <v>286153044516</v>
          </cell>
          <cell r="K2553">
            <v>7621.2</v>
          </cell>
          <cell r="L2553">
            <v>7621.2</v>
          </cell>
          <cell r="M2553">
            <v>7621.2</v>
          </cell>
          <cell r="N2553">
            <v>7621.2</v>
          </cell>
          <cell r="O2553">
            <v>7643.7764383561644</v>
          </cell>
          <cell r="P2553">
            <v>7621.2</v>
          </cell>
          <cell r="Q2553">
            <v>7621.2</v>
          </cell>
          <cell r="R2553">
            <v>7621.2</v>
          </cell>
          <cell r="S2553">
            <v>7621.2</v>
          </cell>
          <cell r="T2553">
            <v>7643.7764383561644</v>
          </cell>
          <cell r="U2553">
            <v>7621.2</v>
          </cell>
          <cell r="V2553">
            <v>7621.2</v>
          </cell>
          <cell r="W2553">
            <v>91499.552876712318</v>
          </cell>
        </row>
        <row r="2554">
          <cell r="J2554" t="str">
            <v>286153044519</v>
          </cell>
          <cell r="K2554">
            <v>11529.506791416668</v>
          </cell>
          <cell r="L2554">
            <v>11529.506791416668</v>
          </cell>
          <cell r="M2554">
            <v>11529.506791416668</v>
          </cell>
          <cell r="N2554">
            <v>11529.506791416668</v>
          </cell>
          <cell r="O2554">
            <v>11529.506791416668</v>
          </cell>
          <cell r="P2554">
            <v>11529.506791416668</v>
          </cell>
          <cell r="Q2554">
            <v>11529.506791416668</v>
          </cell>
          <cell r="R2554">
            <v>11529.506791416668</v>
          </cell>
          <cell r="S2554">
            <v>11529.506791416668</v>
          </cell>
          <cell r="T2554">
            <v>11529.506791416668</v>
          </cell>
          <cell r="U2554">
            <v>11529.506791416668</v>
          </cell>
          <cell r="V2554">
            <v>11529.506791416668</v>
          </cell>
          <cell r="W2554">
            <v>138354.08149700001</v>
          </cell>
        </row>
        <row r="2555">
          <cell r="J2555" t="str">
            <v>286153044541</v>
          </cell>
          <cell r="K2555">
            <v>12600</v>
          </cell>
          <cell r="L2555">
            <v>12600</v>
          </cell>
          <cell r="M2555">
            <v>12600</v>
          </cell>
          <cell r="N2555">
            <v>12600</v>
          </cell>
          <cell r="O2555">
            <v>12600</v>
          </cell>
          <cell r="P2555">
            <v>12600</v>
          </cell>
          <cell r="Q2555">
            <v>12600</v>
          </cell>
          <cell r="R2555">
            <v>12600</v>
          </cell>
          <cell r="S2555">
            <v>12600</v>
          </cell>
          <cell r="T2555">
            <v>12600</v>
          </cell>
          <cell r="U2555">
            <v>12600</v>
          </cell>
          <cell r="V2555">
            <v>12600</v>
          </cell>
          <cell r="W2555">
            <v>151200</v>
          </cell>
        </row>
        <row r="2556">
          <cell r="J2556" t="str">
            <v>286153044591</v>
          </cell>
          <cell r="K2556">
            <v>6347.8812328767117</v>
          </cell>
          <cell r="L2556">
            <v>6347.8812328767117</v>
          </cell>
          <cell r="M2556">
            <v>6347.8812328767117</v>
          </cell>
          <cell r="N2556">
            <v>6347.8812328767117</v>
          </cell>
          <cell r="O2556">
            <v>6347.8812328767117</v>
          </cell>
          <cell r="P2556">
            <v>6347.8812328767117</v>
          </cell>
          <cell r="Q2556">
            <v>6347.8812328767117</v>
          </cell>
          <cell r="R2556">
            <v>6347.8812328767117</v>
          </cell>
          <cell r="S2556">
            <v>6347.8812328767117</v>
          </cell>
          <cell r="T2556">
            <v>6347.8812328767117</v>
          </cell>
          <cell r="U2556">
            <v>6347.8812328767117</v>
          </cell>
          <cell r="V2556">
            <v>6347.8812328767117</v>
          </cell>
          <cell r="W2556">
            <v>76174.574794520537</v>
          </cell>
        </row>
        <row r="2557">
          <cell r="J2557" t="str">
            <v>286153044118</v>
          </cell>
          <cell r="K2557">
            <v>699.29499999999996</v>
          </cell>
          <cell r="L2557">
            <v>699.29499999999996</v>
          </cell>
          <cell r="M2557">
            <v>699.29499999999996</v>
          </cell>
          <cell r="N2557">
            <v>699.29499999999996</v>
          </cell>
          <cell r="O2557">
            <v>699.29499999999996</v>
          </cell>
          <cell r="P2557">
            <v>699.29499999999996</v>
          </cell>
          <cell r="Q2557">
            <v>699.29499999999996</v>
          </cell>
          <cell r="R2557">
            <v>699.29499999999996</v>
          </cell>
          <cell r="S2557">
            <v>699.29499999999996</v>
          </cell>
          <cell r="T2557">
            <v>699.29499999999996</v>
          </cell>
          <cell r="U2557">
            <v>699.29499999999996</v>
          </cell>
          <cell r="V2557">
            <v>699.29499999999996</v>
          </cell>
          <cell r="W2557">
            <v>8391.5399999999991</v>
          </cell>
        </row>
        <row r="2558">
          <cell r="J2558" t="str">
            <v>286153044122</v>
          </cell>
          <cell r="K2558">
            <v>411.35</v>
          </cell>
          <cell r="L2558">
            <v>411.35</v>
          </cell>
          <cell r="M2558">
            <v>411.35</v>
          </cell>
          <cell r="N2558">
            <v>411.35</v>
          </cell>
          <cell r="O2558">
            <v>411.35</v>
          </cell>
          <cell r="P2558">
            <v>411.35</v>
          </cell>
          <cell r="Q2558">
            <v>411.35</v>
          </cell>
          <cell r="R2558">
            <v>411.35</v>
          </cell>
          <cell r="S2558">
            <v>411.35</v>
          </cell>
          <cell r="T2558">
            <v>411.35</v>
          </cell>
          <cell r="U2558">
            <v>411.35</v>
          </cell>
          <cell r="V2558">
            <v>411.35</v>
          </cell>
          <cell r="W2558">
            <v>4936.2000000000007</v>
          </cell>
        </row>
        <row r="2559">
          <cell r="J2559" t="str">
            <v>286153044326</v>
          </cell>
          <cell r="K2559">
            <v>2056.75</v>
          </cell>
          <cell r="L2559">
            <v>2056.75</v>
          </cell>
          <cell r="M2559">
            <v>2056.75</v>
          </cell>
          <cell r="N2559">
            <v>2056.75</v>
          </cell>
          <cell r="O2559">
            <v>2056.75</v>
          </cell>
          <cell r="P2559">
            <v>2056.75</v>
          </cell>
          <cell r="Q2559">
            <v>2056.75</v>
          </cell>
          <cell r="R2559">
            <v>2056.75</v>
          </cell>
          <cell r="S2559">
            <v>2056.75</v>
          </cell>
          <cell r="T2559">
            <v>2056.75</v>
          </cell>
          <cell r="U2559">
            <v>2056.75</v>
          </cell>
          <cell r="V2559">
            <v>2056.75</v>
          </cell>
          <cell r="W2559">
            <v>24681</v>
          </cell>
        </row>
        <row r="2560">
          <cell r="J2560" t="str">
            <v>286153044371</v>
          </cell>
          <cell r="K2560">
            <v>959.81666666666672</v>
          </cell>
          <cell r="L2560">
            <v>959.81666666666672</v>
          </cell>
          <cell r="M2560">
            <v>959.81666666666672</v>
          </cell>
          <cell r="N2560">
            <v>959.81666666666672</v>
          </cell>
          <cell r="O2560">
            <v>959.81666666666672</v>
          </cell>
          <cell r="P2560">
            <v>959.81666666666672</v>
          </cell>
          <cell r="Q2560">
            <v>959.81666666666672</v>
          </cell>
          <cell r="R2560">
            <v>959.81666666666672</v>
          </cell>
          <cell r="S2560">
            <v>959.81666666666672</v>
          </cell>
          <cell r="T2560">
            <v>959.81666666666672</v>
          </cell>
          <cell r="U2560">
            <v>959.81666666666672</v>
          </cell>
          <cell r="V2560">
            <v>959.81666666666672</v>
          </cell>
          <cell r="W2560">
            <v>11517.800000000001</v>
          </cell>
        </row>
        <row r="2561">
          <cell r="J2561" t="str">
            <v>286157513101</v>
          </cell>
          <cell r="K2561">
            <v>146735.85999999999</v>
          </cell>
          <cell r="L2561">
            <v>122385.16</v>
          </cell>
          <cell r="M2561">
            <v>122385.16</v>
          </cell>
          <cell r="N2561">
            <v>159178.97</v>
          </cell>
          <cell r="O2561">
            <v>126884.67</v>
          </cell>
          <cell r="P2561">
            <v>135936.76999999999</v>
          </cell>
          <cell r="Q2561">
            <v>151235.37</v>
          </cell>
          <cell r="R2561">
            <v>126884.67</v>
          </cell>
          <cell r="S2561">
            <v>126884.67</v>
          </cell>
          <cell r="T2561">
            <v>152815.51</v>
          </cell>
          <cell r="U2561">
            <v>128464.70999999999</v>
          </cell>
          <cell r="V2561">
            <v>153792.71000000002</v>
          </cell>
          <cell r="W2561">
            <v>1653584.23</v>
          </cell>
        </row>
        <row r="2562">
          <cell r="J2562" t="str">
            <v>286157513301</v>
          </cell>
          <cell r="K2562">
            <v>38738.699999999997</v>
          </cell>
          <cell r="L2562">
            <v>40265.819999999992</v>
          </cell>
          <cell r="M2562">
            <v>39654.959999999999</v>
          </cell>
          <cell r="N2562">
            <v>39106.800000000003</v>
          </cell>
          <cell r="O2562">
            <v>38190.479999999996</v>
          </cell>
          <cell r="P2562">
            <v>38190.479999999996</v>
          </cell>
          <cell r="Q2562">
            <v>38190.479999999996</v>
          </cell>
          <cell r="R2562">
            <v>38190.479999999996</v>
          </cell>
          <cell r="S2562">
            <v>40689.479999999996</v>
          </cell>
          <cell r="T2562">
            <v>38558.340000000004</v>
          </cell>
          <cell r="U2562">
            <v>38558.340000000004</v>
          </cell>
          <cell r="V2562">
            <v>43001.04</v>
          </cell>
          <cell r="W2562">
            <v>471335.39999999997</v>
          </cell>
        </row>
        <row r="2563">
          <cell r="J2563" t="str">
            <v>286157515111</v>
          </cell>
          <cell r="K2563">
            <v>1800</v>
          </cell>
          <cell r="L2563">
            <v>600</v>
          </cell>
          <cell r="M2563">
            <v>1800</v>
          </cell>
          <cell r="N2563">
            <v>600</v>
          </cell>
          <cell r="O2563">
            <v>1800</v>
          </cell>
          <cell r="P2563">
            <v>2400</v>
          </cell>
          <cell r="Q2563">
            <v>1800</v>
          </cell>
          <cell r="R2563">
            <v>600</v>
          </cell>
          <cell r="S2563">
            <v>1800</v>
          </cell>
          <cell r="T2563">
            <v>600</v>
          </cell>
          <cell r="U2563">
            <v>1800</v>
          </cell>
          <cell r="V2563">
            <v>2400</v>
          </cell>
          <cell r="W2563">
            <v>18000</v>
          </cell>
        </row>
        <row r="2564">
          <cell r="J2564" t="str">
            <v>286157515112</v>
          </cell>
          <cell r="K2564">
            <v>1440</v>
          </cell>
          <cell r="L2564">
            <v>480</v>
          </cell>
          <cell r="M2564">
            <v>1440</v>
          </cell>
          <cell r="N2564">
            <v>480</v>
          </cell>
          <cell r="O2564">
            <v>1440</v>
          </cell>
          <cell r="P2564">
            <v>1920</v>
          </cell>
          <cell r="Q2564">
            <v>1440</v>
          </cell>
          <cell r="R2564">
            <v>480</v>
          </cell>
          <cell r="S2564">
            <v>1440</v>
          </cell>
          <cell r="T2564">
            <v>480</v>
          </cell>
          <cell r="U2564">
            <v>1440</v>
          </cell>
          <cell r="V2564">
            <v>1920</v>
          </cell>
          <cell r="W2564">
            <v>14400</v>
          </cell>
        </row>
        <row r="2565">
          <cell r="J2565" t="str">
            <v>286157515113</v>
          </cell>
          <cell r="K2565">
            <v>396</v>
          </cell>
          <cell r="L2565">
            <v>132</v>
          </cell>
          <cell r="M2565">
            <v>396</v>
          </cell>
          <cell r="N2565">
            <v>132</v>
          </cell>
          <cell r="O2565">
            <v>396</v>
          </cell>
          <cell r="P2565">
            <v>528</v>
          </cell>
          <cell r="Q2565">
            <v>396</v>
          </cell>
          <cell r="R2565">
            <v>132</v>
          </cell>
          <cell r="S2565">
            <v>396</v>
          </cell>
          <cell r="T2565">
            <v>132</v>
          </cell>
          <cell r="U2565">
            <v>396</v>
          </cell>
          <cell r="V2565">
            <v>528</v>
          </cell>
          <cell r="W2565">
            <v>3960</v>
          </cell>
        </row>
        <row r="2566">
          <cell r="J2566" t="str">
            <v>286157515201</v>
          </cell>
          <cell r="K2566">
            <v>5725.8152248064853</v>
          </cell>
          <cell r="L2566">
            <v>5725.8152248064853</v>
          </cell>
          <cell r="M2566">
            <v>5725.8152248064853</v>
          </cell>
          <cell r="N2566">
            <v>5725.8152248064853</v>
          </cell>
          <cell r="O2566">
            <v>5725.8152248064853</v>
          </cell>
          <cell r="P2566">
            <v>5725.8152248064853</v>
          </cell>
          <cell r="Q2566">
            <v>5725.8152248064853</v>
          </cell>
          <cell r="R2566">
            <v>5725.8152248064853</v>
          </cell>
          <cell r="S2566">
            <v>5725.8152248064853</v>
          </cell>
          <cell r="T2566">
            <v>5725.8152248064853</v>
          </cell>
          <cell r="U2566">
            <v>5725.8152248064853</v>
          </cell>
          <cell r="V2566">
            <v>5725.8152248064853</v>
          </cell>
          <cell r="W2566">
            <v>68709.782697677816</v>
          </cell>
        </row>
        <row r="2567">
          <cell r="J2567" t="str">
            <v>286157515203</v>
          </cell>
          <cell r="K2567">
            <v>2144</v>
          </cell>
          <cell r="L2567">
            <v>2144</v>
          </cell>
          <cell r="M2567">
            <v>2144</v>
          </cell>
          <cell r="N2567">
            <v>2144</v>
          </cell>
          <cell r="O2567">
            <v>2144</v>
          </cell>
          <cell r="P2567">
            <v>2144</v>
          </cell>
          <cell r="Q2567">
            <v>2144</v>
          </cell>
          <cell r="R2567">
            <v>2144</v>
          </cell>
          <cell r="S2567">
            <v>2144</v>
          </cell>
          <cell r="T2567">
            <v>2144</v>
          </cell>
          <cell r="U2567">
            <v>2144</v>
          </cell>
          <cell r="V2567">
            <v>2144</v>
          </cell>
          <cell r="W2567">
            <v>25728</v>
          </cell>
        </row>
        <row r="2568">
          <cell r="J2568" t="str">
            <v>286157515301</v>
          </cell>
          <cell r="K2568">
            <v>500</v>
          </cell>
          <cell r="L2568">
            <v>500</v>
          </cell>
          <cell r="M2568">
            <v>500</v>
          </cell>
          <cell r="N2568">
            <v>500</v>
          </cell>
          <cell r="O2568">
            <v>500</v>
          </cell>
          <cell r="P2568">
            <v>500</v>
          </cell>
          <cell r="Q2568">
            <v>500</v>
          </cell>
          <cell r="R2568">
            <v>500</v>
          </cell>
          <cell r="S2568">
            <v>500</v>
          </cell>
          <cell r="T2568">
            <v>500</v>
          </cell>
          <cell r="U2568">
            <v>500</v>
          </cell>
          <cell r="V2568">
            <v>500</v>
          </cell>
          <cell r="W2568">
            <v>6000</v>
          </cell>
        </row>
        <row r="2569">
          <cell r="J2569" t="str">
            <v>286157515302</v>
          </cell>
          <cell r="K2569">
            <v>300</v>
          </cell>
          <cell r="L2569">
            <v>300</v>
          </cell>
          <cell r="M2569">
            <v>300</v>
          </cell>
          <cell r="N2569">
            <v>300</v>
          </cell>
          <cell r="O2569">
            <v>300</v>
          </cell>
          <cell r="P2569">
            <v>300</v>
          </cell>
          <cell r="Q2569">
            <v>300</v>
          </cell>
          <cell r="R2569">
            <v>300</v>
          </cell>
          <cell r="S2569">
            <v>300</v>
          </cell>
          <cell r="T2569">
            <v>300</v>
          </cell>
          <cell r="U2569">
            <v>300</v>
          </cell>
          <cell r="V2569">
            <v>300</v>
          </cell>
          <cell r="W2569">
            <v>3600</v>
          </cell>
        </row>
        <row r="2570">
          <cell r="J2570" t="str">
            <v>286157515411</v>
          </cell>
          <cell r="K2570">
            <v>1540</v>
          </cell>
          <cell r="L2570">
            <v>1540</v>
          </cell>
          <cell r="M2570">
            <v>1540</v>
          </cell>
          <cell r="N2570">
            <v>1540</v>
          </cell>
          <cell r="O2570">
            <v>1540</v>
          </cell>
          <cell r="P2570">
            <v>1540</v>
          </cell>
          <cell r="Q2570">
            <v>1540</v>
          </cell>
          <cell r="R2570">
            <v>1540</v>
          </cell>
          <cell r="S2570">
            <v>1540</v>
          </cell>
          <cell r="T2570">
            <v>1540</v>
          </cell>
          <cell r="U2570">
            <v>1540</v>
          </cell>
          <cell r="V2570">
            <v>1540</v>
          </cell>
          <cell r="W2570">
            <v>18480</v>
          </cell>
        </row>
        <row r="2571">
          <cell r="J2571" t="str">
            <v>286157515503</v>
          </cell>
          <cell r="K2571">
            <v>500</v>
          </cell>
          <cell r="L2571">
            <v>500</v>
          </cell>
          <cell r="M2571">
            <v>500</v>
          </cell>
          <cell r="N2571">
            <v>500</v>
          </cell>
          <cell r="O2571">
            <v>500</v>
          </cell>
          <cell r="P2571">
            <v>500</v>
          </cell>
          <cell r="Q2571">
            <v>500</v>
          </cell>
          <cell r="R2571">
            <v>500</v>
          </cell>
          <cell r="S2571">
            <v>500</v>
          </cell>
          <cell r="T2571">
            <v>500</v>
          </cell>
          <cell r="U2571">
            <v>500</v>
          </cell>
          <cell r="V2571">
            <v>500</v>
          </cell>
          <cell r="W2571">
            <v>6000</v>
          </cell>
        </row>
        <row r="2572">
          <cell r="J2572" t="str">
            <v>286157515601</v>
          </cell>
          <cell r="K2572">
            <v>1000</v>
          </cell>
          <cell r="L2572">
            <v>1000</v>
          </cell>
          <cell r="M2572">
            <v>1000</v>
          </cell>
          <cell r="N2572">
            <v>1000</v>
          </cell>
          <cell r="O2572">
            <v>1000</v>
          </cell>
          <cell r="P2572">
            <v>1000</v>
          </cell>
          <cell r="Q2572">
            <v>1000</v>
          </cell>
          <cell r="R2572">
            <v>1000</v>
          </cell>
          <cell r="S2572">
            <v>1000</v>
          </cell>
          <cell r="T2572">
            <v>1000</v>
          </cell>
          <cell r="U2572">
            <v>1000</v>
          </cell>
          <cell r="V2572">
            <v>1000</v>
          </cell>
          <cell r="W2572">
            <v>12000</v>
          </cell>
        </row>
        <row r="2573">
          <cell r="J2573" t="str">
            <v>286157515603</v>
          </cell>
          <cell r="K2573">
            <v>1250</v>
          </cell>
          <cell r="L2573">
            <v>1250</v>
          </cell>
          <cell r="M2573">
            <v>1250</v>
          </cell>
          <cell r="N2573">
            <v>1250</v>
          </cell>
          <cell r="O2573">
            <v>1250</v>
          </cell>
          <cell r="P2573">
            <v>1250</v>
          </cell>
          <cell r="Q2573">
            <v>1250</v>
          </cell>
          <cell r="R2573">
            <v>1250</v>
          </cell>
          <cell r="S2573">
            <v>1250</v>
          </cell>
          <cell r="T2573">
            <v>1250</v>
          </cell>
          <cell r="U2573">
            <v>1250</v>
          </cell>
          <cell r="V2573">
            <v>1250</v>
          </cell>
          <cell r="W2573">
            <v>15000</v>
          </cell>
        </row>
        <row r="2574">
          <cell r="J2574" t="str">
            <v>286157516123</v>
          </cell>
          <cell r="K2574">
            <v>5000</v>
          </cell>
          <cell r="L2574">
            <v>5000</v>
          </cell>
          <cell r="M2574">
            <v>5000</v>
          </cell>
          <cell r="N2574">
            <v>5000</v>
          </cell>
          <cell r="O2574">
            <v>5000</v>
          </cell>
          <cell r="P2574">
            <v>5000</v>
          </cell>
          <cell r="Q2574">
            <v>5000</v>
          </cell>
          <cell r="R2574">
            <v>5000</v>
          </cell>
          <cell r="S2574">
            <v>5000</v>
          </cell>
          <cell r="T2574">
            <v>5000</v>
          </cell>
          <cell r="U2574">
            <v>5000</v>
          </cell>
          <cell r="V2574">
            <v>5000</v>
          </cell>
          <cell r="W2574">
            <v>60000</v>
          </cell>
        </row>
        <row r="2575">
          <cell r="J2575" t="str">
            <v>286157516148</v>
          </cell>
          <cell r="K2575">
            <v>500</v>
          </cell>
          <cell r="L2575">
            <v>500</v>
          </cell>
          <cell r="M2575">
            <v>500</v>
          </cell>
          <cell r="N2575">
            <v>500</v>
          </cell>
          <cell r="O2575">
            <v>500</v>
          </cell>
          <cell r="P2575">
            <v>500</v>
          </cell>
          <cell r="Q2575">
            <v>500</v>
          </cell>
          <cell r="R2575">
            <v>500</v>
          </cell>
          <cell r="S2575">
            <v>500</v>
          </cell>
          <cell r="T2575">
            <v>500</v>
          </cell>
          <cell r="U2575">
            <v>500</v>
          </cell>
          <cell r="V2575">
            <v>500</v>
          </cell>
          <cell r="W2575">
            <v>6000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goberto Pérez" refreshedDate="45810.694015162037" createdVersion="8" refreshedVersion="8" minRefreshableVersion="3" recordCount="2574" xr:uid="{FDE0A41C-AF0A-4A47-90D3-A28B99A591E5}">
  <cacheSource type="worksheet">
    <worksheetSource ref="A1:AB2575" sheet="Gastos"/>
  </cacheSource>
  <cacheFields count="28">
    <cacheField name="Resp" numFmtId="0">
      <sharedItems/>
    </cacheField>
    <cacheField name="Desc Resp" numFmtId="0">
      <sharedItems count="98">
        <s v="Presidencia Ejecutiva                   "/>
        <s v="Gerente Medio Ambiente                 "/>
        <s v="Ste. Medio Ambiente                     "/>
        <s v="Ste. Proyectos y Estudios Ambientales   "/>
        <s v="Gerente Seguridad &amp; Salud Ocupacional  "/>
        <s v="Jefe Salud Ocupacional                  "/>
        <s v="Jefe de Higiene                         "/>
        <s v="Ste. Seguridad                          "/>
        <s v="Ste. Seguridad Proyectos y Desarrollo   "/>
        <s v="VP - Finanzas y Ventas                  "/>
        <s v="Gerente Gestión Riesgo                  "/>
        <s v="Gerente Contralor                       "/>
        <s v="Gerente Tesoreria                       "/>
        <s v="Gerente Control Gestión y Reportes      "/>
        <s v="Gerente Embarques y Logísticas          "/>
        <s v="Gerente Ventas                          "/>
        <s v="Gerente Análisis y Desarrollo de Negocios"/>
        <s v="VP - Legal, Asuntos, Corporativos y Comunidad"/>
        <s v="Gerente Relaciones con la Comunidad     "/>
        <s v="Gerente Legal y Asuntos Regulatorios    "/>
        <s v="Gerente Asuntos Corporativos            "/>
        <s v="VP - Administración y Servicios         "/>
        <s v="Gerente Energía                         "/>
        <s v="Gerente Tecnología de Información y Comunicaciones    "/>
        <s v="Ste. Telecomunicaciones y Redes"/>
        <s v="Ste. Infraestructura y Servicios"/>
        <s v="Ste. Procesos y Aplicaciones Corporativas"/>
        <s v="Ste. Procesos y Aplicaciones Operacionales"/>
        <s v="Gerente de Abastecimiento               "/>
        <s v="Ste. Abastecimiento Rajo 2"/>
        <s v="Ste. Abastecimiento Rajo 1"/>
        <s v="Gerente Contratos                    "/>
        <s v="Ste. Contratos Planta"/>
        <s v="Ste. Contratos Estratégicos y Mina"/>
        <s v="Ste. Contratos Staff y VPD"/>
        <s v="Gerente Servicios al Personal y Protección Industrial        "/>
        <s v="Ste. Servicio al Personal y Protección Industrial"/>
        <s v="VP - RRHH                               "/>
        <s v="Gerente Desarrollo Personas y Organización"/>
        <s v="Gerente Relaciones Laborales y Comunicaciones Internas"/>
        <s v="Gerente RRHH                            "/>
        <s v="Ste. Reclutamiento y Selección          "/>
        <s v="VP - Desarrollo                         "/>
        <s v="Gerente Minería                         "/>
        <s v="Gerente Desarrollo Lixiviación"/>
        <s v="Gerente Exploraciones                  "/>
        <s v="Ste. Modelamiento y Reservas            "/>
        <s v="Ste. Exploraciones                      "/>
        <s v="Gerente Recursos Hídricos"/>
        <s v="Hidrogeólogo                            "/>
        <s v="VP - Gestión de Activos"/>
        <s v="VP - Operaciones Mina            "/>
        <s v="Gerente Técnico                        "/>
        <s v="Ste. Geología Mina                      "/>
        <s v="Ste. Geotécnica                         "/>
        <s v="Ste. Planificación Operaciones y Servicios Técnicos"/>
        <s v="Ste. Exc. Operacional y Control de Gestión"/>
        <s v="Gerente Operación Mina                           "/>
        <s v="Ste. Ingeniería Mina                    "/>
        <s v="Ste. Carguío y Transporte               "/>
        <s v="Ste. Perforación y Tronadura            "/>
        <s v="Ste. Servicios Mina                     "/>
        <s v="Ste. Gestión Operacional"/>
        <s v="Gerente Mantención Mina                "/>
        <s v="Ste. Mantención Palas y Perforadoras    "/>
        <s v="Ste. Ingeniería y Confiabilidad         "/>
        <s v="Ste. Mantención Camiones                "/>
        <s v="Ste. Mantención Equipos de Apoyo        "/>
        <s v="Jefe Mantención Eq. Auxiliares y Truck Shop"/>
        <s v="Gerente Chancado y Correas "/>
        <s v="Ste. Mantención Chancado y Correas      "/>
        <s v="VP - Operaciones Planta       "/>
        <s v="Gerencia Técnica y Desarrollo"/>
        <s v="Ste. De Gestión"/>
        <s v="Ste. Proyectos Operacionales"/>
        <s v="Ste. Mejoramiento de Procesos"/>
        <s v="Gerente Servicios Operaciones          "/>
        <s v="Ste. Energía                            "/>
        <s v="Ste. Suministro y Calidad Aguas         "/>
        <s v="Ste. Automatización y Apoyo Operacional "/>
        <s v="Ste. Servicios Mecánicos y Predictivo   "/>
        <s v="Gerente Operación Concentradora                  "/>
        <s v="Ste. Operaciones Molienda"/>
        <s v="Ste. Flotación, Relaves, Aguas y Mineroducto"/>
        <s v="Ste. Control Procesos   "/>
        <s v="Ste. Mantención Puerto                  "/>
        <s v="Gerente de Puerto                      "/>
        <s v="Ste. Operaciones Puerto                 "/>
        <s v="Gerente Lixiviación                    "/>
        <s v="Ste. Operaciones Planta Lixiviación     "/>
        <s v="Ste. Control Procesos Lixiviación       "/>
        <s v="Ste. Mantención Lixiviación             "/>
        <s v="Gerente Mantención Concentradora              "/>
        <s v="Ste. Planificación"/>
        <s v="Ste. Mantención Mecánica Planta Concentradora"/>
        <s v="Ste. Mantención Mecánica Exterior Planta Conc. y Lix."/>
        <s v="Ste. Mantención Eléctrico e Instrumentación"/>
        <s v="Ste. Accionamiento de Maquinas Eléctricas e Ingeniería"/>
      </sharedItems>
    </cacheField>
    <cacheField name="VP" numFmtId="0">
      <sharedItems count="11">
        <s v="CEO"/>
        <s v="GMA"/>
        <s v="GSSO"/>
        <s v="VPF"/>
        <s v="VPL"/>
        <s v="VPA"/>
        <s v="VPRRHH"/>
        <s v="VPD"/>
        <s v="ASSET MANAGEMENT"/>
        <s v="VPO MINA"/>
        <s v="VPO PLANTAS"/>
      </sharedItems>
    </cacheField>
    <cacheField name="Gerencia" numFmtId="0">
      <sharedItems/>
    </cacheField>
    <cacheField name="Proc" numFmtId="0">
      <sharedItems/>
    </cacheField>
    <cacheField name="Desc Proc" numFmtId="0">
      <sharedItems count="96">
        <s v="Dpto. Direccion Compañia                "/>
        <s v="Dpto. Medio Ambiente                    "/>
        <s v="Dpto. Seguridad y Salud Ocupacional     "/>
        <s v="Departamento Finanzas                   "/>
        <s v="Direccion de Operaciones Mina               "/>
        <s v="Direccion de Operaciones Planta    "/>
        <s v="Departamento Legal                      "/>
        <s v="Dpto. de Administracion y Servicios     "/>
        <s v="Shiploading                             "/>
        <s v="Transporte y Manipulacion en Puerto Cato"/>
        <s v="Dpto. Recursos Humanos                  "/>
        <s v="Area de Desarrollo                      "/>
        <s v="Dpto. Gestion de Activos           "/>
        <s v="Dpto. Tecnico                           "/>
        <s v="Dpto. Mina                              "/>
        <s v="Dpto. Mantencion Mina                   "/>
        <s v="Departamento Chancado y Correas"/>
        <s v="Dpto. Técnico y Desarrollo"/>
        <s v="Dpto. Servicios Operacionales           "/>
        <s v="Dpto. Concentradora   "/>
        <s v="Dpto. Puerto            "/>
        <s v="Dpto. Mantencion Plantas                "/>
        <s v="Dpto. Lixiviacion                       "/>
        <s v="Sondajes Rajo 2                          "/>
        <s v="Sondajes  Rajo 1 Sur                   "/>
        <s v="Sondajes Rajo 1                        "/>
        <s v="Desaguado  Rajo 2                        "/>
        <s v="Desaguado Rajo 1 Sur                   "/>
        <s v="Desaguado Minas Rajo 1                 "/>
        <s v="Ctrol. Mineral y Topografia Rajo 1 Sur "/>
        <s v="Control Mineral Rajo 1                 "/>
        <s v="Laboratorio Quimico Rajo 1             "/>
        <s v="Geomecanica Rajo 1                     "/>
        <s v="Carguio Rajo 2                           "/>
        <s v="Transporte Rajo 2                        "/>
        <s v="Carguio Rajo 1 Sur                     "/>
        <s v="Transporte Rajo 1 Sur                  "/>
        <s v="Carguio Rajo 1 General                 "/>
        <s v="Carguio Rajo 1 Cargador LT             "/>
        <s v="Carguio Rajo 1 Palas                   "/>
        <s v="Pala Hidraulica KMS                     "/>
        <s v="Pala P&amp;H                                "/>
        <s v="Pala 495 HR                             "/>
        <s v="Transporte Rajo 1 General              "/>
        <s v="Transporte Rajo 1 KMS                  "/>
        <s v="Transporte Rajo 1 CAT 793              "/>
        <s v="Transporte Rajo 1 CAT 797A             "/>
        <s v="Transporte Rajo 1 KMS930E              "/>
        <s v="Transporte Rajo 1 - CAT 797B           "/>
        <s v="Transporte Rajo 1 Flota Liebherr       "/>
        <s v="Eq. Aux. Rajo 1 General                "/>
        <s v="Perforacion Rajo 2                       "/>
        <s v="Tronadura Rajo 2                         "/>
        <s v="Perforacion Rajo 1 Sur                 "/>
        <s v="Tronadura Rajo 1 Sur                   "/>
        <s v="Flota Perforadoras Electricas           "/>
        <s v="Tronadura General                       "/>
        <s v="Flota Perforadoras a Petroleo           "/>
        <s v="Flota Perforadoras D75K                 "/>
        <s v="Flota Perfo. Precorte                   "/>
        <s v="Perforacion General                     "/>
        <s v="Truck Shop                              "/>
        <s v="Equipos Auxiliares Rajo 2                "/>
        <s v="Equipos Auxiliares Rajo 1 Sur          "/>
        <s v="Alta Tension Mina Rajo 1               "/>
        <s v="Estabilizacion de Rajo Rajo 1          "/>
        <s v="Eq. Aux. Rajo 1 Menores                "/>
        <s v="Eq. Aux. Rajo 1 Regadores KMS          "/>
        <s v="Eq. Aux. Rajo 1 Tr Oruga CAT           "/>
        <s v="Eq. Aux. Rajo 1 Motoniveladora CAT     "/>
        <s v="Eq. Aux. Rajo 1 Tr Neumatico CAT       "/>
        <s v="Eq. Aux. Rajo 1 Retroexcavadoras KMS   "/>
        <s v="Carguio Rajo 1 Cargador CAT            "/>
        <s v="Chancado Primario Rajo 2                 "/>
        <s v="Chancado Primario Rajo 1               "/>
        <s v="Planta Co-generacion Electrica          "/>
        <s v="Produccion de Agua Proceso              "/>
        <s v="Molienda                                "/>
        <s v="Plantas Pebbles                         "/>
        <s v="Flotacion                               "/>
        <s v="Espesadores "/>
        <s v="Tranque Relaves (Tailings)              "/>
        <s v="Mineroducto                             "/>
        <s v="Laboratorio Metalurgico                 "/>
        <s v="Planta Filtrado Puerto Patache          "/>
        <s v="Planta Molibdeno                        "/>
        <s v="Planta Tratamiento Agua FAD             "/>
        <s v="Planta Riles Patache                    "/>
        <s v="Chancado Primario Lixiviacion           "/>
        <s v="Chancado Secundario y  Terciario        "/>
        <s v="Construccion de Pilas y Aglomeracion    "/>
        <s v="Lixiviacion                             "/>
        <s v="SX (Extraccion por Solventes)           "/>
        <s v="EW (Electro-Obtencion)                  "/>
        <s v="Metalurgia Lixiviacion Operaciones      "/>
        <s v="Asistenacia General de Sulfuros         "/>
      </sharedItems>
    </cacheField>
    <cacheField name="Item" numFmtId="0">
      <sharedItems/>
    </cacheField>
    <cacheField name="Desc Item" numFmtId="0">
      <sharedItems/>
    </cacheField>
    <cacheField name="Classif" numFmtId="0">
      <sharedItems count="10">
        <s v="Labor"/>
        <s v="Expenses"/>
        <s v="Contractors"/>
        <s v="S&amp;C"/>
        <s v="Fuel "/>
        <s v="Rehandling"/>
        <s v="Power"/>
        <s v="Spare Parts"/>
        <s v="Maintenance"/>
        <s v="Water"/>
      </sharedItems>
    </cacheField>
    <cacheField name="CC" numFmtId="0">
      <sharedItems/>
    </cacheField>
    <cacheField name="Jan-25" numFmtId="43">
      <sharedItems containsSemiMixedTypes="0" containsString="0" containsNumber="1" minValue="0" maxValue="12161381.490335522"/>
    </cacheField>
    <cacheField name="Feb-25" numFmtId="43">
      <sharedItems containsSemiMixedTypes="0" containsString="0" containsNumber="1" minValue="0" maxValue="3477720.2115560034"/>
    </cacheField>
    <cacheField name="Mar-25" numFmtId="43">
      <sharedItems containsSemiMixedTypes="0" containsString="0" containsNumber="1" minValue="0" maxValue="20305318.757219817"/>
    </cacheField>
    <cacheField name="Apr-25" numFmtId="43">
      <sharedItems containsSemiMixedTypes="0" containsString="0" containsNumber="1" minValue="0" maxValue="14722744.613942701"/>
    </cacheField>
    <cacheField name="May-25" numFmtId="43">
      <sharedItems containsSemiMixedTypes="0" containsString="0" containsNumber="1" minValue="0" maxValue="12607521.82700843"/>
    </cacheField>
    <cacheField name="Jun-25" numFmtId="43">
      <sharedItems containsSemiMixedTypes="0" containsString="0" containsNumber="1" minValue="0" maxValue="12607521.82700843"/>
    </cacheField>
    <cacheField name="Jul-25" numFmtId="43">
      <sharedItems containsSemiMixedTypes="0" containsString="0" containsNumber="1" minValue="0" maxValue="12607521.82700843"/>
    </cacheField>
    <cacheField name="Aug-25" numFmtId="43">
      <sharedItems containsSemiMixedTypes="0" containsString="0" containsNumber="1" minValue="0" maxValue="12607521.82700843"/>
    </cacheField>
    <cacheField name="Sep-25" numFmtId="43">
      <sharedItems containsSemiMixedTypes="0" containsString="0" containsNumber="1" minValue="0" maxValue="12607521.82700843"/>
    </cacheField>
    <cacheField name="Oct-25" numFmtId="43">
      <sharedItems containsSemiMixedTypes="0" containsString="0" containsNumber="1" minValue="0" maxValue="12607521.82700843"/>
    </cacheField>
    <cacheField name="Nov-25" numFmtId="43">
      <sharedItems containsSemiMixedTypes="0" containsString="0" containsNumber="1" minValue="0" maxValue="12607521.82700843"/>
    </cacheField>
    <cacheField name="Dec-25" numFmtId="43">
      <sharedItems containsSemiMixedTypes="0" containsString="0" containsNumber="1" minValue="0" maxValue="12607521.82700843"/>
    </cacheField>
    <cacheField name="YTD" numFmtId="43">
      <sharedItems containsSemiMixedTypes="0" containsString="0" containsNumber="1" minValue="0" maxValue="50430087.30803372"/>
    </cacheField>
    <cacheField name="Forecast FY" numFmtId="43">
      <sharedItems containsSemiMixedTypes="0" containsString="0" containsNumber="1" minValue="0" maxValue="151290261.92410114"/>
    </cacheField>
    <cacheField name="Budget FY" numFmtId="43">
      <sharedItems containsMixedTypes="1" containsNumber="1" minValue="0" maxValue="143330858.4928368"/>
    </cacheField>
    <cacheField name="Var" numFmtId="43">
      <sharedItems containsMixedTypes="1" containsNumber="1" minValue="-7959403.4312643409" maxValue="40307036.255454585"/>
    </cacheField>
    <cacheField name="BYTD" numFmtId="42">
      <sharedItems containsSemiMixedTypes="0" containsString="0" containsNumber="1" minValue="0" maxValue="54017107.557433397"/>
    </cacheField>
    <cacheField name="Forecast Actual" numFmtId="42">
      <sharedItems containsSemiMixedTypes="0" containsString="0" containsNumber="1" minValue="0" maxValue="13204513.9199276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4">
  <r>
    <s v="1000"/>
    <x v="0"/>
    <x v="0"/>
    <s v="CEO"/>
    <s v="1001"/>
    <x v="0"/>
    <s v="3101"/>
    <s v="Remuneraciones Supervision              "/>
    <x v="0"/>
    <s v="100010013101"/>
    <n v="37029.29"/>
    <n v="32159.15"/>
    <n v="32159.15"/>
    <n v="39824.639999999999"/>
    <n v="35293.057499999995"/>
    <n v="35293.057499999995"/>
    <n v="35293.057499999995"/>
    <n v="35293.057499999995"/>
    <n v="35293.057499999995"/>
    <n v="35293.057499999995"/>
    <n v="35293.057499999995"/>
    <n v="35293.057499999995"/>
    <n v="141172.22999999998"/>
    <n v="423516.68999999994"/>
    <n v="425997.04"/>
    <n v="2480.3500000000349"/>
    <n v="174537.99999999997"/>
    <n v="39824.639999999999"/>
  </r>
  <r>
    <s v="1000"/>
    <x v="0"/>
    <x v="0"/>
    <s v="CEO"/>
    <s v="1001"/>
    <x v="0"/>
    <s v="5111"/>
    <s v="Pasajes Nacionales                      "/>
    <x v="1"/>
    <s v="100010015111"/>
    <n v="2424.0127841383605"/>
    <n v="3464.9196758343223"/>
    <n v="1635.9109171446914"/>
    <n v="1559.6103607301309"/>
    <n v="2271.1134344618763"/>
    <n v="2271.1134344618763"/>
    <n v="2271.1134344618763"/>
    <n v="2271.1134344618763"/>
    <n v="2271.1134344618763"/>
    <n v="2271.1134344618763"/>
    <n v="2271.1134344618763"/>
    <n v="2271.1134344618763"/>
    <n v="9084.4537378475052"/>
    <n v="27253.361213542517"/>
    <n v="36000"/>
    <n v="8746.6387864574826"/>
    <n v="15000"/>
    <n v="3000"/>
  </r>
  <r>
    <s v="1000"/>
    <x v="0"/>
    <x v="0"/>
    <s v="CEO"/>
    <s v="1001"/>
    <x v="0"/>
    <s v="5112"/>
    <s v="Hoteles Estadia Alimentacion Nacionales "/>
    <x v="1"/>
    <s v="100010015112"/>
    <n v="96.282754406752119"/>
    <n v="354.97862413593549"/>
    <n v="787.27420310481318"/>
    <n v="1065.9744846357546"/>
    <n v="576.1275165708139"/>
    <n v="576.1275165708139"/>
    <n v="576.1275165708139"/>
    <n v="576.1275165708139"/>
    <n v="576.1275165708139"/>
    <n v="576.1275165708139"/>
    <n v="576.1275165708139"/>
    <n v="576.1275165708139"/>
    <n v="2304.5100662832556"/>
    <n v="6913.5301988497667"/>
    <n v="9600"/>
    <n v="2686.4698011502333"/>
    <n v="4000"/>
    <n v="800"/>
  </r>
  <r>
    <s v="1000"/>
    <x v="0"/>
    <x v="0"/>
    <s v="CEO"/>
    <s v="1001"/>
    <x v="0"/>
    <s v="5113"/>
    <s v="Gastos Representacion Nacionales        "/>
    <x v="1"/>
    <s v="100010015113"/>
    <n v="444.35266389819481"/>
    <n v="455.23367485914832"/>
    <n v="222.76813990680029"/>
    <n v="389.52185584868221"/>
    <n v="377.96908362820642"/>
    <n v="377.96908362820642"/>
    <n v="377.96908362820642"/>
    <n v="377.96908362820642"/>
    <n v="377.96908362820642"/>
    <n v="377.96908362820642"/>
    <n v="377.96908362820642"/>
    <n v="377.96908362820642"/>
    <n v="1511.8763345128257"/>
    <n v="4535.6290035384773"/>
    <n v="4200"/>
    <n v="-335.62900353847726"/>
    <n v="1750"/>
    <n v="350"/>
  </r>
  <r>
    <s v="1000"/>
    <x v="0"/>
    <x v="0"/>
    <s v="CEO"/>
    <s v="1001"/>
    <x v="0"/>
    <s v="5121"/>
    <s v="Pasajes Internacionales                 "/>
    <x v="1"/>
    <s v="100010015121"/>
    <n v="0"/>
    <n v="0"/>
    <n v="5943.2671134780112"/>
    <n v="0"/>
    <n v="1485.8167783695028"/>
    <n v="1485.8167783695028"/>
    <n v="1485.8167783695028"/>
    <n v="1485.8167783695028"/>
    <n v="1485.8167783695028"/>
    <n v="1485.8167783695028"/>
    <n v="1485.8167783695028"/>
    <n v="1485.8167783695028"/>
    <n v="5943.2671134780112"/>
    <n v="17829.801340434035"/>
    <n v="24150"/>
    <n v="6320.1986595659655"/>
    <n v="8050"/>
    <n v="0"/>
  </r>
  <r>
    <s v="1000"/>
    <x v="0"/>
    <x v="0"/>
    <s v="CEO"/>
    <s v="1001"/>
    <x v="0"/>
    <s v="5122"/>
    <s v="Hoteles Estadia Alimentacion Extranjero "/>
    <x v="1"/>
    <s v="100010015122"/>
    <n v="0"/>
    <n v="0"/>
    <n v="1345.7872348663477"/>
    <n v="0"/>
    <n v="336.44680871658693"/>
    <n v="336.44680871658693"/>
    <n v="336.44680871658693"/>
    <n v="336.44680871658693"/>
    <n v="336.44680871658693"/>
    <n v="336.44680871658693"/>
    <n v="336.44680871658693"/>
    <n v="336.44680871658693"/>
    <n v="1345.7872348663477"/>
    <n v="4037.3617045990432"/>
    <n v="7500"/>
    <n v="3462.6382954009568"/>
    <n v="2500"/>
    <n v="0"/>
  </r>
  <r>
    <s v="1000"/>
    <x v="0"/>
    <x v="0"/>
    <s v="CEO"/>
    <s v="1001"/>
    <x v="0"/>
    <s v="5123"/>
    <s v="Gastos Representacion Extranjero        "/>
    <x v="1"/>
    <s v="100010015123"/>
    <n v="0"/>
    <n v="0"/>
    <n v="2730.3759367865937"/>
    <n v="0"/>
    <n v="682.59398419664842"/>
    <n v="682.59398419664842"/>
    <n v="682.59398419664842"/>
    <n v="682.59398419664842"/>
    <n v="682.59398419664842"/>
    <n v="682.59398419664842"/>
    <n v="682.59398419664842"/>
    <n v="682.59398419664842"/>
    <n v="2730.3759367865937"/>
    <n v="8191.1278103597806"/>
    <n v="4500"/>
    <n v="-3691.1278103597806"/>
    <n v="1500"/>
    <n v="0"/>
  </r>
  <r>
    <s v="1000"/>
    <x v="0"/>
    <x v="0"/>
    <s v="CEO"/>
    <s v="1001"/>
    <x v="0"/>
    <s v="5201"/>
    <s v="Arriendo Vehiculos                      "/>
    <x v="1"/>
    <s v="100010015201"/>
    <n v="2544.0088262924801"/>
    <n v="393.0820498971201"/>
    <n v="777.27181281295327"/>
    <n v="1524.7633045739619"/>
    <n v="1309.7814983941289"/>
    <n v="1309.7814983941289"/>
    <n v="1309.7814983941289"/>
    <n v="1309.7814983941289"/>
    <n v="1309.7814983941289"/>
    <n v="1309.7814983941289"/>
    <n v="1309.7814983941289"/>
    <n v="1309.7814983941289"/>
    <n v="5239.1259935765156"/>
    <n v="15717.377980729543"/>
    <n v="17177.445674419454"/>
    <n v="1460.0676936899108"/>
    <n v="7157.269031008107"/>
    <n v="1431.4538062016213"/>
  </r>
  <r>
    <s v="1000"/>
    <x v="0"/>
    <x v="0"/>
    <s v="CEO"/>
    <s v="1001"/>
    <x v="0"/>
    <s v="5203"/>
    <s v="Combustibles                            "/>
    <x v="1"/>
    <s v="100010015203"/>
    <n v="383.09716973694754"/>
    <n v="187.39678131117375"/>
    <n v="84.870050693959584"/>
    <n v="39.877976574811598"/>
    <n v="173.8104945792231"/>
    <n v="173.8104945792231"/>
    <n v="173.8104945792231"/>
    <n v="173.8104945792231"/>
    <n v="173.8104945792231"/>
    <n v="173.8104945792231"/>
    <n v="173.8104945792231"/>
    <n v="173.8104945792231"/>
    <n v="695.24197831689241"/>
    <n v="2085.7259349506771"/>
    <n v="3600"/>
    <n v="1514.2740650493229"/>
    <n v="1500"/>
    <n v="300"/>
  </r>
  <r>
    <s v="1000"/>
    <x v="0"/>
    <x v="0"/>
    <s v="CEO"/>
    <s v="1001"/>
    <x v="0"/>
    <s v="5301"/>
    <s v="Materiales y Utiles de Escritorio       "/>
    <x v="1"/>
    <s v="100010015301"/>
    <n v="91.889408752538898"/>
    <n v="0"/>
    <n v="0"/>
    <n v="27.790561280930532"/>
    <n v="29.919992508367358"/>
    <n v="29.919992508367358"/>
    <n v="29.919992508367358"/>
    <n v="29.919992508367358"/>
    <n v="29.919992508367358"/>
    <n v="29.919992508367358"/>
    <n v="29.919992508367358"/>
    <n v="29.919992508367358"/>
    <n v="119.67997003346943"/>
    <n v="359.03991010040841"/>
    <n v="1400"/>
    <n v="1040.9600898995916"/>
    <n v="700"/>
    <n v="350"/>
  </r>
  <r>
    <s v="1000"/>
    <x v="0"/>
    <x v="0"/>
    <s v="CEO"/>
    <s v="1001"/>
    <x v="0"/>
    <s v="5302"/>
    <s v="Suscripciones Varias (Fisicas y Electron"/>
    <x v="1"/>
    <s v="100010015302"/>
    <n v="793.21168496871314"/>
    <n v="461.8463469904035"/>
    <n v="1003.2608247878348"/>
    <n v="558.29690860791175"/>
    <n v="704.15394133871587"/>
    <n v="704.15394133871587"/>
    <n v="704.15394133871587"/>
    <n v="704.15394133871587"/>
    <n v="704.15394133871587"/>
    <n v="704.15394133871587"/>
    <n v="704.15394133871587"/>
    <n v="704.15394133871587"/>
    <n v="2816.6157653548635"/>
    <n v="8449.8472960645922"/>
    <n v="10000"/>
    <n v="1550.1527039354078"/>
    <n v="4166.666666666667"/>
    <n v="833.33333333333337"/>
  </r>
  <r>
    <s v="1000"/>
    <x v="0"/>
    <x v="0"/>
    <s v="CEO"/>
    <s v="1001"/>
    <x v="0"/>
    <s v="5411"/>
    <s v="Ropa y Equipos Proteccion Personal      "/>
    <x v="1"/>
    <s v="100010015411"/>
    <n v="16.842277568773817"/>
    <n v="103.91089022803787"/>
    <n v="89.365214574717228"/>
    <n v="117.65956192882729"/>
    <n v="81.94448607508906"/>
    <n v="81.94448607508906"/>
    <n v="81.94448607508906"/>
    <n v="81.94448607508906"/>
    <n v="81.94448607508906"/>
    <n v="81.94448607508906"/>
    <n v="81.94448607508906"/>
    <n v="81.94448607508906"/>
    <n v="327.77794430035624"/>
    <n v="983.33383290106894"/>
    <n v="1320"/>
    <n v="336.66616709893106"/>
    <n v="550"/>
    <n v="110"/>
  </r>
  <r>
    <s v="1000"/>
    <x v="0"/>
    <x v="0"/>
    <s v="CEO"/>
    <s v="1001"/>
    <x v="0"/>
    <s v="5501"/>
    <s v="Honorarios Consultores Nacionales       "/>
    <x v="1"/>
    <s v="100010015501"/>
    <n v="23104.262482482474"/>
    <n v="14086.806177585"/>
    <n v="21125.583043630806"/>
    <n v="3307.3727562521585"/>
    <n v="15406.006114987611"/>
    <n v="15406.006114987611"/>
    <n v="15406.006114987611"/>
    <n v="15406.006114987611"/>
    <n v="15406.006114987611"/>
    <n v="15406.006114987611"/>
    <n v="15406.006114987611"/>
    <n v="15406.006114987611"/>
    <n v="61624.024459950444"/>
    <n v="184872.0733798513"/>
    <n v="200000"/>
    <n v="15127.926620148704"/>
    <n v="83333.333333333343"/>
    <n v="16666.666666666668"/>
  </r>
  <r>
    <s v="1000"/>
    <x v="0"/>
    <x v="0"/>
    <s v="CEO"/>
    <s v="1001"/>
    <x v="0"/>
    <s v="5502"/>
    <s v="Honorarios Consultores Extranjeros      "/>
    <x v="1"/>
    <s v="100010015502"/>
    <n v="9762.8314765749092"/>
    <n v="4337.3147805762819"/>
    <n v="8789.6082189226872"/>
    <n v="14236.716251828046"/>
    <n v="9281.6176819754801"/>
    <n v="9281.6176819754801"/>
    <n v="9281.6176819754801"/>
    <n v="9281.6176819754801"/>
    <n v="9281.6176819754801"/>
    <n v="9281.6176819754801"/>
    <n v="9281.6176819754801"/>
    <n v="9281.6176819754801"/>
    <n v="37126.47072790192"/>
    <n v="111379.41218370573"/>
    <n v="100000"/>
    <n v="-11379.412183705732"/>
    <n v="41666.666666666672"/>
    <n v="8333.3333333333339"/>
  </r>
  <r>
    <s v="1000"/>
    <x v="0"/>
    <x v="0"/>
    <s v="CEO"/>
    <s v="1001"/>
    <x v="0"/>
    <s v="5503"/>
    <s v="Otros Gastos Consultores                "/>
    <x v="1"/>
    <s v="100010015503"/>
    <n v="3578.9644964042077"/>
    <n v="2134.3665582122612"/>
    <n v="789.00660656122614"/>
    <n v="2833.756120785381"/>
    <n v="2334.0234454907691"/>
    <n v="2334.0234454907691"/>
    <n v="2334.0234454907691"/>
    <n v="2334.0234454907691"/>
    <n v="2334.0234454907691"/>
    <n v="2334.0234454907691"/>
    <n v="2334.0234454907691"/>
    <n v="2334.0234454907691"/>
    <n v="9336.0937819630763"/>
    <n v="28008.281345889231"/>
    <n v="48000"/>
    <n v="19991.718654110769"/>
    <n v="20000"/>
    <n v="4000"/>
  </r>
  <r>
    <s v="1000"/>
    <x v="0"/>
    <x v="0"/>
    <s v="CEO"/>
    <s v="1001"/>
    <x v="0"/>
    <s v="5603"/>
    <s v="Otros Gastos Reuniones                  "/>
    <x v="1"/>
    <s v="100010015603"/>
    <n v="289.28991793649777"/>
    <n v="158.49000645366431"/>
    <n v="15.613419671155356"/>
    <n v="106.83601564646246"/>
    <n v="142.55733992694496"/>
    <n v="142.55733992694496"/>
    <n v="142.55733992694496"/>
    <n v="142.55733992694496"/>
    <n v="142.55733992694496"/>
    <n v="142.55733992694496"/>
    <n v="142.55733992694496"/>
    <n v="142.55733992694496"/>
    <n v="570.22935970777985"/>
    <n v="1710.6880791233391"/>
    <n v="3500"/>
    <n v="1789.3119208766609"/>
    <n v="1458.3333333333335"/>
    <n v="291.66666666666669"/>
  </r>
  <r>
    <s v="1000"/>
    <x v="0"/>
    <x v="0"/>
    <s v="CEO"/>
    <s v="1001"/>
    <x v="0"/>
    <s v="6114"/>
    <s v="Gastos Generales Oficinas               "/>
    <x v="1"/>
    <s v="100010016114"/>
    <n v="310.40374195391286"/>
    <n v="359.26604170028384"/>
    <n v="466.21601696899802"/>
    <n v="57.739282358326449"/>
    <n v="298.40627074538025"/>
    <n v="298.40627074538025"/>
    <n v="298.40627074538025"/>
    <n v="298.40627074538025"/>
    <n v="298.40627074538025"/>
    <n v="298.40627074538025"/>
    <n v="298.40627074538025"/>
    <n v="298.40627074538025"/>
    <n v="1193.625082981521"/>
    <n v="3580.8752489445637"/>
    <n v="5800"/>
    <n v="2219.1247510554363"/>
    <n v="2416.6666666666665"/>
    <n v="483.33333333333331"/>
  </r>
  <r>
    <s v="1000"/>
    <x v="0"/>
    <x v="0"/>
    <s v="CEO"/>
    <s v="1001"/>
    <x v="0"/>
    <s v="6148"/>
    <s v="Gastos Cafeteria                        "/>
    <x v="1"/>
    <s v="100010016148"/>
    <n v="284.93565512305582"/>
    <n v="1361.5184406560281"/>
    <n v="232.27639103732128"/>
    <n v="1221.4091038093802"/>
    <n v="775.03489765644633"/>
    <n v="775.03489765644633"/>
    <n v="775.03489765644633"/>
    <n v="775.03489765644633"/>
    <n v="775.03489765644633"/>
    <n v="775.03489765644633"/>
    <n v="775.03489765644633"/>
    <n v="775.03489765644633"/>
    <n v="3100.1395906257853"/>
    <n v="9300.4187718773555"/>
    <n v="24000"/>
    <n v="14699.581228122644"/>
    <n v="10000"/>
    <n v="2000"/>
  </r>
  <r>
    <s v="1000"/>
    <x v="0"/>
    <x v="0"/>
    <s v="CEO"/>
    <s v="1001"/>
    <x v="0"/>
    <s v="6591"/>
    <s v="Gastos Especiales CEO                   "/>
    <x v="1"/>
    <s v="100010016591"/>
    <n v="197897.93973715714"/>
    <n v="133030.05209890788"/>
    <n v="128627.00004223053"/>
    <n v="68455.18686000834"/>
    <n v="132002.54468457599"/>
    <n v="132002.54468457599"/>
    <n v="132002.54468457599"/>
    <n v="132002.54468457599"/>
    <n v="132002.54468457599"/>
    <n v="132002.54468457599"/>
    <n v="132002.54468457599"/>
    <n v="132002.54468457599"/>
    <n v="528010.17873830395"/>
    <n v="1584030.5362149114"/>
    <n v="1500000"/>
    <n v="-84030.536214911379"/>
    <n v="625000"/>
    <n v="125000"/>
  </r>
  <r>
    <s v="1000"/>
    <x v="0"/>
    <x v="0"/>
    <s v="CEO"/>
    <s v="1001"/>
    <x v="0"/>
    <s v="6593"/>
    <s v="Promocion Pucobre                       "/>
    <x v="1"/>
    <s v="100010016593"/>
    <n v="272678.07668305171"/>
    <n v="12145.649519404829"/>
    <n v="489807.41119860689"/>
    <n v="379655.59796881059"/>
    <n v="288571.68384246854"/>
    <n v="288571.68384246854"/>
    <n v="288571.68384246854"/>
    <n v="288571.68384246854"/>
    <n v="288571.68384246854"/>
    <n v="288571.68384246854"/>
    <n v="288571.68384246854"/>
    <n v="288571.68384246854"/>
    <n v="1154286.7353698742"/>
    <n v="3462860.2061096225"/>
    <n v="3060000"/>
    <n v="-402860.20610962249"/>
    <n v="1275000"/>
    <n v="255000"/>
  </r>
  <r>
    <s v="1012"/>
    <x v="1"/>
    <x v="1"/>
    <s v="GMA"/>
    <s v="1011"/>
    <x v="1"/>
    <s v="3101"/>
    <s v="Remuneraciones Supervision              "/>
    <x v="0"/>
    <s v="101210113101"/>
    <n v="40758.42"/>
    <n v="35888.28"/>
    <n v="35888.28"/>
    <n v="43740.09"/>
    <n v="39068.767500000002"/>
    <n v="39068.767500000002"/>
    <n v="39068.767500000002"/>
    <n v="39068.767500000002"/>
    <n v="39068.767500000002"/>
    <n v="39068.767500000002"/>
    <n v="39068.767500000002"/>
    <n v="39068.767500000002"/>
    <n v="156275.07"/>
    <n v="468825.21000000014"/>
    <n v="472596.47"/>
    <n v="3771.2599999998347"/>
    <n v="193556.3"/>
    <n v="43740.09"/>
  </r>
  <r>
    <s v="1012"/>
    <x v="1"/>
    <x v="1"/>
    <s v="GMA"/>
    <s v="1011"/>
    <x v="1"/>
    <s v="5111"/>
    <s v="Pasajes Nacionales                      "/>
    <x v="1"/>
    <s v="101210115111"/>
    <n v="1484.0088987119584"/>
    <n v="4690.0639911146218"/>
    <n v="484.06956212750316"/>
    <n v="505.79972757182014"/>
    <n v="1790.985544881476"/>
    <n v="1790.985544881476"/>
    <n v="1790.985544881476"/>
    <n v="1790.985544881476"/>
    <n v="1790.985544881476"/>
    <n v="1790.985544881476"/>
    <n v="1790.985544881476"/>
    <n v="1790.985544881476"/>
    <n v="7163.9421795259041"/>
    <n v="21491.826538577712"/>
    <n v="28800"/>
    <n v="7308.1734614222878"/>
    <n v="12000"/>
    <n v="2400"/>
  </r>
  <r>
    <s v="1012"/>
    <x v="1"/>
    <x v="1"/>
    <s v="GMA"/>
    <s v="1011"/>
    <x v="1"/>
    <s v="5112"/>
    <s v="Hoteles Estadia Alimentacion Nacionales "/>
    <x v="1"/>
    <s v="101210115112"/>
    <n v="1868.0380859178943"/>
    <n v="1265.7544007171794"/>
    <n v="776.33026033762883"/>
    <n v="646.42776580705026"/>
    <n v="1139.1376281949381"/>
    <n v="1139.1376281949381"/>
    <n v="1139.1376281949381"/>
    <n v="1139.1376281949381"/>
    <n v="1139.1376281949381"/>
    <n v="1139.1376281949381"/>
    <n v="1139.1376281949381"/>
    <n v="1139.1376281949381"/>
    <n v="4556.5505127797524"/>
    <n v="13669.651538339256"/>
    <n v="14400"/>
    <n v="730.34846166074385"/>
    <n v="6000"/>
    <n v="1200"/>
  </r>
  <r>
    <s v="1012"/>
    <x v="1"/>
    <x v="1"/>
    <s v="GMA"/>
    <s v="1011"/>
    <x v="1"/>
    <s v="5113"/>
    <s v="Gastos Representacion Nacionales        "/>
    <x v="1"/>
    <s v="101210115113"/>
    <n v="146.74567711456783"/>
    <n v="104.15358241940257"/>
    <n v="129.42805529252968"/>
    <n v="124.91094007544292"/>
    <n v="126.30956372548575"/>
    <n v="126.30956372548575"/>
    <n v="126.30956372548575"/>
    <n v="126.30956372548575"/>
    <n v="126.30956372548575"/>
    <n v="126.30956372548575"/>
    <n v="126.30956372548575"/>
    <n v="126.30956372548575"/>
    <n v="505.23825490194298"/>
    <n v="1515.7147647058289"/>
    <n v="1680"/>
    <n v="164.28523529417112"/>
    <n v="700"/>
    <n v="140"/>
  </r>
  <r>
    <s v="1012"/>
    <x v="1"/>
    <x v="1"/>
    <s v="GMA"/>
    <s v="1011"/>
    <x v="1"/>
    <s v="5121"/>
    <s v="Pasajes Internacionales                 "/>
    <x v="1"/>
    <s v="101210115121"/>
    <n v="0"/>
    <n v="0"/>
    <n v="0"/>
    <n v="0"/>
    <n v="0"/>
    <n v="0"/>
    <n v="0"/>
    <n v="0"/>
    <n v="0"/>
    <n v="0"/>
    <n v="0"/>
    <n v="0"/>
    <n v="0"/>
    <n v="0"/>
    <n v="8050"/>
    <n v="8050"/>
    <n v="8050"/>
    <n v="0"/>
  </r>
  <r>
    <s v="1012"/>
    <x v="1"/>
    <x v="1"/>
    <s v="GMA"/>
    <s v="1011"/>
    <x v="1"/>
    <s v="5122"/>
    <s v="Hoteles Estadia Alimentacion Extranjero "/>
    <x v="1"/>
    <s v="101210115122"/>
    <n v="0"/>
    <n v="0"/>
    <n v="0"/>
    <n v="0"/>
    <n v="0"/>
    <n v="0"/>
    <n v="0"/>
    <n v="0"/>
    <n v="0"/>
    <n v="0"/>
    <n v="0"/>
    <n v="0"/>
    <n v="0"/>
    <n v="0"/>
    <n v="3000"/>
    <n v="3000"/>
    <n v="3000"/>
    <n v="0"/>
  </r>
  <r>
    <s v="1012"/>
    <x v="1"/>
    <x v="1"/>
    <s v="GMA"/>
    <s v="1011"/>
    <x v="1"/>
    <s v="5123"/>
    <s v="Gastos Representacion Extranjero        "/>
    <x v="1"/>
    <s v="101210115123"/>
    <n v="0"/>
    <n v="0"/>
    <n v="0"/>
    <n v="0"/>
    <n v="0"/>
    <n v="0"/>
    <n v="0"/>
    <n v="0"/>
    <n v="0"/>
    <n v="0"/>
    <n v="0"/>
    <n v="0"/>
    <n v="0"/>
    <n v="0"/>
    <n v="1500"/>
    <n v="1500"/>
    <n v="1500"/>
    <n v="0"/>
  </r>
  <r>
    <s v="1012"/>
    <x v="1"/>
    <x v="1"/>
    <s v="GMA"/>
    <s v="1011"/>
    <x v="1"/>
    <s v="5201"/>
    <s v="Arriendo Vehiculos                      "/>
    <x v="1"/>
    <s v="101210115201"/>
    <n v="4019.3158435564596"/>
    <n v="385.80431992998308"/>
    <n v="792.18730532312429"/>
    <n v="1697.0439508533082"/>
    <n v="1723.5878549157189"/>
    <n v="1723.5878549157189"/>
    <n v="1723.5878549157189"/>
    <n v="1723.5878549157189"/>
    <n v="1723.5878549157189"/>
    <n v="1723.5878549157189"/>
    <n v="1723.5878549157189"/>
    <n v="1723.5878549157189"/>
    <n v="6894.3514196628757"/>
    <n v="20683.054258988632"/>
    <n v="37962.154940466993"/>
    <n v="17279.100681478361"/>
    <n v="15817.564558527916"/>
    <n v="3163.5129117055831"/>
  </r>
  <r>
    <s v="1012"/>
    <x v="1"/>
    <x v="1"/>
    <s v="GMA"/>
    <s v="1011"/>
    <x v="1"/>
    <s v="5203"/>
    <s v="Combustibles                            "/>
    <x v="1"/>
    <s v="101210115203"/>
    <n v="452.65671542374707"/>
    <n v="728.22946526760802"/>
    <n v="1250.0449521484384"/>
    <n v="898.53947405400197"/>
    <n v="832.36765172344883"/>
    <n v="832.36765172344883"/>
    <n v="832.36765172344883"/>
    <n v="832.36765172344883"/>
    <n v="832.36765172344883"/>
    <n v="832.36765172344883"/>
    <n v="832.36765172344883"/>
    <n v="832.36765172344883"/>
    <n v="3329.4706068937953"/>
    <n v="9988.4118206813855"/>
    <n v="10800"/>
    <n v="811.58817931861449"/>
    <n v="4500"/>
    <n v="900"/>
  </r>
  <r>
    <s v="1012"/>
    <x v="1"/>
    <x v="1"/>
    <s v="GMA"/>
    <s v="1011"/>
    <x v="1"/>
    <s v="5301"/>
    <s v="Materiales y Utiles de Escritorio       "/>
    <x v="1"/>
    <s v="101210115301"/>
    <n v="252.01446857981909"/>
    <n v="165.23075978899465"/>
    <n v="346.47595629311576"/>
    <n v="336.03705315306763"/>
    <n v="274.93955945374933"/>
    <n v="274.93955945374933"/>
    <n v="274.93955945374933"/>
    <n v="274.93955945374933"/>
    <n v="274.93955945374933"/>
    <n v="274.93955945374933"/>
    <n v="274.93955945374933"/>
    <n v="274.93955945374933"/>
    <n v="1099.7582378149973"/>
    <n v="3299.274713444991"/>
    <n v="2688.6792452830191"/>
    <n v="-610.59546816197189"/>
    <n v="1120.2830188679245"/>
    <n v="224.05660377358492"/>
  </r>
  <r>
    <s v="1012"/>
    <x v="1"/>
    <x v="1"/>
    <s v="GMA"/>
    <s v="1011"/>
    <x v="1"/>
    <s v="5302"/>
    <s v="Suscripciones Varias (Fisicas y Electron"/>
    <x v="1"/>
    <s v="101210115302"/>
    <n v="151.97438141826893"/>
    <n v="124.02227925824049"/>
    <n v="21.567726247632297"/>
    <n v="17.338274278354302"/>
    <n v="78.725665300624001"/>
    <n v="78.725665300624001"/>
    <n v="78.725665300624001"/>
    <n v="78.725665300624001"/>
    <n v="78.725665300624001"/>
    <n v="78.725665300624001"/>
    <n v="78.725665300624001"/>
    <n v="78.725665300624001"/>
    <n v="314.90266120249601"/>
    <n v="944.70798360748779"/>
    <n v="1080"/>
    <n v="135.29201639251221"/>
    <n v="450"/>
    <n v="90"/>
  </r>
  <r>
    <s v="1012"/>
    <x v="1"/>
    <x v="1"/>
    <s v="GMA"/>
    <s v="1011"/>
    <x v="1"/>
    <s v="5411"/>
    <s v="Ropa y Equipos Proteccion Personal      "/>
    <x v="1"/>
    <s v="101210115411"/>
    <n v="324.03580921544801"/>
    <n v="185.51997706588566"/>
    <n v="570.36805710296653"/>
    <n v="77.40826394441325"/>
    <n v="289.33302683217835"/>
    <n v="289.33302683217835"/>
    <n v="289.33302683217835"/>
    <n v="289.33302683217835"/>
    <n v="289.33302683217835"/>
    <n v="289.33302683217835"/>
    <n v="289.33302683217835"/>
    <n v="289.33302683217835"/>
    <n v="1157.3321073287134"/>
    <n v="3471.9963219861402"/>
    <n v="6600"/>
    <n v="3128.0036780138598"/>
    <n v="2750"/>
    <n v="550"/>
  </r>
  <r>
    <s v="1012"/>
    <x v="1"/>
    <x v="1"/>
    <s v="GMA"/>
    <s v="1011"/>
    <x v="1"/>
    <s v="5501"/>
    <s v="Honorarios Consultores Nacionales       "/>
    <x v="1"/>
    <s v="101210115501"/>
    <n v="30697.661989922635"/>
    <n v="84621.593114441901"/>
    <n v="18319.133014078423"/>
    <n v="45495.189816469996"/>
    <n v="44783.39448372824"/>
    <n v="44783.39448372824"/>
    <n v="44783.39448372824"/>
    <n v="44783.39448372824"/>
    <n v="44783.39448372824"/>
    <n v="44783.39448372824"/>
    <n v="44783.39448372824"/>
    <n v="44783.39448372824"/>
    <n v="179133.57793491296"/>
    <n v="537400.73380473873"/>
    <n v="510000"/>
    <n v="-27400.733804738731"/>
    <n v="212500"/>
    <n v="42500"/>
  </r>
  <r>
    <s v="1012"/>
    <x v="1"/>
    <x v="1"/>
    <s v="GMA"/>
    <s v="1011"/>
    <x v="1"/>
    <s v="5503"/>
    <s v="Otros Gastos Consultores                "/>
    <x v="1"/>
    <s v="101210115503"/>
    <n v="68.259077335424024"/>
    <n v="583.52194656604092"/>
    <n v="465.55947406192382"/>
    <n v="220.37591385856922"/>
    <n v="334.4291029554895"/>
    <n v="334.4291029554895"/>
    <n v="334.4291029554895"/>
    <n v="334.4291029554895"/>
    <n v="334.4291029554895"/>
    <n v="334.4291029554895"/>
    <n v="334.4291029554895"/>
    <n v="334.4291029554895"/>
    <n v="1337.716411821958"/>
    <n v="4013.1492354658749"/>
    <n v="4516.9811320754725"/>
    <n v="503.83189660959761"/>
    <n v="1882.0754716981132"/>
    <n v="376.41509433962267"/>
  </r>
  <r>
    <s v="1012"/>
    <x v="1"/>
    <x v="1"/>
    <s v="GMA"/>
    <s v="1011"/>
    <x v="1"/>
    <s v="5602"/>
    <s v="Hoteles Estadia Alimentacion            "/>
    <x v="1"/>
    <s v="101210115602"/>
    <n v="221.28983075151845"/>
    <n v="1012.0072993550565"/>
    <n v="737.18955378637361"/>
    <n v="253.33362355290757"/>
    <n v="555.95507686146402"/>
    <n v="555.95507686146402"/>
    <n v="555.95507686146402"/>
    <n v="555.95507686146402"/>
    <n v="555.95507686146402"/>
    <n v="555.95507686146402"/>
    <n v="555.95507686146402"/>
    <n v="555.95507686146402"/>
    <n v="2223.8203074458561"/>
    <n v="6671.4609223375701"/>
    <n v="12185.094339622641"/>
    <n v="5513.6334172850711"/>
    <n v="5077.1226415094334"/>
    <n v="1015.4245283018868"/>
  </r>
  <r>
    <s v="1012"/>
    <x v="1"/>
    <x v="1"/>
    <s v="GMA"/>
    <s v="1011"/>
    <x v="1"/>
    <s v="5603"/>
    <s v="Otros Gastos Reuniones                  "/>
    <x v="1"/>
    <s v="101210115603"/>
    <n v="595.74431376354732"/>
    <n v="463.47016396148405"/>
    <n v="99.724526374625043"/>
    <n v="333.61146748499863"/>
    <n v="373.13761789616376"/>
    <n v="373.13761789616376"/>
    <n v="373.13761789616376"/>
    <n v="373.13761789616376"/>
    <n v="373.13761789616376"/>
    <n v="373.13761789616376"/>
    <n v="373.13761789616376"/>
    <n v="373.13761789616376"/>
    <n v="1492.550471584655"/>
    <n v="4477.6514147539647"/>
    <n v="5377.3584905660382"/>
    <n v="899.70707581207353"/>
    <n v="2240.566037735849"/>
    <n v="448.11320754716985"/>
  </r>
  <r>
    <s v="1012"/>
    <x v="1"/>
    <x v="1"/>
    <s v="GMA"/>
    <s v="1011"/>
    <x v="1"/>
    <s v="6115"/>
    <s v="Correo Courier                          "/>
    <x v="1"/>
    <s v="101210116115"/>
    <n v="279.343388573504"/>
    <n v="116.83326802195684"/>
    <n v="36.972563401832439"/>
    <n v="464.51895659889999"/>
    <n v="224.41704414904831"/>
    <n v="224.41704414904831"/>
    <n v="224.41704414904831"/>
    <n v="224.41704414904831"/>
    <n v="224.41704414904831"/>
    <n v="224.41704414904831"/>
    <n v="224.41704414904831"/>
    <n v="224.41704414904831"/>
    <n v="897.66817659619323"/>
    <n v="2693.0045297885795"/>
    <n v="4800"/>
    <n v="2106.9954702114205"/>
    <n v="2000"/>
    <n v="400"/>
  </r>
  <r>
    <s v="1012"/>
    <x v="1"/>
    <x v="1"/>
    <s v="GMA"/>
    <s v="1011"/>
    <x v="1"/>
    <s v="6148"/>
    <s v="Gastos Cafeteria                        "/>
    <x v="1"/>
    <s v="101210116148"/>
    <n v="145.7768704758339"/>
    <n v="501.75700381799857"/>
    <n v="714.24164272552275"/>
    <n v="570.03071097822624"/>
    <n v="482.95155699939539"/>
    <n v="482.95155699939539"/>
    <n v="482.95155699939539"/>
    <n v="482.95155699939539"/>
    <n v="482.95155699939539"/>
    <n v="482.95155699939539"/>
    <n v="482.95155699939539"/>
    <n v="482.95155699939539"/>
    <n v="1931.8062279975816"/>
    <n v="5795.4186839927452"/>
    <n v="15239.433962264149"/>
    <n v="9444.0152782714031"/>
    <n v="6349.7641509433961"/>
    <n v="1269.9528301886792"/>
  </r>
  <r>
    <s v="1012"/>
    <x v="1"/>
    <x v="1"/>
    <s v="GMA"/>
    <s v="1011"/>
    <x v="1"/>
    <s v="6314"/>
    <s v="Relaciones Internas y Publicas          "/>
    <x v="1"/>
    <s v="101210116314"/>
    <n v="26469.351953969872"/>
    <n v="65137.578563945528"/>
    <n v="19733.749201001545"/>
    <n v="35669.57737519464"/>
    <n v="36752.564273527896"/>
    <n v="36752.564273527896"/>
    <n v="36752.564273527896"/>
    <n v="36752.564273527896"/>
    <n v="36752.564273527896"/>
    <n v="36752.564273527896"/>
    <n v="36752.564273527896"/>
    <n v="36752.564273527896"/>
    <n v="147010.25709411158"/>
    <n v="441030.77128233464"/>
    <n v="450000"/>
    <n v="8969.2287176653626"/>
    <n v="187500"/>
    <n v="37500"/>
  </r>
  <r>
    <s v="1012"/>
    <x v="1"/>
    <x v="1"/>
    <s v="GMA"/>
    <s v="1011"/>
    <x v="1"/>
    <s v="6322"/>
    <s v="Mantencion Equipos y Elementos Medio Amb"/>
    <x v="1"/>
    <s v="101210116322"/>
    <n v="6.8121297477666838"/>
    <n v="277.23819737210334"/>
    <n v="778.84991050587189"/>
    <n v="1672.1316413096513"/>
    <n v="683.75796973384831"/>
    <n v="683.75796973384831"/>
    <n v="683.75796973384831"/>
    <n v="683.75796973384831"/>
    <n v="683.75796973384831"/>
    <n v="683.75796973384831"/>
    <n v="683.75796973384831"/>
    <n v="683.75796973384831"/>
    <n v="2735.0318789353933"/>
    <n v="8205.0956368061779"/>
    <n v="27509.433962264149"/>
    <n v="19304.338325457971"/>
    <n v="11462.264150943394"/>
    <n v="2292.4528301886789"/>
  </r>
  <r>
    <s v="1012"/>
    <x v="1"/>
    <x v="1"/>
    <s v="GMA"/>
    <s v="1011"/>
    <x v="1"/>
    <s v="6323"/>
    <s v="Contrato Recoleccion y Disposicion Resid"/>
    <x v="1"/>
    <s v="101210116323"/>
    <n v="12111.925791440051"/>
    <n v="339020.00093433465"/>
    <n v="543713.69244461716"/>
    <n v="198318.21848473238"/>
    <n v="273290.95941378106"/>
    <n v="273290.95941378106"/>
    <n v="273290.95941378106"/>
    <n v="273290.95941378106"/>
    <n v="273290.95941378106"/>
    <n v="273290.95941378106"/>
    <n v="273290.95941378106"/>
    <n v="273290.95941378106"/>
    <n v="1093163.8376551243"/>
    <n v="3279491.5129653718"/>
    <n v="5930000"/>
    <n v="2650508.4870346282"/>
    <n v="2470833.3333333335"/>
    <n v="494166.66666666669"/>
  </r>
  <r>
    <s v="1012"/>
    <x v="1"/>
    <x v="1"/>
    <s v="GMA"/>
    <s v="1011"/>
    <x v="1"/>
    <s v="6332"/>
    <s v="Estudios Compensacion Bofedales         "/>
    <x v="1"/>
    <s v="101210116332"/>
    <n v="10925.421725528131"/>
    <n v="2041.5323400815055"/>
    <n v="2835.8580296630957"/>
    <n v="3410.1604672939088"/>
    <n v="4803.2431406416599"/>
    <n v="4803.2431406416599"/>
    <n v="4803.2431406416599"/>
    <n v="4803.2431406416599"/>
    <n v="4803.2431406416599"/>
    <n v="4803.2431406416599"/>
    <n v="4803.2431406416599"/>
    <n v="4803.2431406416599"/>
    <n v="19212.97256256664"/>
    <n v="57638.917687699904"/>
    <n v="84000"/>
    <n v="26361.082312300096"/>
    <n v="35000"/>
    <n v="7000"/>
  </r>
  <r>
    <s v="1012"/>
    <x v="1"/>
    <x v="1"/>
    <s v="GMA"/>
    <s v="1011"/>
    <x v="1"/>
    <s v="6334"/>
    <s v="Otros Estudios                          "/>
    <x v="1"/>
    <s v="101210116334"/>
    <n v="2828.2686232532956"/>
    <n v="12780.245844225157"/>
    <n v="16275.233227576937"/>
    <n v="6925.2678484369126"/>
    <n v="9702.253885873075"/>
    <n v="9702.253885873075"/>
    <n v="9702.253885873075"/>
    <n v="9702.253885873075"/>
    <n v="9702.253885873075"/>
    <n v="9702.253885873075"/>
    <n v="9702.253885873075"/>
    <n v="9702.253885873075"/>
    <n v="38809.0155434923"/>
    <n v="116427.04663047688"/>
    <n v="110000"/>
    <n v="-6427.0466304768779"/>
    <n v="45833.333333333328"/>
    <n v="9166.6666666666661"/>
  </r>
  <r>
    <s v="1013"/>
    <x v="2"/>
    <x v="1"/>
    <s v="GMA"/>
    <s v="1011"/>
    <x v="1"/>
    <s v="3101"/>
    <s v="Remuneraciones Supervision              "/>
    <x v="0"/>
    <s v="101310113101"/>
    <n v="144004.41"/>
    <n v="119653.71"/>
    <n v="119653.71"/>
    <n v="156297.17000000001"/>
    <n v="134902.25"/>
    <n v="134902.25"/>
    <n v="134902.25"/>
    <n v="134902.25"/>
    <n v="134902.25"/>
    <n v="134902.25"/>
    <n v="134902.25"/>
    <n v="134902.25"/>
    <n v="539609"/>
    <n v="1618827"/>
    <n v="1619325.8800000001"/>
    <n v="498.88000000012107"/>
    <n v="663611.86"/>
    <n v="156297.17000000001"/>
  </r>
  <r>
    <s v="1013"/>
    <x v="2"/>
    <x v="1"/>
    <s v="GMA"/>
    <s v="1011"/>
    <x v="1"/>
    <s v="5111"/>
    <s v="Pasajes Nacionales                      "/>
    <x v="1"/>
    <s v="101310115111"/>
    <n v="965.65221261585543"/>
    <n v="1011.3275265643034"/>
    <n v="200.22113360618536"/>
    <n v="2007.8170677875587"/>
    <n v="1046.2544851434759"/>
    <n v="1046.2544851434759"/>
    <n v="1046.2544851434759"/>
    <n v="1046.2544851434759"/>
    <n v="1046.2544851434759"/>
    <n v="1046.2544851434759"/>
    <n v="1046.2544851434759"/>
    <n v="1046.2544851434759"/>
    <n v="4185.0179405739036"/>
    <n v="12555.053821721711"/>
    <n v="14400"/>
    <n v="1844.9461782782892"/>
    <n v="6000"/>
    <n v="1200"/>
  </r>
  <r>
    <s v="1013"/>
    <x v="2"/>
    <x v="1"/>
    <s v="GMA"/>
    <s v="1011"/>
    <x v="1"/>
    <s v="5112"/>
    <s v="Hoteles Estadia Alimentacion Nacionales "/>
    <x v="1"/>
    <s v="101310115112"/>
    <n v="542.50360252953624"/>
    <n v="116.35065272606558"/>
    <n v="37.002425218974615"/>
    <n v="355.5551441037519"/>
    <n v="262.85295614458209"/>
    <n v="262.85295614458209"/>
    <n v="262.85295614458209"/>
    <n v="262.85295614458209"/>
    <n v="262.85295614458209"/>
    <n v="262.85295614458209"/>
    <n v="262.85295614458209"/>
    <n v="262.85295614458209"/>
    <n v="1051.4118245783284"/>
    <n v="3154.2354737349851"/>
    <n v="3840"/>
    <n v="685.76452626501487"/>
    <n v="1600"/>
    <n v="320"/>
  </r>
  <r>
    <s v="1013"/>
    <x v="2"/>
    <x v="1"/>
    <s v="GMA"/>
    <s v="1011"/>
    <x v="1"/>
    <s v="5121"/>
    <s v="Pasajes Internacionales                 "/>
    <x v="1"/>
    <s v="101310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1013"/>
    <x v="2"/>
    <x v="1"/>
    <s v="GMA"/>
    <s v="1011"/>
    <x v="1"/>
    <s v="5122"/>
    <s v="Hoteles Estadia Alimentacion Extranjero "/>
    <x v="1"/>
    <s v="101310115122"/>
    <n v="0"/>
    <n v="0"/>
    <n v="0"/>
    <n v="0"/>
    <n v="0"/>
    <n v="0"/>
    <n v="0"/>
    <n v="0"/>
    <n v="0"/>
    <n v="0"/>
    <n v="0"/>
    <n v="0"/>
    <n v="0"/>
    <n v="0"/>
    <n v="4000"/>
    <n v="4000"/>
    <n v="0"/>
    <n v="0"/>
  </r>
  <r>
    <s v="1013"/>
    <x v="2"/>
    <x v="1"/>
    <s v="GMA"/>
    <s v="1011"/>
    <x v="1"/>
    <s v="5201"/>
    <s v="Arriendo Vehiculos                      "/>
    <x v="1"/>
    <s v="101310115201"/>
    <n v="272.44573426561709"/>
    <n v="9227.3779696222973"/>
    <n v="3354.7587849509177"/>
    <n v="5799.5395295555072"/>
    <n v="4663.5305045985851"/>
    <n v="4663.5305045985851"/>
    <n v="4663.5305045985851"/>
    <n v="4663.5305045985851"/>
    <n v="4663.5305045985851"/>
    <n v="4663.5305045985851"/>
    <n v="4663.5305045985851"/>
    <n v="4663.5305045985851"/>
    <n v="18654.122018394341"/>
    <n v="55962.366055183033"/>
    <n v="68709.782697677816"/>
    <n v="12747.416642494783"/>
    <n v="28629.076124032428"/>
    <n v="5725.8152248064853"/>
  </r>
  <r>
    <s v="1013"/>
    <x v="2"/>
    <x v="1"/>
    <s v="GMA"/>
    <s v="1011"/>
    <x v="1"/>
    <s v="5203"/>
    <s v="Combustibles                            "/>
    <x v="1"/>
    <s v="101310115203"/>
    <n v="2416.6368370761907"/>
    <n v="2282.6752405526527"/>
    <n v="864.68580182350001"/>
    <n v="3159.2959884654751"/>
    <n v="2180.8234669794547"/>
    <n v="2180.8234669794547"/>
    <n v="2180.8234669794547"/>
    <n v="2180.8234669794547"/>
    <n v="2180.8234669794547"/>
    <n v="2180.8234669794547"/>
    <n v="2180.8234669794547"/>
    <n v="2180.8234669794547"/>
    <n v="8723.2938679178187"/>
    <n v="26169.881603753456"/>
    <n v="30000"/>
    <n v="3830.1183962465439"/>
    <n v="12500"/>
    <n v="2500"/>
  </r>
  <r>
    <s v="1013"/>
    <x v="2"/>
    <x v="1"/>
    <s v="GMA"/>
    <s v="1011"/>
    <x v="1"/>
    <s v="5301"/>
    <s v="Materiales y Utiles de Escritorio       "/>
    <x v="1"/>
    <s v="101310115301"/>
    <n v="0"/>
    <n v="0"/>
    <n v="133.81134617639995"/>
    <n v="0"/>
    <n v="33.452836544099988"/>
    <n v="33.452836544099988"/>
    <n v="33.452836544099988"/>
    <n v="33.452836544099988"/>
    <n v="33.452836544099988"/>
    <n v="33.452836544099988"/>
    <n v="33.452836544099988"/>
    <n v="33.452836544099988"/>
    <n v="133.81134617639995"/>
    <n v="401.43403852919977"/>
    <n v="1000"/>
    <n v="598.56596147080018"/>
    <n v="500"/>
    <n v="0"/>
  </r>
  <r>
    <s v="1013"/>
    <x v="2"/>
    <x v="1"/>
    <s v="GMA"/>
    <s v="1011"/>
    <x v="1"/>
    <s v="5302"/>
    <s v="Suscripciones Varias (Fisicas y Electron"/>
    <x v="1"/>
    <s v="101310115302"/>
    <n v="0"/>
    <n v="0"/>
    <n v="1663.1309604086105"/>
    <n v="0"/>
    <n v="415.78274010215262"/>
    <n v="415.78274010215262"/>
    <n v="415.78274010215262"/>
    <n v="415.78274010215262"/>
    <n v="415.78274010215262"/>
    <n v="415.78274010215262"/>
    <n v="415.78274010215262"/>
    <n v="415.78274010215262"/>
    <n v="1663.1309604086105"/>
    <n v="4989.3928812258309"/>
    <n v="2000"/>
    <n v="-2989.3928812258309"/>
    <n v="1000"/>
    <n v="0"/>
  </r>
  <r>
    <s v="1013"/>
    <x v="2"/>
    <x v="1"/>
    <s v="GMA"/>
    <s v="1011"/>
    <x v="1"/>
    <s v="5411"/>
    <s v="Ropa y Equipos Proteccion Personal      "/>
    <x v="1"/>
    <s v="101310115411"/>
    <n v="339.5450462625447"/>
    <n v="408.35721975349151"/>
    <n v="334.13889043699993"/>
    <n v="479.82864578744335"/>
    <n v="390.46745056011986"/>
    <n v="390.46745056011986"/>
    <n v="390.46745056011986"/>
    <n v="390.46745056011986"/>
    <n v="390.46745056011986"/>
    <n v="390.46745056011986"/>
    <n v="390.46745056011986"/>
    <n v="390.46745056011986"/>
    <n v="1561.8698022404794"/>
    <n v="4685.6094067214372"/>
    <n v="7260"/>
    <n v="2574.3905932785628"/>
    <n v="3025"/>
    <n v="605"/>
  </r>
  <r>
    <s v="1013"/>
    <x v="2"/>
    <x v="1"/>
    <s v="GMA"/>
    <s v="1011"/>
    <x v="1"/>
    <s v="5501"/>
    <s v="Honorarios Consultores Nacionales       "/>
    <x v="1"/>
    <s v="101310115501"/>
    <n v="2313.6642498820138"/>
    <n v="3783.6325768118841"/>
    <n v="1729.8887091665292"/>
    <n v="2518.3108787674191"/>
    <n v="2586.3741036569618"/>
    <n v="2586.3741036569618"/>
    <n v="2586.3741036569618"/>
    <n v="2586.3741036569618"/>
    <n v="2586.3741036569618"/>
    <n v="2586.3741036569618"/>
    <n v="2586.3741036569618"/>
    <n v="2586.3741036569618"/>
    <n v="10345.496414627847"/>
    <n v="31036.489243883549"/>
    <n v="50000"/>
    <n v="18963.510756116451"/>
    <n v="20833.333333333336"/>
    <n v="4166.666666666667"/>
  </r>
  <r>
    <s v="1013"/>
    <x v="2"/>
    <x v="1"/>
    <s v="GMA"/>
    <s v="1011"/>
    <x v="1"/>
    <s v="5503"/>
    <s v="Otros Gastos Consultores                "/>
    <x v="1"/>
    <s v="101310115503"/>
    <n v="7.6127180259014651"/>
    <n v="542.12851156461716"/>
    <n v="36.884928778367019"/>
    <n v="280.45209873582024"/>
    <n v="216.76956427617648"/>
    <n v="216.76956427617648"/>
    <n v="216.76956427617648"/>
    <n v="216.76956427617648"/>
    <n v="216.76956427617648"/>
    <n v="216.76956427617648"/>
    <n v="216.76956427617648"/>
    <n v="216.76956427617648"/>
    <n v="867.07825710470593"/>
    <n v="2601.2347713141176"/>
    <n v="3600"/>
    <n v="998.76522868588245"/>
    <n v="1500"/>
    <n v="300"/>
  </r>
  <r>
    <s v="1013"/>
    <x v="2"/>
    <x v="1"/>
    <s v="GMA"/>
    <s v="1011"/>
    <x v="1"/>
    <s v="6148"/>
    <s v="Gastos Cafeteria                        "/>
    <x v="1"/>
    <s v="101310116148"/>
    <n v="474.60300152446752"/>
    <n v="197.04134858348075"/>
    <n v="162.45560036024389"/>
    <n v="399.26334150240808"/>
    <n v="308.34082299265009"/>
    <n v="308.34082299265009"/>
    <n v="308.34082299265009"/>
    <n v="308.34082299265009"/>
    <n v="308.34082299265009"/>
    <n v="308.34082299265009"/>
    <n v="308.34082299265009"/>
    <n v="308.34082299265009"/>
    <n v="1233.3632919706004"/>
    <n v="3700.0898759118004"/>
    <n v="4800"/>
    <n v="1099.9101240881996"/>
    <n v="2000"/>
    <n v="400"/>
  </r>
  <r>
    <s v="1013"/>
    <x v="2"/>
    <x v="1"/>
    <s v="GMA"/>
    <s v="1011"/>
    <x v="1"/>
    <s v="6314"/>
    <s v="Relaciones Internas y Publicas          "/>
    <x v="1"/>
    <s v="101310116314"/>
    <n v="0"/>
    <n v="0"/>
    <n v="0"/>
    <n v="3681.2364912439766"/>
    <n v="920.30912281099415"/>
    <n v="920.30912281099415"/>
    <n v="920.30912281099415"/>
    <n v="920.30912281099415"/>
    <n v="920.30912281099415"/>
    <n v="920.30912281099415"/>
    <n v="920.30912281099415"/>
    <n v="920.30912281099415"/>
    <n v="3681.2364912439766"/>
    <n v="11043.709473731928"/>
    <n v="21000"/>
    <n v="9956.2905262680724"/>
    <n v="7000"/>
    <n v="7000"/>
  </r>
  <r>
    <s v="1013"/>
    <x v="2"/>
    <x v="1"/>
    <s v="GMA"/>
    <s v="1011"/>
    <x v="1"/>
    <s v="6321"/>
    <s v="Materiales Medio Ambiente               "/>
    <x v="1"/>
    <s v="101310116321"/>
    <n v="0"/>
    <n v="0"/>
    <n v="333.72709678676239"/>
    <n v="0"/>
    <n v="83.431774196690597"/>
    <n v="83.431774196690597"/>
    <n v="83.431774196690597"/>
    <n v="83.431774196690597"/>
    <n v="83.431774196690597"/>
    <n v="83.431774196690597"/>
    <n v="83.431774196690597"/>
    <n v="83.431774196690597"/>
    <n v="333.72709678676239"/>
    <n v="1001.1812903602873"/>
    <n v="5000"/>
    <n v="3998.8187096397128"/>
    <n v="2500"/>
    <n v="0"/>
  </r>
  <r>
    <s v="1013"/>
    <x v="2"/>
    <x v="1"/>
    <s v="GMA"/>
    <s v="1011"/>
    <x v="1"/>
    <s v="6322"/>
    <s v="Mantencion Equipos y Elementos Medio Amb"/>
    <x v="1"/>
    <s v="101310116322"/>
    <n v="41540.829033706905"/>
    <n v="42598.064927048661"/>
    <n v="74482.798669914642"/>
    <n v="49194.383302359747"/>
    <n v="51954.018983257491"/>
    <n v="51954.018983257491"/>
    <n v="51954.018983257491"/>
    <n v="51954.018983257491"/>
    <n v="51954.018983257491"/>
    <n v="51954.018983257491"/>
    <n v="51954.018983257491"/>
    <n v="51954.018983257491"/>
    <n v="207816.07593302996"/>
    <n v="623448.22779908974"/>
    <n v="485900"/>
    <n v="-137548.22779908974"/>
    <n v="202458.33333333331"/>
    <n v="40491.666666666664"/>
  </r>
  <r>
    <s v="1013"/>
    <x v="2"/>
    <x v="1"/>
    <s v="GMA"/>
    <s v="1011"/>
    <x v="1"/>
    <s v="6328"/>
    <s v="Contrato Muestras Monitoreo             "/>
    <x v="1"/>
    <s v="101310116328"/>
    <n v="263862.43309297232"/>
    <n v="256260.06111955634"/>
    <n v="346873.75718373852"/>
    <n v="298601.0165672219"/>
    <n v="291399.31699087226"/>
    <n v="291399.31699087226"/>
    <n v="291399.31699087226"/>
    <n v="291399.31699087226"/>
    <n v="291399.31699087226"/>
    <n v="291399.31699087226"/>
    <n v="291399.31699087226"/>
    <n v="291399.31699087226"/>
    <n v="1165597.2679634891"/>
    <n v="3496791.8038904681"/>
    <n v="2491200"/>
    <n v="-1005591.8038904681"/>
    <n v="1038000"/>
    <n v="207600"/>
  </r>
  <r>
    <s v="1013"/>
    <x v="2"/>
    <x v="1"/>
    <s v="GMA"/>
    <s v="1011"/>
    <x v="1"/>
    <s v="6331"/>
    <s v="Estudios Compensacion Queñoas           "/>
    <x v="1"/>
    <s v="101310116331"/>
    <n v="4746.3902965430389"/>
    <n v="29526.079589652127"/>
    <n v="95993.924937194082"/>
    <n v="85997.224671054195"/>
    <n v="54065.90487361086"/>
    <n v="54065.90487361086"/>
    <n v="54065.90487361086"/>
    <n v="54065.90487361086"/>
    <n v="54065.90487361086"/>
    <n v="54065.90487361086"/>
    <n v="54065.90487361086"/>
    <n v="54065.90487361086"/>
    <n v="216263.61949444344"/>
    <n v="648790.85848333035"/>
    <n v="780000"/>
    <n v="131209.14151666965"/>
    <n v="325000"/>
    <n v="65000"/>
  </r>
  <r>
    <s v="1013"/>
    <x v="2"/>
    <x v="1"/>
    <s v="GMA"/>
    <s v="1011"/>
    <x v="1"/>
    <s v="6332"/>
    <s v="Estudios Compensacion Bofedales         "/>
    <x v="1"/>
    <s v="10131011633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1014"/>
    <x v="3"/>
    <x v="1"/>
    <s v="GMA"/>
    <s v="1011"/>
    <x v="1"/>
    <s v="3101"/>
    <s v="Remuneraciones Supervision              "/>
    <x v="0"/>
    <s v="101410113101"/>
    <n v="49278.79"/>
    <n v="41973.58"/>
    <n v="41973.58"/>
    <n v="53220.85"/>
    <n v="46611.700000000004"/>
    <n v="46611.700000000004"/>
    <n v="46611.700000000004"/>
    <n v="46611.700000000004"/>
    <n v="46611.700000000004"/>
    <n v="46611.700000000004"/>
    <n v="46611.700000000004"/>
    <n v="46611.700000000004"/>
    <n v="186446.80000000002"/>
    <n v="559340.4"/>
    <n v="561279.43000000005"/>
    <n v="1939.0300000000279"/>
    <n v="229979.35000000003"/>
    <n v="53220.85"/>
  </r>
  <r>
    <s v="1014"/>
    <x v="3"/>
    <x v="1"/>
    <s v="GMA"/>
    <s v="1011"/>
    <x v="1"/>
    <s v="5111"/>
    <s v="Pasajes Nacionales                      "/>
    <x v="1"/>
    <s v="101410115111"/>
    <n v="1355.1618549702698"/>
    <n v="2052.00417131831"/>
    <n v="187.07216288249367"/>
    <n v="586.54603163564809"/>
    <n v="1045.1960552016803"/>
    <n v="1045.1960552016803"/>
    <n v="1045.1960552016803"/>
    <n v="1045.1960552016803"/>
    <n v="1045.1960552016803"/>
    <n v="1045.1960552016803"/>
    <n v="1045.1960552016803"/>
    <n v="1045.1960552016803"/>
    <n v="4180.7842208067214"/>
    <n v="12542.352662420168"/>
    <n v="14400"/>
    <n v="1857.6473375798323"/>
    <n v="6000"/>
    <n v="1200"/>
  </r>
  <r>
    <s v="1014"/>
    <x v="3"/>
    <x v="1"/>
    <s v="GMA"/>
    <s v="1011"/>
    <x v="1"/>
    <s v="5112"/>
    <s v="Hoteles Estadia Alimentacion Nacionales "/>
    <x v="1"/>
    <s v="101410115112"/>
    <n v="1069.6318851925282"/>
    <n v="678.40485078175789"/>
    <n v="252.10661668796658"/>
    <n v="181.77297910552329"/>
    <n v="545.47908294194394"/>
    <n v="545.47908294194394"/>
    <n v="545.47908294194394"/>
    <n v="545.47908294194394"/>
    <n v="545.47908294194394"/>
    <n v="545.47908294194394"/>
    <n v="545.47908294194394"/>
    <n v="545.47908294194394"/>
    <n v="2181.9163317677758"/>
    <n v="6545.7489953033255"/>
    <n v="9600"/>
    <n v="3054.2510046966745"/>
    <n v="4000"/>
    <n v="800"/>
  </r>
  <r>
    <s v="1014"/>
    <x v="3"/>
    <x v="1"/>
    <s v="GMA"/>
    <s v="1011"/>
    <x v="1"/>
    <s v="5121"/>
    <s v="Pasajes Internacionales                 "/>
    <x v="1"/>
    <s v="101410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1014"/>
    <x v="3"/>
    <x v="1"/>
    <s v="GMA"/>
    <s v="1011"/>
    <x v="1"/>
    <s v="5122"/>
    <s v="Hoteles Estadia Alimentacion Extranjero "/>
    <x v="1"/>
    <s v="101410115122"/>
    <n v="0"/>
    <n v="0"/>
    <n v="0"/>
    <n v="0"/>
    <n v="0"/>
    <n v="0"/>
    <n v="0"/>
    <n v="0"/>
    <n v="0"/>
    <n v="0"/>
    <n v="0"/>
    <n v="0"/>
    <n v="0"/>
    <n v="0"/>
    <n v="3000"/>
    <n v="3000"/>
    <n v="0"/>
    <n v="0"/>
  </r>
  <r>
    <s v="1014"/>
    <x v="3"/>
    <x v="1"/>
    <s v="GMA"/>
    <s v="1011"/>
    <x v="1"/>
    <s v="5123"/>
    <s v="Gastos Representacion Extranjero        "/>
    <x v="1"/>
    <s v="101410115123"/>
    <n v="0"/>
    <n v="0"/>
    <n v="0"/>
    <n v="0"/>
    <n v="0"/>
    <n v="0"/>
    <n v="0"/>
    <n v="0"/>
    <n v="0"/>
    <n v="0"/>
    <n v="0"/>
    <n v="0"/>
    <n v="0"/>
    <n v="0"/>
    <n v="1400"/>
    <n v="1400"/>
    <n v="0"/>
    <n v="0"/>
  </r>
  <r>
    <s v="1014"/>
    <x v="3"/>
    <x v="1"/>
    <s v="GMA"/>
    <s v="1011"/>
    <x v="1"/>
    <s v="5201"/>
    <s v="Arriendo Vehiculos                      "/>
    <x v="1"/>
    <s v="101410115201"/>
    <n v="2336.9036258739075"/>
    <n v="4707.5123792991208"/>
    <n v="3977.1072035119792"/>
    <n v="316.12642256359453"/>
    <n v="2834.4124078121508"/>
    <n v="2834.4124078121508"/>
    <n v="2834.4124078121508"/>
    <n v="2834.4124078121508"/>
    <n v="2834.4124078121508"/>
    <n v="2834.4124078121508"/>
    <n v="2834.4124078121508"/>
    <n v="2834.4124078121508"/>
    <n v="11337.649631248603"/>
    <n v="34012.948893745801"/>
    <n v="47581.524518141894"/>
    <n v="13568.575624396093"/>
    <n v="19825.635215892456"/>
    <n v="3965.127043178491"/>
  </r>
  <r>
    <s v="1014"/>
    <x v="3"/>
    <x v="1"/>
    <s v="GMA"/>
    <s v="1011"/>
    <x v="1"/>
    <s v="5203"/>
    <s v="Combustibles                            "/>
    <x v="1"/>
    <s v="101410115203"/>
    <n v="980.14309228119589"/>
    <n v="1038.7632061580932"/>
    <n v="53.005294437036653"/>
    <n v="133.27807009807469"/>
    <n v="551.29741574360014"/>
    <n v="551.29741574360014"/>
    <n v="551.29741574360014"/>
    <n v="551.29741574360014"/>
    <n v="551.29741574360014"/>
    <n v="551.29741574360014"/>
    <n v="551.29741574360014"/>
    <n v="551.29741574360014"/>
    <n v="2205.1896629744006"/>
    <n v="6615.5689889232017"/>
    <n v="10800"/>
    <n v="4184.4310110767983"/>
    <n v="4500"/>
    <n v="900"/>
  </r>
  <r>
    <s v="1014"/>
    <x v="3"/>
    <x v="1"/>
    <s v="GMA"/>
    <s v="1011"/>
    <x v="1"/>
    <s v="5301"/>
    <s v="Materiales y Utiles de Escritorio       "/>
    <x v="1"/>
    <s v="101410115301"/>
    <n v="220.61959566418051"/>
    <n v="287.08413750866362"/>
    <n v="151.26557306005859"/>
    <n v="393.32231360283527"/>
    <n v="263.07290495893449"/>
    <n v="263.07290495893449"/>
    <n v="263.07290495893449"/>
    <n v="263.07290495893449"/>
    <n v="263.07290495893449"/>
    <n v="263.07290495893449"/>
    <n v="263.07290495893449"/>
    <n v="263.07290495893449"/>
    <n v="1052.2916198357379"/>
    <n v="3156.8748595072138"/>
    <n v="3600"/>
    <n v="443.12514049278616"/>
    <n v="1500"/>
    <n v="300"/>
  </r>
  <r>
    <s v="1014"/>
    <x v="3"/>
    <x v="1"/>
    <s v="GMA"/>
    <s v="1011"/>
    <x v="1"/>
    <s v="5302"/>
    <s v="Suscripciones Varias (Fisicas y Electron"/>
    <x v="1"/>
    <s v="101410115302"/>
    <n v="102.83096766402872"/>
    <n v="23.468743180759652"/>
    <n v="74.1152270525657"/>
    <n v="74.961608909777723"/>
    <n v="68.844136701782944"/>
    <n v="68.844136701782944"/>
    <n v="68.844136701782944"/>
    <n v="68.844136701782944"/>
    <n v="68.844136701782944"/>
    <n v="68.844136701782944"/>
    <n v="68.844136701782944"/>
    <n v="68.844136701782944"/>
    <n v="275.37654680713177"/>
    <n v="826.12964042139549"/>
    <n v="1200"/>
    <n v="373.87035957860451"/>
    <n v="500"/>
    <n v="100"/>
  </r>
  <r>
    <s v="1014"/>
    <x v="3"/>
    <x v="1"/>
    <s v="GMA"/>
    <s v="1011"/>
    <x v="1"/>
    <s v="5411"/>
    <s v="Ropa y Equipos Proteccion Personal      "/>
    <x v="1"/>
    <s v="101410115411"/>
    <n v="1180.9642859948813"/>
    <n v="973.18999012321808"/>
    <n v="1267.355384793751"/>
    <n v="17.270300883592821"/>
    <n v="859.69499044886084"/>
    <n v="859.69499044886084"/>
    <n v="859.69499044886084"/>
    <n v="859.69499044886084"/>
    <n v="859.69499044886084"/>
    <n v="859.69499044886084"/>
    <n v="859.69499044886084"/>
    <n v="859.69499044886084"/>
    <n v="3438.7799617954433"/>
    <n v="10316.339885386331"/>
    <n v="11127.599999999999"/>
    <n v="811.26011461366761"/>
    <n v="4636.5"/>
    <n v="927.3"/>
  </r>
  <r>
    <s v="1014"/>
    <x v="3"/>
    <x v="1"/>
    <s v="GMA"/>
    <s v="1011"/>
    <x v="1"/>
    <s v="5503"/>
    <s v="Otros Gastos Consultores                "/>
    <x v="1"/>
    <s v="101410115503"/>
    <n v="309.32286836148199"/>
    <n v="506.67568259842591"/>
    <n v="560.25712884916175"/>
    <n v="628.81924425475597"/>
    <n v="501.2687310159564"/>
    <n v="501.2687310159564"/>
    <n v="501.2687310159564"/>
    <n v="501.2687310159564"/>
    <n v="501.2687310159564"/>
    <n v="501.2687310159564"/>
    <n v="501.2687310159564"/>
    <n v="501.2687310159564"/>
    <n v="2005.0749240638256"/>
    <n v="6015.2247721914764"/>
    <n v="9600"/>
    <n v="3584.7752278085236"/>
    <n v="4000"/>
    <n v="800"/>
  </r>
  <r>
    <s v="1014"/>
    <x v="3"/>
    <x v="1"/>
    <s v="GMA"/>
    <s v="1011"/>
    <x v="1"/>
    <s v="6148"/>
    <s v="Gastos Cafeteria                        "/>
    <x v="1"/>
    <s v="101410116148"/>
    <n v="368.69240194872799"/>
    <n v="382.10429514582796"/>
    <n v="347.53259598894471"/>
    <n v="158.60967518044822"/>
    <n v="314.23474206598723"/>
    <n v="314.23474206598723"/>
    <n v="314.23474206598723"/>
    <n v="314.23474206598723"/>
    <n v="314.23474206598723"/>
    <n v="314.23474206598723"/>
    <n v="314.23474206598723"/>
    <n v="314.23474206598723"/>
    <n v="1256.9389682639489"/>
    <n v="3770.8169047918459"/>
    <n v="3600"/>
    <n v="-170.8169047918459"/>
    <n v="1500"/>
    <n v="300"/>
  </r>
  <r>
    <s v="1014"/>
    <x v="3"/>
    <x v="1"/>
    <s v="GMA"/>
    <s v="1011"/>
    <x v="1"/>
    <s v="6314"/>
    <s v="Relaciones Internas y Publicas          "/>
    <x v="1"/>
    <s v="101410116314"/>
    <n v="0"/>
    <n v="0"/>
    <n v="268.70628936697653"/>
    <n v="0"/>
    <n v="67.176572341744134"/>
    <n v="67.176572341744134"/>
    <n v="67.176572341744134"/>
    <n v="67.176572341744134"/>
    <n v="67.176572341744134"/>
    <n v="67.176572341744134"/>
    <n v="67.176572341744134"/>
    <n v="67.176572341744134"/>
    <n v="268.70628936697653"/>
    <n v="806.11886810092938"/>
    <n v="20800"/>
    <n v="19993.88113189907"/>
    <n v="5200"/>
    <n v="0"/>
  </r>
  <r>
    <s v="1014"/>
    <x v="3"/>
    <x v="1"/>
    <s v="GMA"/>
    <s v="1011"/>
    <x v="1"/>
    <s v="6322"/>
    <s v="Mantencion Equipos y Elementos Medio Amb"/>
    <x v="1"/>
    <s v="101410116322"/>
    <n v="136.78372530794883"/>
    <n v="546.42859835789818"/>
    <n v="1636.7071168129423"/>
    <n v="848.97321992458149"/>
    <n v="792.22316510084272"/>
    <n v="792.22316510084272"/>
    <n v="792.22316510084272"/>
    <n v="792.22316510084272"/>
    <n v="792.22316510084272"/>
    <n v="792.22316510084272"/>
    <n v="792.22316510084272"/>
    <n v="792.22316510084272"/>
    <n v="3168.8926604033709"/>
    <n v="9506.6779812101104"/>
    <n v="11003.773584905659"/>
    <n v="1497.0956036955486"/>
    <n v="4584.9056603773579"/>
    <n v="916.98113207547158"/>
  </r>
  <r>
    <s v="1014"/>
    <x v="3"/>
    <x v="1"/>
    <s v="GMA"/>
    <s v="1011"/>
    <x v="1"/>
    <s v="6331"/>
    <s v="Estudios Compensacion Queñoas           "/>
    <x v="1"/>
    <s v="101410116331"/>
    <n v="11128.105091730595"/>
    <n v="20791.832117181781"/>
    <n v="21728.70289473101"/>
    <n v="8125.3062404677021"/>
    <n v="15443.486586027771"/>
    <n v="15443.486586027771"/>
    <n v="15443.486586027771"/>
    <n v="15443.486586027771"/>
    <n v="15443.486586027771"/>
    <n v="15443.486586027771"/>
    <n v="15443.486586027771"/>
    <n v="15443.486586027771"/>
    <n v="61773.946344111086"/>
    <n v="185321.83903233332"/>
    <n v="264000"/>
    <n v="78678.160967666685"/>
    <n v="110000"/>
    <n v="22000"/>
  </r>
  <r>
    <s v="1014"/>
    <x v="3"/>
    <x v="1"/>
    <s v="GMA"/>
    <s v="1011"/>
    <x v="1"/>
    <s v="6421"/>
    <s v="Permisos Sectoriales                    "/>
    <x v="1"/>
    <s v="101410116421"/>
    <n v="12290.642572004333"/>
    <n v="2838.2280590998271"/>
    <n v="2693.4975629945361"/>
    <n v="9367.1558952920514"/>
    <n v="6797.3810223476867"/>
    <n v="6797.3810223476867"/>
    <n v="6797.3810223476867"/>
    <n v="6797.3810223476867"/>
    <n v="6797.3810223476867"/>
    <n v="6797.3810223476867"/>
    <n v="6797.3810223476867"/>
    <n v="6797.3810223476867"/>
    <n v="27189.524089390747"/>
    <n v="81568.572268172269"/>
    <n v="80000"/>
    <n v="-1568.5722681722691"/>
    <n v="33333.333333333336"/>
    <n v="6666.666666666667"/>
  </r>
  <r>
    <s v="1102"/>
    <x v="4"/>
    <x v="2"/>
    <s v="GSSO"/>
    <s v="1111"/>
    <x v="2"/>
    <s v="3101"/>
    <s v="Remuneraciones Supervision              "/>
    <x v="0"/>
    <s v="110211113101"/>
    <n v="64521.33"/>
    <n v="54781.05"/>
    <n v="54781.05"/>
    <n v="69718.010000000009"/>
    <n v="60950.36"/>
    <n v="60950.36"/>
    <n v="60950.36"/>
    <n v="60950.36"/>
    <n v="60950.36"/>
    <n v="60950.36"/>
    <n v="60950.36"/>
    <n v="60950.36"/>
    <n v="243801.44"/>
    <n v="731404.32"/>
    <n v="733585.05999999994"/>
    <n v="2180.7399999999907"/>
    <n v="300601.71999999997"/>
    <n v="69718.010000000009"/>
  </r>
  <r>
    <s v="1102"/>
    <x v="4"/>
    <x v="2"/>
    <s v="GSSO"/>
    <s v="1111"/>
    <x v="2"/>
    <s v="4556"/>
    <s v="Contratos Mantencion Mecanica           "/>
    <x v="2"/>
    <s v="110211114556"/>
    <n v="0"/>
    <n v="1850.3712662598191"/>
    <n v="0"/>
    <n v="0"/>
    <n v="462.59281656495477"/>
    <n v="462.59281656495477"/>
    <n v="462.59281656495477"/>
    <n v="462.59281656495477"/>
    <n v="462.59281656495477"/>
    <n v="462.59281656495477"/>
    <n v="462.59281656495477"/>
    <n v="462.59281656495477"/>
    <n v="1850.3712662598191"/>
    <n v="5551.1137987794573"/>
    <n v="6500"/>
    <n v="948.88620122054272"/>
    <n v="3000"/>
    <n v="0"/>
  </r>
  <r>
    <s v="1102"/>
    <x v="4"/>
    <x v="2"/>
    <s v="GSSO"/>
    <s v="1111"/>
    <x v="2"/>
    <s v="4125"/>
    <s v="Otros Materiales                        "/>
    <x v="3"/>
    <s v="110211114125"/>
    <n v="0"/>
    <n v="0"/>
    <n v="4679.7459253417755"/>
    <n v="0"/>
    <n v="1169.9364813354439"/>
    <n v="1169.9364813354439"/>
    <n v="1169.9364813354439"/>
    <n v="1169.9364813354439"/>
    <n v="1169.9364813354439"/>
    <n v="1169.9364813354439"/>
    <n v="1169.9364813354439"/>
    <n v="1169.9364813354439"/>
    <n v="4679.7459253417755"/>
    <n v="14039.237776025328"/>
    <n v="20300"/>
    <n v="6260.7622239746725"/>
    <n v="10300"/>
    <n v="0"/>
  </r>
  <r>
    <s v="1102"/>
    <x v="4"/>
    <x v="2"/>
    <s v="GSSO"/>
    <s v="1111"/>
    <x v="2"/>
    <s v="5111"/>
    <s v="Pasajes Nacionales                      "/>
    <x v="1"/>
    <s v="110211115111"/>
    <n v="2210.7619149003353"/>
    <n v="1170.2039875748194"/>
    <n v="153.00602082745056"/>
    <n v="309.12302432499359"/>
    <n v="960.77373690689956"/>
    <n v="960.77373690689956"/>
    <n v="960.77373690689956"/>
    <n v="960.77373690689956"/>
    <n v="960.77373690689956"/>
    <n v="960.77373690689956"/>
    <n v="960.77373690689956"/>
    <n v="960.77373690689956"/>
    <n v="3843.0949476275982"/>
    <n v="11529.284842882798"/>
    <n v="32292"/>
    <n v="20762.7151571172"/>
    <n v="11454"/>
    <n v="3096"/>
  </r>
  <r>
    <s v="1102"/>
    <x v="4"/>
    <x v="2"/>
    <s v="GSSO"/>
    <s v="1111"/>
    <x v="2"/>
    <s v="5112"/>
    <s v="Hoteles Estadia Alimentacion Nacionales "/>
    <x v="1"/>
    <s v="110211115112"/>
    <n v="36.705243527364935"/>
    <n v="364.68878938415753"/>
    <n v="1727.0634873333149"/>
    <n v="882.59964291405583"/>
    <n v="752.7642907897233"/>
    <n v="752.7642907897233"/>
    <n v="752.7642907897233"/>
    <n v="752.7642907897233"/>
    <n v="752.7642907897233"/>
    <n v="752.7642907897233"/>
    <n v="752.7642907897233"/>
    <n v="752.7642907897233"/>
    <n v="3011.0571631588932"/>
    <n v="9033.1714894766792"/>
    <n v="14809.600000000002"/>
    <n v="5776.428510523323"/>
    <n v="4984"/>
    <n v="580.79999999999995"/>
  </r>
  <r>
    <s v="1102"/>
    <x v="4"/>
    <x v="2"/>
    <s v="GSSO"/>
    <s v="1111"/>
    <x v="2"/>
    <s v="5113"/>
    <s v="Gastos Representacion Nacionales        "/>
    <x v="1"/>
    <s v="110211115113"/>
    <n v="984.76876511018418"/>
    <n v="498.6041625785968"/>
    <n v="405.21446655620588"/>
    <n v="503.5936546592817"/>
    <n v="598.04526222606717"/>
    <n v="598.04526222606717"/>
    <n v="598.04526222606717"/>
    <n v="598.04526222606717"/>
    <n v="598.04526222606717"/>
    <n v="598.04526222606717"/>
    <n v="598.04526222606717"/>
    <n v="598.04526222606717"/>
    <n v="2392.1810489042687"/>
    <n v="7176.5431467128064"/>
    <n v="7476"/>
    <n v="299.45685328719355"/>
    <n v="3115"/>
    <n v="623"/>
  </r>
  <r>
    <s v="1102"/>
    <x v="4"/>
    <x v="2"/>
    <s v="GSSO"/>
    <s v="1111"/>
    <x v="2"/>
    <s v="5121"/>
    <s v="Pasajes Internacionales                 "/>
    <x v="1"/>
    <s v="110211115121"/>
    <n v="2718.6568453514419"/>
    <n v="1769.7590661839263"/>
    <n v="11454.579786759043"/>
    <n v="2990.1394983631517"/>
    <n v="4733.283799164391"/>
    <n v="4733.283799164391"/>
    <n v="4733.283799164391"/>
    <n v="4733.283799164391"/>
    <n v="4733.283799164391"/>
    <n v="4733.283799164391"/>
    <n v="4733.283799164391"/>
    <n v="4733.283799164391"/>
    <n v="18933.135196657564"/>
    <n v="56799.405589972688"/>
    <n v="59892"/>
    <n v="3092.5944100273118"/>
    <n v="22942.5"/>
    <n v="2978.5"/>
  </r>
  <r>
    <s v="1102"/>
    <x v="4"/>
    <x v="2"/>
    <s v="GSSO"/>
    <s v="1111"/>
    <x v="2"/>
    <s v="5122"/>
    <s v="Hoteles Estadia Alimentacion Extranjero "/>
    <x v="1"/>
    <s v="110211115122"/>
    <n v="0"/>
    <n v="0"/>
    <n v="266.65112051800634"/>
    <n v="0"/>
    <n v="66.662780129501584"/>
    <n v="66.662780129501584"/>
    <n v="66.662780129501584"/>
    <n v="66.662780129501584"/>
    <n v="66.662780129501584"/>
    <n v="66.662780129501584"/>
    <n v="66.662780129501584"/>
    <n v="66.662780129501584"/>
    <n v="266.65112051800634"/>
    <n v="799.95336155401901"/>
    <n v="7500"/>
    <n v="6700.0466384459814"/>
    <n v="2500"/>
    <n v="0"/>
  </r>
  <r>
    <s v="1102"/>
    <x v="4"/>
    <x v="2"/>
    <s v="GSSO"/>
    <s v="1111"/>
    <x v="2"/>
    <s v="5201"/>
    <s v="Arriendo Vehiculos                      "/>
    <x v="1"/>
    <s v="110211115201"/>
    <n v="27758.495398702955"/>
    <n v="4187.1723114808301"/>
    <n v="26367.609809513673"/>
    <n v="2034.8584925939149"/>
    <n v="15087.034003072842"/>
    <n v="15087.034003072842"/>
    <n v="15087.034003072842"/>
    <n v="15087.034003072842"/>
    <n v="15087.034003072842"/>
    <n v="15087.034003072842"/>
    <n v="15087.034003072842"/>
    <n v="15087.034003072842"/>
    <n v="60348.136012291368"/>
    <n v="181044.40803687414"/>
    <n v="323966.62541955092"/>
    <n v="142922.21738267678"/>
    <n v="134986.09392481289"/>
    <n v="26997.218784962577"/>
  </r>
  <r>
    <s v="1102"/>
    <x v="4"/>
    <x v="2"/>
    <s v="GSSO"/>
    <s v="1111"/>
    <x v="2"/>
    <s v="5202"/>
    <s v="Mant., Rev. Tec., Patente Vehiculos Prop"/>
    <x v="1"/>
    <s v="110211115202"/>
    <n v="0"/>
    <n v="0"/>
    <n v="2846.5349343360626"/>
    <n v="0"/>
    <n v="711.63373358401566"/>
    <n v="711.63373358401566"/>
    <n v="711.63373358401566"/>
    <n v="711.63373358401566"/>
    <n v="711.63373358401566"/>
    <n v="711.63373358401566"/>
    <n v="711.63373358401566"/>
    <n v="711.63373358401566"/>
    <n v="2846.5349343360626"/>
    <n v="8539.6048030081856"/>
    <n v="1908"/>
    <n v="-6631.6048030081856"/>
    <n v="1908"/>
    <n v="0"/>
  </r>
  <r>
    <s v="1102"/>
    <x v="4"/>
    <x v="2"/>
    <s v="GSSO"/>
    <s v="1111"/>
    <x v="2"/>
    <s v="5203"/>
    <s v="Combustibles                            "/>
    <x v="1"/>
    <s v="110211115203"/>
    <n v="3362.7488009665776"/>
    <n v="47.529479254842343"/>
    <n v="2391.7643389231857"/>
    <n v="1744.0126413822381"/>
    <n v="1886.513815131711"/>
    <n v="1886.513815131711"/>
    <n v="1886.513815131711"/>
    <n v="1886.513815131711"/>
    <n v="1886.513815131711"/>
    <n v="1886.513815131711"/>
    <n v="1886.513815131711"/>
    <n v="1886.513815131711"/>
    <n v="7546.055260526844"/>
    <n v="22638.165781580534"/>
    <n v="26988"/>
    <n v="4349.8342184194662"/>
    <n v="11245"/>
    <n v="2249"/>
  </r>
  <r>
    <s v="1102"/>
    <x v="4"/>
    <x v="2"/>
    <s v="GSSO"/>
    <s v="1111"/>
    <x v="2"/>
    <s v="5301"/>
    <s v="Materiales y Utiles de Escritorio       "/>
    <x v="1"/>
    <s v="110211115301"/>
    <n v="1587.4204204220584"/>
    <n v="2009.6454274308471"/>
    <n v="3024.9190845214998"/>
    <n v="2462.0791924731116"/>
    <n v="2271.0160312118792"/>
    <n v="2271.0160312118792"/>
    <n v="2271.0160312118792"/>
    <n v="2271.0160312118792"/>
    <n v="2271.0160312118792"/>
    <n v="2271.0160312118792"/>
    <n v="2271.0160312118792"/>
    <n v="2271.0160312118792"/>
    <n v="9084.0641248475167"/>
    <n v="27252.192374542548"/>
    <n v="29984"/>
    <n v="2731.8076254574516"/>
    <n v="12435"/>
    <n v="2447"/>
  </r>
  <r>
    <s v="1102"/>
    <x v="4"/>
    <x v="2"/>
    <s v="GSSO"/>
    <s v="1111"/>
    <x v="2"/>
    <s v="5302"/>
    <s v="Suscripciones Varias (Fisicas y Electron"/>
    <x v="1"/>
    <s v="110211115302"/>
    <n v="0"/>
    <n v="2361.2020988595277"/>
    <n v="0"/>
    <n v="0"/>
    <n v="590.30052471488193"/>
    <n v="590.30052471488193"/>
    <n v="590.30052471488193"/>
    <n v="590.30052471488193"/>
    <n v="590.30052471488193"/>
    <n v="590.30052471488193"/>
    <n v="590.30052471488193"/>
    <n v="590.30052471488193"/>
    <n v="2361.2020988595277"/>
    <n v="7083.606296578585"/>
    <n v="2145"/>
    <n v="-4938.606296578585"/>
    <n v="2145"/>
    <n v="0"/>
  </r>
  <r>
    <s v="1102"/>
    <x v="4"/>
    <x v="2"/>
    <s v="GSSO"/>
    <s v="1111"/>
    <x v="2"/>
    <s v="5411"/>
    <s v="Ropa y Equipos Proteccion Personal      "/>
    <x v="1"/>
    <s v="110211115411"/>
    <n v="814.72762401249474"/>
    <n v="247.06662295430098"/>
    <n v="22.223335096710343"/>
    <n v="286.82269409824067"/>
    <n v="342.71006904043668"/>
    <n v="342.71006904043668"/>
    <n v="342.71006904043668"/>
    <n v="342.71006904043668"/>
    <n v="342.71006904043668"/>
    <n v="342.71006904043668"/>
    <n v="342.71006904043668"/>
    <n v="342.71006904043668"/>
    <n v="1370.8402761617467"/>
    <n v="4112.5208284852406"/>
    <n v="9243.3000000000011"/>
    <n v="5130.7791715147605"/>
    <n v="3718"/>
    <n v="743.6"/>
  </r>
  <r>
    <s v="1102"/>
    <x v="4"/>
    <x v="2"/>
    <s v="GSSO"/>
    <s v="1111"/>
    <x v="2"/>
    <s v="5412"/>
    <s v="Otros Gasto Prevencion de Riesgo        "/>
    <x v="1"/>
    <s v="110211115412"/>
    <n v="0"/>
    <n v="8067.2777710439414"/>
    <n v="31767.154954006488"/>
    <n v="2074.024052599636"/>
    <n v="10477.114194412516"/>
    <n v="10477.114194412516"/>
    <n v="10477.114194412516"/>
    <n v="10477.114194412516"/>
    <n v="10477.114194412516"/>
    <n v="10477.114194412516"/>
    <n v="10477.114194412516"/>
    <n v="10477.114194412516"/>
    <n v="41908.456777650063"/>
    <n v="125725.37033295016"/>
    <n v="89130"/>
    <n v="-36595.370332950159"/>
    <n v="32752"/>
    <n v="4563"/>
  </r>
  <r>
    <s v="1102"/>
    <x v="4"/>
    <x v="2"/>
    <s v="GSSO"/>
    <s v="1111"/>
    <x v="2"/>
    <s v="5413"/>
    <s v="Gastos EPF"/>
    <x v="1"/>
    <s v="110211115413"/>
    <n v="72798.392407325184"/>
    <n v="48825.554918831316"/>
    <n v="199827.28692092749"/>
    <n v="169895.62430093659"/>
    <n v="122836.71463700515"/>
    <n v="122836.71463700515"/>
    <n v="122836.71463700515"/>
    <n v="122836.71463700515"/>
    <n v="122836.71463700515"/>
    <n v="122836.71463700515"/>
    <n v="122836.71463700515"/>
    <n v="122836.71463700515"/>
    <n v="491346.85854802059"/>
    <n v="1474040.5756440619"/>
    <n v="4500000"/>
    <n v="3025959.4243559381"/>
    <n v="1875000"/>
    <n v="375000"/>
  </r>
  <r>
    <s v="1102"/>
    <x v="4"/>
    <x v="2"/>
    <s v="GSSO"/>
    <s v="1111"/>
    <x v="2"/>
    <s v="5501"/>
    <s v="Honorarios Consultores Nacionales       "/>
    <x v="1"/>
    <s v="110211115501"/>
    <n v="76636.461733325312"/>
    <n v="48638.648252776882"/>
    <n v="58963.209652612226"/>
    <n v="31276.707495922143"/>
    <n v="53878.756783659141"/>
    <n v="53878.756783659141"/>
    <n v="53878.756783659141"/>
    <n v="53878.756783659141"/>
    <n v="53878.756783659141"/>
    <n v="53878.756783659141"/>
    <n v="53878.756783659141"/>
    <n v="53878.756783659141"/>
    <n v="215515.02713463656"/>
    <n v="646545.08140390972"/>
    <n v="700000"/>
    <n v="53454.918596090283"/>
    <n v="291666.66666666669"/>
    <n v="58333.333333333336"/>
  </r>
  <r>
    <s v="1102"/>
    <x v="4"/>
    <x v="2"/>
    <s v="GSSO"/>
    <s v="1111"/>
    <x v="2"/>
    <s v="5502"/>
    <s v="Honorarios Consultores Extranjeros      "/>
    <x v="1"/>
    <s v="110211115502"/>
    <n v="0"/>
    <n v="0"/>
    <n v="0"/>
    <n v="0"/>
    <n v="0"/>
    <n v="0"/>
    <n v="0"/>
    <n v="0"/>
    <n v="0"/>
    <n v="0"/>
    <n v="0"/>
    <n v="0"/>
    <n v="0"/>
    <n v="0"/>
    <n v="44000"/>
    <n v="44000"/>
    <n v="0"/>
    <n v="0"/>
  </r>
  <r>
    <s v="1102"/>
    <x v="4"/>
    <x v="2"/>
    <s v="GSSO"/>
    <s v="1111"/>
    <x v="2"/>
    <s v="5503"/>
    <s v="Otros Gastos Consultores                "/>
    <x v="1"/>
    <s v="110211115503"/>
    <n v="1078.9769552093765"/>
    <n v="22649.621920950362"/>
    <n v="1561.3580586447181"/>
    <n v="295.30227711796044"/>
    <n v="6396.3148029806034"/>
    <n v="6396.3148029806034"/>
    <n v="6396.3148029806034"/>
    <n v="6396.3148029806034"/>
    <n v="6396.3148029806034"/>
    <n v="6396.3148029806034"/>
    <n v="6396.3148029806034"/>
    <n v="6396.3148029806034"/>
    <n v="25585.259211922414"/>
    <n v="76755.777635767241"/>
    <n v="84396"/>
    <n v="7640.222364232759"/>
    <n v="44165"/>
    <n v="1233"/>
  </r>
  <r>
    <s v="1102"/>
    <x v="4"/>
    <x v="2"/>
    <s v="GSSO"/>
    <s v="1111"/>
    <x v="2"/>
    <s v="5505"/>
    <s v="Contratos Servicios Externos            "/>
    <x v="1"/>
    <s v="110211115505"/>
    <n v="20265.699744241767"/>
    <n v="17379.275642154978"/>
    <n v="5784.9646618855331"/>
    <n v="35619.478588055536"/>
    <n v="19762.354659084456"/>
    <n v="19762.354659084456"/>
    <n v="19762.354659084456"/>
    <n v="19762.354659084456"/>
    <n v="19762.354659084456"/>
    <n v="19762.354659084456"/>
    <n v="19762.354659084456"/>
    <n v="19762.354659084456"/>
    <n v="79049.418636337825"/>
    <n v="237148.25590901353"/>
    <n v="287268"/>
    <n v="50119.744090986467"/>
    <n v="119695"/>
    <n v="23939"/>
  </r>
  <r>
    <s v="1102"/>
    <x v="4"/>
    <x v="2"/>
    <s v="GSSO"/>
    <s v="1111"/>
    <x v="2"/>
    <s v="5603"/>
    <s v="Otros Gastos Reuniones                  "/>
    <x v="1"/>
    <s v="110211115603"/>
    <n v="110.4884551188015"/>
    <n v="957.21112409029683"/>
    <n v="357.40205972149835"/>
    <n v="890.64207857802649"/>
    <n v="578.93592937715584"/>
    <n v="578.93592937715584"/>
    <n v="578.93592937715584"/>
    <n v="578.93592937715584"/>
    <n v="578.93592937715584"/>
    <n v="578.93592937715584"/>
    <n v="578.93592937715584"/>
    <n v="578.93592937715584"/>
    <n v="2315.7437175086234"/>
    <n v="6947.2311525258701"/>
    <n v="27011"/>
    <n v="20063.76884747413"/>
    <n v="8595"/>
    <n v="4919"/>
  </r>
  <r>
    <s v="1102"/>
    <x v="4"/>
    <x v="2"/>
    <s v="GSSO"/>
    <s v="1111"/>
    <x v="2"/>
    <s v="6148"/>
    <s v="Gastos Cafeteria                        "/>
    <x v="1"/>
    <s v="110211116148"/>
    <n v="2404.781449667933"/>
    <n v="1460.2505257239263"/>
    <n v="2180.8677753753404"/>
    <n v="972.09175292834584"/>
    <n v="1754.4978759238863"/>
    <n v="1754.4978759238863"/>
    <n v="1754.4978759238863"/>
    <n v="1754.4978759238863"/>
    <n v="1754.4978759238863"/>
    <n v="1754.4978759238863"/>
    <n v="1754.4978759238863"/>
    <n v="1754.4978759238863"/>
    <n v="7017.9915036955454"/>
    <n v="21053.974511086635"/>
    <n v="21518"/>
    <n v="464.02548891336482"/>
    <n v="8825"/>
    <n v="1813"/>
  </r>
  <r>
    <s v="1102"/>
    <x v="4"/>
    <x v="2"/>
    <s v="GSSO"/>
    <s v="1111"/>
    <x v="2"/>
    <s v="6252"/>
    <s v="Arriendo Salas-Equipos D. Org.          "/>
    <x v="1"/>
    <s v="110211116252"/>
    <n v="0"/>
    <n v="0"/>
    <n v="117.45154770680138"/>
    <n v="0"/>
    <n v="29.362886926700345"/>
    <n v="29.362886926700345"/>
    <n v="29.362886926700345"/>
    <n v="29.362886926700345"/>
    <n v="29.362886926700345"/>
    <n v="29.362886926700345"/>
    <n v="29.362886926700345"/>
    <n v="29.362886926700345"/>
    <n v="117.45154770680138"/>
    <n v="352.35464312040421"/>
    <n v="1826"/>
    <n v="1473.6453568795957"/>
    <n v="608"/>
    <n v="0"/>
  </r>
  <r>
    <s v="1102"/>
    <x v="4"/>
    <x v="2"/>
    <s v="GSSO"/>
    <s v="1111"/>
    <x v="2"/>
    <s v="6311"/>
    <s v="Elementos Seguridad                     "/>
    <x v="1"/>
    <s v="110211116311"/>
    <n v="85.971279123980977"/>
    <n v="140.13795593400175"/>
    <n v="202.20518102778891"/>
    <n v="119.62144383065328"/>
    <n v="136.98396497910625"/>
    <n v="136.98396497910625"/>
    <n v="136.98396497910625"/>
    <n v="136.98396497910625"/>
    <n v="136.98396497910625"/>
    <n v="136.98396497910625"/>
    <n v="136.98396497910625"/>
    <n v="136.98396497910625"/>
    <n v="547.93585991642499"/>
    <n v="1643.8075797492754"/>
    <n v="2040"/>
    <n v="396.19242025072458"/>
    <n v="850"/>
    <n v="170"/>
  </r>
  <r>
    <s v="1102"/>
    <x v="4"/>
    <x v="2"/>
    <s v="GSSO"/>
    <s v="1111"/>
    <x v="2"/>
    <s v="6312"/>
    <s v="Mantencion Equipos y Elementos Seguridad"/>
    <x v="1"/>
    <s v="110211116312"/>
    <n v="0"/>
    <n v="0"/>
    <n v="0"/>
    <n v="1090.8364469450241"/>
    <n v="272.70911173625603"/>
    <n v="272.70911173625603"/>
    <n v="272.70911173625603"/>
    <n v="272.70911173625603"/>
    <n v="272.70911173625603"/>
    <n v="272.70911173625603"/>
    <n v="272.70911173625603"/>
    <n v="272.70911173625603"/>
    <n v="1090.8364469450241"/>
    <n v="3272.5093408350726"/>
    <n v="8520"/>
    <n v="5247.4906591649269"/>
    <n v="4255"/>
    <n v="4255"/>
  </r>
  <r>
    <s v="1102"/>
    <x v="4"/>
    <x v="2"/>
    <s v="GSSO"/>
    <s v="1111"/>
    <x v="2"/>
    <s v="6319"/>
    <s v="Gtos. Materiales de Seguridad           "/>
    <x v="1"/>
    <s v="110211116319"/>
    <n v="0"/>
    <n v="0"/>
    <n v="0"/>
    <n v="0"/>
    <n v="0"/>
    <n v="0"/>
    <n v="0"/>
    <n v="0"/>
    <n v="0"/>
    <n v="0"/>
    <n v="0"/>
    <n v="0"/>
    <n v="0"/>
    <n v="0"/>
    <n v="10142"/>
    <n v="10142"/>
    <n v="0"/>
    <n v="0"/>
  </r>
  <r>
    <s v="1102"/>
    <x v="4"/>
    <x v="2"/>
    <s v="GSSO"/>
    <s v="1111"/>
    <x v="2"/>
    <s v="6438"/>
    <s v="Gastos Publicaciones                    "/>
    <x v="1"/>
    <s v="110211116438"/>
    <n v="3946.8179648332771"/>
    <n v="0"/>
    <n v="0"/>
    <n v="0"/>
    <n v="986.70449120831927"/>
    <n v="986.70449120831927"/>
    <n v="986.70449120831927"/>
    <n v="986.70449120831927"/>
    <n v="986.70449120831927"/>
    <n v="986.70449120831927"/>
    <n v="986.70449120831927"/>
    <n v="986.70449120831927"/>
    <n v="3946.8179648332771"/>
    <n v="11840.453894499828"/>
    <n v="16423"/>
    <n v="4582.5461055001724"/>
    <n v="8163"/>
    <n v="0"/>
  </r>
  <r>
    <s v="1102"/>
    <x v="4"/>
    <x v="2"/>
    <s v="GSSO"/>
    <s v="1111"/>
    <x v="2"/>
    <s v="6518"/>
    <s v="Regalos Corporativos                    "/>
    <x v="1"/>
    <s v="110211116518"/>
    <n v="2509.1459048196766"/>
    <n v="3210.5028902410386"/>
    <n v="2006.8488371374501"/>
    <n v="1313.0111696425677"/>
    <n v="2259.8772004601833"/>
    <n v="2259.8772004601833"/>
    <n v="2259.8772004601833"/>
    <n v="2259.8772004601833"/>
    <n v="2259.8772004601833"/>
    <n v="2259.8772004601833"/>
    <n v="2259.8772004601833"/>
    <n v="2259.8772004601833"/>
    <n v="9039.5088018407332"/>
    <n v="27118.526405522207"/>
    <n v="33000"/>
    <n v="5881.4735944777931"/>
    <n v="13750"/>
    <n v="2750"/>
  </r>
  <r>
    <s v="1102"/>
    <x v="4"/>
    <x v="2"/>
    <s v="GSSO"/>
    <s v="1111"/>
    <x v="2"/>
    <s v="6621"/>
    <s v="Honorarios y Otros Gastos Auditorias    "/>
    <x v="1"/>
    <s v="110211116621"/>
    <n v="2676.7228549126589"/>
    <n v="0"/>
    <n v="0"/>
    <n v="0"/>
    <n v="669.18071372816473"/>
    <n v="669.18071372816473"/>
    <n v="669.18071372816473"/>
    <n v="669.18071372816473"/>
    <n v="669.18071372816473"/>
    <n v="669.18071372816473"/>
    <n v="669.18071372816473"/>
    <n v="669.18071372816473"/>
    <n v="2676.7228549126589"/>
    <n v="8030.1685647379772"/>
    <n v="20200"/>
    <n v="12169.831435262022"/>
    <n v="10100"/>
    <n v="0"/>
  </r>
  <r>
    <s v="1102"/>
    <x v="4"/>
    <x v="2"/>
    <s v="GSSO"/>
    <s v="1111"/>
    <x v="2"/>
    <s v="6711"/>
    <s v="Seguros Bienes Fisicos                  "/>
    <x v="1"/>
    <s v="110211116711"/>
    <n v="0"/>
    <n v="0"/>
    <n v="0"/>
    <n v="1048.420444897477"/>
    <n v="262.10511122436924"/>
    <n v="262.10511122436924"/>
    <n v="262.10511122436924"/>
    <n v="262.10511122436924"/>
    <n v="262.10511122436924"/>
    <n v="262.10511122436924"/>
    <n v="262.10511122436924"/>
    <n v="262.10511122436924"/>
    <n v="1048.420444897477"/>
    <n v="3145.2613346924318"/>
    <n v="6085"/>
    <n v="2939.7386653075682"/>
    <n v="3042"/>
    <n v="3042"/>
  </r>
  <r>
    <s v="1103"/>
    <x v="5"/>
    <x v="2"/>
    <s v="GSSO"/>
    <s v="1111"/>
    <x v="2"/>
    <s v="3101"/>
    <s v="Remuneraciones Supervision              "/>
    <x v="0"/>
    <s v="110311113101"/>
    <n v="51991.040000000001"/>
    <n v="42250.76"/>
    <n v="42250.76"/>
    <n v="56685.79"/>
    <n v="48294.587500000001"/>
    <n v="48294.587500000001"/>
    <n v="48294.587500000001"/>
    <n v="48294.587500000001"/>
    <n v="48294.587500000001"/>
    <n v="48294.587500000001"/>
    <n v="48294.587500000001"/>
    <n v="48294.587500000001"/>
    <n v="193178.35"/>
    <n v="579535.05000000016"/>
    <n v="578152.80000000005"/>
    <n v="-1382.2500000001164"/>
    <n v="236946.42"/>
    <n v="56685.79"/>
  </r>
  <r>
    <s v="1103"/>
    <x v="5"/>
    <x v="2"/>
    <s v="GSSO"/>
    <s v="1111"/>
    <x v="2"/>
    <s v="5111"/>
    <s v="Pasajes Nacionales                      "/>
    <x v="1"/>
    <s v="110311115111"/>
    <n v="394.29203605175604"/>
    <n v="3858.5111017920326"/>
    <n v="382.79626547731357"/>
    <n v="947.12373485105377"/>
    <n v="1395.6807845430392"/>
    <n v="1395.6807845430392"/>
    <n v="1395.6807845430392"/>
    <n v="1395.6807845430392"/>
    <n v="1395.6807845430392"/>
    <n v="1395.6807845430392"/>
    <n v="1395.6807845430392"/>
    <n v="1395.6807845430392"/>
    <n v="5582.7231381721567"/>
    <n v="16748.169414516469"/>
    <n v="45648"/>
    <n v="28899.830585483531"/>
    <n v="18000"/>
    <n v="3600"/>
  </r>
  <r>
    <s v="1103"/>
    <x v="5"/>
    <x v="2"/>
    <s v="GSSO"/>
    <s v="1111"/>
    <x v="2"/>
    <s v="5112"/>
    <s v="Hoteles Estadia Alimentacion Nacionales "/>
    <x v="1"/>
    <s v="110311115112"/>
    <n v="1017.4909839839696"/>
    <n v="1234.1627099475947"/>
    <n v="595.45828899694084"/>
    <n v="1106.8614595646889"/>
    <n v="988.49336062329849"/>
    <n v="988.49336062329849"/>
    <n v="988.49336062329849"/>
    <n v="988.49336062329849"/>
    <n v="988.49336062329849"/>
    <n v="988.49336062329849"/>
    <n v="988.49336062329849"/>
    <n v="988.49336062329849"/>
    <n v="3953.9734424931939"/>
    <n v="11861.920327479585"/>
    <n v="14720"/>
    <n v="2858.0796725204145"/>
    <n v="6080"/>
    <n v="1216"/>
  </r>
  <r>
    <s v="1103"/>
    <x v="5"/>
    <x v="2"/>
    <s v="GSSO"/>
    <s v="1111"/>
    <x v="2"/>
    <s v="5121"/>
    <s v="Pasajes Internacionales                 "/>
    <x v="1"/>
    <s v="110311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1103"/>
    <x v="5"/>
    <x v="2"/>
    <s v="GSSO"/>
    <s v="1111"/>
    <x v="2"/>
    <s v="5122"/>
    <s v="Hoteles Estadia Alimentacion Extranjero "/>
    <x v="1"/>
    <s v="110311115122"/>
    <n v="0"/>
    <n v="0"/>
    <n v="0"/>
    <n v="0"/>
    <n v="0"/>
    <n v="0"/>
    <n v="0"/>
    <n v="0"/>
    <n v="0"/>
    <n v="0"/>
    <n v="0"/>
    <n v="0"/>
    <n v="0"/>
    <n v="0"/>
    <n v="2500"/>
    <n v="2500"/>
    <n v="0"/>
    <n v="0"/>
  </r>
  <r>
    <s v="1103"/>
    <x v="5"/>
    <x v="2"/>
    <s v="GSSO"/>
    <s v="1111"/>
    <x v="2"/>
    <s v="5201"/>
    <s v="Arriendo Vehiculos                      "/>
    <x v="1"/>
    <s v="110311115201"/>
    <n v="1092.1920915208516"/>
    <n v="4058.8269900395567"/>
    <n v="1263.6217507944132"/>
    <n v="2598.4369281211225"/>
    <n v="2253.269440118986"/>
    <n v="2253.269440118986"/>
    <n v="2253.269440118986"/>
    <n v="2253.269440118986"/>
    <n v="2253.269440118986"/>
    <n v="2253.269440118986"/>
    <n v="2253.269440118986"/>
    <n v="2253.269440118986"/>
    <n v="9013.0777604759442"/>
    <n v="27039.233281427838"/>
    <n v="33667.793521862128"/>
    <n v="6628.5602404342899"/>
    <n v="14028.247300775889"/>
    <n v="2805.6494601551776"/>
  </r>
  <r>
    <s v="1103"/>
    <x v="5"/>
    <x v="2"/>
    <s v="GSSO"/>
    <s v="1111"/>
    <x v="2"/>
    <s v="5203"/>
    <s v="Combustibles                            "/>
    <x v="1"/>
    <s v="110311115203"/>
    <n v="3323.0600726781145"/>
    <n v="755.42641911280873"/>
    <n v="1079.7887113853599"/>
    <n v="1726.0143882337027"/>
    <n v="1721.0723978524964"/>
    <n v="1721.0723978524964"/>
    <n v="1721.0723978524964"/>
    <n v="1721.0723978524964"/>
    <n v="1721.0723978524964"/>
    <n v="1721.0723978524964"/>
    <n v="1721.0723978524964"/>
    <n v="1721.0723978524964"/>
    <n v="6884.2895914099854"/>
    <n v="20652.868774229952"/>
    <n v="24192"/>
    <n v="3539.1312257700483"/>
    <n v="10080"/>
    <n v="2016"/>
  </r>
  <r>
    <s v="1103"/>
    <x v="5"/>
    <x v="2"/>
    <s v="GSSO"/>
    <s v="1111"/>
    <x v="2"/>
    <s v="5302"/>
    <s v="Suscripciones Varias (Fisicas y Electron"/>
    <x v="1"/>
    <s v="110311115302"/>
    <n v="0"/>
    <n v="0"/>
    <n v="0"/>
    <n v="0"/>
    <n v="0"/>
    <n v="0"/>
    <n v="0"/>
    <n v="0"/>
    <n v="0"/>
    <n v="0"/>
    <n v="0"/>
    <n v="0"/>
    <n v="0"/>
    <n v="0"/>
    <n v="2330"/>
    <n v="2330"/>
    <n v="1165"/>
    <n v="0"/>
  </r>
  <r>
    <s v="1103"/>
    <x v="5"/>
    <x v="2"/>
    <s v="GSSO"/>
    <s v="1111"/>
    <x v="2"/>
    <s v="5411"/>
    <s v="Ropa y Equipos Proteccion Personal      "/>
    <x v="1"/>
    <s v="110311115411"/>
    <n v="463.37684478444805"/>
    <n v="575.18650581970007"/>
    <n v="202.05150682483912"/>
    <n v="270.1903617257546"/>
    <n v="377.70130478868549"/>
    <n v="377.70130478868549"/>
    <n v="377.70130478868549"/>
    <n v="377.70130478868549"/>
    <n v="377.70130478868549"/>
    <n v="377.70130478868549"/>
    <n v="377.70130478868549"/>
    <n v="377.70130478868549"/>
    <n v="1510.805219154742"/>
    <n v="4532.4156574642257"/>
    <n v="3960"/>
    <n v="-572.41565746422566"/>
    <n v="1650"/>
    <n v="330"/>
  </r>
  <r>
    <s v="1103"/>
    <x v="5"/>
    <x v="2"/>
    <s v="GSSO"/>
    <s v="1111"/>
    <x v="2"/>
    <s v="5501"/>
    <s v="Honorarios Consultores Nacionales       "/>
    <x v="1"/>
    <s v="110311115501"/>
    <n v="0"/>
    <n v="7977.2475414239252"/>
    <n v="0"/>
    <n v="1011.663299597315"/>
    <n v="2247.2277102553098"/>
    <n v="2247.2277102553098"/>
    <n v="2247.2277102553098"/>
    <n v="2247.2277102553098"/>
    <n v="2247.2277102553098"/>
    <n v="2247.2277102553098"/>
    <n v="2247.2277102553098"/>
    <n v="2247.2277102553098"/>
    <n v="8988.9108410212393"/>
    <n v="26966.732523063711"/>
    <n v="45000"/>
    <n v="18033.267476936289"/>
    <n v="16875"/>
    <n v="5625"/>
  </r>
  <r>
    <s v="1103"/>
    <x v="5"/>
    <x v="2"/>
    <s v="GSSO"/>
    <s v="1111"/>
    <x v="2"/>
    <s v="5503"/>
    <s v="Otros Gastos Consultores                "/>
    <x v="1"/>
    <s v="110311115503"/>
    <n v="0"/>
    <n v="672.32726996995211"/>
    <n v="409.9569089462596"/>
    <n v="318.95334886173811"/>
    <n v="350.30938194448743"/>
    <n v="350.30938194448743"/>
    <n v="350.30938194448743"/>
    <n v="350.30938194448743"/>
    <n v="350.30938194448743"/>
    <n v="350.30938194448743"/>
    <n v="350.30938194448743"/>
    <n v="350.30938194448743"/>
    <n v="1401.2375277779497"/>
    <n v="4203.7125833338496"/>
    <n v="10450"/>
    <n v="6246.2874166661504"/>
    <n v="3531"/>
    <n v="920"/>
  </r>
  <r>
    <s v="1103"/>
    <x v="5"/>
    <x v="2"/>
    <s v="GSSO"/>
    <s v="1111"/>
    <x v="2"/>
    <s v="6123"/>
    <s v="Flete Cargas Varias                     "/>
    <x v="1"/>
    <s v="110311116123"/>
    <n v="0"/>
    <n v="359.5436469649627"/>
    <n v="0"/>
    <n v="336.98537204866614"/>
    <n v="174.13225475340721"/>
    <n v="174.13225475340721"/>
    <n v="174.13225475340721"/>
    <n v="174.13225475340721"/>
    <n v="174.13225475340721"/>
    <n v="174.13225475340721"/>
    <n v="174.13225475340721"/>
    <n v="174.13225475340721"/>
    <n v="696.52901901362884"/>
    <n v="2089.587057040887"/>
    <n v="3792"/>
    <n v="1702.412942959113"/>
    <n v="1264"/>
    <n v="632"/>
  </r>
  <r>
    <s v="1103"/>
    <x v="5"/>
    <x v="2"/>
    <s v="GSSO"/>
    <s v="1111"/>
    <x v="2"/>
    <s v="6148"/>
    <s v="Gastos Cafeteria                        "/>
    <x v="1"/>
    <s v="110311116148"/>
    <n v="236.61348803301527"/>
    <n v="683.4309099296014"/>
    <n v="670.94578298943975"/>
    <n v="31.587304521930175"/>
    <n v="405.64437136849671"/>
    <n v="405.64437136849671"/>
    <n v="405.64437136849671"/>
    <n v="405.64437136849671"/>
    <n v="405.64437136849671"/>
    <n v="405.64437136849671"/>
    <n v="405.64437136849671"/>
    <n v="405.64437136849671"/>
    <n v="1622.5774854739868"/>
    <n v="4867.7324564219607"/>
    <n v="6600"/>
    <n v="1732.2675435780393"/>
    <n v="2750"/>
    <n v="550"/>
  </r>
  <r>
    <s v="1103"/>
    <x v="5"/>
    <x v="2"/>
    <s v="GSSO"/>
    <s v="1111"/>
    <x v="2"/>
    <s v="6271"/>
    <s v="Medicamentos Elementos Primeros Auxilios"/>
    <x v="1"/>
    <s v="110311116271"/>
    <n v="19218.938034015377"/>
    <n v="15069.908801069565"/>
    <n v="13397.579883853978"/>
    <n v="17836.764833296274"/>
    <n v="16380.797888058798"/>
    <n v="16380.797888058798"/>
    <n v="16380.797888058798"/>
    <n v="16380.797888058798"/>
    <n v="16380.797888058798"/>
    <n v="16380.797888058798"/>
    <n v="16380.797888058798"/>
    <n v="16380.797888058798"/>
    <n v="65523.191552235192"/>
    <n v="196569.57465670552"/>
    <n v="302124"/>
    <n v="105554.42534329448"/>
    <n v="129490"/>
    <n v="30842"/>
  </r>
  <r>
    <s v="1103"/>
    <x v="5"/>
    <x v="2"/>
    <s v="GSSO"/>
    <s v="1111"/>
    <x v="2"/>
    <s v="6273"/>
    <s v="Aseo y Mantencion Equipos Medicos y Poli"/>
    <x v="1"/>
    <s v="110311116273"/>
    <n v="611.72894939959133"/>
    <n v="1075.0837492942765"/>
    <n v="4149.2722804039258"/>
    <n v="5329.0575752452942"/>
    <n v="2791.2856385857722"/>
    <n v="2791.2856385857722"/>
    <n v="2791.2856385857722"/>
    <n v="2791.2856385857722"/>
    <n v="2791.2856385857722"/>
    <n v="2791.2856385857722"/>
    <n v="2791.2856385857722"/>
    <n v="2791.2856385857722"/>
    <n v="11165.142554343089"/>
    <n v="33495.427663029273"/>
    <n v="87844"/>
    <n v="54348.572336970727"/>
    <n v="35178"/>
    <n v="6167"/>
  </r>
  <r>
    <s v="1103"/>
    <x v="5"/>
    <x v="2"/>
    <s v="GSSO"/>
    <s v="1111"/>
    <x v="2"/>
    <s v="6274"/>
    <s v="Servicios Medicos Policlinico           "/>
    <x v="1"/>
    <s v="110311116274"/>
    <n v="2292.1694680135215"/>
    <n v="258973.88719463677"/>
    <n v="186696.18911123878"/>
    <n v="71378.895893288005"/>
    <n v="129835.28541679427"/>
    <n v="129835.28541679427"/>
    <n v="129835.28541679427"/>
    <n v="129835.28541679427"/>
    <n v="129835.28541679427"/>
    <n v="129835.28541679427"/>
    <n v="129835.28541679427"/>
    <n v="129835.28541679427"/>
    <n v="519341.14166717709"/>
    <n v="1558023.4250015311"/>
    <n v="2600616"/>
    <n v="1042592.5749984689"/>
    <n v="1083590"/>
    <n v="216718"/>
  </r>
  <r>
    <s v="1103"/>
    <x v="5"/>
    <x v="2"/>
    <s v="GSSO"/>
    <s v="1111"/>
    <x v="2"/>
    <s v="6275"/>
    <s v="Examenes Medicos Ocupacionales          "/>
    <x v="1"/>
    <s v="110311116275"/>
    <n v="17668.526285287702"/>
    <n v="7287.7650226916885"/>
    <n v="19345.583766125699"/>
    <n v="13125.53098808655"/>
    <n v="14356.851515547911"/>
    <n v="14356.851515547911"/>
    <n v="14356.851515547911"/>
    <n v="14356.851515547911"/>
    <n v="14356.851515547911"/>
    <n v="14356.851515547911"/>
    <n v="14356.851515547911"/>
    <n v="14356.851515547911"/>
    <n v="57427.406062191643"/>
    <n v="172282.21818657493"/>
    <n v="185024"/>
    <n v="12741.78181342507"/>
    <n v="77090"/>
    <n v="15418"/>
  </r>
  <r>
    <s v="1103"/>
    <x v="5"/>
    <x v="2"/>
    <s v="GSSO"/>
    <s v="1111"/>
    <x v="2"/>
    <s v="6276"/>
    <s v="Examenes Medicos Preventivo             "/>
    <x v="1"/>
    <s v="110311116276"/>
    <n v="29373.887343259645"/>
    <n v="46263.096558424419"/>
    <n v="85454.390579972591"/>
    <n v="32279.707623807299"/>
    <n v="48342.770526365988"/>
    <n v="48342.770526365988"/>
    <n v="48342.770526365988"/>
    <n v="48342.770526365988"/>
    <n v="48342.770526365988"/>
    <n v="48342.770526365988"/>
    <n v="48342.770526365988"/>
    <n v="48342.770526365988"/>
    <n v="193371.08210546395"/>
    <n v="580113.24631639174"/>
    <n v="574464"/>
    <n v="-5649.2463163917419"/>
    <n v="239360"/>
    <n v="47872"/>
  </r>
  <r>
    <s v="1103"/>
    <x v="5"/>
    <x v="2"/>
    <s v="GSSO"/>
    <s v="1111"/>
    <x v="2"/>
    <s v="6277"/>
    <s v="Examenes Medicos Politica Alcohol y Drog"/>
    <x v="1"/>
    <s v="110311116277"/>
    <n v="2415.0519042166488"/>
    <n v="3023.950146816007"/>
    <n v="3205.7008083912256"/>
    <n v="2696.192965525056"/>
    <n v="2835.2239562372342"/>
    <n v="2835.2239562372342"/>
    <n v="2835.2239562372342"/>
    <n v="2835.2239562372342"/>
    <n v="2835.2239562372342"/>
    <n v="2835.2239562372342"/>
    <n v="2835.2239562372342"/>
    <n v="2835.2239562372342"/>
    <n v="11340.895824948937"/>
    <n v="34022.687474846811"/>
    <n v="60686"/>
    <n v="26663.312525153189"/>
    <n v="17035"/>
    <n v="3407"/>
  </r>
  <r>
    <s v="1103"/>
    <x v="5"/>
    <x v="2"/>
    <s v="GSSO"/>
    <s v="1111"/>
    <x v="2"/>
    <s v="6281"/>
    <s v="Consultores y otros Gtos. Estudio Altura"/>
    <x v="1"/>
    <s v="110311116281"/>
    <n v="0"/>
    <n v="0"/>
    <n v="0"/>
    <n v="0"/>
    <n v="0"/>
    <n v="0"/>
    <n v="0"/>
    <n v="0"/>
    <n v="0"/>
    <n v="0"/>
    <n v="0"/>
    <n v="0"/>
    <n v="0"/>
    <n v="0"/>
    <n v="53398"/>
    <n v="53398"/>
    <n v="0"/>
    <n v="0"/>
  </r>
  <r>
    <s v="1103"/>
    <x v="5"/>
    <x v="2"/>
    <s v="GSSO"/>
    <s v="1111"/>
    <x v="2"/>
    <s v="6314"/>
    <s v="Relaciones Internas y Publicas          "/>
    <x v="1"/>
    <s v="110311116314"/>
    <n v="1212.0903208155235"/>
    <n v="5691.8646031177714"/>
    <n v="7038.4144706600355"/>
    <n v="21799.908393618109"/>
    <n v="8935.5694470528597"/>
    <n v="8935.5694470528597"/>
    <n v="8935.5694470528597"/>
    <n v="8935.5694470528597"/>
    <n v="8935.5694470528597"/>
    <n v="8935.5694470528597"/>
    <n v="8935.5694470528597"/>
    <n v="8935.5694470528597"/>
    <n v="35742.277788211439"/>
    <n v="107226.83336463429"/>
    <n v="338899"/>
    <n v="231672.16663536569"/>
    <n v="141205"/>
    <n v="28241"/>
  </r>
  <r>
    <s v="1103"/>
    <x v="5"/>
    <x v="2"/>
    <s v="GSSO"/>
    <s v="1111"/>
    <x v="2"/>
    <s v="6517"/>
    <s v="Auspicios  Congresos Ferias             "/>
    <x v="1"/>
    <s v="110311116517"/>
    <n v="0.97887024910427611"/>
    <n v="0.59212869791893641"/>
    <n v="1.2951778408414141"/>
    <n v="0.17413229785813267"/>
    <n v="0.76007727143068982"/>
    <n v="0.76007727143068982"/>
    <n v="0.76007727143068982"/>
    <n v="0.76007727143068982"/>
    <n v="0.76007727143068982"/>
    <n v="0.76007727143068982"/>
    <n v="0.76007727143068982"/>
    <n v="0.76007727143068982"/>
    <n v="3.0403090857227593"/>
    <n v="9.1209272571682796"/>
    <n v="12"/>
    <n v="2.8790727428317204"/>
    <n v="5"/>
    <n v="1"/>
  </r>
  <r>
    <s v="1103"/>
    <x v="5"/>
    <x v="2"/>
    <s v="GSSO"/>
    <s v="1111"/>
    <x v="2"/>
    <s v="6621"/>
    <s v="Honorarios y Otros Gastos Auditorias    "/>
    <x v="1"/>
    <s v="110311116621"/>
    <n v="0"/>
    <n v="0"/>
    <n v="0"/>
    <n v="12670.884881549131"/>
    <n v="3167.7212203872828"/>
    <n v="3167.7212203872828"/>
    <n v="3167.7212203872828"/>
    <n v="3167.7212203872828"/>
    <n v="3167.7212203872828"/>
    <n v="3167.7212203872828"/>
    <n v="3167.7212203872828"/>
    <n v="3167.7212203872828"/>
    <n v="12670.884881549131"/>
    <n v="38012.654644647402"/>
    <n v="58200"/>
    <n v="20187.345355352598"/>
    <n v="29100"/>
    <n v="14550"/>
  </r>
  <r>
    <s v="1104"/>
    <x v="6"/>
    <x v="2"/>
    <s v="GSSO"/>
    <s v="1111"/>
    <x v="2"/>
    <s v="3101"/>
    <s v="Remuneraciones Supervision              "/>
    <x v="0"/>
    <s v="110411113101"/>
    <n v="26494.36"/>
    <n v="21624.22"/>
    <n v="21624.22"/>
    <n v="28859.72"/>
    <n v="24650.63"/>
    <n v="24650.63"/>
    <n v="24650.63"/>
    <n v="24650.63"/>
    <n v="24650.63"/>
    <n v="24650.63"/>
    <n v="24650.63"/>
    <n v="24650.63"/>
    <n v="98602.52"/>
    <n v="295807.56"/>
    <n v="295246.94"/>
    <n v="-560.61999999999534"/>
    <n v="121003.38"/>
    <n v="28859.72"/>
  </r>
  <r>
    <s v="1104"/>
    <x v="6"/>
    <x v="2"/>
    <s v="GSSO"/>
    <s v="1111"/>
    <x v="2"/>
    <s v="5111"/>
    <s v="Pasajes Nacionales                      "/>
    <x v="1"/>
    <s v="110411115111"/>
    <n v="0"/>
    <n v="216.32213573199269"/>
    <n v="83.386625160537875"/>
    <n v="0"/>
    <n v="74.927190223132641"/>
    <n v="74.927190223132641"/>
    <n v="74.927190223132641"/>
    <n v="74.927190223132641"/>
    <n v="74.927190223132641"/>
    <n v="74.927190223132641"/>
    <n v="74.927190223132641"/>
    <n v="74.927190223132641"/>
    <n v="299.70876089253056"/>
    <n v="899.12628267759146"/>
    <n v="1008"/>
    <n v="108.87371732240854"/>
    <n v="702"/>
    <n v="0"/>
  </r>
  <r>
    <s v="1104"/>
    <x v="6"/>
    <x v="2"/>
    <s v="GSSO"/>
    <s v="1111"/>
    <x v="2"/>
    <s v="5112"/>
    <s v="Hoteles Estadia Alimentacion Nacionales "/>
    <x v="1"/>
    <s v="110411115112"/>
    <n v="0"/>
    <n v="1470.2684256108853"/>
    <n v="0"/>
    <n v="0"/>
    <n v="367.56710640272132"/>
    <n v="367.56710640272132"/>
    <n v="367.56710640272132"/>
    <n v="367.56710640272132"/>
    <n v="367.56710640272132"/>
    <n v="367.56710640272132"/>
    <n v="367.56710640272132"/>
    <n v="367.56710640272132"/>
    <n v="1470.2684256108853"/>
    <n v="4410.805276832657"/>
    <n v="960"/>
    <n v="-3450.805276832657"/>
    <n v="960"/>
    <n v="0"/>
  </r>
  <r>
    <s v="1104"/>
    <x v="6"/>
    <x v="2"/>
    <s v="GSSO"/>
    <s v="1111"/>
    <x v="2"/>
    <s v="5201"/>
    <s v="Arriendo Vehiculos                      "/>
    <x v="1"/>
    <s v="110411115201"/>
    <n v="2318.9467194045455"/>
    <n v="1872.1934312586404"/>
    <n v="249.27572407890707"/>
    <n v="1246.3753541323008"/>
    <n v="1421.6978072185984"/>
    <n v="1421.6978072185984"/>
    <n v="1421.6978072185984"/>
    <n v="1421.6978072185984"/>
    <n v="1421.6978072185984"/>
    <n v="1421.6978072185984"/>
    <n v="1421.6978072185984"/>
    <n v="1421.6978072185984"/>
    <n v="5686.7912288743937"/>
    <n v="17060.373686623185"/>
    <n v="16833.896760931064"/>
    <n v="-226.47692569212086"/>
    <n v="7014.1236503879445"/>
    <n v="1402.8247300775888"/>
  </r>
  <r>
    <s v="1104"/>
    <x v="6"/>
    <x v="2"/>
    <s v="GSSO"/>
    <s v="1111"/>
    <x v="2"/>
    <s v="5203"/>
    <s v="Combustibles                            "/>
    <x v="1"/>
    <s v="110411115203"/>
    <n v="283.93430744770654"/>
    <n v="625.51355137873531"/>
    <n v="576.54250537490179"/>
    <n v="285.46944717142134"/>
    <n v="442.86495284319125"/>
    <n v="442.86495284319125"/>
    <n v="442.86495284319125"/>
    <n v="442.86495284319125"/>
    <n v="442.86495284319125"/>
    <n v="442.86495284319125"/>
    <n v="442.86495284319125"/>
    <n v="442.86495284319125"/>
    <n v="1771.459811372765"/>
    <n v="5314.3794341182947"/>
    <n v="5040"/>
    <n v="-274.37943411829474"/>
    <n v="2100"/>
    <n v="420"/>
  </r>
  <r>
    <s v="1104"/>
    <x v="6"/>
    <x v="2"/>
    <s v="GSSO"/>
    <s v="1111"/>
    <x v="2"/>
    <s v="5301"/>
    <s v="Materiales y Utiles de Escritorio       "/>
    <x v="1"/>
    <s v="110411115301"/>
    <n v="352.83666074326362"/>
    <n v="0"/>
    <n v="0"/>
    <n v="0"/>
    <n v="88.209165185815905"/>
    <n v="88.209165185815905"/>
    <n v="88.209165185815905"/>
    <n v="88.209165185815905"/>
    <n v="88.209165185815905"/>
    <n v="88.209165185815905"/>
    <n v="88.209165185815905"/>
    <n v="88.209165185815905"/>
    <n v="352.83666074326362"/>
    <n v="1058.5099822297909"/>
    <n v="867"/>
    <n v="-191.50998222979092"/>
    <n v="700"/>
    <n v="0"/>
  </r>
  <r>
    <s v="1104"/>
    <x v="6"/>
    <x v="2"/>
    <s v="GSSO"/>
    <s v="1111"/>
    <x v="2"/>
    <s v="5411"/>
    <s v="Ropa y Equipos Proteccion Personal      "/>
    <x v="1"/>
    <s v="110411115411"/>
    <n v="110.65429598681278"/>
    <n v="52.102069504295685"/>
    <n v="231.74990130540976"/>
    <n v="25.004709101889592"/>
    <n v="104.87774397460196"/>
    <n v="104.87774397460196"/>
    <n v="104.87774397460196"/>
    <n v="104.87774397460196"/>
    <n v="104.87774397460196"/>
    <n v="104.87774397460196"/>
    <n v="104.87774397460196"/>
    <n v="104.87774397460196"/>
    <n v="419.51097589840782"/>
    <n v="1258.5329276952234"/>
    <n v="2640"/>
    <n v="1381.4670723047766"/>
    <n v="1100"/>
    <n v="220"/>
  </r>
  <r>
    <s v="1104"/>
    <x v="6"/>
    <x v="2"/>
    <s v="GSSO"/>
    <s v="1111"/>
    <x v="2"/>
    <s v="5501"/>
    <s v="Honorarios Consultores Nacionales       "/>
    <x v="1"/>
    <s v="110411115501"/>
    <n v="0"/>
    <n v="0"/>
    <n v="0"/>
    <n v="0"/>
    <n v="0"/>
    <n v="0"/>
    <n v="0"/>
    <n v="0"/>
    <n v="0"/>
    <n v="0"/>
    <n v="0"/>
    <n v="0"/>
    <n v="0"/>
    <n v="0"/>
    <n v="50000"/>
    <n v="50000"/>
    <n v="20000"/>
    <n v="0"/>
  </r>
  <r>
    <s v="1104"/>
    <x v="6"/>
    <x v="2"/>
    <s v="GSSO"/>
    <s v="1111"/>
    <x v="2"/>
    <s v="5503"/>
    <s v="Otros Gastos Consultores                "/>
    <x v="1"/>
    <s v="110411115503"/>
    <n v="0"/>
    <n v="0"/>
    <n v="301.72345051000855"/>
    <n v="0"/>
    <n v="75.430862627502137"/>
    <n v="75.430862627502137"/>
    <n v="75.430862627502137"/>
    <n v="75.430862627502137"/>
    <n v="75.430862627502137"/>
    <n v="75.430862627502137"/>
    <n v="75.430862627502137"/>
    <n v="75.430862627502137"/>
    <n v="301.72345051000855"/>
    <n v="905.17035153002587"/>
    <n v="13600"/>
    <n v="12694.829648469975"/>
    <n v="9300"/>
    <n v="0"/>
  </r>
  <r>
    <s v="1104"/>
    <x v="6"/>
    <x v="2"/>
    <s v="GSSO"/>
    <s v="1111"/>
    <x v="2"/>
    <s v="6314"/>
    <s v="Relaciones Internas y Publicas          "/>
    <x v="1"/>
    <s v="110411116314"/>
    <n v="0"/>
    <n v="0"/>
    <n v="0"/>
    <n v="1173.6817229036717"/>
    <n v="293.42043072591792"/>
    <n v="293.42043072591792"/>
    <n v="293.42043072591792"/>
    <n v="293.42043072591792"/>
    <n v="293.42043072591792"/>
    <n v="293.42043072591792"/>
    <n v="293.42043072591792"/>
    <n v="293.42043072591792"/>
    <n v="1173.6817229036717"/>
    <n v="3521.0451687110149"/>
    <n v="18705"/>
    <n v="15183.954831288986"/>
    <n v="11400"/>
    <n v="11400"/>
  </r>
  <r>
    <s v="1104"/>
    <x v="6"/>
    <x v="2"/>
    <s v="GSSO"/>
    <s v="1111"/>
    <x v="2"/>
    <s v="6315"/>
    <s v="Contrato Monitoreo Condiciones Ambiental"/>
    <x v="1"/>
    <s v="110411116315"/>
    <n v="2088.8910245782631"/>
    <n v="3161.237425375904"/>
    <n v="2978.641941277584"/>
    <n v="3621.6798655963848"/>
    <n v="2962.6125642070342"/>
    <n v="2962.6125642070342"/>
    <n v="2962.6125642070342"/>
    <n v="2962.6125642070342"/>
    <n v="2962.6125642070342"/>
    <n v="2962.6125642070342"/>
    <n v="2962.6125642070342"/>
    <n v="2962.6125642070342"/>
    <n v="11850.450256828137"/>
    <n v="35551.350770484401"/>
    <n v="41676"/>
    <n v="6124.6492295155986"/>
    <n v="17365"/>
    <n v="3473"/>
  </r>
  <r>
    <s v="1105"/>
    <x v="7"/>
    <x v="2"/>
    <s v="GSSO"/>
    <s v="1111"/>
    <x v="2"/>
    <s v="3101"/>
    <s v="Remuneraciones Supervision              "/>
    <x v="0"/>
    <s v="110511113101"/>
    <n v="209242.63"/>
    <n v="172716.58"/>
    <n v="172716.58"/>
    <n v="227412.81999999998"/>
    <n v="195522.15249999997"/>
    <n v="195522.15249999997"/>
    <n v="195522.15249999997"/>
    <n v="195522.15249999997"/>
    <n v="195522.15249999997"/>
    <n v="195522.15249999997"/>
    <n v="195522.15249999997"/>
    <n v="195522.15249999997"/>
    <n v="782088.60999999987"/>
    <n v="2346265.8299999991"/>
    <n v="2345102.15"/>
    <n v="-1163.6799999992363"/>
    <n v="961059.96999999986"/>
    <n v="227412.81999999998"/>
  </r>
  <r>
    <s v="1105"/>
    <x v="7"/>
    <x v="2"/>
    <s v="GSSO"/>
    <s v="1111"/>
    <x v="2"/>
    <s v="5111"/>
    <s v="Pasajes Nacionales                      "/>
    <x v="1"/>
    <s v="110511115111"/>
    <n v="120.91084010056257"/>
    <n v="2098.9708263300063"/>
    <n v="2939.3762979782823"/>
    <n v="3082.5203476937004"/>
    <n v="2060.4445780256378"/>
    <n v="2060.4445780256378"/>
    <n v="2060.4445780256378"/>
    <n v="2060.4445780256378"/>
    <n v="2060.4445780256378"/>
    <n v="2060.4445780256378"/>
    <n v="2060.4445780256378"/>
    <n v="2060.4445780256378"/>
    <n v="8241.7783121025514"/>
    <n v="24725.33493630766"/>
    <n v="43848"/>
    <n v="19122.66506369234"/>
    <n v="16800"/>
    <n v="4200"/>
  </r>
  <r>
    <s v="1105"/>
    <x v="7"/>
    <x v="2"/>
    <s v="GSSO"/>
    <s v="1111"/>
    <x v="2"/>
    <s v="5112"/>
    <s v="Hoteles Estadia Alimentacion Nacionales "/>
    <x v="1"/>
    <s v="110511115112"/>
    <n v="232.9026735281756"/>
    <n v="192.87316235119673"/>
    <n v="2174.2758525397999"/>
    <n v="456.13671808834937"/>
    <n v="764.04710162688036"/>
    <n v="764.04710162688036"/>
    <n v="764.04710162688036"/>
    <n v="764.04710162688036"/>
    <n v="764.04710162688036"/>
    <n v="764.04710162688036"/>
    <n v="764.04710162688036"/>
    <n v="764.04710162688036"/>
    <n v="3056.1884065075214"/>
    <n v="9168.5652195225648"/>
    <n v="21120"/>
    <n v="11951.434780477435"/>
    <n v="8320"/>
    <n v="2240"/>
  </r>
  <r>
    <s v="1105"/>
    <x v="7"/>
    <x v="2"/>
    <s v="GSSO"/>
    <s v="1111"/>
    <x v="2"/>
    <s v="5121"/>
    <s v="Pasajes Internacionales                 "/>
    <x v="1"/>
    <s v="110511115121"/>
    <n v="0"/>
    <n v="0"/>
    <n v="0"/>
    <n v="0"/>
    <n v="0"/>
    <n v="0"/>
    <n v="0"/>
    <n v="0"/>
    <n v="0"/>
    <n v="0"/>
    <n v="0"/>
    <n v="0"/>
    <n v="0"/>
    <n v="0"/>
    <n v="16100"/>
    <n v="16100"/>
    <n v="8050"/>
    <n v="0"/>
  </r>
  <r>
    <s v="1105"/>
    <x v="7"/>
    <x v="2"/>
    <s v="GSSO"/>
    <s v="1111"/>
    <x v="2"/>
    <s v="5122"/>
    <s v="Hoteles Estadia Alimentacion Extranjero "/>
    <x v="1"/>
    <s v="110511115122"/>
    <n v="0"/>
    <n v="0"/>
    <n v="0"/>
    <n v="0"/>
    <n v="0"/>
    <n v="0"/>
    <n v="0"/>
    <n v="0"/>
    <n v="0"/>
    <n v="0"/>
    <n v="0"/>
    <n v="0"/>
    <n v="0"/>
    <n v="0"/>
    <n v="5000"/>
    <n v="5000"/>
    <n v="2500"/>
    <n v="0"/>
  </r>
  <r>
    <s v="1105"/>
    <x v="7"/>
    <x v="2"/>
    <s v="GSSO"/>
    <s v="1111"/>
    <x v="2"/>
    <s v="5201"/>
    <s v="Arriendo Vehiculos                      "/>
    <x v="1"/>
    <s v="110511115201"/>
    <n v="12575.688538208749"/>
    <n v="11109.927687891479"/>
    <n v="10066.093593840649"/>
    <n v="12412.528310895075"/>
    <n v="11541.059532708989"/>
    <n v="11541.059532708989"/>
    <n v="11541.059532708989"/>
    <n v="11541.059532708989"/>
    <n v="11541.059532708989"/>
    <n v="11541.059532708989"/>
    <n v="11541.059532708989"/>
    <n v="11541.059532708989"/>
    <n v="46164.238130835955"/>
    <n v="138492.71439250783"/>
    <n v="134499.39963070434"/>
    <n v="-3993.3147618034855"/>
    <n v="56041.416512793476"/>
    <n v="11208.283302558695"/>
  </r>
  <r>
    <s v="1105"/>
    <x v="7"/>
    <x v="2"/>
    <s v="GSSO"/>
    <s v="1111"/>
    <x v="2"/>
    <s v="5203"/>
    <s v="Combustibles                            "/>
    <x v="1"/>
    <s v="110511115203"/>
    <n v="2111.6692572690577"/>
    <n v="303.06079553858507"/>
    <n v="3112.6008170377372"/>
    <n v="1238.5783977017666"/>
    <n v="1691.4773168867866"/>
    <n v="1691.4773168867866"/>
    <n v="1691.4773168867866"/>
    <n v="1691.4773168867866"/>
    <n v="1691.4773168867866"/>
    <n v="1691.4773168867866"/>
    <n v="1691.4773168867866"/>
    <n v="1691.4773168867866"/>
    <n v="6765.9092675471466"/>
    <n v="20297.727802641439"/>
    <n v="27216"/>
    <n v="6918.2721973585612"/>
    <n v="11340"/>
    <n v="2268"/>
  </r>
  <r>
    <s v="1105"/>
    <x v="7"/>
    <x v="2"/>
    <s v="GSSO"/>
    <s v="1111"/>
    <x v="2"/>
    <s v="5301"/>
    <s v="Materiales y Utiles de Escritorio       "/>
    <x v="1"/>
    <s v="110511115301"/>
    <n v="2540.8702864678721"/>
    <n v="0"/>
    <n v="0"/>
    <n v="0"/>
    <n v="635.21757161696803"/>
    <n v="635.21757161696803"/>
    <n v="635.21757161696803"/>
    <n v="635.21757161696803"/>
    <n v="635.21757161696803"/>
    <n v="635.21757161696803"/>
    <n v="635.21757161696803"/>
    <n v="635.21757161696803"/>
    <n v="2540.8702864678721"/>
    <n v="7622.610859403615"/>
    <n v="3000"/>
    <n v="-4622.610859403615"/>
    <n v="1500"/>
    <n v="0"/>
  </r>
  <r>
    <s v="1105"/>
    <x v="7"/>
    <x v="2"/>
    <s v="GSSO"/>
    <s v="1111"/>
    <x v="2"/>
    <s v="5302"/>
    <s v="Suscripciones Varias (Fisicas y Electron"/>
    <x v="1"/>
    <s v="110511115302"/>
    <n v="0"/>
    <n v="0"/>
    <n v="840.96489583872392"/>
    <n v="0"/>
    <n v="210.24122395968098"/>
    <n v="210.24122395968098"/>
    <n v="210.24122395968098"/>
    <n v="210.24122395968098"/>
    <n v="210.24122395968098"/>
    <n v="210.24122395968098"/>
    <n v="210.24122395968098"/>
    <n v="210.24122395968098"/>
    <n v="840.96489583872392"/>
    <n v="2522.8946875161723"/>
    <n v="3000"/>
    <n v="477.10531248382767"/>
    <n v="1000"/>
    <n v="0"/>
  </r>
  <r>
    <s v="1105"/>
    <x v="7"/>
    <x v="2"/>
    <s v="GSSO"/>
    <s v="1111"/>
    <x v="2"/>
    <s v="5411"/>
    <s v="Ropa y Equipos Proteccion Personal      "/>
    <x v="1"/>
    <s v="110511115411"/>
    <n v="2823.7489602759101"/>
    <n v="186.77607190584166"/>
    <n v="1733.561205485996"/>
    <n v="1092.2152910820118"/>
    <n v="1459.07538218744"/>
    <n v="1459.07538218744"/>
    <n v="1459.07538218744"/>
    <n v="1459.07538218744"/>
    <n v="1459.07538218744"/>
    <n v="1459.07538218744"/>
    <n v="1459.07538218744"/>
    <n v="1459.07538218744"/>
    <n v="5836.3015287497601"/>
    <n v="17508.904586249282"/>
    <n v="18480"/>
    <n v="971.09541375071785"/>
    <n v="7700"/>
    <n v="1540"/>
  </r>
  <r>
    <s v="1105"/>
    <x v="7"/>
    <x v="2"/>
    <s v="GSSO"/>
    <s v="1111"/>
    <x v="2"/>
    <s v="5501"/>
    <s v="Honorarios Consultores Nacionales       "/>
    <x v="1"/>
    <s v="110511115501"/>
    <n v="0"/>
    <n v="0"/>
    <n v="0"/>
    <n v="0"/>
    <n v="0"/>
    <n v="0"/>
    <n v="0"/>
    <n v="0"/>
    <n v="0"/>
    <n v="0"/>
    <n v="0"/>
    <n v="0"/>
    <n v="0"/>
    <n v="0"/>
    <n v="80000"/>
    <n v="80000"/>
    <n v="0"/>
    <n v="0"/>
  </r>
  <r>
    <s v="1105"/>
    <x v="7"/>
    <x v="2"/>
    <s v="GSSO"/>
    <s v="1111"/>
    <x v="2"/>
    <s v="5503"/>
    <s v="Otros Gastos Consultores                "/>
    <x v="1"/>
    <s v="110511115503"/>
    <n v="0"/>
    <n v="0"/>
    <n v="3912.2708588257342"/>
    <n v="0"/>
    <n v="978.06771470643355"/>
    <n v="978.06771470643355"/>
    <n v="978.06771470643355"/>
    <n v="978.06771470643355"/>
    <n v="978.06771470643355"/>
    <n v="978.06771470643355"/>
    <n v="978.06771470643355"/>
    <n v="978.06771470643355"/>
    <n v="3912.2708588257342"/>
    <n v="11736.812576477205"/>
    <n v="7360"/>
    <n v="-4376.8125764772049"/>
    <n v="3680"/>
    <n v="0"/>
  </r>
  <r>
    <s v="1105"/>
    <x v="7"/>
    <x v="2"/>
    <s v="GSSO"/>
    <s v="1111"/>
    <x v="2"/>
    <s v="6311"/>
    <s v="Elementos Seguridad                     "/>
    <x v="1"/>
    <s v="110511116311"/>
    <n v="1183.7963450660836"/>
    <n v="571.33283386609537"/>
    <n v="1085.4482264128667"/>
    <n v="504.42602710449063"/>
    <n v="836.25085811238409"/>
    <n v="836.25085811238409"/>
    <n v="836.25085811238409"/>
    <n v="836.25085811238409"/>
    <n v="836.25085811238409"/>
    <n v="836.25085811238409"/>
    <n v="836.25085811238409"/>
    <n v="836.25085811238409"/>
    <n v="3345.0034324495364"/>
    <n v="10035.010297348608"/>
    <n v="9804"/>
    <n v="-231.01029734860822"/>
    <n v="4085"/>
    <n v="817"/>
  </r>
  <r>
    <s v="1105"/>
    <x v="7"/>
    <x v="2"/>
    <s v="GSSO"/>
    <s v="1111"/>
    <x v="2"/>
    <s v="6312"/>
    <s v="Mantencion Equipos y Elementos Seguridad"/>
    <x v="1"/>
    <s v="110511116312"/>
    <n v="2679.2335221155195"/>
    <n v="233.8991258082302"/>
    <n v="245.08033769282568"/>
    <n v="897.33085874428366"/>
    <n v="1013.8859610902148"/>
    <n v="1013.8859610902148"/>
    <n v="1013.8859610902148"/>
    <n v="1013.8859610902148"/>
    <n v="1013.8859610902148"/>
    <n v="1013.8859610902148"/>
    <n v="1013.8859610902148"/>
    <n v="1013.8859610902148"/>
    <n v="4055.5438443608591"/>
    <n v="12166.631533082576"/>
    <n v="39996"/>
    <n v="27829.368466917425"/>
    <n v="16665"/>
    <n v="3333"/>
  </r>
  <r>
    <s v="1105"/>
    <x v="7"/>
    <x v="2"/>
    <s v="GSSO"/>
    <s v="1111"/>
    <x v="2"/>
    <s v="6314"/>
    <s v="Relaciones Internas y Publicas          "/>
    <x v="1"/>
    <s v="110511116314"/>
    <n v="941.94761375660585"/>
    <n v="651.05752716558186"/>
    <n v="2049.596053153547"/>
    <n v="2380.5678466565"/>
    <n v="1505.7922601830587"/>
    <n v="1505.7922601830587"/>
    <n v="1505.7922601830587"/>
    <n v="1505.7922601830587"/>
    <n v="1505.7922601830587"/>
    <n v="1505.7922601830587"/>
    <n v="1505.7922601830587"/>
    <n v="1505.7922601830587"/>
    <n v="6023.1690407322349"/>
    <n v="18069.507122196701"/>
    <n v="27960"/>
    <n v="9890.4928778032991"/>
    <n v="11650"/>
    <n v="2330"/>
  </r>
  <r>
    <s v="1105"/>
    <x v="7"/>
    <x v="2"/>
    <s v="GSSO"/>
    <s v="1111"/>
    <x v="2"/>
    <s v="6317"/>
    <s v="Gastos Comite Paritario                 "/>
    <x v="1"/>
    <s v="110511116317"/>
    <n v="5879.2341830484129"/>
    <n v="2071.6705271394203"/>
    <n v="4040.8589196197386"/>
    <n v="3368.3031520475492"/>
    <n v="3840.0166954637803"/>
    <n v="3840.0166954637803"/>
    <n v="3840.0166954637803"/>
    <n v="3840.0166954637803"/>
    <n v="3840.0166954637803"/>
    <n v="3840.0166954637803"/>
    <n v="3840.0166954637803"/>
    <n v="3840.0166954637803"/>
    <n v="15360.066781855121"/>
    <n v="46080.200345565368"/>
    <n v="79596"/>
    <n v="33515.799654434632"/>
    <n v="33165"/>
    <n v="6633"/>
  </r>
  <r>
    <s v="1106"/>
    <x v="8"/>
    <x v="2"/>
    <s v="GSSO"/>
    <s v="1111"/>
    <x v="2"/>
    <s v="3101"/>
    <s v="Remuneraciones Supervision              "/>
    <x v="0"/>
    <s v="110611113101"/>
    <n v="38026.97"/>
    <n v="33156.83"/>
    <n v="33156.83"/>
    <n v="40858.29"/>
    <n v="36299.730000000003"/>
    <n v="36299.730000000003"/>
    <n v="36299.730000000003"/>
    <n v="36299.730000000003"/>
    <n v="36299.730000000003"/>
    <n v="36299.730000000003"/>
    <n v="36299.730000000003"/>
    <n v="36299.730000000003"/>
    <n v="145198.92000000001"/>
    <n v="435596.75999999995"/>
    <n v="438338.12"/>
    <n v="2741.3600000000442"/>
    <n v="179598.34000000003"/>
    <n v="40858.29"/>
  </r>
  <r>
    <s v="1200"/>
    <x v="9"/>
    <x v="3"/>
    <s v="VPF"/>
    <s v="1211"/>
    <x v="3"/>
    <s v="3101"/>
    <s v="Remuneraciones Supervision              "/>
    <x v="0"/>
    <s v="120012113101"/>
    <n v="39760.74"/>
    <n v="34890.6"/>
    <n v="34890.6"/>
    <n v="42706.44"/>
    <n v="38062.095000000001"/>
    <n v="38062.095000000001"/>
    <n v="38062.095000000001"/>
    <n v="38062.095000000001"/>
    <n v="38062.095000000001"/>
    <n v="38062.095000000001"/>
    <n v="38062.095000000001"/>
    <n v="38062.095000000001"/>
    <n v="152248.38"/>
    <n v="456745.1399999999"/>
    <n v="460255.39"/>
    <n v="3510.2500000001164"/>
    <n v="188495.96000000002"/>
    <n v="42706.44"/>
  </r>
  <r>
    <s v="1200"/>
    <x v="9"/>
    <x v="3"/>
    <s v="VPF"/>
    <s v="1211"/>
    <x v="3"/>
    <s v="5111"/>
    <s v="Pasajes Nacionales                      "/>
    <x v="1"/>
    <s v="120012115111"/>
    <n v="192.16821042359297"/>
    <n v="384.80207480114166"/>
    <n v="202.17603752653713"/>
    <n v="2306.7418335015773"/>
    <n v="771.47203906321226"/>
    <n v="771.47203906321226"/>
    <n v="771.47203906321226"/>
    <n v="771.47203906321226"/>
    <n v="771.47203906321226"/>
    <n v="771.47203906321226"/>
    <n v="771.47203906321226"/>
    <n v="771.47203906321226"/>
    <n v="3085.8881562528491"/>
    <n v="9257.6644687585449"/>
    <n v="14400"/>
    <n v="5142.3355312414551"/>
    <n v="6000"/>
    <n v="1200"/>
  </r>
  <r>
    <s v="1200"/>
    <x v="9"/>
    <x v="3"/>
    <s v="VPF"/>
    <s v="1211"/>
    <x v="3"/>
    <s v="5112"/>
    <s v="Hoteles Estadia Alimentacion Nacionales "/>
    <x v="1"/>
    <s v="120012115112"/>
    <n v="25.532049739459975"/>
    <n v="446.96709868354839"/>
    <n v="798.10680714781552"/>
    <n v="657.21093606553097"/>
    <n v="481.95422290908868"/>
    <n v="481.95422290908868"/>
    <n v="481.95422290908868"/>
    <n v="481.95422290908868"/>
    <n v="481.95422290908868"/>
    <n v="481.95422290908868"/>
    <n v="481.95422290908868"/>
    <n v="481.95422290908868"/>
    <n v="1927.8168916363547"/>
    <n v="5783.4506749090624"/>
    <n v="7680"/>
    <n v="1896.5493250909376"/>
    <n v="3200"/>
    <n v="640"/>
  </r>
  <r>
    <s v="1200"/>
    <x v="9"/>
    <x v="3"/>
    <s v="VPF"/>
    <s v="1211"/>
    <x v="3"/>
    <s v="5113"/>
    <s v="Gastos Representacion Nacionales        "/>
    <x v="1"/>
    <s v="120012115113"/>
    <n v="249.88398077483185"/>
    <n v="747.7082078157257"/>
    <n v="689.98446927347584"/>
    <n v="519.49983168006395"/>
    <n v="551.76912238602426"/>
    <n v="551.76912238602426"/>
    <n v="551.76912238602426"/>
    <n v="551.76912238602426"/>
    <n v="551.76912238602426"/>
    <n v="551.76912238602426"/>
    <n v="551.76912238602426"/>
    <n v="551.76912238602426"/>
    <n v="2207.0764895440971"/>
    <n v="6621.2294686322894"/>
    <n v="5194.5283018867922"/>
    <n v="-1426.7011667454972"/>
    <n v="2164.3867924528299"/>
    <n v="432.877358490566"/>
  </r>
  <r>
    <s v="1200"/>
    <x v="9"/>
    <x v="3"/>
    <s v="VPF"/>
    <s v="1211"/>
    <x v="3"/>
    <s v="5121"/>
    <s v="Pasajes Internacionales                 "/>
    <x v="1"/>
    <s v="120012115121"/>
    <n v="0"/>
    <n v="0"/>
    <n v="4161.0227748253328"/>
    <n v="0"/>
    <n v="1040.2556937063332"/>
    <n v="1040.2556937063332"/>
    <n v="1040.2556937063332"/>
    <n v="1040.2556937063332"/>
    <n v="1040.2556937063332"/>
    <n v="1040.2556937063332"/>
    <n v="1040.2556937063332"/>
    <n v="1040.2556937063332"/>
    <n v="4161.0227748253328"/>
    <n v="12483.068324475995"/>
    <n v="24150"/>
    <n v="11666.931675524005"/>
    <n v="8050"/>
    <n v="0"/>
  </r>
  <r>
    <s v="1200"/>
    <x v="9"/>
    <x v="3"/>
    <s v="VPF"/>
    <s v="1211"/>
    <x v="3"/>
    <s v="5122"/>
    <s v="Hoteles Estadia Alimentacion Extranjero "/>
    <x v="1"/>
    <s v="120012115122"/>
    <n v="0"/>
    <n v="0"/>
    <n v="3290.7486787998919"/>
    <n v="0"/>
    <n v="822.68716969997297"/>
    <n v="822.68716969997297"/>
    <n v="822.68716969997297"/>
    <n v="822.68716969997297"/>
    <n v="822.68716969997297"/>
    <n v="822.68716969997297"/>
    <n v="822.68716969997297"/>
    <n v="822.68716969997297"/>
    <n v="3290.7486787998919"/>
    <n v="9872.2460363996779"/>
    <n v="10500"/>
    <n v="627.75396360032209"/>
    <n v="3500"/>
    <n v="0"/>
  </r>
  <r>
    <s v="1200"/>
    <x v="9"/>
    <x v="3"/>
    <s v="VPF"/>
    <s v="1211"/>
    <x v="3"/>
    <s v="5301"/>
    <s v="Materiales y Utiles de Escritorio       "/>
    <x v="1"/>
    <s v="120012115301"/>
    <n v="125.90106829953672"/>
    <n v="65.088275955562253"/>
    <n v="16.070337071538869"/>
    <n v="303.3106334349979"/>
    <n v="127.59257869040893"/>
    <n v="127.59257869040893"/>
    <n v="127.59257869040893"/>
    <n v="127.59257869040893"/>
    <n v="127.59257869040893"/>
    <n v="127.59257869040893"/>
    <n v="127.59257869040893"/>
    <n v="127.59257869040893"/>
    <n v="510.37031476163571"/>
    <n v="1531.1109442849074"/>
    <n v="2688.6792452830191"/>
    <n v="1157.5683009981117"/>
    <n v="1120.2830188679245"/>
    <n v="224.05660377358492"/>
  </r>
  <r>
    <s v="1200"/>
    <x v="9"/>
    <x v="3"/>
    <s v="VPF"/>
    <s v="1211"/>
    <x v="3"/>
    <s v="5302"/>
    <s v="Suscripciones Varias (Fisicas y Electron"/>
    <x v="1"/>
    <s v="120012115302"/>
    <n v="251.49316239280861"/>
    <n v="215.1201063949641"/>
    <n v="171.67572921143619"/>
    <n v="181.67241706061182"/>
    <n v="204.99035376495519"/>
    <n v="204.99035376495519"/>
    <n v="204.99035376495519"/>
    <n v="204.99035376495519"/>
    <n v="204.99035376495519"/>
    <n v="204.99035376495519"/>
    <n v="204.99035376495519"/>
    <n v="204.99035376495519"/>
    <n v="819.96141505982075"/>
    <n v="2459.8842451794621"/>
    <n v="3584.9056603773583"/>
    <n v="1125.0214151978962"/>
    <n v="1493.7106918238992"/>
    <n v="298.74213836477986"/>
  </r>
  <r>
    <s v="1200"/>
    <x v="9"/>
    <x v="3"/>
    <s v="VPF"/>
    <s v="1211"/>
    <x v="3"/>
    <s v="5411"/>
    <s v="Ropa y Equipos Proteccion Personal      "/>
    <x v="1"/>
    <s v="120012115411"/>
    <n v="92.692630515062277"/>
    <n v="0"/>
    <n v="0"/>
    <n v="0"/>
    <n v="23.173157628765569"/>
    <n v="23.173157628765569"/>
    <n v="23.173157628765569"/>
    <n v="23.173157628765569"/>
    <n v="23.173157628765569"/>
    <n v="23.173157628765569"/>
    <n v="23.173157628765569"/>
    <n v="23.173157628765569"/>
    <n v="92.692630515062277"/>
    <n v="278.0778915451869"/>
    <n v="220"/>
    <n v="-58.077891545186901"/>
    <n v="220"/>
    <n v="0"/>
  </r>
  <r>
    <s v="1200"/>
    <x v="9"/>
    <x v="3"/>
    <s v="VPF"/>
    <s v="1211"/>
    <x v="3"/>
    <s v="5501"/>
    <s v="Honorarios Consultores Nacionales       "/>
    <x v="1"/>
    <s v="120012115501"/>
    <n v="73.801563672283464"/>
    <n v="1211.3550589164199"/>
    <n v="238.0779493106956"/>
    <n v="282.55135241382385"/>
    <n v="451.44648107830574"/>
    <n v="451.44648107830574"/>
    <n v="451.44648107830574"/>
    <n v="451.44648107830574"/>
    <n v="451.44648107830574"/>
    <n v="451.44648107830574"/>
    <n v="451.44648107830574"/>
    <n v="451.44648107830574"/>
    <n v="1805.7859243132229"/>
    <n v="5417.3577729396684"/>
    <n v="15000"/>
    <n v="9582.6422270603325"/>
    <n v="6250"/>
    <n v="1250"/>
  </r>
  <r>
    <s v="1200"/>
    <x v="9"/>
    <x v="3"/>
    <s v="VPF"/>
    <s v="1211"/>
    <x v="3"/>
    <s v="6148"/>
    <s v="Gastos Cafeteria                        "/>
    <x v="1"/>
    <s v="120012116148"/>
    <n v="196.89771672110396"/>
    <n v="240.46615733857789"/>
    <n v="164.12636372381144"/>
    <n v="263.744757837664"/>
    <n v="216.30874890528932"/>
    <n v="216.30874890528932"/>
    <n v="216.30874890528932"/>
    <n v="216.30874890528932"/>
    <n v="216.30874890528932"/>
    <n v="216.30874890528932"/>
    <n v="216.30874890528932"/>
    <n v="216.30874890528932"/>
    <n v="865.23499562115728"/>
    <n v="2595.7049868634713"/>
    <n v="3000"/>
    <n v="404.29501313652872"/>
    <n v="1250"/>
    <n v="250"/>
  </r>
  <r>
    <s v="1202"/>
    <x v="10"/>
    <x v="3"/>
    <s v="VPF"/>
    <s v="1211"/>
    <x v="3"/>
    <s v="3101"/>
    <s v="Remuneraciones Supervision              "/>
    <x v="0"/>
    <s v="120212113101"/>
    <n v="53007.92"/>
    <n v="45702.71"/>
    <n v="45702.71"/>
    <n v="57136.3"/>
    <n v="50387.41"/>
    <n v="50387.41"/>
    <n v="50387.41"/>
    <n v="50387.41"/>
    <n v="50387.41"/>
    <n v="50387.41"/>
    <n v="50387.41"/>
    <n v="50387.41"/>
    <n v="201549.64"/>
    <n v="604648.92000000016"/>
    <n v="607878.86"/>
    <n v="3229.9399999998277"/>
    <n v="248997.65000000002"/>
    <n v="57136.3"/>
  </r>
  <r>
    <s v="1202"/>
    <x v="10"/>
    <x v="3"/>
    <s v="VPF"/>
    <s v="1211"/>
    <x v="3"/>
    <s v="5111"/>
    <s v="Pasajes Nacionales                      "/>
    <x v="1"/>
    <s v="120212115111"/>
    <n v="1166.0148548241061"/>
    <n v="4150.0694577255672"/>
    <n v="4575.8780704482651"/>
    <n v="23.95676027453425"/>
    <n v="2478.9797858181182"/>
    <n v="2478.9797858181182"/>
    <n v="2478.9797858181182"/>
    <n v="2478.9797858181182"/>
    <n v="2478.9797858181182"/>
    <n v="2478.9797858181182"/>
    <n v="2478.9797858181182"/>
    <n v="2478.9797858181182"/>
    <n v="9915.9191432724729"/>
    <n v="29747.757429817426"/>
    <n v="36000"/>
    <n v="6252.2425701825741"/>
    <n v="15000"/>
    <n v="3000"/>
  </r>
  <r>
    <s v="1202"/>
    <x v="10"/>
    <x v="3"/>
    <s v="VPF"/>
    <s v="1211"/>
    <x v="3"/>
    <s v="5112"/>
    <s v="Hoteles Estadia Alimentacion Nacionales "/>
    <x v="1"/>
    <s v="120212115112"/>
    <n v="75.243410772942738"/>
    <n v="506.28732719872988"/>
    <n v="184.37096306708744"/>
    <n v="573.38150474531949"/>
    <n v="334.82080144601991"/>
    <n v="334.82080144601991"/>
    <n v="334.82080144601991"/>
    <n v="334.82080144601991"/>
    <n v="334.82080144601991"/>
    <n v="334.82080144601991"/>
    <n v="334.82080144601991"/>
    <n v="334.82080144601991"/>
    <n v="1339.2832057840797"/>
    <n v="4017.8496173522381"/>
    <n v="9600"/>
    <n v="5582.1503826477619"/>
    <n v="4000"/>
    <n v="800"/>
  </r>
  <r>
    <s v="1202"/>
    <x v="10"/>
    <x v="3"/>
    <s v="VPF"/>
    <s v="1211"/>
    <x v="3"/>
    <s v="5113"/>
    <s v="Gastos Representacion Nacionales        "/>
    <x v="1"/>
    <s v="120212115113"/>
    <n v="192.11500198541626"/>
    <n v="1478.2162814068945"/>
    <n v="80.972342166594956"/>
    <n v="297.50289171898646"/>
    <n v="512.201629319473"/>
    <n v="512.201629319473"/>
    <n v="512.201629319473"/>
    <n v="512.201629319473"/>
    <n v="512.201629319473"/>
    <n v="512.201629319473"/>
    <n v="512.201629319473"/>
    <n v="512.201629319473"/>
    <n v="2048.806517277892"/>
    <n v="6146.4195518336755"/>
    <n v="9600"/>
    <n v="3453.5804481663245"/>
    <n v="4000"/>
    <n v="800"/>
  </r>
  <r>
    <s v="1202"/>
    <x v="10"/>
    <x v="3"/>
    <s v="VPF"/>
    <s v="1211"/>
    <x v="3"/>
    <s v="5121"/>
    <s v="Pasajes Internacionales                 "/>
    <x v="1"/>
    <s v="120212115121"/>
    <n v="0"/>
    <n v="12949.702892842797"/>
    <n v="0"/>
    <n v="0"/>
    <n v="3237.4257232106993"/>
    <n v="3237.4257232106993"/>
    <n v="3237.4257232106993"/>
    <n v="3237.4257232106993"/>
    <n v="3237.4257232106993"/>
    <n v="3237.4257232106993"/>
    <n v="3237.4257232106993"/>
    <n v="3237.4257232106993"/>
    <n v="12949.702892842797"/>
    <n v="38849.108678528384"/>
    <n v="16100"/>
    <n v="-22749.108678528384"/>
    <n v="16100"/>
    <n v="0"/>
  </r>
  <r>
    <s v="1202"/>
    <x v="10"/>
    <x v="3"/>
    <s v="VPF"/>
    <s v="1211"/>
    <x v="3"/>
    <s v="5122"/>
    <s v="Hoteles Estadia Alimentacion Extranjero "/>
    <x v="1"/>
    <s v="120212115122"/>
    <n v="0"/>
    <n v="7785.5374057754607"/>
    <n v="0"/>
    <n v="0"/>
    <n v="1946.3843514438652"/>
    <n v="1946.3843514438652"/>
    <n v="1946.3843514438652"/>
    <n v="1946.3843514438652"/>
    <n v="1946.3843514438652"/>
    <n v="1946.3843514438652"/>
    <n v="1946.3843514438652"/>
    <n v="1946.3843514438652"/>
    <n v="7785.5374057754607"/>
    <n v="23356.612217326387"/>
    <n v="7000"/>
    <n v="-16356.612217326387"/>
    <n v="7000"/>
    <n v="0"/>
  </r>
  <r>
    <s v="1202"/>
    <x v="10"/>
    <x v="3"/>
    <s v="VPF"/>
    <s v="1211"/>
    <x v="3"/>
    <s v="5201"/>
    <s v="Arriendo Vehiculos                      "/>
    <x v="1"/>
    <s v="120212115201"/>
    <n v="973.08182310751931"/>
    <n v="2106.3314151757454"/>
    <n v="3362.3558764235981"/>
    <n v="1515.4479289292233"/>
    <n v="1989.3042609090217"/>
    <n v="1989.3042609090217"/>
    <n v="1989.3042609090217"/>
    <n v="1989.3042609090217"/>
    <n v="1989.3042609090217"/>
    <n v="1989.3042609090217"/>
    <n v="1989.3042609090217"/>
    <n v="1989.3042609090217"/>
    <n v="7957.2170436360866"/>
    <n v="23871.651130908267"/>
    <n v="34354.891348838908"/>
    <n v="10483.240217930641"/>
    <n v="14314.538062016214"/>
    <n v="2862.9076124032426"/>
  </r>
  <r>
    <s v="1202"/>
    <x v="10"/>
    <x v="3"/>
    <s v="VPF"/>
    <s v="1211"/>
    <x v="3"/>
    <s v="5203"/>
    <s v="Combustibles                            "/>
    <x v="1"/>
    <s v="120212115203"/>
    <n v="43.214669637471417"/>
    <n v="244.0774502256341"/>
    <n v="590.10243077726284"/>
    <n v="736.87136914532732"/>
    <n v="403.5664799464239"/>
    <n v="403.5664799464239"/>
    <n v="403.5664799464239"/>
    <n v="403.5664799464239"/>
    <n v="403.5664799464239"/>
    <n v="403.5664799464239"/>
    <n v="403.5664799464239"/>
    <n v="403.5664799464239"/>
    <n v="1614.2659197856956"/>
    <n v="4842.7977593570868"/>
    <n v="8400"/>
    <n v="3557.2022406429132"/>
    <n v="3500"/>
    <n v="700"/>
  </r>
  <r>
    <s v="1202"/>
    <x v="10"/>
    <x v="3"/>
    <s v="VPF"/>
    <s v="1211"/>
    <x v="3"/>
    <s v="5301"/>
    <s v="Materiales y Utiles de Escritorio       "/>
    <x v="1"/>
    <s v="120212115301"/>
    <n v="23.865446272011702"/>
    <n v="54.734491844751574"/>
    <n v="4.436841713912469"/>
    <n v="58.428089462376256"/>
    <n v="35.366217323263001"/>
    <n v="35.366217323263001"/>
    <n v="35.366217323263001"/>
    <n v="35.366217323263001"/>
    <n v="35.366217323263001"/>
    <n v="35.366217323263001"/>
    <n v="35.366217323263001"/>
    <n v="35.366217323263001"/>
    <n v="141.464869293052"/>
    <n v="424.39460787915613"/>
    <n v="480"/>
    <n v="55.605392120843874"/>
    <n v="200"/>
    <n v="40"/>
  </r>
  <r>
    <s v="1202"/>
    <x v="10"/>
    <x v="3"/>
    <s v="VPF"/>
    <s v="1211"/>
    <x v="3"/>
    <s v="5411"/>
    <s v="Ropa y Equipos Proteccion Personal      "/>
    <x v="1"/>
    <s v="120212115411"/>
    <n v="373.17168091377243"/>
    <n v="0"/>
    <n v="0"/>
    <n v="0"/>
    <n v="93.292920228443108"/>
    <n v="93.292920228443108"/>
    <n v="93.292920228443108"/>
    <n v="93.292920228443108"/>
    <n v="93.292920228443108"/>
    <n v="93.292920228443108"/>
    <n v="93.292920228443108"/>
    <n v="93.292920228443108"/>
    <n v="373.17168091377243"/>
    <n v="1119.5150427413173"/>
    <n v="880"/>
    <n v="-239.5150427413173"/>
    <n v="440"/>
    <n v="0"/>
  </r>
  <r>
    <s v="1202"/>
    <x v="10"/>
    <x v="3"/>
    <s v="VPF"/>
    <s v="1211"/>
    <x v="3"/>
    <s v="5502"/>
    <s v="Honorarios Consultores Extranjeros      "/>
    <x v="1"/>
    <s v="120212115502"/>
    <n v="2284.9094501291274"/>
    <n v="280.99799529816903"/>
    <n v="881.05914874170196"/>
    <n v="637.59205078332752"/>
    <n v="1021.1396612380814"/>
    <n v="1021.1396612380814"/>
    <n v="1021.1396612380814"/>
    <n v="1021.1396612380814"/>
    <n v="1021.1396612380814"/>
    <n v="1021.1396612380814"/>
    <n v="1021.1396612380814"/>
    <n v="1021.1396612380814"/>
    <n v="4084.5586449523257"/>
    <n v="12253.675934856978"/>
    <n v="15000"/>
    <n v="2746.3240651430224"/>
    <n v="6250"/>
    <n v="1250"/>
  </r>
  <r>
    <s v="1202"/>
    <x v="10"/>
    <x v="3"/>
    <s v="VPF"/>
    <s v="1211"/>
    <x v="3"/>
    <s v="5603"/>
    <s v="Otros Gastos Reuniones                  "/>
    <x v="1"/>
    <s v="120212115603"/>
    <n v="356.6252456896795"/>
    <n v="3.8844605296012964"/>
    <n v="287.88994023752673"/>
    <n v="132.33739023060363"/>
    <n v="195.1842591718528"/>
    <n v="195.1842591718528"/>
    <n v="195.1842591718528"/>
    <n v="195.1842591718528"/>
    <n v="195.1842591718528"/>
    <n v="195.1842591718528"/>
    <n v="195.1842591718528"/>
    <n v="195.1842591718528"/>
    <n v="780.73703668741121"/>
    <n v="2342.2111100622337"/>
    <n v="3600"/>
    <n v="1257.7888899377663"/>
    <n v="1500"/>
    <n v="300"/>
  </r>
  <r>
    <s v="1202"/>
    <x v="10"/>
    <x v="3"/>
    <s v="VPF"/>
    <s v="1211"/>
    <x v="3"/>
    <s v="6621"/>
    <s v="Honorarios y Otros Gastos Auditorias    "/>
    <x v="1"/>
    <s v="120212116621"/>
    <n v="14565.808448720496"/>
    <n v="14805.626682719303"/>
    <n v="10421.036318678696"/>
    <n v="16954.030368399846"/>
    <n v="14186.625454629586"/>
    <n v="14186.625454629586"/>
    <n v="14186.625454629586"/>
    <n v="14186.625454629586"/>
    <n v="14186.625454629586"/>
    <n v="14186.625454629586"/>
    <n v="14186.625454629586"/>
    <n v="14186.625454629586"/>
    <n v="56746.501818518343"/>
    <n v="170239.50545555505"/>
    <n v="270000"/>
    <n v="99760.494544444955"/>
    <n v="112500"/>
    <n v="22500"/>
  </r>
  <r>
    <s v="1212"/>
    <x v="11"/>
    <x v="3"/>
    <s v="VPF"/>
    <s v="1211"/>
    <x v="3"/>
    <s v="3101"/>
    <s v="Remuneraciones Supervision              "/>
    <x v="0"/>
    <s v="121212113101"/>
    <n v="199004.24"/>
    <n v="162478.19"/>
    <n v="162478.19"/>
    <n v="216857.17"/>
    <n v="185204.44750000001"/>
    <n v="185204.44750000001"/>
    <n v="185204.44750000001"/>
    <n v="185204.44750000001"/>
    <n v="185204.44750000001"/>
    <n v="185204.44750000001"/>
    <n v="185204.44750000001"/>
    <n v="185204.44750000001"/>
    <n v="740817.79"/>
    <n v="2222453.37"/>
    <n v="2218926.46"/>
    <n v="-3526.910000000149"/>
    <n v="909233.51"/>
    <n v="216857.17"/>
  </r>
  <r>
    <s v="1212"/>
    <x v="11"/>
    <x v="3"/>
    <s v="VPF"/>
    <s v="1211"/>
    <x v="3"/>
    <s v="3201"/>
    <s v="Remuneraciones Operadores               "/>
    <x v="0"/>
    <s v="121212113201"/>
    <n v="20897.393704924638"/>
    <n v="31341.922621367128"/>
    <n v="225.23808708785464"/>
    <n v="8019.1045085192218"/>
    <n v="15120.914730474711"/>
    <n v="15120.914730474711"/>
    <n v="15120.914730474711"/>
    <n v="15120.914730474711"/>
    <n v="15120.914730474711"/>
    <n v="15120.914730474711"/>
    <n v="15120.914730474711"/>
    <n v="15120.914730474711"/>
    <n v="60483.658921898845"/>
    <n v="181450.97676569651"/>
    <n v="235667.69999999998"/>
    <n v="54216.72323430347"/>
    <n v="97978.379999999976"/>
    <n v="19553.400000000001"/>
  </r>
  <r>
    <s v="1212"/>
    <x v="11"/>
    <x v="3"/>
    <s v="VPF"/>
    <s v="1211"/>
    <x v="3"/>
    <s v="5111"/>
    <s v="Pasajes Nacionales                      "/>
    <x v="1"/>
    <s v="121212115111"/>
    <n v="1045.071449397301"/>
    <n v="2868.1732850529106"/>
    <n v="6744.9240243018085"/>
    <n v="882.22157188780989"/>
    <n v="2885.0975826599579"/>
    <n v="2885.0975826599579"/>
    <n v="2885.0975826599579"/>
    <n v="2885.0975826599579"/>
    <n v="2885.0975826599579"/>
    <n v="2885.0975826599579"/>
    <n v="2885.0975826599579"/>
    <n v="2885.0975826599579"/>
    <n v="11540.390330639832"/>
    <n v="34621.170991919491"/>
    <n v="42720"/>
    <n v="8098.8290080805091"/>
    <n v="14970"/>
    <n v="2130"/>
  </r>
  <r>
    <s v="1212"/>
    <x v="11"/>
    <x v="3"/>
    <s v="VPF"/>
    <s v="1211"/>
    <x v="3"/>
    <s v="5112"/>
    <s v="Hoteles Estadia Alimentacion Nacionales "/>
    <x v="1"/>
    <s v="121212115112"/>
    <n v="1172.4953491193846"/>
    <n v="677.64825483667778"/>
    <n v="385.38308752152903"/>
    <n v="1189.7304919530111"/>
    <n v="856.31429585765068"/>
    <n v="856.31429585765068"/>
    <n v="856.31429585765068"/>
    <n v="856.31429585765068"/>
    <n v="856.31429585765068"/>
    <n v="856.31429585765068"/>
    <n v="856.31429585765068"/>
    <n v="856.31429585765068"/>
    <n v="3425.2571834306027"/>
    <n v="10275.771550291807"/>
    <n v="22080"/>
    <n v="11804.228449708193"/>
    <n v="8000"/>
    <n v="1120"/>
  </r>
  <r>
    <s v="1212"/>
    <x v="11"/>
    <x v="3"/>
    <s v="VPF"/>
    <s v="1211"/>
    <x v="3"/>
    <s v="5113"/>
    <s v="Gastos Representacion Nacionales        "/>
    <x v="1"/>
    <s v="121212115113"/>
    <n v="26.469511339041375"/>
    <n v="44.438932534586044"/>
    <n v="1058.8094947452682"/>
    <n v="158.24457794838244"/>
    <n v="321.99062914181951"/>
    <n v="321.99062914181951"/>
    <n v="321.99062914181951"/>
    <n v="321.99062914181951"/>
    <n v="321.99062914181951"/>
    <n v="321.99062914181951"/>
    <n v="321.99062914181951"/>
    <n v="321.99062914181951"/>
    <n v="1287.962516567278"/>
    <n v="3863.8875497018348"/>
    <n v="11960"/>
    <n v="8096.1124502981656"/>
    <n v="4050"/>
    <n v="200"/>
  </r>
  <r>
    <s v="1212"/>
    <x v="11"/>
    <x v="3"/>
    <s v="VPF"/>
    <s v="1211"/>
    <x v="3"/>
    <s v="5201"/>
    <s v="Arriendo Vehiculos                      "/>
    <x v="1"/>
    <s v="121212115201"/>
    <n v="0"/>
    <n v="0"/>
    <n v="22.265915593084856"/>
    <n v="343.26690414354465"/>
    <n v="91.383204934157376"/>
    <n v="91.383204934157376"/>
    <n v="91.383204934157376"/>
    <n v="91.383204934157376"/>
    <n v="91.383204934157376"/>
    <n v="91.383204934157376"/>
    <n v="91.383204934157376"/>
    <n v="91.383204934157376"/>
    <n v="365.53281973662951"/>
    <n v="1096.5984592098882"/>
    <n v="1625.3279678068411"/>
    <n v="528.72950859695288"/>
    <n v="406.27766599597584"/>
    <n v="252"/>
  </r>
  <r>
    <s v="1212"/>
    <x v="11"/>
    <x v="3"/>
    <s v="VPF"/>
    <s v="1211"/>
    <x v="3"/>
    <s v="5301"/>
    <s v="Materiales y Utiles de Escritorio       "/>
    <x v="1"/>
    <s v="121212115301"/>
    <n v="552.20020574573937"/>
    <n v="277.5814684108671"/>
    <n v="2268.2139896798958"/>
    <n v="1472.3593873187585"/>
    <n v="1142.5887627888151"/>
    <n v="1142.5887627888151"/>
    <n v="1142.5887627888151"/>
    <n v="1142.5887627888151"/>
    <n v="1142.5887627888151"/>
    <n v="1142.5887627888151"/>
    <n v="1142.5887627888151"/>
    <n v="1142.5887627888151"/>
    <n v="4570.3550511552603"/>
    <n v="13711.065153465781"/>
    <n v="24478.217303822938"/>
    <n v="10767.152150357157"/>
    <n v="6379.0905432595573"/>
    <n v="1510.0181086519115"/>
  </r>
  <r>
    <s v="1212"/>
    <x v="11"/>
    <x v="3"/>
    <s v="VPF"/>
    <s v="1211"/>
    <x v="3"/>
    <s v="5302"/>
    <s v="Suscripciones Varias (Fisicas y Electron"/>
    <x v="1"/>
    <s v="121212115302"/>
    <n v="0"/>
    <n v="682.2639164587722"/>
    <n v="22.40717217521135"/>
    <n v="2575.6749905061492"/>
    <n v="820.08651978503326"/>
    <n v="820.08651978503326"/>
    <n v="820.08651978503326"/>
    <n v="820.08651978503326"/>
    <n v="820.08651978503326"/>
    <n v="820.08651978503326"/>
    <n v="820.08651978503326"/>
    <n v="820.08651978503326"/>
    <n v="3280.346079140133"/>
    <n v="9841.0382374203982"/>
    <n v="11153.319919517104"/>
    <n v="1312.2816820967055"/>
    <n v="4520"/>
    <n v="4050"/>
  </r>
  <r>
    <s v="1212"/>
    <x v="11"/>
    <x v="3"/>
    <s v="VPF"/>
    <s v="1211"/>
    <x v="3"/>
    <s v="5411"/>
    <s v="Ropa y Equipos Proteccion Personal      "/>
    <x v="1"/>
    <s v="121212115411"/>
    <n v="0"/>
    <n v="0"/>
    <n v="210.77204283512052"/>
    <n v="0"/>
    <n v="52.693010708780129"/>
    <n v="52.693010708780129"/>
    <n v="52.693010708780129"/>
    <n v="52.693010708780129"/>
    <n v="52.693010708780129"/>
    <n v="52.693010708780129"/>
    <n v="52.693010708780129"/>
    <n v="52.693010708780129"/>
    <n v="210.77204283512052"/>
    <n v="632.31612850536158"/>
    <n v="1000"/>
    <n v="367.68387149463842"/>
    <n v="499.99999999999994"/>
    <n v="0"/>
  </r>
  <r>
    <s v="1212"/>
    <x v="11"/>
    <x v="3"/>
    <s v="VPF"/>
    <s v="1211"/>
    <x v="3"/>
    <s v="5501"/>
    <s v="Honorarios Consultores Nacionales       "/>
    <x v="1"/>
    <s v="121212115501"/>
    <n v="14433.46868081944"/>
    <n v="1205.2480514478229"/>
    <n v="1465.1959847589405"/>
    <n v="9114.2255412324885"/>
    <n v="6554.534564564673"/>
    <n v="6554.534564564673"/>
    <n v="6554.534564564673"/>
    <n v="6554.534564564673"/>
    <n v="6554.534564564673"/>
    <n v="6554.534564564673"/>
    <n v="6554.534564564673"/>
    <n v="6554.534564564673"/>
    <n v="26218.138258258692"/>
    <n v="78654.414774776073"/>
    <n v="135000"/>
    <n v="56345.585225223927"/>
    <n v="64653.224335152525"/>
    <n v="12342.193231494302"/>
  </r>
  <r>
    <s v="1212"/>
    <x v="11"/>
    <x v="3"/>
    <s v="VPF"/>
    <s v="1211"/>
    <x v="3"/>
    <s v="6111"/>
    <s v="Arriendos Oficinas                      "/>
    <x v="1"/>
    <s v="121212116111"/>
    <n v="812.61205597724222"/>
    <n v="1514.2554790266654"/>
    <n v="915.54874556214452"/>
    <n v="555.86225362980895"/>
    <n v="949.56963354896527"/>
    <n v="949.56963354896527"/>
    <n v="949.56963354896527"/>
    <n v="949.56963354896527"/>
    <n v="949.56963354896527"/>
    <n v="949.56963354896527"/>
    <n v="949.56963354896527"/>
    <n v="949.56963354896527"/>
    <n v="3798.2785341958611"/>
    <n v="11394.835602587582"/>
    <n v="31584.86921529175"/>
    <n v="20190.033612704166"/>
    <n v="13160.362173038229"/>
    <n v="2632.0724346076458"/>
  </r>
  <r>
    <s v="1212"/>
    <x v="11"/>
    <x v="3"/>
    <s v="VPF"/>
    <s v="1211"/>
    <x v="3"/>
    <s v="6113"/>
    <s v="Limpieza y Mantencion Oficinas          "/>
    <x v="1"/>
    <s v="121212116113"/>
    <n v="564.23620383687148"/>
    <n v="14971.330887183889"/>
    <n v="8704.008696699746"/>
    <n v="5133.2764020669956"/>
    <n v="7343.2130474468759"/>
    <n v="7343.2130474468759"/>
    <n v="7343.2130474468759"/>
    <n v="7343.2130474468759"/>
    <n v="7343.2130474468759"/>
    <n v="7343.2130474468759"/>
    <n v="7343.2130474468759"/>
    <n v="7343.2130474468759"/>
    <n v="29372.852189787503"/>
    <n v="88118.556569362481"/>
    <n v="137007.16297786724"/>
    <n v="48888.606408504755"/>
    <n v="52759.892689470158"/>
    <n v="11393.024815560027"/>
  </r>
  <r>
    <s v="1212"/>
    <x v="11"/>
    <x v="3"/>
    <s v="VPF"/>
    <s v="1211"/>
    <x v="3"/>
    <s v="6114"/>
    <s v="Gastos Generales Oficinas               "/>
    <x v="1"/>
    <s v="121212116114"/>
    <n v="5697.7970612385716"/>
    <n v="7927.7233427168285"/>
    <n v="2035.6064355865499"/>
    <n v="478.7081941516048"/>
    <n v="4034.9587584233886"/>
    <n v="4034.9587584233886"/>
    <n v="4034.9587584233886"/>
    <n v="4034.9587584233886"/>
    <n v="4034.9587584233886"/>
    <n v="4034.9587584233886"/>
    <n v="4034.9587584233886"/>
    <n v="4034.9587584233886"/>
    <n v="16139.835033693555"/>
    <n v="48419.505101080664"/>
    <n v="150000"/>
    <n v="101580.49489891934"/>
    <n v="62500"/>
    <n v="12500"/>
  </r>
  <r>
    <s v="1212"/>
    <x v="11"/>
    <x v="3"/>
    <s v="VPF"/>
    <s v="1211"/>
    <x v="3"/>
    <s v="6115"/>
    <s v="Correo Courier                          "/>
    <x v="1"/>
    <s v="121212116115"/>
    <n v="2028.2816051855839"/>
    <n v="2034.7065985572081"/>
    <n v="2893.765838611213"/>
    <n v="63.40094794787808"/>
    <n v="1755.0387475754708"/>
    <n v="1755.0387475754708"/>
    <n v="1755.0387475754708"/>
    <n v="1755.0387475754708"/>
    <n v="1755.0387475754708"/>
    <n v="1755.0387475754708"/>
    <n v="1755.0387475754708"/>
    <n v="1755.0387475754708"/>
    <n v="7020.1549903018831"/>
    <n v="21060.464970905654"/>
    <n v="23783.613682092557"/>
    <n v="2723.1487111869028"/>
    <n v="9909.8390342052317"/>
    <n v="1981.9678068410465"/>
  </r>
  <r>
    <s v="1212"/>
    <x v="11"/>
    <x v="3"/>
    <s v="VPF"/>
    <s v="1211"/>
    <x v="3"/>
    <s v="6116"/>
    <s v="Uniformes Oficina                       "/>
    <x v="1"/>
    <s v="121212116116"/>
    <n v="0"/>
    <n v="0"/>
    <n v="0"/>
    <n v="7785.6583217743773"/>
    <n v="1946.4145804435943"/>
    <n v="1946.4145804435943"/>
    <n v="1946.4145804435943"/>
    <n v="1946.4145804435943"/>
    <n v="1946.4145804435943"/>
    <n v="1946.4145804435943"/>
    <n v="1946.4145804435943"/>
    <n v="1946.4145804435943"/>
    <n v="7785.6583217743773"/>
    <n v="23356.97496532313"/>
    <n v="16096.579476861167"/>
    <n v="-7260.3954884619634"/>
    <n v="8048.2897384305834"/>
    <n v="8048.2897384305834"/>
  </r>
  <r>
    <s v="1212"/>
    <x v="11"/>
    <x v="3"/>
    <s v="VPF"/>
    <s v="1211"/>
    <x v="3"/>
    <s v="6148"/>
    <s v="Gastos Cafeteria                        "/>
    <x v="1"/>
    <s v="121212116148"/>
    <n v="0"/>
    <n v="0"/>
    <n v="793.21620960653274"/>
    <n v="0"/>
    <n v="198.30405240163319"/>
    <n v="198.30405240163319"/>
    <n v="198.30405240163319"/>
    <n v="198.30405240163319"/>
    <n v="198.30405240163319"/>
    <n v="198.30405240163319"/>
    <n v="198.30405240163319"/>
    <n v="198.30405240163319"/>
    <n v="793.21620960653274"/>
    <n v="2379.6486288195988"/>
    <n v="2800"/>
    <n v="420.3513711804012"/>
    <n v="700"/>
    <n v="0"/>
  </r>
  <r>
    <s v="1212"/>
    <x v="11"/>
    <x v="3"/>
    <s v="VPF"/>
    <s v="1211"/>
    <x v="3"/>
    <s v="6621"/>
    <s v="Honorarios y Otros Gastos Auditorias    "/>
    <x v="1"/>
    <s v="121212116621"/>
    <n v="0"/>
    <n v="0"/>
    <n v="0"/>
    <n v="0"/>
    <n v="0"/>
    <n v="0"/>
    <n v="0"/>
    <n v="0"/>
    <n v="0"/>
    <n v="0"/>
    <n v="0"/>
    <n v="0"/>
    <n v="0"/>
    <n v="0"/>
    <n v="170000"/>
    <n v="170000"/>
    <n v="0"/>
    <n v="0"/>
  </r>
  <r>
    <s v="1212"/>
    <x v="11"/>
    <x v="3"/>
    <s v="VPF"/>
    <s v="1211"/>
    <x v="3"/>
    <s v="6623"/>
    <s v="Honorarios Ley 20.393                   "/>
    <x v="1"/>
    <s v="121212116623"/>
    <n v="2337.8228666970676"/>
    <n v="0"/>
    <n v="785.05474561539961"/>
    <n v="0"/>
    <n v="780.71940307811678"/>
    <n v="780.71940307811678"/>
    <n v="780.71940307811678"/>
    <n v="780.71940307811678"/>
    <n v="780.71940307811678"/>
    <n v="780.71940307811678"/>
    <n v="780.71940307811678"/>
    <n v="780.71940307811678"/>
    <n v="3122.8776123124671"/>
    <n v="9368.6328369374005"/>
    <n v="39000"/>
    <n v="29631.367163062598"/>
    <n v="22500"/>
    <n v="0"/>
  </r>
  <r>
    <s v="1212"/>
    <x v="11"/>
    <x v="3"/>
    <s v="VPF"/>
    <s v="1211"/>
    <x v="3"/>
    <s v="6631"/>
    <s v="Patentes Comerciales                    "/>
    <x v="1"/>
    <s v="121212116631"/>
    <n v="116690.49365141893"/>
    <n v="0"/>
    <n v="0"/>
    <n v="0"/>
    <n v="29172.623412854733"/>
    <n v="29172.623412854733"/>
    <n v="29172.623412854733"/>
    <n v="29172.623412854733"/>
    <n v="29172.623412854733"/>
    <n v="29172.623412854733"/>
    <n v="29172.623412854733"/>
    <n v="29172.623412854733"/>
    <n v="116690.49365141893"/>
    <n v="350071.48095425678"/>
    <n v="643863.17907444667"/>
    <n v="293791.69812018989"/>
    <n v="321931.58953722334"/>
    <n v="0"/>
  </r>
  <r>
    <s v="1212"/>
    <x v="11"/>
    <x v="3"/>
    <s v="VPF"/>
    <s v="1211"/>
    <x v="3"/>
    <s v="6632"/>
    <s v="Contribuciones Oficinas y Edificios     "/>
    <x v="1"/>
    <s v="121212116632"/>
    <n v="0"/>
    <n v="0"/>
    <n v="0"/>
    <n v="942.16294153458421"/>
    <n v="235.54073538364605"/>
    <n v="235.54073538364605"/>
    <n v="235.54073538364605"/>
    <n v="235.54073538364605"/>
    <n v="235.54073538364605"/>
    <n v="235.54073538364605"/>
    <n v="235.54073538364605"/>
    <n v="235.54073538364605"/>
    <n v="942.16294153458421"/>
    <n v="2826.4888246037535"/>
    <n v="36217.303822937625"/>
    <n v="33390.814998333874"/>
    <n v="18108.651911468813"/>
    <n v="18108.651911468813"/>
  </r>
  <r>
    <s v="1222"/>
    <x v="12"/>
    <x v="3"/>
    <s v="VPF"/>
    <s v="1211"/>
    <x v="3"/>
    <s v="3101"/>
    <s v="Remuneraciones Supervision              "/>
    <x v="0"/>
    <s v="122212113101"/>
    <n v="88758.739999999991"/>
    <n v="74148.320000000007"/>
    <n v="74148.320000000007"/>
    <n v="96291.279999999984"/>
    <n v="83336.664999999994"/>
    <n v="83336.664999999994"/>
    <n v="83336.664999999994"/>
    <n v="83336.664999999994"/>
    <n v="83336.664999999994"/>
    <n v="83336.664999999994"/>
    <n v="83336.664999999994"/>
    <n v="83336.664999999994"/>
    <n v="333346.65999999997"/>
    <n v="1000039.9800000001"/>
    <n v="1001384.95"/>
    <n v="1344.9699999998556"/>
    <n v="410261.36"/>
    <n v="96291.279999999984"/>
  </r>
  <r>
    <s v="1222"/>
    <x v="12"/>
    <x v="3"/>
    <s v="VPF"/>
    <s v="1211"/>
    <x v="3"/>
    <s v="5111"/>
    <s v="Pasajes Nacionales                      "/>
    <x v="1"/>
    <s v="122212115111"/>
    <n v="23.799427564226431"/>
    <n v="1456.0248205196797"/>
    <n v="3031.2622912769493"/>
    <n v="2922.9886300914936"/>
    <n v="1858.5187923630874"/>
    <n v="1858.5187923630874"/>
    <n v="1858.5187923630874"/>
    <n v="1858.5187923630874"/>
    <n v="1858.5187923630874"/>
    <n v="1858.5187923630874"/>
    <n v="1858.5187923630874"/>
    <n v="1858.5187923630874"/>
    <n v="7434.0751694523497"/>
    <n v="22302.225508357049"/>
    <n v="21600"/>
    <n v="-702.22550835704897"/>
    <n v="9000"/>
    <n v="1800"/>
  </r>
  <r>
    <s v="1222"/>
    <x v="12"/>
    <x v="3"/>
    <s v="VPF"/>
    <s v="1211"/>
    <x v="3"/>
    <s v="5112"/>
    <s v="Hoteles Estadia Alimentacion Nacionales "/>
    <x v="1"/>
    <s v="122212115112"/>
    <n v="778.82703584343369"/>
    <n v="181.40375824739095"/>
    <n v="268.93729074386118"/>
    <n v="0.94264773714654215"/>
    <n v="307.5276831429581"/>
    <n v="307.5276831429581"/>
    <n v="307.5276831429581"/>
    <n v="307.5276831429581"/>
    <n v="307.5276831429581"/>
    <n v="307.5276831429581"/>
    <n v="307.5276831429581"/>
    <n v="307.5276831429581"/>
    <n v="1230.1107325718324"/>
    <n v="3690.3321977154978"/>
    <n v="5760"/>
    <n v="2069.6678022845022"/>
    <n v="2400"/>
    <n v="480"/>
  </r>
  <r>
    <s v="1222"/>
    <x v="12"/>
    <x v="3"/>
    <s v="VPF"/>
    <s v="1211"/>
    <x v="3"/>
    <s v="5113"/>
    <s v="Gastos Representacion Nacionales        "/>
    <x v="1"/>
    <s v="122212115113"/>
    <n v="68.411108268521161"/>
    <n v="202.63111308773927"/>
    <n v="214.0334774606396"/>
    <n v="162.29326279611089"/>
    <n v="161.84224040325273"/>
    <n v="161.84224040325273"/>
    <n v="161.84224040325273"/>
    <n v="161.84224040325273"/>
    <n v="161.84224040325273"/>
    <n v="161.84224040325273"/>
    <n v="161.84224040325273"/>
    <n v="161.84224040325273"/>
    <n v="647.36896161301092"/>
    <n v="1942.1068848390323"/>
    <n v="1921.5774193548382"/>
    <n v="-20.529465484194134"/>
    <n v="800.65725806451599"/>
    <n v="160.13145161290319"/>
  </r>
  <r>
    <s v="1222"/>
    <x v="12"/>
    <x v="3"/>
    <s v="VPF"/>
    <s v="1211"/>
    <x v="3"/>
    <s v="5121"/>
    <s v="Pasajes Internacionales                 "/>
    <x v="1"/>
    <s v="122212115121"/>
    <n v="0"/>
    <n v="0"/>
    <n v="0"/>
    <n v="0"/>
    <n v="0"/>
    <n v="0"/>
    <n v="0"/>
    <n v="0"/>
    <n v="0"/>
    <n v="0"/>
    <n v="0"/>
    <n v="0"/>
    <n v="0"/>
    <n v="0"/>
    <n v="8050"/>
    <n v="8050"/>
    <n v="8050"/>
    <n v="0"/>
  </r>
  <r>
    <s v="1222"/>
    <x v="12"/>
    <x v="3"/>
    <s v="VPF"/>
    <s v="1211"/>
    <x v="3"/>
    <s v="5122"/>
    <s v="Hoteles Estadia Alimentacion Extranjero "/>
    <x v="1"/>
    <s v="122212115122"/>
    <n v="0"/>
    <n v="0"/>
    <n v="0"/>
    <n v="0"/>
    <n v="0"/>
    <n v="0"/>
    <n v="0"/>
    <n v="0"/>
    <n v="0"/>
    <n v="0"/>
    <n v="0"/>
    <n v="0"/>
    <n v="0"/>
    <n v="0"/>
    <n v="2500"/>
    <n v="2500"/>
    <n v="2500"/>
    <n v="0"/>
  </r>
  <r>
    <s v="1222"/>
    <x v="12"/>
    <x v="3"/>
    <s v="VPF"/>
    <s v="1211"/>
    <x v="3"/>
    <s v="5301"/>
    <s v="Materiales y Utiles de Escritorio       "/>
    <x v="1"/>
    <s v="122212115301"/>
    <n v="42.738860889754037"/>
    <n v="82.811384061647502"/>
    <n v="123.53543487072437"/>
    <n v="23.263105472506965"/>
    <n v="68.087196323658219"/>
    <n v="68.087196323658219"/>
    <n v="68.087196323658219"/>
    <n v="68.087196323658219"/>
    <n v="68.087196323658219"/>
    <n v="68.087196323658219"/>
    <n v="68.087196323658219"/>
    <n v="68.087196323658219"/>
    <n v="272.34878529463288"/>
    <n v="817.0463558838984"/>
    <n v="1921.5774193548382"/>
    <n v="1104.5310634709399"/>
    <n v="800.65725806451599"/>
    <n v="160.13145161290319"/>
  </r>
  <r>
    <s v="1222"/>
    <x v="12"/>
    <x v="3"/>
    <s v="VPF"/>
    <s v="1211"/>
    <x v="3"/>
    <s v="5302"/>
    <s v="Suscripciones Varias (Fisicas y Electron"/>
    <x v="1"/>
    <s v="122212115302"/>
    <n v="953.23410734146159"/>
    <n v="498.47124461059116"/>
    <n v="1464.9329207716444"/>
    <n v="3494.274053172463"/>
    <n v="1602.72808147404"/>
    <n v="1602.72808147404"/>
    <n v="1602.72808147404"/>
    <n v="1602.72808147404"/>
    <n v="1602.72808147404"/>
    <n v="1602.72808147404"/>
    <n v="1602.72808147404"/>
    <n v="1602.72808147404"/>
    <n v="6410.9123258961599"/>
    <n v="19232.736977688484"/>
    <n v="30000"/>
    <n v="10767.263022311516"/>
    <n v="12500"/>
    <n v="2500"/>
  </r>
  <r>
    <s v="1222"/>
    <x v="12"/>
    <x v="3"/>
    <s v="VPF"/>
    <s v="1211"/>
    <x v="3"/>
    <s v="5501"/>
    <s v="Honorarios Consultores Nacionales       "/>
    <x v="1"/>
    <s v="122212115501"/>
    <n v="153.81089780187943"/>
    <n v="112.98236275365581"/>
    <n v="150.36312759086388"/>
    <n v="164.36171153899534"/>
    <n v="145.3795249213486"/>
    <n v="145.3795249213486"/>
    <n v="145.3795249213486"/>
    <n v="145.3795249213486"/>
    <n v="145.3795249213486"/>
    <n v="145.3795249213486"/>
    <n v="145.3795249213486"/>
    <n v="145.3795249213486"/>
    <n v="581.51809968539442"/>
    <n v="1744.5542990561828"/>
    <n v="2000"/>
    <n v="255.4457009438172"/>
    <n v="833.33333333333326"/>
    <n v="166.66666666666666"/>
  </r>
  <r>
    <s v="1222"/>
    <x v="12"/>
    <x v="3"/>
    <s v="VPF"/>
    <s v="1211"/>
    <x v="3"/>
    <s v="5603"/>
    <s v="Otros Gastos Reuniones                  "/>
    <x v="1"/>
    <s v="122212115603"/>
    <n v="181.17758359995878"/>
    <n v="12.714013300014667"/>
    <n v="76.231959292918688"/>
    <n v="226.05784216127677"/>
    <n v="124.04534958854222"/>
    <n v="124.04534958854222"/>
    <n v="124.04534958854222"/>
    <n v="124.04534958854222"/>
    <n v="124.04534958854222"/>
    <n v="124.04534958854222"/>
    <n v="124.04534958854222"/>
    <n v="124.04534958854222"/>
    <n v="496.18139835416889"/>
    <n v="1488.5441950625066"/>
    <n v="1921.5774193548382"/>
    <n v="433.03322429233162"/>
    <n v="800.65725806451599"/>
    <n v="160.13145161290319"/>
  </r>
  <r>
    <s v="1222"/>
    <x v="12"/>
    <x v="3"/>
    <s v="VPF"/>
    <s v="1211"/>
    <x v="3"/>
    <s v="6114"/>
    <s v="Gastos Generales Oficinas               "/>
    <x v="1"/>
    <s v="122212116114"/>
    <n v="0.65226850421768412"/>
    <n v="39.302722708460543"/>
    <n v="2.8022686270158021"/>
    <n v="184.1616650377043"/>
    <n v="56.729731219349581"/>
    <n v="56.729731219349581"/>
    <n v="56.729731219349581"/>
    <n v="56.729731219349581"/>
    <n v="56.729731219349581"/>
    <n v="56.729731219349581"/>
    <n v="56.729731219349581"/>
    <n v="56.729731219349581"/>
    <n v="226.91892487739833"/>
    <n v="680.75677463219483"/>
    <n v="1921.5774193548382"/>
    <n v="1240.8206447226435"/>
    <n v="800.65725806451599"/>
    <n v="160.13145161290319"/>
  </r>
  <r>
    <s v="1222"/>
    <x v="12"/>
    <x v="3"/>
    <s v="VPF"/>
    <s v="1211"/>
    <x v="3"/>
    <s v="6715"/>
    <s v="Seguro Responsabilidad Civil            "/>
    <x v="1"/>
    <s v="122212116715"/>
    <n v="173172.6667613874"/>
    <n v="12713.195743252059"/>
    <n v="0"/>
    <n v="0"/>
    <n v="46471.465626159865"/>
    <n v="46471.465626159865"/>
    <n v="46471.465626159865"/>
    <n v="46471.465626159865"/>
    <n v="46471.465626159865"/>
    <n v="46471.465626159865"/>
    <n v="46471.465626159865"/>
    <n v="46471.465626159865"/>
    <n v="185885.86250463946"/>
    <n v="557657.58751391841"/>
    <n v="406000"/>
    <n v="-151657.58751391841"/>
    <n v="406000"/>
    <n v="0"/>
  </r>
  <r>
    <s v="1222"/>
    <x v="12"/>
    <x v="3"/>
    <s v="VPF"/>
    <s v="2311"/>
    <x v="4"/>
    <s v="6711"/>
    <s v="Seguros Bienes Fisicos                  "/>
    <x v="1"/>
    <s v="122223116711"/>
    <n v="95033.113744303992"/>
    <n v="407937.41837716172"/>
    <n v="148386.70642511986"/>
    <n v="6861.4368909246923"/>
    <n v="164554.66885937756"/>
    <n v="164554.66885937756"/>
    <n v="164554.66885937756"/>
    <n v="164554.66885937756"/>
    <n v="164554.66885937756"/>
    <n v="164554.66885937756"/>
    <n v="164554.66885937756"/>
    <n v="164554.66885937756"/>
    <n v="658218.67543751025"/>
    <n v="1974656.0263125303"/>
    <n v="4247323.9941263171"/>
    <n v="2272667.9678137871"/>
    <n v="1769718.3308859656"/>
    <n v="353943.66617719311"/>
  </r>
  <r>
    <s v="1222"/>
    <x v="12"/>
    <x v="3"/>
    <s v="VPF"/>
    <s v="2511"/>
    <x v="5"/>
    <s v="6711"/>
    <s v="Seguros Bienes Fisicos                  "/>
    <x v="1"/>
    <s v="122225116711"/>
    <n v="2206293.9359448082"/>
    <n v="1566578.1458263292"/>
    <n v="383668.22961378098"/>
    <n v="1894831.2275688141"/>
    <n v="1512842.8847384332"/>
    <n v="1512842.8847384332"/>
    <n v="1512842.8847384332"/>
    <n v="1512842.8847384332"/>
    <n v="1512842.8847384332"/>
    <n v="1512842.8847384332"/>
    <n v="1512842.8847384332"/>
    <n v="1512842.8847384332"/>
    <n v="6051371.5389537327"/>
    <n v="18154114.616861202"/>
    <n v="26090684.005873684"/>
    <n v="7936569.389012482"/>
    <n v="10871118.335780703"/>
    <n v="2174223.6671561403"/>
  </r>
  <r>
    <s v="1232"/>
    <x v="13"/>
    <x v="3"/>
    <s v="VPF"/>
    <s v="1211"/>
    <x v="3"/>
    <s v="3101"/>
    <s v="Remuneraciones Supervision              "/>
    <x v="0"/>
    <s v="123212113101"/>
    <n v="114080.91"/>
    <n v="99470.49"/>
    <n v="99470.49"/>
    <n v="122574.87000000001"/>
    <n v="108899.19"/>
    <n v="108899.19"/>
    <n v="108899.19"/>
    <n v="108899.19"/>
    <n v="108899.19"/>
    <n v="108899.19"/>
    <n v="108899.19"/>
    <n v="108899.19"/>
    <n v="435596.76"/>
    <n v="1306790.2799999996"/>
    <n v="1315014.3599999999"/>
    <n v="8224.0800000003073"/>
    <n v="538795.02"/>
    <n v="122574.87000000001"/>
  </r>
  <r>
    <s v="1232"/>
    <x v="13"/>
    <x v="3"/>
    <s v="VPF"/>
    <s v="1211"/>
    <x v="3"/>
    <s v="5111"/>
    <s v="Pasajes Nacionales                      "/>
    <x v="1"/>
    <s v="123212115111"/>
    <n v="374.13830045681755"/>
    <n v="511.04278561790159"/>
    <n v="3.5029447365856199"/>
    <n v="1888.4008827369437"/>
    <n v="694.27122838706214"/>
    <n v="694.27122838706214"/>
    <n v="694.27122838706214"/>
    <n v="694.27122838706214"/>
    <n v="694.27122838706214"/>
    <n v="694.27122838706214"/>
    <n v="694.27122838706214"/>
    <n v="694.27122838706214"/>
    <n v="2777.0849135482486"/>
    <n v="8331.2547406447466"/>
    <n v="18600"/>
    <n v="10268.745259355253"/>
    <n v="6600"/>
    <n v="1800"/>
  </r>
  <r>
    <s v="1232"/>
    <x v="13"/>
    <x v="3"/>
    <s v="VPF"/>
    <s v="1211"/>
    <x v="3"/>
    <s v="5112"/>
    <s v="Hoteles Estadia Alimentacion Nacionales "/>
    <x v="1"/>
    <s v="123212115112"/>
    <n v="101.29055889611635"/>
    <n v="332.52045631147996"/>
    <n v="47.404104796831021"/>
    <n v="1017.5790640834294"/>
    <n v="374.69854602196421"/>
    <n v="374.69854602196421"/>
    <n v="374.69854602196421"/>
    <n v="374.69854602196421"/>
    <n v="374.69854602196421"/>
    <n v="374.69854602196421"/>
    <n v="374.69854602196421"/>
    <n v="374.69854602196421"/>
    <n v="1498.7941840878568"/>
    <n v="4496.3825522635707"/>
    <n v="12400"/>
    <n v="7903.6174477364293"/>
    <n v="4400"/>
    <n v="1200"/>
  </r>
  <r>
    <s v="1232"/>
    <x v="13"/>
    <x v="3"/>
    <s v="VPF"/>
    <s v="1211"/>
    <x v="3"/>
    <s v="5113"/>
    <s v="Gastos Representacion Nacionales        "/>
    <x v="1"/>
    <s v="123212115113"/>
    <n v="43.387708944384862"/>
    <n v="91.841567753757431"/>
    <n v="9.0377029192486535"/>
    <n v="195.38626893793165"/>
    <n v="84.913312138830648"/>
    <n v="84.913312138830648"/>
    <n v="84.913312138830648"/>
    <n v="84.913312138830648"/>
    <n v="84.913312138830648"/>
    <n v="84.913312138830648"/>
    <n v="84.913312138830648"/>
    <n v="84.913312138830648"/>
    <n v="339.65324855532259"/>
    <n v="1018.9597456659677"/>
    <n v="1440"/>
    <n v="421.04025433403228"/>
    <n v="600"/>
    <n v="120"/>
  </r>
  <r>
    <s v="1232"/>
    <x v="13"/>
    <x v="3"/>
    <s v="VPF"/>
    <s v="1211"/>
    <x v="3"/>
    <s v="5201"/>
    <s v="Arriendo Vehiculos                      "/>
    <x v="1"/>
    <s v="123212115201"/>
    <n v="3366.2018432737932"/>
    <n v="3577.8883908658809"/>
    <n v="1268.8484874847904"/>
    <n v="1653.8348534862316"/>
    <n v="2466.6933937776739"/>
    <n v="2466.6933937776739"/>
    <n v="2466.6933937776739"/>
    <n v="2466.6933937776739"/>
    <n v="2466.6933937776739"/>
    <n v="2466.6933937776739"/>
    <n v="2466.6933937776739"/>
    <n v="2466.6933937776739"/>
    <n v="9866.7735751106957"/>
    <n v="29600.320725332087"/>
    <n v="34354.891348838908"/>
    <n v="4754.570623506821"/>
    <n v="14314.538062016214"/>
    <n v="2862.9076124032426"/>
  </r>
  <r>
    <s v="1232"/>
    <x v="13"/>
    <x v="3"/>
    <s v="VPF"/>
    <s v="1211"/>
    <x v="3"/>
    <s v="5203"/>
    <s v="Combustibles                            "/>
    <x v="1"/>
    <s v="123212115203"/>
    <n v="401.61635762914659"/>
    <n v="632.8218618904034"/>
    <n v="159.4024890647359"/>
    <n v="502.57212444020655"/>
    <n v="424.10320825612308"/>
    <n v="424.10320825612308"/>
    <n v="424.10320825612308"/>
    <n v="424.10320825612308"/>
    <n v="424.10320825612308"/>
    <n v="424.10320825612308"/>
    <n v="424.10320825612308"/>
    <n v="424.10320825612308"/>
    <n v="1696.4128330244923"/>
    <n v="5089.2384990734781"/>
    <n v="7010.4381575289262"/>
    <n v="1921.1996584554481"/>
    <n v="2921.0158989703859"/>
    <n v="584.20317979407719"/>
  </r>
  <r>
    <s v="1232"/>
    <x v="13"/>
    <x v="3"/>
    <s v="VPF"/>
    <s v="1211"/>
    <x v="3"/>
    <s v="5301"/>
    <s v="Materiales y Utiles de Escritorio       "/>
    <x v="1"/>
    <s v="123212115301"/>
    <n v="167.38829530204887"/>
    <n v="0"/>
    <n v="0"/>
    <n v="163.63040891489911"/>
    <n v="82.754676054236995"/>
    <n v="82.754676054236995"/>
    <n v="82.754676054236995"/>
    <n v="82.754676054236995"/>
    <n v="82.754676054236995"/>
    <n v="82.754676054236995"/>
    <n v="82.754676054236995"/>
    <n v="82.754676054236995"/>
    <n v="331.01870421694798"/>
    <n v="993.05611265084417"/>
    <n v="1400"/>
    <n v="406.94388734915583"/>
    <n v="700"/>
    <n v="350"/>
  </r>
  <r>
    <s v="1232"/>
    <x v="13"/>
    <x v="3"/>
    <s v="VPF"/>
    <s v="1211"/>
    <x v="3"/>
    <s v="5411"/>
    <s v="Ropa y Equipos Proteccion Personal      "/>
    <x v="1"/>
    <s v="123212115411"/>
    <n v="12.642720005093004"/>
    <n v="34.285840717623167"/>
    <n v="230.45410234595792"/>
    <n v="0"/>
    <n v="69.345665767168526"/>
    <n v="69.345665767168526"/>
    <n v="69.345665767168526"/>
    <n v="69.345665767168526"/>
    <n v="69.345665767168526"/>
    <n v="69.345665767168526"/>
    <n v="69.345665767168526"/>
    <n v="69.345665767168526"/>
    <n v="277.38266306867411"/>
    <n v="832.14798920602209"/>
    <n v="660"/>
    <n v="-172.14798920602209"/>
    <n v="660"/>
    <n v="0"/>
  </r>
  <r>
    <s v="1232"/>
    <x v="13"/>
    <x v="3"/>
    <s v="VPF"/>
    <s v="1211"/>
    <x v="3"/>
    <s v="5501"/>
    <s v="Honorarios Consultores Nacionales       "/>
    <x v="1"/>
    <s v="123212115501"/>
    <n v="0"/>
    <n v="0"/>
    <n v="1724.1579834481208"/>
    <n v="763.3836243845127"/>
    <n v="621.88540195815835"/>
    <n v="621.88540195815835"/>
    <n v="621.88540195815835"/>
    <n v="621.88540195815835"/>
    <n v="621.88540195815835"/>
    <n v="621.88540195815835"/>
    <n v="621.88540195815835"/>
    <n v="621.88540195815835"/>
    <n v="2487.5416078326334"/>
    <n v="7462.6248234979021"/>
    <n v="5000"/>
    <n v="-2462.6248234979021"/>
    <n v="3000"/>
    <n v="1000"/>
  </r>
  <r>
    <s v="1232"/>
    <x v="13"/>
    <x v="3"/>
    <s v="VPF"/>
    <s v="1211"/>
    <x v="3"/>
    <s v="5603"/>
    <s v="Otros Gastos Reuniones                  "/>
    <x v="1"/>
    <s v="123212115603"/>
    <n v="586.35197522018552"/>
    <n v="0"/>
    <n v="0"/>
    <n v="1623.0428498621923"/>
    <n v="552.34870627059445"/>
    <n v="552.34870627059445"/>
    <n v="552.34870627059445"/>
    <n v="552.34870627059445"/>
    <n v="552.34870627059445"/>
    <n v="552.34870627059445"/>
    <n v="552.34870627059445"/>
    <n v="552.34870627059445"/>
    <n v="2209.3948250823778"/>
    <n v="6628.1844752471334"/>
    <n v="6000"/>
    <n v="-628.18447524713338"/>
    <n v="3000"/>
    <n v="1500"/>
  </r>
  <r>
    <s v="1232"/>
    <x v="13"/>
    <x v="3"/>
    <s v="VPF"/>
    <s v="1211"/>
    <x v="3"/>
    <s v="6148"/>
    <s v="Gastos Cafeteria                        "/>
    <x v="1"/>
    <s v="123212116148"/>
    <n v="76.275869532263627"/>
    <n v="107.57222028157207"/>
    <n v="215.99928504882254"/>
    <n v="5.429649111198998"/>
    <n v="101.31925599346432"/>
    <n v="101.31925599346432"/>
    <n v="101.31925599346432"/>
    <n v="101.31925599346432"/>
    <n v="101.31925599346432"/>
    <n v="101.31925599346432"/>
    <n v="101.31925599346432"/>
    <n v="101.31925599346432"/>
    <n v="405.2770239738573"/>
    <n v="1215.8310719215722"/>
    <n v="1800"/>
    <n v="584.16892807842783"/>
    <n v="750"/>
    <n v="150"/>
  </r>
  <r>
    <s v="1242"/>
    <x v="14"/>
    <x v="3"/>
    <s v="VPF"/>
    <s v="1211"/>
    <x v="3"/>
    <s v="3101"/>
    <s v="Remuneraciones Supervision              "/>
    <x v="0"/>
    <s v="124212113101"/>
    <n v="79521.48"/>
    <n v="69781.2"/>
    <n v="69781.2"/>
    <n v="85412.88"/>
    <n v="76124.19"/>
    <n v="76124.19"/>
    <n v="76124.19"/>
    <n v="76124.19"/>
    <n v="76124.19"/>
    <n v="76124.19"/>
    <n v="76124.19"/>
    <n v="76124.19"/>
    <n v="304496.76"/>
    <n v="913490.2799999998"/>
    <n v="920510.78"/>
    <n v="7020.5000000002328"/>
    <n v="376991.92000000004"/>
    <n v="85412.88"/>
  </r>
  <r>
    <s v="1242"/>
    <x v="14"/>
    <x v="3"/>
    <s v="VPF"/>
    <s v="1211"/>
    <x v="3"/>
    <s v="5111"/>
    <s v="Pasajes Nacionales                      "/>
    <x v="1"/>
    <s v="124212115111"/>
    <n v="3548.7321165215999"/>
    <n v="1964.8288642726143"/>
    <n v="802.95756560458983"/>
    <n v="1969.9833144435461"/>
    <n v="2071.6254652105877"/>
    <n v="2071.6254652105877"/>
    <n v="2071.6254652105877"/>
    <n v="2071.6254652105877"/>
    <n v="2071.6254652105877"/>
    <n v="2071.6254652105877"/>
    <n v="2071.6254652105877"/>
    <n v="2071.6254652105877"/>
    <n v="8286.5018608423507"/>
    <n v="24859.505582527057"/>
    <n v="25200"/>
    <n v="340.49441747294259"/>
    <n v="10200"/>
    <n v="2400"/>
  </r>
  <r>
    <s v="1242"/>
    <x v="14"/>
    <x v="3"/>
    <s v="VPF"/>
    <s v="1211"/>
    <x v="3"/>
    <s v="5112"/>
    <s v="Hoteles Estadia Alimentacion Nacionales "/>
    <x v="1"/>
    <s v="124212115112"/>
    <n v="801.32793113436401"/>
    <n v="840.36213535295599"/>
    <n v="1046.5897037783102"/>
    <n v="202.5418763983167"/>
    <n v="722.70541166598673"/>
    <n v="722.70541166598673"/>
    <n v="722.70541166598673"/>
    <n v="722.70541166598673"/>
    <n v="722.70541166598673"/>
    <n v="722.70541166598673"/>
    <n v="722.70541166598673"/>
    <n v="722.70541166598673"/>
    <n v="2890.8216466639469"/>
    <n v="8672.4649399918399"/>
    <n v="8800"/>
    <n v="127.53506000816014"/>
    <n v="3680"/>
    <n v="640"/>
  </r>
  <r>
    <s v="1242"/>
    <x v="14"/>
    <x v="3"/>
    <s v="VPF"/>
    <s v="1211"/>
    <x v="3"/>
    <s v="5113"/>
    <s v="Gastos Representacion Nacionales        "/>
    <x v="1"/>
    <s v="124212115113"/>
    <n v="272.09828400656323"/>
    <n v="459.02427502571811"/>
    <n v="341.3193038237286"/>
    <n v="28.885481260412472"/>
    <n v="275.3318360291056"/>
    <n v="275.3318360291056"/>
    <n v="275.3318360291056"/>
    <n v="275.3318360291056"/>
    <n v="275.3318360291056"/>
    <n v="275.3318360291056"/>
    <n v="275.3318360291056"/>
    <n v="275.3318360291056"/>
    <n v="1101.3273441164224"/>
    <n v="3303.9820323492663"/>
    <n v="3816"/>
    <n v="512.01796765073368"/>
    <n v="1544"/>
    <n v="364"/>
  </r>
  <r>
    <s v="1242"/>
    <x v="14"/>
    <x v="3"/>
    <s v="VPF"/>
    <s v="1211"/>
    <x v="3"/>
    <s v="5121"/>
    <s v="Pasajes Internacionales                 "/>
    <x v="1"/>
    <s v="124212115121"/>
    <n v="0"/>
    <n v="0"/>
    <n v="0"/>
    <n v="0"/>
    <n v="0"/>
    <n v="0"/>
    <n v="0"/>
    <n v="0"/>
    <n v="0"/>
    <n v="0"/>
    <n v="0"/>
    <n v="0"/>
    <n v="0"/>
    <n v="0"/>
    <n v="36225"/>
    <n v="36225"/>
    <n v="12075"/>
    <n v="0"/>
  </r>
  <r>
    <s v="1242"/>
    <x v="14"/>
    <x v="3"/>
    <s v="VPF"/>
    <s v="1211"/>
    <x v="3"/>
    <s v="5122"/>
    <s v="Hoteles Estadia Alimentacion Extranjero "/>
    <x v="1"/>
    <s v="124212115122"/>
    <n v="0"/>
    <n v="0"/>
    <n v="0"/>
    <n v="0"/>
    <n v="0"/>
    <n v="0"/>
    <n v="0"/>
    <n v="0"/>
    <n v="0"/>
    <n v="0"/>
    <n v="0"/>
    <n v="0"/>
    <n v="0"/>
    <n v="0"/>
    <n v="13500"/>
    <n v="13500"/>
    <n v="3500"/>
    <n v="0"/>
  </r>
  <r>
    <s v="1242"/>
    <x v="14"/>
    <x v="3"/>
    <s v="VPF"/>
    <s v="1211"/>
    <x v="3"/>
    <s v="5123"/>
    <s v="Gastos Representacion Extranjero        "/>
    <x v="1"/>
    <s v="124212115123"/>
    <n v="0"/>
    <n v="0"/>
    <n v="0"/>
    <n v="0"/>
    <n v="0"/>
    <n v="0"/>
    <n v="0"/>
    <n v="0"/>
    <n v="0"/>
    <n v="0"/>
    <n v="0"/>
    <n v="0"/>
    <n v="0"/>
    <n v="0"/>
    <n v="3240"/>
    <n v="3240"/>
    <n v="840"/>
    <n v="0"/>
  </r>
  <r>
    <s v="1242"/>
    <x v="14"/>
    <x v="3"/>
    <s v="VPF"/>
    <s v="1211"/>
    <x v="3"/>
    <s v="5201"/>
    <s v="Arriendo Vehiculos                      "/>
    <x v="1"/>
    <s v="124212115201"/>
    <n v="142.95813446344249"/>
    <n v="41.457476921644989"/>
    <n v="57.485348027180983"/>
    <n v="99.088859027209523"/>
    <n v="85.247454609869493"/>
    <n v="85.247454609869493"/>
    <n v="85.247454609869493"/>
    <n v="85.247454609869493"/>
    <n v="85.247454609869493"/>
    <n v="85.247454609869493"/>
    <n v="85.247454609869493"/>
    <n v="85.247454609869493"/>
    <n v="340.98981843947797"/>
    <n v="1022.9694553184337"/>
    <n v="2400"/>
    <n v="1377.0305446815664"/>
    <n v="1000"/>
    <n v="200"/>
  </r>
  <r>
    <s v="1242"/>
    <x v="14"/>
    <x v="3"/>
    <s v="VPF"/>
    <s v="1211"/>
    <x v="3"/>
    <s v="5203"/>
    <s v="Combustibles                            "/>
    <x v="1"/>
    <s v="124212115203"/>
    <n v="129.38934440065603"/>
    <n v="102.52690685346657"/>
    <n v="110.29471232454114"/>
    <n v="72.516000341004442"/>
    <n v="103.68174097991704"/>
    <n v="103.68174097991704"/>
    <n v="103.68174097991704"/>
    <n v="103.68174097991704"/>
    <n v="103.68174097991704"/>
    <n v="103.68174097991704"/>
    <n v="103.68174097991704"/>
    <n v="103.68174097991704"/>
    <n v="414.72696391966815"/>
    <n v="1244.1808917590049"/>
    <n v="960"/>
    <n v="-284.18089175900491"/>
    <n v="400"/>
    <n v="80"/>
  </r>
  <r>
    <s v="1242"/>
    <x v="14"/>
    <x v="3"/>
    <s v="VPF"/>
    <s v="1211"/>
    <x v="3"/>
    <s v="5301"/>
    <s v="Materiales y Utiles de Escritorio       "/>
    <x v="1"/>
    <s v="124212115301"/>
    <n v="137.5190251044973"/>
    <n v="221.58994163293869"/>
    <n v="10.902979994226726"/>
    <n v="156.45129865455021"/>
    <n v="131.61581134655324"/>
    <n v="131.61581134655324"/>
    <n v="131.61581134655324"/>
    <n v="131.61581134655324"/>
    <n v="131.61581134655324"/>
    <n v="131.61581134655324"/>
    <n v="131.61581134655324"/>
    <n v="131.61581134655324"/>
    <n v="526.46324538621298"/>
    <n v="1579.3897361586394"/>
    <n v="2640"/>
    <n v="1060.6102638413606"/>
    <n v="1100"/>
    <n v="220"/>
  </r>
  <r>
    <s v="1242"/>
    <x v="14"/>
    <x v="3"/>
    <s v="VPF"/>
    <s v="1211"/>
    <x v="3"/>
    <s v="5501"/>
    <s v="Honorarios Consultores Nacionales       "/>
    <x v="1"/>
    <s v="124212115501"/>
    <n v="775.14757125325229"/>
    <n v="243.14762791480274"/>
    <n v="468.73589923263853"/>
    <n v="578.41758819060135"/>
    <n v="516.36217164782374"/>
    <n v="516.36217164782374"/>
    <n v="516.36217164782374"/>
    <n v="516.36217164782374"/>
    <n v="516.36217164782374"/>
    <n v="516.36217164782374"/>
    <n v="516.36217164782374"/>
    <n v="516.36217164782374"/>
    <n v="2065.448686591295"/>
    <n v="6196.3460597738849"/>
    <n v="12000"/>
    <n v="5803.6539402261151"/>
    <n v="5000"/>
    <n v="1000"/>
  </r>
  <r>
    <s v="1242"/>
    <x v="14"/>
    <x v="3"/>
    <s v="VPF"/>
    <s v="1211"/>
    <x v="3"/>
    <s v="5502"/>
    <s v="Honorarios Consultores Extranjeros      "/>
    <x v="1"/>
    <s v="124212115502"/>
    <n v="109.50679160213639"/>
    <n v="157.43973934520142"/>
    <n v="231.99315866069551"/>
    <n v="141.15824848777925"/>
    <n v="160.02448452395313"/>
    <n v="160.02448452395313"/>
    <n v="160.02448452395313"/>
    <n v="160.02448452395313"/>
    <n v="160.02448452395313"/>
    <n v="160.02448452395313"/>
    <n v="160.02448452395313"/>
    <n v="160.02448452395313"/>
    <n v="640.09793809581254"/>
    <n v="1920.2938142874375"/>
    <n v="2000"/>
    <n v="79.706185712562501"/>
    <n v="833.33333333333326"/>
    <n v="166.66666666666666"/>
  </r>
  <r>
    <s v="1252"/>
    <x v="15"/>
    <x v="3"/>
    <s v="VPF"/>
    <s v="1211"/>
    <x v="3"/>
    <s v="3101"/>
    <s v="Remuneraciones Supervision              "/>
    <x v="0"/>
    <s v="125212113101"/>
    <n v="27511.239999999998"/>
    <n v="25076.17"/>
    <n v="25076.17"/>
    <n v="29310.23"/>
    <n v="26743.452499999996"/>
    <n v="26743.452499999996"/>
    <n v="26743.452499999996"/>
    <n v="26743.452499999996"/>
    <n v="26743.452499999996"/>
    <n v="26743.452499999996"/>
    <n v="26743.452499999996"/>
    <n v="26743.452499999996"/>
    <n v="106973.80999999998"/>
    <n v="320921.42999999993"/>
    <n v="324973"/>
    <n v="4051.5700000000652"/>
    <n v="133054.60999999999"/>
    <n v="29310.23"/>
  </r>
  <r>
    <s v="1252"/>
    <x v="15"/>
    <x v="3"/>
    <s v="VPF"/>
    <s v="1211"/>
    <x v="3"/>
    <s v="5111"/>
    <s v="Pasajes Nacionales                      "/>
    <x v="1"/>
    <s v="125212115111"/>
    <n v="846.54788593773753"/>
    <n v="704.26509973325199"/>
    <n v="106.72624258227813"/>
    <n v="129.43185255667905"/>
    <n v="446.74277020248667"/>
    <n v="446.74277020248667"/>
    <n v="446.74277020248667"/>
    <n v="446.74277020248667"/>
    <n v="446.74277020248667"/>
    <n v="446.74277020248667"/>
    <n v="446.74277020248667"/>
    <n v="446.74277020248667"/>
    <n v="1786.9710808099467"/>
    <n v="5360.9132424298405"/>
    <n v="7200"/>
    <n v="1839.0867575701595"/>
    <n v="3000"/>
    <n v="600"/>
  </r>
  <r>
    <s v="1252"/>
    <x v="15"/>
    <x v="3"/>
    <s v="VPF"/>
    <s v="1211"/>
    <x v="3"/>
    <s v="5112"/>
    <s v="Hoteles Estadia Alimentacion Nacionales "/>
    <x v="1"/>
    <s v="125212115112"/>
    <n v="86.94531467028321"/>
    <n v="144.929614858929"/>
    <n v="111.68570749648087"/>
    <n v="191.76173961844748"/>
    <n v="133.83059416103515"/>
    <n v="133.83059416103515"/>
    <n v="133.83059416103515"/>
    <n v="133.83059416103515"/>
    <n v="133.83059416103515"/>
    <n v="133.83059416103515"/>
    <n v="133.83059416103515"/>
    <n v="133.83059416103515"/>
    <n v="535.3223766441406"/>
    <n v="1605.9671299324218"/>
    <n v="3840"/>
    <n v="2234.0328700675782"/>
    <n v="1600"/>
    <n v="320"/>
  </r>
  <r>
    <s v="1252"/>
    <x v="15"/>
    <x v="3"/>
    <s v="VPF"/>
    <s v="1211"/>
    <x v="3"/>
    <s v="5113"/>
    <s v="Gastos Representacion Nacionales        "/>
    <x v="1"/>
    <s v="125212115113"/>
    <n v="57.354708420572926"/>
    <n v="68.832461625739242"/>
    <n v="89.293518578094265"/>
    <n v="329.89194503027602"/>
    <n v="136.34315841367061"/>
    <n v="136.34315841367061"/>
    <n v="136.34315841367061"/>
    <n v="136.34315841367061"/>
    <n v="136.34315841367061"/>
    <n v="136.34315841367061"/>
    <n v="136.34315841367061"/>
    <n v="136.34315841367061"/>
    <n v="545.37263365468243"/>
    <n v="1636.1179009640473"/>
    <n v="2400"/>
    <n v="763.88209903595271"/>
    <n v="1000"/>
    <n v="200"/>
  </r>
  <r>
    <s v="1252"/>
    <x v="15"/>
    <x v="3"/>
    <s v="VPF"/>
    <s v="1211"/>
    <x v="3"/>
    <s v="5121"/>
    <s v="Pasajes Internacionales                 "/>
    <x v="1"/>
    <s v="125212115121"/>
    <n v="0"/>
    <n v="9606.5361667435573"/>
    <n v="0"/>
    <n v="0"/>
    <n v="2401.6340416858893"/>
    <n v="2401.6340416858893"/>
    <n v="2401.6340416858893"/>
    <n v="2401.6340416858893"/>
    <n v="2401.6340416858893"/>
    <n v="2401.6340416858893"/>
    <n v="2401.6340416858893"/>
    <n v="2401.6340416858893"/>
    <n v="9606.5361667435573"/>
    <n v="28819.608500230665"/>
    <n v="32200"/>
    <n v="3380.3914997693355"/>
    <n v="16100"/>
    <n v="0"/>
  </r>
  <r>
    <s v="1252"/>
    <x v="15"/>
    <x v="3"/>
    <s v="VPF"/>
    <s v="1211"/>
    <x v="3"/>
    <s v="5122"/>
    <s v="Hoteles Estadia Alimentacion Extranjero "/>
    <x v="1"/>
    <s v="125212115122"/>
    <n v="6037.6002563496268"/>
    <n v="0"/>
    <n v="0"/>
    <n v="0"/>
    <n v="1509.4000640874067"/>
    <n v="1509.4000640874067"/>
    <n v="1509.4000640874067"/>
    <n v="1509.4000640874067"/>
    <n v="1509.4000640874067"/>
    <n v="1509.4000640874067"/>
    <n v="1509.4000640874067"/>
    <n v="1509.4000640874067"/>
    <n v="6037.6002563496268"/>
    <n v="18112.800769048885"/>
    <n v="8000"/>
    <n v="-10112.800769048885"/>
    <n v="5000"/>
    <n v="0"/>
  </r>
  <r>
    <s v="1252"/>
    <x v="15"/>
    <x v="3"/>
    <s v="VPF"/>
    <s v="1211"/>
    <x v="3"/>
    <s v="5123"/>
    <s v="Gastos Representacion Extranjero        "/>
    <x v="1"/>
    <s v="125212115123"/>
    <n v="264.12079896106741"/>
    <n v="360.59308877725272"/>
    <n v="574.242785658451"/>
    <n v="381.4469285796319"/>
    <n v="395.10090049410081"/>
    <n v="395.10090049410081"/>
    <n v="395.10090049410081"/>
    <n v="395.10090049410081"/>
    <n v="395.10090049410081"/>
    <n v="395.10090049410081"/>
    <n v="395.10090049410081"/>
    <n v="395.10090049410081"/>
    <n v="1580.4036019764033"/>
    <n v="4741.2108059292086"/>
    <n v="6000"/>
    <n v="1258.7891940707914"/>
    <n v="2500"/>
    <n v="500"/>
  </r>
  <r>
    <s v="1252"/>
    <x v="15"/>
    <x v="3"/>
    <s v="VPF"/>
    <s v="1211"/>
    <x v="3"/>
    <s v="5603"/>
    <s v="Otros Gastos Reuniones                  "/>
    <x v="1"/>
    <s v="125212115603"/>
    <n v="162.10400640822709"/>
    <n v="367.96782010832732"/>
    <n v="448.20760575532921"/>
    <n v="450.4900019768275"/>
    <n v="357.19235856217779"/>
    <n v="357.19235856217779"/>
    <n v="357.19235856217779"/>
    <n v="357.19235856217779"/>
    <n v="357.19235856217779"/>
    <n v="357.19235856217779"/>
    <n v="357.19235856217779"/>
    <n v="357.19235856217779"/>
    <n v="1428.7694342487111"/>
    <n v="4286.3083027461344"/>
    <n v="4000"/>
    <n v="-286.30830274613436"/>
    <n v="1666.6666666666665"/>
    <n v="333.33333333333331"/>
  </r>
  <r>
    <s v="1262"/>
    <x v="16"/>
    <x v="3"/>
    <s v="VPF"/>
    <s v="1211"/>
    <x v="3"/>
    <s v="3101"/>
    <s v="Remuneraciones Supervision              "/>
    <x v="0"/>
    <s v="126212113101"/>
    <n v="39760.74"/>
    <n v="34890.6"/>
    <n v="34890.6"/>
    <n v="42706.44"/>
    <n v="38062.095000000001"/>
    <n v="38062.095000000001"/>
    <n v="38062.095000000001"/>
    <n v="38062.095000000001"/>
    <n v="38062.095000000001"/>
    <n v="38062.095000000001"/>
    <n v="38062.095000000001"/>
    <n v="38062.095000000001"/>
    <n v="152248.38"/>
    <n v="456745.1399999999"/>
    <n v="460255.39"/>
    <n v="3510.2500000001164"/>
    <n v="188495.96000000002"/>
    <n v="42706.44"/>
  </r>
  <r>
    <s v="1262"/>
    <x v="16"/>
    <x v="3"/>
    <s v="VPF"/>
    <s v="1211"/>
    <x v="3"/>
    <s v="5111"/>
    <s v="Pasajes Nacionales                      "/>
    <x v="1"/>
    <s v="126212115111"/>
    <n v="155.38234806508771"/>
    <n v="473.60330621747255"/>
    <n v="236.98778519014095"/>
    <n v="919.07679936621798"/>
    <n v="446.26255970972977"/>
    <n v="446.26255970972977"/>
    <n v="446.26255970972977"/>
    <n v="446.26255970972977"/>
    <n v="446.26255970972977"/>
    <n v="446.26255970972977"/>
    <n v="446.26255970972977"/>
    <n v="446.26255970972977"/>
    <n v="1785.0502388389191"/>
    <n v="5355.1507165167568"/>
    <n v="7200"/>
    <n v="1844.8492834832432"/>
    <n v="3000"/>
    <n v="600"/>
  </r>
  <r>
    <s v="1262"/>
    <x v="16"/>
    <x v="3"/>
    <s v="VPF"/>
    <s v="1211"/>
    <x v="3"/>
    <s v="5112"/>
    <s v="Hoteles Estadia Alimentacion Nacionales "/>
    <x v="1"/>
    <s v="126212115112"/>
    <n v="112.44692263989216"/>
    <n v="98.389188217007529"/>
    <n v="139.90534126297536"/>
    <n v="80.935507563459296"/>
    <n v="107.91923992083358"/>
    <n v="107.91923992083358"/>
    <n v="107.91923992083358"/>
    <n v="107.91923992083358"/>
    <n v="107.91923992083358"/>
    <n v="107.91923992083358"/>
    <n v="107.91923992083358"/>
    <n v="107.91923992083358"/>
    <n v="431.6769596833343"/>
    <n v="1295.030879050003"/>
    <n v="1920"/>
    <n v="624.96912094999698"/>
    <n v="800"/>
    <n v="160"/>
  </r>
  <r>
    <s v="1262"/>
    <x v="16"/>
    <x v="3"/>
    <s v="VPF"/>
    <s v="1211"/>
    <x v="3"/>
    <s v="5113"/>
    <s v="Gastos Representacion Nacionales        "/>
    <x v="1"/>
    <s v="126212115113"/>
    <n v="141.76756348203273"/>
    <n v="23.579572327503971"/>
    <n v="84.965925789244309"/>
    <n v="93.42509014966447"/>
    <n v="85.934537937111372"/>
    <n v="85.934537937111372"/>
    <n v="85.934537937111372"/>
    <n v="85.934537937111372"/>
    <n v="85.934537937111372"/>
    <n v="85.934537937111372"/>
    <n v="85.934537937111372"/>
    <n v="85.934537937111372"/>
    <n v="343.73815174844549"/>
    <n v="1031.2144552453365"/>
    <n v="1800"/>
    <n v="768.78554475466353"/>
    <n v="750"/>
    <n v="150"/>
  </r>
  <r>
    <s v="1262"/>
    <x v="16"/>
    <x v="3"/>
    <s v="VPF"/>
    <s v="1211"/>
    <x v="3"/>
    <s v="5302"/>
    <s v="Suscripciones Varias (Fisicas y Electron"/>
    <x v="1"/>
    <s v="126212115302"/>
    <n v="0"/>
    <n v="0"/>
    <n v="0"/>
    <n v="8389.0198840168559"/>
    <n v="2097.254971004214"/>
    <n v="2097.254971004214"/>
    <n v="2097.254971004214"/>
    <n v="2097.254971004214"/>
    <n v="2097.254971004214"/>
    <n v="2097.254971004214"/>
    <n v="2097.254971004214"/>
    <n v="2097.254971004214"/>
    <n v="8389.0198840168559"/>
    <n v="25167.059652050575"/>
    <n v="21660"/>
    <n v="-3507.0596520505751"/>
    <n v="21660"/>
    <n v="21660"/>
  </r>
  <r>
    <s v="1300"/>
    <x v="17"/>
    <x v="4"/>
    <s v="VPL"/>
    <s v="1311"/>
    <x v="6"/>
    <s v="3101"/>
    <s v="Remuneraciones Supervision              "/>
    <x v="0"/>
    <s v="130013113101"/>
    <n v="39760.74"/>
    <n v="34890.6"/>
    <n v="34890.6"/>
    <n v="42706.44"/>
    <n v="38062.095000000001"/>
    <n v="38062.095000000001"/>
    <n v="38062.095000000001"/>
    <n v="38062.095000000001"/>
    <n v="38062.095000000001"/>
    <n v="38062.095000000001"/>
    <n v="38062.095000000001"/>
    <n v="38062.095000000001"/>
    <n v="152248.38"/>
    <n v="456745.1399999999"/>
    <n v="460255.39"/>
    <n v="3510.2500000001164"/>
    <n v="188495.96000000002"/>
    <n v="42706.44"/>
  </r>
  <r>
    <s v="1300"/>
    <x v="17"/>
    <x v="4"/>
    <s v="VPL"/>
    <s v="1311"/>
    <x v="6"/>
    <s v="5111"/>
    <s v="Pasajes Nacionales                      "/>
    <x v="1"/>
    <s v="130013115111"/>
    <n v="1160.3936449269895"/>
    <n v="1872.8534905316099"/>
    <n v="199.08503556634133"/>
    <n v="339.56649937747551"/>
    <n v="892.97466760060411"/>
    <n v="892.97466760060411"/>
    <n v="892.97466760060411"/>
    <n v="892.97466760060411"/>
    <n v="892.97466760060411"/>
    <n v="892.97466760060411"/>
    <n v="892.97466760060411"/>
    <n v="892.97466760060411"/>
    <n v="3571.8986704024164"/>
    <n v="10715.696011207248"/>
    <n v="25200"/>
    <n v="14484.303988792752"/>
    <n v="10200"/>
    <n v="2400"/>
  </r>
  <r>
    <s v="1300"/>
    <x v="17"/>
    <x v="4"/>
    <s v="VPL"/>
    <s v="1311"/>
    <x v="6"/>
    <s v="5112"/>
    <s v="Hoteles Estadia Alimentacion Nacionales "/>
    <x v="1"/>
    <s v="130013115112"/>
    <n v="494.36118546620776"/>
    <n v="1245.8023314299562"/>
    <n v="962.44718621755806"/>
    <n v="520.31717404444839"/>
    <n v="805.73196928954258"/>
    <n v="805.73196928954258"/>
    <n v="805.73196928954258"/>
    <n v="805.73196928954258"/>
    <n v="805.73196928954258"/>
    <n v="805.73196928954258"/>
    <n v="805.73196928954258"/>
    <n v="805.73196928954258"/>
    <n v="3222.9278771581703"/>
    <n v="9668.7836314745109"/>
    <n v="12800"/>
    <n v="3131.2163685254891"/>
    <n v="5440"/>
    <n v="1280"/>
  </r>
  <r>
    <s v="1300"/>
    <x v="17"/>
    <x v="4"/>
    <s v="VPL"/>
    <s v="1311"/>
    <x v="6"/>
    <s v="5113"/>
    <s v="Gastos Representacion Nacionales        "/>
    <x v="1"/>
    <s v="130013115113"/>
    <n v="345.63188314055742"/>
    <n v="205.80559335949653"/>
    <n v="574.76856746587021"/>
    <n v="469.24249140340362"/>
    <n v="398.8621338423319"/>
    <n v="398.8621338423319"/>
    <n v="398.8621338423319"/>
    <n v="398.8621338423319"/>
    <n v="398.8621338423319"/>
    <n v="398.8621338423319"/>
    <n v="398.8621338423319"/>
    <n v="398.8621338423319"/>
    <n v="1595.4485353693276"/>
    <n v="4786.3456061079823"/>
    <n v="5400"/>
    <n v="613.65439389201765"/>
    <n v="2250"/>
    <n v="450"/>
  </r>
  <r>
    <s v="1300"/>
    <x v="17"/>
    <x v="4"/>
    <s v="VPL"/>
    <s v="1311"/>
    <x v="6"/>
    <s v="5121"/>
    <s v="Pasajes Internacionales                 "/>
    <x v="1"/>
    <s v="130013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1300"/>
    <x v="17"/>
    <x v="4"/>
    <s v="VPL"/>
    <s v="1311"/>
    <x v="6"/>
    <s v="5122"/>
    <s v="Hoteles Estadia Alimentacion Extranjero "/>
    <x v="1"/>
    <s v="130013115122"/>
    <n v="0"/>
    <n v="0"/>
    <n v="0"/>
    <n v="0"/>
    <n v="0"/>
    <n v="0"/>
    <n v="0"/>
    <n v="0"/>
    <n v="0"/>
    <n v="0"/>
    <n v="0"/>
    <n v="0"/>
    <n v="0"/>
    <n v="0"/>
    <n v="3500"/>
    <n v="3500"/>
    <n v="0"/>
    <n v="0"/>
  </r>
  <r>
    <s v="1300"/>
    <x v="17"/>
    <x v="4"/>
    <s v="VPL"/>
    <s v="1311"/>
    <x v="6"/>
    <s v="5123"/>
    <s v="Gastos Representacion Extranjero        "/>
    <x v="1"/>
    <s v="130013115123"/>
    <n v="0"/>
    <n v="0"/>
    <n v="0"/>
    <n v="0"/>
    <n v="0"/>
    <n v="0"/>
    <n v="0"/>
    <n v="0"/>
    <n v="0"/>
    <n v="0"/>
    <n v="0"/>
    <n v="0"/>
    <n v="0"/>
    <n v="0"/>
    <n v="1500"/>
    <n v="1500"/>
    <n v="0"/>
    <n v="0"/>
  </r>
  <r>
    <s v="1300"/>
    <x v="17"/>
    <x v="4"/>
    <s v="VPL"/>
    <s v="1311"/>
    <x v="6"/>
    <s v="5201"/>
    <s v="Arriendo Vehiculos                      "/>
    <x v="1"/>
    <s v="130013115201"/>
    <n v="0"/>
    <n v="0"/>
    <n v="0"/>
    <n v="0"/>
    <n v="0"/>
    <n v="0"/>
    <n v="0"/>
    <n v="0"/>
    <n v="0"/>
    <n v="0"/>
    <n v="0"/>
    <n v="0"/>
    <n v="0"/>
    <n v="0"/>
    <n v="2862.9076124032426"/>
    <n v="2862.9076124032426"/>
    <n v="1431.4538062016213"/>
    <n v="0"/>
  </r>
  <r>
    <s v="1300"/>
    <x v="17"/>
    <x v="4"/>
    <s v="VPL"/>
    <s v="1311"/>
    <x v="6"/>
    <s v="5203"/>
    <s v="Combustibles                            "/>
    <x v="1"/>
    <s v="130013115203"/>
    <n v="0"/>
    <n v="0"/>
    <n v="0"/>
    <n v="0"/>
    <n v="0"/>
    <n v="0"/>
    <n v="0"/>
    <n v="0"/>
    <n v="0"/>
    <n v="0"/>
    <n v="0"/>
    <n v="0"/>
    <n v="0"/>
    <n v="0"/>
    <n v="600"/>
    <n v="600"/>
    <n v="300"/>
    <n v="0"/>
  </r>
  <r>
    <s v="1300"/>
    <x v="17"/>
    <x v="4"/>
    <s v="VPL"/>
    <s v="1311"/>
    <x v="6"/>
    <s v="5301"/>
    <s v="Materiales y Utiles de Escritorio       "/>
    <x v="1"/>
    <s v="130013115301"/>
    <n v="63.586304727428086"/>
    <n v="195.33026652722012"/>
    <n v="319.7744015594352"/>
    <n v="0.17964706443778111"/>
    <n v="144.71765496963027"/>
    <n v="144.71765496963027"/>
    <n v="144.71765496963027"/>
    <n v="144.71765496963027"/>
    <n v="144.71765496963027"/>
    <n v="144.71765496963027"/>
    <n v="144.71765496963027"/>
    <n v="144.71765496963027"/>
    <n v="578.8706198785211"/>
    <n v="1736.6118596355634"/>
    <n v="4008"/>
    <n v="2271.3881403644364"/>
    <n v="1670"/>
    <n v="334"/>
  </r>
  <r>
    <s v="1300"/>
    <x v="17"/>
    <x v="4"/>
    <s v="VPL"/>
    <s v="1311"/>
    <x v="6"/>
    <s v="5302"/>
    <s v="Suscripciones Varias (Fisicas y Electron"/>
    <x v="1"/>
    <s v="130013115302"/>
    <n v="18.104255698581674"/>
    <n v="37.048966242975006"/>
    <n v="47.232996725219849"/>
    <n v="48.146720355616004"/>
    <n v="37.633234755598131"/>
    <n v="37.633234755598131"/>
    <n v="37.633234755598131"/>
    <n v="37.633234755598131"/>
    <n v="37.633234755598131"/>
    <n v="37.633234755598131"/>
    <n v="37.633234755598131"/>
    <n v="37.633234755598131"/>
    <n v="150.53293902239253"/>
    <n v="451.59881706717766"/>
    <n v="1188"/>
    <n v="736.40118293282239"/>
    <n v="495"/>
    <n v="99"/>
  </r>
  <r>
    <s v="1300"/>
    <x v="17"/>
    <x v="4"/>
    <s v="VPL"/>
    <s v="1311"/>
    <x v="6"/>
    <s v="5411"/>
    <s v="Ropa y Equipos Proteccion Personal      "/>
    <x v="1"/>
    <s v="130013115411"/>
    <n v="0"/>
    <n v="0"/>
    <n v="0"/>
    <n v="0"/>
    <n v="0"/>
    <n v="0"/>
    <n v="0"/>
    <n v="0"/>
    <n v="0"/>
    <n v="0"/>
    <n v="0"/>
    <n v="0"/>
    <n v="0"/>
    <n v="0"/>
    <n v="440"/>
    <n v="440"/>
    <n v="0"/>
    <n v="0"/>
  </r>
  <r>
    <s v="1300"/>
    <x v="17"/>
    <x v="4"/>
    <s v="VPL"/>
    <s v="1311"/>
    <x v="6"/>
    <s v="5501"/>
    <s v="Honorarios Consultores Nacionales       "/>
    <x v="1"/>
    <s v="130013115501"/>
    <n v="230.42757047194002"/>
    <n v="21361.027450544727"/>
    <n v="6365.2738360147478"/>
    <n v="14066.618109978475"/>
    <n v="10505.836741752473"/>
    <n v="10505.836741752473"/>
    <n v="10505.836741752473"/>
    <n v="10505.836741752473"/>
    <n v="10505.836741752473"/>
    <n v="10505.836741752473"/>
    <n v="10505.836741752473"/>
    <n v="10505.836741752473"/>
    <n v="42023.346967009893"/>
    <n v="126070.04090102967"/>
    <n v="250000"/>
    <n v="123929.95909897033"/>
    <n v="104166.66666666666"/>
    <n v="20833.333333333332"/>
  </r>
  <r>
    <s v="1300"/>
    <x v="17"/>
    <x v="4"/>
    <s v="VPL"/>
    <s v="1311"/>
    <x v="6"/>
    <s v="5503"/>
    <s v="Otros Gastos Consultores                "/>
    <x v="1"/>
    <s v="130013115503"/>
    <n v="220.85554220968413"/>
    <n v="39.546855851183359"/>
    <n v="52.560425619514142"/>
    <n v="294.77956882003042"/>
    <n v="151.93559812510301"/>
    <n v="151.93559812510301"/>
    <n v="151.93559812510301"/>
    <n v="151.93559812510301"/>
    <n v="151.93559812510301"/>
    <n v="151.93559812510301"/>
    <n v="151.93559812510301"/>
    <n v="151.93559812510301"/>
    <n v="607.74239250041205"/>
    <n v="1823.2271775012366"/>
    <n v="2256"/>
    <n v="432.77282249876339"/>
    <n v="940"/>
    <n v="188"/>
  </r>
  <r>
    <s v="1300"/>
    <x v="17"/>
    <x v="4"/>
    <s v="VPL"/>
    <s v="1311"/>
    <x v="6"/>
    <s v="5603"/>
    <s v="Otros Gastos Reuniones                  "/>
    <x v="1"/>
    <s v="130013115603"/>
    <n v="49.652598655683271"/>
    <n v="763.97673075780585"/>
    <n v="1019.3028366589182"/>
    <n v="1167.1145637155698"/>
    <n v="750.0116824469942"/>
    <n v="750.0116824469942"/>
    <n v="750.0116824469942"/>
    <n v="750.0116824469942"/>
    <n v="750.0116824469942"/>
    <n v="750.0116824469942"/>
    <n v="750.0116824469942"/>
    <n v="750.0116824469942"/>
    <n v="3000.0467297879768"/>
    <n v="9000.1401893639304"/>
    <n v="12000"/>
    <n v="2999.8598106360696"/>
    <n v="5000"/>
    <n v="1000"/>
  </r>
  <r>
    <s v="1300"/>
    <x v="17"/>
    <x v="4"/>
    <s v="VPL"/>
    <s v="1311"/>
    <x v="6"/>
    <s v="6148"/>
    <s v="Gastos Cafeteria                        "/>
    <x v="1"/>
    <s v="130013116148"/>
    <n v="0"/>
    <n v="0"/>
    <n v="0"/>
    <n v="0"/>
    <n v="0"/>
    <n v="0"/>
    <n v="0"/>
    <n v="0"/>
    <n v="0"/>
    <n v="0"/>
    <n v="0"/>
    <n v="0"/>
    <n v="0"/>
    <n v="0"/>
    <n v="2000"/>
    <n v="2000"/>
    <n v="0"/>
    <n v="0"/>
  </r>
  <r>
    <s v="1300"/>
    <x v="17"/>
    <x v="4"/>
    <s v="VPL"/>
    <s v="1311"/>
    <x v="6"/>
    <s v="6413"/>
    <s v="Honorarios Conservadores Notarios       "/>
    <x v="1"/>
    <s v="130013116413"/>
    <n v="1517.4655901031249"/>
    <n v="1182.2956447189097"/>
    <n v="243.90441117109583"/>
    <n v="1413.5252773611505"/>
    <n v="1089.2977308385703"/>
    <n v="1089.2977308385703"/>
    <n v="1089.2977308385703"/>
    <n v="1089.2977308385703"/>
    <n v="1089.2977308385703"/>
    <n v="1089.2977308385703"/>
    <n v="1089.2977308385703"/>
    <n v="1089.2977308385703"/>
    <n v="4357.190923354281"/>
    <n v="13071.572770062847"/>
    <n v="10800"/>
    <n v="-2271.5727700628468"/>
    <n v="4500"/>
    <n v="900"/>
  </r>
  <r>
    <s v="1300"/>
    <x v="17"/>
    <x v="4"/>
    <s v="VPL"/>
    <s v="1311"/>
    <x v="6"/>
    <s v="6525"/>
    <s v="Donaciones Varias                       "/>
    <x v="1"/>
    <s v="130013116525"/>
    <n v="320789.40006216872"/>
    <n v="1081434.5735038219"/>
    <n v="645183.69795763004"/>
    <n v="435216.81203373772"/>
    <n v="620656.1208893396"/>
    <n v="620656.1208893396"/>
    <n v="620656.1208893396"/>
    <n v="620656.1208893396"/>
    <n v="620656.1208893396"/>
    <n v="620656.1208893396"/>
    <n v="620656.1208893396"/>
    <n v="620656.1208893396"/>
    <n v="2482624.4835573584"/>
    <n v="7447873.4506720752"/>
    <n v="13442022.553763915"/>
    <n v="5994149.1030918397"/>
    <n v="5600842.7307349639"/>
    <n v="1120168.5461469928"/>
  </r>
  <r>
    <s v="1312"/>
    <x v="18"/>
    <x v="4"/>
    <s v="VPL"/>
    <s v="1311"/>
    <x v="6"/>
    <s v="3101"/>
    <s v="Remuneraciones Supervision              "/>
    <x v="0"/>
    <s v="131213113101"/>
    <n v="101008.23999999999"/>
    <n v="83962.75"/>
    <n v="83962.75"/>
    <n v="109687.48999999999"/>
    <n v="94655.307499999995"/>
    <n v="94655.307499999995"/>
    <n v="94655.307499999995"/>
    <n v="94655.307499999995"/>
    <n v="94655.307499999995"/>
    <n v="94655.307499999995"/>
    <n v="94655.307499999995"/>
    <n v="94655.307499999995"/>
    <n v="378621.23"/>
    <n v="1135863.69"/>
    <n v="1136667.3399999999"/>
    <n v="803.64999999990687"/>
    <n v="465702.70999999996"/>
    <n v="109687.48999999999"/>
  </r>
  <r>
    <s v="1312"/>
    <x v="18"/>
    <x v="4"/>
    <s v="VPL"/>
    <s v="1311"/>
    <x v="6"/>
    <s v="5111"/>
    <s v="Pasajes Nacionales                      "/>
    <x v="1"/>
    <s v="131213115111"/>
    <n v="1161.8076880098704"/>
    <n v="915.12405865034123"/>
    <n v="151.71959768409818"/>
    <n v="112.72482569851708"/>
    <n v="585.34404251070669"/>
    <n v="585.34404251070669"/>
    <n v="585.34404251070669"/>
    <n v="585.34404251070669"/>
    <n v="585.34404251070669"/>
    <n v="585.34404251070669"/>
    <n v="585.34404251070669"/>
    <n v="585.34404251070669"/>
    <n v="2341.3761700428267"/>
    <n v="7024.1285101284784"/>
    <n v="16800"/>
    <n v="9775.8714898715225"/>
    <n v="7200"/>
    <n v="1200"/>
  </r>
  <r>
    <s v="1312"/>
    <x v="18"/>
    <x v="4"/>
    <s v="VPL"/>
    <s v="1311"/>
    <x v="6"/>
    <s v="5112"/>
    <s v="Hoteles Estadia Alimentacion Nacionales "/>
    <x v="1"/>
    <s v="131213115112"/>
    <n v="102.63608726131893"/>
    <n v="280.31529899644988"/>
    <n v="1304.05193611915"/>
    <n v="230.40163808078836"/>
    <n v="479.35124011442679"/>
    <n v="479.35124011442679"/>
    <n v="479.35124011442679"/>
    <n v="479.35124011442679"/>
    <n v="479.35124011442679"/>
    <n v="479.35124011442679"/>
    <n v="479.35124011442679"/>
    <n v="479.35124011442679"/>
    <n v="1917.4049604577071"/>
    <n v="5752.2148813731219"/>
    <n v="8960"/>
    <n v="3207.7851186268781"/>
    <n v="3840"/>
    <n v="640"/>
  </r>
  <r>
    <s v="1312"/>
    <x v="18"/>
    <x v="4"/>
    <s v="VPL"/>
    <s v="1311"/>
    <x v="6"/>
    <s v="5113"/>
    <s v="Gastos Representacion Nacionales        "/>
    <x v="1"/>
    <s v="131213115113"/>
    <n v="441.37312666533893"/>
    <n v="470.55441529371495"/>
    <n v="346.55025647755946"/>
    <n v="24.717329792978692"/>
    <n v="320.798782057398"/>
    <n v="320.798782057398"/>
    <n v="320.798782057398"/>
    <n v="320.798782057398"/>
    <n v="320.798782057398"/>
    <n v="320.798782057398"/>
    <n v="320.798782057398"/>
    <n v="320.798782057398"/>
    <n v="1283.195128229592"/>
    <n v="3849.5853846887762"/>
    <n v="4296"/>
    <n v="446.41461531122377"/>
    <n v="1790"/>
    <n v="358"/>
  </r>
  <r>
    <s v="1312"/>
    <x v="18"/>
    <x v="4"/>
    <s v="VPL"/>
    <s v="1311"/>
    <x v="6"/>
    <s v="5121"/>
    <s v="Pasajes Internacionales                 "/>
    <x v="1"/>
    <s v="131213115121"/>
    <n v="0"/>
    <n v="0"/>
    <n v="0"/>
    <n v="14373.914043908089"/>
    <n v="3593.4785109770223"/>
    <n v="3593.4785109770223"/>
    <n v="3593.4785109770223"/>
    <n v="3593.4785109770223"/>
    <n v="3593.4785109770223"/>
    <n v="3593.4785109770223"/>
    <n v="3593.4785109770223"/>
    <n v="3593.4785109770223"/>
    <n v="14373.914043908089"/>
    <n v="43121.742131724277"/>
    <n v="8050"/>
    <n v="-35071.742131724277"/>
    <n v="8050"/>
    <n v="8050"/>
  </r>
  <r>
    <s v="1312"/>
    <x v="18"/>
    <x v="4"/>
    <s v="VPL"/>
    <s v="1311"/>
    <x v="6"/>
    <s v="5122"/>
    <s v="Hoteles Estadia Alimentacion Extranjero "/>
    <x v="1"/>
    <s v="131213115122"/>
    <n v="0"/>
    <n v="0"/>
    <n v="0"/>
    <n v="384.78647209435417"/>
    <n v="96.196618023588542"/>
    <n v="96.196618023588542"/>
    <n v="96.196618023588542"/>
    <n v="96.196618023588542"/>
    <n v="96.196618023588542"/>
    <n v="96.196618023588542"/>
    <n v="96.196618023588542"/>
    <n v="96.196618023588542"/>
    <n v="384.78647209435417"/>
    <n v="1154.3594162830627"/>
    <n v="3500"/>
    <n v="2345.6405837169373"/>
    <n v="3500"/>
    <n v="3500"/>
  </r>
  <r>
    <s v="1312"/>
    <x v="18"/>
    <x v="4"/>
    <s v="VPL"/>
    <s v="1311"/>
    <x v="6"/>
    <s v="5123"/>
    <s v="Gastos Representacion Extranjero        "/>
    <x v="1"/>
    <s v="131213115123"/>
    <n v="0"/>
    <n v="0"/>
    <n v="0"/>
    <n v="0"/>
    <n v="0"/>
    <n v="0"/>
    <n v="0"/>
    <n v="0"/>
    <n v="0"/>
    <n v="0"/>
    <n v="0"/>
    <n v="0"/>
    <n v="0"/>
    <n v="0"/>
    <n v="1500"/>
    <n v="1500"/>
    <n v="0"/>
    <n v="0"/>
  </r>
  <r>
    <s v="1312"/>
    <x v="18"/>
    <x v="4"/>
    <s v="VPL"/>
    <s v="1311"/>
    <x v="6"/>
    <s v="5201"/>
    <s v="Arriendo Vehiculos                      "/>
    <x v="1"/>
    <s v="131213115201"/>
    <n v="8805.3200479132538"/>
    <n v="7771.5282848888837"/>
    <n v="313.57145596672069"/>
    <n v="8496.6759764649596"/>
    <n v="6346.7739413084546"/>
    <n v="6346.7739413084546"/>
    <n v="6346.7739413084546"/>
    <n v="6346.7739413084546"/>
    <n v="6346.7739413084546"/>
    <n v="6346.7739413084546"/>
    <n v="6346.7739413084546"/>
    <n v="6346.7739413084546"/>
    <n v="25387.095765233818"/>
    <n v="76161.287295701462"/>
    <n v="85887.228372097277"/>
    <n v="9725.9410763958149"/>
    <n v="35786.345155040537"/>
    <n v="7157.269031008107"/>
  </r>
  <r>
    <s v="1312"/>
    <x v="18"/>
    <x v="4"/>
    <s v="VPL"/>
    <s v="1311"/>
    <x v="6"/>
    <s v="5203"/>
    <s v="Combustibles                            "/>
    <x v="1"/>
    <s v="131213115203"/>
    <n v="1846.8367700566871"/>
    <n v="364.43269591159128"/>
    <n v="3505.7754381931441"/>
    <n v="3601.4277588601462"/>
    <n v="2329.6181657553925"/>
    <n v="2329.6181657553925"/>
    <n v="2329.6181657553925"/>
    <n v="2329.6181657553925"/>
    <n v="2329.6181657553925"/>
    <n v="2329.6181657553925"/>
    <n v="2329.6181657553925"/>
    <n v="2329.6181657553925"/>
    <n v="9318.47266302157"/>
    <n v="27955.417989064717"/>
    <n v="36000"/>
    <n v="8044.5820109352826"/>
    <n v="15000"/>
    <n v="3000"/>
  </r>
  <r>
    <s v="1312"/>
    <x v="18"/>
    <x v="4"/>
    <s v="VPL"/>
    <s v="1311"/>
    <x v="6"/>
    <s v="5301"/>
    <s v="Materiales y Utiles de Escritorio       "/>
    <x v="1"/>
    <s v="131213115301"/>
    <n v="640.49258601065719"/>
    <n v="1192.1320554944045"/>
    <n v="219.48159977876981"/>
    <n v="857.53142176665267"/>
    <n v="727.40941576262117"/>
    <n v="727.40941576262117"/>
    <n v="727.40941576262117"/>
    <n v="727.40941576262117"/>
    <n v="727.40941576262117"/>
    <n v="727.40941576262117"/>
    <n v="727.40941576262117"/>
    <n v="727.40941576262117"/>
    <n v="2909.6376630504847"/>
    <n v="8728.9129891514549"/>
    <n v="10000"/>
    <n v="1271.0870108485451"/>
    <n v="4169"/>
    <n v="833"/>
  </r>
  <r>
    <s v="1312"/>
    <x v="18"/>
    <x v="4"/>
    <s v="VPL"/>
    <s v="1311"/>
    <x v="6"/>
    <s v="5302"/>
    <s v="Suscripciones Varias (Fisicas y Electron"/>
    <x v="1"/>
    <s v="131213115302"/>
    <n v="94.374256348281889"/>
    <n v="125.12603583605912"/>
    <n v="79.339411672054339"/>
    <n v="373.81448329892788"/>
    <n v="168.16354678883079"/>
    <n v="168.16354678883079"/>
    <n v="168.16354678883079"/>
    <n v="168.16354678883079"/>
    <n v="168.16354678883079"/>
    <n v="168.16354678883079"/>
    <n v="168.16354678883079"/>
    <n v="168.16354678883079"/>
    <n v="672.65418715532314"/>
    <n v="2017.9625614659699"/>
    <n v="2448"/>
    <n v="430.03743853403012"/>
    <n v="1020"/>
    <n v="204"/>
  </r>
  <r>
    <s v="1312"/>
    <x v="18"/>
    <x v="4"/>
    <s v="VPL"/>
    <s v="1311"/>
    <x v="6"/>
    <s v="5411"/>
    <s v="Ropa y Equipos Proteccion Personal      "/>
    <x v="1"/>
    <s v="131213115411"/>
    <n v="0"/>
    <n v="0"/>
    <n v="530.23686712424899"/>
    <n v="0"/>
    <n v="132.55921678106225"/>
    <n v="132.55921678106225"/>
    <n v="132.55921678106225"/>
    <n v="132.55921678106225"/>
    <n v="132.55921678106225"/>
    <n v="132.55921678106225"/>
    <n v="132.55921678106225"/>
    <n v="132.55921678106225"/>
    <n v="530.23686712424899"/>
    <n v="1590.7106013727473"/>
    <n v="5170"/>
    <n v="3579.2893986272529"/>
    <n v="2200"/>
    <n v="0"/>
  </r>
  <r>
    <s v="1312"/>
    <x v="18"/>
    <x v="4"/>
    <s v="VPL"/>
    <s v="1311"/>
    <x v="6"/>
    <s v="5501"/>
    <s v="Honorarios Consultores Nacionales       "/>
    <x v="1"/>
    <s v="131213115501"/>
    <n v="19362.847178691845"/>
    <n v="19535.136626535863"/>
    <n v="13375.278494643027"/>
    <n v="20004.644750487128"/>
    <n v="18069.476762589464"/>
    <n v="18069.476762589464"/>
    <n v="18069.476762589464"/>
    <n v="18069.476762589464"/>
    <n v="18069.476762589464"/>
    <n v="18069.476762589464"/>
    <n v="18069.476762589464"/>
    <n v="18069.476762589464"/>
    <n v="72277.907050357855"/>
    <n v="216833.72115107361"/>
    <n v="250000"/>
    <n v="33166.278848926391"/>
    <n v="104166.66666666666"/>
    <n v="20833.333333333332"/>
  </r>
  <r>
    <s v="1312"/>
    <x v="18"/>
    <x v="4"/>
    <s v="VPL"/>
    <s v="1311"/>
    <x v="6"/>
    <s v="5503"/>
    <s v="Otros Gastos Consultores                "/>
    <x v="1"/>
    <s v="131213115503"/>
    <n v="366.84973301951953"/>
    <n v="509.55127231667694"/>
    <n v="221.77109316120874"/>
    <n v="1011.041102249398"/>
    <n v="527.30330018670077"/>
    <n v="527.30330018670077"/>
    <n v="527.30330018670077"/>
    <n v="527.30330018670077"/>
    <n v="527.30330018670077"/>
    <n v="527.30330018670077"/>
    <n v="527.30330018670077"/>
    <n v="527.30330018670077"/>
    <n v="2109.2132007468031"/>
    <n v="6327.6396022404087"/>
    <n v="10000"/>
    <n v="3672.3603977595913"/>
    <n v="4165"/>
    <n v="833"/>
  </r>
  <r>
    <s v="1312"/>
    <x v="18"/>
    <x v="4"/>
    <s v="VPL"/>
    <s v="1311"/>
    <x v="6"/>
    <s v="5603"/>
    <s v="Otros Gastos Reuniones                  "/>
    <x v="1"/>
    <s v="131213115603"/>
    <n v="107.77955424969407"/>
    <n v="170.64483050578258"/>
    <n v="36.788363521700141"/>
    <n v="417.28250390590983"/>
    <n v="183.12381304577167"/>
    <n v="183.12381304577167"/>
    <n v="183.12381304577167"/>
    <n v="183.12381304577167"/>
    <n v="183.12381304577167"/>
    <n v="183.12381304577167"/>
    <n v="183.12381304577167"/>
    <n v="183.12381304577167"/>
    <n v="732.49525218308668"/>
    <n v="2197.4857565492598"/>
    <n v="10000"/>
    <n v="7802.5142434507397"/>
    <n v="4165"/>
    <n v="833"/>
  </r>
  <r>
    <s v="1312"/>
    <x v="18"/>
    <x v="4"/>
    <s v="VPL"/>
    <s v="1311"/>
    <x v="6"/>
    <s v="6148"/>
    <s v="Gastos Cafeteria                        "/>
    <x v="1"/>
    <s v="131213116148"/>
    <n v="217.73855090974641"/>
    <n v="949.71248389601385"/>
    <n v="610.62333898798852"/>
    <n v="1694.9191473548556"/>
    <n v="868.24838028715112"/>
    <n v="868.24838028715112"/>
    <n v="868.24838028715112"/>
    <n v="868.24838028715112"/>
    <n v="868.24838028715112"/>
    <n v="868.24838028715112"/>
    <n v="868.24838028715112"/>
    <n v="868.24838028715112"/>
    <n v="3472.9935211486045"/>
    <n v="10418.980563445813"/>
    <n v="20000"/>
    <n v="9581.0194365541865"/>
    <n v="8338"/>
    <n v="1666"/>
  </r>
  <r>
    <s v="1312"/>
    <x v="18"/>
    <x v="4"/>
    <s v="VPL"/>
    <s v="1311"/>
    <x v="6"/>
    <s v="6514"/>
    <s v="Gastos de Viaje Visitas Corporativas    "/>
    <x v="1"/>
    <s v="131213116514"/>
    <n v="162.06254906210324"/>
    <n v="162.00461689391892"/>
    <n v="256.55784893400698"/>
    <n v="230.51095312932094"/>
    <n v="202.78399200483753"/>
    <n v="202.78399200483753"/>
    <n v="202.78399200483753"/>
    <n v="202.78399200483753"/>
    <n v="202.78399200483753"/>
    <n v="202.78399200483753"/>
    <n v="202.78399200483753"/>
    <n v="202.78399200483753"/>
    <n v="811.13596801935012"/>
    <n v="2433.4079040580505"/>
    <n v="4000"/>
    <n v="1566.5920959419495"/>
    <n v="1669"/>
    <n v="333"/>
  </r>
  <r>
    <s v="1312"/>
    <x v="18"/>
    <x v="4"/>
    <s v="VPL"/>
    <s v="1311"/>
    <x v="6"/>
    <s v="6516"/>
    <s v="Gastos programas comunitarios AP        "/>
    <x v="1"/>
    <s v="131213116516"/>
    <n v="59367.164408355726"/>
    <n v="62900.146411332164"/>
    <n v="84589.569180924547"/>
    <n v="55569.103584103352"/>
    <n v="65606.495896178953"/>
    <n v="65606.495896178953"/>
    <n v="65606.495896178953"/>
    <n v="65606.495896178953"/>
    <n v="65606.495896178953"/>
    <n v="65606.495896178953"/>
    <n v="65606.495896178953"/>
    <n v="65606.495896178953"/>
    <n v="262425.98358471581"/>
    <n v="787277.95075414761"/>
    <n v="839040"/>
    <n v="51762.049245852395"/>
    <n v="349600"/>
    <n v="69920"/>
  </r>
  <r>
    <s v="1312"/>
    <x v="18"/>
    <x v="4"/>
    <s v="VPL"/>
    <s v="1311"/>
    <x v="6"/>
    <s v="6517"/>
    <s v="Auspicios  Congresos Ferias             "/>
    <x v="1"/>
    <s v="131213116517"/>
    <n v="28358.045524640838"/>
    <n v="27539.1379728297"/>
    <n v="3629.7589643760211"/>
    <n v="19582.856315632904"/>
    <n v="19777.449694369869"/>
    <n v="19777.449694369869"/>
    <n v="19777.449694369869"/>
    <n v="19777.449694369869"/>
    <n v="19777.449694369869"/>
    <n v="19777.449694369869"/>
    <n v="19777.449694369869"/>
    <n v="19777.449694369869"/>
    <n v="79109.798777479475"/>
    <n v="237329.39633243837"/>
    <n v="208115"/>
    <n v="-29214.396332438366"/>
    <n v="86714.583333333343"/>
    <n v="17342.916666666668"/>
  </r>
  <r>
    <s v="1312"/>
    <x v="18"/>
    <x v="4"/>
    <s v="VPL"/>
    <s v="1311"/>
    <x v="6"/>
    <s v="6541"/>
    <s v="Gastos Oficina Pica                     "/>
    <x v="1"/>
    <s v="131213116541"/>
    <n v="1115.8583265132074"/>
    <n v="6853.8445270800166"/>
    <n v="1821.2021398717548"/>
    <n v="7438.1301748115002"/>
    <n v="4307.2587920691203"/>
    <n v="4307.2587920691203"/>
    <n v="4307.2587920691203"/>
    <n v="4307.2587920691203"/>
    <n v="4307.2587920691203"/>
    <n v="4307.2587920691203"/>
    <n v="4307.2587920691203"/>
    <n v="4307.2587920691203"/>
    <n v="17229.035168276481"/>
    <n v="51687.105504829458"/>
    <n v="71700"/>
    <n v="20012.894495170542"/>
    <n v="29875"/>
    <n v="5975"/>
  </r>
  <r>
    <s v="1312"/>
    <x v="18"/>
    <x v="4"/>
    <s v="VPL"/>
    <s v="1311"/>
    <x v="6"/>
    <s v="6542"/>
    <s v="Gastos Museo Iquique                    "/>
    <x v="1"/>
    <s v="131213116542"/>
    <n v="7761.3712688893611"/>
    <n v="14080.065963013494"/>
    <n v="21671.630999873483"/>
    <n v="455.30392849928558"/>
    <n v="10992.093040068907"/>
    <n v="10992.093040068907"/>
    <n v="10992.093040068907"/>
    <n v="10992.093040068907"/>
    <n v="10992.093040068907"/>
    <n v="10992.093040068907"/>
    <n v="10992.093040068907"/>
    <n v="10992.093040068907"/>
    <n v="43968.372160275627"/>
    <n v="131905.11648082689"/>
    <n v="170808"/>
    <n v="38902.883519173105"/>
    <n v="71170"/>
    <n v="14234"/>
  </r>
  <r>
    <s v="1322"/>
    <x v="19"/>
    <x v="4"/>
    <s v="VPL"/>
    <s v="1311"/>
    <x v="6"/>
    <s v="3101"/>
    <s v="Remuneraciones Supervision              "/>
    <x v="0"/>
    <s v="132213113101"/>
    <n v="104020.48"/>
    <n v="89410.06"/>
    <n v="89410.06"/>
    <n v="112205.29999999999"/>
    <n v="98761.474999999991"/>
    <n v="98761.474999999991"/>
    <n v="98761.474999999991"/>
    <n v="98761.474999999991"/>
    <n v="98761.474999999991"/>
    <n v="98761.474999999991"/>
    <n v="98761.474999999991"/>
    <n v="98761.474999999991"/>
    <n v="395045.89999999997"/>
    <n v="1185137.7"/>
    <n v="1191075.56"/>
    <n v="5937.8600000001024"/>
    <n v="487874.62"/>
    <n v="112205.29999999999"/>
  </r>
  <r>
    <s v="1322"/>
    <x v="19"/>
    <x v="4"/>
    <s v="VPL"/>
    <s v="1311"/>
    <x v="6"/>
    <s v="5111"/>
    <s v="Pasajes Nacionales                      "/>
    <x v="1"/>
    <s v="132213115111"/>
    <n v="563.23377758309766"/>
    <n v="392.48482749283397"/>
    <n v="203.10505925134547"/>
    <n v="242.94667823435606"/>
    <n v="350.44258564040831"/>
    <n v="350.44258564040831"/>
    <n v="350.44258564040831"/>
    <n v="350.44258564040831"/>
    <n v="350.44258564040831"/>
    <n v="350.44258564040831"/>
    <n v="350.44258564040831"/>
    <n v="350.44258564040831"/>
    <n v="1401.7703425616332"/>
    <n v="4205.3110276848993"/>
    <n v="25200"/>
    <n v="20994.6889723151"/>
    <n v="10200"/>
    <n v="1800"/>
  </r>
  <r>
    <s v="1322"/>
    <x v="19"/>
    <x v="4"/>
    <s v="VPL"/>
    <s v="1311"/>
    <x v="6"/>
    <s v="5112"/>
    <s v="Hoteles Estadia Alimentacion Nacionales "/>
    <x v="1"/>
    <s v="132213115112"/>
    <n v="1085.353675422474"/>
    <n v="935.80561972535099"/>
    <n v="789.8323380734937"/>
    <n v="55.907399397373027"/>
    <n v="716.72475815467294"/>
    <n v="716.72475815467294"/>
    <n v="716.72475815467294"/>
    <n v="716.72475815467294"/>
    <n v="716.72475815467294"/>
    <n v="716.72475815467294"/>
    <n v="716.72475815467294"/>
    <n v="716.72475815467294"/>
    <n v="2866.8990326186918"/>
    <n v="8600.697097856073"/>
    <n v="13440"/>
    <n v="4839.302902143927"/>
    <n v="5440"/>
    <n v="1280"/>
  </r>
  <r>
    <s v="1322"/>
    <x v="19"/>
    <x v="4"/>
    <s v="VPL"/>
    <s v="1311"/>
    <x v="6"/>
    <s v="5113"/>
    <s v="Gastos Representacion Nacionales        "/>
    <x v="1"/>
    <s v="132213115113"/>
    <n v="225.59888477297824"/>
    <n v="0"/>
    <n v="5.1467179752641412"/>
    <n v="0"/>
    <n v="57.686400687060598"/>
    <n v="57.686400687060598"/>
    <n v="57.686400687060598"/>
    <n v="57.686400687060598"/>
    <n v="57.686400687060598"/>
    <n v="57.686400687060598"/>
    <n v="57.686400687060598"/>
    <n v="57.686400687060598"/>
    <n v="230.74560274824239"/>
    <n v="692.23680824472694"/>
    <n v="3500"/>
    <n v="2807.7631917552731"/>
    <n v="1400"/>
    <n v="0"/>
  </r>
  <r>
    <s v="1322"/>
    <x v="19"/>
    <x v="4"/>
    <s v="VPL"/>
    <s v="1311"/>
    <x v="6"/>
    <s v="5121"/>
    <s v="Pasajes Internacionales                 "/>
    <x v="1"/>
    <s v="132213115121"/>
    <n v="0"/>
    <n v="0"/>
    <n v="0"/>
    <n v="10879.188832629055"/>
    <n v="2719.7972081572639"/>
    <n v="2719.7972081572639"/>
    <n v="2719.7972081572639"/>
    <n v="2719.7972081572639"/>
    <n v="2719.7972081572639"/>
    <n v="2719.7972081572639"/>
    <n v="2719.7972081572639"/>
    <n v="2719.7972081572639"/>
    <n v="10879.188832629055"/>
    <n v="32637.566497887161"/>
    <n v="8050"/>
    <n v="-24587.566497887161"/>
    <n v="8050"/>
    <n v="8050"/>
  </r>
  <r>
    <s v="1322"/>
    <x v="19"/>
    <x v="4"/>
    <s v="VPL"/>
    <s v="1311"/>
    <x v="6"/>
    <s v="5122"/>
    <s v="Hoteles Estadia Alimentacion Extranjero "/>
    <x v="1"/>
    <s v="132213115122"/>
    <n v="0"/>
    <n v="0"/>
    <n v="0"/>
    <n v="2206.297120905012"/>
    <n v="551.57428022625299"/>
    <n v="551.57428022625299"/>
    <n v="551.57428022625299"/>
    <n v="551.57428022625299"/>
    <n v="551.57428022625299"/>
    <n v="551.57428022625299"/>
    <n v="551.57428022625299"/>
    <n v="551.57428022625299"/>
    <n v="2206.297120905012"/>
    <n v="6618.8913627150359"/>
    <n v="2500"/>
    <n v="-4118.8913627150359"/>
    <n v="2500"/>
    <n v="2500"/>
  </r>
  <r>
    <s v="1322"/>
    <x v="19"/>
    <x v="4"/>
    <s v="VPL"/>
    <s v="1311"/>
    <x v="6"/>
    <s v="5201"/>
    <s v="Arriendo Vehiculos                      "/>
    <x v="1"/>
    <s v="132213115201"/>
    <n v="1355.0456617712534"/>
    <n v="1318.8844474044915"/>
    <n v="1182.1412928864579"/>
    <n v="2059.4809433822697"/>
    <n v="1478.8880863611182"/>
    <n v="1478.8880863611182"/>
    <n v="1478.8880863611182"/>
    <n v="1478.8880863611182"/>
    <n v="1478.8880863611182"/>
    <n v="1478.8880863611182"/>
    <n v="1478.8880863611182"/>
    <n v="1478.8880863611182"/>
    <n v="5915.5523454444728"/>
    <n v="17746.657036333414"/>
    <n v="21471.807093024319"/>
    <n v="3725.1500566909053"/>
    <n v="8588.722837209727"/>
    <n v="1431.4538062016213"/>
  </r>
  <r>
    <s v="1322"/>
    <x v="19"/>
    <x v="4"/>
    <s v="VPL"/>
    <s v="1311"/>
    <x v="6"/>
    <s v="5203"/>
    <s v="Combustibles                            "/>
    <x v="1"/>
    <s v="132213115203"/>
    <n v="390.35607261458932"/>
    <n v="171.91512934454809"/>
    <n v="89.510179632720394"/>
    <n v="420.71373730189055"/>
    <n v="268.12377972343711"/>
    <n v="268.12377972343711"/>
    <n v="268.12377972343711"/>
    <n v="268.12377972343711"/>
    <n v="268.12377972343711"/>
    <n v="268.12377972343711"/>
    <n v="268.12377972343711"/>
    <n v="268.12377972343711"/>
    <n v="1072.4951188937484"/>
    <n v="3217.4853566812453"/>
    <n v="4200"/>
    <n v="982.51464331875468"/>
    <n v="1800"/>
    <n v="300"/>
  </r>
  <r>
    <s v="1322"/>
    <x v="19"/>
    <x v="4"/>
    <s v="VPL"/>
    <s v="1311"/>
    <x v="6"/>
    <s v="5301"/>
    <s v="Materiales y Utiles de Escritorio       "/>
    <x v="1"/>
    <s v="132213115301"/>
    <n v="8.2108725353491003"/>
    <n v="450.89524403027821"/>
    <n v="123.09652861239373"/>
    <n v="679.64303444621191"/>
    <n v="315.46141990605827"/>
    <n v="315.46141990605827"/>
    <n v="315.46141990605827"/>
    <n v="315.46141990605827"/>
    <n v="315.46141990605827"/>
    <n v="315.46141990605827"/>
    <n v="315.46141990605827"/>
    <n v="315.46141990605827"/>
    <n v="1261.8456796242331"/>
    <n v="3785.5370388727001"/>
    <n v="13000"/>
    <n v="9214.4629611272994"/>
    <n v="5000"/>
    <n v="1000"/>
  </r>
  <r>
    <s v="1322"/>
    <x v="19"/>
    <x v="4"/>
    <s v="VPL"/>
    <s v="1311"/>
    <x v="6"/>
    <s v="5302"/>
    <s v="Suscripciones Varias (Fisicas y Electron"/>
    <x v="1"/>
    <s v="132213115302"/>
    <n v="1563.3182803184084"/>
    <n v="0"/>
    <n v="815.78128410083821"/>
    <n v="0"/>
    <n v="594.77489110481167"/>
    <n v="594.77489110481167"/>
    <n v="594.77489110481167"/>
    <n v="594.77489110481167"/>
    <n v="594.77489110481167"/>
    <n v="594.77489110481167"/>
    <n v="594.77489110481167"/>
    <n v="594.77489110481167"/>
    <n v="2379.0995644192467"/>
    <n v="7137.2986932577414"/>
    <n v="18000"/>
    <n v="10862.701306742259"/>
    <n v="4000"/>
    <n v="0"/>
  </r>
  <r>
    <s v="1322"/>
    <x v="19"/>
    <x v="4"/>
    <s v="VPL"/>
    <s v="1311"/>
    <x v="6"/>
    <s v="5411"/>
    <s v="Ropa y Equipos Proteccion Personal      "/>
    <x v="1"/>
    <s v="132213115411"/>
    <n v="0"/>
    <n v="0"/>
    <n v="793.03451448428245"/>
    <n v="0"/>
    <n v="198.25862862107061"/>
    <n v="198.25862862107061"/>
    <n v="198.25862862107061"/>
    <n v="198.25862862107061"/>
    <n v="198.25862862107061"/>
    <n v="198.25862862107061"/>
    <n v="198.25862862107061"/>
    <n v="198.25862862107061"/>
    <n v="793.03451448428245"/>
    <n v="2379.1035434528471"/>
    <n v="770"/>
    <n v="-1609.1035434528471"/>
    <n v="770"/>
    <n v="0"/>
  </r>
  <r>
    <s v="1322"/>
    <x v="19"/>
    <x v="4"/>
    <s v="VPL"/>
    <s v="1311"/>
    <x v="6"/>
    <s v="5501"/>
    <s v="Honorarios Consultores Nacionales       "/>
    <x v="1"/>
    <s v="132213115501"/>
    <n v="1825.4166595880788"/>
    <n v="12834.73573090524"/>
    <n v="10384.536182203978"/>
    <n v="1451.571944929743"/>
    <n v="6624.0651294067602"/>
    <n v="6624.0651294067602"/>
    <n v="6624.0651294067602"/>
    <n v="6624.0651294067602"/>
    <n v="6624.0651294067602"/>
    <n v="6624.0651294067602"/>
    <n v="6624.0651294067602"/>
    <n v="6624.0651294067602"/>
    <n v="26496.260517627041"/>
    <n v="79488.781552881119"/>
    <n v="130000"/>
    <n v="50511.218447118881"/>
    <n v="54169"/>
    <n v="10833"/>
  </r>
  <r>
    <s v="1322"/>
    <x v="19"/>
    <x v="4"/>
    <s v="VPL"/>
    <s v="1311"/>
    <x v="6"/>
    <s v="5503"/>
    <s v="Otros Gastos Consultores                "/>
    <x v="1"/>
    <s v="132213115503"/>
    <n v="1083.7724238587095"/>
    <n v="1930.609544368735"/>
    <n v="660.32433583837985"/>
    <n v="1769.8400008752908"/>
    <n v="1361.1365762352787"/>
    <n v="1361.1365762352787"/>
    <n v="1361.1365762352787"/>
    <n v="1361.1365762352787"/>
    <n v="1361.1365762352787"/>
    <n v="1361.1365762352787"/>
    <n v="1361.1365762352787"/>
    <n v="1361.1365762352787"/>
    <n v="5444.5463049411146"/>
    <n v="16333.638914823341"/>
    <n v="12000"/>
    <n v="-4333.6389148233411"/>
    <n v="5000"/>
    <n v="1000"/>
  </r>
  <r>
    <s v="1322"/>
    <x v="19"/>
    <x v="4"/>
    <s v="VPL"/>
    <s v="1311"/>
    <x v="6"/>
    <s v="6148"/>
    <s v="Gastos Cafeteria                        "/>
    <x v="1"/>
    <s v="132213116148"/>
    <n v="51.964355179509958"/>
    <n v="90.496186441126184"/>
    <n v="126.43620707651165"/>
    <n v="64.842100657287006"/>
    <n v="83.434712338608705"/>
    <n v="83.434712338608705"/>
    <n v="83.434712338608705"/>
    <n v="83.434712338608705"/>
    <n v="83.434712338608705"/>
    <n v="83.434712338608705"/>
    <n v="83.434712338608705"/>
    <n v="83.434712338608705"/>
    <n v="333.73884935443482"/>
    <n v="1001.2165480633047"/>
    <n v="2004"/>
    <n v="1002.7834519366953"/>
    <n v="835"/>
    <n v="167"/>
  </r>
  <r>
    <s v="1322"/>
    <x v="19"/>
    <x v="4"/>
    <s v="VPL"/>
    <s v="1311"/>
    <x v="6"/>
    <s v="6413"/>
    <s v="Honorarios Conservadores Notarios       "/>
    <x v="1"/>
    <s v="132213116413"/>
    <n v="628.72758966735034"/>
    <n v="1377.1931300522069"/>
    <n v="4443.9072076462135"/>
    <n v="232.97269503984506"/>
    <n v="1670.700155601404"/>
    <n v="1670.700155601404"/>
    <n v="1670.700155601404"/>
    <n v="1670.700155601404"/>
    <n v="1670.700155601404"/>
    <n v="1670.700155601404"/>
    <n v="1670.700155601404"/>
    <n v="1670.700155601404"/>
    <n v="6682.8006224056162"/>
    <n v="20048.401867216849"/>
    <n v="40000"/>
    <n v="19951.598132783151"/>
    <n v="16000"/>
    <n v="3000"/>
  </r>
  <r>
    <s v="1322"/>
    <x v="19"/>
    <x v="4"/>
    <s v="VPL"/>
    <s v="1311"/>
    <x v="6"/>
    <s v="6421"/>
    <s v="Permisos Sectoriales                    "/>
    <x v="1"/>
    <s v="132213116421"/>
    <n v="4854.3960122208109"/>
    <n v="4475.5202626055634"/>
    <n v="4873.830330074652"/>
    <n v="5682.3509228977891"/>
    <n v="4971.5243819497036"/>
    <n v="4971.5243819497036"/>
    <n v="4971.5243819497036"/>
    <n v="4971.5243819497036"/>
    <n v="4971.5243819497036"/>
    <n v="4971.5243819497036"/>
    <n v="4971.5243819497036"/>
    <n v="4971.5243819497036"/>
    <n v="19886.097527798815"/>
    <n v="59658.292583396447"/>
    <n v="48000"/>
    <n v="-11658.292583396447"/>
    <n v="20000"/>
    <n v="4000"/>
  </r>
  <r>
    <s v="1322"/>
    <x v="19"/>
    <x v="4"/>
    <s v="VPL"/>
    <s v="1311"/>
    <x v="6"/>
    <s v="6422"/>
    <s v="Otros Permisos                          "/>
    <x v="1"/>
    <s v="132213116422"/>
    <n v="22025.964130144737"/>
    <n v="5971.8101146906956"/>
    <n v="3493.1867249019738"/>
    <n v="2182.8670754656164"/>
    <n v="8418.4570113007558"/>
    <n v="8418.4570113007558"/>
    <n v="8418.4570113007558"/>
    <n v="8418.4570113007558"/>
    <n v="8418.4570113007558"/>
    <n v="8418.4570113007558"/>
    <n v="8418.4570113007558"/>
    <n v="8418.4570113007558"/>
    <n v="33673.828045203023"/>
    <n v="101021.48413560905"/>
    <n v="220000"/>
    <n v="118978.51586439095"/>
    <n v="92000"/>
    <n v="18000"/>
  </r>
  <r>
    <s v="1322"/>
    <x v="19"/>
    <x v="4"/>
    <s v="VPL"/>
    <s v="1311"/>
    <x v="6"/>
    <s v="6431"/>
    <s v="Patentes Mineras                        "/>
    <x v="1"/>
    <s v="132213116431"/>
    <n v="61835.900997939818"/>
    <n v="212864.75896797774"/>
    <n v="57729.155763438692"/>
    <n v="49539.482016220863"/>
    <n v="95492.324436394279"/>
    <n v="95492.324436394279"/>
    <n v="95492.324436394279"/>
    <n v="95492.324436394279"/>
    <n v="95492.324436394279"/>
    <n v="95492.324436394279"/>
    <n v="95492.324436394279"/>
    <n v="95492.324436394279"/>
    <n v="381969.29774557712"/>
    <n v="1145907.8932367314"/>
    <n v="1421004"/>
    <n v="275096.10676326859"/>
    <n v="592085"/>
    <n v="118417"/>
  </r>
  <r>
    <s v="1322"/>
    <x v="19"/>
    <x v="4"/>
    <s v="VPL"/>
    <s v="1311"/>
    <x v="6"/>
    <s v="6432"/>
    <s v="Contribuciones Terrenos Mina            "/>
    <x v="1"/>
    <s v="132213116432"/>
    <n v="0"/>
    <n v="0"/>
    <n v="0"/>
    <n v="89960.153553787692"/>
    <n v="22490.038388446923"/>
    <n v="22490.038388446923"/>
    <n v="22490.038388446923"/>
    <n v="22490.038388446923"/>
    <n v="22490.038388446923"/>
    <n v="22490.038388446923"/>
    <n v="22490.038388446923"/>
    <n v="22490.038388446923"/>
    <n v="89960.153553787692"/>
    <n v="269880.46066136315"/>
    <n v="920000"/>
    <n v="650119.53933863691"/>
    <n v="230000"/>
    <n v="230000"/>
  </r>
  <r>
    <s v="1322"/>
    <x v="19"/>
    <x v="4"/>
    <s v="VPL"/>
    <s v="1311"/>
    <x v="6"/>
    <s v="6433"/>
    <s v="Contribuciones Terrenos Puerto          "/>
    <x v="1"/>
    <s v="132213116433"/>
    <n v="0"/>
    <n v="0"/>
    <n v="0"/>
    <n v="43711.731625291541"/>
    <n v="10927.932906322885"/>
    <n v="10927.932906322885"/>
    <n v="10927.932906322885"/>
    <n v="10927.932906322885"/>
    <n v="10927.932906322885"/>
    <n v="10927.932906322885"/>
    <n v="10927.932906322885"/>
    <n v="10927.932906322885"/>
    <n v="43711.731625291541"/>
    <n v="131135.19487587459"/>
    <n v="196000"/>
    <n v="64864.805124125414"/>
    <n v="49000"/>
    <n v="49000"/>
  </r>
  <r>
    <s v="1322"/>
    <x v="19"/>
    <x v="4"/>
    <s v="VPL"/>
    <s v="1311"/>
    <x v="6"/>
    <s v="6434"/>
    <s v="Concesiones Maritimas                   "/>
    <x v="1"/>
    <s v="132213116434"/>
    <n v="0"/>
    <n v="0"/>
    <n v="0"/>
    <n v="22125.966245173997"/>
    <n v="5531.4915612934992"/>
    <n v="5531.4915612934992"/>
    <n v="5531.4915612934992"/>
    <n v="5531.4915612934992"/>
    <n v="5531.4915612934992"/>
    <n v="5531.4915612934992"/>
    <n v="5531.4915612934992"/>
    <n v="5531.4915612934992"/>
    <n v="22125.966245173997"/>
    <n v="66377.898735521987"/>
    <n v="76000"/>
    <n v="9622.101264478013"/>
    <n v="38000"/>
    <n v="38000"/>
  </r>
  <r>
    <s v="1322"/>
    <x v="19"/>
    <x v="4"/>
    <s v="VPL"/>
    <s v="1311"/>
    <x v="6"/>
    <s v="6435"/>
    <s v="Arriendo Terrenos Fiscales              "/>
    <x v="1"/>
    <s v="132213116435"/>
    <n v="464.33873157709996"/>
    <n v="749.64918723352548"/>
    <n v="757.9497050363816"/>
    <n v="778.12192545504956"/>
    <n v="687.51488732551411"/>
    <n v="687.51488732551411"/>
    <n v="687.51488732551411"/>
    <n v="687.51488732551411"/>
    <n v="687.51488732551411"/>
    <n v="687.51488732551411"/>
    <n v="687.51488732551411"/>
    <n v="687.51488732551411"/>
    <n v="2750.0595493020564"/>
    <n v="8250.1786479061684"/>
    <n v="12000"/>
    <n v="3749.8213520938316"/>
    <n v="5000"/>
    <n v="1000"/>
  </r>
  <r>
    <s v="1322"/>
    <x v="19"/>
    <x v="4"/>
    <s v="VPL"/>
    <s v="1311"/>
    <x v="6"/>
    <s v="6436"/>
    <s v="Gastos legales Pedimentos Mineros       "/>
    <x v="1"/>
    <s v="132213116436"/>
    <n v="1202.1698988774037"/>
    <n v="3707.2111986162513"/>
    <n v="3378.5150707982475"/>
    <n v="3470.9270699792164"/>
    <n v="2939.7058095677799"/>
    <n v="2939.7058095677799"/>
    <n v="2939.7058095677799"/>
    <n v="2939.7058095677799"/>
    <n v="2939.7058095677799"/>
    <n v="2939.7058095677799"/>
    <n v="2939.7058095677799"/>
    <n v="2939.7058095677799"/>
    <n v="11758.823238271119"/>
    <n v="35276.469714813349"/>
    <n v="30000"/>
    <n v="-5276.4697148133491"/>
    <n v="15000"/>
    <n v="3000"/>
  </r>
  <r>
    <s v="1322"/>
    <x v="19"/>
    <x v="4"/>
    <s v="VPL"/>
    <s v="1311"/>
    <x v="6"/>
    <s v="6437"/>
    <s v="Honorarios Peritos Mensuradores         "/>
    <x v="1"/>
    <s v="132213116437"/>
    <n v="0"/>
    <n v="17845.626710661731"/>
    <n v="0"/>
    <n v="11207.911465483843"/>
    <n v="7263.384544036393"/>
    <n v="7263.384544036393"/>
    <n v="7263.384544036393"/>
    <n v="7263.384544036393"/>
    <n v="7263.384544036393"/>
    <n v="7263.384544036393"/>
    <n v="7263.384544036393"/>
    <n v="7263.384544036393"/>
    <n v="29053.538176145572"/>
    <n v="87160.614528436723"/>
    <n v="235000"/>
    <n v="147839.38547156326"/>
    <n v="100000"/>
    <n v="50000"/>
  </r>
  <r>
    <s v="1322"/>
    <x v="19"/>
    <x v="4"/>
    <s v="VPL"/>
    <s v="1311"/>
    <x v="6"/>
    <s v="6438"/>
    <s v="Gastos Publicaciones                    "/>
    <x v="1"/>
    <s v="132213116438"/>
    <n v="2673.2531990632401"/>
    <n v="4092.7932356660581"/>
    <n v="1626.9427676239861"/>
    <n v="1038.8616878549153"/>
    <n v="2357.9627225520499"/>
    <n v="2357.9627225520499"/>
    <n v="2357.9627225520499"/>
    <n v="2357.9627225520499"/>
    <n v="2357.9627225520499"/>
    <n v="2357.9627225520499"/>
    <n v="2357.9627225520499"/>
    <n v="2357.9627225520499"/>
    <n v="9431.8508902081994"/>
    <n v="28295.552670624591"/>
    <n v="30000"/>
    <n v="1704.447329375409"/>
    <n v="12500"/>
    <n v="2500"/>
  </r>
  <r>
    <s v="1322"/>
    <x v="19"/>
    <x v="4"/>
    <s v="VPL"/>
    <s v="1311"/>
    <x v="6"/>
    <s v="6439"/>
    <s v="Impuestos y Tasa Pedimentos             "/>
    <x v="1"/>
    <s v="132213116439"/>
    <n v="6307.7158630783788"/>
    <n v="9912.1904161225248"/>
    <n v="7165.713803578903"/>
    <n v="3736.499523282358"/>
    <n v="6780.5299015155406"/>
    <n v="6780.5299015155406"/>
    <n v="6780.5299015155406"/>
    <n v="6780.5299015155406"/>
    <n v="6780.5299015155406"/>
    <n v="6780.5299015155406"/>
    <n v="6780.5299015155406"/>
    <n v="6780.5299015155406"/>
    <n v="27122.119606062162"/>
    <n v="81366.358818186505"/>
    <n v="80000"/>
    <n v="-1366.3588181865052"/>
    <n v="32000"/>
    <n v="6000"/>
  </r>
  <r>
    <s v="1322"/>
    <x v="19"/>
    <x v="4"/>
    <s v="VPL"/>
    <s v="1311"/>
    <x v="6"/>
    <s v="6441"/>
    <s v="Derechos Mineros y Agua                 "/>
    <x v="1"/>
    <s v="132213116441"/>
    <n v="1014.6717914651778"/>
    <n v="1532.4057339122644"/>
    <n v="1951.1062396778468"/>
    <n v="2273.6222969683904"/>
    <n v="1692.9515155059198"/>
    <n v="1692.9515155059198"/>
    <n v="1692.9515155059198"/>
    <n v="1692.9515155059198"/>
    <n v="1692.9515155059198"/>
    <n v="1692.9515155059198"/>
    <n v="1692.9515155059198"/>
    <n v="1692.9515155059198"/>
    <n v="6771.8060620236793"/>
    <n v="20315.418186071038"/>
    <n v="30000"/>
    <n v="9684.5818139289622"/>
    <n v="12500"/>
    <n v="2500"/>
  </r>
  <r>
    <s v="1332"/>
    <x v="20"/>
    <x v="4"/>
    <s v="VPL"/>
    <s v="1311"/>
    <x v="6"/>
    <s v="3101"/>
    <s v="Remuneraciones Supervision              "/>
    <x v="0"/>
    <s v="133213113101"/>
    <n v="39760.74"/>
    <n v="34890.6"/>
    <n v="34890.6"/>
    <n v="42706.44"/>
    <n v="38062.095000000001"/>
    <n v="38062.095000000001"/>
    <n v="38062.095000000001"/>
    <n v="38062.095000000001"/>
    <n v="38062.095000000001"/>
    <n v="38062.095000000001"/>
    <n v="38062.095000000001"/>
    <n v="38062.095000000001"/>
    <n v="152248.38"/>
    <n v="456745.1399999999"/>
    <n v="460255.39"/>
    <n v="3510.2500000001164"/>
    <n v="188495.96000000002"/>
    <n v="42706.44"/>
  </r>
  <r>
    <s v="1332"/>
    <x v="20"/>
    <x v="4"/>
    <s v="VPL"/>
    <s v="1311"/>
    <x v="6"/>
    <s v="5111"/>
    <s v="Pasajes Nacionales                      "/>
    <x v="1"/>
    <s v="133213115111"/>
    <n v="2712.926124497103"/>
    <n v="272.93770323832001"/>
    <n v="2664.2540726210518"/>
    <n v="266.42273154672807"/>
    <n v="1479.1351579758007"/>
    <n v="1479.1351579758007"/>
    <n v="1479.1351579758007"/>
    <n v="1479.1351579758007"/>
    <n v="1479.1351579758007"/>
    <n v="1479.1351579758007"/>
    <n v="1479.1351579758007"/>
    <n v="1479.1351579758007"/>
    <n v="5916.5406319032027"/>
    <n v="17749.62189570961"/>
    <n v="25200"/>
    <n v="7450.3781042903902"/>
    <n v="10800"/>
    <n v="1800"/>
  </r>
  <r>
    <s v="1332"/>
    <x v="20"/>
    <x v="4"/>
    <s v="VPL"/>
    <s v="1311"/>
    <x v="6"/>
    <s v="5112"/>
    <s v="Hoteles Estadia Alimentacion Nacionales "/>
    <x v="1"/>
    <s v="133213115112"/>
    <n v="1316.3468007869551"/>
    <n v="1499.1606150125297"/>
    <n v="482.16035425888549"/>
    <n v="1801.8123200760656"/>
    <n v="1274.870022533609"/>
    <n v="1274.870022533609"/>
    <n v="1274.870022533609"/>
    <n v="1274.870022533609"/>
    <n v="1274.870022533609"/>
    <n v="1274.870022533609"/>
    <n v="1274.870022533609"/>
    <n v="1274.870022533609"/>
    <n v="5099.4800901344361"/>
    <n v="15298.440270403307"/>
    <n v="12800"/>
    <n v="-2498.4402704033073"/>
    <n v="5440"/>
    <n v="1280"/>
  </r>
  <r>
    <s v="1332"/>
    <x v="20"/>
    <x v="4"/>
    <s v="VPL"/>
    <s v="1311"/>
    <x v="6"/>
    <s v="5113"/>
    <s v="Gastos Representacion Nacionales        "/>
    <x v="1"/>
    <s v="133213115113"/>
    <n v="157.77432960472817"/>
    <n v="79.870482803513255"/>
    <n v="126.41466462389612"/>
    <n v="107.91345691021004"/>
    <n v="117.9932334855869"/>
    <n v="117.9932334855869"/>
    <n v="117.9932334855869"/>
    <n v="117.9932334855869"/>
    <n v="117.9932334855869"/>
    <n v="117.9932334855869"/>
    <n v="117.9932334855869"/>
    <n v="117.9932334855869"/>
    <n v="471.97293394234759"/>
    <n v="1415.9188018270427"/>
    <n v="3024"/>
    <n v="1608.0811981729573"/>
    <n v="1260"/>
    <n v="252"/>
  </r>
  <r>
    <s v="1332"/>
    <x v="20"/>
    <x v="4"/>
    <s v="VPL"/>
    <s v="1311"/>
    <x v="6"/>
    <s v="5121"/>
    <s v="Pasajes Internacionales                 "/>
    <x v="1"/>
    <s v="133213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1332"/>
    <x v="20"/>
    <x v="4"/>
    <s v="VPL"/>
    <s v="1311"/>
    <x v="6"/>
    <s v="5122"/>
    <s v="Hoteles Estadia Alimentacion Extranjero "/>
    <x v="1"/>
    <s v="133213115122"/>
    <n v="0"/>
    <n v="0"/>
    <n v="0"/>
    <n v="0"/>
    <n v="0"/>
    <n v="0"/>
    <n v="0"/>
    <n v="0"/>
    <n v="0"/>
    <n v="0"/>
    <n v="0"/>
    <n v="0"/>
    <n v="0"/>
    <n v="0"/>
    <n v="2000"/>
    <n v="2000"/>
    <n v="0"/>
    <n v="0"/>
  </r>
  <r>
    <s v="1332"/>
    <x v="20"/>
    <x v="4"/>
    <s v="VPL"/>
    <s v="1311"/>
    <x v="6"/>
    <s v="5123"/>
    <s v="Gastos Representacion Extranjero        "/>
    <x v="1"/>
    <s v="133213115123"/>
    <n v="0"/>
    <n v="0"/>
    <n v="0"/>
    <n v="0"/>
    <n v="0"/>
    <n v="0"/>
    <n v="0"/>
    <n v="0"/>
    <n v="0"/>
    <n v="0"/>
    <n v="0"/>
    <n v="0"/>
    <n v="0"/>
    <n v="0"/>
    <n v="1500"/>
    <n v="1500"/>
    <n v="0"/>
    <n v="0"/>
  </r>
  <r>
    <s v="1332"/>
    <x v="20"/>
    <x v="4"/>
    <s v="VPL"/>
    <s v="1311"/>
    <x v="6"/>
    <s v="5301"/>
    <s v="Materiales y Utiles de Escritorio       "/>
    <x v="1"/>
    <s v="133213115301"/>
    <n v="276.56843241604878"/>
    <n v="1244.0187927553004"/>
    <n v="143.73482110274901"/>
    <n v="863.56570533566889"/>
    <n v="631.97193790244182"/>
    <n v="631.97193790244182"/>
    <n v="631.97193790244182"/>
    <n v="631.97193790244182"/>
    <n v="631.97193790244182"/>
    <n v="631.97193790244182"/>
    <n v="631.97193790244182"/>
    <n v="631.97193790244182"/>
    <n v="2527.8877516097673"/>
    <n v="7583.6632548293019"/>
    <n v="9148"/>
    <n v="1564.3367451706981"/>
    <n v="3810"/>
    <n v="762"/>
  </r>
  <r>
    <s v="1332"/>
    <x v="20"/>
    <x v="4"/>
    <s v="VPL"/>
    <s v="1311"/>
    <x v="6"/>
    <s v="5302"/>
    <s v="Suscripciones Varias (Fisicas y Electron"/>
    <x v="1"/>
    <s v="133213115302"/>
    <n v="0"/>
    <n v="0"/>
    <n v="0"/>
    <n v="0"/>
    <n v="0"/>
    <n v="0"/>
    <n v="0"/>
    <n v="0"/>
    <n v="0"/>
    <n v="0"/>
    <n v="0"/>
    <n v="0"/>
    <n v="0"/>
    <n v="0"/>
    <n v="513"/>
    <n v="513"/>
    <n v="0"/>
    <n v="0"/>
  </r>
  <r>
    <s v="1332"/>
    <x v="20"/>
    <x v="4"/>
    <s v="VPL"/>
    <s v="1311"/>
    <x v="6"/>
    <s v="5411"/>
    <s v="Ropa y Equipos Proteccion Personal      "/>
    <x v="1"/>
    <s v="133213115411"/>
    <n v="0"/>
    <n v="0"/>
    <n v="0"/>
    <n v="0"/>
    <n v="0"/>
    <n v="0"/>
    <n v="0"/>
    <n v="0"/>
    <n v="0"/>
    <n v="0"/>
    <n v="0"/>
    <n v="0"/>
    <n v="0"/>
    <n v="0"/>
    <n v="220"/>
    <n v="220"/>
    <n v="0"/>
    <n v="0"/>
  </r>
  <r>
    <s v="1332"/>
    <x v="20"/>
    <x v="4"/>
    <s v="VPL"/>
    <s v="1311"/>
    <x v="6"/>
    <s v="5501"/>
    <s v="Honorarios Consultores Nacionales       "/>
    <x v="1"/>
    <s v="133213115501"/>
    <n v="10370.355866471285"/>
    <n v="7002.3268832919111"/>
    <n v="19882.952538903886"/>
    <n v="14400.533184528342"/>
    <n v="12914.042118298856"/>
    <n v="12914.042118298856"/>
    <n v="12914.042118298856"/>
    <n v="12914.042118298856"/>
    <n v="12914.042118298856"/>
    <n v="12914.042118298856"/>
    <n v="12914.042118298856"/>
    <n v="12914.042118298856"/>
    <n v="51656.168473195423"/>
    <n v="154968.50541958623"/>
    <n v="190000"/>
    <n v="35031.494580413768"/>
    <n v="79166.666666666672"/>
    <n v="15833.333333333334"/>
  </r>
  <r>
    <s v="1332"/>
    <x v="20"/>
    <x v="4"/>
    <s v="VPL"/>
    <s v="1311"/>
    <x v="6"/>
    <s v="5503"/>
    <s v="Otros Gastos Consultores                "/>
    <x v="1"/>
    <s v="133213115503"/>
    <n v="100.24087887656846"/>
    <n v="49.751090385377189"/>
    <n v="170.05017208266636"/>
    <n v="96.072988207410674"/>
    <n v="104.02878238800567"/>
    <n v="104.02878238800567"/>
    <n v="104.02878238800567"/>
    <n v="104.02878238800567"/>
    <n v="104.02878238800567"/>
    <n v="104.02878238800567"/>
    <n v="104.02878238800567"/>
    <n v="104.02878238800567"/>
    <n v="416.11512955202267"/>
    <n v="1248.3453886560683"/>
    <n v="2256"/>
    <n v="1007.6546113439317"/>
    <n v="940"/>
    <n v="188"/>
  </r>
  <r>
    <s v="1332"/>
    <x v="20"/>
    <x v="4"/>
    <s v="VPL"/>
    <s v="1311"/>
    <x v="6"/>
    <s v="6148"/>
    <s v="Gastos Cafeteria                        "/>
    <x v="1"/>
    <s v="133213116148"/>
    <n v="6.5761643888069026"/>
    <n v="1005.5885887666639"/>
    <n v="199.77290579316679"/>
    <n v="11.228379310438683"/>
    <n v="305.79150956476906"/>
    <n v="305.79150956476906"/>
    <n v="305.79150956476906"/>
    <n v="305.79150956476906"/>
    <n v="305.79150956476906"/>
    <n v="305.79150956476906"/>
    <n v="305.79150956476906"/>
    <n v="305.79150956476906"/>
    <n v="1223.1660382590762"/>
    <n v="3669.4981147772287"/>
    <n v="10000"/>
    <n v="6330.5018852227713"/>
    <n v="4165"/>
    <n v="833"/>
  </r>
  <r>
    <s v="1332"/>
    <x v="20"/>
    <x v="4"/>
    <s v="VPL"/>
    <s v="1311"/>
    <x v="6"/>
    <s v="6511"/>
    <s v="Publicaciones Corporativas              "/>
    <x v="1"/>
    <s v="133213116511"/>
    <n v="31628.490551536586"/>
    <n v="27350.887252023367"/>
    <n v="7368.5467747084267"/>
    <n v="86627.668605136583"/>
    <n v="38243.898295851242"/>
    <n v="38243.898295851242"/>
    <n v="38243.898295851242"/>
    <n v="38243.898295851242"/>
    <n v="38243.898295851242"/>
    <n v="38243.898295851242"/>
    <n v="38243.898295851242"/>
    <n v="38243.898295851242"/>
    <n v="152975.59318340497"/>
    <n v="458926.77955021494"/>
    <n v="600000"/>
    <n v="141073.22044978506"/>
    <n v="250000"/>
    <n v="50000"/>
  </r>
  <r>
    <s v="1332"/>
    <x v="20"/>
    <x v="4"/>
    <s v="VPL"/>
    <s v="1311"/>
    <x v="6"/>
    <s v="6512"/>
    <s v="Videos y Fotografias                    "/>
    <x v="1"/>
    <s v="133213116512"/>
    <n v="15524.781190831245"/>
    <n v="18915.509797116207"/>
    <n v="3987.1959527902804"/>
    <n v="16444.783035809214"/>
    <n v="13718.067494136736"/>
    <n v="13718.067494136736"/>
    <n v="13718.067494136736"/>
    <n v="13718.067494136736"/>
    <n v="13718.067494136736"/>
    <n v="13718.067494136736"/>
    <n v="13718.067494136736"/>
    <n v="13718.067494136736"/>
    <n v="54872.269976546944"/>
    <n v="164616.80992964085"/>
    <n v="168000"/>
    <n v="3383.1900703591527"/>
    <n v="70000"/>
    <n v="14000"/>
  </r>
  <r>
    <s v="1332"/>
    <x v="20"/>
    <x v="4"/>
    <s v="VPL"/>
    <s v="1311"/>
    <x v="6"/>
    <s v="6513"/>
    <s v="Avisos de Prensa Corporativos           "/>
    <x v="1"/>
    <s v="133213116513"/>
    <n v="20386.055651743536"/>
    <n v="20617.17720937487"/>
    <n v="66341.439706556077"/>
    <n v="63666.183711777325"/>
    <n v="42752.714069862952"/>
    <n v="42752.714069862952"/>
    <n v="42752.714069862952"/>
    <n v="42752.714069862952"/>
    <n v="42752.714069862952"/>
    <n v="42752.714069862952"/>
    <n v="42752.714069862952"/>
    <n v="42752.714069862952"/>
    <n v="171010.85627945181"/>
    <n v="513032.56883835554"/>
    <n v="900000"/>
    <n v="386967.43116164446"/>
    <n v="375000"/>
    <n v="75000"/>
  </r>
  <r>
    <s v="1332"/>
    <x v="20"/>
    <x v="4"/>
    <s v="VPL"/>
    <s v="1311"/>
    <x v="6"/>
    <s v="6514"/>
    <s v="Gastos de Viaje Visitas Corporativas    "/>
    <x v="1"/>
    <s v="133213116514"/>
    <n v="517.04760380137384"/>
    <n v="1063.8069521076766"/>
    <n v="710.14900232781054"/>
    <n v="287.95450832485216"/>
    <n v="644.73951664042829"/>
    <n v="644.73951664042829"/>
    <n v="644.73951664042829"/>
    <n v="644.73951664042829"/>
    <n v="644.73951664042829"/>
    <n v="644.73951664042829"/>
    <n v="644.73951664042829"/>
    <n v="644.73951664042829"/>
    <n v="2578.9580665617132"/>
    <n v="7736.8741996851413"/>
    <n v="19420"/>
    <n v="11683.125800314858"/>
    <n v="8091"/>
    <n v="1618"/>
  </r>
  <r>
    <s v="1332"/>
    <x v="20"/>
    <x v="4"/>
    <s v="VPL"/>
    <s v="1311"/>
    <x v="6"/>
    <s v="6517"/>
    <s v="Auspicios  Congresos Ferias             "/>
    <x v="1"/>
    <s v="133213116517"/>
    <n v="20674.889967427724"/>
    <n v="9752.1116018431894"/>
    <n v="11015.703364378902"/>
    <n v="5810.2815714326935"/>
    <n v="11813.246626270628"/>
    <n v="11813.246626270628"/>
    <n v="11813.246626270628"/>
    <n v="11813.246626270628"/>
    <n v="11813.246626270628"/>
    <n v="11813.246626270628"/>
    <n v="11813.246626270628"/>
    <n v="11813.246626270628"/>
    <n v="47252.98650508251"/>
    <n v="141758.95951524752"/>
    <n v="200000"/>
    <n v="58241.040484752477"/>
    <n v="83333.333333333343"/>
    <n v="16666.666666666668"/>
  </r>
  <r>
    <s v="1332"/>
    <x v="20"/>
    <x v="4"/>
    <s v="VPL"/>
    <s v="1311"/>
    <x v="6"/>
    <s v="6518"/>
    <s v="Regalos Corporativos                    "/>
    <x v="1"/>
    <s v="133213116518"/>
    <n v="0"/>
    <n v="0"/>
    <n v="0"/>
    <n v="0"/>
    <n v="0"/>
    <n v="0"/>
    <n v="0"/>
    <n v="0"/>
    <n v="0"/>
    <n v="0"/>
    <n v="0"/>
    <n v="0"/>
    <n v="0"/>
    <n v="0"/>
    <n v="20000"/>
    <n v="20000"/>
    <n v="0"/>
    <n v="0"/>
  </r>
  <r>
    <s v="1332"/>
    <x v="20"/>
    <x v="4"/>
    <s v="VPL"/>
    <s v="1311"/>
    <x v="6"/>
    <s v="6519"/>
    <s v="Cuotas Sociales                         "/>
    <x v="1"/>
    <s v="133213116519"/>
    <n v="51089.208010949231"/>
    <n v="18830.510662266948"/>
    <n v="93436.257690913466"/>
    <n v="1066.8786666237263"/>
    <n v="41105.71375768834"/>
    <n v="41105.71375768834"/>
    <n v="41105.71375768834"/>
    <n v="41105.71375768834"/>
    <n v="41105.71375768834"/>
    <n v="41105.71375768834"/>
    <n v="41105.71375768834"/>
    <n v="41105.71375768834"/>
    <n v="164422.85503075336"/>
    <n v="493268.56509226019"/>
    <n v="606745"/>
    <n v="113476.43490773981"/>
    <n v="379529"/>
    <n v="16498"/>
  </r>
  <r>
    <s v="1332"/>
    <x v="20"/>
    <x v="4"/>
    <s v="VPL"/>
    <s v="1311"/>
    <x v="6"/>
    <s v="6535"/>
    <s v="Inauguraciones                          "/>
    <x v="1"/>
    <s v="133213116535"/>
    <n v="170.29706241195589"/>
    <n v="692.92330415675769"/>
    <n v="83.475571068148668"/>
    <n v="349.36824771361034"/>
    <n v="324.01604633761815"/>
    <n v="324.01604633761815"/>
    <n v="324.01604633761815"/>
    <n v="324.01604633761815"/>
    <n v="324.01604633761815"/>
    <n v="324.01604633761815"/>
    <n v="324.01604633761815"/>
    <n v="324.01604633761815"/>
    <n v="1296.0641853504726"/>
    <n v="3888.1925560514187"/>
    <n v="6000"/>
    <n v="2111.8074439485813"/>
    <n v="2500"/>
    <n v="500"/>
  </r>
  <r>
    <s v="1400"/>
    <x v="21"/>
    <x v="5"/>
    <s v="VPA"/>
    <s v="1411"/>
    <x v="7"/>
    <s v="3101"/>
    <s v="Remuneraciones Supervision              "/>
    <x v="0"/>
    <s v="140014113101"/>
    <n v="52010.239999999998"/>
    <n v="44705.03"/>
    <n v="44705.03"/>
    <n v="56102.649999999994"/>
    <n v="49380.737499999996"/>
    <n v="49380.737499999996"/>
    <n v="49380.737499999996"/>
    <n v="49380.737499999996"/>
    <n v="49380.737499999996"/>
    <n v="49380.737499999996"/>
    <n v="49380.737499999996"/>
    <n v="49380.737499999996"/>
    <n v="197522.94999999998"/>
    <n v="592568.85"/>
    <n v="595537.78"/>
    <n v="2968.9300000000512"/>
    <n v="243937.31"/>
    <n v="56102.649999999994"/>
  </r>
  <r>
    <s v="1400"/>
    <x v="21"/>
    <x v="5"/>
    <s v="VPA"/>
    <s v="1411"/>
    <x v="7"/>
    <s v="5111"/>
    <s v="Pasajes Nacionales                      "/>
    <x v="1"/>
    <s v="140014115111"/>
    <n v="1442.1795832061109"/>
    <n v="2797.6977665857266"/>
    <n v="2263.6349824013137"/>
    <n v="1141.5675281493345"/>
    <n v="1911.2699650856216"/>
    <n v="1911.2699650856216"/>
    <n v="1911.2699650856216"/>
    <n v="1911.2699650856216"/>
    <n v="1911.2699650856216"/>
    <n v="1911.2699650856216"/>
    <n v="1911.2699650856216"/>
    <n v="1911.2699650856216"/>
    <n v="7645.0798603424864"/>
    <n v="22935.239581027461"/>
    <n v="36000"/>
    <n v="13064.760418972539"/>
    <n v="15000"/>
    <n v="3000"/>
  </r>
  <r>
    <s v="1400"/>
    <x v="21"/>
    <x v="5"/>
    <s v="VPA"/>
    <s v="1411"/>
    <x v="7"/>
    <s v="5112"/>
    <s v="Hoteles Estadia Alimentacion Nacionales "/>
    <x v="1"/>
    <s v="140014115112"/>
    <n v="584.6924830826581"/>
    <n v="688.33692007178081"/>
    <n v="174.84607621363159"/>
    <n v="1445.8569492116901"/>
    <n v="723.4331071449401"/>
    <n v="723.4331071449401"/>
    <n v="723.4331071449401"/>
    <n v="723.4331071449401"/>
    <n v="723.4331071449401"/>
    <n v="723.4331071449401"/>
    <n v="723.4331071449401"/>
    <n v="723.4331071449401"/>
    <n v="2893.7324285797604"/>
    <n v="8681.1972857392793"/>
    <n v="9600"/>
    <n v="918.80271426072068"/>
    <n v="4000"/>
    <n v="800"/>
  </r>
  <r>
    <s v="1400"/>
    <x v="21"/>
    <x v="5"/>
    <s v="VPA"/>
    <s v="1411"/>
    <x v="7"/>
    <s v="5113"/>
    <s v="Gastos Representacion Nacionales        "/>
    <x v="1"/>
    <s v="140014115113"/>
    <n v="124.5905768758481"/>
    <n v="170.12059300614061"/>
    <n v="47.687746771204807"/>
    <n v="249.64952026227877"/>
    <n v="148.01210922886807"/>
    <n v="148.01210922886807"/>
    <n v="148.01210922886807"/>
    <n v="148.01210922886807"/>
    <n v="148.01210922886807"/>
    <n v="148.01210922886807"/>
    <n v="148.01210922886807"/>
    <n v="148.01210922886807"/>
    <n v="592.04843691547228"/>
    <n v="1776.1453107464165"/>
    <n v="2400"/>
    <n v="623.8546892535835"/>
    <n v="1000"/>
    <n v="200"/>
  </r>
  <r>
    <s v="1400"/>
    <x v="21"/>
    <x v="5"/>
    <s v="VPA"/>
    <s v="1411"/>
    <x v="7"/>
    <s v="5201"/>
    <s v="Arriendo Vehiculos                      "/>
    <x v="1"/>
    <s v="140014115201"/>
    <n v="1097.782296529808"/>
    <n v="670.63926429932815"/>
    <n v="1551.751620479969"/>
    <n v="1438.1596043986899"/>
    <n v="1189.5831964269487"/>
    <n v="1189.5831964269487"/>
    <n v="1189.5831964269487"/>
    <n v="1189.5831964269487"/>
    <n v="1189.5831964269487"/>
    <n v="1189.5831964269487"/>
    <n v="1189.5831964269487"/>
    <n v="1189.5831964269487"/>
    <n v="4758.3327857077948"/>
    <n v="14274.998357123388"/>
    <n v="17177.445674419454"/>
    <n v="2902.4473172960661"/>
    <n v="7157.269031008107"/>
    <n v="1431.4538062016213"/>
  </r>
  <r>
    <s v="1400"/>
    <x v="21"/>
    <x v="5"/>
    <s v="VPA"/>
    <s v="1411"/>
    <x v="7"/>
    <s v="5203"/>
    <s v="Combustibles                            "/>
    <x v="1"/>
    <s v="140014115203"/>
    <n v="282.85711041923076"/>
    <n v="25.443780071721481"/>
    <n v="20.055532051618542"/>
    <n v="44.800282988592848"/>
    <n v="93.289176382790927"/>
    <n v="93.289176382790927"/>
    <n v="93.289176382790927"/>
    <n v="93.289176382790927"/>
    <n v="93.289176382790927"/>
    <n v="93.289176382790927"/>
    <n v="93.289176382790927"/>
    <n v="93.289176382790927"/>
    <n v="373.15670553116371"/>
    <n v="1119.4701165934912"/>
    <n v="2666.9207550000001"/>
    <n v="1547.4506384065089"/>
    <n v="1111.2169812500001"/>
    <n v="222.24339625000002"/>
  </r>
  <r>
    <s v="1400"/>
    <x v="21"/>
    <x v="5"/>
    <s v="VPA"/>
    <s v="1411"/>
    <x v="7"/>
    <s v="5301"/>
    <s v="Materiales y Utiles de Escritorio       "/>
    <x v="1"/>
    <s v="140014115301"/>
    <n v="259.18228121650651"/>
    <n v="261.03086021403703"/>
    <n v="212.55878332248832"/>
    <n v="13.372766780918678"/>
    <n v="186.53617288348767"/>
    <n v="186.53617288348767"/>
    <n v="186.53617288348767"/>
    <n v="186.53617288348767"/>
    <n v="186.53617288348767"/>
    <n v="186.53617288348767"/>
    <n v="186.53617288348767"/>
    <n v="186.53617288348767"/>
    <n v="746.14469153395066"/>
    <n v="2238.4340746018524"/>
    <n v="3203.49"/>
    <n v="965.05592539814734"/>
    <n v="1334.7874999999999"/>
    <n v="266.95749999999998"/>
  </r>
  <r>
    <s v="1400"/>
    <x v="21"/>
    <x v="5"/>
    <s v="VPA"/>
    <s v="1411"/>
    <x v="7"/>
    <s v="5302"/>
    <s v="Suscripciones Varias (Fisicas y Electron"/>
    <x v="1"/>
    <s v="140014115302"/>
    <n v="6.9356884960687584"/>
    <n v="67.011497552119394"/>
    <n v="14.491775050389236"/>
    <n v="61.812998754731332"/>
    <n v="37.562989963327183"/>
    <n v="37.562989963327183"/>
    <n v="37.562989963327183"/>
    <n v="37.562989963327183"/>
    <n v="37.562989963327183"/>
    <n v="37.562989963327183"/>
    <n v="37.562989963327183"/>
    <n v="37.562989963327183"/>
    <n v="150.25195985330873"/>
    <n v="450.75587955992631"/>
    <n v="600"/>
    <n v="149.24412044007369"/>
    <n v="250"/>
    <n v="50"/>
  </r>
  <r>
    <s v="1400"/>
    <x v="21"/>
    <x v="5"/>
    <s v="VPA"/>
    <s v="1411"/>
    <x v="7"/>
    <s v="5411"/>
    <s v="Ropa y Equipos Proteccion Personal      "/>
    <x v="1"/>
    <s v="140014115411"/>
    <n v="402.55837639421503"/>
    <n v="187.98846184158347"/>
    <n v="105.08109047166064"/>
    <n v="416.11485337286473"/>
    <n v="277.93569552008097"/>
    <n v="277.93569552008097"/>
    <n v="277.93569552008097"/>
    <n v="277.93569552008097"/>
    <n v="277.93569552008097"/>
    <n v="277.93569552008097"/>
    <n v="277.93569552008097"/>
    <n v="277.93569552008097"/>
    <n v="1111.7427820803239"/>
    <n v="3335.2283462409719"/>
    <n v="3960"/>
    <n v="624.77165375902814"/>
    <n v="1650"/>
    <n v="330"/>
  </r>
  <r>
    <s v="1400"/>
    <x v="21"/>
    <x v="5"/>
    <s v="VPA"/>
    <s v="1411"/>
    <x v="7"/>
    <s v="5501"/>
    <s v="Honorarios Consultores Nacionales       "/>
    <x v="1"/>
    <s v="140014115501"/>
    <n v="0"/>
    <n v="1577.6698645092811"/>
    <n v="0"/>
    <n v="2747.5920567844014"/>
    <n v="1081.3154803234206"/>
    <n v="1081.3154803234206"/>
    <n v="1081.3154803234206"/>
    <n v="1081.3154803234206"/>
    <n v="1081.3154803234206"/>
    <n v="1081.3154803234206"/>
    <n v="1081.3154803234206"/>
    <n v="1081.3154803234206"/>
    <n v="4325.2619212936825"/>
    <n v="12975.785763881051"/>
    <n v="40000"/>
    <n v="27024.214236118947"/>
    <n v="13333.333333333332"/>
    <n v="6666.6666666666661"/>
  </r>
  <r>
    <s v="1400"/>
    <x v="21"/>
    <x v="5"/>
    <s v="VPA"/>
    <s v="1411"/>
    <x v="7"/>
    <s v="5502"/>
    <s v="Honorarios Consultores Extranjeros      "/>
    <x v="1"/>
    <s v="140014115502"/>
    <n v="0"/>
    <n v="0"/>
    <n v="0"/>
    <n v="0"/>
    <n v="0"/>
    <n v="0"/>
    <n v="0"/>
    <n v="0"/>
    <n v="0"/>
    <n v="0"/>
    <n v="0"/>
    <n v="0"/>
    <n v="0"/>
    <n v="0"/>
    <n v="50000"/>
    <n v="50000"/>
    <n v="0"/>
    <n v="0"/>
  </r>
  <r>
    <s v="1400"/>
    <x v="21"/>
    <x v="5"/>
    <s v="VPA"/>
    <s v="1411"/>
    <x v="7"/>
    <s v="5503"/>
    <s v="Otros Gastos Consultores                "/>
    <x v="1"/>
    <s v="140014115503"/>
    <n v="33.126037025575492"/>
    <n v="1208.2143940012188"/>
    <n v="434.11211027313084"/>
    <n v="161.30731759859029"/>
    <n v="459.18996472462885"/>
    <n v="459.18996472462885"/>
    <n v="459.18996472462885"/>
    <n v="459.18996472462885"/>
    <n v="459.18996472462885"/>
    <n v="459.18996472462885"/>
    <n v="459.18996472462885"/>
    <n v="459.18996472462885"/>
    <n v="1836.7598588985154"/>
    <n v="5510.2795766955469"/>
    <n v="8694"/>
    <n v="3183.7204233044531"/>
    <n v="3622.5"/>
    <n v="724.5"/>
  </r>
  <r>
    <s v="1400"/>
    <x v="21"/>
    <x v="5"/>
    <s v="VPA"/>
    <s v="1411"/>
    <x v="7"/>
    <s v="5603"/>
    <s v="Otros Gastos Reuniones                  "/>
    <x v="1"/>
    <s v="140014115603"/>
    <n v="127.21087594261381"/>
    <n v="201.63767445368046"/>
    <n v="354.1892798482217"/>
    <n v="422.13860823581132"/>
    <n v="276.29410962008183"/>
    <n v="276.29410962008183"/>
    <n v="276.29410962008183"/>
    <n v="276.29410962008183"/>
    <n v="276.29410962008183"/>
    <n v="276.29410962008183"/>
    <n v="276.29410962008183"/>
    <n v="276.29410962008183"/>
    <n v="1105.1764384803273"/>
    <n v="3315.5293154409828"/>
    <n v="3600"/>
    <n v="284.47068455901717"/>
    <n v="1500"/>
    <n v="300"/>
  </r>
  <r>
    <s v="1400"/>
    <x v="21"/>
    <x v="5"/>
    <s v="VPA"/>
    <s v="1411"/>
    <x v="7"/>
    <s v="6148"/>
    <s v="Gastos Cafeteria                        "/>
    <x v="1"/>
    <s v="140014116148"/>
    <n v="8.8171963862506608"/>
    <n v="350.19994641292277"/>
    <n v="80.232035261100606"/>
    <n v="25.640083261006893"/>
    <n v="116.22231533032024"/>
    <n v="116.22231533032024"/>
    <n v="116.22231533032024"/>
    <n v="116.22231533032024"/>
    <n v="116.22231533032024"/>
    <n v="116.22231533032024"/>
    <n v="116.22231533032024"/>
    <n v="116.22231533032024"/>
    <n v="464.88926132128097"/>
    <n v="1394.667783963843"/>
    <n v="2400"/>
    <n v="1005.332216036157"/>
    <n v="1000"/>
    <n v="200"/>
  </r>
  <r>
    <s v="1402"/>
    <x v="22"/>
    <x v="5"/>
    <s v="VPA"/>
    <s v="1411"/>
    <x v="7"/>
    <s v="3101"/>
    <s v="Remuneraciones Supervision              "/>
    <x v="0"/>
    <s v="140214113101"/>
    <n v="77506.92"/>
    <n v="65331.57"/>
    <n v="65331.57"/>
    <n v="83928.72"/>
    <n v="73024.695000000007"/>
    <n v="73024.695000000007"/>
    <n v="73024.695000000007"/>
    <n v="73024.695000000007"/>
    <n v="73024.695000000007"/>
    <n v="73024.695000000007"/>
    <n v="73024.695000000007"/>
    <n v="73024.695000000007"/>
    <n v="292098.78000000003"/>
    <n v="876296.34000000032"/>
    <n v="878443.6399999999"/>
    <n v="2147.2999999995809"/>
    <n v="359880.35000000003"/>
    <n v="83928.72"/>
  </r>
  <r>
    <s v="1402"/>
    <x v="22"/>
    <x v="5"/>
    <s v="VPA"/>
    <s v="1411"/>
    <x v="7"/>
    <s v="5111"/>
    <s v="Pasajes Nacionales                      "/>
    <x v="1"/>
    <s v="140214115111"/>
    <n v="3683.3551052791968"/>
    <n v="4238.4238378713608"/>
    <n v="4284.9398001729132"/>
    <n v="2765.2648696963088"/>
    <n v="3742.995903254945"/>
    <n v="3742.995903254945"/>
    <n v="3742.995903254945"/>
    <n v="3742.995903254945"/>
    <n v="3742.995903254945"/>
    <n v="3742.995903254945"/>
    <n v="3742.995903254945"/>
    <n v="3742.995903254945"/>
    <n v="14971.98361301978"/>
    <n v="44915.95083905934"/>
    <n v="41760"/>
    <n v="-3155.9508390593401"/>
    <n v="17400"/>
    <n v="3480"/>
  </r>
  <r>
    <s v="1402"/>
    <x v="22"/>
    <x v="5"/>
    <s v="VPA"/>
    <s v="1411"/>
    <x v="7"/>
    <s v="5112"/>
    <s v="Hoteles Estadia Alimentacion Nacionales "/>
    <x v="1"/>
    <s v="140214115112"/>
    <n v="831.40143466382165"/>
    <n v="571.79334637453439"/>
    <n v="618.71343055078"/>
    <n v="1452.8552887736587"/>
    <n v="868.69087509069868"/>
    <n v="868.69087509069868"/>
    <n v="868.69087509069868"/>
    <n v="868.69087509069868"/>
    <n v="868.69087509069868"/>
    <n v="868.69087509069868"/>
    <n v="868.69087509069868"/>
    <n v="868.69087509069868"/>
    <n v="3474.7635003627947"/>
    <n v="10424.290501088384"/>
    <n v="11058"/>
    <n v="633.70949891161581"/>
    <n v="4607.5"/>
    <n v="921.5"/>
  </r>
  <r>
    <s v="1402"/>
    <x v="22"/>
    <x v="5"/>
    <s v="VPA"/>
    <s v="1411"/>
    <x v="7"/>
    <s v="5113"/>
    <s v="Gastos Representacion Nacionales        "/>
    <x v="1"/>
    <s v="140214115113"/>
    <n v="164.01089933918709"/>
    <n v="244.73703999628057"/>
    <n v="214.72854946317207"/>
    <n v="130.69603124952133"/>
    <n v="188.54313001204025"/>
    <n v="188.54313001204025"/>
    <n v="188.54313001204025"/>
    <n v="188.54313001204025"/>
    <n v="188.54313001204025"/>
    <n v="188.54313001204025"/>
    <n v="188.54313001204025"/>
    <n v="188.54313001204025"/>
    <n v="754.172520048161"/>
    <n v="2262.5175601444835"/>
    <n v="2400"/>
    <n v="137.48243985551653"/>
    <n v="1000"/>
    <n v="200"/>
  </r>
  <r>
    <s v="1402"/>
    <x v="22"/>
    <x v="5"/>
    <s v="VPA"/>
    <s v="1411"/>
    <x v="7"/>
    <s v="5201"/>
    <s v="Arriendo Vehiculos                      "/>
    <x v="1"/>
    <s v="140214115201"/>
    <n v="2944.3561674594971"/>
    <n v="3046.1998265552797"/>
    <n v="692.36421153484969"/>
    <n v="1022.1686392676718"/>
    <n v="1926.2722112043245"/>
    <n v="1926.2722112043245"/>
    <n v="1926.2722112043245"/>
    <n v="1926.2722112043245"/>
    <n v="1926.2722112043245"/>
    <n v="1926.2722112043245"/>
    <n v="1926.2722112043245"/>
    <n v="1926.2722112043245"/>
    <n v="7705.0888448172982"/>
    <n v="23115.26653445189"/>
    <n v="22330.679376745295"/>
    <n v="-784.58715770659546"/>
    <n v="9304.4497403105397"/>
    <n v="1860.8899480621078"/>
  </r>
  <r>
    <s v="1402"/>
    <x v="22"/>
    <x v="5"/>
    <s v="VPA"/>
    <s v="1411"/>
    <x v="7"/>
    <s v="5203"/>
    <s v="Combustibles                            "/>
    <x v="1"/>
    <s v="140214115203"/>
    <n v="297.83171475977326"/>
    <n v="146.12396813912341"/>
    <n v="491.24840889972432"/>
    <n v="514.31170216714634"/>
    <n v="362.37894849144186"/>
    <n v="362.37894849144186"/>
    <n v="362.37894849144186"/>
    <n v="362.37894849144186"/>
    <n v="362.37894849144186"/>
    <n v="362.37894849144186"/>
    <n v="362.37894849144186"/>
    <n v="362.37894849144186"/>
    <n v="1449.5157939657674"/>
    <n v="4348.5473818973023"/>
    <n v="6792"/>
    <n v="2443.4526181026977"/>
    <n v="2830"/>
    <n v="566"/>
  </r>
  <r>
    <s v="1402"/>
    <x v="22"/>
    <x v="5"/>
    <s v="VPA"/>
    <s v="1411"/>
    <x v="7"/>
    <s v="5301"/>
    <s v="Materiales y Utiles de Escritorio       "/>
    <x v="1"/>
    <s v="140214115301"/>
    <n v="497.29444243757501"/>
    <n v="61.202537673103507"/>
    <n v="225.56258510070168"/>
    <n v="6.1242486302377035"/>
    <n v="197.54595346040449"/>
    <n v="197.54595346040449"/>
    <n v="197.54595346040449"/>
    <n v="197.54595346040449"/>
    <n v="197.54595346040449"/>
    <n v="197.54595346040449"/>
    <n v="197.54595346040449"/>
    <n v="197.54595346040449"/>
    <n v="790.18381384161796"/>
    <n v="2370.551441524854"/>
    <n v="3600"/>
    <n v="1229.448558475146"/>
    <n v="1500"/>
    <n v="300"/>
  </r>
  <r>
    <s v="1402"/>
    <x v="22"/>
    <x v="5"/>
    <s v="VPA"/>
    <s v="1411"/>
    <x v="7"/>
    <s v="5302"/>
    <s v="Suscripciones Varias (Fisicas y Electron"/>
    <x v="1"/>
    <s v="140214115302"/>
    <n v="414.55327449698797"/>
    <n v="455.75577924877854"/>
    <n v="860.33914973518733"/>
    <n v="144.12977320863402"/>
    <n v="468.69449417239696"/>
    <n v="468.69449417239696"/>
    <n v="468.69449417239696"/>
    <n v="468.69449417239696"/>
    <n v="468.69449417239696"/>
    <n v="468.69449417239696"/>
    <n v="468.69449417239696"/>
    <n v="468.69449417239696"/>
    <n v="1874.7779766895878"/>
    <n v="5624.333930068763"/>
    <n v="12700"/>
    <n v="7075.666069931237"/>
    <n v="5291.6666666666661"/>
    <n v="1058.3333333333333"/>
  </r>
  <r>
    <s v="1402"/>
    <x v="22"/>
    <x v="5"/>
    <s v="VPA"/>
    <s v="1411"/>
    <x v="7"/>
    <s v="5411"/>
    <s v="Ropa y Equipos Proteccion Personal      "/>
    <x v="1"/>
    <s v="140214115411"/>
    <n v="386.04644170808439"/>
    <n v="231.46538601055968"/>
    <n v="68.651687118170088"/>
    <n v="60.249468296216264"/>
    <n v="186.60324578325762"/>
    <n v="186.60324578325762"/>
    <n v="186.60324578325762"/>
    <n v="186.60324578325762"/>
    <n v="186.60324578325762"/>
    <n v="186.60324578325762"/>
    <n v="186.60324578325762"/>
    <n v="186.60324578325762"/>
    <n v="746.41298313303048"/>
    <n v="2239.2389493990909"/>
    <n v="2640"/>
    <n v="400.76105060090913"/>
    <n v="1100"/>
    <n v="220"/>
  </r>
  <r>
    <s v="1402"/>
    <x v="22"/>
    <x v="5"/>
    <s v="VPA"/>
    <s v="1411"/>
    <x v="7"/>
    <s v="5501"/>
    <s v="Honorarios Consultores Nacionales       "/>
    <x v="1"/>
    <s v="140214115501"/>
    <n v="23542.275098163194"/>
    <n v="496.82717881635062"/>
    <n v="12748.746400684146"/>
    <n v="35165.585632770599"/>
    <n v="17988.358577608575"/>
    <n v="17988.358577608575"/>
    <n v="17988.358577608575"/>
    <n v="17988.358577608575"/>
    <n v="17988.358577608575"/>
    <n v="17988.358577608575"/>
    <n v="17988.358577608575"/>
    <n v="17988.358577608575"/>
    <n v="71953.434310434299"/>
    <n v="215860.30293130284"/>
    <n v="300000"/>
    <n v="84139.697068697162"/>
    <n v="125000"/>
    <n v="25000"/>
  </r>
  <r>
    <s v="1402"/>
    <x v="22"/>
    <x v="5"/>
    <s v="VPA"/>
    <s v="1411"/>
    <x v="7"/>
    <s v="5502"/>
    <s v="Honorarios Consultores Extranjeros      "/>
    <x v="1"/>
    <s v="140214115502"/>
    <n v="0"/>
    <n v="14388.677334571554"/>
    <n v="0"/>
    <n v="20389.133490443797"/>
    <n v="8694.4527062538382"/>
    <n v="8694.4527062538382"/>
    <n v="8694.4527062538382"/>
    <n v="8694.4527062538382"/>
    <n v="8694.4527062538382"/>
    <n v="8694.4527062538382"/>
    <n v="8694.4527062538382"/>
    <n v="8694.4527062538382"/>
    <n v="34777.810825015353"/>
    <n v="104333.43247504607"/>
    <n v="100000"/>
    <n v="-4333.4324750460655"/>
    <n v="50000"/>
    <n v="41666.666666666672"/>
  </r>
  <r>
    <s v="1402"/>
    <x v="22"/>
    <x v="5"/>
    <s v="VPA"/>
    <s v="1411"/>
    <x v="7"/>
    <s v="5503"/>
    <s v="Otros Gastos Consultores                "/>
    <x v="1"/>
    <s v="140214115503"/>
    <n v="503.26684506581336"/>
    <n v="342.85752239854338"/>
    <n v="546.57386275338069"/>
    <n v="375.14494308027048"/>
    <n v="441.96079332450199"/>
    <n v="441.96079332450199"/>
    <n v="441.96079332450199"/>
    <n v="441.96079332450199"/>
    <n v="441.96079332450199"/>
    <n v="441.96079332450199"/>
    <n v="441.96079332450199"/>
    <n v="441.96079332450199"/>
    <n v="1767.843173298008"/>
    <n v="5303.5295198940239"/>
    <n v="6000"/>
    <n v="696.47048010597609"/>
    <n v="2500"/>
    <n v="500"/>
  </r>
  <r>
    <s v="1402"/>
    <x v="22"/>
    <x v="5"/>
    <s v="VPA"/>
    <s v="1411"/>
    <x v="7"/>
    <s v="5603"/>
    <s v="Otros Gastos Reuniones                  "/>
    <x v="1"/>
    <s v="140214115603"/>
    <n v="704.89523463132844"/>
    <n v="325.71604118783074"/>
    <n v="1669.4637232651141"/>
    <n v="225.78087048143078"/>
    <n v="731.46396739142597"/>
    <n v="731.46396739142597"/>
    <n v="731.46396739142597"/>
    <n v="731.46396739142597"/>
    <n v="731.46396739142597"/>
    <n v="731.46396739142597"/>
    <n v="731.46396739142597"/>
    <n v="731.46396739142597"/>
    <n v="2925.8558695657039"/>
    <n v="8777.5676086971125"/>
    <n v="12000"/>
    <n v="3222.4323913028875"/>
    <n v="5000"/>
    <n v="1000"/>
  </r>
  <r>
    <s v="1402"/>
    <x v="22"/>
    <x v="5"/>
    <s v="VPA"/>
    <s v="1411"/>
    <x v="7"/>
    <s v="6519"/>
    <s v="Cuotas Sociales                         "/>
    <x v="1"/>
    <s v="140214116519"/>
    <n v="2463.2945605646019"/>
    <n v="21647.484649941693"/>
    <n v="9865.3283956586492"/>
    <n v="14158.712951015412"/>
    <n v="12033.705139295089"/>
    <n v="12033.705139295089"/>
    <n v="12033.705139295089"/>
    <n v="12033.705139295089"/>
    <n v="12033.705139295089"/>
    <n v="12033.705139295089"/>
    <n v="12033.705139295089"/>
    <n v="12033.705139295089"/>
    <n v="48134.820557180356"/>
    <n v="144404.46167154104"/>
    <n v="223200"/>
    <n v="78795.538328458962"/>
    <n v="93000"/>
    <n v="18600"/>
  </r>
  <r>
    <s v="1412"/>
    <x v="23"/>
    <x v="5"/>
    <s v="VPA"/>
    <s v="1411"/>
    <x v="7"/>
    <s v="3101"/>
    <s v="Remuneraciones Supervision              "/>
    <x v="0"/>
    <s v="141214113101"/>
    <n v="425329.45999999996"/>
    <n v="357147.5"/>
    <n v="357147.5"/>
    <n v="460708.83"/>
    <n v="400083.32250000001"/>
    <n v="400083.32250000001"/>
    <n v="400083.32250000001"/>
    <n v="400083.32250000001"/>
    <n v="400083.32250000001"/>
    <n v="400083.32250000001"/>
    <n v="400083.32250000001"/>
    <n v="400083.32250000001"/>
    <n v="1600333.29"/>
    <n v="4800999.8699999992"/>
    <n v="4809124.93"/>
    <n v="8125.0600000005215"/>
    <n v="1970618.04"/>
    <n v="460708.83"/>
  </r>
  <r>
    <s v="1412"/>
    <x v="23"/>
    <x v="5"/>
    <s v="VPA"/>
    <s v="1411"/>
    <x v="7"/>
    <s v="5111"/>
    <s v="Pasajes Nacionales                      "/>
    <x v="1"/>
    <s v="141214115111"/>
    <n v="1945.879304249273"/>
    <n v="4264.4007432425697"/>
    <n v="2819.5196442691267"/>
    <n v="4566.6065555403484"/>
    <n v="3399.1015618253296"/>
    <n v="3399.1015618253296"/>
    <n v="3399.1015618253296"/>
    <n v="3399.1015618253296"/>
    <n v="3399.1015618253296"/>
    <n v="3399.1015618253296"/>
    <n v="3399.1015618253296"/>
    <n v="3399.1015618253296"/>
    <n v="13596.406247301318"/>
    <n v="40789.218741903955"/>
    <n v="36000"/>
    <n v="-4789.2187419039547"/>
    <n v="15000"/>
    <n v="3000"/>
  </r>
  <r>
    <s v="1412"/>
    <x v="23"/>
    <x v="5"/>
    <s v="VPA"/>
    <s v="1411"/>
    <x v="7"/>
    <s v="5112"/>
    <s v="Hoteles Estadia Alimentacion Nacionales "/>
    <x v="1"/>
    <s v="141214115112"/>
    <n v="1455.6229850748614"/>
    <n v="1315.3555702824035"/>
    <n v="471.80499315265831"/>
    <n v="920.25867447135874"/>
    <n v="1040.7605557453205"/>
    <n v="1040.7605557453205"/>
    <n v="1040.7605557453205"/>
    <n v="1040.7605557453205"/>
    <n v="1040.7605557453205"/>
    <n v="1040.7605557453205"/>
    <n v="1040.7605557453205"/>
    <n v="1040.7605557453205"/>
    <n v="4163.0422229812821"/>
    <n v="12489.126668943847"/>
    <n v="15360"/>
    <n v="2870.8733310561529"/>
    <n v="6400"/>
    <n v="1280"/>
  </r>
  <r>
    <s v="1412"/>
    <x v="23"/>
    <x v="5"/>
    <s v="VPA"/>
    <s v="1411"/>
    <x v="7"/>
    <s v="5113"/>
    <s v="Gastos Representacion Nacionales        "/>
    <x v="1"/>
    <s v="141214115113"/>
    <n v="103.07098664529377"/>
    <n v="5.9988308251527922"/>
    <n v="187.61939031383784"/>
    <n v="137.51004406067102"/>
    <n v="108.54981296123886"/>
    <n v="108.54981296123886"/>
    <n v="108.54981296123886"/>
    <n v="108.54981296123886"/>
    <n v="108.54981296123886"/>
    <n v="108.54981296123886"/>
    <n v="108.54981296123886"/>
    <n v="108.54981296123886"/>
    <n v="434.19925184495543"/>
    <n v="1302.5977555348663"/>
    <n v="2400"/>
    <n v="1097.4022444651337"/>
    <n v="1000"/>
    <n v="200"/>
  </r>
  <r>
    <s v="1412"/>
    <x v="23"/>
    <x v="5"/>
    <s v="VPA"/>
    <s v="1411"/>
    <x v="7"/>
    <s v="5201"/>
    <s v="Arriendo Vehiculos                      "/>
    <x v="1"/>
    <s v="141214115201"/>
    <n v="387.10739170261894"/>
    <n v="1662.9694685008101"/>
    <n v="968.94512401791383"/>
    <n v="1.1934843126188428"/>
    <n v="755.05386713349037"/>
    <n v="755.05386713349037"/>
    <n v="755.05386713349037"/>
    <n v="755.05386713349037"/>
    <n v="755.05386713349037"/>
    <n v="755.05386713349037"/>
    <n v="755.05386713349037"/>
    <n v="755.05386713349037"/>
    <n v="3020.2154685339615"/>
    <n v="9060.6464056018867"/>
    <n v="17177.445674419454"/>
    <n v="8116.7992688175673"/>
    <n v="7157.269031008107"/>
    <n v="1431.4538062016213"/>
  </r>
  <r>
    <s v="1412"/>
    <x v="23"/>
    <x v="5"/>
    <s v="VPA"/>
    <s v="1411"/>
    <x v="7"/>
    <s v="5203"/>
    <s v="Combustibles                            "/>
    <x v="1"/>
    <s v="141214115203"/>
    <n v="172.99818352129037"/>
    <n v="74.958211864491275"/>
    <n v="242.96533264563351"/>
    <n v="313.57640650592356"/>
    <n v="201.12453363433468"/>
    <n v="201.12453363433468"/>
    <n v="201.12453363433468"/>
    <n v="201.12453363433468"/>
    <n v="201.12453363433468"/>
    <n v="201.12453363433468"/>
    <n v="201.12453363433468"/>
    <n v="201.12453363433468"/>
    <n v="804.49813453733873"/>
    <n v="2413.4944036120164"/>
    <n v="3960"/>
    <n v="1546.5055963879836"/>
    <n v="1650"/>
    <n v="330"/>
  </r>
  <r>
    <s v="1412"/>
    <x v="23"/>
    <x v="5"/>
    <s v="VPA"/>
    <s v="1411"/>
    <x v="7"/>
    <s v="5301"/>
    <s v="Materiales y Utiles de Escritorio       "/>
    <x v="1"/>
    <s v="141214115301"/>
    <n v="36.19836145357349"/>
    <n v="69.956181978559471"/>
    <n v="17.808740711795359"/>
    <n v="92.321464588300273"/>
    <n v="54.071187183057148"/>
    <n v="54.071187183057148"/>
    <n v="54.071187183057148"/>
    <n v="54.071187183057148"/>
    <n v="54.071187183057148"/>
    <n v="54.071187183057148"/>
    <n v="54.071187183057148"/>
    <n v="54.071187183057148"/>
    <n v="216.28474873222859"/>
    <n v="648.85424619668584"/>
    <n v="600"/>
    <n v="-48.854246196685835"/>
    <n v="250"/>
    <n v="50"/>
  </r>
  <r>
    <s v="1412"/>
    <x v="23"/>
    <x v="5"/>
    <s v="VPA"/>
    <s v="1411"/>
    <x v="7"/>
    <s v="5302"/>
    <s v="Suscripciones Varias (Fisicas y Electron"/>
    <x v="1"/>
    <s v="141214115302"/>
    <n v="72.128001545234"/>
    <n v="33.925784781071833"/>
    <n v="26.603387594302536"/>
    <n v="22.697686813010286"/>
    <n v="38.838715183404666"/>
    <n v="38.838715183404666"/>
    <n v="38.838715183404666"/>
    <n v="38.838715183404666"/>
    <n v="38.838715183404666"/>
    <n v="38.838715183404666"/>
    <n v="38.838715183404666"/>
    <n v="38.838715183404666"/>
    <n v="155.35486073361866"/>
    <n v="466.06458220085591"/>
    <n v="540"/>
    <n v="73.935417799144091"/>
    <n v="225"/>
    <n v="45"/>
  </r>
  <r>
    <s v="1412"/>
    <x v="23"/>
    <x v="5"/>
    <s v="VPA"/>
    <s v="1411"/>
    <x v="7"/>
    <s v="5411"/>
    <s v="Ropa y Equipos Proteccion Personal      "/>
    <x v="1"/>
    <s v="141214115411"/>
    <n v="468.81708106034421"/>
    <n v="394.30264804344688"/>
    <n v="233.86398367853414"/>
    <n v="505.64508447677605"/>
    <n v="400.65719931477531"/>
    <n v="400.65719931477531"/>
    <n v="400.65719931477531"/>
    <n v="400.65719931477531"/>
    <n v="400.65719931477531"/>
    <n v="400.65719931477531"/>
    <n v="400.65719931477531"/>
    <n v="400.65719931477531"/>
    <n v="1602.6287972591012"/>
    <n v="4807.8863917773042"/>
    <n v="5280"/>
    <n v="472.1136082226958"/>
    <n v="2200"/>
    <n v="440"/>
  </r>
  <r>
    <s v="1412"/>
    <x v="23"/>
    <x v="5"/>
    <s v="VPA"/>
    <s v="1411"/>
    <x v="7"/>
    <s v="5501"/>
    <s v="Honorarios Consultores Nacionales       "/>
    <x v="1"/>
    <s v="141214115501"/>
    <n v="0"/>
    <n v="0"/>
    <n v="0"/>
    <n v="0"/>
    <n v="0"/>
    <n v="0"/>
    <n v="0"/>
    <n v="0"/>
    <n v="0"/>
    <n v="0"/>
    <n v="0"/>
    <n v="0"/>
    <n v="0"/>
    <n v="0"/>
    <n v="30000"/>
    <n v="30000"/>
    <n v="30000"/>
    <n v="0"/>
  </r>
  <r>
    <s v="1412"/>
    <x v="23"/>
    <x v="5"/>
    <s v="VPA"/>
    <s v="1411"/>
    <x v="7"/>
    <s v="5603"/>
    <s v="Otros Gastos Reuniones                  "/>
    <x v="1"/>
    <s v="141214115603"/>
    <n v="148.70061135524753"/>
    <n v="273.2812923318956"/>
    <n v="124.13012154012706"/>
    <n v="326.32772577286107"/>
    <n v="218.10993775003283"/>
    <n v="218.10993775003283"/>
    <n v="218.10993775003283"/>
    <n v="218.10993775003283"/>
    <n v="218.10993775003283"/>
    <n v="218.10993775003283"/>
    <n v="218.10993775003283"/>
    <n v="218.10993775003283"/>
    <n v="872.43975100013131"/>
    <n v="2617.319253000393"/>
    <n v="3300"/>
    <n v="682.68074699960698"/>
    <n v="1375"/>
    <n v="275"/>
  </r>
  <r>
    <s v="1412"/>
    <x v="23"/>
    <x v="5"/>
    <s v="VPA"/>
    <s v="1411"/>
    <x v="7"/>
    <s v="5754"/>
    <s v="Comput. &amp; Infra: Contrato Servicios     "/>
    <x v="1"/>
    <s v="141214115754"/>
    <n v="13557.796633225511"/>
    <n v="1170.5720578009959"/>
    <n v="11326.006669950822"/>
    <n v="15488.650353171546"/>
    <n v="10385.756428537217"/>
    <n v="10385.756428537217"/>
    <n v="10385.756428537217"/>
    <n v="10385.756428537217"/>
    <n v="10385.756428537217"/>
    <n v="10385.756428537217"/>
    <n v="10385.756428537217"/>
    <n v="10385.756428537217"/>
    <n v="41543.025714148869"/>
    <n v="124629.07714244664"/>
    <n v="158400"/>
    <n v="33770.922857553363"/>
    <n v="66000"/>
    <n v="13200"/>
  </r>
  <r>
    <s v="1412"/>
    <x v="23"/>
    <x v="5"/>
    <s v="VPA"/>
    <s v="1411"/>
    <x v="7"/>
    <s v="5757"/>
    <s v="Comput. &amp; Infra: Insumos y Accesorios   "/>
    <x v="1"/>
    <s v="141214115757"/>
    <n v="62.175739813531038"/>
    <n v="303.91463406475748"/>
    <n v="260.34739658018947"/>
    <n v="288.12318374997614"/>
    <n v="228.64023855211354"/>
    <n v="228.64023855211354"/>
    <n v="228.64023855211354"/>
    <n v="228.64023855211354"/>
    <n v="228.64023855211354"/>
    <n v="228.64023855211354"/>
    <n v="228.64023855211354"/>
    <n v="228.64023855211354"/>
    <n v="914.56095420845418"/>
    <n v="2743.6828626253628"/>
    <n v="2400"/>
    <n v="-343.68286262536276"/>
    <n v="1000"/>
    <n v="200"/>
  </r>
  <r>
    <s v="1413"/>
    <x v="24"/>
    <x v="5"/>
    <s v="VPA"/>
    <s v="1411"/>
    <x v="7"/>
    <s v="4211"/>
    <s v="Petroleo Diesel                         "/>
    <x v="4"/>
    <s v="141314114211"/>
    <n v="991.4683400962607"/>
    <n v="884.49152998048805"/>
    <n v="988.63363456436127"/>
    <n v="151.73722502403626"/>
    <n v="754.08268241628662"/>
    <n v="754.08268241628662"/>
    <n v="754.08268241628662"/>
    <n v="754.08268241628662"/>
    <n v="754.08268241628662"/>
    <n v="754.08268241628662"/>
    <n v="754.08268241628662"/>
    <n v="754.08268241628662"/>
    <n v="3016.3307296651465"/>
    <n v="9048.9921889954403"/>
    <n v="17436"/>
    <n v="8387.0078110045597"/>
    <n v="7265"/>
    <n v="1453"/>
  </r>
  <r>
    <s v="1413"/>
    <x v="24"/>
    <x v="5"/>
    <s v="VPA"/>
    <s v="1411"/>
    <x v="7"/>
    <s v="5111"/>
    <s v="Pasajes Nacionales                      "/>
    <x v="1"/>
    <s v="141314115111"/>
    <n v="280.76407600589465"/>
    <n v="532.13469224609469"/>
    <n v="557.72961753610252"/>
    <n v="961.76258262818351"/>
    <n v="583.09774210406886"/>
    <n v="583.09774210406886"/>
    <n v="583.09774210406886"/>
    <n v="583.09774210406886"/>
    <n v="583.09774210406886"/>
    <n v="583.09774210406886"/>
    <n v="583.09774210406886"/>
    <n v="583.09774210406886"/>
    <n v="2332.3909684162754"/>
    <n v="6997.1729052488263"/>
    <n v="12600"/>
    <n v="5602.8270947511737"/>
    <n v="5400"/>
    <n v="1800"/>
  </r>
  <r>
    <s v="1413"/>
    <x v="24"/>
    <x v="5"/>
    <s v="VPA"/>
    <s v="1411"/>
    <x v="7"/>
    <s v="5112"/>
    <s v="Hoteles Estadia Alimentacion Nacionales "/>
    <x v="1"/>
    <s v="141314115112"/>
    <n v="449.40802167580097"/>
    <n v="1271.4224029375064"/>
    <n v="151.21576288661282"/>
    <n v="2850.77428789739"/>
    <n v="1180.7051188493274"/>
    <n v="1180.7051188493274"/>
    <n v="1180.7051188493274"/>
    <n v="1180.7051188493274"/>
    <n v="1180.7051188493274"/>
    <n v="1180.7051188493274"/>
    <n v="1180.7051188493274"/>
    <n v="1180.7051188493274"/>
    <n v="4722.8204753973096"/>
    <n v="14168.461426191932"/>
    <n v="13440"/>
    <n v="-728.46142619193233"/>
    <n v="5760"/>
    <n v="1920"/>
  </r>
  <r>
    <s v="1413"/>
    <x v="24"/>
    <x v="5"/>
    <s v="VPA"/>
    <s v="1411"/>
    <x v="7"/>
    <s v="5113"/>
    <s v="Gastos Representacion Nacionales        "/>
    <x v="1"/>
    <s v="141314115113"/>
    <n v="0"/>
    <n v="54.825166706480942"/>
    <n v="0"/>
    <n v="110.77771928565267"/>
    <n v="41.400721498033406"/>
    <n v="41.400721498033406"/>
    <n v="41.400721498033406"/>
    <n v="41.400721498033406"/>
    <n v="41.400721498033406"/>
    <n v="41.400721498033406"/>
    <n v="41.400721498033406"/>
    <n v="41.400721498033406"/>
    <n v="165.60288599213362"/>
    <n v="496.80865797640098"/>
    <n v="1080"/>
    <n v="583.19134202359896"/>
    <n v="240"/>
    <n v="120"/>
  </r>
  <r>
    <s v="1413"/>
    <x v="24"/>
    <x v="5"/>
    <s v="VPA"/>
    <s v="1411"/>
    <x v="7"/>
    <s v="5201"/>
    <s v="Arriendo Vehiculos                      "/>
    <x v="1"/>
    <s v="141314115201"/>
    <n v="3383.8284118034685"/>
    <n v="2455.6661565152604"/>
    <n v="3112.0736638527023"/>
    <n v="4526.1658110022845"/>
    <n v="3369.4335107934285"/>
    <n v="3369.4335107934285"/>
    <n v="3369.4335107934285"/>
    <n v="3369.4335107934285"/>
    <n v="3369.4335107934285"/>
    <n v="3369.4335107934285"/>
    <n v="3369.4335107934285"/>
    <n v="3369.4335107934285"/>
    <n v="13477.734043173714"/>
    <n v="40433.202129521145"/>
    <n v="34354.891348838908"/>
    <n v="-6078.3107806822372"/>
    <n v="14314.538062016214"/>
    <n v="2862.9076124032426"/>
  </r>
  <r>
    <s v="1413"/>
    <x v="24"/>
    <x v="5"/>
    <s v="VPA"/>
    <s v="1411"/>
    <x v="7"/>
    <s v="5203"/>
    <s v="Combustibles                            "/>
    <x v="1"/>
    <s v="141314115203"/>
    <n v="200.22837818134224"/>
    <n v="265.05613191217464"/>
    <n v="50.612556369353342"/>
    <n v="171.91287199213733"/>
    <n v="171.95248461375189"/>
    <n v="171.95248461375189"/>
    <n v="171.95248461375189"/>
    <n v="171.95248461375189"/>
    <n v="171.95248461375189"/>
    <n v="171.95248461375189"/>
    <n v="171.95248461375189"/>
    <n v="171.95248461375189"/>
    <n v="687.80993845500757"/>
    <n v="2063.4298153650229"/>
    <n v="4560"/>
    <n v="2496.5701846349771"/>
    <n v="1900"/>
    <n v="380"/>
  </r>
  <r>
    <s v="1413"/>
    <x v="24"/>
    <x v="5"/>
    <s v="VPA"/>
    <s v="1411"/>
    <x v="7"/>
    <s v="5301"/>
    <s v="Materiales y Utiles de Escritorio       "/>
    <x v="1"/>
    <s v="141314115301"/>
    <n v="25.660427860285466"/>
    <n v="38.541427060702752"/>
    <n v="125.84204364019827"/>
    <n v="40.967672976602707"/>
    <n v="57.752892884447299"/>
    <n v="57.752892884447299"/>
    <n v="57.752892884447299"/>
    <n v="57.752892884447299"/>
    <n v="57.752892884447299"/>
    <n v="57.752892884447299"/>
    <n v="57.752892884447299"/>
    <n v="57.752892884447299"/>
    <n v="231.01157153778919"/>
    <n v="693.03471461336756"/>
    <n v="840"/>
    <n v="146.96528538663244"/>
    <n v="350"/>
    <n v="70"/>
  </r>
  <r>
    <s v="1413"/>
    <x v="24"/>
    <x v="5"/>
    <s v="VPA"/>
    <s v="1411"/>
    <x v="7"/>
    <s v="5411"/>
    <s v="Ropa y Equipos Proteccion Personal      "/>
    <x v="1"/>
    <s v="141314115411"/>
    <n v="774.65184141761688"/>
    <n v="127.15249973488231"/>
    <n v="172.34484201553855"/>
    <n v="857.08207697815374"/>
    <n v="482.80781503654788"/>
    <n v="482.80781503654788"/>
    <n v="482.80781503654788"/>
    <n v="482.80781503654788"/>
    <n v="482.80781503654788"/>
    <n v="482.80781503654788"/>
    <n v="482.80781503654788"/>
    <n v="482.80781503654788"/>
    <n v="1931.2312601461915"/>
    <n v="5793.6937804385752"/>
    <n v="6600"/>
    <n v="806.30621956142477"/>
    <n v="2750"/>
    <n v="550"/>
  </r>
  <r>
    <s v="1413"/>
    <x v="24"/>
    <x v="5"/>
    <s v="VPA"/>
    <s v="1411"/>
    <x v="7"/>
    <s v="5501"/>
    <s v="Honorarios Consultores Nacionales       "/>
    <x v="1"/>
    <s v="141314115501"/>
    <n v="0"/>
    <n v="0"/>
    <n v="0"/>
    <n v="6523.2204800434611"/>
    <n v="1630.8051200108653"/>
    <n v="1630.8051200108653"/>
    <n v="1630.8051200108653"/>
    <n v="1630.8051200108653"/>
    <n v="1630.8051200108653"/>
    <n v="1630.8051200108653"/>
    <n v="1630.8051200108653"/>
    <n v="1630.8051200108653"/>
    <n v="6523.2204800434611"/>
    <n v="19569.661440130385"/>
    <n v="68000"/>
    <n v="48430.338559869619"/>
    <n v="4500"/>
    <n v="4500"/>
  </r>
  <r>
    <s v="1413"/>
    <x v="24"/>
    <x v="5"/>
    <s v="VPA"/>
    <s v="1411"/>
    <x v="7"/>
    <s v="5603"/>
    <s v="Otros Gastos Reuniones                  "/>
    <x v="1"/>
    <s v="141314115603"/>
    <n v="423.2242349094231"/>
    <n v="1.4004306365520682"/>
    <n v="279.45200618884309"/>
    <n v="168.44945321880576"/>
    <n v="218.13153123840601"/>
    <n v="218.13153123840601"/>
    <n v="218.13153123840601"/>
    <n v="218.13153123840601"/>
    <n v="218.13153123840601"/>
    <n v="218.13153123840601"/>
    <n v="218.13153123840601"/>
    <n v="218.13153123840601"/>
    <n v="872.52612495362405"/>
    <n v="2617.5783748608719"/>
    <n v="3600"/>
    <n v="982.42162513912808"/>
    <n v="1500"/>
    <n v="300"/>
  </r>
  <r>
    <s v="1413"/>
    <x v="24"/>
    <x v="5"/>
    <s v="VPA"/>
    <s v="1411"/>
    <x v="7"/>
    <s v="5731"/>
    <s v="Telefonia: Contrato Servicios           "/>
    <x v="1"/>
    <s v="141314115731"/>
    <n v="1806.025683027992"/>
    <n v="3396.5713133844406"/>
    <n v="1507.278578049634"/>
    <n v="5880.5044663603121"/>
    <n v="3147.5950102055949"/>
    <n v="3147.5950102055949"/>
    <n v="3147.5950102055949"/>
    <n v="3147.5950102055949"/>
    <n v="3147.5950102055949"/>
    <n v="3147.5950102055949"/>
    <n v="3147.5950102055949"/>
    <n v="3147.5950102055949"/>
    <n v="12590.38004082238"/>
    <n v="37771.140122467135"/>
    <n v="60222"/>
    <n v="22450.859877532865"/>
    <n v="21000"/>
    <n v="4200"/>
  </r>
  <r>
    <s v="1413"/>
    <x v="24"/>
    <x v="5"/>
    <s v="VPA"/>
    <s v="1411"/>
    <x v="7"/>
    <s v="5732"/>
    <s v="Telefonia: Insumo y Accesorios          "/>
    <x v="1"/>
    <s v="141314115732"/>
    <n v="0"/>
    <n v="0"/>
    <n v="0"/>
    <n v="0"/>
    <n v="0"/>
    <n v="0"/>
    <n v="0"/>
    <n v="0"/>
    <n v="0"/>
    <n v="0"/>
    <n v="0"/>
    <n v="0"/>
    <n v="0"/>
    <n v="0"/>
    <n v="25000"/>
    <n v="25000"/>
    <n v="0"/>
    <n v="0"/>
  </r>
  <r>
    <s v="1413"/>
    <x v="24"/>
    <x v="5"/>
    <s v="VPA"/>
    <s v="1411"/>
    <x v="7"/>
    <s v="5733"/>
    <s v="Telefonia: Trafico Red Externa          "/>
    <x v="1"/>
    <s v="141314115733"/>
    <n v="258.95448786677861"/>
    <n v="16500.385900092955"/>
    <n v="5227.7145745997359"/>
    <n v="19472.154895821892"/>
    <n v="10364.802464595341"/>
    <n v="10364.802464595341"/>
    <n v="10364.802464595341"/>
    <n v="10364.802464595341"/>
    <n v="10364.802464595341"/>
    <n v="10364.802464595341"/>
    <n v="10364.802464595341"/>
    <n v="10364.802464595341"/>
    <n v="41459.209858381364"/>
    <n v="124377.62957514409"/>
    <n v="244284"/>
    <n v="119906.37042485591"/>
    <n v="101785"/>
    <n v="20357"/>
  </r>
  <r>
    <s v="1413"/>
    <x v="24"/>
    <x v="5"/>
    <s v="VPA"/>
    <s v="1411"/>
    <x v="7"/>
    <s v="5734"/>
    <s v="Telefonia: Trafico Celulares            "/>
    <x v="1"/>
    <s v="141314115734"/>
    <n v="12923.110016842102"/>
    <n v="40970.21590367669"/>
    <n v="44506.876955174448"/>
    <n v="13915.293381689311"/>
    <n v="28078.874064345637"/>
    <n v="28078.874064345637"/>
    <n v="28078.874064345637"/>
    <n v="28078.874064345637"/>
    <n v="28078.874064345637"/>
    <n v="28078.874064345637"/>
    <n v="28078.874064345637"/>
    <n v="28078.874064345637"/>
    <n v="112315.49625738255"/>
    <n v="336946.48877214757"/>
    <n v="887676"/>
    <n v="550729.51122785243"/>
    <n v="369865"/>
    <n v="73973"/>
  </r>
  <r>
    <s v="1413"/>
    <x v="24"/>
    <x v="5"/>
    <s v="VPA"/>
    <s v="1411"/>
    <x v="7"/>
    <s v="5736"/>
    <s v="Radios: Contrato Servicios              "/>
    <x v="1"/>
    <s v="141314115736"/>
    <n v="90164.87814269567"/>
    <n v="49728.456422733085"/>
    <n v="72019.360888486292"/>
    <n v="40671.991614803563"/>
    <n v="63146.17176717965"/>
    <n v="63146.17176717965"/>
    <n v="63146.17176717965"/>
    <n v="63146.17176717965"/>
    <n v="63146.17176717965"/>
    <n v="63146.17176717965"/>
    <n v="63146.17176717965"/>
    <n v="63146.17176717965"/>
    <n v="252584.6870687186"/>
    <n v="757754.06120615557"/>
    <n v="864045"/>
    <n v="106290.93879384443"/>
    <n v="353583"/>
    <n v="91311"/>
  </r>
  <r>
    <s v="1413"/>
    <x v="24"/>
    <x v="5"/>
    <s v="VPA"/>
    <s v="1411"/>
    <x v="7"/>
    <s v="5737"/>
    <s v="Radios: Insumos y accesorios            "/>
    <x v="1"/>
    <s v="141314115737"/>
    <n v="2949.8002216646219"/>
    <n v="3129.2762001036508"/>
    <n v="5940.9981730235941"/>
    <n v="2060.6168075934615"/>
    <n v="3520.172850596332"/>
    <n v="3520.172850596332"/>
    <n v="3520.172850596332"/>
    <n v="3520.172850596332"/>
    <n v="3520.172850596332"/>
    <n v="3520.172850596332"/>
    <n v="3520.172850596332"/>
    <n v="3520.172850596332"/>
    <n v="14080.691402385328"/>
    <n v="42242.074207155987"/>
    <n v="61308"/>
    <n v="19065.925792844013"/>
    <n v="25545"/>
    <n v="5109"/>
  </r>
  <r>
    <s v="1413"/>
    <x v="24"/>
    <x v="5"/>
    <s v="VPA"/>
    <s v="1411"/>
    <x v="7"/>
    <s v="5743"/>
    <s v="Comunic.: Mantencion Hardware e Infraest"/>
    <x v="1"/>
    <s v="141314115743"/>
    <n v="17406.55528794874"/>
    <n v="17133.950522885352"/>
    <n v="9389.5408602745974"/>
    <n v="3704.9251372090748"/>
    <n v="11908.742952079439"/>
    <n v="11908.742952079439"/>
    <n v="11908.742952079439"/>
    <n v="11908.742952079439"/>
    <n v="11908.742952079439"/>
    <n v="11908.742952079439"/>
    <n v="11908.742952079439"/>
    <n v="11908.742952079439"/>
    <n v="47634.971808317758"/>
    <n v="142904.91542495327"/>
    <n v="181680"/>
    <n v="38775.084575046727"/>
    <n v="75700"/>
    <n v="15140"/>
  </r>
  <r>
    <s v="1413"/>
    <x v="24"/>
    <x v="5"/>
    <s v="VPA"/>
    <s v="1411"/>
    <x v="7"/>
    <s v="5744"/>
    <s v="Comunic: Contrato Servicios             "/>
    <x v="1"/>
    <s v="141314115744"/>
    <n v="89669.131485153193"/>
    <n v="11882.735610796621"/>
    <n v="181142.43446775424"/>
    <n v="49507.765995878115"/>
    <n v="83050.516889895545"/>
    <n v="83050.516889895545"/>
    <n v="83050.516889895545"/>
    <n v="83050.516889895545"/>
    <n v="83050.516889895545"/>
    <n v="83050.516889895545"/>
    <n v="83050.516889895545"/>
    <n v="83050.516889895545"/>
    <n v="332202.06755958218"/>
    <n v="996606.20267874654"/>
    <n v="1316072"/>
    <n v="319465.79732125346"/>
    <n v="548570"/>
    <n v="110386"/>
  </r>
  <r>
    <s v="1413"/>
    <x v="24"/>
    <x v="5"/>
    <s v="VPA"/>
    <s v="1411"/>
    <x v="7"/>
    <s v="5745"/>
    <s v="Comunic: Insumos y Accesorios           "/>
    <x v="1"/>
    <s v="141314115745"/>
    <n v="0"/>
    <n v="0"/>
    <n v="0"/>
    <n v="3992.1516527088793"/>
    <n v="998.03791317721982"/>
    <n v="998.03791317721982"/>
    <n v="998.03791317721982"/>
    <n v="998.03791317721982"/>
    <n v="998.03791317721982"/>
    <n v="998.03791317721982"/>
    <n v="998.03791317721982"/>
    <n v="998.03791317721982"/>
    <n v="3992.1516527088793"/>
    <n v="11976.45495812664"/>
    <n v="92300"/>
    <n v="80323.545041873353"/>
    <n v="6000"/>
    <n v="6000"/>
  </r>
  <r>
    <s v="1413"/>
    <x v="24"/>
    <x v="5"/>
    <s v="VPA"/>
    <s v="1411"/>
    <x v="7"/>
    <s v="5751"/>
    <s v="Comput. &amp; Infra: Mantencion hardware    "/>
    <x v="1"/>
    <s v="141314115751"/>
    <n v="2825.2021346170673"/>
    <n v="5987.1360555118545"/>
    <n v="1208.4025625344798"/>
    <n v="7592.3503907983359"/>
    <n v="4403.2727858654343"/>
    <n v="4403.2727858654343"/>
    <n v="4403.2727858654343"/>
    <n v="4403.2727858654343"/>
    <n v="4403.2727858654343"/>
    <n v="4403.2727858654343"/>
    <n v="4403.2727858654343"/>
    <n v="4403.2727858654343"/>
    <n v="17613.091143461737"/>
    <n v="52839.273430385198"/>
    <n v="84216"/>
    <n v="31376.726569614802"/>
    <n v="35090"/>
    <n v="7018"/>
  </r>
  <r>
    <s v="1413"/>
    <x v="24"/>
    <x v="5"/>
    <s v="VPA"/>
    <s v="1411"/>
    <x v="7"/>
    <s v="5754"/>
    <s v="Comput. &amp; Infra: Contrato Servicios     "/>
    <x v="1"/>
    <s v="141314115754"/>
    <n v="141816.58756100532"/>
    <n v="62017.347375168283"/>
    <n v="101858.49813734414"/>
    <n v="154428.35197666325"/>
    <n v="115030.19626254524"/>
    <n v="115030.19626254524"/>
    <n v="115030.19626254524"/>
    <n v="115030.19626254524"/>
    <n v="115030.19626254524"/>
    <n v="115030.19626254524"/>
    <n v="115030.19626254524"/>
    <n v="115030.19626254524"/>
    <n v="460120.78505018097"/>
    <n v="1380362.3551505425"/>
    <n v="1523142"/>
    <n v="142779.64484945755"/>
    <n v="632230"/>
    <n v="129166"/>
  </r>
  <r>
    <s v="1413"/>
    <x v="24"/>
    <x v="5"/>
    <s v="VPA"/>
    <s v="1411"/>
    <x v="7"/>
    <s v="5757"/>
    <s v="Comput. &amp; Infra: Insumos y Accesorios   "/>
    <x v="1"/>
    <s v="141314115757"/>
    <n v="33984.06584068745"/>
    <n v="8564.4598922009354"/>
    <n v="47237.821955393803"/>
    <n v="7727.4865994216598"/>
    <n v="24378.458571925963"/>
    <n v="24378.458571925963"/>
    <n v="24378.458571925963"/>
    <n v="24378.458571925963"/>
    <n v="24378.458571925963"/>
    <n v="24378.458571925963"/>
    <n v="24378.458571925963"/>
    <n v="24378.458571925963"/>
    <n v="97513.834287703852"/>
    <n v="292541.50286311156"/>
    <n v="382742"/>
    <n v="90200.497136888443"/>
    <n v="162605"/>
    <n v="25591"/>
  </r>
  <r>
    <s v="1413"/>
    <x v="24"/>
    <x v="5"/>
    <s v="VPA"/>
    <s v="1411"/>
    <x v="7"/>
    <s v="6123"/>
    <s v="Flete Cargas Varias                     "/>
    <x v="1"/>
    <s v="141314116123"/>
    <n v="614.61645745619683"/>
    <n v="2079.9264542090455"/>
    <n v="1612.3649570008197"/>
    <n v="2871.1431004260153"/>
    <n v="1794.5127422730193"/>
    <n v="1794.5127422730193"/>
    <n v="1794.5127422730193"/>
    <n v="1794.5127422730193"/>
    <n v="1794.5127422730193"/>
    <n v="1794.5127422730193"/>
    <n v="1794.5127422730193"/>
    <n v="1794.5127422730193"/>
    <n v="7178.0509690920771"/>
    <n v="21534.152907276224"/>
    <n v="20400"/>
    <n v="-1134.1529072762241"/>
    <n v="8500"/>
    <n v="1700"/>
  </r>
  <r>
    <s v="1413"/>
    <x v="24"/>
    <x v="5"/>
    <s v="VPA"/>
    <s v="1411"/>
    <x v="7"/>
    <s v="6148"/>
    <s v="Gastos Cafeteria                        "/>
    <x v="1"/>
    <s v="141314116148"/>
    <n v="105.20782641299397"/>
    <n v="14.676492077017594"/>
    <n v="147.3712334888753"/>
    <n v="28.837965201565346"/>
    <n v="74.023379295113045"/>
    <n v="74.023379295113045"/>
    <n v="74.023379295113045"/>
    <n v="74.023379295113045"/>
    <n v="74.023379295113045"/>
    <n v="74.023379295113045"/>
    <n v="74.023379295113045"/>
    <n v="74.023379295113045"/>
    <n v="296.09351718045218"/>
    <n v="888.28055154135654"/>
    <n v="1200"/>
    <n v="311.71944845864346"/>
    <n v="500"/>
    <n v="100"/>
  </r>
  <r>
    <s v="1414"/>
    <x v="25"/>
    <x v="5"/>
    <s v="VPA"/>
    <s v="1411"/>
    <x v="7"/>
    <s v="5111"/>
    <s v="Pasajes Nacionales                      "/>
    <x v="1"/>
    <s v="141414115111"/>
    <n v="0"/>
    <n v="0"/>
    <n v="347.37868822539809"/>
    <n v="647.60491720812388"/>
    <n v="248.74590135838048"/>
    <n v="248.74590135838048"/>
    <n v="248.74590135838048"/>
    <n v="248.74590135838048"/>
    <n v="248.74590135838048"/>
    <n v="248.74590135838048"/>
    <n v="248.74590135838048"/>
    <n v="248.74590135838048"/>
    <n v="994.98360543352192"/>
    <n v="2984.9508163005648"/>
    <n v="10800"/>
    <n v="7815.0491836994352"/>
    <n v="3600"/>
    <n v="1200"/>
  </r>
  <r>
    <s v="1414"/>
    <x v="25"/>
    <x v="5"/>
    <s v="VPA"/>
    <s v="1411"/>
    <x v="7"/>
    <s v="5112"/>
    <s v="Hoteles Estadia Alimentacion Nacionales "/>
    <x v="1"/>
    <s v="141414115112"/>
    <n v="0"/>
    <n v="0"/>
    <n v="122.648781215439"/>
    <n v="830.13222244875305"/>
    <n v="238.19525091604802"/>
    <n v="238.19525091604802"/>
    <n v="238.19525091604802"/>
    <n v="238.19525091604802"/>
    <n v="238.19525091604802"/>
    <n v="238.19525091604802"/>
    <n v="238.19525091604802"/>
    <n v="238.19525091604802"/>
    <n v="952.7810036641921"/>
    <n v="2858.3430109925757"/>
    <n v="8640"/>
    <n v="5781.6569890074243"/>
    <n v="2880"/>
    <n v="960"/>
  </r>
  <r>
    <s v="1414"/>
    <x v="25"/>
    <x v="5"/>
    <s v="VPA"/>
    <s v="1411"/>
    <x v="7"/>
    <s v="5113"/>
    <s v="Gastos Representacion Nacionales        "/>
    <x v="1"/>
    <s v="141414115113"/>
    <n v="37.347360471028523"/>
    <n v="51.591660038252542"/>
    <n v="70.58142371660135"/>
    <n v="129.38493869804626"/>
    <n v="72.22634573098216"/>
    <n v="72.22634573098216"/>
    <n v="72.22634573098216"/>
    <n v="72.22634573098216"/>
    <n v="72.22634573098216"/>
    <n v="72.22634573098216"/>
    <n v="72.22634573098216"/>
    <n v="72.22634573098216"/>
    <n v="288.90538292392864"/>
    <n v="866.71614877178615"/>
    <n v="840"/>
    <n v="-26.716148771786152"/>
    <n v="350"/>
    <n v="70"/>
  </r>
  <r>
    <s v="1414"/>
    <x v="25"/>
    <x v="5"/>
    <s v="VPA"/>
    <s v="1411"/>
    <x v="7"/>
    <s v="5201"/>
    <s v="Arriendo Vehiculos                      "/>
    <x v="1"/>
    <s v="141414115201"/>
    <n v="1645.3748168640745"/>
    <n v="2269.9250422530527"/>
    <n v="1372.9995388560023"/>
    <n v="2030.3291624986086"/>
    <n v="1829.6571401179344"/>
    <n v="1829.6571401179344"/>
    <n v="1829.6571401179344"/>
    <n v="1829.6571401179344"/>
    <n v="1829.6571401179344"/>
    <n v="1829.6571401179344"/>
    <n v="1829.6571401179344"/>
    <n v="1829.6571401179344"/>
    <n v="7318.6285604717377"/>
    <n v="21955.88568141522"/>
    <n v="17177.445674419454"/>
    <n v="-4778.4400069957665"/>
    <n v="7157.269031008107"/>
    <n v="1431.4538062016213"/>
  </r>
  <r>
    <s v="1414"/>
    <x v="25"/>
    <x v="5"/>
    <s v="VPA"/>
    <s v="1411"/>
    <x v="7"/>
    <s v="5203"/>
    <s v="Combustibles                            "/>
    <x v="1"/>
    <s v="141414115203"/>
    <n v="5.4146418179646432"/>
    <n v="373.00550624652595"/>
    <n v="135.72494094251158"/>
    <n v="266.36282727807668"/>
    <n v="195.12697907126972"/>
    <n v="195.12697907126972"/>
    <n v="195.12697907126972"/>
    <n v="195.12697907126972"/>
    <n v="195.12697907126972"/>
    <n v="195.12697907126972"/>
    <n v="195.12697907126972"/>
    <n v="195.12697907126972"/>
    <n v="780.50791628507886"/>
    <n v="2341.5237488552366"/>
    <n v="3000"/>
    <n v="658.47625114476341"/>
    <n v="1250"/>
    <n v="250"/>
  </r>
  <r>
    <s v="1414"/>
    <x v="25"/>
    <x v="5"/>
    <s v="VPA"/>
    <s v="1411"/>
    <x v="7"/>
    <s v="5301"/>
    <s v="Materiales y Utiles de Escritorio       "/>
    <x v="1"/>
    <s v="141414115301"/>
    <n v="143.94526526089049"/>
    <n v="18.181513931661605"/>
    <n v="88.361863391632482"/>
    <n v="6.8164135163615081"/>
    <n v="64.326264025136524"/>
    <n v="64.326264025136524"/>
    <n v="64.326264025136524"/>
    <n v="64.326264025136524"/>
    <n v="64.326264025136524"/>
    <n v="64.326264025136524"/>
    <n v="64.326264025136524"/>
    <n v="64.326264025136524"/>
    <n v="257.3050561005461"/>
    <n v="771.91516830163835"/>
    <n v="900"/>
    <n v="128.08483169836165"/>
    <n v="375"/>
    <n v="75"/>
  </r>
  <r>
    <s v="1414"/>
    <x v="25"/>
    <x v="5"/>
    <s v="VPA"/>
    <s v="1411"/>
    <x v="7"/>
    <s v="5302"/>
    <s v="Suscripciones Varias (Fisicas y Electron"/>
    <x v="1"/>
    <s v="141414115302"/>
    <n v="58.01217187865219"/>
    <n v="31.312206147389748"/>
    <n v="59.093917990281163"/>
    <n v="30.077238074882658"/>
    <n v="44.623883522801435"/>
    <n v="44.623883522801435"/>
    <n v="44.623883522801435"/>
    <n v="44.623883522801435"/>
    <n v="44.623883522801435"/>
    <n v="44.623883522801435"/>
    <n v="44.623883522801435"/>
    <n v="44.623883522801435"/>
    <n v="178.49553409120574"/>
    <n v="535.48660227361711"/>
    <n v="780"/>
    <n v="244.51339772638289"/>
    <n v="325"/>
    <n v="65"/>
  </r>
  <r>
    <s v="1414"/>
    <x v="25"/>
    <x v="5"/>
    <s v="VPA"/>
    <s v="1411"/>
    <x v="7"/>
    <s v="5411"/>
    <s v="Ropa y Equipos Proteccion Personal      "/>
    <x v="1"/>
    <s v="141414115411"/>
    <n v="159.18528269470741"/>
    <n v="109.9723560428627"/>
    <n v="685.67739283722756"/>
    <n v="559.43512405599131"/>
    <n v="378.56753890769721"/>
    <n v="378.56753890769721"/>
    <n v="378.56753890769721"/>
    <n v="378.56753890769721"/>
    <n v="378.56753890769721"/>
    <n v="378.56753890769721"/>
    <n v="378.56753890769721"/>
    <n v="378.56753890769721"/>
    <n v="1514.2701556307888"/>
    <n v="4542.810466892367"/>
    <n v="6600"/>
    <n v="2057.189533107633"/>
    <n v="2750"/>
    <n v="550"/>
  </r>
  <r>
    <s v="1414"/>
    <x v="25"/>
    <x v="5"/>
    <s v="VPA"/>
    <s v="1411"/>
    <x v="7"/>
    <s v="5501"/>
    <s v="Honorarios Consultores Nacionales       "/>
    <x v="1"/>
    <s v="141414115501"/>
    <n v="0"/>
    <n v="0"/>
    <n v="0"/>
    <n v="3321.0917027022742"/>
    <n v="830.27292567556856"/>
    <n v="830.27292567556856"/>
    <n v="830.27292567556856"/>
    <n v="830.27292567556856"/>
    <n v="830.27292567556856"/>
    <n v="830.27292567556856"/>
    <n v="830.27292567556856"/>
    <n v="830.27292567556856"/>
    <n v="3321.0917027022742"/>
    <n v="9963.2751081068218"/>
    <n v="21000"/>
    <n v="11036.724891893178"/>
    <n v="5250"/>
    <n v="5250"/>
  </r>
  <r>
    <s v="1414"/>
    <x v="25"/>
    <x v="5"/>
    <s v="VPA"/>
    <s v="1411"/>
    <x v="7"/>
    <s v="5503"/>
    <s v="Otros Gastos Consultores                "/>
    <x v="1"/>
    <s v="141414115503"/>
    <n v="86.277842889629966"/>
    <n v="614.10843276170988"/>
    <n v="227.89450718446946"/>
    <n v="222.15926688669154"/>
    <n v="287.6100124306252"/>
    <n v="287.6100124306252"/>
    <n v="287.6100124306252"/>
    <n v="287.6100124306252"/>
    <n v="287.6100124306252"/>
    <n v="287.6100124306252"/>
    <n v="287.6100124306252"/>
    <n v="287.6100124306252"/>
    <n v="1150.4400497225008"/>
    <n v="3451.3201491675031"/>
    <n v="18000"/>
    <n v="14548.679850832497"/>
    <n v="7500"/>
    <n v="1500"/>
  </r>
  <r>
    <s v="1414"/>
    <x v="25"/>
    <x v="5"/>
    <s v="VPA"/>
    <s v="1411"/>
    <x v="7"/>
    <s v="5603"/>
    <s v="Otros Gastos Reuniones                  "/>
    <x v="1"/>
    <s v="141414115603"/>
    <n v="37.212059598959705"/>
    <n v="22.31845143372826"/>
    <n v="19.066144594222678"/>
    <n v="7.9105692865258739"/>
    <n v="21.626806228359129"/>
    <n v="21.626806228359129"/>
    <n v="21.626806228359129"/>
    <n v="21.626806228359129"/>
    <n v="21.626806228359129"/>
    <n v="21.626806228359129"/>
    <n v="21.626806228359129"/>
    <n v="21.626806228359129"/>
    <n v="86.507224913436517"/>
    <n v="259.52167474030955"/>
    <n v="360"/>
    <n v="100.47832525969045"/>
    <n v="150"/>
    <n v="30"/>
  </r>
  <r>
    <s v="1414"/>
    <x v="25"/>
    <x v="5"/>
    <s v="VPA"/>
    <s v="1411"/>
    <x v="7"/>
    <s v="5751"/>
    <s v="Comput. &amp; Infra: Mantencion hardware    "/>
    <x v="1"/>
    <s v="141414115751"/>
    <n v="614.15334427927735"/>
    <n v="703.62665802982178"/>
    <n v="104.77885618557424"/>
    <n v="443.22285145361809"/>
    <n v="466.44542748707283"/>
    <n v="466.44542748707283"/>
    <n v="466.44542748707283"/>
    <n v="466.44542748707283"/>
    <n v="466.44542748707283"/>
    <n v="466.44542748707283"/>
    <n v="466.44542748707283"/>
    <n v="466.44542748707283"/>
    <n v="1865.7817099482913"/>
    <n v="5597.3451298448745"/>
    <n v="6000"/>
    <n v="402.65487015512554"/>
    <n v="2500"/>
    <n v="500"/>
  </r>
  <r>
    <s v="1414"/>
    <x v="25"/>
    <x v="5"/>
    <s v="VPA"/>
    <s v="1411"/>
    <x v="7"/>
    <s v="5752"/>
    <s v="Comput: Software y Licencias            "/>
    <x v="1"/>
    <s v="141414115752"/>
    <n v="0"/>
    <n v="0"/>
    <n v="605916.37867652136"/>
    <n v="0"/>
    <n v="151479.09466913034"/>
    <n v="151479.09466913034"/>
    <n v="151479.09466913034"/>
    <n v="151479.09466913034"/>
    <n v="151479.09466913034"/>
    <n v="151479.09466913034"/>
    <n v="151479.09466913034"/>
    <n v="151479.09466913034"/>
    <n v="605916.37867652136"/>
    <n v="1817749.1360295645"/>
    <n v="1828856"/>
    <n v="11106.863970435457"/>
    <n v="457214"/>
    <n v="0"/>
  </r>
  <r>
    <s v="1414"/>
    <x v="25"/>
    <x v="5"/>
    <s v="VPA"/>
    <s v="1411"/>
    <x v="7"/>
    <s v="5754"/>
    <s v="Comput. &amp; Infra: Contrato Servicios     "/>
    <x v="1"/>
    <s v="141414115754"/>
    <n v="55827.281344243595"/>
    <n v="63660.013970059255"/>
    <n v="80101.040838472574"/>
    <n v="135767.47869609168"/>
    <n v="83838.953712216782"/>
    <n v="83838.953712216782"/>
    <n v="83838.953712216782"/>
    <n v="83838.953712216782"/>
    <n v="83838.953712216782"/>
    <n v="83838.953712216782"/>
    <n v="83838.953712216782"/>
    <n v="83838.953712216782"/>
    <n v="335355.81484886713"/>
    <n v="1006067.4445466016"/>
    <n v="1367412"/>
    <n v="361344.55545339838"/>
    <n v="569755"/>
    <n v="113951"/>
  </r>
  <r>
    <s v="1414"/>
    <x v="25"/>
    <x v="5"/>
    <s v="VPA"/>
    <s v="1411"/>
    <x v="7"/>
    <s v="6123"/>
    <s v="Flete Cargas Varias                     "/>
    <x v="1"/>
    <s v="141414116123"/>
    <n v="0"/>
    <n v="0"/>
    <n v="751.18571091880085"/>
    <n v="401.44965888262504"/>
    <n v="288.15884245035647"/>
    <n v="288.15884245035647"/>
    <n v="288.15884245035647"/>
    <n v="288.15884245035647"/>
    <n v="288.15884245035647"/>
    <n v="288.15884245035647"/>
    <n v="288.15884245035647"/>
    <n v="288.15884245035647"/>
    <n v="1152.6353698014259"/>
    <n v="3457.9061094042786"/>
    <n v="5500"/>
    <n v="2042.0938905957214"/>
    <n v="2000"/>
    <n v="500"/>
  </r>
  <r>
    <s v="1414"/>
    <x v="25"/>
    <x v="5"/>
    <s v="VPA"/>
    <s v="1411"/>
    <x v="7"/>
    <s v="6148"/>
    <s v="Gastos Cafeteria                        "/>
    <x v="1"/>
    <s v="141414116148"/>
    <n v="38.639772649953294"/>
    <n v="66.059082833984775"/>
    <n v="69.950617490790819"/>
    <n v="19.083087237253281"/>
    <n v="48.43314005299554"/>
    <n v="48.43314005299554"/>
    <n v="48.43314005299554"/>
    <n v="48.43314005299554"/>
    <n v="48.43314005299554"/>
    <n v="48.43314005299554"/>
    <n v="48.43314005299554"/>
    <n v="48.43314005299554"/>
    <n v="193.73256021198216"/>
    <n v="581.19768063594654"/>
    <n v="600"/>
    <n v="18.80231936405346"/>
    <n v="250"/>
    <n v="50"/>
  </r>
  <r>
    <s v="1415"/>
    <x v="26"/>
    <x v="5"/>
    <s v="VPA"/>
    <s v="1411"/>
    <x v="7"/>
    <s v="5111"/>
    <s v="Pasajes Nacionales                      "/>
    <x v="1"/>
    <s v="141514115111"/>
    <n v="645.31587939479959"/>
    <n v="653.92501586864387"/>
    <n v="310.85302435719649"/>
    <n v="1012.1684721558998"/>
    <n v="655.56559794413499"/>
    <n v="655.56559794413499"/>
    <n v="655.56559794413499"/>
    <n v="655.56559794413499"/>
    <n v="655.56559794413499"/>
    <n v="655.56559794413499"/>
    <n v="655.56559794413499"/>
    <n v="655.56559794413499"/>
    <n v="2622.26239177654"/>
    <n v="7866.7871753296213"/>
    <n v="10800"/>
    <n v="2933.2128246703787"/>
    <n v="4200"/>
    <n v="1200"/>
  </r>
  <r>
    <s v="1415"/>
    <x v="26"/>
    <x v="5"/>
    <s v="VPA"/>
    <s v="1411"/>
    <x v="7"/>
    <s v="5112"/>
    <s v="Hoteles Estadia Alimentacion Nacionales "/>
    <x v="1"/>
    <s v="141514115112"/>
    <n v="193.03802238331218"/>
    <n v="326.90463952313814"/>
    <n v="263.93505171529591"/>
    <n v="804.61997749101454"/>
    <n v="397.12442277819019"/>
    <n v="397.12442277819019"/>
    <n v="397.12442277819019"/>
    <n v="397.12442277819019"/>
    <n v="397.12442277819019"/>
    <n v="397.12442277819019"/>
    <n v="397.12442277819019"/>
    <n v="397.12442277819019"/>
    <n v="1588.4976911127608"/>
    <n v="4765.4930733382826"/>
    <n v="8640"/>
    <n v="3874.5069266617174"/>
    <n v="3360"/>
    <n v="960"/>
  </r>
  <r>
    <s v="1415"/>
    <x v="26"/>
    <x v="5"/>
    <s v="VPA"/>
    <s v="1411"/>
    <x v="7"/>
    <s v="5113"/>
    <s v="Gastos Representacion Nacionales        "/>
    <x v="1"/>
    <s v="141514115113"/>
    <n v="89.0482032277435"/>
    <n v="33.533157149754942"/>
    <n v="63.154691368539709"/>
    <n v="34.584886136987905"/>
    <n v="55.080234470756515"/>
    <n v="55.080234470756515"/>
    <n v="55.080234470756515"/>
    <n v="55.080234470756515"/>
    <n v="55.080234470756515"/>
    <n v="55.080234470756515"/>
    <n v="55.080234470756515"/>
    <n v="55.080234470756515"/>
    <n v="220.32093788302606"/>
    <n v="660.96281364907816"/>
    <n v="960"/>
    <n v="299.03718635092184"/>
    <n v="400"/>
    <n v="80"/>
  </r>
  <r>
    <s v="1415"/>
    <x v="26"/>
    <x v="5"/>
    <s v="VPA"/>
    <s v="1411"/>
    <x v="7"/>
    <s v="5201"/>
    <s v="Arriendo Vehiculos                      "/>
    <x v="1"/>
    <s v="141514115201"/>
    <n v="3458.888345351374"/>
    <n v="2098.3092857623151"/>
    <n v="27.808572692177588"/>
    <n v="1942.8911327566032"/>
    <n v="1881.9743341406174"/>
    <n v="1881.9743341406174"/>
    <n v="1881.9743341406174"/>
    <n v="1881.9743341406174"/>
    <n v="1881.9743341406174"/>
    <n v="1881.9743341406174"/>
    <n v="1881.9743341406174"/>
    <n v="1881.9743341406174"/>
    <n v="7527.8973365624697"/>
    <n v="22583.692009687409"/>
    <n v="34354.891348838908"/>
    <n v="11771.199339151499"/>
    <n v="14314.538062016214"/>
    <n v="2862.9076124032426"/>
  </r>
  <r>
    <s v="1415"/>
    <x v="26"/>
    <x v="5"/>
    <s v="VPA"/>
    <s v="1411"/>
    <x v="7"/>
    <s v="5203"/>
    <s v="Combustibles                            "/>
    <x v="1"/>
    <s v="141514115203"/>
    <n v="578.01051030146562"/>
    <n v="783.65398585894673"/>
    <n v="979.93714688480065"/>
    <n v="390.71669065113474"/>
    <n v="683.07958342408699"/>
    <n v="683.07958342408699"/>
    <n v="683.07958342408699"/>
    <n v="683.07958342408699"/>
    <n v="683.07958342408699"/>
    <n v="683.07958342408699"/>
    <n v="683.07958342408699"/>
    <n v="683.07958342408699"/>
    <n v="2732.318333696348"/>
    <n v="8196.9550010890434"/>
    <n v="6000"/>
    <n v="-2196.9550010890434"/>
    <n v="2500"/>
    <n v="500"/>
  </r>
  <r>
    <s v="1415"/>
    <x v="26"/>
    <x v="5"/>
    <s v="VPA"/>
    <s v="1411"/>
    <x v="7"/>
    <s v="5301"/>
    <s v="Materiales y Utiles de Escritorio       "/>
    <x v="1"/>
    <s v="141514115301"/>
    <n v="5.4646495220966376"/>
    <n v="38.432754039925285"/>
    <n v="23.683023276457519"/>
    <n v="94.293505713719796"/>
    <n v="40.468483138049805"/>
    <n v="40.468483138049805"/>
    <n v="40.468483138049805"/>
    <n v="40.468483138049805"/>
    <n v="40.468483138049805"/>
    <n v="40.468483138049805"/>
    <n v="40.468483138049805"/>
    <n v="40.468483138049805"/>
    <n v="161.87393255219922"/>
    <n v="485.62179765659766"/>
    <n v="960"/>
    <n v="474.37820234340234"/>
    <n v="400"/>
    <n v="80"/>
  </r>
  <r>
    <s v="1415"/>
    <x v="26"/>
    <x v="5"/>
    <s v="VPA"/>
    <s v="1411"/>
    <x v="7"/>
    <s v="5302"/>
    <s v="Suscripciones Varias (Fisicas y Electron"/>
    <x v="1"/>
    <s v="141514115302"/>
    <n v="30.461700312580394"/>
    <n v="8.3543461959396339"/>
    <n v="7.538434792634253"/>
    <n v="47.099904538005156"/>
    <n v="23.363596459789861"/>
    <n v="23.363596459789861"/>
    <n v="23.363596459789861"/>
    <n v="23.363596459789861"/>
    <n v="23.363596459789861"/>
    <n v="23.363596459789861"/>
    <n v="23.363596459789861"/>
    <n v="23.363596459789861"/>
    <n v="93.454385839159443"/>
    <n v="280.36315751747827"/>
    <n v="480"/>
    <n v="199.63684248252173"/>
    <n v="200"/>
    <n v="40"/>
  </r>
  <r>
    <s v="1415"/>
    <x v="26"/>
    <x v="5"/>
    <s v="VPA"/>
    <s v="1411"/>
    <x v="7"/>
    <s v="5411"/>
    <s v="Ropa y Equipos Proteccion Personal      "/>
    <x v="1"/>
    <s v="141514115411"/>
    <n v="278.83714971374167"/>
    <n v="108.1528614196382"/>
    <n v="623.19841899711491"/>
    <n v="304.21727685584557"/>
    <n v="328.6014267465851"/>
    <n v="328.6014267465851"/>
    <n v="328.6014267465851"/>
    <n v="328.6014267465851"/>
    <n v="328.6014267465851"/>
    <n v="328.6014267465851"/>
    <n v="328.6014267465851"/>
    <n v="328.6014267465851"/>
    <n v="1314.4057069863404"/>
    <n v="3943.2171209590219"/>
    <n v="7920"/>
    <n v="3976.7828790409781"/>
    <n v="3300"/>
    <n v="660"/>
  </r>
  <r>
    <s v="1415"/>
    <x v="26"/>
    <x v="5"/>
    <s v="VPA"/>
    <s v="1411"/>
    <x v="7"/>
    <s v="5501"/>
    <s v="Honorarios Consultores Nacionales       "/>
    <x v="1"/>
    <s v="141514115501"/>
    <n v="0"/>
    <n v="0"/>
    <n v="3075.9572579786873"/>
    <n v="2497.2597336696881"/>
    <n v="1393.3042479120938"/>
    <n v="1393.3042479120938"/>
    <n v="1393.3042479120938"/>
    <n v="1393.3042479120938"/>
    <n v="1393.3042479120938"/>
    <n v="1393.3042479120938"/>
    <n v="1393.3042479120938"/>
    <n v="1393.3042479120938"/>
    <n v="5573.2169916483754"/>
    <n v="16719.650974945125"/>
    <n v="50000"/>
    <n v="33280.349025054878"/>
    <n v="15000"/>
    <n v="5000"/>
  </r>
  <r>
    <s v="1415"/>
    <x v="26"/>
    <x v="5"/>
    <s v="VPA"/>
    <s v="1411"/>
    <x v="7"/>
    <s v="5603"/>
    <s v="Otros Gastos Reuniones                  "/>
    <x v="1"/>
    <s v="141514115603"/>
    <n v="263.00796743289374"/>
    <n v="0"/>
    <n v="52.725838393662279"/>
    <n v="0"/>
    <n v="78.933451456639006"/>
    <n v="78.933451456639006"/>
    <n v="78.933451456639006"/>
    <n v="78.933451456639006"/>
    <n v="78.933451456639006"/>
    <n v="78.933451456639006"/>
    <n v="78.933451456639006"/>
    <n v="78.933451456639006"/>
    <n v="315.73380582655602"/>
    <n v="947.20141747966784"/>
    <n v="1200"/>
    <n v="252.79858252033216"/>
    <n v="600"/>
    <n v="0"/>
  </r>
  <r>
    <s v="1415"/>
    <x v="26"/>
    <x v="5"/>
    <s v="VPA"/>
    <s v="1411"/>
    <x v="7"/>
    <s v="5754"/>
    <s v="Comput. &amp; Infra: Contrato Servicios     "/>
    <x v="1"/>
    <s v="141514115754"/>
    <n v="18269.145018225983"/>
    <n v="19554.909320427414"/>
    <n v="19036.04458117759"/>
    <n v="31932.37793535562"/>
    <n v="22198.11921379665"/>
    <n v="22198.11921379665"/>
    <n v="22198.11921379665"/>
    <n v="22198.11921379665"/>
    <n v="22198.11921379665"/>
    <n v="22198.11921379665"/>
    <n v="22198.11921379665"/>
    <n v="22198.11921379665"/>
    <n v="88792.4768551866"/>
    <n v="266377.43056555983"/>
    <n v="222600"/>
    <n v="-43777.430565559829"/>
    <n v="92750"/>
    <n v="18550"/>
  </r>
  <r>
    <s v="1415"/>
    <x v="26"/>
    <x v="5"/>
    <s v="VPA"/>
    <s v="1411"/>
    <x v="7"/>
    <s v="6148"/>
    <s v="Gastos Cafeteria                        "/>
    <x v="1"/>
    <s v="141514116148"/>
    <n v="0"/>
    <n v="0"/>
    <n v="0"/>
    <n v="37.002266074643174"/>
    <n v="9.2505665186607935"/>
    <n v="9.2505665186607935"/>
    <n v="9.2505665186607935"/>
    <n v="9.2505665186607935"/>
    <n v="9.2505665186607935"/>
    <n v="9.2505665186607935"/>
    <n v="9.2505665186607935"/>
    <n v="9.2505665186607935"/>
    <n v="37.002266074643174"/>
    <n v="111.00679822392949"/>
    <n v="550"/>
    <n v="438.99320177607052"/>
    <n v="150"/>
    <n v="50"/>
  </r>
  <r>
    <s v="1416"/>
    <x v="27"/>
    <x v="5"/>
    <s v="VPA"/>
    <s v="1411"/>
    <x v="7"/>
    <s v="5111"/>
    <s v="Pasajes Nacionales                      "/>
    <x v="1"/>
    <s v="141614115111"/>
    <n v="452.0456401322914"/>
    <n v="0"/>
    <n v="846.48239785660257"/>
    <n v="0"/>
    <n v="324.63200949722352"/>
    <n v="324.63200949722352"/>
    <n v="324.63200949722352"/>
    <n v="324.63200949722352"/>
    <n v="324.63200949722352"/>
    <n v="324.63200949722352"/>
    <n v="324.63200949722352"/>
    <n v="324.63200949722352"/>
    <n v="1298.5280379888941"/>
    <n v="3895.5841139666813"/>
    <n v="16800"/>
    <n v="12904.415886033319"/>
    <n v="7200"/>
    <n v="0"/>
  </r>
  <r>
    <s v="1416"/>
    <x v="27"/>
    <x v="5"/>
    <s v="VPA"/>
    <s v="1411"/>
    <x v="7"/>
    <s v="5112"/>
    <s v="Hoteles Estadia Alimentacion Nacionales "/>
    <x v="1"/>
    <s v="141614115112"/>
    <n v="1476.2235494976214"/>
    <n v="0"/>
    <n v="918.02605976385667"/>
    <n v="0"/>
    <n v="598.56240231536958"/>
    <n v="598.56240231536958"/>
    <n v="598.56240231536958"/>
    <n v="598.56240231536958"/>
    <n v="598.56240231536958"/>
    <n v="598.56240231536958"/>
    <n v="598.56240231536958"/>
    <n v="598.56240231536958"/>
    <n v="2394.2496092614783"/>
    <n v="7182.748827784435"/>
    <n v="8960"/>
    <n v="1777.251172215565"/>
    <n v="3840"/>
    <n v="0"/>
  </r>
  <r>
    <s v="1416"/>
    <x v="27"/>
    <x v="5"/>
    <s v="VPA"/>
    <s v="1411"/>
    <x v="7"/>
    <s v="5113"/>
    <s v="Gastos Representacion Nacionales        "/>
    <x v="1"/>
    <s v="141614115113"/>
    <n v="0"/>
    <n v="0"/>
    <n v="309.6682114274692"/>
    <n v="0"/>
    <n v="77.417052856867301"/>
    <n v="77.417052856867301"/>
    <n v="77.417052856867301"/>
    <n v="77.417052856867301"/>
    <n v="77.417052856867301"/>
    <n v="77.417052856867301"/>
    <n v="77.417052856867301"/>
    <n v="77.417052856867301"/>
    <n v="309.6682114274692"/>
    <n v="929.00463428240744"/>
    <n v="500"/>
    <n v="-429.00463428240744"/>
    <n v="250"/>
    <n v="0"/>
  </r>
  <r>
    <s v="1416"/>
    <x v="27"/>
    <x v="5"/>
    <s v="VPA"/>
    <s v="1411"/>
    <x v="7"/>
    <s v="5201"/>
    <s v="Arriendo Vehiculos                      "/>
    <x v="1"/>
    <s v="141614115201"/>
    <n v="1429.8688020305119"/>
    <n v="4571.8679636365778"/>
    <n v="2783.8167720018423"/>
    <n v="4337.6131976050847"/>
    <n v="3280.7916838185038"/>
    <n v="3280.7916838185038"/>
    <n v="3280.7916838185038"/>
    <n v="3280.7916838185038"/>
    <n v="3280.7916838185038"/>
    <n v="3280.7916838185038"/>
    <n v="3280.7916838185038"/>
    <n v="3280.7916838185038"/>
    <n v="13123.166735274015"/>
    <n v="39369.500205822049"/>
    <n v="51532.337023258362"/>
    <n v="12162.836817436313"/>
    <n v="21471.807093024319"/>
    <n v="4294.3614186048635"/>
  </r>
  <r>
    <s v="1416"/>
    <x v="27"/>
    <x v="5"/>
    <s v="VPA"/>
    <s v="1411"/>
    <x v="7"/>
    <s v="5203"/>
    <s v="Combustibles                            "/>
    <x v="1"/>
    <s v="141614115203"/>
    <n v="278.46550026583407"/>
    <n v="41.013006841138825"/>
    <n v="435.04427750158254"/>
    <n v="94.728124722492126"/>
    <n v="212.31272733276188"/>
    <n v="212.31272733276188"/>
    <n v="212.31272733276188"/>
    <n v="212.31272733276188"/>
    <n v="212.31272733276188"/>
    <n v="212.31272733276188"/>
    <n v="212.31272733276188"/>
    <n v="212.31272733276188"/>
    <n v="849.25090933104752"/>
    <n v="2547.7527279931423"/>
    <n v="5064"/>
    <n v="2516.2472720068577"/>
    <n v="2110"/>
    <n v="422"/>
  </r>
  <r>
    <s v="1416"/>
    <x v="27"/>
    <x v="5"/>
    <s v="VPA"/>
    <s v="1411"/>
    <x v="7"/>
    <s v="5301"/>
    <s v="Materiales y Utiles de Escritorio       "/>
    <x v="1"/>
    <s v="141614115301"/>
    <n v="74.485923038517797"/>
    <n v="97.247077160800174"/>
    <n v="20.135492498154949"/>
    <n v="83.393394395036708"/>
    <n v="68.815471773127413"/>
    <n v="68.815471773127413"/>
    <n v="68.815471773127413"/>
    <n v="68.815471773127413"/>
    <n v="68.815471773127413"/>
    <n v="68.815471773127413"/>
    <n v="68.815471773127413"/>
    <n v="68.815471773127413"/>
    <n v="275.26188709250965"/>
    <n v="825.78566127752913"/>
    <n v="720"/>
    <n v="-105.78566127752913"/>
    <n v="300"/>
    <n v="60"/>
  </r>
  <r>
    <s v="1416"/>
    <x v="27"/>
    <x v="5"/>
    <s v="VPA"/>
    <s v="1411"/>
    <x v="7"/>
    <s v="5302"/>
    <s v="Suscripciones Varias (Fisicas y Electron"/>
    <x v="1"/>
    <s v="141614115302"/>
    <n v="0"/>
    <n v="0"/>
    <n v="77.449760778565476"/>
    <n v="0"/>
    <n v="19.362440194641369"/>
    <n v="19.362440194641369"/>
    <n v="19.362440194641369"/>
    <n v="19.362440194641369"/>
    <n v="19.362440194641369"/>
    <n v="19.362440194641369"/>
    <n v="19.362440194641369"/>
    <n v="19.362440194641369"/>
    <n v="77.449760778565476"/>
    <n v="232.34928233569647"/>
    <n v="600"/>
    <n v="367.65071766430356"/>
    <n v="300"/>
    <n v="0"/>
  </r>
  <r>
    <s v="1416"/>
    <x v="27"/>
    <x v="5"/>
    <s v="VPA"/>
    <s v="1411"/>
    <x v="7"/>
    <s v="5411"/>
    <s v="Ropa y Equipos Proteccion Personal      "/>
    <x v="1"/>
    <s v="141614115411"/>
    <n v="352.44424948075869"/>
    <n v="592.91299224542604"/>
    <n v="149.64349325210222"/>
    <n v="816.87495608976144"/>
    <n v="477.96892276701215"/>
    <n v="477.96892276701215"/>
    <n v="477.96892276701215"/>
    <n v="477.96892276701215"/>
    <n v="477.96892276701215"/>
    <n v="477.96892276701215"/>
    <n v="477.96892276701215"/>
    <n v="477.96892276701215"/>
    <n v="1911.8756910680486"/>
    <n v="5735.6270732041476"/>
    <n v="7920"/>
    <n v="2184.3729267958524"/>
    <n v="3300"/>
    <n v="660"/>
  </r>
  <r>
    <s v="1416"/>
    <x v="27"/>
    <x v="5"/>
    <s v="VPA"/>
    <s v="1411"/>
    <x v="7"/>
    <s v="5501"/>
    <s v="Honorarios Consultores Nacionales       "/>
    <x v="1"/>
    <s v="141614115501"/>
    <n v="0"/>
    <n v="0"/>
    <n v="1901.5762253791529"/>
    <n v="10090.876742380156"/>
    <n v="2998.1132419398273"/>
    <n v="2998.1132419398273"/>
    <n v="2998.1132419398273"/>
    <n v="2998.1132419398273"/>
    <n v="2998.1132419398273"/>
    <n v="2998.1132419398273"/>
    <n v="2998.1132419398273"/>
    <n v="2998.1132419398273"/>
    <n v="11992.452967759309"/>
    <n v="35977.358903277927"/>
    <n v="100000"/>
    <n v="64022.641096722073"/>
    <n v="30000"/>
    <n v="10000"/>
  </r>
  <r>
    <s v="1416"/>
    <x v="27"/>
    <x v="5"/>
    <s v="VPA"/>
    <s v="1411"/>
    <x v="7"/>
    <s v="5503"/>
    <s v="Otros Gastos Consultores                "/>
    <x v="1"/>
    <s v="141614115503"/>
    <n v="0"/>
    <n v="0"/>
    <n v="1269.4972706961937"/>
    <n v="1126.8382522554707"/>
    <n v="599.08388073791616"/>
    <n v="599.08388073791616"/>
    <n v="599.08388073791616"/>
    <n v="599.08388073791616"/>
    <n v="599.08388073791616"/>
    <n v="599.08388073791616"/>
    <n v="599.08388073791616"/>
    <n v="599.08388073791616"/>
    <n v="2396.3355229516646"/>
    <n v="7189.0065688549921"/>
    <n v="9500"/>
    <n v="2310.9934311450079"/>
    <n v="2850"/>
    <n v="950"/>
  </r>
  <r>
    <s v="1416"/>
    <x v="27"/>
    <x v="5"/>
    <s v="VPA"/>
    <s v="1411"/>
    <x v="7"/>
    <s v="5754"/>
    <s v="Comput. &amp; Infra: Contrato Servicios     "/>
    <x v="1"/>
    <s v="141614115754"/>
    <n v="25997.367438215842"/>
    <n v="21375.202283962517"/>
    <n v="35751.445532141006"/>
    <n v="34662.823663132709"/>
    <n v="29446.709729363021"/>
    <n v="29446.709729363021"/>
    <n v="29446.709729363021"/>
    <n v="29446.709729363021"/>
    <n v="29446.709729363021"/>
    <n v="29446.709729363021"/>
    <n v="29446.709729363021"/>
    <n v="29446.709729363021"/>
    <n v="117786.83891745209"/>
    <n v="353360.51675235637"/>
    <n v="300000"/>
    <n v="-53360.516752356372"/>
    <n v="125000"/>
    <n v="25000"/>
  </r>
  <r>
    <s v="1416"/>
    <x v="27"/>
    <x v="5"/>
    <s v="VPA"/>
    <s v="1411"/>
    <x v="7"/>
    <s v="5757"/>
    <s v="Comput. &amp; Infra: Insumos y Accesorios   "/>
    <x v="1"/>
    <s v="141614115757"/>
    <n v="156.13728880254934"/>
    <n v="455.52018022216527"/>
    <n v="140.8714819993055"/>
    <n v="508.34153749175124"/>
    <n v="315.21762212894282"/>
    <n v="315.21762212894282"/>
    <n v="315.21762212894282"/>
    <n v="315.21762212894282"/>
    <n v="315.21762212894282"/>
    <n v="315.21762212894282"/>
    <n v="315.21762212894282"/>
    <n v="315.21762212894282"/>
    <n v="1260.8704885157713"/>
    <n v="3782.6114655473139"/>
    <n v="6000"/>
    <n v="2217.3885344526861"/>
    <n v="2500"/>
    <n v="500"/>
  </r>
  <r>
    <s v="1416"/>
    <x v="27"/>
    <x v="5"/>
    <s v="VPA"/>
    <s v="1411"/>
    <x v="7"/>
    <s v="6113"/>
    <s v="Limpieza y Mantencion Oficinas          "/>
    <x v="1"/>
    <s v="141614116113"/>
    <n v="649.60710673607173"/>
    <n v="162.47903776922661"/>
    <n v="57.010895199753932"/>
    <n v="934.12190184944075"/>
    <n v="450.80473538862327"/>
    <n v="450.80473538862327"/>
    <n v="450.80473538862327"/>
    <n v="450.80473538862327"/>
    <n v="450.80473538862327"/>
    <n v="450.80473538862327"/>
    <n v="450.80473538862327"/>
    <n v="450.80473538862327"/>
    <n v="1803.2189415544931"/>
    <n v="5409.6568246634788"/>
    <n v="7000"/>
    <n v="1590.3431753365212"/>
    <n v="2916.666666666667"/>
    <n v="583.33333333333337"/>
  </r>
  <r>
    <s v="1416"/>
    <x v="27"/>
    <x v="5"/>
    <s v="VPA"/>
    <s v="1411"/>
    <x v="7"/>
    <s v="6114"/>
    <s v="Gastos Generales Oficinas               "/>
    <x v="1"/>
    <s v="141614116114"/>
    <n v="46.541216242193094"/>
    <n v="43.882931425727868"/>
    <n v="25.983372458106075"/>
    <n v="142.04299613592462"/>
    <n v="64.612629065487909"/>
    <n v="64.612629065487909"/>
    <n v="64.612629065487909"/>
    <n v="64.612629065487909"/>
    <n v="64.612629065487909"/>
    <n v="64.612629065487909"/>
    <n v="64.612629065487909"/>
    <n v="64.612629065487909"/>
    <n v="258.45051626195163"/>
    <n v="775.3515487858549"/>
    <n v="1170"/>
    <n v="394.6484512141451"/>
    <n v="540"/>
    <n v="200"/>
  </r>
  <r>
    <s v="1416"/>
    <x v="27"/>
    <x v="5"/>
    <s v="VPA"/>
    <s v="1411"/>
    <x v="7"/>
    <s v="6148"/>
    <s v="Gastos Cafeteria                        "/>
    <x v="1"/>
    <s v="141614116148"/>
    <n v="14.392650721336379"/>
    <n v="164.17719318560287"/>
    <n v="67.202033443062945"/>
    <n v="66.478202506362123"/>
    <n v="78.062519964091081"/>
    <n v="78.062519964091081"/>
    <n v="78.062519964091081"/>
    <n v="78.062519964091081"/>
    <n v="78.062519964091081"/>
    <n v="78.062519964091081"/>
    <n v="78.062519964091081"/>
    <n v="78.062519964091081"/>
    <n v="312.25007985636432"/>
    <n v="936.75023956909274"/>
    <n v="1200"/>
    <n v="263.24976043090726"/>
    <n v="500"/>
    <n v="100"/>
  </r>
  <r>
    <s v="1432"/>
    <x v="28"/>
    <x v="5"/>
    <s v="VPA"/>
    <s v="1411"/>
    <x v="7"/>
    <s v="3101"/>
    <s v="Remuneraciones Supervision              "/>
    <x v="0"/>
    <s v="143214113101"/>
    <n v="409786.93"/>
    <n v="339169.9"/>
    <n v="339169.9"/>
    <n v="445158.80000000005"/>
    <n v="383321.38250000001"/>
    <n v="383321.38250000001"/>
    <n v="383321.38250000001"/>
    <n v="383321.38250000001"/>
    <n v="383321.38250000001"/>
    <n v="383321.38250000001"/>
    <n v="383321.38250000001"/>
    <n v="383321.38250000001"/>
    <n v="1533285.53"/>
    <n v="4599856.59"/>
    <n v="4599284.45"/>
    <n v="-572.13999999966472"/>
    <n v="1884790.83"/>
    <n v="445158.80000000005"/>
  </r>
  <r>
    <s v="1432"/>
    <x v="28"/>
    <x v="5"/>
    <s v="VPA"/>
    <s v="1411"/>
    <x v="7"/>
    <s v="3201"/>
    <s v="Remuneraciones Operadores               "/>
    <x v="0"/>
    <s v="143214113201"/>
    <n v="71196.714576403392"/>
    <n v="113210.83437540894"/>
    <n v="68446.101757849217"/>
    <n v="226718.8600065861"/>
    <n v="119893.1276790619"/>
    <n v="119893.1276790619"/>
    <n v="119893.1276790619"/>
    <n v="119893.1276790619"/>
    <n v="119893.1276790619"/>
    <n v="119893.1276790619"/>
    <n v="119893.1276790619"/>
    <n v="119893.1276790619"/>
    <n v="479572.51071624761"/>
    <n v="1438717.5321487423"/>
    <n v="1885341.5999999999"/>
    <n v="446624.06785125751"/>
    <n v="783827.0399999998"/>
    <n v="156427.20000000001"/>
  </r>
  <r>
    <s v="1432"/>
    <x v="28"/>
    <x v="5"/>
    <s v="VPA"/>
    <s v="1411"/>
    <x v="7"/>
    <s v="4602"/>
    <s v="Gasto Agente de Aduana                  "/>
    <x v="2"/>
    <s v="143214114602"/>
    <n v="42873.814549166571"/>
    <n v="14915.707621350297"/>
    <n v="59431.419978622253"/>
    <n v="52675.696376954453"/>
    <n v="42474.159631523391"/>
    <n v="42474.159631523391"/>
    <n v="42474.159631523391"/>
    <n v="42474.159631523391"/>
    <n v="42474.159631523391"/>
    <n v="42474.159631523391"/>
    <n v="42474.159631523391"/>
    <n v="42474.159631523391"/>
    <n v="169896.63852609356"/>
    <n v="509689.91557828081"/>
    <n v="576000"/>
    <n v="66310.084421719192"/>
    <n v="240000"/>
    <n v="48000"/>
  </r>
  <r>
    <s v="1432"/>
    <x v="28"/>
    <x v="5"/>
    <s v="VPA"/>
    <s v="1411"/>
    <x v="7"/>
    <s v="5111"/>
    <s v="Pasajes Nacionales                      "/>
    <x v="1"/>
    <s v="143214115111"/>
    <n v="498.93341319225459"/>
    <n v="101.14335863644615"/>
    <n v="647.14231942282356"/>
    <n v="1520.0144943875275"/>
    <n v="691.80839640976296"/>
    <n v="691.80839640976296"/>
    <n v="691.80839640976296"/>
    <n v="691.80839640976296"/>
    <n v="691.80839640976296"/>
    <n v="691.80839640976296"/>
    <n v="691.80839640976296"/>
    <n v="691.80839640976296"/>
    <n v="2767.2335856390519"/>
    <n v="8301.7007569171565"/>
    <n v="14400"/>
    <n v="6098.2992430828435"/>
    <n v="6000"/>
    <n v="1200"/>
  </r>
  <r>
    <s v="1432"/>
    <x v="28"/>
    <x v="5"/>
    <s v="VPA"/>
    <s v="1411"/>
    <x v="7"/>
    <s v="5112"/>
    <s v="Hoteles Estadia Alimentacion Nacionales "/>
    <x v="1"/>
    <s v="143214115112"/>
    <n v="621.7905096089811"/>
    <n v="670.30260398542498"/>
    <n v="140.75170696699089"/>
    <n v="1065.2338046468697"/>
    <n v="624.51965630206666"/>
    <n v="624.51965630206666"/>
    <n v="624.51965630206666"/>
    <n v="624.51965630206666"/>
    <n v="624.51965630206666"/>
    <n v="624.51965630206666"/>
    <n v="624.51965630206666"/>
    <n v="624.51965630206666"/>
    <n v="2498.0786252082667"/>
    <n v="7494.2358756247986"/>
    <n v="13440"/>
    <n v="5945.7641243752014"/>
    <n v="5600"/>
    <n v="1120"/>
  </r>
  <r>
    <s v="1432"/>
    <x v="28"/>
    <x v="5"/>
    <s v="VPA"/>
    <s v="1411"/>
    <x v="7"/>
    <s v="5113"/>
    <s v="Gastos Representacion Nacionales        "/>
    <x v="1"/>
    <s v="143214115113"/>
    <n v="269.18647529499111"/>
    <n v="741.14193300228226"/>
    <n v="341.13325399031191"/>
    <n v="390.50643778778914"/>
    <n v="435.49202501884361"/>
    <n v="435.49202501884361"/>
    <n v="435.49202501884361"/>
    <n v="435.49202501884361"/>
    <n v="435.49202501884361"/>
    <n v="435.49202501884361"/>
    <n v="435.49202501884361"/>
    <n v="435.49202501884361"/>
    <n v="1741.9681000753744"/>
    <n v="5225.9043002261214"/>
    <n v="6264"/>
    <n v="1038.0956997738786"/>
    <n v="2610"/>
    <n v="522"/>
  </r>
  <r>
    <s v="1432"/>
    <x v="28"/>
    <x v="5"/>
    <s v="VPA"/>
    <s v="1411"/>
    <x v="7"/>
    <s v="5201"/>
    <s v="Arriendo Vehiculos                      "/>
    <x v="1"/>
    <s v="143214115201"/>
    <n v="1784.6940427575339"/>
    <n v="719.18298530582797"/>
    <n v="1911.1321061916567"/>
    <n v="1549.6147552609227"/>
    <n v="1491.1559723789853"/>
    <n v="1491.1559723789853"/>
    <n v="1491.1559723789853"/>
    <n v="1491.1559723789853"/>
    <n v="1491.1559723789853"/>
    <n v="1491.1559723789853"/>
    <n v="1491.1559723789853"/>
    <n v="1491.1559723789853"/>
    <n v="5964.6238895159413"/>
    <n v="17893.871668547825"/>
    <n v="17177.445674419454"/>
    <n v="-716.4259941283708"/>
    <n v="7157.269031008107"/>
    <n v="1431.4538062016213"/>
  </r>
  <r>
    <s v="1432"/>
    <x v="28"/>
    <x v="5"/>
    <s v="VPA"/>
    <s v="1411"/>
    <x v="7"/>
    <s v="5203"/>
    <s v="Combustibles                            "/>
    <x v="1"/>
    <s v="143214115203"/>
    <n v="797.60822956074128"/>
    <n v="118.0459675626345"/>
    <n v="144.78241009083229"/>
    <n v="319.32713048839054"/>
    <n v="344.94093442564963"/>
    <n v="344.94093442564963"/>
    <n v="344.94093442564963"/>
    <n v="344.94093442564963"/>
    <n v="344.94093442564963"/>
    <n v="344.94093442564963"/>
    <n v="344.94093442564963"/>
    <n v="344.94093442564963"/>
    <n v="1379.7637377025985"/>
    <n v="4139.2912131077956"/>
    <n v="9492"/>
    <n v="5352.7087868922044"/>
    <n v="3955"/>
    <n v="791"/>
  </r>
  <r>
    <s v="1432"/>
    <x v="28"/>
    <x v="5"/>
    <s v="VPA"/>
    <s v="1411"/>
    <x v="7"/>
    <s v="5301"/>
    <s v="Materiales y Utiles de Escritorio       "/>
    <x v="1"/>
    <s v="143214115301"/>
    <n v="608.39543452564055"/>
    <n v="544.89454647782577"/>
    <n v="339.09111669764644"/>
    <n v="68.258039901848932"/>
    <n v="390.15978440074042"/>
    <n v="390.15978440074042"/>
    <n v="390.15978440074042"/>
    <n v="390.15978440074042"/>
    <n v="390.15978440074042"/>
    <n v="390.15978440074042"/>
    <n v="390.15978440074042"/>
    <n v="390.15978440074042"/>
    <n v="1560.6391376029617"/>
    <n v="4681.9174128088853"/>
    <n v="6000"/>
    <n v="1318.0825871911147"/>
    <n v="2500"/>
    <n v="500"/>
  </r>
  <r>
    <s v="1432"/>
    <x v="28"/>
    <x v="5"/>
    <s v="VPA"/>
    <s v="1411"/>
    <x v="7"/>
    <s v="5302"/>
    <s v="Suscripciones Varias (Fisicas y Electron"/>
    <x v="1"/>
    <s v="143214115302"/>
    <n v="176.2041508425236"/>
    <n v="347.32318620769536"/>
    <n v="225.26401008191817"/>
    <n v="651.9643722022596"/>
    <n v="350.18892983359922"/>
    <n v="350.18892983359922"/>
    <n v="350.18892983359922"/>
    <n v="350.18892983359922"/>
    <n v="350.18892983359922"/>
    <n v="350.18892983359922"/>
    <n v="350.18892983359922"/>
    <n v="350.18892983359922"/>
    <n v="1400.7557193343969"/>
    <n v="4202.2671580031902"/>
    <n v="6120"/>
    <n v="1917.7328419968098"/>
    <n v="2550"/>
    <n v="510"/>
  </r>
  <r>
    <s v="1432"/>
    <x v="28"/>
    <x v="5"/>
    <s v="VPA"/>
    <s v="1411"/>
    <x v="7"/>
    <s v="5304"/>
    <s v="Gtos. Comercio Electronico              "/>
    <x v="1"/>
    <s v="143214115304"/>
    <n v="8582.8063470591605"/>
    <n v="3941.8204027084403"/>
    <n v="18033.291520341216"/>
    <n v="5649.8565979676905"/>
    <n v="9051.9437170191268"/>
    <n v="9051.9437170191268"/>
    <n v="9051.9437170191268"/>
    <n v="9051.9437170191268"/>
    <n v="9051.9437170191268"/>
    <n v="9051.9437170191268"/>
    <n v="9051.9437170191268"/>
    <n v="9051.9437170191268"/>
    <n v="36207.774868076507"/>
    <n v="108623.32460422949"/>
    <n v="163200"/>
    <n v="54576.675395770508"/>
    <n v="68000"/>
    <n v="13600"/>
  </r>
  <r>
    <s v="1432"/>
    <x v="28"/>
    <x v="5"/>
    <s v="VPA"/>
    <s v="1411"/>
    <x v="7"/>
    <s v="5305"/>
    <s v="Gastos varios Importaciones             "/>
    <x v="1"/>
    <s v="143214115305"/>
    <n v="1242.1808445399347"/>
    <n v="1808.3797239450512"/>
    <n v="2503.6592097118532"/>
    <n v="160.40107052961395"/>
    <n v="1428.6552121816133"/>
    <n v="1428.6552121816133"/>
    <n v="1428.6552121816133"/>
    <n v="1428.6552121816133"/>
    <n v="1428.6552121816133"/>
    <n v="1428.6552121816133"/>
    <n v="1428.6552121816133"/>
    <n v="1428.6552121816133"/>
    <n v="5714.620848726453"/>
    <n v="17143.86254617936"/>
    <n v="72000"/>
    <n v="54856.137453820644"/>
    <n v="30000"/>
    <n v="6000"/>
  </r>
  <r>
    <s v="1432"/>
    <x v="28"/>
    <x v="5"/>
    <s v="VPA"/>
    <s v="1411"/>
    <x v="7"/>
    <s v="5411"/>
    <s v="Ropa y Equipos Proteccion Personal      "/>
    <x v="1"/>
    <s v="143214115411"/>
    <n v="455.09629152732407"/>
    <n v="944.59401642882256"/>
    <n v="1560.3163212440359"/>
    <n v="645.33555431748039"/>
    <n v="901.33554587941569"/>
    <n v="901.33554587941569"/>
    <n v="901.33554587941569"/>
    <n v="901.33554587941569"/>
    <n v="901.33554587941569"/>
    <n v="901.33554587941569"/>
    <n v="901.33554587941569"/>
    <n v="901.33554587941569"/>
    <n v="3605.3421835176628"/>
    <n v="10816.026550552988"/>
    <n v="13200"/>
    <n v="2383.9734494470122"/>
    <n v="5500"/>
    <n v="1100"/>
  </r>
  <r>
    <s v="1432"/>
    <x v="28"/>
    <x v="5"/>
    <s v="VPA"/>
    <s v="1411"/>
    <x v="7"/>
    <s v="5501"/>
    <s v="Honorarios Consultores Nacionales       "/>
    <x v="1"/>
    <s v="143214115501"/>
    <n v="11269.926898622723"/>
    <n v="12641.72857506029"/>
    <n v="3766.2732413365129"/>
    <n v="7140.1629910260635"/>
    <n v="8704.5229265113976"/>
    <n v="8704.5229265113976"/>
    <n v="8704.5229265113976"/>
    <n v="8704.5229265113976"/>
    <n v="8704.5229265113976"/>
    <n v="8704.5229265113976"/>
    <n v="8704.5229265113976"/>
    <n v="8704.5229265113976"/>
    <n v="34818.09170604559"/>
    <n v="104454.27511813679"/>
    <n v="150000"/>
    <n v="45545.724881863207"/>
    <n v="62500"/>
    <n v="12500"/>
  </r>
  <r>
    <s v="1432"/>
    <x v="28"/>
    <x v="5"/>
    <s v="VPA"/>
    <s v="1411"/>
    <x v="7"/>
    <s v="5502"/>
    <s v="Honorarios Consultores Extranjeros      "/>
    <x v="1"/>
    <s v="143214115502"/>
    <n v="266.91447821775631"/>
    <n v="148.66319351685831"/>
    <n v="1249.1542104963571"/>
    <n v="25.174037929371515"/>
    <n v="422.47648004008579"/>
    <n v="422.47648004008579"/>
    <n v="422.47648004008579"/>
    <n v="422.47648004008579"/>
    <n v="422.47648004008579"/>
    <n v="422.47648004008579"/>
    <n v="422.47648004008579"/>
    <n v="422.47648004008579"/>
    <n v="1689.9059201603432"/>
    <n v="5069.7177604810295"/>
    <n v="15000"/>
    <n v="9930.2822395189705"/>
    <n v="6250"/>
    <n v="1250"/>
  </r>
  <r>
    <s v="1432"/>
    <x v="28"/>
    <x v="5"/>
    <s v="VPA"/>
    <s v="1411"/>
    <x v="7"/>
    <s v="5503"/>
    <s v="Otros Gastos Consultores                "/>
    <x v="1"/>
    <s v="143214115503"/>
    <n v="3512.0401869721213"/>
    <n v="1072.4170461205995"/>
    <n v="3247.24233181304"/>
    <n v="2027.6680951794178"/>
    <n v="2464.8419150212949"/>
    <n v="2464.8419150212949"/>
    <n v="2464.8419150212949"/>
    <n v="2464.8419150212949"/>
    <n v="2464.8419150212949"/>
    <n v="2464.8419150212949"/>
    <n v="2464.8419150212949"/>
    <n v="2464.8419150212949"/>
    <n v="9859.3676600851795"/>
    <n v="29578.102980255531"/>
    <n v="30000"/>
    <n v="421.89701974446871"/>
    <n v="12500"/>
    <n v="2500"/>
  </r>
  <r>
    <s v="1432"/>
    <x v="28"/>
    <x v="5"/>
    <s v="VPA"/>
    <s v="1411"/>
    <x v="7"/>
    <s v="5603"/>
    <s v="Otros Gastos Reuniones                  "/>
    <x v="1"/>
    <s v="143214115603"/>
    <n v="132.2637742296663"/>
    <n v="124.96900791373079"/>
    <n v="17.08104571265552"/>
    <n v="222.81543632127656"/>
    <n v="124.2823160443323"/>
    <n v="124.2823160443323"/>
    <n v="124.2823160443323"/>
    <n v="124.2823160443323"/>
    <n v="124.2823160443323"/>
    <n v="124.2823160443323"/>
    <n v="124.2823160443323"/>
    <n v="124.2823160443323"/>
    <n v="497.12926417732922"/>
    <n v="1491.3877925319875"/>
    <n v="2160"/>
    <n v="668.61220746801246"/>
    <n v="900"/>
    <n v="180"/>
  </r>
  <r>
    <s v="1432"/>
    <x v="28"/>
    <x v="5"/>
    <s v="VPA"/>
    <s v="1411"/>
    <x v="7"/>
    <s v="6122"/>
    <s v="Fletes Cargas Varias Mina               "/>
    <x v="1"/>
    <s v="143214116122"/>
    <n v="23187.741427624507"/>
    <n v="43845.01120444468"/>
    <n v="50321.960810630851"/>
    <n v="76712.853611328726"/>
    <n v="48516.891763507192"/>
    <n v="48516.891763507192"/>
    <n v="48516.891763507192"/>
    <n v="48516.891763507192"/>
    <n v="48516.891763507192"/>
    <n v="48516.891763507192"/>
    <n v="48516.891763507192"/>
    <n v="48516.891763507192"/>
    <n v="194067.56705402877"/>
    <n v="582202.70116208633"/>
    <n v="814683.2489993351"/>
    <n v="232480.54783724877"/>
    <n v="339451.353749723"/>
    <n v="67890.270749944597"/>
  </r>
  <r>
    <s v="1432"/>
    <x v="28"/>
    <x v="5"/>
    <s v="VPA"/>
    <s v="1411"/>
    <x v="7"/>
    <s v="6123"/>
    <s v="Flete Cargas Varias                     "/>
    <x v="1"/>
    <s v="143214116123"/>
    <n v="124599.89482223406"/>
    <n v="10842.829736980682"/>
    <n v="149920.35907029713"/>
    <n v="119041.43904715595"/>
    <n v="101101.13066916696"/>
    <n v="101101.13066916696"/>
    <n v="101101.13066916696"/>
    <n v="101101.13066916696"/>
    <n v="101101.13066916696"/>
    <n v="101101.13066916696"/>
    <n v="101101.13066916696"/>
    <n v="101101.13066916696"/>
    <n v="404404.52267666784"/>
    <n v="1213213.5680300035"/>
    <n v="1395000"/>
    <n v="181786.43196999654"/>
    <n v="581250"/>
    <n v="116250"/>
  </r>
  <r>
    <s v="1432"/>
    <x v="28"/>
    <x v="5"/>
    <s v="VPA"/>
    <s v="1411"/>
    <x v="7"/>
    <s v="6126"/>
    <s v="Gastos Generales Bodega                 "/>
    <x v="1"/>
    <s v="143214116126"/>
    <n v="2093.561857013879"/>
    <n v="817.98239255796284"/>
    <n v="2067.3900992031727"/>
    <n v="3398.9978548996201"/>
    <n v="2094.4830509186586"/>
    <n v="2094.4830509186586"/>
    <n v="2094.4830509186586"/>
    <n v="2094.4830509186586"/>
    <n v="2094.4830509186586"/>
    <n v="2094.4830509186586"/>
    <n v="2094.4830509186586"/>
    <n v="2094.4830509186586"/>
    <n v="8377.9322036746344"/>
    <n v="25133.796611023896"/>
    <n v="42000"/>
    <n v="16866.203388976104"/>
    <n v="17500"/>
    <n v="3500"/>
  </r>
  <r>
    <s v="1432"/>
    <x v="28"/>
    <x v="5"/>
    <s v="VPA"/>
    <s v="1411"/>
    <x v="7"/>
    <s v="6148"/>
    <s v="Gastos Cafeteria                        "/>
    <x v="1"/>
    <s v="143214116148"/>
    <n v="570.11868650651968"/>
    <n v="163.85338832761695"/>
    <n v="244.46926985380387"/>
    <n v="56.387656004056772"/>
    <n v="258.7072501729993"/>
    <n v="258.7072501729993"/>
    <n v="258.7072501729993"/>
    <n v="258.7072501729993"/>
    <n v="258.7072501729993"/>
    <n v="258.7072501729993"/>
    <n v="258.7072501729993"/>
    <n v="258.7072501729993"/>
    <n v="1034.8290006919972"/>
    <n v="3104.4870020759922"/>
    <n v="7200"/>
    <n v="4095.5129979240078"/>
    <n v="3000"/>
    <n v="600"/>
  </r>
  <r>
    <s v="1432"/>
    <x v="28"/>
    <x v="5"/>
    <s v="VPA"/>
    <s v="1411"/>
    <x v="7"/>
    <s v="6711"/>
    <s v="Seguros Bienes Fisicos                  "/>
    <x v="1"/>
    <s v="143214116711"/>
    <n v="70.774371943211122"/>
    <n v="2761.3786223605262"/>
    <n v="2030.8386060650514"/>
    <n v="296.29787063275523"/>
    <n v="1289.8223677503859"/>
    <n v="1289.8223677503859"/>
    <n v="1289.8223677503859"/>
    <n v="1289.8223677503859"/>
    <n v="1289.8223677503859"/>
    <n v="1289.8223677503859"/>
    <n v="1289.8223677503859"/>
    <n v="1289.8223677503859"/>
    <n v="5159.2894710015435"/>
    <n v="15477.868413004633"/>
    <n v="21996"/>
    <n v="6518.1315869953669"/>
    <n v="9165"/>
    <n v="1833"/>
  </r>
  <r>
    <s v="1432"/>
    <x v="28"/>
    <x v="5"/>
    <s v="VPA"/>
    <s v="5402"/>
    <x v="8"/>
    <s v="4602"/>
    <s v="Gasto Agente de Aduana                  "/>
    <x v="2"/>
    <s v="143254024602"/>
    <n v="2248.5117052948731"/>
    <n v="1179.2602190656687"/>
    <n v="3183.047582485553"/>
    <n v="1296.9569791421181"/>
    <n v="1976.9441214970532"/>
    <n v="1976.9441214970532"/>
    <n v="1976.9441214970532"/>
    <n v="1976.9441214970532"/>
    <n v="1976.9441214970532"/>
    <n v="1976.9441214970532"/>
    <n v="1976.9441214970532"/>
    <n v="1976.9441214970532"/>
    <n v="7907.7764859882127"/>
    <n v="23723.329457964643"/>
    <n v="30068.944137488685"/>
    <n v="6345.614679524042"/>
    <n v="12528.72672395362"/>
    <n v="2505.7453447907237"/>
  </r>
  <r>
    <s v="1432"/>
    <x v="28"/>
    <x v="5"/>
    <s v="VPA"/>
    <s v="6902"/>
    <x v="9"/>
    <s v="4601"/>
    <s v="Transporte y manipuleo catodos          "/>
    <x v="2"/>
    <s v="143269024601"/>
    <n v="9978.6204413788437"/>
    <n v="19228.587752277261"/>
    <n v="38798.254848694603"/>
    <n v="29713.836171349496"/>
    <n v="24429.82480342505"/>
    <n v="24429.82480342505"/>
    <n v="24429.82480342505"/>
    <n v="24429.82480342505"/>
    <n v="24429.82480342505"/>
    <n v="24429.82480342505"/>
    <n v="24429.82480342505"/>
    <n v="24429.82480342505"/>
    <n v="97719.2992137002"/>
    <n v="293157.89764110063"/>
    <n v="459132.58549246337"/>
    <n v="165974.68785136275"/>
    <n v="191305.24395519309"/>
    <n v="38261.048791038615"/>
  </r>
  <r>
    <s v="1432"/>
    <x v="28"/>
    <x v="5"/>
    <s v="VPA"/>
    <s v="6902"/>
    <x v="9"/>
    <s v="4602"/>
    <s v="Gasto Agente de Aduana                  "/>
    <x v="2"/>
    <s v="143269024602"/>
    <n v="96.390038874262643"/>
    <n v="43.803840407074631"/>
    <n v="315.20538566621184"/>
    <n v="148.74560290537255"/>
    <n v="151.0362169632304"/>
    <n v="151.0362169632304"/>
    <n v="151.0362169632304"/>
    <n v="151.0362169632304"/>
    <n v="151.0362169632304"/>
    <n v="151.0362169632304"/>
    <n v="151.0362169632304"/>
    <n v="151.0362169632304"/>
    <n v="604.14486785292161"/>
    <n v="1812.4346035587644"/>
    <n v="5256"/>
    <n v="3443.5653964412359"/>
    <n v="2190"/>
    <n v="438"/>
  </r>
  <r>
    <s v="1432"/>
    <x v="28"/>
    <x v="5"/>
    <s v="VPA"/>
    <s v="6902"/>
    <x v="9"/>
    <s v="4603"/>
    <s v="Gastos Almacenamiento de catodos        "/>
    <x v="2"/>
    <s v="143269024603"/>
    <n v="15283.316331131933"/>
    <n v="25927.258500348573"/>
    <n v="45060.196279562319"/>
    <n v="11126.015698018182"/>
    <n v="24349.19670226525"/>
    <n v="24349.19670226525"/>
    <n v="24349.19670226525"/>
    <n v="24349.19670226525"/>
    <n v="24349.19670226525"/>
    <n v="24349.19670226525"/>
    <n v="24349.19670226525"/>
    <n v="24349.19670226525"/>
    <n v="97396.786809060999"/>
    <n v="292190.36042718292"/>
    <n v="374400"/>
    <n v="82209.639572817076"/>
    <n v="156000"/>
    <n v="31200"/>
  </r>
  <r>
    <s v="1433"/>
    <x v="29"/>
    <x v="5"/>
    <s v="VPA"/>
    <s v="1411"/>
    <x v="7"/>
    <s v="5111"/>
    <s v="Pasajes Nacionales                      "/>
    <x v="1"/>
    <s v="143314115111"/>
    <n v="155.44695263266178"/>
    <n v="121.04080894495488"/>
    <n v="239.5491524472578"/>
    <n v="781.91912843317448"/>
    <n v="324.48901061451227"/>
    <n v="324.48901061451227"/>
    <n v="324.48901061451227"/>
    <n v="324.48901061451227"/>
    <n v="324.48901061451227"/>
    <n v="324.48901061451227"/>
    <n v="324.48901061451227"/>
    <n v="324.48901061451227"/>
    <n v="1297.9560424580491"/>
    <n v="3893.8681273741463"/>
    <n v="9000"/>
    <n v="5106.1318726258542"/>
    <n v="3000"/>
    <n v="600"/>
  </r>
  <r>
    <s v="1433"/>
    <x v="29"/>
    <x v="5"/>
    <s v="VPA"/>
    <s v="1411"/>
    <x v="7"/>
    <s v="5112"/>
    <s v="Hoteles Estadia Alimentacion Nacionales "/>
    <x v="1"/>
    <s v="143314115112"/>
    <n v="109.80783704432072"/>
    <n v="63.833450640306793"/>
    <n v="596.04305115907266"/>
    <n v="306.07083746201323"/>
    <n v="268.93879407642834"/>
    <n v="268.93879407642834"/>
    <n v="268.93879407642834"/>
    <n v="268.93879407642834"/>
    <n v="268.93879407642834"/>
    <n v="268.93879407642834"/>
    <n v="268.93879407642834"/>
    <n v="268.93879407642834"/>
    <n v="1075.7551763057133"/>
    <n v="3227.2655289171394"/>
    <n v="4800"/>
    <n v="1572.7344710828606"/>
    <n v="2080"/>
    <n v="320"/>
  </r>
  <r>
    <s v="1433"/>
    <x v="29"/>
    <x v="5"/>
    <s v="VPA"/>
    <s v="1411"/>
    <x v="7"/>
    <s v="5201"/>
    <s v="Arriendo Vehiculos                      "/>
    <x v="1"/>
    <s v="143314115201"/>
    <n v="279.66784812534877"/>
    <n v="3930.285897911449"/>
    <n v="895.21828832679489"/>
    <n v="4919.7447910368537"/>
    <n v="2506.2292063501118"/>
    <n v="2506.2292063501118"/>
    <n v="2506.2292063501118"/>
    <n v="2506.2292063501118"/>
    <n v="2506.2292063501118"/>
    <n v="2506.2292063501118"/>
    <n v="2506.2292063501118"/>
    <n v="2506.2292063501118"/>
    <n v="10024.916825400447"/>
    <n v="30074.750476201341"/>
    <n v="51532.337023258362"/>
    <n v="21457.586547057021"/>
    <n v="21471.807093024319"/>
    <n v="4294.3614186048635"/>
  </r>
  <r>
    <s v="1433"/>
    <x v="29"/>
    <x v="5"/>
    <s v="VPA"/>
    <s v="1411"/>
    <x v="7"/>
    <s v="5203"/>
    <s v="Combustibles                            "/>
    <x v="1"/>
    <s v="143314115203"/>
    <n v="637.95379446827997"/>
    <n v="4019.4588360808548"/>
    <n v="7773.9216063626418"/>
    <n v="3721.0746217695123"/>
    <n v="4038.1022146703222"/>
    <n v="4038.1022146703222"/>
    <n v="4038.1022146703222"/>
    <n v="4038.1022146703222"/>
    <n v="4038.1022146703222"/>
    <n v="4038.1022146703222"/>
    <n v="4038.1022146703222"/>
    <n v="4038.1022146703222"/>
    <n v="16152.408858681289"/>
    <n v="48457.226576043875"/>
    <n v="54000"/>
    <n v="5542.773423956125"/>
    <n v="22500"/>
    <n v="4500"/>
  </r>
  <r>
    <s v="1433"/>
    <x v="29"/>
    <x v="5"/>
    <s v="VPA"/>
    <s v="1411"/>
    <x v="7"/>
    <s v="5301"/>
    <s v="Materiales y Utiles de Escritorio       "/>
    <x v="1"/>
    <s v="143314115301"/>
    <n v="581.87866543038308"/>
    <n v="765.22517121078624"/>
    <n v="858.70781373214766"/>
    <n v="125.53717351838321"/>
    <n v="582.83720597292506"/>
    <n v="582.83720597292506"/>
    <n v="582.83720597292506"/>
    <n v="582.83720597292506"/>
    <n v="582.83720597292506"/>
    <n v="582.83720597292506"/>
    <n v="582.83720597292506"/>
    <n v="582.83720597292506"/>
    <n v="2331.3488238917002"/>
    <n v="6994.0464716751021"/>
    <n v="6000"/>
    <n v="-994.04647167510211"/>
    <n v="2500"/>
    <n v="500"/>
  </r>
  <r>
    <s v="1433"/>
    <x v="29"/>
    <x v="5"/>
    <s v="VPA"/>
    <s v="1411"/>
    <x v="7"/>
    <s v="5411"/>
    <s v="Ropa y Equipos Proteccion Personal      "/>
    <x v="1"/>
    <s v="143314115411"/>
    <n v="3335.5027728207733"/>
    <n v="484.75336797044395"/>
    <n v="2629.4342613079407"/>
    <n v="119.67552506348973"/>
    <n v="1642.3414817906619"/>
    <n v="1642.3414817906619"/>
    <n v="1642.3414817906619"/>
    <n v="1642.3414817906619"/>
    <n v="1642.3414817906619"/>
    <n v="1642.3414817906619"/>
    <n v="1642.3414817906619"/>
    <n v="1642.3414817906619"/>
    <n v="6569.3659271626475"/>
    <n v="19708.097781487944"/>
    <n v="30360"/>
    <n v="10651.902218512056"/>
    <n v="12650"/>
    <n v="2530"/>
  </r>
  <r>
    <s v="1433"/>
    <x v="29"/>
    <x v="5"/>
    <s v="VPA"/>
    <s v="1411"/>
    <x v="7"/>
    <s v="6121"/>
    <s v="Fletes a Bodega Faena                   "/>
    <x v="1"/>
    <s v="143314116121"/>
    <n v="159634.00741832511"/>
    <n v="179681.3078272423"/>
    <n v="142077.77445677322"/>
    <n v="130301.91928363769"/>
    <n v="152923.75224649458"/>
    <n v="152923.75224649458"/>
    <n v="152923.75224649458"/>
    <n v="152923.75224649458"/>
    <n v="152923.75224649458"/>
    <n v="152923.75224649458"/>
    <n v="152923.75224649458"/>
    <n v="152923.75224649458"/>
    <n v="611695.00898597832"/>
    <n v="1835085.0269579354"/>
    <n v="2520000"/>
    <n v="684914.97304206458"/>
    <n v="1050000"/>
    <n v="210000"/>
  </r>
  <r>
    <s v="1433"/>
    <x v="29"/>
    <x v="5"/>
    <s v="VPA"/>
    <s v="1411"/>
    <x v="7"/>
    <s v="6124"/>
    <s v="Servicio Distribucion Materiales y Repue"/>
    <x v="1"/>
    <s v="143314116124"/>
    <n v="42247.148732312358"/>
    <n v="12947.635538615104"/>
    <n v="2041.8411610981298"/>
    <n v="602.65875022393482"/>
    <n v="14459.821045562381"/>
    <n v="14459.821045562381"/>
    <n v="14459.821045562381"/>
    <n v="14459.821045562381"/>
    <n v="14459.821045562381"/>
    <n v="14459.821045562381"/>
    <n v="14459.821045562381"/>
    <n v="14459.821045562381"/>
    <n v="57839.284182249525"/>
    <n v="173517.85254674859"/>
    <n v="378000"/>
    <n v="204482.14745325141"/>
    <n v="157500"/>
    <n v="31500"/>
  </r>
  <r>
    <s v="1433"/>
    <x v="29"/>
    <x v="5"/>
    <s v="VPA"/>
    <s v="1411"/>
    <x v="7"/>
    <s v="6125"/>
    <s v="Servicio Mantencion Equipos Bodega      "/>
    <x v="1"/>
    <s v="143314116125"/>
    <n v="642.27282212525256"/>
    <n v="154.59973166257438"/>
    <n v="687.91186810524789"/>
    <n v="1461.4705772972068"/>
    <n v="736.56374979757038"/>
    <n v="736.56374979757038"/>
    <n v="736.56374979757038"/>
    <n v="736.56374979757038"/>
    <n v="736.56374979757038"/>
    <n v="736.56374979757038"/>
    <n v="736.56374979757038"/>
    <n v="736.56374979757038"/>
    <n v="2946.2549991902815"/>
    <n v="8838.7649975708446"/>
    <n v="32400"/>
    <n v="23561.235002429155"/>
    <n v="13500"/>
    <n v="2700"/>
  </r>
  <r>
    <s v="1433"/>
    <x v="29"/>
    <x v="5"/>
    <s v="VPA"/>
    <s v="1411"/>
    <x v="7"/>
    <s v="6126"/>
    <s v="Gastos Generales Bodega                 "/>
    <x v="1"/>
    <s v="143314116126"/>
    <n v="63656.504632890443"/>
    <n v="11306.311947284774"/>
    <n v="9122.3985414689523"/>
    <n v="2485.3149645259759"/>
    <n v="21642.632521542535"/>
    <n v="21642.632521542535"/>
    <n v="21642.632521542535"/>
    <n v="21642.632521542535"/>
    <n v="21642.632521542535"/>
    <n v="21642.632521542535"/>
    <n v="21642.632521542535"/>
    <n v="21642.632521542535"/>
    <n v="86570.53008617014"/>
    <n v="259711.59025851046"/>
    <n v="409365.84399999992"/>
    <n v="149654.25374148946"/>
    <n v="170569.10166666663"/>
    <n v="34113.820333333329"/>
  </r>
  <r>
    <s v="1433"/>
    <x v="29"/>
    <x v="5"/>
    <s v="VPA"/>
    <s v="1411"/>
    <x v="7"/>
    <s v="6148"/>
    <s v="Gastos Cafeteria                        "/>
    <x v="1"/>
    <s v="143314116148"/>
    <n v="367.66309461235534"/>
    <n v="85.056223540874839"/>
    <n v="66.418953582969664"/>
    <n v="460.70997943693465"/>
    <n v="244.96206279328362"/>
    <n v="244.96206279328362"/>
    <n v="244.96206279328362"/>
    <n v="244.96206279328362"/>
    <n v="244.96206279328362"/>
    <n v="244.96206279328362"/>
    <n v="244.96206279328362"/>
    <n v="244.96206279328362"/>
    <n v="979.84825117313449"/>
    <n v="2939.5447535194035"/>
    <n v="3000"/>
    <n v="60.455246480596543"/>
    <n v="1250"/>
    <n v="250"/>
  </r>
  <r>
    <s v="1434"/>
    <x v="30"/>
    <x v="5"/>
    <s v="VPA"/>
    <s v="1411"/>
    <x v="7"/>
    <s v="5111"/>
    <s v="Pasajes Nacionales                      "/>
    <x v="1"/>
    <s v="143414115111"/>
    <n v="115.57859202900623"/>
    <n v="3776.380993332823"/>
    <n v="3887.0272022860477"/>
    <n v="1405.658573874756"/>
    <n v="2296.1613403806582"/>
    <n v="2296.1613403806582"/>
    <n v="2296.1613403806582"/>
    <n v="2296.1613403806582"/>
    <n v="2296.1613403806582"/>
    <n v="2296.1613403806582"/>
    <n v="2296.1613403806582"/>
    <n v="2296.1613403806582"/>
    <n v="9184.6453615226328"/>
    <n v="27553.9360845679"/>
    <n v="36000"/>
    <n v="8446.0639154320997"/>
    <n v="13200"/>
    <n v="2400"/>
  </r>
  <r>
    <s v="1434"/>
    <x v="30"/>
    <x v="5"/>
    <s v="VPA"/>
    <s v="1411"/>
    <x v="7"/>
    <s v="5112"/>
    <s v="Hoteles Estadia Alimentacion Nacionales "/>
    <x v="1"/>
    <s v="143414115112"/>
    <n v="30.862878697632578"/>
    <n v="498.40353138329579"/>
    <n v="419.25158260409614"/>
    <n v="528.20397400279069"/>
    <n v="369.1804916719538"/>
    <n v="369.1804916719538"/>
    <n v="369.1804916719538"/>
    <n v="369.1804916719538"/>
    <n v="369.1804916719538"/>
    <n v="369.1804916719538"/>
    <n v="369.1804916719538"/>
    <n v="369.1804916719538"/>
    <n v="1476.7219666878152"/>
    <n v="4430.1659000634454"/>
    <n v="9600"/>
    <n v="5169.8340999365546"/>
    <n v="3520"/>
    <n v="640"/>
  </r>
  <r>
    <s v="1434"/>
    <x v="30"/>
    <x v="5"/>
    <s v="VPA"/>
    <s v="1411"/>
    <x v="7"/>
    <s v="5201"/>
    <s v="Arriendo Vehiculos                      "/>
    <x v="1"/>
    <s v="143414115201"/>
    <n v="1068.0905190723577"/>
    <n v="2660.6280810699286"/>
    <n v="4822.5018477942467"/>
    <n v="3585.7404202402727"/>
    <n v="3034.240217044201"/>
    <n v="3034.240217044201"/>
    <n v="3034.240217044201"/>
    <n v="3034.240217044201"/>
    <n v="3034.240217044201"/>
    <n v="3034.240217044201"/>
    <n v="3034.240217044201"/>
    <n v="3034.240217044201"/>
    <n v="12136.960868176804"/>
    <n v="36410.882604530409"/>
    <n v="51532.337023258362"/>
    <n v="15121.454418727953"/>
    <n v="21471.807093024319"/>
    <n v="4294.3614186048635"/>
  </r>
  <r>
    <s v="1434"/>
    <x v="30"/>
    <x v="5"/>
    <s v="VPA"/>
    <s v="1411"/>
    <x v="7"/>
    <s v="5203"/>
    <s v="Combustibles                            "/>
    <x v="1"/>
    <s v="143414115203"/>
    <n v="1504.9819830704016"/>
    <n v="4478.3584016929735"/>
    <n v="174.69086031010983"/>
    <n v="1272.6208755942218"/>
    <n v="1857.6630301669268"/>
    <n v="1857.6630301669268"/>
    <n v="1857.6630301669268"/>
    <n v="1857.6630301669268"/>
    <n v="1857.6630301669268"/>
    <n v="1857.6630301669268"/>
    <n v="1857.6630301669268"/>
    <n v="1857.6630301669268"/>
    <n v="7430.6521206677071"/>
    <n v="22291.956362003126"/>
    <n v="30000"/>
    <n v="7708.0436379968742"/>
    <n v="12500"/>
    <n v="2500"/>
  </r>
  <r>
    <s v="1434"/>
    <x v="30"/>
    <x v="5"/>
    <s v="VPA"/>
    <s v="1411"/>
    <x v="7"/>
    <s v="5301"/>
    <s v="Materiales y Utiles de Escritorio       "/>
    <x v="1"/>
    <s v="143414115301"/>
    <n v="162.98238028375084"/>
    <n v="106.10164343810636"/>
    <n v="267.22728773050056"/>
    <n v="95.512919236392577"/>
    <n v="157.9560576721876"/>
    <n v="157.9560576721876"/>
    <n v="157.9560576721876"/>
    <n v="157.9560576721876"/>
    <n v="157.9560576721876"/>
    <n v="157.9560576721876"/>
    <n v="157.9560576721876"/>
    <n v="157.9560576721876"/>
    <n v="631.82423068875039"/>
    <n v="1895.4726920662513"/>
    <n v="2244"/>
    <n v="348.52730793374872"/>
    <n v="935"/>
    <n v="187"/>
  </r>
  <r>
    <s v="1434"/>
    <x v="30"/>
    <x v="5"/>
    <s v="VPA"/>
    <s v="1411"/>
    <x v="7"/>
    <s v="5411"/>
    <s v="Ropa y Equipos Proteccion Personal      "/>
    <x v="1"/>
    <s v="143414115411"/>
    <n v="509.64972792981968"/>
    <n v="397.63367655710124"/>
    <n v="271.921783839309"/>
    <n v="748.84990323330749"/>
    <n v="482.01377288988436"/>
    <n v="482.01377288988436"/>
    <n v="482.01377288988436"/>
    <n v="482.01377288988436"/>
    <n v="482.01377288988436"/>
    <n v="482.01377288988436"/>
    <n v="482.01377288988436"/>
    <n v="482.01377288988436"/>
    <n v="1928.0550915595375"/>
    <n v="5784.1652746786121"/>
    <n v="10560"/>
    <n v="4775.8347253213879"/>
    <n v="4400"/>
    <n v="880"/>
  </r>
  <r>
    <s v="1434"/>
    <x v="30"/>
    <x v="5"/>
    <s v="VPA"/>
    <s v="1411"/>
    <x v="7"/>
    <s v="6121"/>
    <s v="Fletes a Bodega Faena                   "/>
    <x v="1"/>
    <s v="143414116121"/>
    <n v="48398.42444305867"/>
    <n v="26606.482873365891"/>
    <n v="28135.858661484643"/>
    <n v="70979.054751026561"/>
    <n v="43529.955182233942"/>
    <n v="43529.955182233942"/>
    <n v="43529.955182233942"/>
    <n v="43529.955182233942"/>
    <n v="43529.955182233942"/>
    <n v="43529.955182233942"/>
    <n v="43529.955182233942"/>
    <n v="43529.955182233942"/>
    <n v="174119.82072893577"/>
    <n v="522359.4621868073"/>
    <n v="480000"/>
    <n v="-42359.462186807301"/>
    <n v="200000"/>
    <n v="40000"/>
  </r>
  <r>
    <s v="1434"/>
    <x v="30"/>
    <x v="5"/>
    <s v="VPA"/>
    <s v="1411"/>
    <x v="7"/>
    <s v="6125"/>
    <s v="Servicio Mantencion Equipos Bodega      "/>
    <x v="1"/>
    <s v="143414116125"/>
    <n v="1959.0809468634775"/>
    <n v="1533.3486853353559"/>
    <n v="2043.7409995706657"/>
    <n v="2202.9266138675703"/>
    <n v="1934.7743114092673"/>
    <n v="1934.7743114092673"/>
    <n v="1934.7743114092673"/>
    <n v="1934.7743114092673"/>
    <n v="1934.7743114092673"/>
    <n v="1934.7743114092673"/>
    <n v="1934.7743114092673"/>
    <n v="1934.7743114092673"/>
    <n v="7739.0972456370691"/>
    <n v="23217.2917369112"/>
    <n v="23832"/>
    <n v="614.70826308879987"/>
    <n v="9930"/>
    <n v="1986"/>
  </r>
  <r>
    <s v="1434"/>
    <x v="30"/>
    <x v="5"/>
    <s v="VPA"/>
    <s v="1411"/>
    <x v="7"/>
    <s v="6126"/>
    <s v="Gastos Generales Bodega                 "/>
    <x v="1"/>
    <s v="143414116126"/>
    <n v="246.52220582668065"/>
    <n v="15019.51637021957"/>
    <n v="1046.0210786837345"/>
    <n v="1508.1633430839227"/>
    <n v="4455.0557494534769"/>
    <n v="4455.0557494534769"/>
    <n v="4455.0557494534769"/>
    <n v="4455.0557494534769"/>
    <n v="4455.0557494534769"/>
    <n v="4455.0557494534769"/>
    <n v="4455.0557494534769"/>
    <n v="4455.0557494534769"/>
    <n v="17820.222997813908"/>
    <n v="53460.668993441708"/>
    <n v="208800"/>
    <n v="155339.33100655829"/>
    <n v="87000"/>
    <n v="17400"/>
  </r>
  <r>
    <s v="1434"/>
    <x v="30"/>
    <x v="5"/>
    <s v="VPA"/>
    <s v="1411"/>
    <x v="7"/>
    <s v="6148"/>
    <s v="Gastos Cafeteria                        "/>
    <x v="1"/>
    <s v="143414116148"/>
    <n v="63.809336621020392"/>
    <n v="131.68861066063442"/>
    <n v="177.36415027325572"/>
    <n v="114.48741230353355"/>
    <n v="121.83737746461102"/>
    <n v="121.83737746461102"/>
    <n v="121.83737746461102"/>
    <n v="121.83737746461102"/>
    <n v="121.83737746461102"/>
    <n v="121.83737746461102"/>
    <n v="121.83737746461102"/>
    <n v="121.83737746461102"/>
    <n v="487.34950985844409"/>
    <n v="1462.0485295753324"/>
    <n v="1500"/>
    <n v="37.951470424667605"/>
    <n v="625"/>
    <n v="125"/>
  </r>
  <r>
    <s v="1442"/>
    <x v="31"/>
    <x v="5"/>
    <s v="VPA"/>
    <s v="1411"/>
    <x v="7"/>
    <s v="3101"/>
    <s v="Remuneraciones Supervision              "/>
    <x v="0"/>
    <s v="144214113101"/>
    <n v="257087.64"/>
    <n v="218126.52000000002"/>
    <n v="218126.52000000002"/>
    <n v="277838.39"/>
    <n v="242794.76750000002"/>
    <n v="242794.76750000002"/>
    <n v="242794.76750000002"/>
    <n v="242794.76750000002"/>
    <n v="242794.76750000002"/>
    <n v="242794.76750000002"/>
    <n v="242794.76750000002"/>
    <n v="242794.76750000002"/>
    <n v="971179.07000000007"/>
    <n v="2913537.2100000004"/>
    <n v="2921999.16"/>
    <n v="8461.9499999997206"/>
    <n v="1197346.54"/>
    <n v="277838.39"/>
  </r>
  <r>
    <s v="1442"/>
    <x v="31"/>
    <x v="5"/>
    <s v="VPA"/>
    <s v="1411"/>
    <x v="7"/>
    <s v="5111"/>
    <s v="Pasajes Nacionales                      "/>
    <x v="1"/>
    <s v="144214115111"/>
    <n v="1727.8452486085425"/>
    <n v="509.18790265393216"/>
    <n v="1809.5251278336184"/>
    <n v="876.09890872391929"/>
    <n v="1230.6642969550032"/>
    <n v="1230.6642969550032"/>
    <n v="1230.6642969550032"/>
    <n v="1230.6642969550032"/>
    <n v="1230.6642969550032"/>
    <n v="1230.6642969550032"/>
    <n v="1230.6642969550032"/>
    <n v="1230.6642969550032"/>
    <n v="4922.657187820013"/>
    <n v="14767.971563460038"/>
    <n v="43200"/>
    <n v="28432.028436539964"/>
    <n v="18000"/>
    <n v="3600"/>
  </r>
  <r>
    <s v="1442"/>
    <x v="31"/>
    <x v="5"/>
    <s v="VPA"/>
    <s v="1411"/>
    <x v="7"/>
    <s v="5112"/>
    <s v="Hoteles Estadia Alimentacion Nacionales "/>
    <x v="1"/>
    <s v="144214115112"/>
    <n v="1828.4810996156475"/>
    <n v="311.98441619532042"/>
    <n v="828.42946295010665"/>
    <n v="453.61847844360773"/>
    <n v="855.62836430117056"/>
    <n v="855.62836430117056"/>
    <n v="855.62836430117056"/>
    <n v="855.62836430117056"/>
    <n v="855.62836430117056"/>
    <n v="855.62836430117056"/>
    <n v="855.62836430117056"/>
    <n v="855.62836430117056"/>
    <n v="3422.5134572046823"/>
    <n v="10267.540371614044"/>
    <n v="15360"/>
    <n v="5092.4596283859555"/>
    <n v="6400"/>
    <n v="1280"/>
  </r>
  <r>
    <s v="1442"/>
    <x v="31"/>
    <x v="5"/>
    <s v="VPA"/>
    <s v="1411"/>
    <x v="7"/>
    <s v="5113"/>
    <s v="Gastos Representacion Nacionales        "/>
    <x v="1"/>
    <s v="144214115113"/>
    <n v="651.70360541323737"/>
    <n v="3.4500892064455781"/>
    <n v="230.29000754388886"/>
    <n v="232.57661344602207"/>
    <n v="279.50507890239845"/>
    <n v="279.50507890239845"/>
    <n v="279.50507890239845"/>
    <n v="279.50507890239845"/>
    <n v="279.50507890239845"/>
    <n v="279.50507890239845"/>
    <n v="279.50507890239845"/>
    <n v="279.50507890239845"/>
    <n v="1118.0203156095938"/>
    <n v="3354.0609468287817"/>
    <n v="6452.8301890000002"/>
    <n v="3098.7692421712186"/>
    <n v="2688.6792454166671"/>
    <n v="537.73584908333339"/>
  </r>
  <r>
    <s v="1442"/>
    <x v="31"/>
    <x v="5"/>
    <s v="VPA"/>
    <s v="1411"/>
    <x v="7"/>
    <s v="5201"/>
    <s v="Arriendo Vehiculos                      "/>
    <x v="1"/>
    <s v="144214115201"/>
    <n v="18.435924414210064"/>
    <n v="333.19048482373353"/>
    <n v="1360.7550846963832"/>
    <n v="1587.734616310732"/>
    <n v="825.02902756126468"/>
    <n v="825.02902756126468"/>
    <n v="825.02902756126468"/>
    <n v="825.02902756126468"/>
    <n v="825.02902756126468"/>
    <n v="825.02902756126468"/>
    <n v="825.02902756126468"/>
    <n v="825.02902756126468"/>
    <n v="3300.1161102450587"/>
    <n v="9900.3483307351726"/>
    <n v="17177.445674419454"/>
    <n v="7277.0973436842814"/>
    <n v="7157.269031008107"/>
    <n v="1431.4538062016213"/>
  </r>
  <r>
    <s v="1442"/>
    <x v="31"/>
    <x v="5"/>
    <s v="VPA"/>
    <s v="1411"/>
    <x v="7"/>
    <s v="5203"/>
    <s v="Combustibles                            "/>
    <x v="1"/>
    <s v="144214115203"/>
    <n v="397.24118824981349"/>
    <n v="160.529252733514"/>
    <n v="1020.2446539337586"/>
    <n v="272.51107884594649"/>
    <n v="462.63154344075815"/>
    <n v="462.63154344075815"/>
    <n v="462.63154344075815"/>
    <n v="462.63154344075815"/>
    <n v="462.63154344075815"/>
    <n v="462.63154344075815"/>
    <n v="462.63154344075815"/>
    <n v="462.63154344075815"/>
    <n v="1850.5261737630326"/>
    <n v="5551.578521289096"/>
    <n v="7213.0641509999987"/>
    <n v="1661.4856297109027"/>
    <n v="3005.4433962499998"/>
    <n v="601.08867924999993"/>
  </r>
  <r>
    <s v="1442"/>
    <x v="31"/>
    <x v="5"/>
    <s v="VPA"/>
    <s v="1411"/>
    <x v="7"/>
    <s v="5301"/>
    <s v="Materiales y Utiles de Escritorio       "/>
    <x v="1"/>
    <s v="144214115301"/>
    <n v="842.82976034787146"/>
    <n v="527.17379192430315"/>
    <n v="125.22220672602101"/>
    <n v="442.23375260449154"/>
    <n v="484.36487790067179"/>
    <n v="484.36487790067179"/>
    <n v="484.36487790067179"/>
    <n v="484.36487790067179"/>
    <n v="484.36487790067179"/>
    <n v="484.36487790067179"/>
    <n v="484.36487790067179"/>
    <n v="484.36487790067179"/>
    <n v="1937.4595116026871"/>
    <n v="5812.378534808061"/>
    <n v="5476.4523584905664"/>
    <n v="-335.92617631749454"/>
    <n v="2281.8551493710693"/>
    <n v="456.37102987421389"/>
  </r>
  <r>
    <s v="1442"/>
    <x v="31"/>
    <x v="5"/>
    <s v="VPA"/>
    <s v="1411"/>
    <x v="7"/>
    <s v="5302"/>
    <s v="Suscripciones Varias (Fisicas y Electron"/>
    <x v="1"/>
    <s v="144214115302"/>
    <n v="86.233713843591062"/>
    <n v="65.921488726633498"/>
    <n v="125.22287294533368"/>
    <n v="98.484158107003594"/>
    <n v="93.965558405640451"/>
    <n v="93.965558405640451"/>
    <n v="93.965558405640451"/>
    <n v="93.965558405640451"/>
    <n v="93.965558405640451"/>
    <n v="93.965558405640451"/>
    <n v="93.965558405640451"/>
    <n v="93.965558405640451"/>
    <n v="375.8622336225618"/>
    <n v="1127.5867008676853"/>
    <n v="1075.4716980000001"/>
    <n v="-52.115002867685234"/>
    <n v="448.11320749999999"/>
    <n v="89.6226415"/>
  </r>
  <r>
    <s v="1442"/>
    <x v="31"/>
    <x v="5"/>
    <s v="VPA"/>
    <s v="1411"/>
    <x v="7"/>
    <s v="5411"/>
    <s v="Ropa y Equipos Proteccion Personal      "/>
    <x v="1"/>
    <s v="144214115411"/>
    <n v="212.87417883446992"/>
    <n v="133.9490740871336"/>
    <n v="137.10974317180617"/>
    <n v="125.27152721331089"/>
    <n v="152.30113082668015"/>
    <n v="152.30113082668015"/>
    <n v="152.30113082668015"/>
    <n v="152.30113082668015"/>
    <n v="152.30113082668015"/>
    <n v="152.30113082668015"/>
    <n v="152.30113082668015"/>
    <n v="152.30113082668015"/>
    <n v="609.2045233067206"/>
    <n v="1827.6135699201614"/>
    <n v="2640"/>
    <n v="812.38643007983865"/>
    <n v="1100"/>
    <n v="220"/>
  </r>
  <r>
    <s v="1442"/>
    <x v="31"/>
    <x v="5"/>
    <s v="VPA"/>
    <s v="1411"/>
    <x v="7"/>
    <s v="5501"/>
    <s v="Honorarios Consultores Nacionales       "/>
    <x v="1"/>
    <s v="144214115501"/>
    <n v="3012.430542002915"/>
    <n v="1586.7863446246906"/>
    <n v="1928.6973766851136"/>
    <n v="956.07990598201263"/>
    <n v="1870.9985423236831"/>
    <n v="1870.9985423236831"/>
    <n v="1870.9985423236831"/>
    <n v="1870.9985423236831"/>
    <n v="1870.9985423236831"/>
    <n v="1870.9985423236831"/>
    <n v="1870.9985423236831"/>
    <n v="1870.9985423236831"/>
    <n v="7483.9941692947323"/>
    <n v="22451.982507884197"/>
    <n v="25000"/>
    <n v="2548.0174921158032"/>
    <n v="10416.666666666668"/>
    <n v="2083.3333333333335"/>
  </r>
  <r>
    <s v="1442"/>
    <x v="31"/>
    <x v="5"/>
    <s v="VPA"/>
    <s v="1411"/>
    <x v="7"/>
    <s v="5503"/>
    <s v="Otros Gastos Consultores                "/>
    <x v="1"/>
    <s v="144214115503"/>
    <n v="46.234387511622273"/>
    <n v="26.23010307743079"/>
    <n v="98.916472015543405"/>
    <n v="49.105794031629507"/>
    <n v="55.121689159056494"/>
    <n v="55.121689159056494"/>
    <n v="55.121689159056494"/>
    <n v="55.121689159056494"/>
    <n v="55.121689159056494"/>
    <n v="55.121689159056494"/>
    <n v="55.121689159056494"/>
    <n v="55.121689159056494"/>
    <n v="220.48675663622598"/>
    <n v="661.46026990867779"/>
    <n v="842.12692969999989"/>
    <n v="180.6666597913221"/>
    <n v="350.88622070833333"/>
    <n v="70.177244141666662"/>
  </r>
  <r>
    <s v="1442"/>
    <x v="31"/>
    <x v="5"/>
    <s v="VPA"/>
    <s v="1411"/>
    <x v="7"/>
    <s v="5603"/>
    <s v="Otros Gastos Reuniones                  "/>
    <x v="1"/>
    <s v="144214115603"/>
    <n v="43.890000408816498"/>
    <n v="127.6184867434452"/>
    <n v="49.604555353602358"/>
    <n v="159.91852114335069"/>
    <n v="95.257890912303679"/>
    <n v="95.257890912303679"/>
    <n v="95.257890912303679"/>
    <n v="95.257890912303679"/>
    <n v="95.257890912303679"/>
    <n v="95.257890912303679"/>
    <n v="95.257890912303679"/>
    <n v="95.257890912303679"/>
    <n v="381.03156364921472"/>
    <n v="1143.094690947644"/>
    <n v="1200"/>
    <n v="56.90530905235596"/>
    <n v="500"/>
    <n v="100"/>
  </r>
  <r>
    <s v="1442"/>
    <x v="31"/>
    <x v="5"/>
    <s v="VPA"/>
    <s v="1411"/>
    <x v="7"/>
    <s v="6115"/>
    <s v="Correo Courier                          "/>
    <x v="1"/>
    <s v="144214116115"/>
    <n v="441.23605437409344"/>
    <n v="331.48390240858498"/>
    <n v="350.5530499823692"/>
    <n v="558.64336252511555"/>
    <n v="420.47909232254085"/>
    <n v="420.47909232254085"/>
    <n v="420.47909232254085"/>
    <n v="420.47909232254085"/>
    <n v="420.47909232254085"/>
    <n v="420.47909232254085"/>
    <n v="420.47909232254085"/>
    <n v="420.47909232254085"/>
    <n v="1681.9163692901634"/>
    <n v="5045.7491078704907"/>
    <n v="4851.5671698113201"/>
    <n v="-194.18193805917053"/>
    <n v="2021.4863207547169"/>
    <n v="404.29726415094336"/>
  </r>
  <r>
    <s v="1442"/>
    <x v="31"/>
    <x v="5"/>
    <s v="VPA"/>
    <s v="1411"/>
    <x v="7"/>
    <s v="6148"/>
    <s v="Gastos Cafeteria                        "/>
    <x v="1"/>
    <s v="144214116148"/>
    <n v="236.08596268266078"/>
    <n v="135.20437618800494"/>
    <n v="184.82537416532602"/>
    <n v="273.30168468662447"/>
    <n v="207.35434943065405"/>
    <n v="207.35434943065405"/>
    <n v="207.35434943065405"/>
    <n v="207.35434943065405"/>
    <n v="207.35434943065405"/>
    <n v="207.35434943065405"/>
    <n v="207.35434943065405"/>
    <n v="207.35434943065405"/>
    <n v="829.41739772261622"/>
    <n v="2488.2521931678489"/>
    <n v="3584.0094340000005"/>
    <n v="1095.7572408321516"/>
    <n v="1493.3372641666667"/>
    <n v="298.66745283333336"/>
  </r>
  <r>
    <s v="1443"/>
    <x v="32"/>
    <x v="5"/>
    <s v="VPA"/>
    <s v="1411"/>
    <x v="7"/>
    <s v="5111"/>
    <s v="Pasajes Nacionales                      "/>
    <x v="1"/>
    <s v="144314115111"/>
    <n v="1093.7371269539167"/>
    <n v="408.02636588486882"/>
    <n v="106.03614190048634"/>
    <n v="505.83536710119466"/>
    <n v="528.40875046011672"/>
    <n v="528.40875046011672"/>
    <n v="528.40875046011672"/>
    <n v="528.40875046011672"/>
    <n v="528.40875046011672"/>
    <n v="528.40875046011672"/>
    <n v="528.40875046011672"/>
    <n v="528.40875046011672"/>
    <n v="2113.6350018404669"/>
    <n v="6340.9050055214002"/>
    <n v="7200"/>
    <n v="859.0949944785998"/>
    <n v="3000"/>
    <n v="600"/>
  </r>
  <r>
    <s v="1443"/>
    <x v="32"/>
    <x v="5"/>
    <s v="VPA"/>
    <s v="1411"/>
    <x v="7"/>
    <s v="5112"/>
    <s v="Hoteles Estadia Alimentacion Nacionales "/>
    <x v="1"/>
    <s v="144314115112"/>
    <n v="207.07430722856043"/>
    <n v="234.67243248155771"/>
    <n v="143.41806748982404"/>
    <n v="158.29626782426598"/>
    <n v="185.86526875605205"/>
    <n v="185.86526875605205"/>
    <n v="185.86526875605205"/>
    <n v="185.86526875605205"/>
    <n v="185.86526875605205"/>
    <n v="185.86526875605205"/>
    <n v="185.86526875605205"/>
    <n v="185.86526875605205"/>
    <n v="743.46107502420818"/>
    <n v="2230.3832250726246"/>
    <n v="1920"/>
    <n v="-310.38322507262455"/>
    <n v="800"/>
    <n v="160"/>
  </r>
  <r>
    <s v="1443"/>
    <x v="32"/>
    <x v="5"/>
    <s v="VPA"/>
    <s v="1411"/>
    <x v="7"/>
    <s v="5201"/>
    <s v="Arriendo Vehiculos                      "/>
    <x v="1"/>
    <s v="144314115201"/>
    <n v="1025.8548099407162"/>
    <n v="806.49718116938925"/>
    <n v="2892.8609752663765"/>
    <n v="130.20298417291272"/>
    <n v="1213.8539876373486"/>
    <n v="1213.8539876373486"/>
    <n v="1213.8539876373486"/>
    <n v="1213.8539876373486"/>
    <n v="1213.8539876373486"/>
    <n v="1213.8539876373486"/>
    <n v="1213.8539876373486"/>
    <n v="1213.8539876373486"/>
    <n v="4855.4159505493944"/>
    <n v="14566.247851648184"/>
    <n v="34354.891348838908"/>
    <n v="19788.643497190722"/>
    <n v="14314.538062016214"/>
    <n v="2862.9076124032426"/>
  </r>
  <r>
    <s v="1443"/>
    <x v="32"/>
    <x v="5"/>
    <s v="VPA"/>
    <s v="1411"/>
    <x v="7"/>
    <s v="5203"/>
    <s v="Combustibles                            "/>
    <x v="1"/>
    <s v="144314115203"/>
    <n v="417.67474050952188"/>
    <n v="472.38346566469227"/>
    <n v="553.86454966694623"/>
    <n v="384.40728235838111"/>
    <n v="457.08250954988534"/>
    <n v="457.08250954988534"/>
    <n v="457.08250954988534"/>
    <n v="457.08250954988534"/>
    <n v="457.08250954988534"/>
    <n v="457.08250954988534"/>
    <n v="457.08250954988534"/>
    <n v="457.08250954988534"/>
    <n v="1828.3300381995414"/>
    <n v="5484.990114598626"/>
    <n v="4242.9789119999996"/>
    <n v="-1242.0112025986264"/>
    <n v="1767.90788"/>
    <n v="353.58157599999998"/>
  </r>
  <r>
    <s v="1443"/>
    <x v="32"/>
    <x v="5"/>
    <s v="VPA"/>
    <s v="1411"/>
    <x v="7"/>
    <s v="5301"/>
    <s v="Materiales y Utiles de Escritorio       "/>
    <x v="1"/>
    <s v="144314115301"/>
    <n v="0.74687401964230871"/>
    <n v="94.653429163363384"/>
    <n v="155.84434607459775"/>
    <n v="130.06286672141439"/>
    <n v="95.326878994754452"/>
    <n v="95.326878994754452"/>
    <n v="95.326878994754452"/>
    <n v="95.326878994754452"/>
    <n v="95.326878994754452"/>
    <n v="95.326878994754452"/>
    <n v="95.326878994754452"/>
    <n v="95.326878994754452"/>
    <n v="381.30751597901781"/>
    <n v="1143.9225479370534"/>
    <n v="1846.0023584905653"/>
    <n v="702.07981055351183"/>
    <n v="769.16764937106893"/>
    <n v="153.83352987421378"/>
  </r>
  <r>
    <s v="1443"/>
    <x v="32"/>
    <x v="5"/>
    <s v="VPA"/>
    <s v="1411"/>
    <x v="7"/>
    <s v="5411"/>
    <s v="Ropa y Equipos Proteccion Personal      "/>
    <x v="1"/>
    <s v="144314115411"/>
    <n v="295.05600950716769"/>
    <n v="192.77175965018384"/>
    <n v="522.94314035164973"/>
    <n v="59.555208544243065"/>
    <n v="267.58152951331107"/>
    <n v="267.58152951331107"/>
    <n v="267.58152951331107"/>
    <n v="267.58152951331107"/>
    <n v="267.58152951331107"/>
    <n v="267.58152951331107"/>
    <n v="267.58152951331107"/>
    <n v="267.58152951331107"/>
    <n v="1070.3261180532443"/>
    <n v="3210.978354159733"/>
    <n v="5280"/>
    <n v="2069.021645840267"/>
    <n v="2200"/>
    <n v="440"/>
  </r>
  <r>
    <s v="1443"/>
    <x v="32"/>
    <x v="5"/>
    <s v="VPA"/>
    <s v="1411"/>
    <x v="7"/>
    <s v="6148"/>
    <s v="Gastos Cafeteria                        "/>
    <x v="1"/>
    <s v="144314116148"/>
    <n v="83.392145163613122"/>
    <n v="281.35906226601787"/>
    <n v="143.82353904233554"/>
    <n v="38.98170325407748"/>
    <n v="136.88911243151099"/>
    <n v="136.88911243151099"/>
    <n v="136.88911243151099"/>
    <n v="136.88911243151099"/>
    <n v="136.88911243151099"/>
    <n v="136.88911243151099"/>
    <n v="136.88911243151099"/>
    <n v="136.88911243151099"/>
    <n v="547.55644972604398"/>
    <n v="1642.6693491781318"/>
    <n v="2184.2421698113212"/>
    <n v="541.57282063318939"/>
    <n v="910.10090408805058"/>
    <n v="182.02018081761011"/>
  </r>
  <r>
    <s v="1444"/>
    <x v="33"/>
    <x v="5"/>
    <s v="VPA"/>
    <s v="1411"/>
    <x v="7"/>
    <s v="5111"/>
    <s v="Pasajes Nacionales                      "/>
    <x v="1"/>
    <s v="144414115111"/>
    <n v="494.37988595291483"/>
    <n v="42.559042025895643"/>
    <n v="241.44048838616851"/>
    <n v="26.251432236342108"/>
    <n v="201.1577121503303"/>
    <n v="201.1577121503303"/>
    <n v="201.1577121503303"/>
    <n v="201.1577121503303"/>
    <n v="201.1577121503303"/>
    <n v="201.1577121503303"/>
    <n v="201.1577121503303"/>
    <n v="201.1577121503303"/>
    <n v="804.63084860132119"/>
    <n v="2413.8925458039635"/>
    <n v="14400"/>
    <n v="11986.107454196037"/>
    <n v="6000"/>
    <n v="1200"/>
  </r>
  <r>
    <s v="1444"/>
    <x v="33"/>
    <x v="5"/>
    <s v="VPA"/>
    <s v="1411"/>
    <x v="7"/>
    <s v="5112"/>
    <s v="Hoteles Estadia Alimentacion Nacionales "/>
    <x v="1"/>
    <s v="144414115112"/>
    <n v="147.95266638068995"/>
    <n v="642.06520120749144"/>
    <n v="469.95828193996874"/>
    <n v="324.25064026349287"/>
    <n v="396.05669744791072"/>
    <n v="396.05669744791072"/>
    <n v="396.05669744791072"/>
    <n v="396.05669744791072"/>
    <n v="396.05669744791072"/>
    <n v="396.05669744791072"/>
    <n v="396.05669744791072"/>
    <n v="396.05669744791072"/>
    <n v="1584.2267897916429"/>
    <n v="4752.6803693749289"/>
    <n v="7680"/>
    <n v="2927.3196306250711"/>
    <n v="3200"/>
    <n v="640"/>
  </r>
  <r>
    <s v="1444"/>
    <x v="33"/>
    <x v="5"/>
    <s v="VPA"/>
    <s v="1411"/>
    <x v="7"/>
    <s v="5201"/>
    <s v="Arriendo Vehiculos                      "/>
    <x v="1"/>
    <s v="144414115201"/>
    <n v="1462.0981593369561"/>
    <n v="1041.1271615487467"/>
    <n v="3422.5436649236694"/>
    <n v="2387.2697168889345"/>
    <n v="2078.259675674577"/>
    <n v="2078.259675674577"/>
    <n v="2078.259675674577"/>
    <n v="2078.259675674577"/>
    <n v="2078.259675674577"/>
    <n v="2078.259675674577"/>
    <n v="2078.259675674577"/>
    <n v="2078.259675674577"/>
    <n v="8313.038702698308"/>
    <n v="24939.116108094924"/>
    <n v="34354.891348838908"/>
    <n v="9415.7752407439839"/>
    <n v="14314.538062016214"/>
    <n v="2862.9076124032426"/>
  </r>
  <r>
    <s v="1444"/>
    <x v="33"/>
    <x v="5"/>
    <s v="VPA"/>
    <s v="1411"/>
    <x v="7"/>
    <s v="5203"/>
    <s v="Combustibles                            "/>
    <x v="1"/>
    <s v="144414115203"/>
    <n v="924.32854044837268"/>
    <n v="288.48397180391163"/>
    <n v="1075.1280036351122"/>
    <n v="574.98604831112311"/>
    <n v="715.73164104962984"/>
    <n v="715.73164104962984"/>
    <n v="715.73164104962984"/>
    <n v="715.73164104962984"/>
    <n v="715.73164104962984"/>
    <n v="715.73164104962984"/>
    <n v="715.73164104962984"/>
    <n v="715.73164104962984"/>
    <n v="2862.9265641985194"/>
    <n v="8588.7796925955572"/>
    <n v="7213.0641509999987"/>
    <n v="-1375.7155415955585"/>
    <n v="3005.4433962499998"/>
    <n v="601.08867924999993"/>
  </r>
  <r>
    <s v="1444"/>
    <x v="33"/>
    <x v="5"/>
    <s v="VPA"/>
    <s v="1411"/>
    <x v="7"/>
    <s v="5301"/>
    <s v="Materiales y Utiles de Escritorio       "/>
    <x v="1"/>
    <s v="144414115301"/>
    <n v="60.006864551063742"/>
    <n v="249.81560312983009"/>
    <n v="200.55454474859755"/>
    <n v="248.20979518857766"/>
    <n v="189.64670190451727"/>
    <n v="189.64670190451727"/>
    <n v="189.64670190451727"/>
    <n v="189.64670190451727"/>
    <n v="189.64670190451727"/>
    <n v="189.64670190451727"/>
    <n v="189.64670190451727"/>
    <n v="189.64670190451727"/>
    <n v="758.58680761806909"/>
    <n v="2275.7604228542068"/>
    <n v="2273.2028301886789"/>
    <n v="-2.5575926655278636"/>
    <n v="947.16784591194948"/>
    <n v="189.4335691823899"/>
  </r>
  <r>
    <s v="1444"/>
    <x v="33"/>
    <x v="5"/>
    <s v="VPA"/>
    <s v="1411"/>
    <x v="7"/>
    <s v="5302"/>
    <s v="Suscripciones Varias (Fisicas y Electron"/>
    <x v="1"/>
    <s v="144414115302"/>
    <n v="103.56778347322769"/>
    <n v="173.20989391347319"/>
    <n v="194.84044600014303"/>
    <n v="182.43930027561535"/>
    <n v="163.5143559156148"/>
    <n v="163.5143559156148"/>
    <n v="163.5143559156148"/>
    <n v="163.5143559156148"/>
    <n v="163.5143559156148"/>
    <n v="163.5143559156148"/>
    <n v="163.5143559156148"/>
    <n v="163.5143559156148"/>
    <n v="654.0574236624592"/>
    <n v="1962.1722709873773"/>
    <n v="1693.8679245283022"/>
    <n v="-268.30434645907508"/>
    <n v="705.77830188679263"/>
    <n v="141.15566037735852"/>
  </r>
  <r>
    <s v="1444"/>
    <x v="33"/>
    <x v="5"/>
    <s v="VPA"/>
    <s v="1411"/>
    <x v="7"/>
    <s v="5411"/>
    <s v="Ropa y Equipos Proteccion Personal      "/>
    <x v="1"/>
    <s v="144414115411"/>
    <n v="110.47469875583246"/>
    <n v="584.11548357613071"/>
    <n v="455.4883518604446"/>
    <n v="217.33109763045167"/>
    <n v="341.85240795571491"/>
    <n v="341.85240795571491"/>
    <n v="341.85240795571491"/>
    <n v="341.85240795571491"/>
    <n v="341.85240795571491"/>
    <n v="341.85240795571491"/>
    <n v="341.85240795571491"/>
    <n v="341.85240795571491"/>
    <n v="1367.4096318228596"/>
    <n v="4102.22889546858"/>
    <n v="7920"/>
    <n v="3817.77110453142"/>
    <n v="3300"/>
    <n v="660"/>
  </r>
  <r>
    <s v="1444"/>
    <x v="33"/>
    <x v="5"/>
    <s v="VPA"/>
    <s v="1411"/>
    <x v="7"/>
    <s v="5501"/>
    <s v="Honorarios Consultores Nacionales       "/>
    <x v="1"/>
    <s v="144414115501"/>
    <n v="7569.167141422442"/>
    <n v="3480.812145153709"/>
    <n v="4592.6426326178826"/>
    <n v="2896.5067248731348"/>
    <n v="4634.7821610167921"/>
    <n v="4634.7821610167921"/>
    <n v="4634.7821610167921"/>
    <n v="4634.7821610167921"/>
    <n v="4634.7821610167921"/>
    <n v="4634.7821610167921"/>
    <n v="4634.7821610167921"/>
    <n v="4634.7821610167921"/>
    <n v="18539.128644067168"/>
    <n v="55617.385932201491"/>
    <n v="60000"/>
    <n v="4382.6140677985095"/>
    <n v="25000"/>
    <n v="5000"/>
  </r>
  <r>
    <s v="1444"/>
    <x v="33"/>
    <x v="5"/>
    <s v="VPA"/>
    <s v="1411"/>
    <x v="7"/>
    <s v="5503"/>
    <s v="Otros Gastos Consultores                "/>
    <x v="1"/>
    <s v="144414115503"/>
    <n v="13.56463604630466"/>
    <n v="24.359332628673918"/>
    <n v="4.7047085043627836"/>
    <n v="4.0883351785818949"/>
    <n v="11.679253089480815"/>
    <n v="11.679253089480815"/>
    <n v="11.679253089480815"/>
    <n v="11.679253089480815"/>
    <n v="11.679253089480815"/>
    <n v="11.679253089480815"/>
    <n v="11.679253089480815"/>
    <n v="11.679253089480815"/>
    <n v="46.717012357923259"/>
    <n v="140.15103707376977"/>
    <n v="531.86963979999996"/>
    <n v="391.71860272623019"/>
    <n v="221.61234991666663"/>
    <n v="44.322469983333328"/>
  </r>
  <r>
    <s v="1444"/>
    <x v="33"/>
    <x v="5"/>
    <s v="VPA"/>
    <s v="1411"/>
    <x v="7"/>
    <s v="5603"/>
    <s v="Otros Gastos Reuniones                  "/>
    <x v="1"/>
    <s v="144414115603"/>
    <n v="330.26510358982785"/>
    <n v="246.8765802290591"/>
    <n v="114.9644888481693"/>
    <n v="46.691327326540737"/>
    <n v="184.69937499839924"/>
    <n v="184.69937499839924"/>
    <n v="184.69937499839924"/>
    <n v="184.69937499839924"/>
    <n v="184.69937499839924"/>
    <n v="184.69937499839924"/>
    <n v="184.69937499839924"/>
    <n v="184.69937499839924"/>
    <n v="738.79749999359694"/>
    <n v="2216.3924999807909"/>
    <n v="2228.7169811320755"/>
    <n v="12.324481151284544"/>
    <n v="928.63207547169804"/>
    <n v="185.72641509433961"/>
  </r>
  <r>
    <s v="1444"/>
    <x v="33"/>
    <x v="5"/>
    <s v="VPA"/>
    <s v="1411"/>
    <x v="7"/>
    <s v="6148"/>
    <s v="Gastos Cafeteria                        "/>
    <x v="1"/>
    <s v="144414116148"/>
    <n v="97.457590091183349"/>
    <n v="123.25530913937718"/>
    <n v="130.24595605658726"/>
    <n v="137.22929518623607"/>
    <n v="122.04703761834597"/>
    <n v="122.04703761834597"/>
    <n v="122.04703761834597"/>
    <n v="122.04703761834597"/>
    <n v="122.04703761834597"/>
    <n v="122.04703761834597"/>
    <n v="122.04703761834597"/>
    <n v="122.04703761834597"/>
    <n v="488.18815047338387"/>
    <n v="1464.5644514201515"/>
    <n v="2508.8066037735848"/>
    <n v="1044.2421523534333"/>
    <n v="1045.3360849056603"/>
    <n v="209.06721698113208"/>
  </r>
  <r>
    <s v="1445"/>
    <x v="34"/>
    <x v="5"/>
    <s v="VPA"/>
    <s v="1411"/>
    <x v="7"/>
    <s v="5111"/>
    <s v="Pasajes Nacionales                      "/>
    <x v="1"/>
    <s v="144514115111"/>
    <n v="0"/>
    <n v="0"/>
    <n v="1797.1816195694289"/>
    <n v="0"/>
    <n v="449.29540489235723"/>
    <n v="449.29540489235723"/>
    <n v="449.29540489235723"/>
    <n v="449.29540489235723"/>
    <n v="449.29540489235723"/>
    <n v="449.29540489235723"/>
    <n v="449.29540489235723"/>
    <n v="449.29540489235723"/>
    <n v="1797.1816195694289"/>
    <n v="5391.5448587082865"/>
    <n v="2400"/>
    <n v="-2991.5448587082865"/>
    <n v="1200"/>
    <n v="0"/>
  </r>
  <r>
    <s v="1445"/>
    <x v="34"/>
    <x v="5"/>
    <s v="VPA"/>
    <s v="1411"/>
    <x v="7"/>
    <s v="5112"/>
    <s v="Hoteles Estadia Alimentacion Nacionales "/>
    <x v="1"/>
    <s v="144514115112"/>
    <n v="0"/>
    <n v="0"/>
    <n v="413.43516808258704"/>
    <n v="0"/>
    <n v="103.35879202064676"/>
    <n v="103.35879202064676"/>
    <n v="103.35879202064676"/>
    <n v="103.35879202064676"/>
    <n v="103.35879202064676"/>
    <n v="103.35879202064676"/>
    <n v="103.35879202064676"/>
    <n v="103.35879202064676"/>
    <n v="413.43516808258704"/>
    <n v="1240.3055042477608"/>
    <n v="640"/>
    <n v="-600.30550424776084"/>
    <n v="320"/>
    <n v="0"/>
  </r>
  <r>
    <s v="1445"/>
    <x v="34"/>
    <x v="5"/>
    <s v="VPA"/>
    <s v="1411"/>
    <x v="7"/>
    <s v="5201"/>
    <s v="Arriendo Vehiculos                      "/>
    <x v="1"/>
    <s v="144514115201"/>
    <n v="936.84384259918272"/>
    <n v="1333.6360495841379"/>
    <n v="2053.3652302152736"/>
    <n v="857.3908827042676"/>
    <n v="1295.3090012757154"/>
    <n v="1295.3090012757154"/>
    <n v="1295.3090012757154"/>
    <n v="1295.3090012757154"/>
    <n v="1295.3090012757154"/>
    <n v="1295.3090012757154"/>
    <n v="1295.3090012757154"/>
    <n v="1295.3090012757154"/>
    <n v="5181.2360051028618"/>
    <n v="15543.708015308583"/>
    <n v="17177.445674419454"/>
    <n v="1633.7376591108714"/>
    <n v="7157.269031008107"/>
    <n v="1431.4538062016213"/>
  </r>
  <r>
    <s v="1445"/>
    <x v="34"/>
    <x v="5"/>
    <s v="VPA"/>
    <s v="1411"/>
    <x v="7"/>
    <s v="5203"/>
    <s v="Combustibles                            "/>
    <x v="1"/>
    <s v="144514115203"/>
    <n v="263.08519729519264"/>
    <n v="251.95231111409973"/>
    <n v="173.89105467391281"/>
    <n v="164.18551722858535"/>
    <n v="213.27852007794763"/>
    <n v="213.27852007794763"/>
    <n v="213.27852007794763"/>
    <n v="213.27852007794763"/>
    <n v="213.27852007794763"/>
    <n v="213.27852007794763"/>
    <n v="213.27852007794763"/>
    <n v="213.27852007794763"/>
    <n v="853.11408031179053"/>
    <n v="2559.3422409353716"/>
    <n v="2970.085239"/>
    <n v="410.74299806462841"/>
    <n v="1237.53551625"/>
    <n v="247.50710325"/>
  </r>
  <r>
    <s v="1445"/>
    <x v="34"/>
    <x v="5"/>
    <s v="VPA"/>
    <s v="1411"/>
    <x v="7"/>
    <s v="5301"/>
    <s v="Materiales y Utiles de Escritorio       "/>
    <x v="1"/>
    <s v="144514115301"/>
    <n v="9.5914142654378551"/>
    <n v="179.18089647209058"/>
    <n v="114.74576960013607"/>
    <n v="149.25009410129519"/>
    <n v="113.19204360973993"/>
    <n v="113.19204360973993"/>
    <n v="113.19204360973993"/>
    <n v="113.19204360973993"/>
    <n v="113.19204360973993"/>
    <n v="113.19204360973993"/>
    <n v="113.19204360973993"/>
    <n v="113.19204360973993"/>
    <n v="452.7681744389597"/>
    <n v="1358.3045233168791"/>
    <n v="1476.8018867924529"/>
    <n v="118.49736347557382"/>
    <n v="615.33411949685535"/>
    <n v="123.06682389937107"/>
  </r>
  <r>
    <s v="1445"/>
    <x v="34"/>
    <x v="5"/>
    <s v="VPA"/>
    <s v="1411"/>
    <x v="7"/>
    <s v="5411"/>
    <s v="Ropa y Equipos Proteccion Personal      "/>
    <x v="1"/>
    <s v="144514115411"/>
    <n v="131.70766959577963"/>
    <n v="225.02575405308579"/>
    <n v="152.75477676840771"/>
    <n v="681.8591787189946"/>
    <n v="297.8368447840669"/>
    <n v="297.8368447840669"/>
    <n v="297.8368447840669"/>
    <n v="297.8368447840669"/>
    <n v="297.8368447840669"/>
    <n v="297.8368447840669"/>
    <n v="297.8368447840669"/>
    <n v="297.8368447840669"/>
    <n v="1191.3473791362676"/>
    <n v="3574.0421374088019"/>
    <n v="6600"/>
    <n v="3025.9578625911981"/>
    <n v="2750"/>
    <n v="550"/>
  </r>
  <r>
    <s v="1445"/>
    <x v="34"/>
    <x v="5"/>
    <s v="VPA"/>
    <s v="1411"/>
    <x v="7"/>
    <s v="5503"/>
    <s v="Otros Gastos Consultores                "/>
    <x v="1"/>
    <s v="144514115503"/>
    <n v="12.268604047184791"/>
    <n v="14.260568806352769"/>
    <n v="5.7958515638143773"/>
    <n v="1.0839781625399794"/>
    <n v="8.3522506449729796"/>
    <n v="8.3522506449729796"/>
    <n v="8.3522506449729796"/>
    <n v="8.3522506449729796"/>
    <n v="8.3522506449729796"/>
    <n v="8.3522506449729796"/>
    <n v="8.3522506449729796"/>
    <n v="8.3522506449729796"/>
    <n v="33.409002579891919"/>
    <n v="100.22700773967578"/>
    <n v="310.25728987993108"/>
    <n v="210.03028214025528"/>
    <n v="129.27387078330463"/>
    <n v="25.854774156660923"/>
  </r>
  <r>
    <s v="1445"/>
    <x v="34"/>
    <x v="5"/>
    <s v="VPA"/>
    <s v="1411"/>
    <x v="7"/>
    <s v="6148"/>
    <s v="Gastos Cafeteria                        "/>
    <x v="1"/>
    <s v="144514116148"/>
    <n v="193.19500030274867"/>
    <n v="159.57091783827633"/>
    <n v="361.20186388925816"/>
    <n v="328.80125696906492"/>
    <n v="260.69225974983704"/>
    <n v="260.69225974983704"/>
    <n v="260.69225974983704"/>
    <n v="260.69225974983704"/>
    <n v="260.69225974983704"/>
    <n v="260.69225974983704"/>
    <n v="260.69225974983704"/>
    <n v="260.69225974983704"/>
    <n v="1042.7690389993481"/>
    <n v="3128.3071169980435"/>
    <n v="2867.207547"/>
    <n v="-261.09956999804353"/>
    <n v="1194.6698112500001"/>
    <n v="238.93396225000001"/>
  </r>
  <r>
    <s v="1452"/>
    <x v="35"/>
    <x v="5"/>
    <s v="VPA"/>
    <s v="1411"/>
    <x v="7"/>
    <s v="3101"/>
    <s v="Remuneraciones Supervision              "/>
    <x v="0"/>
    <s v="145214113101"/>
    <n v="167069.63"/>
    <n v="142718.93"/>
    <n v="142718.93"/>
    <n v="180294.31"/>
    <n v="158200.45000000001"/>
    <n v="158200.45000000001"/>
    <n v="158200.45000000001"/>
    <n v="158200.45000000001"/>
    <n v="158200.45000000001"/>
    <n v="158200.45000000001"/>
    <n v="158200.45000000001"/>
    <n v="158200.45000000001"/>
    <n v="632801.80000000005"/>
    <n v="1898405.3999999997"/>
    <n v="1905508.2400000002"/>
    <n v="7102.8400000005495"/>
    <n v="780801.78"/>
    <n v="180294.31"/>
  </r>
  <r>
    <s v="1452"/>
    <x v="35"/>
    <x v="5"/>
    <s v="VPA"/>
    <s v="1411"/>
    <x v="7"/>
    <s v="3201"/>
    <s v="Remuneraciones Operadores               "/>
    <x v="0"/>
    <s v="145214113201"/>
    <n v="2015.9982960799421"/>
    <n v="8679.6459689365001"/>
    <n v="18638.829027745505"/>
    <n v="5700.2724104402869"/>
    <n v="8758.6864258005589"/>
    <n v="8758.6864258005589"/>
    <n v="8758.6864258005589"/>
    <n v="8758.6864258005589"/>
    <n v="8758.6864258005589"/>
    <n v="8758.6864258005589"/>
    <n v="8758.6864258005589"/>
    <n v="8758.6864258005589"/>
    <n v="35034.745703202236"/>
    <n v="105104.23710960668"/>
    <n v="157111.79999999999"/>
    <n v="52007.56289039331"/>
    <n v="65318.92"/>
    <n v="13035.6"/>
  </r>
  <r>
    <s v="1452"/>
    <x v="35"/>
    <x v="5"/>
    <s v="VPA"/>
    <s v="1411"/>
    <x v="7"/>
    <s v="5111"/>
    <s v="Pasajes Nacionales                      "/>
    <x v="1"/>
    <s v="145214115111"/>
    <n v="539.79756933134797"/>
    <n v="221.20688864920822"/>
    <n v="482.21818777182682"/>
    <n v="414.42131883910258"/>
    <n v="414.41099114787141"/>
    <n v="414.41099114787141"/>
    <n v="414.41099114787141"/>
    <n v="414.41099114787141"/>
    <n v="414.41099114787141"/>
    <n v="414.41099114787141"/>
    <n v="414.41099114787141"/>
    <n v="414.41099114787141"/>
    <n v="1657.6439645914857"/>
    <n v="4972.9318937744574"/>
    <n v="3600"/>
    <n v="-1372.9318937744574"/>
    <n v="1500"/>
    <n v="300"/>
  </r>
  <r>
    <s v="1452"/>
    <x v="35"/>
    <x v="5"/>
    <s v="VPA"/>
    <s v="1411"/>
    <x v="7"/>
    <s v="5112"/>
    <s v="Hoteles Estadia Alimentacion Nacionales "/>
    <x v="1"/>
    <s v="145214115112"/>
    <n v="53.459674459648028"/>
    <n v="32.462863059064901"/>
    <n v="243.98543468313221"/>
    <n v="217.91667678798038"/>
    <n v="136.95616224745638"/>
    <n v="136.95616224745638"/>
    <n v="136.95616224745638"/>
    <n v="136.95616224745638"/>
    <n v="136.95616224745638"/>
    <n v="136.95616224745638"/>
    <n v="136.95616224745638"/>
    <n v="136.95616224745638"/>
    <n v="547.8246489898255"/>
    <n v="1643.4739469694766"/>
    <n v="2040"/>
    <n v="396.52605303052337"/>
    <n v="850"/>
    <n v="170"/>
  </r>
  <r>
    <s v="1452"/>
    <x v="35"/>
    <x v="5"/>
    <s v="VPA"/>
    <s v="1411"/>
    <x v="7"/>
    <s v="5201"/>
    <s v="Arriendo Vehiculos                      "/>
    <x v="1"/>
    <s v="145214115201"/>
    <n v="4401.3481250957066"/>
    <n v="10139.877342984322"/>
    <n v="14659.597323532889"/>
    <n v="14055.213945931744"/>
    <n v="10814.009184386166"/>
    <n v="10814.009184386166"/>
    <n v="10814.009184386166"/>
    <n v="10814.009184386166"/>
    <n v="10814.009184386166"/>
    <n v="10814.009184386166"/>
    <n v="10814.009184386166"/>
    <n v="10814.009184386166"/>
    <n v="43256.036737544666"/>
    <n v="129768.11021263403"/>
    <n v="148233.92048314042"/>
    <n v="18465.810270506394"/>
    <n v="61764.133534641842"/>
    <n v="12352.826706928368"/>
  </r>
  <r>
    <s v="1452"/>
    <x v="35"/>
    <x v="5"/>
    <s v="VPA"/>
    <s v="1411"/>
    <x v="7"/>
    <s v="5411"/>
    <s v="Ropa y Equipos Proteccion Personal      "/>
    <x v="1"/>
    <s v="145214115411"/>
    <n v="341.06196582230513"/>
    <n v="254.86081922696539"/>
    <n v="173.02087583922022"/>
    <n v="1540.8259453311682"/>
    <n v="577.4424015549148"/>
    <n v="577.4424015549148"/>
    <n v="577.4424015549148"/>
    <n v="577.4424015549148"/>
    <n v="577.4424015549148"/>
    <n v="577.4424015549148"/>
    <n v="577.4424015549148"/>
    <n v="577.4424015549148"/>
    <n v="2309.7696062196592"/>
    <n v="6929.3088186589775"/>
    <n v="12460.000000000002"/>
    <n v="5530.6911813410243"/>
    <n v="5191.6666666666679"/>
    <n v="1038.3333333333335"/>
  </r>
  <r>
    <s v="1452"/>
    <x v="35"/>
    <x v="5"/>
    <s v="VPA"/>
    <s v="1411"/>
    <x v="7"/>
    <s v="5501"/>
    <s v="Honorarios Consultores Nacionales       "/>
    <x v="1"/>
    <s v="145214115501"/>
    <n v="7325.4370280215935"/>
    <n v="2928.9835868528189"/>
    <n v="11790.085576220006"/>
    <n v="7300.1953089488125"/>
    <n v="7336.1753750108082"/>
    <n v="7336.1753750108082"/>
    <n v="7336.1753750108082"/>
    <n v="7336.1753750108082"/>
    <n v="7336.1753750108082"/>
    <n v="7336.1753750108082"/>
    <n v="7336.1753750108082"/>
    <n v="7336.1753750108082"/>
    <n v="29344.701500043233"/>
    <n v="88034.104500129688"/>
    <n v="150000"/>
    <n v="61965.895499870312"/>
    <n v="62500"/>
    <n v="12500"/>
  </r>
  <r>
    <s v="1452"/>
    <x v="35"/>
    <x v="5"/>
    <s v="VPA"/>
    <s v="1411"/>
    <x v="7"/>
    <s v="6132"/>
    <s v="Servicio de Vigilancia Campamentos      "/>
    <x v="1"/>
    <s v="145214116132"/>
    <n v="27337.347209318621"/>
    <n v="556903.91328313912"/>
    <n v="204405.38626862664"/>
    <n v="310243.15697491157"/>
    <n v="274722.45093399903"/>
    <n v="274722.45093399903"/>
    <n v="274722.45093399903"/>
    <n v="274722.45093399903"/>
    <n v="274722.45093399903"/>
    <n v="274722.45093399903"/>
    <n v="274722.45093399903"/>
    <n v="274722.45093399903"/>
    <n v="1098889.8037359961"/>
    <n v="3296669.4112079875"/>
    <n v="3780989.089079015"/>
    <n v="484319.6778710275"/>
    <n v="1575412.1204495896"/>
    <n v="315082.42408991791"/>
  </r>
  <r>
    <s v="1452"/>
    <x v="35"/>
    <x v="5"/>
    <s v="VPA"/>
    <s v="1411"/>
    <x v="7"/>
    <s v="6311"/>
    <s v="Elementos Seguridad                     "/>
    <x v="1"/>
    <s v="145214116311"/>
    <n v="98.536656514105786"/>
    <n v="366.60969773071486"/>
    <n v="25.495746107680418"/>
    <n v="180.08772473239122"/>
    <n v="167.68245627122309"/>
    <n v="167.68245627122309"/>
    <n v="167.68245627122309"/>
    <n v="167.68245627122309"/>
    <n v="167.68245627122309"/>
    <n v="167.68245627122309"/>
    <n v="167.68245627122309"/>
    <n v="167.68245627122309"/>
    <n v="670.72982508489235"/>
    <n v="2012.1894752546775"/>
    <n v="6000"/>
    <n v="3987.8105247453223"/>
    <n v="2500"/>
    <n v="500"/>
  </r>
  <r>
    <s v="1452"/>
    <x v="35"/>
    <x v="5"/>
    <s v="VPA"/>
    <s v="1411"/>
    <x v="7"/>
    <s v="6312"/>
    <s v="Mantencion Equipos y Elementos Seguridad"/>
    <x v="1"/>
    <s v="145214116312"/>
    <n v="50542.223528007424"/>
    <n v="185911.13150383433"/>
    <n v="76558.048038857945"/>
    <n v="93498.243182520266"/>
    <n v="101627.411563305"/>
    <n v="101627.411563305"/>
    <n v="101627.411563305"/>
    <n v="101627.411563305"/>
    <n v="101627.411563305"/>
    <n v="101627.411563305"/>
    <n v="101627.411563305"/>
    <n v="101627.411563305"/>
    <n v="406509.64625321998"/>
    <n v="1219528.9387596596"/>
    <n v="1204227.4786109715"/>
    <n v="-15301.460148688173"/>
    <n v="501761.44942123815"/>
    <n v="100352.28988424763"/>
  </r>
  <r>
    <s v="1453"/>
    <x v="36"/>
    <x v="5"/>
    <s v="VPA"/>
    <s v="1001"/>
    <x v="0"/>
    <s v="613D"/>
    <s v="Transferencia Gastos Alimentacion/Manten"/>
    <x v="1"/>
    <s v="14531001613D"/>
    <n v="605.65149791182398"/>
    <n v="648.8921773843382"/>
    <n v="1078.886887553417"/>
    <n v="659.30763825517624"/>
    <n v="748.18455027618893"/>
    <n v="748.18455027618893"/>
    <n v="748.18455027618893"/>
    <n v="748.18455027618893"/>
    <n v="748.18455027618893"/>
    <n v="748.18455027618893"/>
    <n v="748.18455027618893"/>
    <n v="748.18455027618893"/>
    <n v="2992.7382011047557"/>
    <n v="8978.2146033142672"/>
    <n v="12856.0730414258"/>
    <n v="3877.8584381115325"/>
    <n v="5381.1226652430323"/>
    <n v="1072.725018324928"/>
  </r>
  <r>
    <s v="1453"/>
    <x v="36"/>
    <x v="5"/>
    <s v="VPA"/>
    <s v="1001"/>
    <x v="0"/>
    <s v="614D"/>
    <s v="Transferencia Gastos Transporte         "/>
    <x v="1"/>
    <s v="14531001614D"/>
    <n v="1018.5341359888974"/>
    <n v="305.87649927327243"/>
    <n v="733.86434388183397"/>
    <n v="853.37358318033057"/>
    <n v="727.91214058108358"/>
    <n v="727.91214058108358"/>
    <n v="727.91214058108358"/>
    <n v="727.91214058108358"/>
    <n v="727.91214058108358"/>
    <n v="727.91214058108358"/>
    <n v="727.91214058108358"/>
    <n v="727.91214058108358"/>
    <n v="2911.6485623243343"/>
    <n v="8734.9456869730038"/>
    <n v="7386.579556344861"/>
    <n v="-1348.3661306281429"/>
    <n v="3091.7754232718567"/>
    <n v="616.34440504546137"/>
  </r>
  <r>
    <s v="1453"/>
    <x v="36"/>
    <x v="5"/>
    <s v="VPA"/>
    <s v="1011"/>
    <x v="1"/>
    <s v="613D"/>
    <s v="Transferencia Gastos Alimentacion/Manten"/>
    <x v="1"/>
    <s v="14531011613D"/>
    <n v="6861.9369595761154"/>
    <n v="4676.617650183528"/>
    <n v="13375.002951222292"/>
    <n v="7704.3811413403619"/>
    <n v="8154.4846755805738"/>
    <n v="8154.4846755805738"/>
    <n v="8154.4846755805738"/>
    <n v="8154.4846755805738"/>
    <n v="8154.4846755805738"/>
    <n v="8154.4846755805738"/>
    <n v="8154.4846755805738"/>
    <n v="8154.4846755805738"/>
    <n v="32617.938702322295"/>
    <n v="97853.816106966915"/>
    <n v="154272.8764971096"/>
    <n v="56419.06039014268"/>
    <n v="64573.471982916388"/>
    <n v="12872.700219899136"/>
  </r>
  <r>
    <s v="1453"/>
    <x v="36"/>
    <x v="5"/>
    <s v="VPA"/>
    <s v="1011"/>
    <x v="1"/>
    <s v="614D"/>
    <s v="Transferencia Gastos Transporte         "/>
    <x v="1"/>
    <s v="14531011614D"/>
    <n v="3045.9550923710294"/>
    <n v="7540.249885760194"/>
    <n v="1188.1225639233223"/>
    <n v="698.20352531909066"/>
    <n v="3118.1327668434087"/>
    <n v="3118.1327668434087"/>
    <n v="3118.1327668434087"/>
    <n v="3118.1327668434087"/>
    <n v="3118.1327668434087"/>
    <n v="3118.1327668434087"/>
    <n v="3118.1327668434087"/>
    <n v="3118.1327668434087"/>
    <n v="12472.531067373635"/>
    <n v="37417.593202120908"/>
    <n v="88638.954676138339"/>
    <n v="51221.361474017431"/>
    <n v="37101.305079262282"/>
    <n v="7396.1328605455365"/>
  </r>
  <r>
    <s v="1453"/>
    <x v="36"/>
    <x v="5"/>
    <s v="VPA"/>
    <s v="1111"/>
    <x v="2"/>
    <s v="613D"/>
    <s v="Transferencia Gastos Alimentacion/Manten"/>
    <x v="1"/>
    <s v="14531111613D"/>
    <n v="34074.576467528117"/>
    <n v="34902.275336233899"/>
    <n v="2315.1349452146274"/>
    <n v="29228.106845076356"/>
    <n v="25130.023398513251"/>
    <n v="25130.023398513251"/>
    <n v="25130.023398513251"/>
    <n v="25130.023398513251"/>
    <n v="25130.023398513251"/>
    <n v="25130.023398513251"/>
    <n v="25130.023398513251"/>
    <n v="25130.023398513251"/>
    <n v="100520.093594053"/>
    <n v="301560.28078215907"/>
    <n v="321401.82603564498"/>
    <n v="19841.545253485907"/>
    <n v="134528.06663107581"/>
    <n v="26818.125458123199"/>
  </r>
  <r>
    <s v="1453"/>
    <x v="36"/>
    <x v="5"/>
    <s v="VPA"/>
    <s v="1111"/>
    <x v="2"/>
    <s v="614D"/>
    <s v="Transferencia Gastos Transporte         "/>
    <x v="1"/>
    <s v="14531111614D"/>
    <n v="8050.6827435168689"/>
    <n v="19298.2556355735"/>
    <n v="3834.8077046951039"/>
    <n v="1904.3164450431711"/>
    <n v="8272.0156322071598"/>
    <n v="8272.0156322071598"/>
    <n v="8272.0156322071598"/>
    <n v="8272.0156322071598"/>
    <n v="8272.0156322071598"/>
    <n v="8272.0156322071598"/>
    <n v="8272.0156322071598"/>
    <n v="8272.0156322071598"/>
    <n v="33088.062528828639"/>
    <n v="99264.187586485888"/>
    <n v="184664.48890862154"/>
    <n v="85400.301322135652"/>
    <n v="77294.385581796407"/>
    <n v="15408.610126136535"/>
  </r>
  <r>
    <s v="1453"/>
    <x v="36"/>
    <x v="5"/>
    <s v="VPA"/>
    <s v="1211"/>
    <x v="3"/>
    <s v="613D"/>
    <s v="Transferencia Gastos Alimentacion/Manten"/>
    <x v="1"/>
    <s v="14531211613D"/>
    <n v="257.87855300716762"/>
    <n v="1808.8039026583251"/>
    <n v="2343.6856141132607"/>
    <n v="8723.8869682053792"/>
    <n v="3283.5637594960331"/>
    <n v="3283.5637594960331"/>
    <n v="3283.5637594960331"/>
    <n v="3283.5637594960331"/>
    <n v="3283.5637594960331"/>
    <n v="3283.5637594960331"/>
    <n v="3283.5637594960331"/>
    <n v="3283.5637594960331"/>
    <n v="13134.255037984132"/>
    <n v="39402.765113952395"/>
    <n v="89992.511289980583"/>
    <n v="50589.746176028188"/>
    <n v="37667.858656701224"/>
    <n v="7509.0751282744959"/>
  </r>
  <r>
    <s v="1453"/>
    <x v="36"/>
    <x v="5"/>
    <s v="VPA"/>
    <s v="1211"/>
    <x v="3"/>
    <s v="614D"/>
    <s v="Transferencia Gastos Transporte         "/>
    <x v="1"/>
    <s v="14531211614D"/>
    <n v="4501.32296886528"/>
    <n v="4738.4029543372026"/>
    <n v="4947.2601334016954"/>
    <n v="2223.2088913516045"/>
    <n v="4102.5487369889461"/>
    <n v="4102.5487369889461"/>
    <n v="4102.5487369889461"/>
    <n v="4102.5487369889461"/>
    <n v="4102.5487369889461"/>
    <n v="4102.5487369889461"/>
    <n v="4102.5487369889461"/>
    <n v="4102.5487369889461"/>
    <n v="16410.194947955784"/>
    <n v="49230.584843867349"/>
    <n v="51706.056894414032"/>
    <n v="2475.472050546683"/>
    <n v="21642.427962902995"/>
    <n v="4314.4108353182291"/>
  </r>
  <r>
    <s v="1453"/>
    <x v="36"/>
    <x v="5"/>
    <s v="VPA"/>
    <s v="1411"/>
    <x v="7"/>
    <s v="4212"/>
    <s v="Gas Licuado                             "/>
    <x v="4"/>
    <s v="145314114212"/>
    <n v="139819.13817687219"/>
    <n v="25067.194853912028"/>
    <n v="117896.51550520175"/>
    <n v="18213.730436892805"/>
    <n v="75249.144743219702"/>
    <n v="75249.144743219702"/>
    <n v="75249.144743219702"/>
    <n v="75249.144743219702"/>
    <n v="75249.144743219702"/>
    <n v="75249.144743219702"/>
    <n v="75249.144743219702"/>
    <n v="75249.144743219702"/>
    <n v="300996.57897287881"/>
    <n v="902989.73691863648"/>
    <n v="1908644.5303830453"/>
    <n v="1005654.7934644088"/>
    <n v="708406.05619191402"/>
    <n v="139761.68383157186"/>
  </r>
  <r>
    <s v="1453"/>
    <x v="36"/>
    <x v="5"/>
    <s v="VPA"/>
    <s v="1411"/>
    <x v="7"/>
    <s v="5203"/>
    <s v="Combustibles                            "/>
    <x v="1"/>
    <s v="145314115203"/>
    <n v="1295.8429090843729"/>
    <n v="299.56646955757998"/>
    <n v="1780.1251814537247"/>
    <n v="1232.7822912770521"/>
    <n v="1152.0792128431824"/>
    <n v="1152.0792128431824"/>
    <n v="1152.0792128431824"/>
    <n v="1152.0792128431824"/>
    <n v="1152.0792128431824"/>
    <n v="1152.0792128431824"/>
    <n v="1152.0792128431824"/>
    <n v="1152.0792128431824"/>
    <n v="4608.3168513727296"/>
    <n v="13824.950554118188"/>
    <n v="27000"/>
    <n v="13175.049445881812"/>
    <n v="11250"/>
    <n v="2250"/>
  </r>
  <r>
    <s v="1453"/>
    <x v="36"/>
    <x v="5"/>
    <s v="VPA"/>
    <s v="1411"/>
    <x v="7"/>
    <s v="6123"/>
    <s v="Flete Cargas Varias                     "/>
    <x v="1"/>
    <s v="145314116123"/>
    <n v="1363.5882158385223"/>
    <n v="8934.3612064219633"/>
    <n v="3796.9658773742844"/>
    <n v="4955.6539759533935"/>
    <n v="4762.6423188970412"/>
    <n v="4762.6423188970412"/>
    <n v="4762.6423188970412"/>
    <n v="4762.6423188970412"/>
    <n v="4762.6423188970412"/>
    <n v="4762.6423188970412"/>
    <n v="4762.6423188970412"/>
    <n v="4762.6423188970412"/>
    <n v="19050.569275588165"/>
    <n v="57151.707826764505"/>
    <n v="70319.827584768747"/>
    <n v="13168.119758004243"/>
    <n v="29299.928160320309"/>
    <n v="5859.985632064062"/>
  </r>
  <r>
    <s v="1453"/>
    <x v="36"/>
    <x v="5"/>
    <s v="VPA"/>
    <s v="1411"/>
    <x v="7"/>
    <s v="6131"/>
    <s v="Alimentacion Propia Campamentos         "/>
    <x v="1"/>
    <s v="145314116131"/>
    <n v="391575.76992297155"/>
    <n v="834493.8696874642"/>
    <n v="971771.53630210587"/>
    <n v="995189.06646376604"/>
    <n v="798257.56059407699"/>
    <n v="798257.56059407699"/>
    <n v="798257.56059407699"/>
    <n v="798257.56059407699"/>
    <n v="798257.56059407699"/>
    <n v="798257.56059407699"/>
    <n v="798257.56059407699"/>
    <n v="798257.56059407699"/>
    <n v="3193030.242376308"/>
    <n v="9579090.7271289248"/>
    <n v="10244621.969482267"/>
    <n v="665531.24235334247"/>
    <n v="4268592.4872842785"/>
    <n v="853718.49745685561"/>
  </r>
  <r>
    <s v="1453"/>
    <x v="36"/>
    <x v="5"/>
    <s v="VPA"/>
    <s v="1411"/>
    <x v="7"/>
    <s v="6133"/>
    <s v="Limpieza y Mantencion Propia Campamentos"/>
    <x v="1"/>
    <s v="145314116133"/>
    <n v="381000.68211236445"/>
    <n v="468017.28157313983"/>
    <n v="761145.9985628468"/>
    <n v="1155970.3296977277"/>
    <n v="691533.57298651966"/>
    <n v="691533.57298651966"/>
    <n v="691533.57298651966"/>
    <n v="691533.57298651966"/>
    <n v="691533.57298651966"/>
    <n v="691533.57298651966"/>
    <n v="691533.57298651966"/>
    <n v="691533.57298651966"/>
    <n v="2766134.2919460787"/>
    <n v="8298402.8758382378"/>
    <n v="8105711.293059675"/>
    <n v="-192691.58277856279"/>
    <n v="3377379.7054415313"/>
    <n v="675475.94108830625"/>
  </r>
  <r>
    <s v="1453"/>
    <x v="36"/>
    <x v="5"/>
    <s v="VPA"/>
    <s v="1411"/>
    <x v="7"/>
    <s v="6134"/>
    <s v="Mantenciones Mayores Campamentos        "/>
    <x v="1"/>
    <s v="145314116134"/>
    <n v="300428.30849665654"/>
    <n v="25162.846182670331"/>
    <n v="142633.50511193191"/>
    <n v="39717.730562646131"/>
    <n v="126985.59758847622"/>
    <n v="126985.59758847622"/>
    <n v="126985.59758847622"/>
    <n v="126985.59758847622"/>
    <n v="126985.59758847622"/>
    <n v="126985.59758847622"/>
    <n v="126985.59758847622"/>
    <n v="126985.59758847622"/>
    <n v="507942.39035390486"/>
    <n v="1523827.1710617149"/>
    <n v="2270759.9396074479"/>
    <n v="746932.76854573307"/>
    <n v="946149.9748364368"/>
    <n v="189229.99496728735"/>
  </r>
  <r>
    <s v="1453"/>
    <x v="36"/>
    <x v="5"/>
    <s v="VPA"/>
    <s v="1411"/>
    <x v="7"/>
    <s v="6136"/>
    <s v="Gastos Generales Campamentos            "/>
    <x v="1"/>
    <s v="145314116136"/>
    <n v="365087.948651582"/>
    <n v="77801.754205200254"/>
    <n v="104859.86748093899"/>
    <n v="196195.52318348546"/>
    <n v="185986.27338030169"/>
    <n v="185986.27338030169"/>
    <n v="185986.27338030169"/>
    <n v="185986.27338030169"/>
    <n v="185986.27338030169"/>
    <n v="185986.27338030169"/>
    <n v="185986.27338030169"/>
    <n v="185986.27338030169"/>
    <n v="743945.09352120676"/>
    <n v="2231835.2805636204"/>
    <n v="3362497.4483737797"/>
    <n v="1130662.1678101593"/>
    <n v="1401040.6034890749"/>
    <n v="280208.12069781497"/>
  </r>
  <r>
    <s v="1453"/>
    <x v="36"/>
    <x v="5"/>
    <s v="VPA"/>
    <s v="1411"/>
    <x v="7"/>
    <s v="6137"/>
    <s v="Alimentacion Contratistas Campamentos   "/>
    <x v="1"/>
    <s v="145314116137"/>
    <n v="444097.94780434546"/>
    <n v="70892.537265547871"/>
    <n v="392986.05582313362"/>
    <n v="1303333.7764641785"/>
    <n v="552827.57933930133"/>
    <n v="552827.57933930133"/>
    <n v="552827.57933930133"/>
    <n v="552827.57933930133"/>
    <n v="552827.57933930133"/>
    <n v="552827.57933930133"/>
    <n v="552827.57933930133"/>
    <n v="552827.57933930133"/>
    <n v="2211310.3173572053"/>
    <n v="6633930.9520716155"/>
    <n v="18817706.379188869"/>
    <n v="12183775.427117255"/>
    <n v="7840710.9913286949"/>
    <n v="1568142.198265739"/>
  </r>
  <r>
    <s v="1453"/>
    <x v="36"/>
    <x v="5"/>
    <s v="VPA"/>
    <s v="1411"/>
    <x v="7"/>
    <s v="6138"/>
    <s v="Limpieza y Mantencion Contratistas Camp."/>
    <x v="1"/>
    <s v="145314116138"/>
    <n v="110394.88530617843"/>
    <n v="250680.12495079028"/>
    <n v="939914.44909835584"/>
    <n v="617828.06098434096"/>
    <n v="479704.38008491637"/>
    <n v="479704.38008491637"/>
    <n v="479704.38008491637"/>
    <n v="479704.38008491637"/>
    <n v="479704.38008491637"/>
    <n v="479704.38008491637"/>
    <n v="479704.38008491637"/>
    <n v="479704.38008491637"/>
    <n v="1918817.5203396655"/>
    <n v="5756452.5610189959"/>
    <n v="7429753.1310382858"/>
    <n v="1673300.5700192899"/>
    <n v="3095730.4712659521"/>
    <n v="619146.09425319044"/>
  </r>
  <r>
    <s v="1453"/>
    <x v="36"/>
    <x v="5"/>
    <s v="VPA"/>
    <s v="1411"/>
    <x v="7"/>
    <s v="6141"/>
    <s v="Transporte Iquique - Campamento         "/>
    <x v="1"/>
    <s v="145314116141"/>
    <n v="44059.831034784205"/>
    <n v="152282.08015083816"/>
    <n v="14095.587166062876"/>
    <n v="6576.5648323064015"/>
    <n v="54253.515795997911"/>
    <n v="54253.515795997911"/>
    <n v="54253.515795997911"/>
    <n v="54253.515795997911"/>
    <n v="54253.515795997911"/>
    <n v="54253.515795997911"/>
    <n v="54253.515795997911"/>
    <n v="54253.515795997911"/>
    <n v="217014.06318399165"/>
    <n v="651042.189551975"/>
    <n v="2600870.5277299825"/>
    <n v="1949828.3381780074"/>
    <n v="1083696.0532208262"/>
    <n v="216739.21064416523"/>
  </r>
  <r>
    <s v="1453"/>
    <x v="36"/>
    <x v="5"/>
    <s v="VPA"/>
    <s v="1411"/>
    <x v="7"/>
    <s v="6142"/>
    <s v="Transporte Iquique - Puerto             "/>
    <x v="1"/>
    <s v="145314116142"/>
    <n v="33585.732522486745"/>
    <n v="20267.994546065489"/>
    <n v="770.33431009150479"/>
    <n v="10697.988259907635"/>
    <n v="16330.512409637846"/>
    <n v="16330.512409637846"/>
    <n v="16330.512409637846"/>
    <n v="16330.512409637846"/>
    <n v="16330.512409637846"/>
    <n v="16330.512409637846"/>
    <n v="16330.512409637846"/>
    <n v="16330.512409637846"/>
    <n v="65322.049638551383"/>
    <n v="195966.14891565416"/>
    <n v="476867.91817095381"/>
    <n v="280901.76925529965"/>
    <n v="198694.96590456407"/>
    <n v="39738.993180912817"/>
  </r>
  <r>
    <s v="1453"/>
    <x v="36"/>
    <x v="5"/>
    <s v="VPA"/>
    <s v="1411"/>
    <x v="7"/>
    <s v="6143"/>
    <s v="Transporte Campamento - Faena           "/>
    <x v="1"/>
    <s v="145314116143"/>
    <n v="23950.919553315118"/>
    <n v="649139.31644959899"/>
    <n v="182227.20693302009"/>
    <n v="23491.941454908851"/>
    <n v="219702.34609771078"/>
    <n v="219702.34609771078"/>
    <n v="219702.34609771078"/>
    <n v="219702.34609771078"/>
    <n v="219702.34609771078"/>
    <n v="219702.34609771078"/>
    <n v="219702.34609771078"/>
    <n v="219702.34609771078"/>
    <n v="878809.3843908431"/>
    <n v="2636428.1531725293"/>
    <n v="4344683.084149193"/>
    <n v="1708254.9309766637"/>
    <n v="1810284.6183954971"/>
    <n v="362056.92367909942"/>
  </r>
  <r>
    <s v="1453"/>
    <x v="36"/>
    <x v="5"/>
    <s v="VPA"/>
    <s v="1411"/>
    <x v="7"/>
    <s v="6144"/>
    <s v="Transporte interno mina                 "/>
    <x v="1"/>
    <s v="145314116144"/>
    <n v="415205.58612500934"/>
    <n v="589553.38896135462"/>
    <n v="150853.95549603848"/>
    <n v="218430.79441532679"/>
    <n v="343510.93124943232"/>
    <n v="343510.93124943232"/>
    <n v="343510.93124943232"/>
    <n v="343510.93124943232"/>
    <n v="343510.93124943232"/>
    <n v="343510.93124943232"/>
    <n v="343510.93124943232"/>
    <n v="343510.93124943232"/>
    <n v="1374043.7249977293"/>
    <n v="4122131.1749931877"/>
    <n v="4054686.94464943"/>
    <n v="-67444.230343757663"/>
    <n v="1689452.8936039293"/>
    <n v="337890.57872078585"/>
  </r>
  <r>
    <s v="1453"/>
    <x v="36"/>
    <x v="5"/>
    <s v="VPA"/>
    <s v="1411"/>
    <x v="7"/>
    <s v="6146"/>
    <s v="Transporte Arica - Campamento           "/>
    <x v="1"/>
    <s v="145314116146"/>
    <n v="524936.5312172682"/>
    <n v="614493.93923978938"/>
    <n v="427351.47544087848"/>
    <n v="458120.89612929802"/>
    <n v="506225.71050680848"/>
    <n v="506225.71050680848"/>
    <n v="506225.71050680848"/>
    <n v="506225.71050680848"/>
    <n v="506225.71050680848"/>
    <n v="506225.71050680848"/>
    <n v="506225.71050680848"/>
    <n v="506225.71050680848"/>
    <n v="2024902.8420272339"/>
    <n v="6074708.5260816999"/>
    <n v="7257296.0610622838"/>
    <n v="1182587.5349805839"/>
    <n v="3023873.3587759519"/>
    <n v="604774.67175519036"/>
  </r>
  <r>
    <s v="1453"/>
    <x v="36"/>
    <x v="5"/>
    <s v="VPA"/>
    <s v="1411"/>
    <x v="7"/>
    <s v="6147"/>
    <s v="Gastos Extraordinarios Campamentos      "/>
    <x v="1"/>
    <s v="145314116147"/>
    <n v="100402.70436922061"/>
    <n v="15308.279840478917"/>
    <n v="75450.702687903962"/>
    <n v="144496.47035407886"/>
    <n v="83914.539312920591"/>
    <n v="83914.539312920591"/>
    <n v="83914.539312920591"/>
    <n v="83914.539312920591"/>
    <n v="83914.539312920591"/>
    <n v="83914.539312920591"/>
    <n v="83914.539312920591"/>
    <n v="83914.539312920591"/>
    <n v="335658.15725168237"/>
    <n v="1006974.4717550469"/>
    <n v="1082688"/>
    <n v="75713.528244953137"/>
    <n v="451120"/>
    <n v="90224"/>
  </r>
  <r>
    <s v="1453"/>
    <x v="36"/>
    <x v="5"/>
    <s v="VPA"/>
    <s v="1511"/>
    <x v="10"/>
    <s v="613D"/>
    <s v="Transferencia Gastos Alimentacion/Manten"/>
    <x v="1"/>
    <s v="14531511613D"/>
    <n v="31109.821464584576"/>
    <n v="12248.503526672295"/>
    <n v="5255.0916941995829"/>
    <n v="20470.681741722117"/>
    <n v="17271.024606794643"/>
    <n v="17271.024606794643"/>
    <n v="17271.024606794643"/>
    <n v="17271.024606794643"/>
    <n v="17271.024606794643"/>
    <n v="17271.024606794643"/>
    <n v="17271.024606794643"/>
    <n v="17271.024606794643"/>
    <n v="69084.098427178571"/>
    <n v="207252.29528153571"/>
    <n v="308545.75299421919"/>
    <n v="101293.45771268348"/>
    <n v="129146.94396583278"/>
    <n v="25745.400439798272"/>
  </r>
  <r>
    <s v="1453"/>
    <x v="36"/>
    <x v="5"/>
    <s v="VPA"/>
    <s v="1511"/>
    <x v="10"/>
    <s v="614D"/>
    <s v="Transferencia Gastos Transporte         "/>
    <x v="1"/>
    <s v="14531511614D"/>
    <n v="14829.833349796765"/>
    <n v="3548.5331919432078"/>
    <n v="24030.91786374963"/>
    <n v="15004.43472328741"/>
    <n v="14353.429782194253"/>
    <n v="14353.429782194253"/>
    <n v="14353.429782194253"/>
    <n v="14353.429782194253"/>
    <n v="14353.429782194253"/>
    <n v="14353.429782194253"/>
    <n v="14353.429782194253"/>
    <n v="14353.429782194253"/>
    <n v="57413.719128777011"/>
    <n v="172241.15738633109"/>
    <n v="177277.90935227668"/>
    <n v="5036.7519659455866"/>
    <n v="74202.610158524563"/>
    <n v="14792.265721091073"/>
  </r>
  <r>
    <s v="1453"/>
    <x v="36"/>
    <x v="5"/>
    <s v="VPA"/>
    <s v="1711"/>
    <x v="11"/>
    <s v="613D"/>
    <s v="Transferencia Gastos Alimentacion/Manten"/>
    <x v="1"/>
    <s v="14531711613D"/>
    <n v="52348.045411867504"/>
    <n v="60241.335295654331"/>
    <n v="29805.407400090106"/>
    <n v="5917.4930697346308"/>
    <n v="37078.070294336641"/>
    <n v="37078.070294336641"/>
    <n v="37078.070294336641"/>
    <n v="37078.070294336641"/>
    <n v="37078.070294336641"/>
    <n v="37078.070294336641"/>
    <n v="37078.070294336641"/>
    <n v="37078.070294336641"/>
    <n v="148312.28117734657"/>
    <n v="444936.84353203973"/>
    <n v="462818.62949132873"/>
    <n v="17881.785959289002"/>
    <n v="193720.41594874917"/>
    <n v="38618.100659697404"/>
  </r>
  <r>
    <s v="1453"/>
    <x v="36"/>
    <x v="5"/>
    <s v="VPA"/>
    <s v="1711"/>
    <x v="11"/>
    <s v="614D"/>
    <s v="Transferencia Gastos Transporte         "/>
    <x v="1"/>
    <s v="14531711614D"/>
    <n v="26697.271007101706"/>
    <n v="24149.250520483838"/>
    <n v="14789.151345546104"/>
    <n v="24387.004144942886"/>
    <n v="22505.669254518634"/>
    <n v="22505.669254518634"/>
    <n v="22505.669254518634"/>
    <n v="22505.669254518634"/>
    <n v="22505.669254518634"/>
    <n v="22505.669254518634"/>
    <n v="22505.669254518634"/>
    <n v="22505.669254518634"/>
    <n v="90022.677018074537"/>
    <n v="270068.0310542236"/>
    <n v="265916.864028415"/>
    <n v="-4151.1670258085942"/>
    <n v="111303.91523778684"/>
    <n v="22188.398581636611"/>
  </r>
  <r>
    <s v="1453"/>
    <x v="36"/>
    <x v="5"/>
    <s v="VPA"/>
    <s v="1811"/>
    <x v="12"/>
    <s v="613D"/>
    <s v="Transferencia Gastos Alimentacion/Manten"/>
    <x v="1"/>
    <s v="14531811613D"/>
    <n v="4459.5308323763593"/>
    <n v="4418.8217586120372"/>
    <n v="2981.052738189635"/>
    <n v="629.01943157361711"/>
    <n v="3122.1061901879125"/>
    <n v="3122.1061901879125"/>
    <n v="3122.1061901879125"/>
    <n v="3122.1061901879125"/>
    <n v="3122.1061901879125"/>
    <n v="3122.1061901879125"/>
    <n v="3122.1061901879125"/>
    <n v="3122.1061901879125"/>
    <n v="12488.42476075165"/>
    <n v="37465.274282254948"/>
    <n v="51424.292165703198"/>
    <n v="13959.01788344825"/>
    <n v="21524.490660972129"/>
    <n v="4290.9000732997119"/>
  </r>
  <r>
    <s v="1453"/>
    <x v="36"/>
    <x v="5"/>
    <s v="VPA"/>
    <s v="1811"/>
    <x v="12"/>
    <s v="614D"/>
    <s v="Transferencia Gastos Transporte         "/>
    <x v="1"/>
    <s v="14531811614D"/>
    <n v="3173.1302858205386"/>
    <n v="3512.6310267268273"/>
    <n v="849.15768786056822"/>
    <n v="2388.7155946699372"/>
    <n v="2480.9086487694676"/>
    <n v="2480.9086487694676"/>
    <n v="2480.9086487694676"/>
    <n v="2480.9086487694676"/>
    <n v="2480.9086487694676"/>
    <n v="2480.9086487694676"/>
    <n v="2480.9086487694676"/>
    <n v="2480.9086487694676"/>
    <n v="9923.6345950778705"/>
    <n v="29770.903785233604"/>
    <n v="29546.318225379444"/>
    <n v="-224.58555985416024"/>
    <n v="12367.101693087427"/>
    <n v="2465.3776201818455"/>
  </r>
  <r>
    <s v="1453"/>
    <x v="36"/>
    <x v="5"/>
    <s v="VPA"/>
    <s v="2311"/>
    <x v="4"/>
    <s v="613D"/>
    <s v="Transferencia Gastos Alimentacion/Manten"/>
    <x v="1"/>
    <s v="14532311613D"/>
    <n v="2003.6272662951326"/>
    <n v="1494.4631976611383"/>
    <n v="1238.353018367495"/>
    <n v="3884.2142072162383"/>
    <n v="2155.1644223850012"/>
    <n v="2155.1644223850012"/>
    <n v="2155.1644223850012"/>
    <n v="2155.1644223850012"/>
    <n v="2155.1644223850012"/>
    <n v="2155.1644223850012"/>
    <n v="2155.1644223850012"/>
    <n v="2155.1644223850012"/>
    <n v="8620.6576895400049"/>
    <n v="25861.973068620016"/>
    <n v="25712.146082851599"/>
    <n v="-149.82698576841722"/>
    <n v="10762.245330486065"/>
    <n v="2145.450036649856"/>
  </r>
  <r>
    <s v="1453"/>
    <x v="36"/>
    <x v="5"/>
    <s v="VPA"/>
    <s v="2311"/>
    <x v="4"/>
    <s v="614D"/>
    <s v="Transferencia Gastos Transporte         "/>
    <x v="1"/>
    <s v="14532311614D"/>
    <n v="378.86720331963431"/>
    <n v="2346.115241793329"/>
    <n v="1627.4572224705032"/>
    <n v="859.87456724155231"/>
    <n v="1303.0785587062549"/>
    <n v="1303.0785587062549"/>
    <n v="1303.0785587062549"/>
    <n v="1303.0785587062549"/>
    <n v="1303.0785587062549"/>
    <n v="1303.0785587062549"/>
    <n v="1303.0785587062549"/>
    <n v="1303.0785587062549"/>
    <n v="5212.3142348250194"/>
    <n v="15636.942704475057"/>
    <n v="14773.159112689722"/>
    <n v="-863.78359178533537"/>
    <n v="6183.5508465437133"/>
    <n v="1232.6888100909227"/>
  </r>
  <r>
    <s v="1453"/>
    <x v="36"/>
    <x v="5"/>
    <s v="VPA"/>
    <s v="2811"/>
    <x v="13"/>
    <s v="613D"/>
    <s v="Transferencia Gastos Alimentacion/Manten"/>
    <x v="1"/>
    <s v="14532811613D"/>
    <n v="66825.014515201881"/>
    <n v="95347.63243802634"/>
    <n v="63314.82354104866"/>
    <n v="11478.465596454716"/>
    <n v="59241.484022682896"/>
    <n v="59241.484022682896"/>
    <n v="59241.484022682896"/>
    <n v="59241.484022682896"/>
    <n v="59241.484022682896"/>
    <n v="59241.484022682896"/>
    <n v="59241.484022682896"/>
    <n v="59241.484022682896"/>
    <n v="236965.93609073159"/>
    <n v="710897.8082721947"/>
    <n v="745652.23640269623"/>
    <n v="34754.428130501532"/>
    <n v="312105.11458409589"/>
    <n v="62218.051062845821"/>
  </r>
  <r>
    <s v="1453"/>
    <x v="36"/>
    <x v="5"/>
    <s v="VPA"/>
    <s v="2811"/>
    <x v="13"/>
    <s v="614D"/>
    <s v="Transferencia Gastos Transporte         "/>
    <x v="1"/>
    <s v="14532811614D"/>
    <n v="54064.240094030749"/>
    <n v="44808.159152552857"/>
    <n v="37710.732332071297"/>
    <n v="24286.253374319782"/>
    <n v="40217.34623824367"/>
    <n v="40217.34623824367"/>
    <n v="40217.34623824367"/>
    <n v="40217.34623824367"/>
    <n v="40217.34623824367"/>
    <n v="40217.34623824367"/>
    <n v="40217.34623824367"/>
    <n v="40217.34623824367"/>
    <n v="160869.38495297468"/>
    <n v="482608.15485892416"/>
    <n v="428421.61426800198"/>
    <n v="-54186.540590922174"/>
    <n v="179322.97454976768"/>
    <n v="35747.97549263676"/>
  </r>
  <r>
    <s v="1453"/>
    <x v="36"/>
    <x v="5"/>
    <s v="VPA"/>
    <s v="3121"/>
    <x v="14"/>
    <s v="613D"/>
    <s v="Transferencia Gastos Alimentacion/Manten"/>
    <x v="1"/>
    <s v="14533121613D"/>
    <n v="84977.166739826644"/>
    <n v="102942.01031876274"/>
    <n v="494611.0088807494"/>
    <n v="1776564.6213186935"/>
    <n v="614773.70181450807"/>
    <n v="614773.70181450807"/>
    <n v="614773.70181450807"/>
    <n v="614773.70181450807"/>
    <n v="614773.70181450807"/>
    <n v="614773.70181450807"/>
    <n v="614773.70181450807"/>
    <n v="614773.70181450807"/>
    <n v="2459094.8072580323"/>
    <n v="7377284.4217740968"/>
    <n v="12962470.049705887"/>
    <n v="5585185.6279317904"/>
    <n v="5363706.9245938584"/>
    <n v="1078088.6434165526"/>
  </r>
  <r>
    <s v="1453"/>
    <x v="36"/>
    <x v="5"/>
    <s v="VPA"/>
    <s v="3121"/>
    <x v="14"/>
    <s v="614D"/>
    <s v="Transferencia Gastos Transporte         "/>
    <x v="1"/>
    <s v="14533121614D"/>
    <n v="178468.10171220385"/>
    <n v="672877.41236143117"/>
    <n v="238029.89868615547"/>
    <n v="947978.88375348703"/>
    <n v="509338.57412831939"/>
    <n v="509338.57412831939"/>
    <n v="509338.57412831939"/>
    <n v="509338.57412831939"/>
    <n v="509338.57412831939"/>
    <n v="509338.57412831939"/>
    <n v="509338.57412831939"/>
    <n v="509338.57412831939"/>
    <n v="2037354.2965132776"/>
    <n v="6112062.8895398332"/>
    <n v="7447710.973666897"/>
    <n v="1335648.0841270639"/>
    <n v="3081769.0431413716"/>
    <n v="619426.12707068864"/>
  </r>
  <r>
    <s v="1453"/>
    <x v="36"/>
    <x v="5"/>
    <s v="VPA"/>
    <s v="3151"/>
    <x v="15"/>
    <s v="613D"/>
    <s v="Transferencia Gastos Alimentacion/Manten"/>
    <x v="1"/>
    <s v="14533151613D"/>
    <n v="29716.766339174279"/>
    <n v="395177.50795986049"/>
    <n v="233375.53009421873"/>
    <n v="453075.69236063567"/>
    <n v="277836.37418847228"/>
    <n v="277836.37418847228"/>
    <n v="277836.37418847228"/>
    <n v="277836.37418847228"/>
    <n v="277836.37418847228"/>
    <n v="277836.37418847228"/>
    <n v="277836.37418847228"/>
    <n v="277836.37418847228"/>
    <n v="1111345.4967538891"/>
    <n v="3334036.4902616683"/>
    <n v="4036806.9350077007"/>
    <n v="702770.44474603236"/>
    <n v="1689672.516886312"/>
    <n v="336835.65575402736"/>
  </r>
  <r>
    <s v="1453"/>
    <x v="36"/>
    <x v="5"/>
    <s v="VPA"/>
    <s v="3151"/>
    <x v="15"/>
    <s v="614D"/>
    <s v="Transferencia Gastos Transporte         "/>
    <x v="1"/>
    <s v="14533151614D"/>
    <n v="154362.45476649926"/>
    <n v="243823.11416230749"/>
    <n v="89334.80345854623"/>
    <n v="119890.70308280886"/>
    <n v="151852.76886754046"/>
    <n v="151852.76886754046"/>
    <n v="151852.76886754046"/>
    <n v="151852.76886754046"/>
    <n v="151852.76886754046"/>
    <n v="151852.76886754046"/>
    <n v="151852.76886754046"/>
    <n v="151852.76886754046"/>
    <n v="607411.07547016186"/>
    <n v="1822233.2264104851"/>
    <n v="2319385.9806922865"/>
    <n v="497152.7542818014"/>
    <n v="970817.4829073631"/>
    <n v="193532.14318427487"/>
  </r>
  <r>
    <s v="1453"/>
    <x v="36"/>
    <x v="5"/>
    <s v="VPA"/>
    <s v="3122"/>
    <x v="16"/>
    <s v="613D"/>
    <s v="Transferencia Gastos Alimentacion/Manten"/>
    <x v="1"/>
    <s v="14533122613D"/>
    <n v="89684.846771567594"/>
    <n v="36648.850518026396"/>
    <n v="206701.36247268261"/>
    <n v="198553.11650618486"/>
    <n v="132897.04406711535"/>
    <n v="132897.04406711535"/>
    <n v="132897.04406711535"/>
    <n v="132897.04406711535"/>
    <n v="132897.04406711535"/>
    <n v="132897.04406711535"/>
    <n v="132897.04406711535"/>
    <n v="132897.04406711535"/>
    <n v="531588.17626846139"/>
    <n v="1594764.5288053837"/>
    <n v="2005547.3944624248"/>
    <n v="410782.86565704108"/>
    <n v="839455.13577791315"/>
    <n v="167345.10285868877"/>
  </r>
  <r>
    <s v="1453"/>
    <x v="36"/>
    <x v="5"/>
    <s v="VPA"/>
    <s v="3122"/>
    <x v="16"/>
    <s v="614D"/>
    <s v="Transferencia Gastos Transporte         "/>
    <x v="1"/>
    <s v="14533122614D"/>
    <n v="22930.894269446788"/>
    <n v="974.89371701221387"/>
    <n v="117257.65293580064"/>
    <n v="71213.585407591207"/>
    <n v="53094.256582462709"/>
    <n v="53094.256582462709"/>
    <n v="53094.256582462709"/>
    <n v="53094.256582462709"/>
    <n v="53094.256582462709"/>
    <n v="53094.256582462709"/>
    <n v="53094.256582462709"/>
    <n v="53094.256582462709"/>
    <n v="212377.02632985084"/>
    <n v="637131.07898955245"/>
    <n v="1152306.4107897985"/>
    <n v="515175.33180024603"/>
    <n v="482316.96603040962"/>
    <n v="96149.727187091979"/>
  </r>
  <r>
    <s v="1453"/>
    <x v="36"/>
    <x v="5"/>
    <s v="VPA"/>
    <s v="2511"/>
    <x v="5"/>
    <s v="613D"/>
    <s v="Transferencia Gastos Alimentacion/Manten"/>
    <x v="1"/>
    <s v="14532511613D"/>
    <n v="1000.3467645824818"/>
    <n v="335.76878601418912"/>
    <n v="785.46146415464352"/>
    <n v="799.39605698214268"/>
    <n v="730.24326793336422"/>
    <n v="730.24326793336422"/>
    <n v="730.24326793336422"/>
    <n v="730.24326793336422"/>
    <n v="730.24326793336422"/>
    <n v="730.24326793336422"/>
    <n v="730.24326793336422"/>
    <n v="730.24326793336422"/>
    <n v="2920.9730717334569"/>
    <n v="8762.9192152003707"/>
    <n v="12856.0730414258"/>
    <n v="4093.1538262254289"/>
    <n v="5381.1226652430323"/>
    <n v="1072.725018324928"/>
  </r>
  <r>
    <s v="1453"/>
    <x v="36"/>
    <x v="5"/>
    <s v="VPA"/>
    <s v="2511"/>
    <x v="5"/>
    <s v="614D"/>
    <s v="Transferencia Gastos Transporte         "/>
    <x v="1"/>
    <s v="14532511614D"/>
    <n v="782.56809907928186"/>
    <n v="87.476094208864367"/>
    <n v="891.45310250628779"/>
    <n v="603.24553858857257"/>
    <n v="591.18570859575175"/>
    <n v="591.18570859575175"/>
    <n v="591.18570859575175"/>
    <n v="591.18570859575175"/>
    <n v="591.18570859575175"/>
    <n v="591.18570859575175"/>
    <n v="591.18570859575175"/>
    <n v="591.18570859575175"/>
    <n v="2364.742834383007"/>
    <n v="7094.228503149021"/>
    <n v="7386.579556344861"/>
    <n v="292.35105319584"/>
    <n v="3091.7754232718567"/>
    <n v="616.34440504546137"/>
  </r>
  <r>
    <s v="1453"/>
    <x v="36"/>
    <x v="5"/>
    <s v="VPA"/>
    <s v="2521"/>
    <x v="17"/>
    <s v="613D"/>
    <s v="Transferencia Gastos Alimentacion/Manten"/>
    <x v="1"/>
    <s v="14532521613D"/>
    <n v="18555.191194928491"/>
    <n v="13159.148762327019"/>
    <n v="20753.657332988332"/>
    <n v="29672.1892470698"/>
    <n v="20535.046634328413"/>
    <n v="20535.046634328413"/>
    <n v="20535.046634328413"/>
    <n v="20535.046634328413"/>
    <n v="20535.046634328413"/>
    <n v="20535.046634328413"/>
    <n v="20535.046634328413"/>
    <n v="20535.046634328413"/>
    <n v="82140.186537313653"/>
    <n v="246420.5596119409"/>
    <n v="192841.09562138698"/>
    <n v="-53579.463990553922"/>
    <n v="80716.839978645483"/>
    <n v="16090.875274873921"/>
  </r>
  <r>
    <s v="1453"/>
    <x v="36"/>
    <x v="5"/>
    <s v="VPA"/>
    <s v="2521"/>
    <x v="17"/>
    <s v="614D"/>
    <s v="Transferencia Gastos Transporte         "/>
    <x v="1"/>
    <s v="14532521614D"/>
    <n v="2970.1029099153507"/>
    <n v="8925.5379634615801"/>
    <n v="9348.9788002126024"/>
    <n v="4798.6807791876718"/>
    <n v="6510.8251131943016"/>
    <n v="6510.8251131943016"/>
    <n v="6510.8251131943016"/>
    <n v="6510.8251131943016"/>
    <n v="6510.8251131943016"/>
    <n v="6510.8251131943016"/>
    <n v="6510.8251131943016"/>
    <n v="6510.8251131943016"/>
    <n v="26043.300452777206"/>
    <n v="78129.901358331626"/>
    <n v="110798.69334517291"/>
    <n v="32668.791986841286"/>
    <n v="46376.631349077841"/>
    <n v="9245.1660756819201"/>
  </r>
  <r>
    <s v="1453"/>
    <x v="36"/>
    <x v="5"/>
    <s v="VPA"/>
    <s v="2911"/>
    <x v="18"/>
    <s v="613D"/>
    <s v="Transferencia Gastos Alimentacion/Manten"/>
    <x v="1"/>
    <s v="14532911613D"/>
    <n v="289092.65155899635"/>
    <n v="174777.40127757381"/>
    <n v="113198.32022460618"/>
    <n v="195462.9849498157"/>
    <n v="193132.83950274801"/>
    <n v="193132.83950274801"/>
    <n v="193132.83950274801"/>
    <n v="193132.83950274801"/>
    <n v="193132.83950274801"/>
    <n v="193132.83950274801"/>
    <n v="193132.83950274801"/>
    <n v="193132.83950274801"/>
    <n v="772531.35801099206"/>
    <n v="2317594.0740329768"/>
    <n v="2571214.6082851598"/>
    <n v="253620.53425218305"/>
    <n v="1076224.5330486065"/>
    <n v="214545.00366498559"/>
  </r>
  <r>
    <s v="1453"/>
    <x v="36"/>
    <x v="5"/>
    <s v="VPA"/>
    <s v="2911"/>
    <x v="18"/>
    <s v="614D"/>
    <s v="Transferencia Gastos Transporte         "/>
    <x v="1"/>
    <s v="14532911614D"/>
    <n v="42660.08830043843"/>
    <n v="106401.52471785423"/>
    <n v="51988.715289609863"/>
    <n v="8460.8271510809536"/>
    <n v="52377.788864745868"/>
    <n v="52377.788864745868"/>
    <n v="52377.788864745868"/>
    <n v="52377.788864745868"/>
    <n v="52377.788864745868"/>
    <n v="52377.788864745868"/>
    <n v="52377.788864745868"/>
    <n v="52377.788864745868"/>
    <n v="209511.15545898347"/>
    <n v="628533.46637695038"/>
    <n v="1477315.9112689723"/>
    <n v="848782.44489202194"/>
    <n v="618355.08465437125"/>
    <n v="123268.88100909228"/>
  </r>
  <r>
    <s v="1453"/>
    <x v="36"/>
    <x v="5"/>
    <s v="VPA"/>
    <s v="5111"/>
    <x v="19"/>
    <s v="613D"/>
    <s v="Transferencia Gastos Alimentacion/Manten"/>
    <x v="1"/>
    <s v="14535111613D"/>
    <n v="157100.17137753381"/>
    <n v="256355.45402352404"/>
    <n v="61277.479908790658"/>
    <n v="113224.63399660059"/>
    <n v="146989.4348266123"/>
    <n v="146989.4348266123"/>
    <n v="146989.4348266123"/>
    <n v="146989.4348266123"/>
    <n v="146989.4348266123"/>
    <n v="146989.4348266123"/>
    <n v="146989.4348266123"/>
    <n v="146989.4348266123"/>
    <n v="587957.73930644919"/>
    <n v="1763873.2179193471"/>
    <n v="1735569.8605924831"/>
    <n v="-28303.357326864032"/>
    <n v="726451.55980780942"/>
    <n v="144817.87747386529"/>
  </r>
  <r>
    <s v="1453"/>
    <x v="36"/>
    <x v="5"/>
    <s v="VPA"/>
    <s v="5111"/>
    <x v="19"/>
    <s v="614D"/>
    <s v="Transferencia Gastos Transporte         "/>
    <x v="1"/>
    <s v="14535111614D"/>
    <n v="4728.2514051788057"/>
    <n v="82635.9631225638"/>
    <n v="33770.392608337701"/>
    <n v="10602.517546954447"/>
    <n v="32934.281170758688"/>
    <n v="32934.281170758688"/>
    <n v="32934.281170758688"/>
    <n v="32934.281170758688"/>
    <n v="32934.281170758688"/>
    <n v="32934.281170758688"/>
    <n v="32934.281170758688"/>
    <n v="32934.281170758688"/>
    <n v="131737.12468303475"/>
    <n v="395211.37404910434"/>
    <n v="997188.24010655633"/>
    <n v="601976.86605745205"/>
    <n v="417389.68214170064"/>
    <n v="83206.494681137279"/>
  </r>
  <r>
    <s v="1453"/>
    <x v="36"/>
    <x v="5"/>
    <s v="VPA"/>
    <s v="5112"/>
    <x v="20"/>
    <s v="613D"/>
    <s v="Transferencia Gastos Alimentacion/Manten"/>
    <x v="1"/>
    <s v="14535112613D"/>
    <n v="102399.05517345779"/>
    <n v="30477.341882665023"/>
    <n v="89139.551861375265"/>
    <n v="68040.673105513633"/>
    <n v="72514.155505752919"/>
    <n v="72514.155505752919"/>
    <n v="72514.155505752919"/>
    <n v="72514.155505752919"/>
    <n v="72514.155505752919"/>
    <n v="72514.155505752919"/>
    <n v="72514.155505752919"/>
    <n v="72514.155505752919"/>
    <n v="290056.62202301167"/>
    <n v="870169.86606903479"/>
    <n v="822788.67465125117"/>
    <n v="-47381.191417783615"/>
    <n v="344391.85057555407"/>
    <n v="68654.401172795391"/>
  </r>
  <r>
    <s v="1453"/>
    <x v="36"/>
    <x v="5"/>
    <s v="VPA"/>
    <s v="5112"/>
    <x v="20"/>
    <s v="614D"/>
    <s v="Transferencia Gastos Transporte         "/>
    <x v="1"/>
    <s v="14535112614D"/>
    <n v="25568.268845282561"/>
    <n v="31535.535752362153"/>
    <n v="33780.506170253313"/>
    <n v="2772.4565572113597"/>
    <n v="23414.191831277349"/>
    <n v="23414.191831277349"/>
    <n v="23414.191831277349"/>
    <n v="23414.191831277349"/>
    <n v="23414.191831277349"/>
    <n v="23414.191831277349"/>
    <n v="23414.191831277349"/>
    <n v="23414.191831277349"/>
    <n v="93656.767325109395"/>
    <n v="280970.30197532813"/>
    <n v="472741.0916060711"/>
    <n v="191770.78963074298"/>
    <n v="197873.62708939883"/>
    <n v="39446.041922909528"/>
  </r>
  <r>
    <s v="1453"/>
    <x v="36"/>
    <x v="5"/>
    <s v="VPA"/>
    <s v="5751"/>
    <x v="21"/>
    <s v="613D"/>
    <s v="Transferencia Gastos Alimentacion/Manten"/>
    <x v="1"/>
    <s v="14535751613D"/>
    <n v="147678.20516889158"/>
    <n v="21008.315163837331"/>
    <n v="239387.6644762232"/>
    <n v="70518.046741321858"/>
    <n v="119648.0578875685"/>
    <n v="119648.0578875685"/>
    <n v="119648.0578875685"/>
    <n v="119648.0578875685"/>
    <n v="119648.0578875685"/>
    <n v="119648.0578875685"/>
    <n v="119648.0578875685"/>
    <n v="119648.0578875685"/>
    <n v="478592.23155027401"/>
    <n v="1435776.6946508223"/>
    <n v="2776911.7769479724"/>
    <n v="1341135.08229715"/>
    <n v="1162322.495692495"/>
    <n v="231708.60395818445"/>
  </r>
  <r>
    <s v="1453"/>
    <x v="36"/>
    <x v="5"/>
    <s v="VPA"/>
    <s v="5751"/>
    <x v="21"/>
    <s v="614D"/>
    <s v="Transferencia Gastos Transporte         "/>
    <x v="1"/>
    <s v="14535751614D"/>
    <n v="48489.989923846188"/>
    <n v="155748.82803619982"/>
    <n v="236641.53477406592"/>
    <n v="93353.814143214564"/>
    <n v="133558.54171933164"/>
    <n v="133558.54171933164"/>
    <n v="133558.54171933164"/>
    <n v="133558.54171933164"/>
    <n v="133558.54171933164"/>
    <n v="133558.54171933164"/>
    <n v="133558.54171933164"/>
    <n v="133558.54171933164"/>
    <n v="534234.16687732656"/>
    <n v="1602702.5006319797"/>
    <n v="1595501.1841704901"/>
    <n v="-7201.3164614895359"/>
    <n v="667823.4914267211"/>
    <n v="133130.39148981965"/>
  </r>
  <r>
    <s v="1453"/>
    <x v="36"/>
    <x v="5"/>
    <s v="VPA"/>
    <s v="6111"/>
    <x v="22"/>
    <s v="613D"/>
    <s v="Transferencia Gastos Alimentacion/Manten"/>
    <x v="1"/>
    <s v="14536111613D"/>
    <n v="246357.77547429505"/>
    <n v="179851.09640297451"/>
    <n v="260401.78582487933"/>
    <n v="77630.749075437561"/>
    <n v="191060.35169439661"/>
    <n v="191060.35169439661"/>
    <n v="191060.35169439661"/>
    <n v="191060.35169439661"/>
    <n v="191060.35169439661"/>
    <n v="191060.35169439661"/>
    <n v="191060.35169439661"/>
    <n v="191060.35169439661"/>
    <n v="764241.40677758644"/>
    <n v="2292724.2203327599"/>
    <n v="2121252.0518352566"/>
    <n v="-171472.16849750327"/>
    <n v="887885.2397651003"/>
    <n v="176999.62802361313"/>
  </r>
  <r>
    <s v="1453"/>
    <x v="36"/>
    <x v="5"/>
    <s v="VPA"/>
    <s v="6111"/>
    <x v="22"/>
    <s v="614D"/>
    <s v="Transferencia Gastos Transporte         "/>
    <x v="1"/>
    <s v="14536111614D"/>
    <n v="31590.122056998902"/>
    <n v="10117.02607527054"/>
    <n v="102254.27175491728"/>
    <n v="78661.6168546072"/>
    <n v="55655.759185448478"/>
    <n v="55655.759185448478"/>
    <n v="55655.759185448478"/>
    <n v="55655.759185448478"/>
    <n v="55655.759185448478"/>
    <n v="55655.759185448478"/>
    <n v="55655.759185448478"/>
    <n v="55655.759185448478"/>
    <n v="222623.03674179391"/>
    <n v="667869.1102253818"/>
    <n v="1218785.6267969022"/>
    <n v="550916.51657152036"/>
    <n v="510142.9448398563"/>
    <n v="101696.82683250113"/>
  </r>
  <r>
    <s v="1500"/>
    <x v="37"/>
    <x v="6"/>
    <s v="VPRRHH"/>
    <s v="1511"/>
    <x v="10"/>
    <s v="3101"/>
    <s v="Remuneraciones Supervision              "/>
    <x v="0"/>
    <s v="150015113101"/>
    <n v="50276.47"/>
    <n v="42971.26"/>
    <n v="42971.26"/>
    <n v="54254.5"/>
    <n v="47618.372500000005"/>
    <n v="47618.372500000005"/>
    <n v="47618.372500000005"/>
    <n v="47618.372500000005"/>
    <n v="47618.372500000005"/>
    <n v="47618.372500000005"/>
    <n v="47618.372500000005"/>
    <n v="47618.372500000005"/>
    <n v="190473.49000000002"/>
    <n v="571420.47000000009"/>
    <n v="573620.51"/>
    <n v="2200.0399999999208"/>
    <n v="235039.69"/>
    <n v="54254.5"/>
  </r>
  <r>
    <s v="1500"/>
    <x v="37"/>
    <x v="6"/>
    <s v="VPRRHH"/>
    <s v="1511"/>
    <x v="10"/>
    <s v="5111"/>
    <s v="Pasajes Nacionales                      "/>
    <x v="1"/>
    <s v="150015115111"/>
    <n v="2141.7161119354132"/>
    <n v="802.6120369421651"/>
    <n v="1314.4199780876856"/>
    <n v="3961.6132051445843"/>
    <n v="2055.0903330274618"/>
    <n v="2055.0903330274618"/>
    <n v="2055.0903330274618"/>
    <n v="2055.0903330274618"/>
    <n v="2055.0903330274618"/>
    <n v="2055.0903330274618"/>
    <n v="2055.0903330274618"/>
    <n v="2055.0903330274618"/>
    <n v="8220.3613321098474"/>
    <n v="24661.083996329548"/>
    <n v="31200"/>
    <n v="6538.9160036704525"/>
    <n v="13200"/>
    <n v="3000"/>
  </r>
  <r>
    <s v="1500"/>
    <x v="37"/>
    <x v="6"/>
    <s v="VPRRHH"/>
    <s v="1511"/>
    <x v="10"/>
    <s v="5112"/>
    <s v="Hoteles Estadia Alimentacion Nacionales "/>
    <x v="1"/>
    <s v="150015115112"/>
    <n v="440.30393006956746"/>
    <n v="2358.2692342189634"/>
    <n v="862.96269239112996"/>
    <n v="834.11740042366137"/>
    <n v="1123.9133142758305"/>
    <n v="1123.9133142758305"/>
    <n v="1123.9133142758305"/>
    <n v="1123.9133142758305"/>
    <n v="1123.9133142758305"/>
    <n v="1123.9133142758305"/>
    <n v="1123.9133142758305"/>
    <n v="1123.9133142758305"/>
    <n v="4495.6532571033222"/>
    <n v="13486.95977130997"/>
    <n v="16640"/>
    <n v="3153.0402286900298"/>
    <n v="7040"/>
    <n v="1600"/>
  </r>
  <r>
    <s v="1500"/>
    <x v="37"/>
    <x v="6"/>
    <s v="VPRRHH"/>
    <s v="1511"/>
    <x v="10"/>
    <s v="5113"/>
    <s v="Gastos Representacion Nacionales        "/>
    <x v="1"/>
    <s v="150015115113"/>
    <n v="12.173370003765744"/>
    <n v="2702.4484246537795"/>
    <n v="2580.4963376032874"/>
    <n v="2328.2384817047332"/>
    <n v="1905.8391534913915"/>
    <n v="1905.8391534913915"/>
    <n v="1905.8391534913915"/>
    <n v="1905.8391534913915"/>
    <n v="1905.8391534913915"/>
    <n v="1905.8391534913915"/>
    <n v="1905.8391534913915"/>
    <n v="1905.8391534913915"/>
    <n v="7623.3566139655659"/>
    <n v="22870.069841896693"/>
    <n v="26330.017907444668"/>
    <n v="3459.9480655479747"/>
    <n v="10739.474647887324"/>
    <n v="2194.164989939638"/>
  </r>
  <r>
    <s v="1500"/>
    <x v="37"/>
    <x v="6"/>
    <s v="VPRRHH"/>
    <s v="1511"/>
    <x v="10"/>
    <s v="5121"/>
    <s v="Pasajes Internacionales                 "/>
    <x v="1"/>
    <s v="150015115121"/>
    <n v="7903.4140757534251"/>
    <n v="0"/>
    <n v="0"/>
    <n v="0"/>
    <n v="1975.8535189383563"/>
    <n v="1975.8535189383563"/>
    <n v="1975.8535189383563"/>
    <n v="1975.8535189383563"/>
    <n v="1975.8535189383563"/>
    <n v="1975.8535189383563"/>
    <n v="1975.8535189383563"/>
    <n v="1975.8535189383563"/>
    <n v="7903.4140757534251"/>
    <n v="23710.242227260271"/>
    <n v="16100"/>
    <n v="-7610.2422272602707"/>
    <n v="8050"/>
    <n v="0"/>
  </r>
  <r>
    <s v="1500"/>
    <x v="37"/>
    <x v="6"/>
    <s v="VPRRHH"/>
    <s v="1511"/>
    <x v="10"/>
    <s v="5122"/>
    <s v="Hoteles Estadia Alimentacion Extranjero "/>
    <x v="1"/>
    <s v="150015115122"/>
    <n v="3482.7249019404371"/>
    <n v="0"/>
    <n v="0"/>
    <n v="0"/>
    <n v="870.68122548510928"/>
    <n v="870.68122548510928"/>
    <n v="870.68122548510928"/>
    <n v="870.68122548510928"/>
    <n v="870.68122548510928"/>
    <n v="870.68122548510928"/>
    <n v="870.68122548510928"/>
    <n v="870.68122548510928"/>
    <n v="3482.7249019404371"/>
    <n v="10448.174705821311"/>
    <n v="5000"/>
    <n v="-5448.1747058213114"/>
    <n v="2500"/>
    <n v="0"/>
  </r>
  <r>
    <s v="1500"/>
    <x v="37"/>
    <x v="6"/>
    <s v="VPRRHH"/>
    <s v="1511"/>
    <x v="10"/>
    <s v="5123"/>
    <s v="Gastos Representacion Extranjero        "/>
    <x v="1"/>
    <s v="150015115123"/>
    <n v="982.69845238539745"/>
    <n v="0"/>
    <n v="0"/>
    <n v="232.80476320712901"/>
    <n v="303.87580389813161"/>
    <n v="303.87580389813161"/>
    <n v="303.87580389813161"/>
    <n v="303.87580389813161"/>
    <n v="303.87580389813161"/>
    <n v="303.87580389813161"/>
    <n v="303.87580389813161"/>
    <n v="303.87580389813161"/>
    <n v="1215.5032155925264"/>
    <n v="3646.5096467775784"/>
    <n v="1680"/>
    <n v="-1966.5096467775784"/>
    <n v="840"/>
    <n v="240"/>
  </r>
  <r>
    <s v="1500"/>
    <x v="37"/>
    <x v="6"/>
    <s v="VPRRHH"/>
    <s v="1511"/>
    <x v="10"/>
    <s v="5201"/>
    <s v="Arriendo Vehiculos                      "/>
    <x v="1"/>
    <s v="150015115201"/>
    <n v="2141.7131409129292"/>
    <n v="1308.3770322490279"/>
    <n v="906.24935507496696"/>
    <n v="1047.070014726208"/>
    <n v="1350.8523857407829"/>
    <n v="1350.8523857407829"/>
    <n v="1350.8523857407829"/>
    <n v="1350.8523857407829"/>
    <n v="1350.8523857407829"/>
    <n v="1350.8523857407829"/>
    <n v="1350.8523857407829"/>
    <n v="1350.8523857407829"/>
    <n v="5403.4095429631316"/>
    <n v="16210.228628889397"/>
    <n v="17177.445674419454"/>
    <n v="967.21704553005657"/>
    <n v="7157.269031008107"/>
    <n v="1431.4538062016213"/>
  </r>
  <r>
    <s v="1500"/>
    <x v="37"/>
    <x v="6"/>
    <s v="VPRRHH"/>
    <s v="1511"/>
    <x v="10"/>
    <s v="5203"/>
    <s v="Combustibles                            "/>
    <x v="1"/>
    <s v="150015115203"/>
    <n v="89.010666636269235"/>
    <n v="98.471364473095605"/>
    <n v="151.25224499161931"/>
    <n v="337.24021226705514"/>
    <n v="168.99362209200984"/>
    <n v="168.99362209200984"/>
    <n v="168.99362209200984"/>
    <n v="168.99362209200984"/>
    <n v="168.99362209200984"/>
    <n v="168.99362209200984"/>
    <n v="168.99362209200984"/>
    <n v="168.99362209200984"/>
    <n v="675.97448836803937"/>
    <n v="2027.9234651041186"/>
    <n v="3000"/>
    <n v="972.07653489588142"/>
    <n v="1250"/>
    <n v="250"/>
  </r>
  <r>
    <s v="1500"/>
    <x v="37"/>
    <x v="6"/>
    <s v="VPRRHH"/>
    <s v="1511"/>
    <x v="10"/>
    <s v="5301"/>
    <s v="Materiales y Utiles de Escritorio       "/>
    <x v="1"/>
    <s v="150015115301"/>
    <n v="946.34762493913331"/>
    <n v="1539.4231535374474"/>
    <n v="730.71086853080658"/>
    <n v="605.26657824597658"/>
    <n v="955.43705631334103"/>
    <n v="955.43705631334103"/>
    <n v="955.43705631334103"/>
    <n v="955.43705631334103"/>
    <n v="955.43705631334103"/>
    <n v="955.43705631334103"/>
    <n v="955.43705631334103"/>
    <n v="955.43705631334103"/>
    <n v="3821.7482252533641"/>
    <n v="11465.244675760094"/>
    <n v="14639.2"/>
    <n v="3173.955324239907"/>
    <n v="6112.4"/>
    <n v="1207.2"/>
  </r>
  <r>
    <s v="1500"/>
    <x v="37"/>
    <x v="6"/>
    <s v="VPRRHH"/>
    <s v="1511"/>
    <x v="10"/>
    <s v="5302"/>
    <s v="Suscripciones Varias (Fisicas y Electron"/>
    <x v="1"/>
    <s v="150015115302"/>
    <n v="88.931524061105293"/>
    <n v="176.56672540082403"/>
    <n v="112.53861551518345"/>
    <n v="440.27396142735768"/>
    <n v="204.5777066011176"/>
    <n v="204.5777066011176"/>
    <n v="204.5777066011176"/>
    <n v="204.5777066011176"/>
    <n v="204.5777066011176"/>
    <n v="204.5777066011176"/>
    <n v="204.5777066011176"/>
    <n v="204.5777066011176"/>
    <n v="818.31082640447039"/>
    <n v="2454.9324792134112"/>
    <n v="3447.6000000000004"/>
    <n v="992.66752078658919"/>
    <n v="1436.5"/>
    <n v="287.3"/>
  </r>
  <r>
    <s v="1500"/>
    <x v="37"/>
    <x v="6"/>
    <s v="VPRRHH"/>
    <s v="1511"/>
    <x v="10"/>
    <s v="5411"/>
    <s v="Ropa y Equipos Proteccion Personal      "/>
    <x v="1"/>
    <s v="150015115411"/>
    <n v="316.8982026439802"/>
    <n v="264.84859785877688"/>
    <n v="251.47092409475619"/>
    <n v="359.17661466508019"/>
    <n v="298.09858481564839"/>
    <n v="298.09858481564839"/>
    <n v="298.09858481564839"/>
    <n v="298.09858481564839"/>
    <n v="298.09858481564839"/>
    <n v="298.09858481564839"/>
    <n v="298.09858481564839"/>
    <n v="298.09858481564839"/>
    <n v="1192.3943392625936"/>
    <n v="3577.1830177877805"/>
    <n v="2640"/>
    <n v="-937.1830177877805"/>
    <n v="1100"/>
    <n v="220"/>
  </r>
  <r>
    <s v="1500"/>
    <x v="37"/>
    <x v="6"/>
    <s v="VPRRHH"/>
    <s v="1511"/>
    <x v="10"/>
    <s v="6148"/>
    <s v="Gastos Cafeteria                        "/>
    <x v="1"/>
    <s v="150015116148"/>
    <n v="727.95270444426728"/>
    <n v="811.87937743531097"/>
    <n v="829.56729599348489"/>
    <n v="227.84288842798588"/>
    <n v="649.31056657526233"/>
    <n v="649.31056657526233"/>
    <n v="649.31056657526233"/>
    <n v="649.31056657526233"/>
    <n v="649.31056657526233"/>
    <n v="649.31056657526233"/>
    <n v="649.31056657526233"/>
    <n v="649.31056657526233"/>
    <n v="2597.2422663010493"/>
    <n v="7791.7267989031498"/>
    <n v="8772.1999999999989"/>
    <n v="980.47320109684915"/>
    <n v="3661.7999999999993"/>
    <n v="764.6"/>
  </r>
  <r>
    <s v="1500"/>
    <x v="37"/>
    <x v="6"/>
    <s v="VPRRHH"/>
    <s v="1511"/>
    <x v="10"/>
    <s v="6212"/>
    <s v="Celebraciones Internas                  "/>
    <x v="1"/>
    <s v="150015116212"/>
    <n v="3680.388408236759"/>
    <n v="1437.3597557673049"/>
    <n v="0"/>
    <n v="0"/>
    <n v="1279.437041001016"/>
    <n v="1279.437041001016"/>
    <n v="1279.437041001016"/>
    <n v="1279.437041001016"/>
    <n v="1279.437041001016"/>
    <n v="1279.437041001016"/>
    <n v="1279.437041001016"/>
    <n v="1279.437041001016"/>
    <n v="5117.7481640040642"/>
    <n v="15353.244492012192"/>
    <n v="21102.799999999999"/>
    <n v="5749.5555079878068"/>
    <n v="10551.4"/>
    <n v="0"/>
  </r>
  <r>
    <s v="1502"/>
    <x v="38"/>
    <x v="6"/>
    <s v="VPRRHH"/>
    <s v="1001"/>
    <x v="0"/>
    <s v="5841"/>
    <s v="Costo Docente Cursos Varios             "/>
    <x v="1"/>
    <s v="150210015841"/>
    <n v="142.98637017944981"/>
    <n v="27.185561916131036"/>
    <n v="90.274835481727578"/>
    <n v="5.520736273919006"/>
    <n v="66.491875962806859"/>
    <n v="66.491875962806859"/>
    <n v="66.491875962806859"/>
    <n v="66.491875962806859"/>
    <n v="66.491875962806859"/>
    <n v="66.491875962806859"/>
    <n v="66.491875962806859"/>
    <n v="66.491875962806859"/>
    <n v="265.96750385122743"/>
    <n v="797.90251155368207"/>
    <n v="2229"/>
    <n v="1431.097488446318"/>
    <n v="660.44444444444446"/>
    <n v="82.555555555555557"/>
  </r>
  <r>
    <s v="1502"/>
    <x v="38"/>
    <x v="6"/>
    <s v="VPRRHH"/>
    <s v="1001"/>
    <x v="0"/>
    <s v="5846"/>
    <s v="Costo Viajes Capacitacion               "/>
    <x v="1"/>
    <s v="150210015846"/>
    <n v="12.398252947482534"/>
    <n v="5.0231024822284454"/>
    <n v="9.2961943501470987"/>
    <n v="8.9682621121748358"/>
    <n v="8.9214529730082273"/>
    <n v="8.9214529730082273"/>
    <n v="8.9214529730082273"/>
    <n v="8.9214529730082273"/>
    <n v="8.9214529730082273"/>
    <n v="8.9214529730082273"/>
    <n v="8.9214529730082273"/>
    <n v="8.9214529730082273"/>
    <n v="35.685811892032909"/>
    <n v="107.05743567609873"/>
    <n v="216.00000000000009"/>
    <n v="108.94256432390135"/>
    <n v="64.000000000000014"/>
    <n v="8.0000000000000018"/>
  </r>
  <r>
    <s v="1502"/>
    <x v="38"/>
    <x v="6"/>
    <s v="VPRRHH"/>
    <s v="1011"/>
    <x v="1"/>
    <s v="5841"/>
    <s v="Costo Docente Cursos Varios             "/>
    <x v="1"/>
    <s v="150210115841"/>
    <n v="283.25371937122065"/>
    <n v="2114.6219699100761"/>
    <n v="743.13697680820951"/>
    <n v="388.55212744890804"/>
    <n v="882.39119838460351"/>
    <n v="882.39119838460351"/>
    <n v="882.39119838460351"/>
    <n v="882.39119838460351"/>
    <n v="882.39119838460351"/>
    <n v="882.39119838460351"/>
    <n v="882.39119838460351"/>
    <n v="882.39119838460351"/>
    <n v="3529.5647935384141"/>
    <n v="10588.694380615241"/>
    <n v="16717.5"/>
    <n v="6128.8056193847588"/>
    <n v="4953.333333333333"/>
    <n v="619.16666666666663"/>
  </r>
  <r>
    <s v="1502"/>
    <x v="38"/>
    <x v="6"/>
    <s v="VPRRHH"/>
    <s v="1011"/>
    <x v="1"/>
    <s v="5846"/>
    <s v="Costo Viajes Capacitacion               "/>
    <x v="1"/>
    <s v="150210115846"/>
    <n v="119.68180632840816"/>
    <n v="183.17523410919947"/>
    <n v="13.000877904933455"/>
    <n v="102.26009225867728"/>
    <n v="104.52950265030459"/>
    <n v="104.52950265030459"/>
    <n v="104.52950265030459"/>
    <n v="104.52950265030459"/>
    <n v="104.52950265030459"/>
    <n v="104.52950265030459"/>
    <n v="104.52950265030459"/>
    <n v="104.52950265030459"/>
    <n v="418.11801060121837"/>
    <n v="1254.3540318036548"/>
    <n v="1620.0000000000005"/>
    <n v="365.64596819634562"/>
    <n v="480.00000000000006"/>
    <n v="60.000000000000007"/>
  </r>
  <r>
    <s v="1502"/>
    <x v="38"/>
    <x v="6"/>
    <s v="VPRRHH"/>
    <s v="1111"/>
    <x v="2"/>
    <s v="5841"/>
    <s v="Costo Docente Cursos Varios             "/>
    <x v="1"/>
    <s v="150211115841"/>
    <n v="11585.318989658292"/>
    <n v="15134.521341546397"/>
    <n v="3654.7065029570181"/>
    <n v="7558.9394775084329"/>
    <n v="9483.3715779175345"/>
    <n v="9483.3715779175345"/>
    <n v="9483.3715779175345"/>
    <n v="9483.3715779175345"/>
    <n v="9483.3715779175345"/>
    <n v="9483.3715779175345"/>
    <n v="9483.3715779175345"/>
    <n v="9483.3715779175345"/>
    <n v="37933.486311670138"/>
    <n v="113800.45893501044"/>
    <n v="210091.5"/>
    <n v="96291.041064989564"/>
    <n v="62249.333333333336"/>
    <n v="7781.166666666667"/>
  </r>
  <r>
    <s v="1502"/>
    <x v="38"/>
    <x v="6"/>
    <s v="VPRRHH"/>
    <s v="1111"/>
    <x v="2"/>
    <s v="5846"/>
    <s v="Costo Viajes Capacitacion               "/>
    <x v="1"/>
    <s v="150211115846"/>
    <n v="297.86656301403241"/>
    <n v="38.531613071978157"/>
    <n v="116.63854657381304"/>
    <n v="167.60049630109631"/>
    <n v="155.15930474022997"/>
    <n v="155.15930474022997"/>
    <n v="155.15930474022997"/>
    <n v="155.15930474022997"/>
    <n v="155.15930474022997"/>
    <n v="155.15930474022997"/>
    <n v="155.15930474022997"/>
    <n v="155.15930474022997"/>
    <n v="620.63721896091988"/>
    <n v="1861.9116568827601"/>
    <n v="2916.0000000000009"/>
    <n v="1054.0883431172408"/>
    <n v="864.00000000000011"/>
    <n v="108.00000000000001"/>
  </r>
  <r>
    <s v="1502"/>
    <x v="38"/>
    <x v="6"/>
    <s v="VPRRHH"/>
    <s v="1111"/>
    <x v="2"/>
    <s v="5895"/>
    <s v="Capacitacion Brigada de Rescate         "/>
    <x v="1"/>
    <s v="150211115895"/>
    <n v="32791.968618476225"/>
    <n v="16998.11383245507"/>
    <n v="16524.371171624218"/>
    <n v="3038.3189259523165"/>
    <n v="17338.193137126957"/>
    <n v="17338.193137126957"/>
    <n v="17338.193137126957"/>
    <n v="17338.193137126957"/>
    <n v="17338.193137126957"/>
    <n v="17338.193137126957"/>
    <n v="17338.193137126957"/>
    <n v="17338.193137126957"/>
    <n v="69352.772548507826"/>
    <n v="208058.31764552344"/>
    <n v="413155.9837728194"/>
    <n v="205097.66612729596"/>
    <n v="122416.58778453909"/>
    <n v="15302.073473067387"/>
  </r>
  <r>
    <s v="1502"/>
    <x v="38"/>
    <x v="6"/>
    <s v="VPRRHH"/>
    <s v="1211"/>
    <x v="3"/>
    <s v="5841"/>
    <s v="Costo Docente Cursos Varios             "/>
    <x v="1"/>
    <s v="150212115841"/>
    <n v="2127.1546375804051"/>
    <n v="2958.1555867543534"/>
    <n v="663.97080810278374"/>
    <n v="897.17696985385044"/>
    <n v="1661.6145005728481"/>
    <n v="1661.6145005728481"/>
    <n v="1661.6145005728481"/>
    <n v="1661.6145005728481"/>
    <n v="1661.6145005728481"/>
    <n v="1661.6145005728481"/>
    <n v="1661.6145005728481"/>
    <n v="1661.6145005728481"/>
    <n v="6646.4580022913924"/>
    <n v="19939.374006874175"/>
    <n v="44524"/>
    <n v="24584.625993125825"/>
    <n v="13192.296296296296"/>
    <n v="1649.037037037037"/>
  </r>
  <r>
    <s v="1502"/>
    <x v="38"/>
    <x v="6"/>
    <s v="VPRRHH"/>
    <s v="1211"/>
    <x v="3"/>
    <s v="5846"/>
    <s v="Costo Viajes Capacitacion               "/>
    <x v="1"/>
    <s v="150212115846"/>
    <n v="171.61631493976017"/>
    <n v="463.20967988003372"/>
    <n v="64.535571256302461"/>
    <n v="104.11082770806854"/>
    <n v="200.86809844604122"/>
    <n v="200.86809844604122"/>
    <n v="200.86809844604122"/>
    <n v="200.86809844604122"/>
    <n v="200.86809844604122"/>
    <n v="200.86809844604122"/>
    <n v="200.86809844604122"/>
    <n v="200.86809844604122"/>
    <n v="803.47239378416486"/>
    <n v="2410.417181352494"/>
    <n v="4428.0000000000018"/>
    <n v="2017.5828186475078"/>
    <n v="1312.0000000000002"/>
    <n v="164.00000000000003"/>
  </r>
  <r>
    <s v="1502"/>
    <x v="38"/>
    <x v="6"/>
    <s v="VPRRHH"/>
    <s v="1311"/>
    <x v="6"/>
    <s v="5841"/>
    <s v="Costo Docente Cursos Varios             "/>
    <x v="1"/>
    <s v="150213115841"/>
    <n v="241.72806650239019"/>
    <n v="1661.9662975461852"/>
    <n v="282.86490855988484"/>
    <n v="108.23395984197252"/>
    <n v="573.69830811260817"/>
    <n v="573.69830811260817"/>
    <n v="573.69830811260817"/>
    <n v="573.69830811260817"/>
    <n v="573.69830811260817"/>
    <n v="573.69830811260817"/>
    <n v="573.69830811260817"/>
    <n v="573.69830811260817"/>
    <n v="2294.7932324504327"/>
    <n v="6884.3796973512981"/>
    <n v="18946.5"/>
    <n v="12062.120302648702"/>
    <n v="5613.7777777777774"/>
    <n v="701.72222222222217"/>
  </r>
  <r>
    <s v="1502"/>
    <x v="38"/>
    <x v="6"/>
    <s v="VPRRHH"/>
    <s v="1311"/>
    <x v="6"/>
    <s v="5846"/>
    <s v="Costo Viajes Capacitacion               "/>
    <x v="1"/>
    <s v="150213115846"/>
    <n v="181.08673825989567"/>
    <n v="207.98886220360509"/>
    <n v="19.690020264467933"/>
    <n v="69.459549867529958"/>
    <n v="119.55629264887467"/>
    <n v="119.55629264887467"/>
    <n v="119.55629264887467"/>
    <n v="119.55629264887467"/>
    <n v="119.55629264887467"/>
    <n v="119.55629264887467"/>
    <n v="119.55629264887467"/>
    <n v="119.55629264887467"/>
    <n v="478.2251705954987"/>
    <n v="1434.6755117864961"/>
    <n v="1836.0000000000007"/>
    <n v="401.32448821350454"/>
    <n v="544.00000000000011"/>
    <n v="68.000000000000014"/>
  </r>
  <r>
    <s v="1502"/>
    <x v="38"/>
    <x v="6"/>
    <s v="VPRRHH"/>
    <s v="1411"/>
    <x v="7"/>
    <s v="5841"/>
    <s v="Costo Docente Cursos Varios             "/>
    <x v="1"/>
    <s v="150214115841"/>
    <n v="502.92759585916849"/>
    <n v="10314.702838776348"/>
    <n v="2793.1415871382915"/>
    <n v="3698.8728382589861"/>
    <n v="4327.4112150081983"/>
    <n v="4327.4112150081983"/>
    <n v="4327.4112150081983"/>
    <n v="4327.4112150081983"/>
    <n v="4327.4112150081983"/>
    <n v="4327.4112150081983"/>
    <n v="4327.4112150081983"/>
    <n v="4327.4112150081983"/>
    <n v="17309.644860032793"/>
    <n v="51928.934580098394"/>
    <n v="120252.50000000001"/>
    <n v="68323.565419901628"/>
    <n v="35630.370370370372"/>
    <n v="4453.7962962962965"/>
  </r>
  <r>
    <s v="1502"/>
    <x v="38"/>
    <x v="6"/>
    <s v="VPRRHH"/>
    <s v="1411"/>
    <x v="7"/>
    <s v="5846"/>
    <s v="Costo Viajes Capacitacion               "/>
    <x v="1"/>
    <s v="150214115846"/>
    <n v="430.15350751249997"/>
    <n v="167.28161249675037"/>
    <n v="86.358375040279171"/>
    <n v="188.58559864762458"/>
    <n v="218.09477342428852"/>
    <n v="218.09477342428852"/>
    <n v="218.09477342428852"/>
    <n v="218.09477342428852"/>
    <n v="218.09477342428852"/>
    <n v="218.09477342428852"/>
    <n v="218.09477342428852"/>
    <n v="218.09477342428852"/>
    <n v="872.37909369715408"/>
    <n v="2617.1372810914631"/>
    <n v="12876.000000000004"/>
    <n v="10258.86271890854"/>
    <n v="3815.1111111111118"/>
    <n v="476.88888888888897"/>
  </r>
  <r>
    <s v="1502"/>
    <x v="38"/>
    <x v="6"/>
    <s v="VPRRHH"/>
    <s v="1411"/>
    <x v="7"/>
    <s v="5851"/>
    <s v="Costo Curso DP                          "/>
    <x v="1"/>
    <s v="150214115851"/>
    <n v="731.57149673982747"/>
    <n v="1613.6813647743049"/>
    <n v="501.3371424365555"/>
    <n v="179.66415717054861"/>
    <n v="756.5635402803091"/>
    <n v="756.5635402803091"/>
    <n v="756.5635402803091"/>
    <n v="756.5635402803091"/>
    <n v="756.5635402803091"/>
    <n v="756.5635402803091"/>
    <n v="756.5635402803091"/>
    <n v="756.5635402803091"/>
    <n v="3026.2541611212364"/>
    <n v="9078.7624833637092"/>
    <n v="10845.95537525355"/>
    <n v="1767.1928918898411"/>
    <n v="5422.9776876267752"/>
    <n v="774.71109823239647"/>
  </r>
  <r>
    <s v="1502"/>
    <x v="38"/>
    <x v="6"/>
    <s v="VPRRHH"/>
    <s v="1511"/>
    <x v="10"/>
    <s v="3101"/>
    <s v="Remuneraciones Supervision              "/>
    <x v="0"/>
    <s v="150215113101"/>
    <n v="102267.51000000001"/>
    <n v="85222.02"/>
    <n v="85222.02"/>
    <n v="110940.29000000001"/>
    <n v="95912.960000000021"/>
    <n v="95912.960000000021"/>
    <n v="95912.960000000021"/>
    <n v="95912.960000000021"/>
    <n v="95912.960000000021"/>
    <n v="95912.960000000021"/>
    <n v="95912.960000000021"/>
    <n v="95912.960000000021"/>
    <n v="383651.84000000008"/>
    <n v="1150955.52"/>
    <n v="1151773.31"/>
    <n v="817.79000000003725"/>
    <n v="471986.1100000001"/>
    <n v="110940.29000000001"/>
  </r>
  <r>
    <s v="1502"/>
    <x v="38"/>
    <x v="6"/>
    <s v="VPRRHH"/>
    <s v="1511"/>
    <x v="10"/>
    <s v="5111"/>
    <s v="Pasajes Nacionales                      "/>
    <x v="1"/>
    <s v="150215115111"/>
    <n v="4448.9781056493021"/>
    <n v="4407.3155623378198"/>
    <n v="2731.6405914927232"/>
    <n v="7526.4359536222264"/>
    <n v="4778.5925532755182"/>
    <n v="4778.5925532755182"/>
    <n v="4778.5925532755182"/>
    <n v="4778.5925532755182"/>
    <n v="4778.5925532755182"/>
    <n v="4778.5925532755182"/>
    <n v="4778.5925532755182"/>
    <n v="4778.5925532755182"/>
    <n v="19114.370213102073"/>
    <n v="57343.110639306229"/>
    <n v="54000"/>
    <n v="-3343.1106393062291"/>
    <n v="21000"/>
    <n v="5400"/>
  </r>
  <r>
    <s v="1502"/>
    <x v="38"/>
    <x v="6"/>
    <s v="VPRRHH"/>
    <s v="1511"/>
    <x v="10"/>
    <s v="5112"/>
    <s v="Hoteles Estadia Alimentacion Nacionales "/>
    <x v="1"/>
    <s v="150215115112"/>
    <n v="494.18218794175795"/>
    <n v="67.17871166415928"/>
    <n v="66.695226258417634"/>
    <n v="874.44367855930659"/>
    <n v="375.62495110591033"/>
    <n v="375.62495110591033"/>
    <n v="375.62495110591033"/>
    <n v="375.62495110591033"/>
    <n v="375.62495110591033"/>
    <n v="375.62495110591033"/>
    <n v="375.62495110591033"/>
    <n v="375.62495110591033"/>
    <n v="1502.4998044236413"/>
    <n v="4507.4994132709244"/>
    <n v="14400"/>
    <n v="9892.5005867290747"/>
    <n v="5600"/>
    <n v="1440"/>
  </r>
  <r>
    <s v="1502"/>
    <x v="38"/>
    <x v="6"/>
    <s v="VPRRHH"/>
    <s v="1511"/>
    <x v="10"/>
    <s v="5201"/>
    <s v="Arriendo Vehiculos                      "/>
    <x v="1"/>
    <s v="150215115201"/>
    <n v="598.43972587407734"/>
    <n v="2050.76210143957"/>
    <n v="3188.2325529088935"/>
    <n v="611.0263749420551"/>
    <n v="1612.1151887911492"/>
    <n v="1612.1151887911492"/>
    <n v="1612.1151887911492"/>
    <n v="1612.1151887911492"/>
    <n v="1612.1151887911492"/>
    <n v="1612.1151887911492"/>
    <n v="1612.1151887911492"/>
    <n v="1612.1151887911492"/>
    <n v="6448.4607551645968"/>
    <n v="19345.38226549379"/>
    <n v="34354.891348838908"/>
    <n v="15009.509083345118"/>
    <n v="14314.538062016214"/>
    <n v="2862.9076124032426"/>
  </r>
  <r>
    <s v="1502"/>
    <x v="38"/>
    <x v="6"/>
    <s v="VPRRHH"/>
    <s v="1511"/>
    <x v="10"/>
    <s v="5203"/>
    <s v="Combustibles                            "/>
    <x v="1"/>
    <s v="150215115203"/>
    <n v="100.20022503437588"/>
    <n v="699.92740806403776"/>
    <n v="121.59019717180591"/>
    <n v="366.15375876831553"/>
    <n v="321.96789725963379"/>
    <n v="321.96789725963379"/>
    <n v="321.96789725963379"/>
    <n v="321.96789725963379"/>
    <n v="321.96789725963379"/>
    <n v="321.96789725963379"/>
    <n v="321.96789725963379"/>
    <n v="321.96789725963379"/>
    <n v="1287.8715890385351"/>
    <n v="3863.6147671156064"/>
    <n v="6000"/>
    <n v="2136.3852328843936"/>
    <n v="2500"/>
    <n v="500"/>
  </r>
  <r>
    <s v="1502"/>
    <x v="38"/>
    <x v="6"/>
    <s v="VPRRHH"/>
    <s v="1511"/>
    <x v="10"/>
    <s v="5302"/>
    <s v="Suscripciones Varias (Fisicas y Electron"/>
    <x v="1"/>
    <s v="150215115302"/>
    <n v="9.0330583079954039"/>
    <n v="41.422308230514545"/>
    <n v="1302.6303094921434"/>
    <n v="20.157331177947295"/>
    <n v="343.31075180215015"/>
    <n v="343.31075180215015"/>
    <n v="343.31075180215015"/>
    <n v="343.31075180215015"/>
    <n v="343.31075180215015"/>
    <n v="343.31075180215015"/>
    <n v="343.31075180215015"/>
    <n v="343.31075180215015"/>
    <n v="1373.2430072086006"/>
    <n v="4119.7290216258016"/>
    <n v="20360"/>
    <n v="16240.270978374199"/>
    <n v="2650"/>
    <n v="30"/>
  </r>
  <r>
    <s v="1502"/>
    <x v="38"/>
    <x v="6"/>
    <s v="VPRRHH"/>
    <s v="1511"/>
    <x v="10"/>
    <s v="5411"/>
    <s v="Ropa y Equipos Proteccion Personal      "/>
    <x v="1"/>
    <s v="150215115411"/>
    <n v="2024.8761342491134"/>
    <n v="1436.3326599420027"/>
    <n v="62.617730687380842"/>
    <n v="48.502422881027883"/>
    <n v="893.08223693988123"/>
    <n v="893.08223693988123"/>
    <n v="893.08223693988123"/>
    <n v="893.08223693988123"/>
    <n v="893.08223693988123"/>
    <n v="893.08223693988123"/>
    <n v="893.08223693988123"/>
    <n v="893.08223693988123"/>
    <n v="3572.3289477595249"/>
    <n v="10716.986843278575"/>
    <n v="15840"/>
    <n v="5123.0131567214248"/>
    <n v="6600"/>
    <n v="1320"/>
  </r>
  <r>
    <s v="1502"/>
    <x v="38"/>
    <x v="6"/>
    <s v="VPRRHH"/>
    <s v="1511"/>
    <x v="10"/>
    <s v="5501"/>
    <s v="Honorarios Consultores Nacionales       "/>
    <x v="1"/>
    <s v="150215115501"/>
    <n v="9833.7979985587826"/>
    <n v="21318.915497491373"/>
    <n v="27457.074978014862"/>
    <n v="20324.544691346971"/>
    <n v="19733.583291352996"/>
    <n v="19733.583291352996"/>
    <n v="19733.583291352996"/>
    <n v="19733.583291352996"/>
    <n v="19733.583291352996"/>
    <n v="19733.583291352996"/>
    <n v="19733.583291352996"/>
    <n v="19733.583291352996"/>
    <n v="78934.333165411983"/>
    <n v="236802.99949623589"/>
    <n v="230101.6267096774"/>
    <n v="-6701.3727865584951"/>
    <n v="132009.01112903227"/>
    <n v="31041.802225806452"/>
  </r>
  <r>
    <s v="1502"/>
    <x v="38"/>
    <x v="6"/>
    <s v="VPRRHH"/>
    <s v="1511"/>
    <x v="10"/>
    <s v="5503"/>
    <s v="Otros Gastos Consultores                "/>
    <x v="1"/>
    <s v="150215115503"/>
    <n v="320.59193508612515"/>
    <n v="568.04086732583733"/>
    <n v="118.12042925078717"/>
    <n v="298.87712398507455"/>
    <n v="326.40758891195605"/>
    <n v="326.40758891195605"/>
    <n v="326.40758891195605"/>
    <n v="326.40758891195605"/>
    <n v="326.40758891195605"/>
    <n v="326.40758891195605"/>
    <n v="326.40758891195605"/>
    <n v="326.40758891195605"/>
    <n v="1305.6303556478242"/>
    <n v="3916.8910669434717"/>
    <n v="4596"/>
    <n v="679.10893305652826"/>
    <n v="1915"/>
    <n v="383"/>
  </r>
  <r>
    <s v="1502"/>
    <x v="38"/>
    <x v="6"/>
    <s v="VPRRHH"/>
    <s v="1511"/>
    <x v="10"/>
    <s v="5811"/>
    <s v="Recuperacion SENCE                      "/>
    <x v="1"/>
    <s v="150215115811"/>
    <n v="31993.900068320698"/>
    <n v="0"/>
    <n v="0"/>
    <n v="0"/>
    <n v="7998.4750170801744"/>
    <n v="7998.4750170801744"/>
    <n v="7998.4750170801744"/>
    <n v="7998.4750170801744"/>
    <n v="7998.4750170801744"/>
    <n v="7998.4750170801744"/>
    <n v="7998.4750170801744"/>
    <n v="7998.4750170801744"/>
    <n v="31993.900068320698"/>
    <n v="95981.700204962064"/>
    <n v="100000"/>
    <n v="4018.2997950379358"/>
    <n v="100000"/>
    <n v="0"/>
  </r>
  <r>
    <s v="1502"/>
    <x v="38"/>
    <x v="6"/>
    <s v="VPRRHH"/>
    <s v="1511"/>
    <x v="10"/>
    <s v="5841"/>
    <s v="Costo Docente Cursos Varios             "/>
    <x v="1"/>
    <s v="150215115841"/>
    <n v="209.21877157932173"/>
    <n v="1425.1849895122209"/>
    <n v="1798.340345537609"/>
    <n v="1973.1654529493292"/>
    <n v="1351.4773898946203"/>
    <n v="1351.4773898946203"/>
    <n v="1351.4773898946203"/>
    <n v="1351.4773898946203"/>
    <n v="1351.4773898946203"/>
    <n v="1351.4773898946203"/>
    <n v="1351.4773898946203"/>
    <n v="1351.4773898946203"/>
    <n v="5405.9095595784811"/>
    <n v="16217.728678735444"/>
    <n v="42351"/>
    <n v="26133.271321264554"/>
    <n v="12548.444444444445"/>
    <n v="1568.5555555555557"/>
  </r>
  <r>
    <s v="1502"/>
    <x v="38"/>
    <x v="6"/>
    <s v="VPRRHH"/>
    <s v="1511"/>
    <x v="10"/>
    <s v="5845"/>
    <s v="Costo Salas y otros Capacitacion        "/>
    <x v="1"/>
    <s v="150215115845"/>
    <n v="20498.825617858445"/>
    <n v="7943.7413968266255"/>
    <n v="8993.521578220847"/>
    <n v="2811.116144487612"/>
    <n v="10061.801184348382"/>
    <n v="10061.801184348382"/>
    <n v="10061.801184348382"/>
    <n v="10061.801184348382"/>
    <n v="10061.801184348382"/>
    <n v="10061.801184348382"/>
    <n v="10061.801184348382"/>
    <n v="10061.801184348382"/>
    <n v="40247.204737393527"/>
    <n v="120741.61421218059"/>
    <n v="160000"/>
    <n v="39258.38578781941"/>
    <n v="47407.407407407409"/>
    <n v="5925.9259259259261"/>
  </r>
  <r>
    <s v="1502"/>
    <x v="38"/>
    <x v="6"/>
    <s v="VPRRHH"/>
    <s v="1511"/>
    <x v="10"/>
    <s v="5846"/>
    <s v="Costo Viajes Capacitacion               "/>
    <x v="1"/>
    <s v="150215115846"/>
    <n v="226.45780899117526"/>
    <n v="513.4462497716496"/>
    <n v="170.06882850902002"/>
    <n v="137.40211026305943"/>
    <n v="261.84374938372611"/>
    <n v="261.84374938372611"/>
    <n v="261.84374938372611"/>
    <n v="261.84374938372611"/>
    <n v="261.84374938372611"/>
    <n v="261.84374938372611"/>
    <n v="261.84374938372611"/>
    <n v="261.84374938372611"/>
    <n v="1047.3749975349044"/>
    <n v="3142.1249926047126"/>
    <n v="4104.0000000000018"/>
    <n v="961.87500739528923"/>
    <n v="1216.0000000000002"/>
    <n v="152.00000000000003"/>
  </r>
  <r>
    <s v="1502"/>
    <x v="38"/>
    <x v="6"/>
    <s v="VPRRHH"/>
    <s v="1511"/>
    <x v="10"/>
    <s v="5891"/>
    <s v="Trainees                                "/>
    <x v="1"/>
    <s v="150215115891"/>
    <n v="89034.774886168831"/>
    <n v="17803.18867273974"/>
    <n v="91384.660399071479"/>
    <n v="218075.22605088897"/>
    <n v="104074.46250221725"/>
    <n v="104074.46250221725"/>
    <n v="104074.46250221725"/>
    <n v="104074.46250221725"/>
    <n v="104074.46250221725"/>
    <n v="104074.46250221725"/>
    <n v="104074.46250221725"/>
    <n v="104074.46250221725"/>
    <n v="416297.85000886902"/>
    <n v="1248893.550026607"/>
    <n v="2100268.1690140846"/>
    <n v="851374.61898747762"/>
    <n v="1026464.0422535212"/>
    <n v="425070.56338028167"/>
  </r>
  <r>
    <s v="1502"/>
    <x v="38"/>
    <x v="6"/>
    <s v="VPRRHH"/>
    <s v="1511"/>
    <x v="10"/>
    <s v="5894"/>
    <s v="Desarrollo Carrera                      "/>
    <x v="1"/>
    <s v="150215115894"/>
    <n v="3404.0027349499601"/>
    <n v="6632.9047059700279"/>
    <n v="12031.362230640087"/>
    <n v="30341.356477940193"/>
    <n v="13102.406537375067"/>
    <n v="13102.406537375067"/>
    <n v="13102.406537375067"/>
    <n v="13102.406537375067"/>
    <n v="13102.406537375067"/>
    <n v="13102.406537375067"/>
    <n v="13102.406537375067"/>
    <n v="13102.406537375067"/>
    <n v="52409.626149500269"/>
    <n v="157228.87844850079"/>
    <n v="625759.76397966594"/>
    <n v="468530.88553116517"/>
    <n v="62591.666666666657"/>
    <n v="17558.333333333332"/>
  </r>
  <r>
    <s v="1502"/>
    <x v="38"/>
    <x v="6"/>
    <s v="VPRRHH"/>
    <s v="1511"/>
    <x v="10"/>
    <s v="6148"/>
    <s v="Gastos Cafeteria                        "/>
    <x v="1"/>
    <s v="150215116148"/>
    <n v="4215.0316657655649"/>
    <n v="10926.699666734936"/>
    <n v="6901.7635848404552"/>
    <n v="13022.792667056863"/>
    <n v="8766.5718960994545"/>
    <n v="8766.5718960994545"/>
    <n v="8766.5718960994545"/>
    <n v="8766.5718960994545"/>
    <n v="8766.5718960994545"/>
    <n v="8766.5718960994545"/>
    <n v="8766.5718960994545"/>
    <n v="8766.5718960994545"/>
    <n v="35066.287584397818"/>
    <n v="105198.86275319346"/>
    <n v="281760"/>
    <n v="176561.13724680652"/>
    <n v="81481.481481481474"/>
    <n v="10185.185185185184"/>
  </r>
  <r>
    <s v="1502"/>
    <x v="38"/>
    <x v="6"/>
    <s v="VPRRHH"/>
    <s v="1511"/>
    <x v="10"/>
    <s v="6211"/>
    <s v="Publicaciones Internas                  "/>
    <x v="1"/>
    <s v="150215116211"/>
    <n v="0"/>
    <n v="2406.1035320463334"/>
    <n v="0"/>
    <n v="0"/>
    <n v="601.52588301158335"/>
    <n v="601.52588301158335"/>
    <n v="601.52588301158335"/>
    <n v="601.52588301158335"/>
    <n v="601.52588301158335"/>
    <n v="601.52588301158335"/>
    <n v="601.52588301158335"/>
    <n v="601.52588301158335"/>
    <n v="2406.1035320463334"/>
    <n v="7218.310596139002"/>
    <n v="14776.249496981891"/>
    <n v="7557.9389008428889"/>
    <n v="9572.1247484909454"/>
    <n v="0"/>
  </r>
  <r>
    <s v="1502"/>
    <x v="38"/>
    <x v="6"/>
    <s v="VPRRHH"/>
    <s v="1511"/>
    <x v="10"/>
    <s v="6242"/>
    <s v="Costo Formacion Integral Aprendices     "/>
    <x v="1"/>
    <s v="150215116242"/>
    <n v="10456.319477613715"/>
    <n v="1032.284365166229"/>
    <n v="60964.507387301506"/>
    <n v="54874.320826530864"/>
    <n v="31831.85801415308"/>
    <n v="31831.85801415308"/>
    <n v="31831.85801415308"/>
    <n v="31831.85801415308"/>
    <n v="31831.85801415308"/>
    <n v="31831.85801415308"/>
    <n v="31831.85801415308"/>
    <n v="31831.85801415308"/>
    <n v="127327.43205661232"/>
    <n v="381982.29616983695"/>
    <n v="612477.00774647901"/>
    <n v="230494.71157664206"/>
    <n v="156530.78737424547"/>
    <n v="41176.929124748494"/>
  </r>
  <r>
    <s v="1502"/>
    <x v="38"/>
    <x v="6"/>
    <s v="VPRRHH"/>
    <s v="1511"/>
    <x v="10"/>
    <s v="6251"/>
    <s v="Costo Curso Desarrollo Organizacional   "/>
    <x v="1"/>
    <s v="150215116251"/>
    <n v="0"/>
    <n v="2091.4291903610379"/>
    <n v="151913.26137612664"/>
    <n v="20606.51788031503"/>
    <n v="43652.802111700672"/>
    <n v="43652.802111700672"/>
    <n v="43652.802111700672"/>
    <n v="43652.802111700672"/>
    <n v="43652.802111700672"/>
    <n v="43652.802111700672"/>
    <n v="43652.802111700672"/>
    <n v="43652.802111700672"/>
    <n v="174611.20844680269"/>
    <n v="523833.62534040795"/>
    <n v="670000"/>
    <n v="146166.37465959205"/>
    <n v="157000"/>
    <n v="24000"/>
  </r>
  <r>
    <s v="1502"/>
    <x v="38"/>
    <x v="6"/>
    <s v="VPRRHH"/>
    <s v="1511"/>
    <x v="10"/>
    <s v="6252"/>
    <s v="Arriendo Salas-Equipos D. Org.          "/>
    <x v="1"/>
    <s v="150215116252"/>
    <n v="479.00230706647073"/>
    <n v="47.842337536597988"/>
    <n v="976.5967130079548"/>
    <n v="3529.4116995208856"/>
    <n v="1258.2132642829772"/>
    <n v="1258.2132642829772"/>
    <n v="1258.2132642829772"/>
    <n v="1258.2132642829772"/>
    <n v="1258.2132642829772"/>
    <n v="1258.2132642829772"/>
    <n v="1258.2132642829772"/>
    <n v="1258.2132642829772"/>
    <n v="5032.8530571319088"/>
    <n v="15098.559171395724"/>
    <n v="33802.816901408456"/>
    <n v="18704.25773001273"/>
    <n v="14084.507042253521"/>
    <n v="2816.9014084507044"/>
  </r>
  <r>
    <s v="1502"/>
    <x v="38"/>
    <x v="6"/>
    <s v="VPRRHH"/>
    <s v="1511"/>
    <x v="10"/>
    <s v="6255"/>
    <s v="Otras Capacitaciones Corporativas D. Org"/>
    <x v="1"/>
    <s v="150215116255"/>
    <n v="2997.4695775603604"/>
    <n v="7429.4085868863831"/>
    <n v="61746.737363691667"/>
    <n v="59917.965835751791"/>
    <n v="33022.895340972551"/>
    <n v="33022.895340972551"/>
    <n v="33022.895340972551"/>
    <n v="33022.895340972551"/>
    <n v="33022.895340972551"/>
    <n v="33022.895340972551"/>
    <n v="33022.895340972551"/>
    <n v="33022.895340972551"/>
    <n v="132091.5813638902"/>
    <n v="396274.74409167073"/>
    <n v="914887"/>
    <n v="518612.25590832927"/>
    <n v="196000"/>
    <n v="62000"/>
  </r>
  <r>
    <s v="1502"/>
    <x v="38"/>
    <x v="6"/>
    <s v="VPRRHH"/>
    <s v="1711"/>
    <x v="11"/>
    <s v="5841"/>
    <s v="Costo Docente Cursos Varios             "/>
    <x v="1"/>
    <s v="150217115841"/>
    <n v="7283.9227285567522"/>
    <n v="1475.2003796071685"/>
    <n v="1774.7246801608117"/>
    <n v="837.94122151199338"/>
    <n v="2842.9472524591815"/>
    <n v="2842.9472524591815"/>
    <n v="2842.9472524591815"/>
    <n v="2842.9472524591815"/>
    <n v="2842.9472524591815"/>
    <n v="2842.9472524591815"/>
    <n v="2842.9472524591815"/>
    <n v="2842.9472524591815"/>
    <n v="11371.789009836726"/>
    <n v="34115.367029510169"/>
    <n v="65810"/>
    <n v="31694.632970489831"/>
    <n v="19499.259259259259"/>
    <n v="2437.4074074074074"/>
  </r>
  <r>
    <s v="1502"/>
    <x v="38"/>
    <x v="6"/>
    <s v="VPRRHH"/>
    <s v="1711"/>
    <x v="11"/>
    <s v="5846"/>
    <s v="Costo Viajes Capacitacion               "/>
    <x v="1"/>
    <s v="150217115846"/>
    <n v="12.813506307544205"/>
    <n v="620.48267158912324"/>
    <n v="463.14739466915216"/>
    <n v="332.84497808744635"/>
    <n v="357.32213766331648"/>
    <n v="357.32213766331648"/>
    <n v="357.32213766331648"/>
    <n v="357.32213766331648"/>
    <n v="357.32213766331648"/>
    <n v="357.32213766331648"/>
    <n v="357.32213766331648"/>
    <n v="357.32213766331648"/>
    <n v="1429.2885506532659"/>
    <n v="4287.865651959798"/>
    <n v="7740.0000000000009"/>
    <n v="3452.1343480402029"/>
    <n v="2293.3333333333335"/>
    <n v="286.66666666666669"/>
  </r>
  <r>
    <s v="1502"/>
    <x v="38"/>
    <x v="6"/>
    <s v="VPRRHH"/>
    <s v="1711"/>
    <x v="11"/>
    <s v="5851"/>
    <s v="Costo Curso DP                          "/>
    <x v="1"/>
    <s v="150217115851"/>
    <n v="156.5424720011323"/>
    <n v="1196.4718010969957"/>
    <n v="746.18561760167563"/>
    <n v="276.39340805981266"/>
    <n v="593.89832468990403"/>
    <n v="593.89832468990403"/>
    <n v="593.89832468990403"/>
    <n v="593.89832468990403"/>
    <n v="593.89832468990403"/>
    <n v="593.89832468990403"/>
    <n v="593.89832468990403"/>
    <n v="593.89832468990403"/>
    <n v="2375.5932987596161"/>
    <n v="7126.7798962788502"/>
    <n v="7091.5862068965507"/>
    <n v="-35.193689382299453"/>
    <n v="3545.7931034482754"/>
    <n v="506.54187192118223"/>
  </r>
  <r>
    <s v="1502"/>
    <x v="38"/>
    <x v="6"/>
    <s v="VPRRHH"/>
    <s v="1811"/>
    <x v="12"/>
    <s v="5841"/>
    <s v="Costo Docente Cursos Varios             "/>
    <x v="1"/>
    <s v="150218115841"/>
    <n v="98.6656427004812"/>
    <n v="553.6353713259"/>
    <n v="86.193657353919619"/>
    <n v="23.248872959912866"/>
    <n v="190.43588608505343"/>
    <n v="190.43588608505343"/>
    <n v="190.43588608505343"/>
    <n v="190.43588608505343"/>
    <n v="190.43588608505343"/>
    <n v="190.43588608505343"/>
    <n v="190.43588608505343"/>
    <n v="190.43588608505343"/>
    <n v="761.7435443402137"/>
    <n v="2285.2306330206411"/>
    <n v="5572.5"/>
    <n v="3287.2693669793589"/>
    <n v="1651.1111111111111"/>
    <n v="206.38888888888889"/>
  </r>
  <r>
    <s v="1502"/>
    <x v="38"/>
    <x v="6"/>
    <s v="VPRRHH"/>
    <s v="1811"/>
    <x v="12"/>
    <s v="5846"/>
    <s v="Costo Viajes Capacitacion               "/>
    <x v="1"/>
    <s v="150218115846"/>
    <n v="3.9872821698856789"/>
    <n v="64.978178025932024"/>
    <n v="16.578603970149445"/>
    <n v="18.551420221375402"/>
    <n v="26.023871096835634"/>
    <n v="26.023871096835634"/>
    <n v="26.023871096835634"/>
    <n v="26.023871096835634"/>
    <n v="26.023871096835634"/>
    <n v="26.023871096835634"/>
    <n v="26.023871096835634"/>
    <n v="26.023871096835634"/>
    <n v="104.09548438734254"/>
    <n v="312.28645316202773"/>
    <n v="540.00000000000023"/>
    <n v="227.7135468379725"/>
    <n v="160.00000000000003"/>
    <n v="20.000000000000004"/>
  </r>
  <r>
    <s v="1502"/>
    <x v="38"/>
    <x v="6"/>
    <s v="VPRRHH"/>
    <s v="2811"/>
    <x v="13"/>
    <s v="5841"/>
    <s v="Costo Docente Cursos Varios             "/>
    <x v="1"/>
    <s v="150228115841"/>
    <n v="189.30943510148876"/>
    <n v="356.64928520118917"/>
    <n v="981.66594085124257"/>
    <n v="3248.1415800757281"/>
    <n v="1193.9415603074121"/>
    <n v="1193.9415603074121"/>
    <n v="1193.9415603074121"/>
    <n v="1193.9415603074121"/>
    <n v="1193.9415603074121"/>
    <n v="1193.9415603074121"/>
    <n v="1193.9415603074121"/>
    <n v="1193.9415603074121"/>
    <n v="4775.7662412296486"/>
    <n v="14327.298723688946"/>
    <n v="77011"/>
    <n v="62683.701276311054"/>
    <n v="22818.074074074073"/>
    <n v="2852.2592592592591"/>
  </r>
  <r>
    <s v="1502"/>
    <x v="38"/>
    <x v="6"/>
    <s v="VPRRHH"/>
    <s v="2811"/>
    <x v="13"/>
    <s v="5846"/>
    <s v="Costo Viajes Capacitacion               "/>
    <x v="1"/>
    <s v="150228115846"/>
    <n v="843.1252117306293"/>
    <n v="806.95437853516569"/>
    <n v="367.5189306594034"/>
    <n v="123.89863791351753"/>
    <n v="535.37428970967903"/>
    <n v="535.37428970967903"/>
    <n v="535.37428970967903"/>
    <n v="535.37428970967903"/>
    <n v="535.37428970967903"/>
    <n v="535.37428970967903"/>
    <n v="535.37428970967903"/>
    <n v="535.37428970967903"/>
    <n v="2141.4971588387161"/>
    <n v="6424.4914765161484"/>
    <n v="7992.0000000000027"/>
    <n v="1567.5085234838543"/>
    <n v="2368.0000000000005"/>
    <n v="296.00000000000006"/>
  </r>
  <r>
    <s v="1502"/>
    <x v="38"/>
    <x v="6"/>
    <s v="VPRRHH"/>
    <s v="3121"/>
    <x v="14"/>
    <s v="5841"/>
    <s v="Costo Docente Cursos Varios             "/>
    <x v="1"/>
    <s v="150231215841"/>
    <n v="62770.594651141604"/>
    <n v="54697.314650714841"/>
    <n v="15750.388729398117"/>
    <n v="19505.119685916183"/>
    <n v="38180.854429292682"/>
    <n v="38180.854429292682"/>
    <n v="38180.854429292682"/>
    <n v="38180.854429292682"/>
    <n v="38180.854429292682"/>
    <n v="38180.854429292682"/>
    <n v="38180.854429292682"/>
    <n v="38180.854429292682"/>
    <n v="152723.41771717073"/>
    <n v="458170.25315151206"/>
    <n v="779407.50000000012"/>
    <n v="321237.24684848805"/>
    <n v="230935.55555555556"/>
    <n v="28866.944444444445"/>
  </r>
  <r>
    <s v="1502"/>
    <x v="38"/>
    <x v="6"/>
    <s v="VPRRHH"/>
    <s v="3121"/>
    <x v="14"/>
    <s v="5846"/>
    <s v="Costo Viajes Capacitacion               "/>
    <x v="1"/>
    <s v="150231215846"/>
    <n v="3630.46507174316"/>
    <n v="2685.0896779863542"/>
    <n v="6016.5557170157472"/>
    <n v="7249.86044811788"/>
    <n v="4895.4927287157852"/>
    <n v="4895.4927287157852"/>
    <n v="4895.4927287157852"/>
    <n v="4895.4927287157852"/>
    <n v="4895.4927287157852"/>
    <n v="4895.4927287157852"/>
    <n v="4895.4927287157852"/>
    <n v="4895.4927287157852"/>
    <n v="19581.970914863141"/>
    <n v="58745.912744589419"/>
    <n v="154116"/>
    <n v="95370.087255410588"/>
    <n v="45664"/>
    <n v="5708"/>
  </r>
  <r>
    <s v="1502"/>
    <x v="38"/>
    <x v="6"/>
    <s v="VPRRHH"/>
    <s v="3121"/>
    <x v="14"/>
    <s v="5851"/>
    <s v="Costo Curso DP                          "/>
    <x v="1"/>
    <s v="150231215851"/>
    <n v="18518.147232023635"/>
    <n v="61941.68680733478"/>
    <n v="17870.965472549662"/>
    <n v="49347.165579340093"/>
    <n v="36919.491272812047"/>
    <n v="36919.491272812047"/>
    <n v="36919.491272812047"/>
    <n v="36919.491272812047"/>
    <n v="36919.491272812047"/>
    <n v="36919.491272812047"/>
    <n v="36919.491272812047"/>
    <n v="36919.491272812047"/>
    <n v="147677.96509124819"/>
    <n v="443033.89527374465"/>
    <n v="390454.39350912778"/>
    <n v="-52579.501764616871"/>
    <n v="195227.19675456389"/>
    <n v="27889.59953636627"/>
  </r>
  <r>
    <s v="1502"/>
    <x v="38"/>
    <x v="6"/>
    <s v="VPRRHH"/>
    <s v="3151"/>
    <x v="15"/>
    <s v="5841"/>
    <s v="Costo Docente Cursos Varios             "/>
    <x v="1"/>
    <s v="150231515841"/>
    <n v="20289.473683978213"/>
    <n v="5281.3507480050439"/>
    <n v="1260.8983754869937"/>
    <n v="5816.6372952052034"/>
    <n v="8162.0900256688637"/>
    <n v="8162.0900256688637"/>
    <n v="8162.0900256688637"/>
    <n v="8162.0900256688637"/>
    <n v="8162.0900256688637"/>
    <n v="8162.0900256688637"/>
    <n v="8162.0900256688637"/>
    <n v="8162.0900256688637"/>
    <n v="32648.360102675455"/>
    <n v="97945.080308026358"/>
    <n v="263895"/>
    <n v="165949.91969197366"/>
    <n v="78191.111111111109"/>
    <n v="9773.8888888888887"/>
  </r>
  <r>
    <s v="1502"/>
    <x v="38"/>
    <x v="6"/>
    <s v="VPRRHH"/>
    <s v="3151"/>
    <x v="15"/>
    <s v="5846"/>
    <s v="Costo Viajes Capacitacion               "/>
    <x v="1"/>
    <s v="150231515846"/>
    <n v="2048.4021588258229"/>
    <n v="3475.9047784240579"/>
    <n v="23.655918183497899"/>
    <n v="224.45864401890367"/>
    <n v="1443.1053748630707"/>
    <n v="1443.1053748630707"/>
    <n v="1443.1053748630707"/>
    <n v="1443.1053748630707"/>
    <n v="1443.1053748630707"/>
    <n v="1443.1053748630707"/>
    <n v="1443.1053748630707"/>
    <n v="1443.1053748630707"/>
    <n v="5772.4214994522827"/>
    <n v="17317.26449835685"/>
    <n v="46224"/>
    <n v="28906.73550164315"/>
    <n v="13696"/>
    <n v="1712"/>
  </r>
  <r>
    <s v="1502"/>
    <x v="38"/>
    <x v="6"/>
    <s v="VPRRHH"/>
    <s v="3151"/>
    <x v="15"/>
    <s v="5851"/>
    <s v="Costo Curso DP                          "/>
    <x v="1"/>
    <s v="150231515851"/>
    <n v="20848.35525917734"/>
    <n v="2633.3969138316429"/>
    <n v="11535.212999748761"/>
    <n v="6397.9607051351604"/>
    <n v="10353.731469473227"/>
    <n v="10353.731469473227"/>
    <n v="10353.731469473227"/>
    <n v="10353.731469473227"/>
    <n v="10353.731469473227"/>
    <n v="10353.731469473227"/>
    <n v="10353.731469473227"/>
    <n v="10353.731469473227"/>
    <n v="41414.925877892907"/>
    <n v="124244.77763367869"/>
    <n v="96779.294117647063"/>
    <n v="-27465.483516031629"/>
    <n v="48389.647058823532"/>
    <n v="6912.8067226890762"/>
  </r>
  <r>
    <s v="1502"/>
    <x v="38"/>
    <x v="6"/>
    <s v="VPRRHH"/>
    <s v="3122"/>
    <x v="16"/>
    <s v="5841"/>
    <s v="Costo Docente Cursos Varios             "/>
    <x v="1"/>
    <s v="150231225841"/>
    <n v="10892.263255548234"/>
    <n v="3824.786045906525"/>
    <n v="2658.3447395688454"/>
    <n v="5697.7363603602898"/>
    <n v="5768.2826003459732"/>
    <n v="5768.2826003459732"/>
    <n v="5768.2826003459732"/>
    <n v="5768.2826003459732"/>
    <n v="5768.2826003459732"/>
    <n v="5768.2826003459732"/>
    <n v="5768.2826003459732"/>
    <n v="5768.2826003459732"/>
    <n v="23073.130401383893"/>
    <n v="69219.39120415166"/>
    <n v="121191.50000000001"/>
    <n v="51972.108795848355"/>
    <n v="35908.592592592591"/>
    <n v="4488.5740740740739"/>
  </r>
  <r>
    <s v="1502"/>
    <x v="38"/>
    <x v="6"/>
    <s v="VPRRHH"/>
    <s v="3122"/>
    <x v="16"/>
    <s v="5846"/>
    <s v="Costo Viajes Capacitacion               "/>
    <x v="1"/>
    <s v="150231225846"/>
    <n v="2405.2103976315334"/>
    <n v="1898.8427401388478"/>
    <n v="111.42863748950283"/>
    <n v="393.62060351850943"/>
    <n v="1202.2755946945983"/>
    <n v="1202.2755946945983"/>
    <n v="1202.2755946945983"/>
    <n v="1202.2755946945983"/>
    <n v="1202.2755946945983"/>
    <n v="1202.2755946945983"/>
    <n v="1202.2755946945983"/>
    <n v="1202.2755946945983"/>
    <n v="4809.1023787783934"/>
    <n v="14427.307136335179"/>
    <n v="21168"/>
    <n v="6740.6928636648208"/>
    <n v="6272"/>
    <n v="784"/>
  </r>
  <r>
    <s v="1502"/>
    <x v="38"/>
    <x v="6"/>
    <s v="VPRRHH"/>
    <s v="3122"/>
    <x v="16"/>
    <s v="5851"/>
    <s v="Costo Curso DP                          "/>
    <x v="1"/>
    <s v="150231225851"/>
    <n v="5064.9515559393876"/>
    <n v="13848.434542430025"/>
    <n v="2263.7666807867381"/>
    <n v="2118.3764966821336"/>
    <n v="5823.8823189595705"/>
    <n v="5823.8823189595705"/>
    <n v="5823.8823189595705"/>
    <n v="5823.8823189595705"/>
    <n v="5823.8823189595705"/>
    <n v="5823.8823189595705"/>
    <n v="5823.8823189595705"/>
    <n v="5823.8823189595705"/>
    <n v="23295.529275838282"/>
    <n v="69886.587827514843"/>
    <n v="56315.537525354972"/>
    <n v="-13571.050302159871"/>
    <n v="28157.768762677486"/>
    <n v="4022.5383946682123"/>
  </r>
  <r>
    <s v="1502"/>
    <x v="38"/>
    <x v="6"/>
    <s v="VPRRHH"/>
    <s v="2911"/>
    <x v="18"/>
    <s v="5841"/>
    <s v="Costo Docente Cursos Varios             "/>
    <x v="1"/>
    <s v="150229115841"/>
    <n v="6675.256608136734"/>
    <n v="11319.829490709935"/>
    <n v="4104.0474533102615"/>
    <n v="8485.4420963087487"/>
    <n v="7646.1439121164203"/>
    <n v="7646.1439121164203"/>
    <n v="7646.1439121164203"/>
    <n v="7646.1439121164203"/>
    <n v="7646.1439121164203"/>
    <n v="7646.1439121164203"/>
    <n v="7646.1439121164203"/>
    <n v="7646.1439121164203"/>
    <n v="30584.575648465681"/>
    <n v="91753.726945397037"/>
    <n v="169392.5"/>
    <n v="77638.773054602963"/>
    <n v="50190.370370370372"/>
    <n v="6273.7962962962965"/>
  </r>
  <r>
    <s v="1502"/>
    <x v="38"/>
    <x v="6"/>
    <s v="VPRRHH"/>
    <s v="2911"/>
    <x v="18"/>
    <s v="5846"/>
    <s v="Costo Viajes Capacitacion               "/>
    <x v="1"/>
    <s v="150229115846"/>
    <n v="202.66878892470476"/>
    <n v="556.05319149792365"/>
    <n v="1549.4684483382352"/>
    <n v="1036.6437110456927"/>
    <n v="836.20853495163908"/>
    <n v="836.20853495163908"/>
    <n v="836.20853495163908"/>
    <n v="836.20853495163908"/>
    <n v="836.20853495163908"/>
    <n v="836.20853495163908"/>
    <n v="836.20853495163908"/>
    <n v="836.20853495163908"/>
    <n v="3344.8341398065563"/>
    <n v="10034.502419419667"/>
    <n v="25308"/>
    <n v="15273.497580580333"/>
    <n v="7498.666666666667"/>
    <n v="937.33333333333337"/>
  </r>
  <r>
    <s v="1502"/>
    <x v="38"/>
    <x v="6"/>
    <s v="VPRRHH"/>
    <s v="2911"/>
    <x v="18"/>
    <s v="5851"/>
    <s v="Costo Curso DP                          "/>
    <x v="1"/>
    <s v="150229115851"/>
    <n v="4131.2912428522104"/>
    <n v="11126.367029005318"/>
    <n v="13609.957662969719"/>
    <n v="3784.4343434363595"/>
    <n v="8163.0125695659017"/>
    <n v="8163.0125695659017"/>
    <n v="8163.0125695659017"/>
    <n v="8163.0125695659017"/>
    <n v="8163.0125695659017"/>
    <n v="8163.0125695659017"/>
    <n v="8163.0125695659017"/>
    <n v="8163.0125695659017"/>
    <n v="32652.050278263607"/>
    <n v="97956.150834790838"/>
    <n v="58401.298174442185"/>
    <n v="-39554.852660348653"/>
    <n v="29200.649087221092"/>
    <n v="4171.5212981744417"/>
  </r>
  <r>
    <s v="1502"/>
    <x v="38"/>
    <x v="6"/>
    <s v="VPRRHH"/>
    <s v="5111"/>
    <x v="19"/>
    <s v="5841"/>
    <s v="Costo Docente Cursos Varios             "/>
    <x v="1"/>
    <s v="150251115841"/>
    <n v="6935.0563387392776"/>
    <n v="3015.5492619616598"/>
    <n v="2753.2821279743853"/>
    <n v="2898.6941373011418"/>
    <n v="3900.6454664941161"/>
    <n v="3900.6454664941161"/>
    <n v="3900.6454664941161"/>
    <n v="3900.6454664941161"/>
    <n v="3900.6454664941161"/>
    <n v="3900.6454664941161"/>
    <n v="3900.6454664941161"/>
    <n v="3900.6454664941161"/>
    <n v="15602.581865976465"/>
    <n v="46807.745597929403"/>
    <n v="79681"/>
    <n v="32873.254402070597"/>
    <n v="23609.185185185186"/>
    <n v="2951.1481481481483"/>
  </r>
  <r>
    <s v="1502"/>
    <x v="38"/>
    <x v="6"/>
    <s v="VPRRHH"/>
    <s v="5111"/>
    <x v="19"/>
    <s v="5846"/>
    <s v="Costo Viajes Capacitacion               "/>
    <x v="1"/>
    <s v="150251115846"/>
    <n v="1005.1714905439193"/>
    <n v="1179.6863121454037"/>
    <n v="290.87487767795932"/>
    <n v="694.28357749329587"/>
    <n v="792.50406446514455"/>
    <n v="792.50406446514455"/>
    <n v="792.50406446514455"/>
    <n v="792.50406446514455"/>
    <n v="792.50406446514455"/>
    <n v="792.50406446514455"/>
    <n v="792.50406446514455"/>
    <n v="792.50406446514455"/>
    <n v="3170.0162578605782"/>
    <n v="9510.0487735817351"/>
    <n v="11448"/>
    <n v="1937.9512264182649"/>
    <n v="3392"/>
    <n v="424"/>
  </r>
  <r>
    <s v="1502"/>
    <x v="38"/>
    <x v="6"/>
    <s v="VPRRHH"/>
    <s v="5111"/>
    <x v="19"/>
    <s v="5851"/>
    <s v="Costo Curso DP                          "/>
    <x v="1"/>
    <s v="150251115851"/>
    <n v="2507.7308471879801"/>
    <n v="2753.7508998209078"/>
    <n v="248.58586407639089"/>
    <n v="1507.5031250504533"/>
    <n v="1754.3926840339329"/>
    <n v="1754.3926840339329"/>
    <n v="1754.3926840339329"/>
    <n v="1754.3926840339329"/>
    <n v="1754.3926840339329"/>
    <n v="1754.3926840339329"/>
    <n v="1754.3926840339329"/>
    <n v="1754.3926840339329"/>
    <n v="7017.5707361357317"/>
    <n v="21052.7122084072"/>
    <n v="29200.649087221092"/>
    <n v="8147.9368788138927"/>
    <n v="14600.324543610546"/>
    <n v="2085.7606490872208"/>
  </r>
  <r>
    <s v="1502"/>
    <x v="38"/>
    <x v="6"/>
    <s v="VPRRHH"/>
    <s v="5112"/>
    <x v="20"/>
    <s v="5841"/>
    <s v="Costo Docente Cursos Varios             "/>
    <x v="1"/>
    <s v="150251125841"/>
    <n v="4017.4859159397665"/>
    <n v="1257.8489200471506"/>
    <n v="2306.8134214836518"/>
    <n v="1258.9896580016291"/>
    <n v="2210.2844788680495"/>
    <n v="2210.2844788680495"/>
    <n v="2210.2844788680495"/>
    <n v="2210.2844788680495"/>
    <n v="2210.2844788680495"/>
    <n v="2210.2844788680495"/>
    <n v="2210.2844788680495"/>
    <n v="2210.2844788680495"/>
    <n v="8841.1379154721981"/>
    <n v="26523.413746416587"/>
    <n v="54551.5"/>
    <n v="28028.086253583413"/>
    <n v="16163.407407407407"/>
    <n v="2020.4259259259259"/>
  </r>
  <r>
    <s v="1502"/>
    <x v="38"/>
    <x v="6"/>
    <s v="VPRRHH"/>
    <s v="5112"/>
    <x v="20"/>
    <s v="5846"/>
    <s v="Costo Viajes Capacitacion               "/>
    <x v="1"/>
    <s v="150251125846"/>
    <n v="1003.366432058565"/>
    <n v="356.91060827967254"/>
    <n v="297.99848458158363"/>
    <n v="68.464103444779596"/>
    <n v="431.68490709115019"/>
    <n v="431.68490709115019"/>
    <n v="431.68490709115019"/>
    <n v="431.68490709115019"/>
    <n v="431.68490709115019"/>
    <n v="431.68490709115019"/>
    <n v="431.68490709115019"/>
    <n v="431.68490709115019"/>
    <n v="1726.7396283646008"/>
    <n v="5180.2188850938028"/>
    <n v="7512.0000000000009"/>
    <n v="2331.7811149061981"/>
    <n v="2225.7777777777778"/>
    <n v="278.22222222222223"/>
  </r>
  <r>
    <s v="1502"/>
    <x v="38"/>
    <x v="6"/>
    <s v="VPRRHH"/>
    <s v="5112"/>
    <x v="20"/>
    <s v="5851"/>
    <s v="Costo Curso DP                          "/>
    <x v="1"/>
    <s v="150251125851"/>
    <n v="880.15973308662217"/>
    <n v="55.052170919409775"/>
    <n v="1221.2957612957889"/>
    <n v="1142.2303705694421"/>
    <n v="824.68450896781576"/>
    <n v="824.68450896781576"/>
    <n v="824.68450896781576"/>
    <n v="824.68450896781576"/>
    <n v="824.68450896781576"/>
    <n v="824.68450896781576"/>
    <n v="824.68450896781576"/>
    <n v="824.68450896781576"/>
    <n v="3298.738035871263"/>
    <n v="9896.2141076137868"/>
    <n v="17937.541582150101"/>
    <n v="8041.3274745363142"/>
    <n v="8968.7707910750505"/>
    <n v="1281.2529701535786"/>
  </r>
  <r>
    <s v="1502"/>
    <x v="38"/>
    <x v="6"/>
    <s v="VPRRHH"/>
    <s v="5751"/>
    <x v="21"/>
    <s v="5841"/>
    <s v="Costo Docente Cursos Varios             "/>
    <x v="1"/>
    <s v="150257515841"/>
    <n v="13520.742751568303"/>
    <n v="10307.096123395077"/>
    <n v="6404.5929767625184"/>
    <n v="447.4597343647506"/>
    <n v="7669.9728965226632"/>
    <n v="7669.9728965226632"/>
    <n v="7669.9728965226632"/>
    <n v="7669.9728965226632"/>
    <n v="7669.9728965226632"/>
    <n v="7669.9728965226632"/>
    <n v="7669.9728965226632"/>
    <n v="7669.9728965226632"/>
    <n v="30679.891586090653"/>
    <n v="92039.674758271969"/>
    <n v="211907"/>
    <n v="119867.32524172803"/>
    <n v="62787.259259259263"/>
    <n v="7848.4074074074078"/>
  </r>
  <r>
    <s v="1502"/>
    <x v="38"/>
    <x v="6"/>
    <s v="VPRRHH"/>
    <s v="5751"/>
    <x v="21"/>
    <s v="5846"/>
    <s v="Costo Viajes Capacitacion               "/>
    <x v="1"/>
    <s v="150257515846"/>
    <n v="4210.6153597752082"/>
    <n v="1467.195178727615"/>
    <n v="238.33856940625589"/>
    <n v="587.41335172264007"/>
    <n v="1625.8906149079298"/>
    <n v="1625.8906149079298"/>
    <n v="1625.8906149079298"/>
    <n v="1625.8906149079298"/>
    <n v="1625.8906149079298"/>
    <n v="1625.8906149079298"/>
    <n v="1625.8906149079298"/>
    <n v="1625.8906149079298"/>
    <n v="6503.5624596317193"/>
    <n v="19510.68737889516"/>
    <n v="34596.000000000007"/>
    <n v="15085.312621104847"/>
    <n v="10250.66666666667"/>
    <n v="1281.3333333333337"/>
  </r>
  <r>
    <s v="1502"/>
    <x v="38"/>
    <x v="6"/>
    <s v="VPRRHH"/>
    <s v="5751"/>
    <x v="21"/>
    <s v="5851"/>
    <s v="Costo Curso DP                          "/>
    <x v="1"/>
    <s v="150257515851"/>
    <n v="9020.913087716408"/>
    <n v="2660.4886427853526"/>
    <n v="3827.1069200886359"/>
    <n v="4393.8277932289984"/>
    <n v="4975.5841109548492"/>
    <n v="4975.5841109548492"/>
    <n v="4975.5841109548492"/>
    <n v="4975.5841109548492"/>
    <n v="4975.5841109548492"/>
    <n v="4975.5841109548492"/>
    <n v="4975.5841109548492"/>
    <n v="4975.5841109548492"/>
    <n v="19902.336443819397"/>
    <n v="59707.00933145819"/>
    <n v="79676.056795131852"/>
    <n v="19969.047463673662"/>
    <n v="39838.028397565926"/>
    <n v="5691.1469139379897"/>
  </r>
  <r>
    <s v="1502"/>
    <x v="38"/>
    <x v="6"/>
    <s v="VPRRHH"/>
    <s v="6111"/>
    <x v="22"/>
    <s v="5841"/>
    <s v="Costo Docente Cursos Varios             "/>
    <x v="1"/>
    <s v="150261115841"/>
    <n v="10649.489078514964"/>
    <n v="2899.9350171509045"/>
    <n v="8666.903123959888"/>
    <n v="902.86882698757574"/>
    <n v="5779.7990116533329"/>
    <n v="5779.7990116533329"/>
    <n v="5779.7990116533329"/>
    <n v="5779.7990116533329"/>
    <n v="5779.7990116533329"/>
    <n v="5779.7990116533329"/>
    <n v="5779.7990116533329"/>
    <n v="5779.7990116533329"/>
    <n v="23119.196046613331"/>
    <n v="69357.588139839994"/>
    <n v="127710.49999999999"/>
    <n v="58352.911860159991"/>
    <n v="37840.148148148146"/>
    <n v="4730.0185185185182"/>
  </r>
  <r>
    <s v="1502"/>
    <x v="38"/>
    <x v="6"/>
    <s v="VPRRHH"/>
    <s v="6111"/>
    <x v="22"/>
    <s v="5846"/>
    <s v="Costo Viajes Capacitacion               "/>
    <x v="1"/>
    <s v="150261115846"/>
    <n v="767.88394889155086"/>
    <n v="781.00409961174284"/>
    <n v="774.96135599085869"/>
    <n v="88.663476978055414"/>
    <n v="603.12822036805198"/>
    <n v="603.12822036805198"/>
    <n v="603.12822036805198"/>
    <n v="603.12822036805198"/>
    <n v="603.12822036805198"/>
    <n v="603.12822036805198"/>
    <n v="603.12822036805198"/>
    <n v="603.12822036805198"/>
    <n v="2412.5128814722079"/>
    <n v="7237.5386444166243"/>
    <n v="20340"/>
    <n v="13102.461355583375"/>
    <n v="6026.666666666667"/>
    <n v="753.33333333333337"/>
  </r>
  <r>
    <s v="1502"/>
    <x v="38"/>
    <x v="6"/>
    <s v="VPRRHH"/>
    <s v="6111"/>
    <x v="22"/>
    <s v="5851"/>
    <s v="Costo Curso DP                          "/>
    <x v="1"/>
    <s v="150261115851"/>
    <n v="7851.4865280819795"/>
    <n v="4102.5090501662098"/>
    <n v="6708.4814822288727"/>
    <n v="2600.8034550918555"/>
    <n v="5315.8201288922291"/>
    <n v="5315.8201288922291"/>
    <n v="5315.8201288922291"/>
    <n v="5315.8201288922291"/>
    <n v="5315.8201288922291"/>
    <n v="5315.8201288922291"/>
    <n v="5315.8201288922291"/>
    <n v="5315.8201288922291"/>
    <n v="21263.280515568917"/>
    <n v="63789.841546706746"/>
    <n v="60069.906693711964"/>
    <n v="-3719.934852994782"/>
    <n v="30034.953346855982"/>
    <n v="4290.7076209794259"/>
  </r>
  <r>
    <s v="1503"/>
    <x v="39"/>
    <x v="6"/>
    <s v="VPRRHH"/>
    <s v="1511"/>
    <x v="10"/>
    <s v="3101"/>
    <s v="Remuneraciones Supervision              "/>
    <x v="0"/>
    <s v="150315113101"/>
    <n v="217782.2"/>
    <n v="181256.15000000002"/>
    <n v="181256.15000000002"/>
    <n v="236310.44"/>
    <n v="204151.23499999999"/>
    <n v="204151.23499999999"/>
    <n v="204151.23499999999"/>
    <n v="204151.23499999999"/>
    <n v="204151.23499999999"/>
    <n v="204151.23499999999"/>
    <n v="204151.23499999999"/>
    <n v="204151.23499999999"/>
    <n v="816604.94"/>
    <n v="2449814.8199999994"/>
    <n v="2451170.09"/>
    <n v="1355.2700000004843"/>
    <n v="1004473.9099999999"/>
    <n v="236310.44"/>
  </r>
  <r>
    <s v="1503"/>
    <x v="39"/>
    <x v="6"/>
    <s v="VPRRHH"/>
    <s v="1511"/>
    <x v="10"/>
    <s v="5111"/>
    <s v="Pasajes Nacionales                      "/>
    <x v="1"/>
    <s v="150315115111"/>
    <n v="863.6815823752147"/>
    <n v="729.33386039961363"/>
    <n v="960.15774504387048"/>
    <n v="422.27616569353279"/>
    <n v="743.86233837805787"/>
    <n v="743.86233837805787"/>
    <n v="743.86233837805787"/>
    <n v="743.86233837805787"/>
    <n v="743.86233837805787"/>
    <n v="743.86233837805787"/>
    <n v="743.86233837805787"/>
    <n v="743.86233837805787"/>
    <n v="2975.4493535122315"/>
    <n v="8926.3480605366949"/>
    <n v="16200"/>
    <n v="7273.6519394633051"/>
    <n v="6600"/>
    <n v="1200"/>
  </r>
  <r>
    <s v="1503"/>
    <x v="39"/>
    <x v="6"/>
    <s v="VPRRHH"/>
    <s v="1511"/>
    <x v="10"/>
    <s v="5112"/>
    <s v="Hoteles Estadia Alimentacion Nacionales "/>
    <x v="1"/>
    <s v="150315115112"/>
    <n v="102.44763213986872"/>
    <n v="20.860835309389053"/>
    <n v="162.11511591216407"/>
    <n v="25.509026411714043"/>
    <n v="77.73315244328397"/>
    <n v="77.73315244328397"/>
    <n v="77.73315244328397"/>
    <n v="77.73315244328397"/>
    <n v="77.73315244328397"/>
    <n v="77.73315244328397"/>
    <n v="77.73315244328397"/>
    <n v="77.73315244328397"/>
    <n v="310.93260977313588"/>
    <n v="932.7978293194077"/>
    <n v="8640"/>
    <n v="7707.2021706805926"/>
    <n v="3520"/>
    <n v="800"/>
  </r>
  <r>
    <s v="1503"/>
    <x v="39"/>
    <x v="6"/>
    <s v="VPRRHH"/>
    <s v="1511"/>
    <x v="10"/>
    <s v="5201"/>
    <s v="Arriendo Vehiculos                      "/>
    <x v="1"/>
    <s v="150315115201"/>
    <n v="4760.833676354313"/>
    <n v="3264.0583141497536"/>
    <n v="4176.5805413751814"/>
    <n v="607.36375419335457"/>
    <n v="3202.2090715181507"/>
    <n v="3202.2090715181507"/>
    <n v="3202.2090715181507"/>
    <n v="3202.2090715181507"/>
    <n v="3202.2090715181507"/>
    <n v="3202.2090715181507"/>
    <n v="3202.2090715181507"/>
    <n v="3202.2090715181507"/>
    <n v="12808.836286072603"/>
    <n v="38426.508858217807"/>
    <n v="51532.337023258362"/>
    <n v="13105.828165040555"/>
    <n v="21471.807093024319"/>
    <n v="4294.3614186048635"/>
  </r>
  <r>
    <s v="1503"/>
    <x v="39"/>
    <x v="6"/>
    <s v="VPRRHH"/>
    <s v="1511"/>
    <x v="10"/>
    <s v="5203"/>
    <s v="Combustibles                            "/>
    <x v="1"/>
    <s v="150315115203"/>
    <n v="801.44182062689481"/>
    <n v="719.75843775187946"/>
    <n v="67.643711710436079"/>
    <n v="379.84089448857367"/>
    <n v="492.17121614444602"/>
    <n v="492.17121614444602"/>
    <n v="492.17121614444602"/>
    <n v="492.17121614444602"/>
    <n v="492.17121614444602"/>
    <n v="492.17121614444602"/>
    <n v="492.17121614444602"/>
    <n v="492.17121614444602"/>
    <n v="1968.6848645777841"/>
    <n v="5906.0545937333518"/>
    <n v="9000"/>
    <n v="3093.9454062666482"/>
    <n v="3750"/>
    <n v="750"/>
  </r>
  <r>
    <s v="1503"/>
    <x v="39"/>
    <x v="6"/>
    <s v="VPRRHH"/>
    <s v="1511"/>
    <x v="10"/>
    <s v="5302"/>
    <s v="Suscripciones Varias (Fisicas y Electron"/>
    <x v="1"/>
    <s v="150315115302"/>
    <n v="0"/>
    <n v="1614.2396445571515"/>
    <n v="0"/>
    <n v="0"/>
    <n v="403.55991113928786"/>
    <n v="403.55991113928786"/>
    <n v="403.55991113928786"/>
    <n v="403.55991113928786"/>
    <n v="403.55991113928786"/>
    <n v="403.55991113928786"/>
    <n v="403.55991113928786"/>
    <n v="403.55991113928786"/>
    <n v="1614.2396445571515"/>
    <n v="4842.7189336714546"/>
    <n v="3022.7766599597585"/>
    <n v="-1819.9422737116961"/>
    <n v="3022.7766599597585"/>
    <n v="0"/>
  </r>
  <r>
    <s v="1503"/>
    <x v="39"/>
    <x v="6"/>
    <s v="VPRRHH"/>
    <s v="1511"/>
    <x v="10"/>
    <s v="5411"/>
    <s v="Ropa y Equipos Proteccion Personal      "/>
    <x v="1"/>
    <s v="150315115411"/>
    <n v="442.50074975217012"/>
    <n v="1406.0528064275702"/>
    <n v="904.39263875947597"/>
    <n v="1016.2474481164458"/>
    <n v="942.29841076391551"/>
    <n v="942.29841076391551"/>
    <n v="942.29841076391551"/>
    <n v="942.29841076391551"/>
    <n v="942.29841076391551"/>
    <n v="942.29841076391551"/>
    <n v="942.29841076391551"/>
    <n v="942.29841076391551"/>
    <n v="3769.1936430556621"/>
    <n v="11307.580929166985"/>
    <n v="19800"/>
    <n v="8492.4190708330152"/>
    <n v="8250"/>
    <n v="1650"/>
  </r>
  <r>
    <s v="1503"/>
    <x v="39"/>
    <x v="6"/>
    <s v="VPRRHH"/>
    <s v="1511"/>
    <x v="10"/>
    <s v="5501"/>
    <s v="Honorarios Consultores Nacionales       "/>
    <x v="1"/>
    <s v="150315115501"/>
    <n v="954.15317787299659"/>
    <n v="4749.1929904895178"/>
    <n v="3309.7582423771692"/>
    <n v="5253.6876950312862"/>
    <n v="3566.698026442743"/>
    <n v="3566.698026442743"/>
    <n v="3566.698026442743"/>
    <n v="3566.698026442743"/>
    <n v="3566.698026442743"/>
    <n v="3566.698026442743"/>
    <n v="3566.698026442743"/>
    <n v="3566.698026442743"/>
    <n v="14266.792105770972"/>
    <n v="42800.376317312912"/>
    <n v="70000"/>
    <n v="27199.623682687088"/>
    <n v="29166.666666666664"/>
    <n v="5833.333333333333"/>
  </r>
  <r>
    <s v="1503"/>
    <x v="39"/>
    <x v="6"/>
    <s v="VPRRHH"/>
    <s v="1511"/>
    <x v="10"/>
    <s v="5503"/>
    <s v="Otros Gastos Consultores                "/>
    <x v="1"/>
    <s v="150315115503"/>
    <n v="16.042533325871744"/>
    <n v="370.55017198574751"/>
    <n v="174.9826503048761"/>
    <n v="101.18061505245792"/>
    <n v="165.68899266723832"/>
    <n v="165.68899266723832"/>
    <n v="165.68899266723832"/>
    <n v="165.68899266723832"/>
    <n v="165.68899266723832"/>
    <n v="165.68899266723832"/>
    <n v="165.68899266723832"/>
    <n v="165.68899266723832"/>
    <n v="662.7559706689533"/>
    <n v="1988.2679120068603"/>
    <n v="5000"/>
    <n v="3011.7320879931394"/>
    <n v="2083.3333333333335"/>
    <n v="416.66666666666669"/>
  </r>
  <r>
    <s v="1503"/>
    <x v="39"/>
    <x v="6"/>
    <s v="VPRRHH"/>
    <s v="1511"/>
    <x v="10"/>
    <s v="5505"/>
    <s v="Contratos Servicios Externos            "/>
    <x v="1"/>
    <s v="150315115505"/>
    <n v="50119.942574134839"/>
    <n v="82359.550090051838"/>
    <n v="8184.6540108494682"/>
    <n v="114911.15887417534"/>
    <n v="63893.826387302877"/>
    <n v="63893.826387302877"/>
    <n v="63893.826387302877"/>
    <n v="63893.826387302877"/>
    <n v="63893.826387302877"/>
    <n v="63893.826387302877"/>
    <n v="63893.826387302877"/>
    <n v="63893.826387302877"/>
    <n v="255575.30554921151"/>
    <n v="766725.91664763447"/>
    <n v="2308349"/>
    <n v="1541623.0833523655"/>
    <n v="959151.41666666674"/>
    <n v="191032.08333333334"/>
  </r>
  <r>
    <s v="1503"/>
    <x v="39"/>
    <x v="6"/>
    <s v="VPRRHH"/>
    <s v="1511"/>
    <x v="10"/>
    <s v="6111"/>
    <s v="Arriendos Oficinas                      "/>
    <x v="1"/>
    <s v="150315116111"/>
    <n v="5425.732466067243"/>
    <n v="18502.234970579579"/>
    <n v="12225.004821335555"/>
    <n v="22435.750553897291"/>
    <n v="14647.180702969916"/>
    <n v="14647.180702969916"/>
    <n v="14647.180702969916"/>
    <n v="14647.180702969916"/>
    <n v="14647.180702969916"/>
    <n v="14647.180702969916"/>
    <n v="14647.180702969916"/>
    <n v="14647.180702969916"/>
    <n v="58588.722811879663"/>
    <n v="175766.168435639"/>
    <n v="168552"/>
    <n v="-7214.1684356390033"/>
    <n v="70230"/>
    <n v="14046"/>
  </r>
  <r>
    <s v="1503"/>
    <x v="39"/>
    <x v="6"/>
    <s v="VPRRHH"/>
    <s v="1511"/>
    <x v="10"/>
    <s v="6113"/>
    <s v="Limpieza y Mantencion Oficinas          "/>
    <x v="1"/>
    <s v="150315116113"/>
    <n v="21074.593005170809"/>
    <n v="16503.986334748934"/>
    <n v="46454.049026539469"/>
    <n v="27097.423011540785"/>
    <n v="27782.512844500001"/>
    <n v="27782.512844500001"/>
    <n v="27782.512844500001"/>
    <n v="27782.512844500001"/>
    <n v="27782.512844500001"/>
    <n v="27782.512844500001"/>
    <n v="27782.512844500001"/>
    <n v="27782.512844500001"/>
    <n v="111130.051378"/>
    <n v="333390.15413400013"/>
    <n v="301974"/>
    <n v="-31416.154134000128"/>
    <n v="120373.16666666666"/>
    <n v="22439.833333333332"/>
  </r>
  <r>
    <s v="1503"/>
    <x v="39"/>
    <x v="6"/>
    <s v="VPRRHH"/>
    <s v="1511"/>
    <x v="10"/>
    <s v="6114"/>
    <s v="Gastos Generales Oficinas               "/>
    <x v="1"/>
    <s v="150315116114"/>
    <n v="20922.014105619983"/>
    <n v="49809.798835572154"/>
    <n v="3055.630199403533"/>
    <n v="19661.440580317227"/>
    <n v="23362.220930228224"/>
    <n v="23362.220930228224"/>
    <n v="23362.220930228224"/>
    <n v="23362.220930228224"/>
    <n v="23362.220930228224"/>
    <n v="23362.220930228224"/>
    <n v="23362.220930228224"/>
    <n v="23362.220930228224"/>
    <n v="93448.883720912898"/>
    <n v="280346.65116273862"/>
    <n v="430617.99599999998"/>
    <n v="150271.34483726136"/>
    <n v="179424.16499999998"/>
    <n v="35884.832999999999"/>
  </r>
  <r>
    <s v="1503"/>
    <x v="39"/>
    <x v="6"/>
    <s v="VPRRHH"/>
    <s v="1511"/>
    <x v="10"/>
    <s v="6115"/>
    <s v="Correo Courier                          "/>
    <x v="1"/>
    <s v="150315116115"/>
    <n v="2363.2485773325948"/>
    <n v="1732.5793745139667"/>
    <n v="1298.1161676815273"/>
    <n v="836.1912634374786"/>
    <n v="1557.5338457413918"/>
    <n v="1557.5338457413918"/>
    <n v="1557.5338457413918"/>
    <n v="1557.5338457413918"/>
    <n v="1557.5338457413918"/>
    <n v="1557.5338457413918"/>
    <n v="1557.5338457413918"/>
    <n v="1557.5338457413918"/>
    <n v="6230.1353829655673"/>
    <n v="18690.406148896705"/>
    <n v="19085"/>
    <n v="394.59385110329458"/>
    <n v="7952.0833333333339"/>
    <n v="1590.4166666666667"/>
  </r>
  <r>
    <s v="1503"/>
    <x v="39"/>
    <x v="6"/>
    <s v="VPRRHH"/>
    <s v="1511"/>
    <x v="10"/>
    <s v="6116"/>
    <s v="Uniformes Oficina                       "/>
    <x v="1"/>
    <s v="150315116116"/>
    <n v="0"/>
    <n v="0"/>
    <n v="4401.8689890460364"/>
    <n v="0"/>
    <n v="1100.4672472615091"/>
    <n v="1100.4672472615091"/>
    <n v="1100.4672472615091"/>
    <n v="1100.4672472615091"/>
    <n v="1100.4672472615091"/>
    <n v="1100.4672472615091"/>
    <n v="1100.4672472615091"/>
    <n v="1100.4672472615091"/>
    <n v="4401.8689890460364"/>
    <n v="13205.60696713811"/>
    <n v="9600"/>
    <n v="-3605.6069671381101"/>
    <n v="4800"/>
    <n v="0"/>
  </r>
  <r>
    <s v="1503"/>
    <x v="39"/>
    <x v="6"/>
    <s v="VPRRHH"/>
    <s v="1511"/>
    <x v="10"/>
    <s v="6211"/>
    <s v="Publicaciones Internas                  "/>
    <x v="1"/>
    <s v="150315116211"/>
    <n v="55280.031775779207"/>
    <n v="81915.602889792935"/>
    <n v="27496.30131387115"/>
    <n v="601.39383179321339"/>
    <n v="41323.332452809125"/>
    <n v="41323.332452809125"/>
    <n v="41323.332452809125"/>
    <n v="41323.332452809125"/>
    <n v="41323.332452809125"/>
    <n v="41323.332452809125"/>
    <n v="41323.332452809125"/>
    <n v="41323.332452809125"/>
    <n v="165293.3298112365"/>
    <n v="495879.98943370959"/>
    <n v="737148.0421052631"/>
    <n v="241268.05267155351"/>
    <n v="228281.13263157895"/>
    <n v="42973"/>
  </r>
  <r>
    <s v="1503"/>
    <x v="39"/>
    <x v="6"/>
    <s v="VPRRHH"/>
    <s v="1511"/>
    <x v="10"/>
    <s v="6212"/>
    <s v="Celebraciones Internas                  "/>
    <x v="1"/>
    <s v="150315116212"/>
    <n v="169126.44942162192"/>
    <n v="0"/>
    <n v="0"/>
    <n v="0"/>
    <n v="42281.612355405479"/>
    <n v="42281.612355405479"/>
    <n v="42281.612355405479"/>
    <n v="42281.612355405479"/>
    <n v="42281.612355405479"/>
    <n v="42281.612355405479"/>
    <n v="42281.612355405479"/>
    <n v="42281.612355405479"/>
    <n v="169126.44942162192"/>
    <n v="507379.34826486564"/>
    <n v="1531981"/>
    <n v="1024601.6517351344"/>
    <n v="153198.1"/>
    <n v="0"/>
  </r>
  <r>
    <s v="1503"/>
    <x v="39"/>
    <x v="6"/>
    <s v="VPRRHH"/>
    <s v="1511"/>
    <x v="10"/>
    <s v="6213"/>
    <s v="Aporte Club Deportivo                   "/>
    <x v="1"/>
    <s v="150315116213"/>
    <n v="108230.62433705256"/>
    <n v="100894.40907842931"/>
    <n v="56559.426772770486"/>
    <n v="4191.340395790824"/>
    <n v="67468.950146010786"/>
    <n v="67468.950146010786"/>
    <n v="67468.950146010786"/>
    <n v="67468.950146010786"/>
    <n v="67468.950146010786"/>
    <n v="67468.950146010786"/>
    <n v="67468.950146010786"/>
    <n v="67468.950146010786"/>
    <n v="269875.80058404314"/>
    <n v="809627.40175212966"/>
    <n v="1354000"/>
    <n v="544372.59824787034"/>
    <n v="531000"/>
    <n v="106000"/>
  </r>
  <r>
    <s v="1503"/>
    <x v="39"/>
    <x v="6"/>
    <s v="VPRRHH"/>
    <s v="1511"/>
    <x v="10"/>
    <s v="6214"/>
    <s v="Programas de Integracion                "/>
    <x v="1"/>
    <s v="150315116214"/>
    <n v="37060.803044113585"/>
    <n v="107666.27195913377"/>
    <n v="88492.773472123561"/>
    <n v="31985.208264947352"/>
    <n v="66301.264185079563"/>
    <n v="66301.264185079563"/>
    <n v="66301.264185079563"/>
    <n v="66301.264185079563"/>
    <n v="66301.264185079563"/>
    <n v="66301.264185079563"/>
    <n v="66301.264185079563"/>
    <n v="66301.264185079563"/>
    <n v="265205.05674031825"/>
    <n v="795615.17022095493"/>
    <n v="831969"/>
    <n v="36353.829779045074"/>
    <n v="346653.75"/>
    <n v="69330.75"/>
  </r>
  <r>
    <s v="1503"/>
    <x v="39"/>
    <x v="6"/>
    <s v="VPRRHH"/>
    <s v="1511"/>
    <x v="10"/>
    <s v="6267"/>
    <s v="Gastos desmovilizacion Reubicacion Perso"/>
    <x v="1"/>
    <s v="150315116267"/>
    <n v="761.96233272469158"/>
    <n v="28057.77183941879"/>
    <n v="13350.019878444515"/>
    <n v="2711.334207069925"/>
    <n v="11220.272064414479"/>
    <n v="11220.272064414479"/>
    <n v="11220.272064414479"/>
    <n v="11220.272064414479"/>
    <n v="11220.272064414479"/>
    <n v="11220.272064414479"/>
    <n v="11220.272064414479"/>
    <n v="11220.272064414479"/>
    <n v="44881.088257657917"/>
    <n v="134643.26477297378"/>
    <n v="178963.99599999961"/>
    <n v="44320.731227025826"/>
    <n v="74568.331666666505"/>
    <n v="14913.6663333333"/>
  </r>
  <r>
    <s v="1503"/>
    <x v="39"/>
    <x v="6"/>
    <s v="VPRRHH"/>
    <s v="1511"/>
    <x v="10"/>
    <s v="6291"/>
    <s v="Gastos Relaciones Laborales             "/>
    <x v="1"/>
    <s v="150315116291"/>
    <n v="1725.8078903002515"/>
    <n v="3124.2031973209178"/>
    <n v="12344.578119344655"/>
    <n v="161391.69669440258"/>
    <n v="44646.571475342098"/>
    <n v="44646.571475342098"/>
    <n v="44646.571475342098"/>
    <n v="44646.571475342098"/>
    <n v="44646.571475342098"/>
    <n v="44646.571475342098"/>
    <n v="44646.571475342098"/>
    <n v="44646.571475342098"/>
    <n v="178586.28590136839"/>
    <n v="535758.8577041052"/>
    <n v="1546309.96"/>
    <n v="1010551.1022958948"/>
    <n v="752629.15"/>
    <n v="170525.83000000002"/>
  </r>
  <r>
    <s v="1503"/>
    <x v="39"/>
    <x v="6"/>
    <s v="VPRRHH"/>
    <s v="1511"/>
    <x v="10"/>
    <s v="6518"/>
    <s v="Regalos Corporativos                    "/>
    <x v="1"/>
    <s v="150315116518"/>
    <n v="0"/>
    <n v="0"/>
    <n v="62993.205702482199"/>
    <n v="0"/>
    <n v="15748.30142562055"/>
    <n v="15748.30142562055"/>
    <n v="15748.30142562055"/>
    <n v="15748.30142562055"/>
    <n v="15748.30142562055"/>
    <n v="15748.30142562055"/>
    <n v="15748.30142562055"/>
    <n v="15748.30142562055"/>
    <n v="62993.205702482199"/>
    <n v="188979.61710744665"/>
    <n v="96000"/>
    <n v="-92979.617107446655"/>
    <n v="48000"/>
    <n v="0"/>
  </r>
  <r>
    <s v="1503"/>
    <x v="39"/>
    <x v="6"/>
    <s v="VPRRHH"/>
    <s v="1511"/>
    <x v="10"/>
    <s v="6716"/>
    <s v="Otros Seguros                           "/>
    <x v="1"/>
    <s v="150315116716"/>
    <n v="21029.718132733855"/>
    <n v="5165.888217219207"/>
    <n v="30744.940536599872"/>
    <n v="49900.178546058749"/>
    <n v="26710.18135815292"/>
    <n v="26710.18135815292"/>
    <n v="26710.18135815292"/>
    <n v="26710.18135815292"/>
    <n v="26710.18135815292"/>
    <n v="26710.18135815292"/>
    <n v="26710.18135815292"/>
    <n v="26710.18135815292"/>
    <n v="106840.72543261168"/>
    <n v="320522.17629783507"/>
    <n v="372072"/>
    <n v="51549.823702164926"/>
    <n v="155030"/>
    <n v="31006"/>
  </r>
  <r>
    <s v="1503"/>
    <x v="39"/>
    <x v="6"/>
    <s v="VPRRHH"/>
    <s v="1511"/>
    <x v="10"/>
    <s v="6811"/>
    <s v="Gastos Generales La Tirana              "/>
    <x v="1"/>
    <s v="150315116811"/>
    <n v="0"/>
    <n v="0"/>
    <n v="0"/>
    <n v="1431.0391970322264"/>
    <n v="357.7597992580566"/>
    <n v="357.7597992580566"/>
    <n v="357.7597992580566"/>
    <n v="357.7597992580566"/>
    <n v="357.7597992580566"/>
    <n v="357.7597992580566"/>
    <n v="357.7597992580566"/>
    <n v="357.7597992580566"/>
    <n v="1431.0391970322264"/>
    <n v="4293.1175910966804"/>
    <n v="5800"/>
    <n v="1506.8824089033196"/>
    <n v="1450"/>
    <n v="1450"/>
  </r>
  <r>
    <s v="1503"/>
    <x v="39"/>
    <x v="6"/>
    <s v="VPRRHH"/>
    <s v="1511"/>
    <x v="10"/>
    <s v="6812"/>
    <s v="Gastos Generales La Portada             "/>
    <x v="1"/>
    <s v="150315116812"/>
    <n v="3193.217242638445"/>
    <n v="341.47390276504149"/>
    <n v="1469.2013860141024"/>
    <n v="2605.4674917321413"/>
    <n v="1902.3400057874323"/>
    <n v="1902.3400057874323"/>
    <n v="1902.3400057874323"/>
    <n v="1902.3400057874323"/>
    <n v="1902.3400057874323"/>
    <n v="1902.3400057874323"/>
    <n v="1902.3400057874323"/>
    <n v="1902.3400057874323"/>
    <n v="7609.3600231497294"/>
    <n v="22828.080069449181"/>
    <n v="51633"/>
    <n v="28804.919930550819"/>
    <n v="19545"/>
    <n v="6465"/>
  </r>
  <r>
    <s v="1503"/>
    <x v="39"/>
    <x v="6"/>
    <s v="VPRRHH"/>
    <s v="1511"/>
    <x v="10"/>
    <s v="6813"/>
    <s v="Gastos Generales El Faro                "/>
    <x v="1"/>
    <s v="150315116813"/>
    <n v="1934.7994920776409"/>
    <n v="542.94922915466009"/>
    <n v="169.7783713171504"/>
    <n v="9012.8094579788976"/>
    <n v="2915.0841376320873"/>
    <n v="2915.0841376320873"/>
    <n v="2915.0841376320873"/>
    <n v="2915.0841376320873"/>
    <n v="2915.0841376320873"/>
    <n v="2915.0841376320873"/>
    <n v="2915.0841376320873"/>
    <n v="2915.0841376320873"/>
    <n v="11660.336550528349"/>
    <n v="34981.009651585038"/>
    <n v="52732.75"/>
    <n v="17751.740348414962"/>
    <n v="21988"/>
    <n v="6877"/>
  </r>
  <r>
    <s v="1503"/>
    <x v="39"/>
    <x v="6"/>
    <s v="VPRRHH"/>
    <s v="1511"/>
    <x v="10"/>
    <s v="6814"/>
    <s v="Otros Gastos Plan Habitacional          "/>
    <x v="1"/>
    <s v="150315116814"/>
    <n v="155.80841498389901"/>
    <n v="17.083522909989142"/>
    <n v="57.705697858088492"/>
    <n v="556.418715318762"/>
    <n v="196.75408776768467"/>
    <n v="196.75408776768467"/>
    <n v="196.75408776768467"/>
    <n v="196.75408776768467"/>
    <n v="196.75408776768467"/>
    <n v="196.75408776768467"/>
    <n v="196.75408776768467"/>
    <n v="196.75408776768467"/>
    <n v="787.01635107073866"/>
    <n v="2361.0490532122162"/>
    <n v="4500"/>
    <n v="2138.9509467877838"/>
    <n v="1875"/>
    <n v="375"/>
  </r>
  <r>
    <s v="1512"/>
    <x v="40"/>
    <x v="6"/>
    <s v="VPRRHH"/>
    <s v="1511"/>
    <x v="10"/>
    <s v="3101"/>
    <s v="Remuneraciones Supervision              "/>
    <x v="0"/>
    <s v="151215113101"/>
    <n v="126330.41"/>
    <n v="109284.92000000001"/>
    <n v="109284.92000000001"/>
    <n v="135971.08000000002"/>
    <n v="120217.8325"/>
    <n v="120217.8325"/>
    <n v="120217.8325"/>
    <n v="120217.8325"/>
    <n v="120217.8325"/>
    <n v="120217.8325"/>
    <n v="120217.8325"/>
    <n v="120217.8325"/>
    <n v="480871.33"/>
    <n v="1442613.99"/>
    <n v="1450296.75"/>
    <n v="7682.7600000000093"/>
    <n v="594236.37"/>
    <n v="135971.08000000002"/>
  </r>
  <r>
    <s v="1512"/>
    <x v="40"/>
    <x v="6"/>
    <s v="VPRRHH"/>
    <s v="1511"/>
    <x v="10"/>
    <s v="5111"/>
    <s v="Pasajes Nacionales                      "/>
    <x v="1"/>
    <s v="151215115111"/>
    <n v="1417.7551001646559"/>
    <n v="1543.1363402253517"/>
    <n v="1248.8763584510079"/>
    <n v="4071.8901381694004"/>
    <n v="2070.4144842526039"/>
    <n v="2070.4144842526039"/>
    <n v="2070.4144842526039"/>
    <n v="2070.4144842526039"/>
    <n v="2070.4144842526039"/>
    <n v="2070.4144842526039"/>
    <n v="2070.4144842526039"/>
    <n v="2070.4144842526039"/>
    <n v="8281.6579370104155"/>
    <n v="24844.973811031246"/>
    <n v="43200"/>
    <n v="18355.026188968754"/>
    <n v="18000"/>
    <n v="3600"/>
  </r>
  <r>
    <s v="1512"/>
    <x v="40"/>
    <x v="6"/>
    <s v="VPRRHH"/>
    <s v="1511"/>
    <x v="10"/>
    <s v="5112"/>
    <s v="Hoteles Estadia Alimentacion Nacionales "/>
    <x v="1"/>
    <s v="151215115112"/>
    <n v="1815.9410328374149"/>
    <n v="742.2340112309713"/>
    <n v="946.2359123188038"/>
    <n v="2029.6586848305421"/>
    <n v="1383.517410304433"/>
    <n v="1383.517410304433"/>
    <n v="1383.517410304433"/>
    <n v="1383.517410304433"/>
    <n v="1383.517410304433"/>
    <n v="1383.517410304433"/>
    <n v="1383.517410304433"/>
    <n v="1383.517410304433"/>
    <n v="5534.0696412177322"/>
    <n v="16602.208923653201"/>
    <n v="26880"/>
    <n v="10277.791076346799"/>
    <n v="11200"/>
    <n v="2240"/>
  </r>
  <r>
    <s v="1512"/>
    <x v="40"/>
    <x v="6"/>
    <s v="VPRRHH"/>
    <s v="1511"/>
    <x v="10"/>
    <s v="5201"/>
    <s v="Arriendo Vehiculos                      "/>
    <x v="1"/>
    <s v="151215115201"/>
    <n v="1353.8561104701682"/>
    <n v="10631.723300680742"/>
    <n v="2918.1265441274277"/>
    <n v="3048.4603723050982"/>
    <n v="4488.0415818958591"/>
    <n v="4488.0415818958591"/>
    <n v="4488.0415818958591"/>
    <n v="4488.0415818958591"/>
    <n v="4488.0415818958591"/>
    <n v="4488.0415818958591"/>
    <n v="4488.0415818958591"/>
    <n v="4488.0415818958591"/>
    <n v="17952.166327583436"/>
    <n v="53856.498982750294"/>
    <n v="68709.782697677816"/>
    <n v="14853.283714927522"/>
    <n v="28629.076124032428"/>
    <n v="5725.8152248064853"/>
  </r>
  <r>
    <s v="1512"/>
    <x v="40"/>
    <x v="6"/>
    <s v="VPRRHH"/>
    <s v="1511"/>
    <x v="10"/>
    <s v="5203"/>
    <s v="Combustibles                            "/>
    <x v="1"/>
    <s v="151215115203"/>
    <n v="799.30402033152643"/>
    <n v="525.06090733036456"/>
    <n v="1314.0182247151663"/>
    <n v="1004.4795819662661"/>
    <n v="910.7156835858309"/>
    <n v="910.7156835858309"/>
    <n v="910.7156835858309"/>
    <n v="910.7156835858309"/>
    <n v="910.7156835858309"/>
    <n v="910.7156835858309"/>
    <n v="910.7156835858309"/>
    <n v="910.7156835858309"/>
    <n v="3642.8627343433236"/>
    <n v="10928.588203029974"/>
    <n v="12000"/>
    <n v="1071.4117969700255"/>
    <n v="5000"/>
    <n v="1000"/>
  </r>
  <r>
    <s v="1512"/>
    <x v="40"/>
    <x v="6"/>
    <s v="VPRRHH"/>
    <s v="1511"/>
    <x v="10"/>
    <s v="5411"/>
    <s v="Ropa y Equipos Proteccion Personal      "/>
    <x v="1"/>
    <s v="151215115411"/>
    <n v="253.86822366609127"/>
    <n v="825.46578901754901"/>
    <n v="709.1648331846103"/>
    <n v="369.73989967512648"/>
    <n v="539.55968638584432"/>
    <n v="539.55968638584432"/>
    <n v="539.55968638584432"/>
    <n v="539.55968638584432"/>
    <n v="539.55968638584432"/>
    <n v="539.55968638584432"/>
    <n v="539.55968638584432"/>
    <n v="539.55968638584432"/>
    <n v="2158.2387455433773"/>
    <n v="6474.7162366301336"/>
    <n v="9240"/>
    <n v="2765.2837633698664"/>
    <n v="3850"/>
    <n v="770"/>
  </r>
  <r>
    <s v="1512"/>
    <x v="40"/>
    <x v="6"/>
    <s v="VPRRHH"/>
    <s v="1511"/>
    <x v="10"/>
    <s v="5501"/>
    <s v="Honorarios Consultores Nacionales       "/>
    <x v="1"/>
    <s v="151215115501"/>
    <n v="0"/>
    <n v="0"/>
    <n v="0"/>
    <n v="0"/>
    <n v="0"/>
    <n v="0"/>
    <n v="0"/>
    <n v="0"/>
    <n v="0"/>
    <n v="0"/>
    <n v="0"/>
    <n v="0"/>
    <n v="0"/>
    <n v="0"/>
    <n v="5000"/>
    <n v="5000"/>
    <n v="0"/>
    <n v="0"/>
  </r>
  <r>
    <s v="1504"/>
    <x v="41"/>
    <x v="6"/>
    <s v="VPRRHH"/>
    <s v="1511"/>
    <x v="10"/>
    <s v="3101"/>
    <s v="Remuneraciones Supervision              "/>
    <x v="0"/>
    <s v="150415113101"/>
    <n v="88758.739999999991"/>
    <n v="74148.320000000007"/>
    <n v="74148.320000000007"/>
    <n v="96291.279999999984"/>
    <n v="83336.664999999994"/>
    <n v="83336.664999999994"/>
    <n v="83336.664999999994"/>
    <n v="83336.664999999994"/>
    <n v="83336.664999999994"/>
    <n v="83336.664999999994"/>
    <n v="83336.664999999994"/>
    <n v="83336.664999999994"/>
    <n v="333346.65999999997"/>
    <n v="1000039.9800000001"/>
    <n v="1001384.95"/>
    <n v="1344.9699999998556"/>
    <n v="410261.36"/>
    <n v="96291.279999999984"/>
  </r>
  <r>
    <s v="1504"/>
    <x v="41"/>
    <x v="6"/>
    <s v="VPRRHH"/>
    <s v="1511"/>
    <x v="10"/>
    <s v="5111"/>
    <s v="Pasajes Nacionales                      "/>
    <x v="1"/>
    <s v="150415115111"/>
    <n v="2007.7699439688529"/>
    <n v="143.52567949106927"/>
    <n v="1122.143397104584"/>
    <n v="609.08358528929409"/>
    <n v="970.63065146345014"/>
    <n v="970.63065146345014"/>
    <n v="970.63065146345014"/>
    <n v="970.63065146345014"/>
    <n v="970.63065146345014"/>
    <n v="970.63065146345014"/>
    <n v="970.63065146345014"/>
    <n v="970.63065146345014"/>
    <n v="3882.5226058538005"/>
    <n v="11647.567817561403"/>
    <n v="21600"/>
    <n v="9952.432182438597"/>
    <n v="6000"/>
    <n v="1200"/>
  </r>
  <r>
    <s v="1504"/>
    <x v="41"/>
    <x v="6"/>
    <s v="VPRRHH"/>
    <s v="1511"/>
    <x v="10"/>
    <s v="5112"/>
    <s v="Hoteles Estadia Alimentacion Nacionales "/>
    <x v="1"/>
    <s v="150415115112"/>
    <n v="546.17504222576599"/>
    <n v="96.594232145814331"/>
    <n v="123.74547157520378"/>
    <n v="148.73454457239384"/>
    <n v="228.81232262979447"/>
    <n v="228.81232262979447"/>
    <n v="228.81232262979447"/>
    <n v="228.81232262979447"/>
    <n v="228.81232262979447"/>
    <n v="228.81232262979447"/>
    <n v="228.81232262979447"/>
    <n v="228.81232262979447"/>
    <n v="915.24929051917786"/>
    <n v="2745.747871557533"/>
    <n v="5760"/>
    <n v="3014.252128442467"/>
    <n v="1600"/>
    <n v="320"/>
  </r>
  <r>
    <s v="1504"/>
    <x v="41"/>
    <x v="6"/>
    <s v="VPRRHH"/>
    <s v="1511"/>
    <x v="10"/>
    <s v="5121"/>
    <s v="Pasajes Internacionales                 "/>
    <x v="1"/>
    <s v="150415115121"/>
    <n v="0"/>
    <n v="0"/>
    <n v="0"/>
    <n v="2277.6616000678378"/>
    <n v="569.41540001695944"/>
    <n v="569.41540001695944"/>
    <n v="569.41540001695944"/>
    <n v="569.41540001695944"/>
    <n v="569.41540001695944"/>
    <n v="569.41540001695944"/>
    <n v="569.41540001695944"/>
    <n v="569.41540001695944"/>
    <n v="2277.6616000678378"/>
    <n v="6832.9848002035114"/>
    <n v="16100"/>
    <n v="9267.0151997964895"/>
    <n v="8050"/>
    <n v="8050"/>
  </r>
  <r>
    <s v="1504"/>
    <x v="41"/>
    <x v="6"/>
    <s v="VPRRHH"/>
    <s v="1511"/>
    <x v="10"/>
    <s v="5122"/>
    <s v="Hoteles Estadia Alimentacion Extranjero "/>
    <x v="1"/>
    <s v="150415115122"/>
    <n v="0"/>
    <n v="0"/>
    <n v="0"/>
    <n v="1498.5978615187701"/>
    <n v="374.64946537969251"/>
    <n v="374.64946537969251"/>
    <n v="374.64946537969251"/>
    <n v="374.64946537969251"/>
    <n v="374.64946537969251"/>
    <n v="374.64946537969251"/>
    <n v="374.64946537969251"/>
    <n v="374.64946537969251"/>
    <n v="1498.5978615187701"/>
    <n v="4495.7935845563106"/>
    <n v="2000"/>
    <n v="-2495.7935845563106"/>
    <n v="1000"/>
    <n v="1000"/>
  </r>
  <r>
    <s v="1504"/>
    <x v="41"/>
    <x v="6"/>
    <s v="VPRRHH"/>
    <s v="1511"/>
    <x v="10"/>
    <s v="5892"/>
    <s v="Memoristas                              "/>
    <x v="1"/>
    <s v="150415115892"/>
    <n v="9755.8410666212694"/>
    <n v="29231.459360257642"/>
    <n v="7676.6433300871813"/>
    <n v="21232.680488778591"/>
    <n v="16974.15606143617"/>
    <n v="16974.15606143617"/>
    <n v="16974.15606143617"/>
    <n v="16974.15606143617"/>
    <n v="16974.15606143617"/>
    <n v="16974.15606143617"/>
    <n v="16974.15606143617"/>
    <n v="16974.15606143617"/>
    <n v="67896.624245744679"/>
    <n v="203689.87273723402"/>
    <n v="294884.185110664"/>
    <n v="91194.312373429973"/>
    <n v="122868.41046277666"/>
    <n v="24573.682092555333"/>
  </r>
  <r>
    <s v="1504"/>
    <x v="41"/>
    <x v="6"/>
    <s v="VPRRHH"/>
    <s v="1511"/>
    <x v="10"/>
    <s v="5893"/>
    <s v="Estudiantes en Practica                 "/>
    <x v="1"/>
    <s v="150415115893"/>
    <n v="45665.143465147616"/>
    <n v="15785.080076329776"/>
    <n v="39774.70635750697"/>
    <n v="155726.21534631058"/>
    <n v="64237.786311323733"/>
    <n v="64237.786311323733"/>
    <n v="64237.786311323733"/>
    <n v="64237.786311323733"/>
    <n v="64237.786311323733"/>
    <n v="64237.786311323733"/>
    <n v="64237.786311323733"/>
    <n v="64237.786311323733"/>
    <n v="256951.14524529493"/>
    <n v="770853.43573588494"/>
    <n v="331261.85110663984"/>
    <n v="-439591.5846292451"/>
    <n v="311381.85110663984"/>
    <n v="127800"/>
  </r>
  <r>
    <s v="1504"/>
    <x v="41"/>
    <x v="6"/>
    <s v="VPRRHH"/>
    <s v="1511"/>
    <x v="10"/>
    <s v="6141"/>
    <s v="Transporte Iquique - Campamento         "/>
    <x v="1"/>
    <s v="150415116141"/>
    <n v="9899.5595510084386"/>
    <n v="2882.7674822463591"/>
    <n v="6323.8618545990348"/>
    <n v="3526.108948715053"/>
    <n v="5658.0744591422217"/>
    <n v="5658.0744591422217"/>
    <n v="5658.0744591422217"/>
    <n v="5658.0744591422217"/>
    <n v="5658.0744591422217"/>
    <n v="5658.0744591422217"/>
    <n v="5658.0744591422217"/>
    <n v="5658.0744591422217"/>
    <n v="22632.297836568887"/>
    <n v="67896.893509706642"/>
    <n v="67648"/>
    <n v="-248.89350970664236"/>
    <n v="33824"/>
    <n v="4832"/>
  </r>
  <r>
    <s v="1504"/>
    <x v="41"/>
    <x v="6"/>
    <s v="VPRRHH"/>
    <s v="1511"/>
    <x v="10"/>
    <s v="6143"/>
    <s v="Transporte Campamento - Faena           "/>
    <x v="1"/>
    <s v="150415116143"/>
    <n v="5.0522967372730943"/>
    <n v="191.40677756163308"/>
    <n v="290.60477237790553"/>
    <n v="202.7218748696009"/>
    <n v="172.44643038660314"/>
    <n v="172.44643038660314"/>
    <n v="172.44643038660314"/>
    <n v="172.44643038660314"/>
    <n v="172.44643038660314"/>
    <n v="172.44643038660314"/>
    <n v="172.44643038660314"/>
    <n v="172.44643038660314"/>
    <n v="689.78572154641256"/>
    <n v="2069.3571646392379"/>
    <n v="11520"/>
    <n v="9450.6428353607625"/>
    <n v="2448"/>
    <n v="288"/>
  </r>
  <r>
    <s v="1504"/>
    <x v="41"/>
    <x v="6"/>
    <s v="VPRRHH"/>
    <s v="1511"/>
    <x v="10"/>
    <s v="6221"/>
    <s v="Publicaciones Reclutamiento             "/>
    <x v="1"/>
    <s v="150415116221"/>
    <n v="8030.3786104210858"/>
    <n v="26993.690697440841"/>
    <n v="8031.3290389053345"/>
    <n v="18787.625809467227"/>
    <n v="15460.756039058622"/>
    <n v="15460.756039058622"/>
    <n v="15460.756039058622"/>
    <n v="15460.756039058622"/>
    <n v="15460.756039058622"/>
    <n v="15460.756039058622"/>
    <n v="15460.756039058622"/>
    <n v="15460.756039058622"/>
    <n v="61843.024156234489"/>
    <n v="185529.07246870341"/>
    <n v="408920.37424547283"/>
    <n v="223391.30177676943"/>
    <n v="170383.48926894701"/>
    <n v="34076.697853789403"/>
  </r>
  <r>
    <s v="1504"/>
    <x v="41"/>
    <x v="6"/>
    <s v="VPRRHH"/>
    <s v="1511"/>
    <x v="10"/>
    <s v="6222"/>
    <s v="Gastos Viaje Reclutamiento              "/>
    <x v="1"/>
    <s v="150415116222"/>
    <n v="29581.096529663952"/>
    <n v="14869.976912099384"/>
    <n v="20024.817428387567"/>
    <n v="14861.551333145542"/>
    <n v="19834.360550824113"/>
    <n v="19834.360550824113"/>
    <n v="19834.360550824113"/>
    <n v="19834.360550824113"/>
    <n v="19834.360550824113"/>
    <n v="19834.360550824113"/>
    <n v="19834.360550824113"/>
    <n v="19834.360550824113"/>
    <n v="79337.44220329645"/>
    <n v="238012.32660988937"/>
    <n v="247422.53521126759"/>
    <n v="9410.2086013782246"/>
    <n v="103092.72300469484"/>
    <n v="20618.544600938967"/>
  </r>
  <r>
    <s v="1504"/>
    <x v="41"/>
    <x v="6"/>
    <s v="VPRRHH"/>
    <s v="1511"/>
    <x v="10"/>
    <s v="6223"/>
    <s v="Consultores Nacionales Reclutamiento    "/>
    <x v="1"/>
    <s v="150415116223"/>
    <n v="73832.961356780303"/>
    <n v="2430.8635474751627"/>
    <n v="126458.63445054147"/>
    <n v="89586.276174532963"/>
    <n v="73077.18388233248"/>
    <n v="73077.18388233248"/>
    <n v="73077.18388233248"/>
    <n v="73077.18388233248"/>
    <n v="73077.18388233248"/>
    <n v="73077.18388233248"/>
    <n v="73077.18388233248"/>
    <n v="73077.18388233248"/>
    <n v="292308.73552932992"/>
    <n v="876926.20658798993"/>
    <n v="894487.42454728344"/>
    <n v="17561.217959293514"/>
    <n v="372703.09356136806"/>
    <n v="74540.618712273616"/>
  </r>
  <r>
    <s v="1504"/>
    <x v="41"/>
    <x v="6"/>
    <s v="VPRRHH"/>
    <s v="1511"/>
    <x v="10"/>
    <s v="6225"/>
    <s v="Examenes Medicos Pre-ocupacionales      "/>
    <x v="1"/>
    <s v="150415116225"/>
    <n v="11701.405981375885"/>
    <n v="7119.0121279781551"/>
    <n v="11814.47669230895"/>
    <n v="1346.9701455873283"/>
    <n v="7995.4662368125792"/>
    <n v="7995.4662368125792"/>
    <n v="7995.4662368125792"/>
    <n v="7995.4662368125792"/>
    <n v="7995.4662368125792"/>
    <n v="7995.4662368125792"/>
    <n v="7995.4662368125792"/>
    <n v="7995.4662368125792"/>
    <n v="31981.864947250317"/>
    <n v="95945.594841750979"/>
    <n v="170958.28973843058"/>
    <n v="75012.694896679604"/>
    <n v="71232.620724346081"/>
    <n v="14246.524144869216"/>
  </r>
  <r>
    <s v="1504"/>
    <x v="41"/>
    <x v="6"/>
    <s v="VPRRHH"/>
    <s v="1511"/>
    <x v="10"/>
    <s v="6231"/>
    <s v="Costo Curso Induccion                   "/>
    <x v="1"/>
    <s v="150415116231"/>
    <n v="26962.841616693386"/>
    <n v="2540.6333672418891"/>
    <n v="26808.538910150819"/>
    <n v="80256.261137639594"/>
    <n v="34142.068757931425"/>
    <n v="34142.068757931425"/>
    <n v="34142.068757931425"/>
    <n v="34142.068757931425"/>
    <n v="34142.068757931425"/>
    <n v="34142.068757931425"/>
    <n v="34142.068757931425"/>
    <n v="34142.068757931425"/>
    <n v="136568.2750317257"/>
    <n v="409704.82509517699"/>
    <n v="650000"/>
    <n v="240295.17490482301"/>
    <n v="270833.33333333331"/>
    <n v="54166.666666666664"/>
  </r>
  <r>
    <s v="1504"/>
    <x v="41"/>
    <x v="6"/>
    <s v="VPRRHH"/>
    <s v="1511"/>
    <x v="10"/>
    <s v="6242"/>
    <s v="Costo Formacion Integral Aprendices     "/>
    <x v="1"/>
    <s v="150415116242"/>
    <n v="17508.067195802494"/>
    <n v="64202.336805926483"/>
    <n v="32033.314971945088"/>
    <n v="45558.219637643444"/>
    <n v="39825.484652829378"/>
    <n v="39825.484652829378"/>
    <n v="39825.484652829378"/>
    <n v="39825.484652829378"/>
    <n v="39825.484652829378"/>
    <n v="39825.484652829378"/>
    <n v="39825.484652829378"/>
    <n v="39825.484652829378"/>
    <n v="159301.93861131751"/>
    <n v="477905.81583395245"/>
    <n v="721504.16549295769"/>
    <n v="243598.34965900524"/>
    <n v="212103.70422535209"/>
    <n v="42780.07746478873"/>
  </r>
  <r>
    <s v="1504"/>
    <x v="41"/>
    <x v="6"/>
    <s v="VPRRHH"/>
    <s v="1511"/>
    <x v="10"/>
    <s v="6261"/>
    <s v="Pasajes aereos Reubicacion Personal     "/>
    <x v="1"/>
    <s v="150415116261"/>
    <n v="4659.6274335296548"/>
    <n v="3729.4302076695167"/>
    <n v="4385.6745581253826"/>
    <n v="908.30127929838363"/>
    <n v="3420.758369655734"/>
    <n v="3420.758369655734"/>
    <n v="3420.758369655734"/>
    <n v="3420.758369655734"/>
    <n v="3420.758369655734"/>
    <n v="3420.758369655734"/>
    <n v="3420.758369655734"/>
    <n v="3420.758369655734"/>
    <n v="13683.033478622936"/>
    <n v="41049.100435868808"/>
    <n v="45511.313883299801"/>
    <n v="4462.2134474309933"/>
    <n v="18963.047451374918"/>
    <n v="3792.6094902749833"/>
  </r>
  <r>
    <s v="1504"/>
    <x v="41"/>
    <x v="6"/>
    <s v="VPRRHH"/>
    <s v="1511"/>
    <x v="10"/>
    <s v="6263"/>
    <s v="Hoteles Estadia Alimentacion Reubicacion"/>
    <x v="1"/>
    <s v="150415116263"/>
    <n v="4856.8156937803105"/>
    <n v="7677.0985354819177"/>
    <n v="1520.4642353253312"/>
    <n v="6576.6645682114249"/>
    <n v="5157.7607581997454"/>
    <n v="5157.7607581997454"/>
    <n v="5157.7607581997454"/>
    <n v="5157.7607581997454"/>
    <n v="5157.7607581997454"/>
    <n v="5157.7607581997454"/>
    <n v="5157.7607581997454"/>
    <n v="5157.7607581997454"/>
    <n v="20631.043032798982"/>
    <n v="61893.12909839693"/>
    <n v="73943.661971830981"/>
    <n v="12050.532873434051"/>
    <n v="30809.859154929578"/>
    <n v="6161.9718309859154"/>
  </r>
  <r>
    <s v="1504"/>
    <x v="41"/>
    <x v="6"/>
    <s v="VPRRHH"/>
    <s v="1511"/>
    <x v="10"/>
    <s v="6265"/>
    <s v="Mudanzas, Arriendos y Otros Gto. Reubica"/>
    <x v="1"/>
    <s v="150415116265"/>
    <n v="25528.217638646176"/>
    <n v="4946.3143720548205"/>
    <n v="24016.745977274888"/>
    <n v="13617.207681779686"/>
    <n v="17027.121417438895"/>
    <n v="17027.121417438895"/>
    <n v="17027.121417438895"/>
    <n v="17027.121417438895"/>
    <n v="17027.121417438895"/>
    <n v="17027.121417438895"/>
    <n v="17027.121417438895"/>
    <n v="17027.121417438895"/>
    <n v="68108.485669755581"/>
    <n v="204325.4570092668"/>
    <n v="226177.06237424543"/>
    <n v="21851.605364978634"/>
    <n v="94240.442655935607"/>
    <n v="18848.088531187121"/>
  </r>
  <r>
    <s v="1700"/>
    <x v="42"/>
    <x v="7"/>
    <s v="VPD"/>
    <s v="1711"/>
    <x v="11"/>
    <s v="3101"/>
    <s v="Remuneraciones Supervision              "/>
    <x v="0"/>
    <s v="170017113101"/>
    <n v="182786.66999999998"/>
    <n v="156000.9"/>
    <n v="156000.9"/>
    <n v="197386.82"/>
    <n v="173043.82250000001"/>
    <n v="173043.82250000001"/>
    <n v="173043.82250000001"/>
    <n v="173043.82250000001"/>
    <n v="173043.82250000001"/>
    <n v="173043.82250000001"/>
    <n v="173043.82250000001"/>
    <n v="173043.82250000001"/>
    <n v="692175.29"/>
    <n v="2076525.87"/>
    <n v="2084625.1700000002"/>
    <n v="8099.3000000000466"/>
    <n v="854038.37000000011"/>
    <n v="197386.82"/>
  </r>
  <r>
    <s v="1700"/>
    <x v="42"/>
    <x v="7"/>
    <s v="VPD"/>
    <s v="1711"/>
    <x v="11"/>
    <s v="4576"/>
    <s v="Contrato Mantencion Pozos               "/>
    <x v="2"/>
    <s v="170017114576"/>
    <n v="97534.372245808176"/>
    <n v="127049.55741497265"/>
    <n v="103821.20863533947"/>
    <n v="6410.0412032054282"/>
    <n v="83703.794874831423"/>
    <n v="83703.794874831423"/>
    <n v="83703.794874831423"/>
    <n v="83703.794874831423"/>
    <n v="83703.794874831423"/>
    <n v="83703.794874831423"/>
    <n v="83703.794874831423"/>
    <n v="83703.794874831423"/>
    <n v="334815.17949932569"/>
    <n v="1004445.5384979773"/>
    <n v="1175700"/>
    <n v="171254.46150202269"/>
    <n v="489875"/>
    <n v="97975"/>
  </r>
  <r>
    <s v="1700"/>
    <x v="42"/>
    <x v="7"/>
    <s v="VPD"/>
    <s v="1711"/>
    <x v="11"/>
    <s v="5111"/>
    <s v="Pasajes Nacionales                      "/>
    <x v="1"/>
    <s v="170017115111"/>
    <n v="6241.2218146689347"/>
    <n v="8951.5018797366884"/>
    <n v="514.033894412839"/>
    <n v="5907.828851488176"/>
    <n v="5403.6466100766602"/>
    <n v="5403.6466100766602"/>
    <n v="5403.6466100766602"/>
    <n v="5403.6466100766602"/>
    <n v="5403.6466100766602"/>
    <n v="5403.6466100766602"/>
    <n v="5403.6466100766602"/>
    <n v="5403.6466100766602"/>
    <n v="21614.586440306641"/>
    <n v="64843.759320919933"/>
    <n v="117600"/>
    <n v="52756.240679080067"/>
    <n v="48600"/>
    <n v="9600"/>
  </r>
  <r>
    <s v="1700"/>
    <x v="42"/>
    <x v="7"/>
    <s v="VPD"/>
    <s v="1711"/>
    <x v="11"/>
    <s v="5112"/>
    <s v="Hoteles Estadia Alimentacion Nacionales "/>
    <x v="1"/>
    <s v="170017115112"/>
    <n v="2083.5363332802126"/>
    <n v="2316.4381533878363"/>
    <n v="1062.408303380369"/>
    <n v="1534.0753706582727"/>
    <n v="1749.1145401766726"/>
    <n v="1749.1145401766726"/>
    <n v="1749.1145401766726"/>
    <n v="1749.1145401766726"/>
    <n v="1749.1145401766726"/>
    <n v="1749.1145401766726"/>
    <n v="1749.1145401766726"/>
    <n v="1749.1145401766726"/>
    <n v="6996.4581607066903"/>
    <n v="20989.374482120078"/>
    <n v="19200"/>
    <n v="-1789.374482120078"/>
    <n v="8000"/>
    <n v="1600"/>
  </r>
  <r>
    <s v="1700"/>
    <x v="42"/>
    <x v="7"/>
    <s v="VPD"/>
    <s v="1711"/>
    <x v="11"/>
    <s v="5113"/>
    <s v="Gastos Representacion Nacionales        "/>
    <x v="1"/>
    <s v="170017115113"/>
    <n v="1095.9077339681583"/>
    <n v="836.65370891479813"/>
    <n v="565.89112698356951"/>
    <n v="394.09444738683584"/>
    <n v="723.13675431334036"/>
    <n v="723.13675431334036"/>
    <n v="723.13675431334036"/>
    <n v="723.13675431334036"/>
    <n v="723.13675431334036"/>
    <n v="723.13675431334036"/>
    <n v="723.13675431334036"/>
    <n v="723.13675431334036"/>
    <n v="2892.5470172533614"/>
    <n v="8677.6410517600834"/>
    <n v="7800"/>
    <n v="-877.64105176008343"/>
    <n v="3250"/>
    <n v="650"/>
  </r>
  <r>
    <s v="1700"/>
    <x v="42"/>
    <x v="7"/>
    <s v="VPD"/>
    <s v="1711"/>
    <x v="11"/>
    <s v="5121"/>
    <s v="Pasajes Internacionales                 "/>
    <x v="1"/>
    <s v="170017115121"/>
    <n v="0"/>
    <n v="0"/>
    <n v="0"/>
    <n v="0"/>
    <n v="0"/>
    <n v="0"/>
    <n v="0"/>
    <n v="0"/>
    <n v="0"/>
    <n v="0"/>
    <n v="0"/>
    <n v="0"/>
    <n v="0"/>
    <n v="0"/>
    <n v="56350"/>
    <n v="56350"/>
    <n v="16100"/>
    <n v="0"/>
  </r>
  <r>
    <s v="1700"/>
    <x v="42"/>
    <x v="7"/>
    <s v="VPD"/>
    <s v="1711"/>
    <x v="11"/>
    <s v="5122"/>
    <s v="Hoteles Estadia Alimentacion Extranjero "/>
    <x v="1"/>
    <s v="170017115122"/>
    <n v="0"/>
    <n v="0"/>
    <n v="0"/>
    <n v="0"/>
    <n v="0"/>
    <n v="0"/>
    <n v="0"/>
    <n v="0"/>
    <n v="0"/>
    <n v="0"/>
    <n v="0"/>
    <n v="0"/>
    <n v="0"/>
    <n v="0"/>
    <n v="30000"/>
    <n v="30000"/>
    <n v="7500"/>
    <n v="0"/>
  </r>
  <r>
    <s v="1700"/>
    <x v="42"/>
    <x v="7"/>
    <s v="VPD"/>
    <s v="1711"/>
    <x v="11"/>
    <s v="5123"/>
    <s v="Gastos Representacion Extranjero        "/>
    <x v="1"/>
    <s v="170017115123"/>
    <n v="0"/>
    <n v="0"/>
    <n v="0"/>
    <n v="0"/>
    <n v="0"/>
    <n v="0"/>
    <n v="0"/>
    <n v="0"/>
    <n v="0"/>
    <n v="0"/>
    <n v="0"/>
    <n v="0"/>
    <n v="0"/>
    <n v="0"/>
    <n v="3000"/>
    <n v="3000"/>
    <n v="1200"/>
    <n v="0"/>
  </r>
  <r>
    <s v="1700"/>
    <x v="42"/>
    <x v="7"/>
    <s v="VPD"/>
    <s v="1711"/>
    <x v="11"/>
    <s v="5201"/>
    <s v="Arriendo Vehiculos                      "/>
    <x v="1"/>
    <s v="170017115201"/>
    <n v="11373.911937108236"/>
    <n v="13637.030531203278"/>
    <n v="14926.50851065889"/>
    <n v="1838.2758347215383"/>
    <n v="10443.931703422984"/>
    <n v="10443.931703422984"/>
    <n v="10443.931703422984"/>
    <n v="10443.931703422984"/>
    <n v="10443.931703422984"/>
    <n v="10443.931703422984"/>
    <n v="10443.931703422984"/>
    <n v="10443.931703422984"/>
    <n v="41775.726813691937"/>
    <n v="125327.18044107583"/>
    <n v="137376"/>
    <n v="12048.819558924166"/>
    <n v="57240"/>
    <n v="11448"/>
  </r>
  <r>
    <s v="1700"/>
    <x v="42"/>
    <x v="7"/>
    <s v="VPD"/>
    <s v="1711"/>
    <x v="11"/>
    <s v="5203"/>
    <s v="Combustibles                            "/>
    <x v="1"/>
    <s v="170017115203"/>
    <n v="1902.7083365158162"/>
    <n v="2418.9732119904907"/>
    <n v="2943.5842243489024"/>
    <n v="1403.8573729819564"/>
    <n v="2167.2807864592914"/>
    <n v="2167.2807864592914"/>
    <n v="2167.2807864592914"/>
    <n v="2167.2807864592914"/>
    <n v="2167.2807864592914"/>
    <n v="2167.2807864592914"/>
    <n v="2167.2807864592914"/>
    <n v="2167.2807864592914"/>
    <n v="8669.1231458371658"/>
    <n v="26007.36943751149"/>
    <n v="39600"/>
    <n v="13592.63056248851"/>
    <n v="16500"/>
    <n v="3300"/>
  </r>
  <r>
    <s v="1700"/>
    <x v="42"/>
    <x v="7"/>
    <s v="VPD"/>
    <s v="1711"/>
    <x v="11"/>
    <s v="5301"/>
    <s v="Materiales y Utiles de Escritorio       "/>
    <x v="1"/>
    <s v="170017115301"/>
    <n v="254.02682708828831"/>
    <n v="688.08100542213526"/>
    <n v="59.567374556789559"/>
    <n v="98.860333557277642"/>
    <n v="275.13388515612269"/>
    <n v="275.13388515612269"/>
    <n v="275.13388515612269"/>
    <n v="275.13388515612269"/>
    <n v="275.13388515612269"/>
    <n v="275.13388515612269"/>
    <n v="275.13388515612269"/>
    <n v="275.13388515612269"/>
    <n v="1100.5355406244907"/>
    <n v="3301.6066218734722"/>
    <n v="5640"/>
    <n v="2338.3933781265278"/>
    <n v="2350"/>
    <n v="470"/>
  </r>
  <r>
    <s v="1700"/>
    <x v="42"/>
    <x v="7"/>
    <s v="VPD"/>
    <s v="1711"/>
    <x v="11"/>
    <s v="5302"/>
    <s v="Suscripciones Varias (Fisicas y Electron"/>
    <x v="1"/>
    <s v="170017115302"/>
    <n v="808.49317423010439"/>
    <n v="160.8387242442777"/>
    <n v="317.3927137935446"/>
    <n v="64.649440302625749"/>
    <n v="337.84351314263813"/>
    <n v="337.84351314263813"/>
    <n v="337.84351314263813"/>
    <n v="337.84351314263813"/>
    <n v="337.84351314263813"/>
    <n v="337.84351314263813"/>
    <n v="337.84351314263813"/>
    <n v="337.84351314263813"/>
    <n v="1351.3740525705525"/>
    <n v="4054.1221577116576"/>
    <n v="4400"/>
    <n v="345.87784228834244"/>
    <n v="3000"/>
    <n v="200"/>
  </r>
  <r>
    <s v="1700"/>
    <x v="42"/>
    <x v="7"/>
    <s v="VPD"/>
    <s v="1711"/>
    <x v="11"/>
    <s v="5411"/>
    <s v="Ropa y Equipos Proteccion Personal      "/>
    <x v="1"/>
    <s v="170017115411"/>
    <n v="2772.8186731711376"/>
    <n v="2745.0714519495536"/>
    <n v="257.93648826441859"/>
    <n v="1118.2759969266604"/>
    <n v="1723.5256525779428"/>
    <n v="1723.5256525779428"/>
    <n v="1723.5256525779428"/>
    <n v="1723.5256525779428"/>
    <n v="1723.5256525779428"/>
    <n v="1723.5256525779428"/>
    <n v="1723.5256525779428"/>
    <n v="1723.5256525779428"/>
    <n v="6894.1026103117711"/>
    <n v="20682.307830935315"/>
    <n v="25080"/>
    <n v="4397.692169064685"/>
    <n v="10450"/>
    <n v="2090"/>
  </r>
  <r>
    <s v="1700"/>
    <x v="42"/>
    <x v="7"/>
    <s v="VPD"/>
    <s v="1711"/>
    <x v="11"/>
    <s v="5501"/>
    <s v="Honorarios Consultores Nacionales       "/>
    <x v="1"/>
    <s v="170017115501"/>
    <n v="14723.344420612046"/>
    <n v="25219.15368995375"/>
    <n v="1887.5152235237128"/>
    <n v="16349.891762935298"/>
    <n v="14544.976274256202"/>
    <n v="14544.976274256202"/>
    <n v="14544.976274256202"/>
    <n v="14544.976274256202"/>
    <n v="14544.976274256202"/>
    <n v="14544.976274256202"/>
    <n v="14544.976274256202"/>
    <n v="14544.976274256202"/>
    <n v="58179.905097024806"/>
    <n v="174539.71529107442"/>
    <n v="242940"/>
    <n v="68400.284708925581"/>
    <n v="101225"/>
    <n v="20245"/>
  </r>
  <r>
    <s v="1700"/>
    <x v="42"/>
    <x v="7"/>
    <s v="VPD"/>
    <s v="1711"/>
    <x v="11"/>
    <s v="5502"/>
    <s v="Honorarios Consultores Extranjeros      "/>
    <x v="1"/>
    <s v="170017115502"/>
    <n v="5116.7496835211041"/>
    <n v="707.10464451952112"/>
    <n v="7580.1920390976811"/>
    <n v="9516.4128702263442"/>
    <n v="5730.114809341163"/>
    <n v="5730.114809341163"/>
    <n v="5730.114809341163"/>
    <n v="5730.114809341163"/>
    <n v="5730.114809341163"/>
    <n v="5730.114809341163"/>
    <n v="5730.114809341163"/>
    <n v="5730.114809341163"/>
    <n v="22920.459237364652"/>
    <n v="68761.377712093949"/>
    <n v="145764"/>
    <n v="77002.622287906051"/>
    <n v="60735"/>
    <n v="12147"/>
  </r>
  <r>
    <s v="1700"/>
    <x v="42"/>
    <x v="7"/>
    <s v="VPD"/>
    <s v="1711"/>
    <x v="11"/>
    <s v="5503"/>
    <s v="Otros Gastos Consultores                "/>
    <x v="1"/>
    <s v="170017115503"/>
    <n v="1261.2883424951749"/>
    <n v="3100.5810878025991"/>
    <n v="1120.3637738473433"/>
    <n v="3516.4402607449756"/>
    <n v="2249.6683662225232"/>
    <n v="2249.6683662225232"/>
    <n v="2249.6683662225232"/>
    <n v="2249.6683662225232"/>
    <n v="2249.6683662225232"/>
    <n v="2249.6683662225232"/>
    <n v="2249.6683662225232"/>
    <n v="2249.6683662225232"/>
    <n v="8998.6734648900929"/>
    <n v="26996.020394670271"/>
    <n v="50000"/>
    <n v="23003.979605329729"/>
    <n v="21000"/>
    <n v="5000"/>
  </r>
  <r>
    <s v="1700"/>
    <x v="42"/>
    <x v="7"/>
    <s v="VPD"/>
    <s v="1711"/>
    <x v="11"/>
    <s v="5603"/>
    <s v="Otros Gastos Reuniones                  "/>
    <x v="1"/>
    <s v="170017115603"/>
    <n v="457.53221231640669"/>
    <n v="349.73715799163205"/>
    <n v="617.32918752750709"/>
    <n v="24.091627663569668"/>
    <n v="362.17254637477885"/>
    <n v="362.17254637477885"/>
    <n v="362.17254637477885"/>
    <n v="362.17254637477885"/>
    <n v="362.17254637477885"/>
    <n v="362.17254637477885"/>
    <n v="362.17254637477885"/>
    <n v="362.17254637477885"/>
    <n v="1448.6901854991154"/>
    <n v="4346.0705564973459"/>
    <n v="4800"/>
    <n v="453.92944350265407"/>
    <n v="2000"/>
    <n v="400"/>
  </r>
  <r>
    <s v="1700"/>
    <x v="42"/>
    <x v="7"/>
    <s v="VPD"/>
    <s v="1711"/>
    <x v="11"/>
    <s v="6148"/>
    <s v="Gastos Cafeteria                        "/>
    <x v="1"/>
    <s v="170017116148"/>
    <n v="757.03670529970657"/>
    <n v="888.11884991510101"/>
    <n v="540.7890940888725"/>
    <n v="963.90120602676291"/>
    <n v="787.46146383261066"/>
    <n v="787.46146383261066"/>
    <n v="787.46146383261066"/>
    <n v="787.46146383261066"/>
    <n v="787.46146383261066"/>
    <n v="787.46146383261066"/>
    <n v="787.46146383261066"/>
    <n v="787.46146383261066"/>
    <n v="3149.8458553304426"/>
    <n v="9449.5375659913298"/>
    <n v="13200"/>
    <n v="3750.4624340086702"/>
    <n v="5500"/>
    <n v="1100"/>
  </r>
  <r>
    <s v="1702"/>
    <x v="43"/>
    <x v="7"/>
    <s v="VPD"/>
    <s v="1711"/>
    <x v="11"/>
    <s v="3101"/>
    <s v="Remuneraciones Supervision              "/>
    <x v="0"/>
    <s v="170217113101"/>
    <n v="116269.98"/>
    <n v="99224.489999999991"/>
    <n v="99224.489999999991"/>
    <n v="125601.50999999998"/>
    <n v="110080.11749999999"/>
    <n v="110080.11749999999"/>
    <n v="110080.11749999999"/>
    <n v="110080.11749999999"/>
    <n v="110080.11749999999"/>
    <n v="110080.11749999999"/>
    <n v="110080.11749999999"/>
    <n v="110080.11749999999"/>
    <n v="440320.47"/>
    <n v="1320961.4099999995"/>
    <n v="1326357.95"/>
    <n v="5396.5400000005029"/>
    <n v="543315.97"/>
    <n v="125601.50999999998"/>
  </r>
  <r>
    <s v="1702"/>
    <x v="43"/>
    <x v="7"/>
    <s v="VPD"/>
    <s v="1711"/>
    <x v="11"/>
    <s v="5111"/>
    <s v="Pasajes Nacionales                      "/>
    <x v="1"/>
    <s v="170217115111"/>
    <n v="779.90332061574668"/>
    <n v="593.7157447925531"/>
    <n v="3462.1895114166473"/>
    <n v="540.84185808462371"/>
    <n v="1344.1626087273928"/>
    <n v="1344.1626087273928"/>
    <n v="1344.1626087273928"/>
    <n v="1344.1626087273928"/>
    <n v="1344.1626087273928"/>
    <n v="1344.1626087273928"/>
    <n v="1344.1626087273928"/>
    <n v="1344.1626087273928"/>
    <n v="5376.6504349095712"/>
    <n v="16129.951304728713"/>
    <n v="40200"/>
    <n v="24070.048695271289"/>
    <n v="10200"/>
    <n v="4200"/>
  </r>
  <r>
    <s v="1702"/>
    <x v="43"/>
    <x v="7"/>
    <s v="VPD"/>
    <s v="1711"/>
    <x v="11"/>
    <s v="5112"/>
    <s v="Hoteles Estadia Alimentacion Nacionales "/>
    <x v="1"/>
    <s v="170217115112"/>
    <n v="651.7700661337791"/>
    <n v="164.39812618082604"/>
    <n v="2335.0364473955692"/>
    <n v="3827.1778965702947"/>
    <n v="1744.5956340701173"/>
    <n v="1744.5956340701173"/>
    <n v="1744.5956340701173"/>
    <n v="1744.5956340701173"/>
    <n v="1744.5956340701173"/>
    <n v="1744.5956340701173"/>
    <n v="1744.5956340701173"/>
    <n v="1744.5956340701173"/>
    <n v="6978.3825362804691"/>
    <n v="20935.147608841406"/>
    <n v="27360"/>
    <n v="6424.8523911585944"/>
    <n v="7520"/>
    <n v="3040"/>
  </r>
  <r>
    <s v="1702"/>
    <x v="43"/>
    <x v="7"/>
    <s v="VPD"/>
    <s v="1711"/>
    <x v="11"/>
    <s v="5113"/>
    <s v="Gastos Representacion Nacionales        "/>
    <x v="1"/>
    <s v="170217115113"/>
    <n v="674.2939814028698"/>
    <n v="412.44053183326992"/>
    <n v="491.54381832730627"/>
    <n v="470.51702147004534"/>
    <n v="512.1988382583728"/>
    <n v="512.1988382583728"/>
    <n v="512.1988382583728"/>
    <n v="512.1988382583728"/>
    <n v="512.1988382583728"/>
    <n v="512.1988382583728"/>
    <n v="512.1988382583728"/>
    <n v="512.1988382583728"/>
    <n v="2048.7953530334912"/>
    <n v="6146.386059100475"/>
    <n v="6000"/>
    <n v="-146.38605910047499"/>
    <n v="2500"/>
    <n v="500"/>
  </r>
  <r>
    <s v="1702"/>
    <x v="43"/>
    <x v="7"/>
    <s v="VPD"/>
    <s v="1711"/>
    <x v="11"/>
    <s v="5121"/>
    <s v="Pasajes Internacionales                 "/>
    <x v="1"/>
    <s v="170217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1702"/>
    <x v="43"/>
    <x v="7"/>
    <s v="VPD"/>
    <s v="1711"/>
    <x v="11"/>
    <s v="5122"/>
    <s v="Hoteles Estadia Alimentacion Extranjero "/>
    <x v="1"/>
    <s v="170217115122"/>
    <n v="0"/>
    <n v="0"/>
    <n v="0"/>
    <n v="0"/>
    <n v="0"/>
    <n v="0"/>
    <n v="0"/>
    <n v="0"/>
    <n v="0"/>
    <n v="0"/>
    <n v="0"/>
    <n v="0"/>
    <n v="0"/>
    <n v="0"/>
    <n v="3500"/>
    <n v="3500"/>
    <n v="0"/>
    <n v="0"/>
  </r>
  <r>
    <s v="1702"/>
    <x v="43"/>
    <x v="7"/>
    <s v="VPD"/>
    <s v="1711"/>
    <x v="11"/>
    <s v="5123"/>
    <s v="Gastos Representacion Extranjero        "/>
    <x v="1"/>
    <s v="170217115123"/>
    <n v="0"/>
    <n v="0"/>
    <n v="0"/>
    <n v="0"/>
    <n v="0"/>
    <n v="0"/>
    <n v="0"/>
    <n v="0"/>
    <n v="0"/>
    <n v="0"/>
    <n v="0"/>
    <n v="0"/>
    <n v="0"/>
    <n v="0"/>
    <n v="1000"/>
    <n v="1000"/>
    <n v="0"/>
    <n v="0"/>
  </r>
  <r>
    <s v="1702"/>
    <x v="43"/>
    <x v="7"/>
    <s v="VPD"/>
    <s v="1711"/>
    <x v="11"/>
    <s v="5201"/>
    <s v="Arriendo Vehiculos                      "/>
    <x v="1"/>
    <s v="170217115201"/>
    <n v="3860.1861238982901"/>
    <n v="4337.546185709909"/>
    <n v="1152.8627429634141"/>
    <n v="107.71126172643621"/>
    <n v="2364.5765785745125"/>
    <n v="2364.5765785745125"/>
    <n v="2364.5765785745125"/>
    <n v="2364.5765785745125"/>
    <n v="2364.5765785745125"/>
    <n v="2364.5765785745125"/>
    <n v="2364.5765785745125"/>
    <n v="2364.5765785745125"/>
    <n v="9458.30631429805"/>
    <n v="28374.918942894157"/>
    <n v="34354.891348838908"/>
    <n v="5979.9724059447508"/>
    <n v="14314.538062016214"/>
    <n v="2862.9076124032426"/>
  </r>
  <r>
    <s v="1702"/>
    <x v="43"/>
    <x v="7"/>
    <s v="VPD"/>
    <s v="1711"/>
    <x v="11"/>
    <s v="5203"/>
    <s v="Combustibles                            "/>
    <x v="1"/>
    <s v="170217115203"/>
    <n v="372.31251068181172"/>
    <n v="231.73806711600648"/>
    <n v="77.348709541649768"/>
    <n v="238.15246629655184"/>
    <n v="229.88793840900496"/>
    <n v="229.88793840900496"/>
    <n v="229.88793840900496"/>
    <n v="229.88793840900496"/>
    <n v="229.88793840900496"/>
    <n v="229.88793840900496"/>
    <n v="229.88793840900496"/>
    <n v="229.88793840900496"/>
    <n v="919.55175363601984"/>
    <n v="2758.6552609080604"/>
    <n v="3600"/>
    <n v="841.34473909193957"/>
    <n v="1500"/>
    <n v="300"/>
  </r>
  <r>
    <s v="1702"/>
    <x v="43"/>
    <x v="7"/>
    <s v="VPD"/>
    <s v="1711"/>
    <x v="11"/>
    <s v="5301"/>
    <s v="Materiales y Utiles de Escritorio       "/>
    <x v="1"/>
    <s v="170217115301"/>
    <n v="33.760955647289776"/>
    <n v="161.95470434691975"/>
    <n v="19.171167971230627"/>
    <n v="35.173883568171121"/>
    <n v="62.515177883402828"/>
    <n v="62.515177883402828"/>
    <n v="62.515177883402828"/>
    <n v="62.515177883402828"/>
    <n v="62.515177883402828"/>
    <n v="62.515177883402828"/>
    <n v="62.515177883402828"/>
    <n v="62.515177883402828"/>
    <n v="250.06071153361131"/>
    <n v="750.18213460083416"/>
    <n v="1075.4716981132076"/>
    <n v="325.28956351237343"/>
    <n v="448.11320754716979"/>
    <n v="89.622641509433961"/>
  </r>
  <r>
    <s v="1702"/>
    <x v="43"/>
    <x v="7"/>
    <s v="VPD"/>
    <s v="1711"/>
    <x v="11"/>
    <s v="5302"/>
    <s v="Suscripciones Varias (Fisicas y Electron"/>
    <x v="1"/>
    <s v="170217115302"/>
    <n v="1.3531540373429412"/>
    <n v="24.120969061433684"/>
    <n v="132.09650274909689"/>
    <n v="95.189460803209073"/>
    <n v="63.190021662770647"/>
    <n v="63.190021662770647"/>
    <n v="63.190021662770647"/>
    <n v="63.190021662770647"/>
    <n v="63.190021662770647"/>
    <n v="63.190021662770647"/>
    <n v="63.190021662770647"/>
    <n v="63.190021662770647"/>
    <n v="252.76008665108259"/>
    <n v="758.28025995324754"/>
    <n v="1075.4716981132076"/>
    <n v="317.19143815996006"/>
    <n v="448.11320754716979"/>
    <n v="89.622641509433961"/>
  </r>
  <r>
    <s v="1702"/>
    <x v="43"/>
    <x v="7"/>
    <s v="VPD"/>
    <s v="1711"/>
    <x v="11"/>
    <s v="5411"/>
    <s v="Ropa y Equipos Proteccion Personal      "/>
    <x v="1"/>
    <s v="170217115411"/>
    <n v="0"/>
    <n v="0"/>
    <n v="458.2791083829822"/>
    <n v="0"/>
    <n v="114.56977709574555"/>
    <n v="114.56977709574555"/>
    <n v="114.56977709574555"/>
    <n v="114.56977709574555"/>
    <n v="114.56977709574555"/>
    <n v="114.56977709574555"/>
    <n v="114.56977709574555"/>
    <n v="114.56977709574555"/>
    <n v="458.2791083829822"/>
    <n v="1374.8373251489468"/>
    <n v="2200"/>
    <n v="825.16267485105323"/>
    <n v="550"/>
    <n v="0"/>
  </r>
  <r>
    <s v="1702"/>
    <x v="43"/>
    <x v="7"/>
    <s v="VPD"/>
    <s v="1711"/>
    <x v="11"/>
    <s v="5501"/>
    <s v="Honorarios Consultores Nacionales       "/>
    <x v="1"/>
    <s v="170217115501"/>
    <n v="0"/>
    <n v="0"/>
    <n v="5759.8368678941142"/>
    <n v="6383.5165404772679"/>
    <n v="3035.8383520928455"/>
    <n v="3035.8383520928455"/>
    <n v="3035.8383520928455"/>
    <n v="3035.8383520928455"/>
    <n v="3035.8383520928455"/>
    <n v="3035.8383520928455"/>
    <n v="3035.8383520928455"/>
    <n v="3035.8383520928455"/>
    <n v="12143.353408371382"/>
    <n v="36430.060225114154"/>
    <n v="50000"/>
    <n v="13569.939774885846"/>
    <n v="20000"/>
    <n v="10000"/>
  </r>
  <r>
    <s v="1702"/>
    <x v="43"/>
    <x v="7"/>
    <s v="VPD"/>
    <s v="1711"/>
    <x v="11"/>
    <s v="5502"/>
    <s v="Honorarios Consultores Extranjeros      "/>
    <x v="1"/>
    <s v="170217115502"/>
    <n v="0"/>
    <n v="0"/>
    <n v="0"/>
    <n v="0"/>
    <n v="0"/>
    <n v="0"/>
    <n v="0"/>
    <n v="0"/>
    <n v="0"/>
    <n v="0"/>
    <n v="0"/>
    <n v="0"/>
    <n v="0"/>
    <n v="0"/>
    <n v="80000"/>
    <n v="80000"/>
    <n v="0"/>
    <n v="0"/>
  </r>
  <r>
    <s v="1702"/>
    <x v="43"/>
    <x v="7"/>
    <s v="VPD"/>
    <s v="1711"/>
    <x v="11"/>
    <s v="5503"/>
    <s v="Otros Gastos Consultores                "/>
    <x v="1"/>
    <s v="170217115503"/>
    <n v="0"/>
    <n v="0"/>
    <n v="0"/>
    <n v="169.19888887778447"/>
    <n v="42.299722219446117"/>
    <n v="42.299722219446117"/>
    <n v="42.299722219446117"/>
    <n v="42.299722219446117"/>
    <n v="42.299722219446117"/>
    <n v="42.299722219446117"/>
    <n v="42.299722219446117"/>
    <n v="42.299722219446117"/>
    <n v="169.19888887778447"/>
    <n v="507.59666663335332"/>
    <n v="8880"/>
    <n v="8372.4033333666466"/>
    <n v="1240"/>
    <n v="1240"/>
  </r>
  <r>
    <s v="1702"/>
    <x v="43"/>
    <x v="7"/>
    <s v="VPD"/>
    <s v="1711"/>
    <x v="11"/>
    <s v="5603"/>
    <s v="Otros Gastos Reuniones                  "/>
    <x v="1"/>
    <s v="170217115603"/>
    <n v="1166.5722640515467"/>
    <n v="2097.5807953690191"/>
    <n v="4617.3500661734297"/>
    <n v="3231.0925201235209"/>
    <n v="2778.148911429379"/>
    <n v="2778.148911429379"/>
    <n v="2778.148911429379"/>
    <n v="2778.148911429379"/>
    <n v="2778.148911429379"/>
    <n v="2778.148911429379"/>
    <n v="2778.148911429379"/>
    <n v="2778.148911429379"/>
    <n v="11112.595645717516"/>
    <n v="33337.786937152552"/>
    <n v="28018.108651911469"/>
    <n v="-5319.6782852410834"/>
    <n v="9255.5331991951698"/>
    <n v="3018.1086519114683"/>
  </r>
  <r>
    <s v="1702"/>
    <x v="43"/>
    <x v="7"/>
    <s v="VPD"/>
    <s v="1711"/>
    <x v="11"/>
    <s v="6148"/>
    <s v="Gastos Cafeteria                        "/>
    <x v="1"/>
    <s v="170217116148"/>
    <n v="159.90931791458456"/>
    <n v="34.251623678625982"/>
    <n v="196.16345037357178"/>
    <n v="109.78590167986007"/>
    <n v="125.0275734116606"/>
    <n v="125.0275734116606"/>
    <n v="125.0275734116606"/>
    <n v="125.0275734116606"/>
    <n v="125.0275734116606"/>
    <n v="125.0275734116606"/>
    <n v="125.0275734116606"/>
    <n v="125.0275734116606"/>
    <n v="500.11029364664239"/>
    <n v="1500.3308809399271"/>
    <n v="3000"/>
    <n v="1499.6691190600729"/>
    <n v="1250"/>
    <n v="250"/>
  </r>
  <r>
    <s v="1712"/>
    <x v="44"/>
    <x v="7"/>
    <s v="VPD"/>
    <s v="1711"/>
    <x v="11"/>
    <s v="3101"/>
    <s v="Remuneraciones Supervision              "/>
    <x v="0"/>
    <s v="171217113101"/>
    <n v="105279.75"/>
    <n v="90669.33"/>
    <n v="90669.33"/>
    <n v="113458.1"/>
    <n v="100019.1275"/>
    <n v="100019.1275"/>
    <n v="100019.1275"/>
    <n v="100019.1275"/>
    <n v="100019.1275"/>
    <n v="100019.1275"/>
    <n v="100019.1275"/>
    <n v="100019.1275"/>
    <n v="400076.51"/>
    <n v="1200229.5299999998"/>
    <n v="1206181.53"/>
    <n v="5952.0000000002328"/>
    <n v="494158.02"/>
    <n v="113458.1"/>
  </r>
  <r>
    <s v="1712"/>
    <x v="44"/>
    <x v="7"/>
    <s v="VPD"/>
    <s v="1711"/>
    <x v="11"/>
    <s v="3201"/>
    <s v="Remuneraciones Operadores               "/>
    <x v="0"/>
    <s v="171217113201"/>
    <n v="81722.767055266406"/>
    <n v="96810.58378849781"/>
    <n v="62155.096492902143"/>
    <n v="114907.39467869492"/>
    <n v="88898.960503840324"/>
    <n v="88898.960503840324"/>
    <n v="88898.960503840324"/>
    <n v="88898.960503840324"/>
    <n v="88898.960503840324"/>
    <n v="88898.960503840324"/>
    <n v="88898.960503840324"/>
    <n v="88898.960503840324"/>
    <n v="355595.8420153613"/>
    <n v="1066787.526046084"/>
    <n v="1021226.7"/>
    <n v="-45560.826046084054"/>
    <n v="424572.98"/>
    <n v="84731.400000000009"/>
  </r>
  <r>
    <s v="1712"/>
    <x v="44"/>
    <x v="7"/>
    <s v="VPD"/>
    <s v="1711"/>
    <x v="11"/>
    <s v="5111"/>
    <s v="Pasajes Nacionales                      "/>
    <x v="1"/>
    <s v="171217115111"/>
    <n v="340.21163986342049"/>
    <n v="3409.754787529881"/>
    <n v="2518.3524323596462"/>
    <n v="1810.2902728018512"/>
    <n v="2019.6522831386997"/>
    <n v="2019.6522831386997"/>
    <n v="2019.6522831386997"/>
    <n v="2019.6522831386997"/>
    <n v="2019.6522831386997"/>
    <n v="2019.6522831386997"/>
    <n v="2019.6522831386997"/>
    <n v="2019.6522831386997"/>
    <n v="8078.6091325547986"/>
    <n v="24235.827397664398"/>
    <n v="43200"/>
    <n v="18964.172602335602"/>
    <n v="18000"/>
    <n v="3600"/>
  </r>
  <r>
    <s v="1712"/>
    <x v="44"/>
    <x v="7"/>
    <s v="VPD"/>
    <s v="1711"/>
    <x v="11"/>
    <s v="5112"/>
    <s v="Hoteles Estadia Alimentacion Nacionales "/>
    <x v="1"/>
    <s v="171217115112"/>
    <n v="314.49722217308806"/>
    <n v="881.46297288189555"/>
    <n v="2677.8369330128908"/>
    <n v="862.92654848637721"/>
    <n v="1184.1809191385628"/>
    <n v="1184.1809191385628"/>
    <n v="1184.1809191385628"/>
    <n v="1184.1809191385628"/>
    <n v="1184.1809191385628"/>
    <n v="1184.1809191385628"/>
    <n v="1184.1809191385628"/>
    <n v="1184.1809191385628"/>
    <n v="4736.7236765542511"/>
    <n v="14210.17102966275"/>
    <n v="19200"/>
    <n v="4989.8289703372502"/>
    <n v="8000"/>
    <n v="1600"/>
  </r>
  <r>
    <s v="1712"/>
    <x v="44"/>
    <x v="7"/>
    <s v="VPD"/>
    <s v="1711"/>
    <x v="11"/>
    <s v="5113"/>
    <s v="Gastos Representacion Nacionales        "/>
    <x v="1"/>
    <s v="171217115113"/>
    <n v="444.20615259602715"/>
    <n v="440.99399966210046"/>
    <n v="21.229551537209726"/>
    <n v="391.26007007372311"/>
    <n v="324.42244346726511"/>
    <n v="324.42244346726511"/>
    <n v="324.42244346726511"/>
    <n v="324.42244346726511"/>
    <n v="324.42244346726511"/>
    <n v="324.42244346726511"/>
    <n v="324.42244346726511"/>
    <n v="324.42244346726511"/>
    <n v="1297.6897738690604"/>
    <n v="3893.0693216071813"/>
    <n v="5215.3846153846207"/>
    <n v="1322.3152937774394"/>
    <n v="2173.0769230769251"/>
    <n v="434.61538461538504"/>
  </r>
  <r>
    <s v="1712"/>
    <x v="44"/>
    <x v="7"/>
    <s v="VPD"/>
    <s v="1711"/>
    <x v="11"/>
    <s v="5121"/>
    <s v="Pasajes Internacionales                 "/>
    <x v="1"/>
    <s v="171217115121"/>
    <n v="0"/>
    <n v="0"/>
    <n v="0"/>
    <n v="0"/>
    <n v="0"/>
    <n v="0"/>
    <n v="0"/>
    <n v="0"/>
    <n v="0"/>
    <n v="0"/>
    <n v="0"/>
    <n v="0"/>
    <n v="0"/>
    <n v="0"/>
    <n v="16100"/>
    <n v="16100"/>
    <n v="0"/>
    <n v="0"/>
  </r>
  <r>
    <s v="1712"/>
    <x v="44"/>
    <x v="7"/>
    <s v="VPD"/>
    <s v="1711"/>
    <x v="11"/>
    <s v="5122"/>
    <s v="Hoteles Estadia Alimentacion Extranjero "/>
    <x v="1"/>
    <s v="171217115122"/>
    <n v="0"/>
    <n v="0"/>
    <n v="0"/>
    <n v="0"/>
    <n v="0"/>
    <n v="0"/>
    <n v="0"/>
    <n v="0"/>
    <n v="0"/>
    <n v="0"/>
    <n v="0"/>
    <n v="0"/>
    <n v="0"/>
    <n v="0"/>
    <n v="5000"/>
    <n v="5000"/>
    <n v="0"/>
    <n v="0"/>
  </r>
  <r>
    <s v="1712"/>
    <x v="44"/>
    <x v="7"/>
    <s v="VPD"/>
    <s v="1711"/>
    <x v="11"/>
    <s v="5123"/>
    <s v="Gastos Representacion Extranjero        "/>
    <x v="1"/>
    <s v="171217115123"/>
    <n v="0"/>
    <n v="0"/>
    <n v="0"/>
    <n v="0"/>
    <n v="0"/>
    <n v="0"/>
    <n v="0"/>
    <n v="0"/>
    <n v="0"/>
    <n v="0"/>
    <n v="0"/>
    <n v="0"/>
    <n v="0"/>
    <n v="0"/>
    <n v="1200"/>
    <n v="1200"/>
    <n v="0"/>
    <n v="0"/>
  </r>
  <r>
    <s v="1712"/>
    <x v="44"/>
    <x v="7"/>
    <s v="VPD"/>
    <s v="1711"/>
    <x v="11"/>
    <s v="5201"/>
    <s v="Arriendo Vehiculos                      "/>
    <x v="1"/>
    <s v="171217115201"/>
    <n v="4538.5563617772041"/>
    <n v="842.47954789459459"/>
    <n v="3289.7916661280433"/>
    <n v="3063.5772677959021"/>
    <n v="2933.6012108989362"/>
    <n v="2933.6012108989362"/>
    <n v="2933.6012108989362"/>
    <n v="2933.6012108989362"/>
    <n v="2933.6012108989362"/>
    <n v="2933.6012108989362"/>
    <n v="2933.6012108989362"/>
    <n v="2933.6012108989362"/>
    <n v="11734.404843595745"/>
    <n v="35203.214530787242"/>
    <n v="68709.782697677816"/>
    <n v="33506.568166890575"/>
    <n v="28629.076124032428"/>
    <n v="5725.8152248064853"/>
  </r>
  <r>
    <s v="1712"/>
    <x v="44"/>
    <x v="7"/>
    <s v="VPD"/>
    <s v="1711"/>
    <x v="11"/>
    <s v="5203"/>
    <s v="Combustibles                            "/>
    <x v="1"/>
    <s v="171217115203"/>
    <n v="208.09445568897385"/>
    <n v="662.84910597941769"/>
    <n v="76.182373533680703"/>
    <n v="517.37892126840927"/>
    <n v="366.12621411762041"/>
    <n v="366.12621411762041"/>
    <n v="366.12621411762041"/>
    <n v="366.12621411762041"/>
    <n v="366.12621411762041"/>
    <n v="366.12621411762041"/>
    <n v="366.12621411762041"/>
    <n v="366.12621411762041"/>
    <n v="1464.5048564704816"/>
    <n v="4393.5145694114444"/>
    <n v="12000"/>
    <n v="7606.4854305885556"/>
    <n v="5000"/>
    <n v="1000"/>
  </r>
  <r>
    <s v="1712"/>
    <x v="44"/>
    <x v="7"/>
    <s v="VPD"/>
    <s v="1711"/>
    <x v="11"/>
    <s v="5301"/>
    <s v="Materiales y Utiles de Escritorio       "/>
    <x v="1"/>
    <s v="171217115301"/>
    <n v="206.89728380852449"/>
    <n v="155.53436634440988"/>
    <n v="14.307667474517206"/>
    <n v="238.61147127801516"/>
    <n v="153.83769722636669"/>
    <n v="153.83769722636669"/>
    <n v="153.83769722636669"/>
    <n v="153.83769722636669"/>
    <n v="153.83769722636669"/>
    <n v="153.83769722636669"/>
    <n v="153.83769722636669"/>
    <n v="153.83769722636669"/>
    <n v="615.35078890546674"/>
    <n v="1846.0523667164007"/>
    <n v="2760"/>
    <n v="913.94763328359932"/>
    <n v="1150"/>
    <n v="230"/>
  </r>
  <r>
    <s v="1712"/>
    <x v="44"/>
    <x v="7"/>
    <s v="VPD"/>
    <s v="1711"/>
    <x v="11"/>
    <s v="5302"/>
    <s v="Suscripciones Varias (Fisicas y Electron"/>
    <x v="1"/>
    <s v="171217115302"/>
    <n v="40.624792859226794"/>
    <n v="164.6516980788243"/>
    <n v="5.8487600698040501"/>
    <n v="178.29095865584983"/>
    <n v="97.354052415926247"/>
    <n v="97.354052415926247"/>
    <n v="97.354052415926247"/>
    <n v="97.354052415926247"/>
    <n v="97.354052415926247"/>
    <n v="97.354052415926247"/>
    <n v="97.354052415926247"/>
    <n v="97.354052415926247"/>
    <n v="389.41620966370499"/>
    <n v="1168.2486289911151"/>
    <n v="1560"/>
    <n v="391.75137100888492"/>
    <n v="650"/>
    <n v="130"/>
  </r>
  <r>
    <s v="1712"/>
    <x v="44"/>
    <x v="7"/>
    <s v="VPD"/>
    <s v="1711"/>
    <x v="11"/>
    <s v="5411"/>
    <s v="Ropa y Equipos Proteccion Personal      "/>
    <x v="1"/>
    <s v="171217115411"/>
    <n v="108.31776660272801"/>
    <n v="700.61377202534413"/>
    <n v="563.10109324036478"/>
    <n v="18.136808246737132"/>
    <n v="347.5423600287935"/>
    <n v="347.5423600287935"/>
    <n v="347.5423600287935"/>
    <n v="347.5423600287935"/>
    <n v="347.5423600287935"/>
    <n v="347.5423600287935"/>
    <n v="347.5423600287935"/>
    <n v="347.5423600287935"/>
    <n v="1390.169440115174"/>
    <n v="4170.5083203455224"/>
    <n v="7920"/>
    <n v="3749.4916796544776"/>
    <n v="3300"/>
    <n v="660"/>
  </r>
  <r>
    <s v="1712"/>
    <x v="44"/>
    <x v="7"/>
    <s v="VPD"/>
    <s v="1711"/>
    <x v="11"/>
    <s v="5501"/>
    <s v="Honorarios Consultores Nacionales       "/>
    <x v="1"/>
    <s v="171217115501"/>
    <n v="0"/>
    <n v="1225.0902001680972"/>
    <n v="0"/>
    <n v="0"/>
    <n v="306.27255004202431"/>
    <n v="306.27255004202431"/>
    <n v="306.27255004202431"/>
    <n v="306.27255004202431"/>
    <n v="306.27255004202431"/>
    <n v="306.27255004202431"/>
    <n v="306.27255004202431"/>
    <n v="306.27255004202431"/>
    <n v="1225.0902001680972"/>
    <n v="3675.2706005042915"/>
    <n v="5000"/>
    <n v="1324.7293994957085"/>
    <n v="2500"/>
    <n v="0"/>
  </r>
  <r>
    <s v="1712"/>
    <x v="44"/>
    <x v="7"/>
    <s v="VPD"/>
    <s v="1711"/>
    <x v="11"/>
    <s v="5502"/>
    <s v="Honorarios Consultores Extranjeros      "/>
    <x v="1"/>
    <s v="171217115502"/>
    <n v="0"/>
    <n v="0"/>
    <n v="0"/>
    <n v="0"/>
    <n v="0"/>
    <n v="0"/>
    <n v="0"/>
    <n v="0"/>
    <n v="0"/>
    <n v="0"/>
    <n v="0"/>
    <n v="0"/>
    <n v="0"/>
    <n v="0"/>
    <n v="2000"/>
    <n v="2000"/>
    <n v="0"/>
    <n v="0"/>
  </r>
  <r>
    <s v="1712"/>
    <x v="44"/>
    <x v="7"/>
    <s v="VPD"/>
    <s v="1711"/>
    <x v="11"/>
    <s v="5503"/>
    <s v="Otros Gastos Consultores                "/>
    <x v="1"/>
    <s v="171217115503"/>
    <n v="0"/>
    <n v="374.63505535183037"/>
    <n v="0"/>
    <n v="0"/>
    <n v="93.658763837957594"/>
    <n v="93.658763837957594"/>
    <n v="93.658763837957594"/>
    <n v="93.658763837957594"/>
    <n v="93.658763837957594"/>
    <n v="93.658763837957594"/>
    <n v="93.658763837957594"/>
    <n v="93.658763837957594"/>
    <n v="374.63505535183037"/>
    <n v="1123.9051660554912"/>
    <n v="3200"/>
    <n v="2076.0948339445085"/>
    <n v="1000"/>
    <n v="0"/>
  </r>
  <r>
    <s v="1712"/>
    <x v="44"/>
    <x v="7"/>
    <s v="VPD"/>
    <s v="1711"/>
    <x v="11"/>
    <s v="6122"/>
    <s v="Fletes Cargas Varias Mina               "/>
    <x v="1"/>
    <s v="171217116122"/>
    <n v="139.44611706594563"/>
    <n v="124.91327611835102"/>
    <n v="133.31740555871264"/>
    <n v="98.585092750821943"/>
    <n v="124.06547287345781"/>
    <n v="124.06547287345781"/>
    <n v="124.06547287345781"/>
    <n v="124.06547287345781"/>
    <n v="124.06547287345781"/>
    <n v="124.06547287345781"/>
    <n v="124.06547287345781"/>
    <n v="124.06547287345781"/>
    <n v="496.26189149383123"/>
    <n v="1488.7856744814937"/>
    <n v="1440"/>
    <n v="-48.785674481493743"/>
    <n v="600"/>
    <n v="120"/>
  </r>
  <r>
    <s v="1712"/>
    <x v="44"/>
    <x v="7"/>
    <s v="VPD"/>
    <s v="1711"/>
    <x v="11"/>
    <s v="6148"/>
    <s v="Gastos Cafeteria                        "/>
    <x v="1"/>
    <s v="171217116148"/>
    <n v="131.8252240032987"/>
    <n v="26.113350935273203"/>
    <n v="50.772437024400197"/>
    <n v="115.55521674228095"/>
    <n v="81.066557176313268"/>
    <n v="81.066557176313268"/>
    <n v="81.066557176313268"/>
    <n v="81.066557176313268"/>
    <n v="81.066557176313268"/>
    <n v="81.066557176313268"/>
    <n v="81.066557176313268"/>
    <n v="81.066557176313268"/>
    <n v="324.26622870525307"/>
    <n v="972.79868611575921"/>
    <n v="1200"/>
    <n v="227.20131388424079"/>
    <n v="500"/>
    <n v="100"/>
  </r>
  <r>
    <s v="1732"/>
    <x v="45"/>
    <x v="7"/>
    <s v="VPD"/>
    <s v="1711"/>
    <x v="11"/>
    <s v="3101"/>
    <s v="Remuneraciones Supervision              "/>
    <x v="0"/>
    <s v="173217113101"/>
    <n v="352045.37"/>
    <n v="298473.82999999996"/>
    <n v="298473.82999999996"/>
    <n v="380707.77"/>
    <n v="332425.19999999995"/>
    <n v="332425.19999999995"/>
    <n v="332425.19999999995"/>
    <n v="332425.19999999995"/>
    <n v="332425.19999999995"/>
    <n v="332425.19999999995"/>
    <n v="332425.19999999995"/>
    <n v="332425.19999999995"/>
    <n v="1329700.7999999998"/>
    <n v="3989102.4000000004"/>
    <n v="4001477"/>
    <n v="12374.599999999627"/>
    <n v="1639361.0999999999"/>
    <n v="380707.77"/>
  </r>
  <r>
    <s v="1732"/>
    <x v="45"/>
    <x v="7"/>
    <s v="VPD"/>
    <s v="1711"/>
    <x v="11"/>
    <s v="3201"/>
    <s v="Remuneraciones Operadores               "/>
    <x v="0"/>
    <s v="173217113201"/>
    <n v="25851.191988605304"/>
    <n v="25991.575160992656"/>
    <n v="38830.838013978995"/>
    <n v="16048.302803194067"/>
    <n v="26680.476991692754"/>
    <n v="26680.476991692754"/>
    <n v="26680.476991692754"/>
    <n v="26680.476991692754"/>
    <n v="26680.476991692754"/>
    <n v="26680.476991692754"/>
    <n v="26680.476991692754"/>
    <n v="26680.476991692754"/>
    <n v="106721.90796677102"/>
    <n v="320165.72390031302"/>
    <n v="314223.59999999998"/>
    <n v="-5942.1239003130468"/>
    <n v="130637.84"/>
    <n v="26071.200000000001"/>
  </r>
  <r>
    <s v="1732"/>
    <x v="45"/>
    <x v="7"/>
    <s v="VPD"/>
    <s v="1711"/>
    <x v="11"/>
    <s v="5111"/>
    <s v="Pasajes Nacionales                      "/>
    <x v="1"/>
    <s v="173217115111"/>
    <n v="1831.2352734510791"/>
    <n v="1419.8703779199652"/>
    <n v="781.46673010335292"/>
    <n v="1241.6736149714486"/>
    <n v="1318.5614991114614"/>
    <n v="1318.5614991114614"/>
    <n v="1318.5614991114614"/>
    <n v="1318.5614991114614"/>
    <n v="1318.5614991114614"/>
    <n v="1318.5614991114614"/>
    <n v="1318.5614991114614"/>
    <n v="1318.5614991114614"/>
    <n v="5274.2459964458458"/>
    <n v="15822.737989337538"/>
    <n v="14400"/>
    <n v="-1422.7379893375382"/>
    <n v="6000"/>
    <n v="1200"/>
  </r>
  <r>
    <s v="1732"/>
    <x v="45"/>
    <x v="7"/>
    <s v="VPD"/>
    <s v="1711"/>
    <x v="11"/>
    <s v="5112"/>
    <s v="Hoteles Estadia Alimentacion Nacionales "/>
    <x v="1"/>
    <s v="173217115112"/>
    <n v="0"/>
    <n v="0"/>
    <n v="186.54667006454508"/>
    <n v="0"/>
    <n v="46.636667516136271"/>
    <n v="46.636667516136271"/>
    <n v="46.636667516136271"/>
    <n v="46.636667516136271"/>
    <n v="46.636667516136271"/>
    <n v="46.636667516136271"/>
    <n v="46.636667516136271"/>
    <n v="46.636667516136271"/>
    <n v="186.54667006454508"/>
    <n v="559.64001019363536"/>
    <n v="640"/>
    <n v="80.359989806364638"/>
    <n v="160"/>
    <n v="0"/>
  </r>
  <r>
    <s v="1732"/>
    <x v="45"/>
    <x v="7"/>
    <s v="VPD"/>
    <s v="1711"/>
    <x v="11"/>
    <s v="5113"/>
    <s v="Gastos Representacion Nacionales        "/>
    <x v="1"/>
    <s v="173217115113"/>
    <n v="165.37078525987565"/>
    <n v="45.308098511243237"/>
    <n v="293.89717666841665"/>
    <n v="157.60678966338122"/>
    <n v="165.54571252572919"/>
    <n v="165.54571252572919"/>
    <n v="165.54571252572919"/>
    <n v="165.54571252572919"/>
    <n v="165.54571252572919"/>
    <n v="165.54571252572919"/>
    <n v="165.54571252572919"/>
    <n v="165.54571252572919"/>
    <n v="662.18285010291675"/>
    <n v="1986.5485503087502"/>
    <n v="2400"/>
    <n v="413.45144969124976"/>
    <n v="1000"/>
    <n v="200"/>
  </r>
  <r>
    <s v="1732"/>
    <x v="45"/>
    <x v="7"/>
    <s v="VPD"/>
    <s v="1711"/>
    <x v="11"/>
    <s v="5121"/>
    <s v="Pasajes Internacionales                 "/>
    <x v="1"/>
    <s v="173217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1732"/>
    <x v="45"/>
    <x v="7"/>
    <s v="VPD"/>
    <s v="1711"/>
    <x v="11"/>
    <s v="5122"/>
    <s v="Hoteles Estadia Alimentacion Extranjero "/>
    <x v="1"/>
    <s v="173217115122"/>
    <n v="0"/>
    <n v="0"/>
    <n v="0"/>
    <n v="0"/>
    <n v="0"/>
    <n v="0"/>
    <n v="0"/>
    <n v="0"/>
    <n v="0"/>
    <n v="0"/>
    <n v="0"/>
    <n v="0"/>
    <n v="0"/>
    <n v="0"/>
    <n v="2500"/>
    <n v="2500"/>
    <n v="0"/>
    <n v="0"/>
  </r>
  <r>
    <s v="1732"/>
    <x v="45"/>
    <x v="7"/>
    <s v="VPD"/>
    <s v="1711"/>
    <x v="11"/>
    <s v="5123"/>
    <s v="Gastos Representacion Extranjero        "/>
    <x v="1"/>
    <s v="173217115123"/>
    <n v="0"/>
    <n v="0"/>
    <n v="0"/>
    <n v="0"/>
    <n v="0"/>
    <n v="0"/>
    <n v="0"/>
    <n v="0"/>
    <n v="0"/>
    <n v="0"/>
    <n v="0"/>
    <n v="0"/>
    <n v="0"/>
    <n v="0"/>
    <n v="1000"/>
    <n v="1000"/>
    <n v="0"/>
    <n v="0"/>
  </r>
  <r>
    <s v="1732"/>
    <x v="45"/>
    <x v="7"/>
    <s v="VPD"/>
    <s v="1711"/>
    <x v="11"/>
    <s v="5201"/>
    <s v="Arriendo Vehiculos                      "/>
    <x v="1"/>
    <s v="173217115201"/>
    <n v="324.55509666870148"/>
    <n v="1949.2433264737513"/>
    <n v="1103.055901482842"/>
    <n v="1026.4950027293244"/>
    <n v="1100.8373318386548"/>
    <n v="1100.8373318386548"/>
    <n v="1100.8373318386548"/>
    <n v="1100.8373318386548"/>
    <n v="1100.8373318386548"/>
    <n v="1100.8373318386548"/>
    <n v="1100.8373318386548"/>
    <n v="1100.8373318386548"/>
    <n v="4403.3493273546192"/>
    <n v="13210.047982063857"/>
    <n v="17177.445674419454"/>
    <n v="3967.3976923555965"/>
    <n v="7157.269031008107"/>
    <n v="1431.4538062016213"/>
  </r>
  <r>
    <s v="1732"/>
    <x v="45"/>
    <x v="7"/>
    <s v="VPD"/>
    <s v="1711"/>
    <x v="11"/>
    <s v="5203"/>
    <s v="Combustibles                            "/>
    <x v="1"/>
    <s v="173217115203"/>
    <n v="650.69140443711399"/>
    <n v="419.64666199215117"/>
    <n v="540.05394434629852"/>
    <n v="788.65832848165587"/>
    <n v="599.76258481430489"/>
    <n v="599.76258481430489"/>
    <n v="599.76258481430489"/>
    <n v="599.76258481430489"/>
    <n v="599.76258481430489"/>
    <n v="599.76258481430489"/>
    <n v="599.76258481430489"/>
    <n v="599.76258481430489"/>
    <n v="2399.0503392572195"/>
    <n v="7197.15101777166"/>
    <n v="7200"/>
    <n v="2.8489822283399917"/>
    <n v="3000"/>
    <n v="600"/>
  </r>
  <r>
    <s v="1732"/>
    <x v="45"/>
    <x v="7"/>
    <s v="VPD"/>
    <s v="1711"/>
    <x v="11"/>
    <s v="5301"/>
    <s v="Materiales y Utiles de Escritorio       "/>
    <x v="1"/>
    <s v="173217115301"/>
    <n v="104.35266257020903"/>
    <n v="60.298220502788055"/>
    <n v="103.75281235074968"/>
    <n v="83.805520358742555"/>
    <n v="88.052303945622327"/>
    <n v="88.052303945622327"/>
    <n v="88.052303945622327"/>
    <n v="88.052303945622327"/>
    <n v="88.052303945622327"/>
    <n v="88.052303945622327"/>
    <n v="88.052303945622327"/>
    <n v="88.052303945622327"/>
    <n v="352.20921578248931"/>
    <n v="1056.6276473474677"/>
    <n v="1200"/>
    <n v="143.3723526525323"/>
    <n v="500"/>
    <n v="100"/>
  </r>
  <r>
    <s v="1732"/>
    <x v="45"/>
    <x v="7"/>
    <s v="VPD"/>
    <s v="1711"/>
    <x v="11"/>
    <s v="5302"/>
    <s v="Suscripciones Varias (Fisicas y Electron"/>
    <x v="1"/>
    <s v="173217115302"/>
    <n v="218.23176824440372"/>
    <n v="0"/>
    <n v="0"/>
    <n v="0"/>
    <n v="54.557942061100931"/>
    <n v="54.557942061100931"/>
    <n v="54.557942061100931"/>
    <n v="54.557942061100931"/>
    <n v="54.557942061100931"/>
    <n v="54.557942061100931"/>
    <n v="54.557942061100931"/>
    <n v="54.557942061100931"/>
    <n v="218.23176824440372"/>
    <n v="654.69530473321095"/>
    <n v="1000"/>
    <n v="345.30469526678905"/>
    <n v="500"/>
    <n v="0"/>
  </r>
  <r>
    <s v="1732"/>
    <x v="45"/>
    <x v="7"/>
    <s v="VPD"/>
    <s v="1711"/>
    <x v="11"/>
    <s v="5411"/>
    <s v="Ropa y Equipos Proteccion Personal      "/>
    <x v="1"/>
    <s v="173217115411"/>
    <n v="23.006175857005811"/>
    <n v="190.98464300396168"/>
    <n v="20.581177734038757"/>
    <n v="47.996801169928062"/>
    <n v="70.642199441233572"/>
    <n v="70.642199441233572"/>
    <n v="70.642199441233572"/>
    <n v="70.642199441233572"/>
    <n v="70.642199441233572"/>
    <n v="70.642199441233572"/>
    <n v="70.642199441233572"/>
    <n v="70.642199441233572"/>
    <n v="282.56879776493429"/>
    <n v="847.70639329480264"/>
    <n v="1320"/>
    <n v="472.29360670519736"/>
    <n v="550"/>
    <n v="110"/>
  </r>
  <r>
    <s v="1732"/>
    <x v="45"/>
    <x v="7"/>
    <s v="VPD"/>
    <s v="1711"/>
    <x v="11"/>
    <s v="5501"/>
    <s v="Honorarios Consultores Nacionales       "/>
    <x v="1"/>
    <s v="173217115501"/>
    <n v="0"/>
    <n v="0"/>
    <n v="9002.2967470882413"/>
    <n v="0"/>
    <n v="2250.5741867720603"/>
    <n v="2250.5741867720603"/>
    <n v="2250.5741867720603"/>
    <n v="2250.5741867720603"/>
    <n v="2250.5741867720603"/>
    <n v="2250.5741867720603"/>
    <n v="2250.5741867720603"/>
    <n v="2250.5741867720603"/>
    <n v="9002.2967470882413"/>
    <n v="27006.890241264726"/>
    <n v="5000"/>
    <n v="-22006.890241264726"/>
    <n v="5000"/>
    <n v="0"/>
  </r>
  <r>
    <s v="1732"/>
    <x v="45"/>
    <x v="7"/>
    <s v="VPD"/>
    <s v="1711"/>
    <x v="11"/>
    <s v="5502"/>
    <s v="Honorarios Consultores Extranjeros      "/>
    <x v="1"/>
    <s v="173217115502"/>
    <n v="0"/>
    <n v="0"/>
    <n v="0"/>
    <n v="0"/>
    <n v="0"/>
    <n v="0"/>
    <n v="0"/>
    <n v="0"/>
    <n v="0"/>
    <n v="0"/>
    <n v="0"/>
    <n v="0"/>
    <n v="0"/>
    <n v="0"/>
    <n v="7000"/>
    <n v="7000"/>
    <n v="0"/>
    <n v="0"/>
  </r>
  <r>
    <s v="1732"/>
    <x v="45"/>
    <x v="7"/>
    <s v="VPD"/>
    <s v="1711"/>
    <x v="11"/>
    <s v="5503"/>
    <s v="Otros Gastos Consultores                "/>
    <x v="1"/>
    <s v="173217115503"/>
    <n v="327.59808142417387"/>
    <n v="0"/>
    <n v="1.3500351809743656"/>
    <n v="0"/>
    <n v="82.237029151287061"/>
    <n v="82.237029151287061"/>
    <n v="82.237029151287061"/>
    <n v="82.237029151287061"/>
    <n v="82.237029151287061"/>
    <n v="82.237029151287061"/>
    <n v="82.237029151287061"/>
    <n v="82.237029151287061"/>
    <n v="328.94811660514824"/>
    <n v="986.84434981544473"/>
    <n v="3500"/>
    <n v="2513.1556501845553"/>
    <n v="1500"/>
    <n v="0"/>
  </r>
  <r>
    <s v="1732"/>
    <x v="45"/>
    <x v="7"/>
    <s v="VPD"/>
    <s v="1711"/>
    <x v="11"/>
    <s v="6148"/>
    <s v="Gastos Cafeteria                        "/>
    <x v="1"/>
    <s v="173217116148"/>
    <n v="200.60397022613154"/>
    <n v="310.53096310557078"/>
    <n v="1666.4818779169652"/>
    <n v="1408.8987427212219"/>
    <n v="896.62888849247236"/>
    <n v="896.62888849247236"/>
    <n v="896.62888849247236"/>
    <n v="896.62888849247236"/>
    <n v="896.62888849247236"/>
    <n v="896.62888849247236"/>
    <n v="896.62888849247236"/>
    <n v="896.62888849247236"/>
    <n v="3586.5155539698894"/>
    <n v="10759.546661909668"/>
    <n v="4800"/>
    <n v="-5959.5466619096678"/>
    <n v="2600"/>
    <n v="1000"/>
  </r>
  <r>
    <s v="1733"/>
    <x v="46"/>
    <x v="7"/>
    <s v="VPD"/>
    <s v="1711"/>
    <x v="11"/>
    <s v="4125"/>
    <s v="Otros Materiales                        "/>
    <x v="3"/>
    <s v="173317114125"/>
    <n v="419.59834381552338"/>
    <n v="661.48194278040444"/>
    <n v="641.14960502527128"/>
    <n v="1093.750850642213"/>
    <n v="703.99518556585303"/>
    <n v="703.99518556585303"/>
    <n v="703.99518556585303"/>
    <n v="703.99518556585303"/>
    <n v="703.99518556585303"/>
    <n v="703.99518556585303"/>
    <n v="703.99518556585303"/>
    <n v="703.99518556585303"/>
    <n v="2815.9807422634121"/>
    <n v="8447.9422267902355"/>
    <n v="9000"/>
    <n v="552.05777320976449"/>
    <n v="3750"/>
    <n v="750"/>
  </r>
  <r>
    <s v="1733"/>
    <x v="46"/>
    <x v="7"/>
    <s v="VPD"/>
    <s v="1711"/>
    <x v="11"/>
    <s v="5111"/>
    <s v="Pasajes Nacionales                      "/>
    <x v="1"/>
    <s v="173317115111"/>
    <n v="796.63262923491232"/>
    <n v="460.92049984415979"/>
    <n v="738.82184104918929"/>
    <n v="675.73565256022937"/>
    <n v="668.02765567212271"/>
    <n v="668.02765567212271"/>
    <n v="668.02765567212271"/>
    <n v="668.02765567212271"/>
    <n v="668.02765567212271"/>
    <n v="668.02765567212271"/>
    <n v="668.02765567212271"/>
    <n v="668.02765567212271"/>
    <n v="2672.1106226884908"/>
    <n v="8016.3318680654729"/>
    <n v="14400"/>
    <n v="6383.6681319345271"/>
    <n v="6000"/>
    <n v="1200"/>
  </r>
  <r>
    <s v="1733"/>
    <x v="46"/>
    <x v="7"/>
    <s v="VPD"/>
    <s v="1711"/>
    <x v="11"/>
    <s v="5112"/>
    <s v="Hoteles Estadia Alimentacion Nacionales "/>
    <x v="1"/>
    <s v="173317115112"/>
    <n v="322.98312702213298"/>
    <n v="0.44546432732429492"/>
    <n v="996.15222697712818"/>
    <n v="753.69036734661654"/>
    <n v="518.31779641830053"/>
    <n v="518.31779641830053"/>
    <n v="518.31779641830053"/>
    <n v="518.31779641830053"/>
    <n v="518.31779641830053"/>
    <n v="518.31779641830053"/>
    <n v="518.31779641830053"/>
    <n v="518.31779641830053"/>
    <n v="2073.2711856732021"/>
    <n v="6219.8135570196064"/>
    <n v="9600"/>
    <n v="3380.1864429803936"/>
    <n v="4000"/>
    <n v="800"/>
  </r>
  <r>
    <s v="1733"/>
    <x v="46"/>
    <x v="7"/>
    <s v="VPD"/>
    <s v="1711"/>
    <x v="11"/>
    <s v="5121"/>
    <s v="Pasajes Internacionales                 "/>
    <x v="1"/>
    <s v="173317115121"/>
    <n v="0"/>
    <n v="0"/>
    <n v="0"/>
    <n v="0"/>
    <n v="0"/>
    <n v="0"/>
    <n v="0"/>
    <n v="0"/>
    <n v="0"/>
    <n v="0"/>
    <n v="0"/>
    <n v="0"/>
    <n v="0"/>
    <n v="0"/>
    <n v="16100"/>
    <n v="16100"/>
    <n v="8050"/>
    <n v="0"/>
  </r>
  <r>
    <s v="1733"/>
    <x v="46"/>
    <x v="7"/>
    <s v="VPD"/>
    <s v="1711"/>
    <x v="11"/>
    <s v="5122"/>
    <s v="Hoteles Estadia Alimentacion Extranjero "/>
    <x v="1"/>
    <s v="173317115122"/>
    <n v="0"/>
    <n v="0"/>
    <n v="0"/>
    <n v="0"/>
    <n v="0"/>
    <n v="0"/>
    <n v="0"/>
    <n v="0"/>
    <n v="0"/>
    <n v="0"/>
    <n v="0"/>
    <n v="0"/>
    <n v="0"/>
    <n v="0"/>
    <n v="5000"/>
    <n v="5000"/>
    <n v="2500"/>
    <n v="0"/>
  </r>
  <r>
    <s v="1733"/>
    <x v="46"/>
    <x v="7"/>
    <s v="VPD"/>
    <s v="1711"/>
    <x v="11"/>
    <s v="5201"/>
    <s v="Arriendo Vehiculos                      "/>
    <x v="1"/>
    <s v="173317115201"/>
    <n v="4831.0446042223066"/>
    <n v="4922.9545356986318"/>
    <n v="1075.2673991917925"/>
    <n v="4039.6366230113435"/>
    <n v="3717.2257905310189"/>
    <n v="3717.2257905310189"/>
    <n v="3717.2257905310189"/>
    <n v="3717.2257905310189"/>
    <n v="3717.2257905310189"/>
    <n v="3717.2257905310189"/>
    <n v="3717.2257905310189"/>
    <n v="3717.2257905310189"/>
    <n v="14868.903162124076"/>
    <n v="44606.709486372223"/>
    <n v="34354.891348838908"/>
    <n v="-10251.818137533315"/>
    <n v="14314.538062016214"/>
    <n v="2862.9076124032426"/>
  </r>
  <r>
    <s v="1733"/>
    <x v="46"/>
    <x v="7"/>
    <s v="VPD"/>
    <s v="1711"/>
    <x v="11"/>
    <s v="5203"/>
    <s v="Combustibles                            "/>
    <x v="1"/>
    <s v="173317115203"/>
    <n v="739.38940557214983"/>
    <n v="372.75174758148222"/>
    <n v="368.0368725348265"/>
    <n v="194.7055330749817"/>
    <n v="418.72088969086008"/>
    <n v="418.72088969086008"/>
    <n v="418.72088969086008"/>
    <n v="418.72088969086008"/>
    <n v="418.72088969086008"/>
    <n v="418.72088969086008"/>
    <n v="418.72088969086008"/>
    <n v="418.72088969086008"/>
    <n v="1674.8835587634403"/>
    <n v="5024.6506762903209"/>
    <n v="6000"/>
    <n v="975.34932370967908"/>
    <n v="2500"/>
    <n v="500"/>
  </r>
  <r>
    <s v="1733"/>
    <x v="46"/>
    <x v="7"/>
    <s v="VPD"/>
    <s v="1711"/>
    <x v="11"/>
    <s v="5301"/>
    <s v="Materiales y Utiles de Escritorio       "/>
    <x v="1"/>
    <s v="173317115301"/>
    <n v="88.516147601441318"/>
    <n v="110.10424732894026"/>
    <n v="154.18284765724957"/>
    <n v="8.7321987152279963"/>
    <n v="90.383860325714778"/>
    <n v="90.383860325714778"/>
    <n v="90.383860325714778"/>
    <n v="90.383860325714778"/>
    <n v="90.383860325714778"/>
    <n v="90.383860325714778"/>
    <n v="90.383860325714778"/>
    <n v="90.383860325714778"/>
    <n v="361.53544130285911"/>
    <n v="1084.6063239085772"/>
    <n v="2400"/>
    <n v="1315.3936760914228"/>
    <n v="1000"/>
    <n v="200"/>
  </r>
  <r>
    <s v="1733"/>
    <x v="46"/>
    <x v="7"/>
    <s v="VPD"/>
    <s v="1711"/>
    <x v="11"/>
    <s v="5302"/>
    <s v="Suscripciones Varias (Fisicas y Electron"/>
    <x v="1"/>
    <s v="173317115302"/>
    <n v="1897.9322446249591"/>
    <n v="0"/>
    <n v="0"/>
    <n v="0"/>
    <n v="474.48306115623978"/>
    <n v="474.48306115623978"/>
    <n v="474.48306115623978"/>
    <n v="474.48306115623978"/>
    <n v="474.48306115623978"/>
    <n v="474.48306115623978"/>
    <n v="474.48306115623978"/>
    <n v="474.48306115623978"/>
    <n v="1897.9322446249591"/>
    <n v="5693.7967338748786"/>
    <n v="2000"/>
    <n v="-3693.7967338748786"/>
    <n v="2000"/>
    <n v="0"/>
  </r>
  <r>
    <s v="1733"/>
    <x v="46"/>
    <x v="7"/>
    <s v="VPD"/>
    <s v="1711"/>
    <x v="11"/>
    <s v="5411"/>
    <s v="Ropa y Equipos Proteccion Personal      "/>
    <x v="1"/>
    <s v="173317115411"/>
    <n v="227.70138652159116"/>
    <n v="721.64150656423863"/>
    <n v="285.26872724452107"/>
    <n v="618.8002380891985"/>
    <n v="463.35296460488735"/>
    <n v="463.35296460488735"/>
    <n v="463.35296460488735"/>
    <n v="463.35296460488735"/>
    <n v="463.35296460488735"/>
    <n v="463.35296460488735"/>
    <n v="463.35296460488735"/>
    <n v="463.35296460488735"/>
    <n v="1853.4118584195494"/>
    <n v="5560.2355752586482"/>
    <n v="6600"/>
    <n v="1039.7644247413518"/>
    <n v="2750"/>
    <n v="550"/>
  </r>
  <r>
    <s v="1733"/>
    <x v="46"/>
    <x v="7"/>
    <s v="VPD"/>
    <s v="1711"/>
    <x v="11"/>
    <s v="5501"/>
    <s v="Honorarios Consultores Nacionales       "/>
    <x v="1"/>
    <s v="173317115501"/>
    <n v="0"/>
    <n v="0"/>
    <n v="4191.4770858455886"/>
    <n v="4204.9127097307901"/>
    <n v="2099.0974488940947"/>
    <n v="2099.0974488940947"/>
    <n v="2099.0974488940947"/>
    <n v="2099.0974488940947"/>
    <n v="2099.0974488940947"/>
    <n v="2099.0974488940947"/>
    <n v="2099.0974488940947"/>
    <n v="2099.0974488940947"/>
    <n v="8396.3897955763787"/>
    <n v="25189.169386729143"/>
    <n v="35000"/>
    <n v="9810.8306132708567"/>
    <n v="26250"/>
    <n v="8750"/>
  </r>
  <r>
    <s v="1733"/>
    <x v="46"/>
    <x v="7"/>
    <s v="VPD"/>
    <s v="1711"/>
    <x v="11"/>
    <s v="5502"/>
    <s v="Honorarios Consultores Extranjeros      "/>
    <x v="1"/>
    <s v="173317115502"/>
    <n v="0"/>
    <n v="19882.007384790362"/>
    <n v="266.74274984129903"/>
    <n v="0"/>
    <n v="5037.1875336579151"/>
    <n v="5037.1875336579151"/>
    <n v="5037.1875336579151"/>
    <n v="5037.1875336579151"/>
    <n v="5037.1875336579151"/>
    <n v="5037.1875336579151"/>
    <n v="5037.1875336579151"/>
    <n v="5037.1875336579151"/>
    <n v="20148.75013463166"/>
    <n v="60446.250403894992"/>
    <n v="242943"/>
    <n v="182496.74959610502"/>
    <n v="64308"/>
    <n v="0"/>
  </r>
  <r>
    <s v="1733"/>
    <x v="46"/>
    <x v="7"/>
    <s v="VPD"/>
    <s v="1711"/>
    <x v="11"/>
    <s v="5503"/>
    <s v="Otros Gastos Consultores                "/>
    <x v="1"/>
    <s v="173317115503"/>
    <n v="0"/>
    <n v="2962.8502914569431"/>
    <n v="1817.8919465720617"/>
    <n v="2472.7161394433369"/>
    <n v="1813.3645943680854"/>
    <n v="1813.3645943680854"/>
    <n v="1813.3645943680854"/>
    <n v="1813.3645943680854"/>
    <n v="1813.3645943680854"/>
    <n v="1813.3645943680854"/>
    <n v="1813.3645943680854"/>
    <n v="1813.3645943680854"/>
    <n v="7253.4583774723415"/>
    <n v="21760.375132417026"/>
    <n v="18000"/>
    <n v="-3760.3751324170262"/>
    <n v="8000"/>
    <n v="2000"/>
  </r>
  <r>
    <s v="1733"/>
    <x v="46"/>
    <x v="7"/>
    <s v="VPD"/>
    <s v="1711"/>
    <x v="11"/>
    <s v="6148"/>
    <s v="Gastos Cafeteria                        "/>
    <x v="1"/>
    <s v="173317116148"/>
    <n v="82.443241078234962"/>
    <n v="45.37982066369382"/>
    <n v="206.82852251499588"/>
    <n v="74.046265407743292"/>
    <n v="102.17446241616699"/>
    <n v="102.17446241616699"/>
    <n v="102.17446241616699"/>
    <n v="102.17446241616699"/>
    <n v="102.17446241616699"/>
    <n v="102.17446241616699"/>
    <n v="102.17446241616699"/>
    <n v="102.17446241616699"/>
    <n v="408.69784966466796"/>
    <n v="1226.0935489940039"/>
    <n v="2400"/>
    <n v="1173.9064510059961"/>
    <n v="1000"/>
    <n v="200"/>
  </r>
  <r>
    <s v="1734"/>
    <x v="47"/>
    <x v="7"/>
    <s v="VPD"/>
    <s v="1711"/>
    <x v="11"/>
    <s v="4451"/>
    <s v="Contratos y Servicios Sondajes          "/>
    <x v="2"/>
    <s v="173417114451"/>
    <n v="53395.783695381535"/>
    <n v="36044.240622864141"/>
    <n v="71078.030517036183"/>
    <n v="85003.701109651418"/>
    <n v="61380.438986233319"/>
    <n v="61380.438986233319"/>
    <n v="61380.438986233319"/>
    <n v="61380.438986233319"/>
    <n v="61380.438986233319"/>
    <n v="61380.438986233319"/>
    <n v="61380.438986233319"/>
    <n v="61380.438986233319"/>
    <n v="245521.75594493328"/>
    <n v="736565.26783479983"/>
    <n v="1390272"/>
    <n v="653706.73216520017"/>
    <n v="428667"/>
    <n v="115856"/>
  </r>
  <r>
    <s v="1734"/>
    <x v="47"/>
    <x v="7"/>
    <s v="VPD"/>
    <s v="1711"/>
    <x v="11"/>
    <s v="4452"/>
    <s v="Contrato Toma Muestras                  "/>
    <x v="2"/>
    <s v="173417114452"/>
    <n v="160.02730531365142"/>
    <n v="307.25687142936027"/>
    <n v="571.57548511635764"/>
    <n v="2735.0125267377389"/>
    <n v="943.46804714927703"/>
    <n v="943.46804714927703"/>
    <n v="943.46804714927703"/>
    <n v="943.46804714927703"/>
    <n v="943.46804714927703"/>
    <n v="943.46804714927703"/>
    <n v="943.46804714927703"/>
    <n v="943.46804714927703"/>
    <n v="3773.8721885971081"/>
    <n v="11321.616565791328"/>
    <n v="33613.445378151257"/>
    <n v="22291.828812359927"/>
    <n v="10364.145658263304"/>
    <n v="2801.120448179272"/>
  </r>
  <r>
    <s v="1734"/>
    <x v="47"/>
    <x v="7"/>
    <s v="VPD"/>
    <s v="1711"/>
    <x v="11"/>
    <s v="4453"/>
    <s v="Contratos Analisis Quimico Externos     "/>
    <x v="2"/>
    <s v="173417114453"/>
    <n v="1686.0118456607129"/>
    <n v="5247.3960047933333"/>
    <n v="4373.6272368349591"/>
    <n v="2213.7438766374216"/>
    <n v="3380.1947409816066"/>
    <n v="3380.1947409816066"/>
    <n v="3380.1947409816066"/>
    <n v="3380.1947409816066"/>
    <n v="3380.1947409816066"/>
    <n v="3380.1947409816066"/>
    <n v="3380.1947409816066"/>
    <n v="3380.1947409816066"/>
    <n v="13520.778963926427"/>
    <n v="40562.336891779276"/>
    <n v="63000"/>
    <n v="22437.663108220724"/>
    <n v="19425"/>
    <n v="5250"/>
  </r>
  <r>
    <s v="1734"/>
    <x v="47"/>
    <x v="7"/>
    <s v="VPD"/>
    <s v="1711"/>
    <x v="11"/>
    <s v="4459"/>
    <s v="Contratos y Servicios Geologia          "/>
    <x v="2"/>
    <s v="173417114459"/>
    <n v="74.022201121847687"/>
    <n v="6449.1668652421458"/>
    <n v="4529.5719242702044"/>
    <n v="15263.731158368868"/>
    <n v="6579.1230372507662"/>
    <n v="6579.1230372507662"/>
    <n v="6579.1230372507662"/>
    <n v="6579.1230372507662"/>
    <n v="6579.1230372507662"/>
    <n v="6579.1230372507662"/>
    <n v="6579.1230372507662"/>
    <n v="6579.1230372507662"/>
    <n v="26316.492149003065"/>
    <n v="78949.47644700919"/>
    <n v="135000"/>
    <n v="56050.52355299081"/>
    <n v="41625"/>
    <n v="11250"/>
  </r>
  <r>
    <s v="1734"/>
    <x v="47"/>
    <x v="7"/>
    <s v="VPD"/>
    <s v="1711"/>
    <x v="11"/>
    <s v="4464"/>
    <s v="Contratos y Servicios Geometalurgicos   "/>
    <x v="2"/>
    <s v="173417114464"/>
    <n v="1646.2758283186186"/>
    <n v="1892.7912314076384"/>
    <n v="415.80666869366325"/>
    <n v="6533.2730347215283"/>
    <n v="2622.0366907853622"/>
    <n v="2622.0366907853622"/>
    <n v="2622.0366907853622"/>
    <n v="2622.0366907853622"/>
    <n v="2622.0366907853622"/>
    <n v="2622.0366907853622"/>
    <n v="2622.0366907853622"/>
    <n v="2622.0366907853622"/>
    <n v="10488.146763141449"/>
    <n v="31464.440289424339"/>
    <n v="69000"/>
    <n v="37535.559710575661"/>
    <n v="21275"/>
    <n v="5750"/>
  </r>
  <r>
    <s v="1734"/>
    <x v="47"/>
    <x v="7"/>
    <s v="VPD"/>
    <s v="1711"/>
    <x v="11"/>
    <s v="4525"/>
    <s v="Otros Contratos Operacion Plantas       "/>
    <x v="2"/>
    <s v="173417114525"/>
    <n v="2201.9010115005722"/>
    <n v="73508.71369584807"/>
    <n v="52660.689491763289"/>
    <n v="8189.7801184123409"/>
    <n v="34140.271079381069"/>
    <n v="34140.271079381069"/>
    <n v="34140.271079381069"/>
    <n v="34140.271079381069"/>
    <n v="34140.271079381069"/>
    <n v="34140.271079381069"/>
    <n v="34140.271079381069"/>
    <n v="34140.271079381069"/>
    <n v="136561.08431752428"/>
    <n v="409683.25295257272"/>
    <n v="971771"/>
    <n v="562087.74704742734"/>
    <n v="299630"/>
    <n v="80981"/>
  </r>
  <r>
    <s v="1734"/>
    <x v="47"/>
    <x v="7"/>
    <s v="VPD"/>
    <s v="1711"/>
    <x v="11"/>
    <s v="4125"/>
    <s v="Otros Materiales                        "/>
    <x v="3"/>
    <s v="173417114125"/>
    <n v="396.69906050557233"/>
    <n v="1828.7315436821902"/>
    <n v="959.01626462781951"/>
    <n v="198.13698119067871"/>
    <n v="845.64596250156524"/>
    <n v="845.64596250156524"/>
    <n v="845.64596250156524"/>
    <n v="845.64596250156524"/>
    <n v="845.64596250156524"/>
    <n v="845.64596250156524"/>
    <n v="845.64596250156524"/>
    <n v="845.64596250156524"/>
    <n v="3382.5838500062609"/>
    <n v="10147.751550018782"/>
    <n v="15999.999999999998"/>
    <n v="5852.2484499812163"/>
    <n v="5583.333333333333"/>
    <n v="1333.3333333333333"/>
  </r>
  <r>
    <s v="1734"/>
    <x v="47"/>
    <x v="7"/>
    <s v="VPD"/>
    <s v="1711"/>
    <x v="11"/>
    <s v="5111"/>
    <s v="Pasajes Nacionales                      "/>
    <x v="1"/>
    <s v="173417115111"/>
    <n v="1067.8067059642208"/>
    <n v="1479.631567482747"/>
    <n v="1293.1635364936828"/>
    <n v="1765.5374108691458"/>
    <n v="1401.5348052024492"/>
    <n v="1401.5348052024492"/>
    <n v="1401.5348052024492"/>
    <n v="1401.5348052024492"/>
    <n v="1401.5348052024492"/>
    <n v="1401.5348052024492"/>
    <n v="1401.5348052024492"/>
    <n v="1401.5348052024492"/>
    <n v="5606.1392208097968"/>
    <n v="16818.41766242939"/>
    <n v="14400"/>
    <n v="-2418.4176624293905"/>
    <n v="6000"/>
    <n v="1200"/>
  </r>
  <r>
    <s v="1734"/>
    <x v="47"/>
    <x v="7"/>
    <s v="VPD"/>
    <s v="1711"/>
    <x v="11"/>
    <s v="5112"/>
    <s v="Hoteles Estadia Alimentacion Nacionales "/>
    <x v="1"/>
    <s v="173417115112"/>
    <n v="1876.9560321939537"/>
    <n v="1873.1552974579981"/>
    <n v="2116.052213302271"/>
    <n v="216.85579715160472"/>
    <n v="1520.7548350264567"/>
    <n v="1520.7548350264567"/>
    <n v="1520.7548350264567"/>
    <n v="1520.7548350264567"/>
    <n v="1520.7548350264567"/>
    <n v="1520.7548350264567"/>
    <n v="1520.7548350264567"/>
    <n v="1520.7548350264567"/>
    <n v="6083.0193401058268"/>
    <n v="18249.05802031748"/>
    <n v="19200"/>
    <n v="950.94197968252047"/>
    <n v="8000"/>
    <n v="1600"/>
  </r>
  <r>
    <s v="1734"/>
    <x v="47"/>
    <x v="7"/>
    <s v="VPD"/>
    <s v="1711"/>
    <x v="11"/>
    <s v="5121"/>
    <s v="Pasajes Internacionales                 "/>
    <x v="1"/>
    <s v="173417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1734"/>
    <x v="47"/>
    <x v="7"/>
    <s v="VPD"/>
    <s v="1711"/>
    <x v="11"/>
    <s v="5122"/>
    <s v="Hoteles Estadia Alimentacion Extranjero "/>
    <x v="1"/>
    <s v="173417115122"/>
    <n v="0"/>
    <n v="0"/>
    <n v="0"/>
    <n v="0"/>
    <n v="0"/>
    <n v="0"/>
    <n v="0"/>
    <n v="0"/>
    <n v="0"/>
    <n v="0"/>
    <n v="0"/>
    <n v="0"/>
    <n v="0"/>
    <n v="0"/>
    <n v="5000"/>
    <n v="5000"/>
    <n v="0"/>
    <n v="0"/>
  </r>
  <r>
    <s v="1734"/>
    <x v="47"/>
    <x v="7"/>
    <s v="VPD"/>
    <s v="1711"/>
    <x v="11"/>
    <s v="5201"/>
    <s v="Arriendo Vehiculos                      "/>
    <x v="1"/>
    <s v="173417115201"/>
    <n v="7417.1681808481635"/>
    <n v="2398.2505379897834"/>
    <n v="4302.8670335059805"/>
    <n v="7348.1478158563832"/>
    <n v="5366.6083920500778"/>
    <n v="5366.6083920500778"/>
    <n v="5366.6083920500778"/>
    <n v="5366.6083920500778"/>
    <n v="5366.6083920500778"/>
    <n v="5366.6083920500778"/>
    <n v="5366.6083920500778"/>
    <n v="5366.6083920500778"/>
    <n v="21466.433568200311"/>
    <n v="64399.300704600922"/>
    <n v="85887.228372097277"/>
    <n v="21487.927667496355"/>
    <n v="35786.345155040537"/>
    <n v="7157.269031008107"/>
  </r>
  <r>
    <s v="1734"/>
    <x v="47"/>
    <x v="7"/>
    <s v="VPD"/>
    <s v="1711"/>
    <x v="11"/>
    <s v="5203"/>
    <s v="Combustibles                            "/>
    <x v="1"/>
    <s v="173417115203"/>
    <n v="547.86769786638297"/>
    <n v="829.39932267106974"/>
    <n v="156.68621487635966"/>
    <n v="532.88193172426691"/>
    <n v="516.7087917845198"/>
    <n v="516.7087917845198"/>
    <n v="516.7087917845198"/>
    <n v="516.7087917845198"/>
    <n v="516.7087917845198"/>
    <n v="516.7087917845198"/>
    <n v="516.7087917845198"/>
    <n v="516.7087917845198"/>
    <n v="2066.8351671380792"/>
    <n v="6200.505501414239"/>
    <n v="15000"/>
    <n v="8799.4944985857619"/>
    <n v="6250"/>
    <n v="1250"/>
  </r>
  <r>
    <s v="1734"/>
    <x v="47"/>
    <x v="7"/>
    <s v="VPD"/>
    <s v="1711"/>
    <x v="11"/>
    <s v="5301"/>
    <s v="Materiales y Utiles de Escritorio       "/>
    <x v="1"/>
    <s v="173417115301"/>
    <n v="234.34233667332765"/>
    <n v="259.58389443840684"/>
    <n v="270.43695981951396"/>
    <n v="276.44665412817557"/>
    <n v="260.20246126485603"/>
    <n v="260.20246126485603"/>
    <n v="260.20246126485603"/>
    <n v="260.20246126485603"/>
    <n v="260.20246126485603"/>
    <n v="260.20246126485603"/>
    <n v="260.20246126485603"/>
    <n v="260.20246126485603"/>
    <n v="1040.8098450594241"/>
    <n v="3122.4295351782725"/>
    <n v="2400"/>
    <n v="-722.42953517827254"/>
    <n v="1000"/>
    <n v="200"/>
  </r>
  <r>
    <s v="1734"/>
    <x v="47"/>
    <x v="7"/>
    <s v="VPD"/>
    <s v="1711"/>
    <x v="11"/>
    <s v="5411"/>
    <s v="Ropa y Equipos Proteccion Personal      "/>
    <x v="1"/>
    <s v="173417115411"/>
    <n v="164.75602065239465"/>
    <n v="434.47725425736871"/>
    <n v="1206.8297110966128"/>
    <n v="1210.9794658200917"/>
    <n v="754.26061295661702"/>
    <n v="754.26061295661702"/>
    <n v="754.26061295661702"/>
    <n v="754.26061295661702"/>
    <n v="754.26061295661702"/>
    <n v="754.26061295661702"/>
    <n v="754.26061295661702"/>
    <n v="754.26061295661702"/>
    <n v="3017.0424518264681"/>
    <n v="9051.1273554794061"/>
    <n v="10560"/>
    <n v="1508.8726445205939"/>
    <n v="4400"/>
    <n v="880"/>
  </r>
  <r>
    <s v="1734"/>
    <x v="47"/>
    <x v="7"/>
    <s v="VPD"/>
    <s v="1711"/>
    <x v="11"/>
    <s v="5501"/>
    <s v="Honorarios Consultores Nacionales       "/>
    <x v="1"/>
    <s v="173417115501"/>
    <n v="531.00175004028017"/>
    <n v="822.65840862365224"/>
    <n v="1449.9973461618804"/>
    <n v="2193.8275827114317"/>
    <n v="1249.3712718843112"/>
    <n v="1249.3712718843112"/>
    <n v="1249.3712718843112"/>
    <n v="1249.3712718843112"/>
    <n v="1249.3712718843112"/>
    <n v="1249.3712718843112"/>
    <n v="1249.3712718843112"/>
    <n v="1249.3712718843112"/>
    <n v="4997.4850875372449"/>
    <n v="14992.455262611731"/>
    <n v="35000"/>
    <n v="20007.544737388271"/>
    <n v="20500"/>
    <n v="7500"/>
  </r>
  <r>
    <s v="1734"/>
    <x v="47"/>
    <x v="7"/>
    <s v="VPD"/>
    <s v="1711"/>
    <x v="11"/>
    <s v="5502"/>
    <s v="Honorarios Consultores Extranjeros      "/>
    <x v="1"/>
    <s v="173417115502"/>
    <n v="0"/>
    <n v="0"/>
    <n v="0"/>
    <n v="0"/>
    <n v="0"/>
    <n v="0"/>
    <n v="0"/>
    <n v="0"/>
    <n v="0"/>
    <n v="0"/>
    <n v="0"/>
    <n v="0"/>
    <n v="0"/>
    <n v="0"/>
    <n v="10000"/>
    <n v="10000"/>
    <n v="10000"/>
    <n v="0"/>
  </r>
  <r>
    <s v="1734"/>
    <x v="47"/>
    <x v="7"/>
    <s v="VPD"/>
    <s v="1711"/>
    <x v="11"/>
    <s v="5503"/>
    <s v="Otros Gastos Consultores                "/>
    <x v="1"/>
    <s v="173417115503"/>
    <n v="0"/>
    <n v="0"/>
    <n v="0"/>
    <n v="0"/>
    <n v="0"/>
    <n v="0"/>
    <n v="0"/>
    <n v="0"/>
    <n v="0"/>
    <n v="0"/>
    <n v="0"/>
    <n v="0"/>
    <n v="0"/>
    <n v="0"/>
    <n v="4000"/>
    <n v="4000"/>
    <n v="2000"/>
    <n v="0"/>
  </r>
  <r>
    <s v="1734"/>
    <x v="47"/>
    <x v="7"/>
    <s v="VPD"/>
    <s v="1711"/>
    <x v="11"/>
    <s v="6122"/>
    <s v="Fletes Cargas Varias Mina               "/>
    <x v="1"/>
    <s v="173417116122"/>
    <n v="0"/>
    <n v="0"/>
    <n v="793.4621655329754"/>
    <n v="0"/>
    <n v="198.36554138324385"/>
    <n v="198.36554138324385"/>
    <n v="198.36554138324385"/>
    <n v="198.36554138324385"/>
    <n v="198.36554138324385"/>
    <n v="198.36554138324385"/>
    <n v="198.36554138324385"/>
    <n v="198.36554138324385"/>
    <n v="793.4621655329754"/>
    <n v="2380.3864965989264"/>
    <n v="10000"/>
    <n v="7619.6135034010731"/>
    <n v="2500"/>
    <n v="0"/>
  </r>
  <r>
    <s v="1734"/>
    <x v="47"/>
    <x v="7"/>
    <s v="VPD"/>
    <s v="1711"/>
    <x v="11"/>
    <s v="6148"/>
    <s v="Gastos Cafeteria                        "/>
    <x v="1"/>
    <s v="173417116148"/>
    <n v="920.19103893505689"/>
    <n v="90.819950068579843"/>
    <n v="587.5702517560668"/>
    <n v="132.46172218342122"/>
    <n v="432.76074073578121"/>
    <n v="432.76074073578121"/>
    <n v="432.76074073578121"/>
    <n v="432.76074073578121"/>
    <n v="432.76074073578121"/>
    <n v="432.76074073578121"/>
    <n v="432.76074073578121"/>
    <n v="432.76074073578121"/>
    <n v="1731.0429629431248"/>
    <n v="5193.1288888293748"/>
    <n v="6000"/>
    <n v="806.87111117062523"/>
    <n v="2500"/>
    <n v="500"/>
  </r>
  <r>
    <s v="1734"/>
    <x v="47"/>
    <x v="7"/>
    <s v="VPD"/>
    <s v="3208"/>
    <x v="23"/>
    <s v="4451"/>
    <s v="Contratos y Servicios Sondajes          "/>
    <x v="2"/>
    <s v="173432084451"/>
    <n v="9093.8388922576123"/>
    <n v="24803.867089034855"/>
    <n v="13661.092010787463"/>
    <n v="41144.591785557328"/>
    <n v="22175.847444409315"/>
    <n v="22175.847444409315"/>
    <n v="22175.847444409315"/>
    <n v="22175.847444409315"/>
    <n v="22175.847444409315"/>
    <n v="22175.847444409315"/>
    <n v="22175.847444409315"/>
    <n v="22175.847444409315"/>
    <n v="88703.389777637261"/>
    <n v="266110.16933291184"/>
    <n v="331016"/>
    <n v="64905.830667088157"/>
    <n v="102063"/>
    <n v="27585"/>
  </r>
  <r>
    <s v="1734"/>
    <x v="47"/>
    <x v="7"/>
    <s v="VPD"/>
    <s v="3208"/>
    <x v="23"/>
    <s v="4452"/>
    <s v="Contrato Toma Muestras                  "/>
    <x v="2"/>
    <s v="173432084452"/>
    <n v="139.92164990999723"/>
    <n v="693.03944921570496"/>
    <n v="213.81581519101303"/>
    <n v="23.438597366995321"/>
    <n v="267.55387792092762"/>
    <n v="267.55387792092762"/>
    <n v="267.55387792092762"/>
    <n v="267.55387792092762"/>
    <n v="267.55387792092762"/>
    <n v="267.55387792092762"/>
    <n v="267.55387792092762"/>
    <n v="267.55387792092762"/>
    <n v="1070.2155116837105"/>
    <n v="3210.6465350511321"/>
    <n v="22408.963585434176"/>
    <n v="19198.317050383044"/>
    <n v="6909.4304388422033"/>
    <n v="1867.4136321195144"/>
  </r>
  <r>
    <s v="1734"/>
    <x v="47"/>
    <x v="7"/>
    <s v="VPD"/>
    <s v="3208"/>
    <x v="23"/>
    <s v="4453"/>
    <s v="Contratos Analisis Quimico Externos     "/>
    <x v="2"/>
    <s v="173432084453"/>
    <n v="475.19765544267455"/>
    <n v="669.68204536223811"/>
    <n v="867.89182423149862"/>
    <n v="5022.9798839210898"/>
    <n v="1758.9378522393754"/>
    <n v="1758.9378522393754"/>
    <n v="1758.9378522393754"/>
    <n v="1758.9378522393754"/>
    <n v="1758.9378522393754"/>
    <n v="1758.9378522393754"/>
    <n v="1758.9378522393754"/>
    <n v="1758.9378522393754"/>
    <n v="7035.7514089575016"/>
    <n v="21107.254226872497"/>
    <n v="42000"/>
    <n v="20892.745773127503"/>
    <n v="12950"/>
    <n v="3500"/>
  </r>
  <r>
    <s v="1734"/>
    <x v="47"/>
    <x v="7"/>
    <s v="VPD"/>
    <s v="3208"/>
    <x v="23"/>
    <s v="4459"/>
    <s v="Contratos y Servicios Geologia          "/>
    <x v="2"/>
    <s v="173432084459"/>
    <n v="1200.7891144434871"/>
    <n v="5169.6747285979172"/>
    <n v="2154.5277532715336"/>
    <n v="8784.9647219292892"/>
    <n v="4327.489079560557"/>
    <n v="4327.489079560557"/>
    <n v="4327.489079560557"/>
    <n v="4327.489079560557"/>
    <n v="4327.489079560557"/>
    <n v="4327.489079560557"/>
    <n v="4327.489079560557"/>
    <n v="4327.489079560557"/>
    <n v="17309.956318242228"/>
    <n v="51929.868954726699"/>
    <n v="90000"/>
    <n v="38070.131045273301"/>
    <n v="27750"/>
    <n v="7500"/>
  </r>
  <r>
    <s v="1734"/>
    <x v="47"/>
    <x v="7"/>
    <s v="VPD"/>
    <s v="3208"/>
    <x v="23"/>
    <s v="4525"/>
    <s v="Otros Contratos Operacion Plantas       "/>
    <x v="2"/>
    <s v="173432084525"/>
    <n v="1146.3940140537748"/>
    <n v="3743.9873109856444"/>
    <n v="2675.8775866424985"/>
    <n v="6280.5745963029049"/>
    <n v="3461.7083769962055"/>
    <n v="3461.7083769962055"/>
    <n v="3461.7083769962055"/>
    <n v="3461.7083769962055"/>
    <n v="3461.7083769962055"/>
    <n v="3461.7083769962055"/>
    <n v="3461.7083769962055"/>
    <n v="3461.7083769962055"/>
    <n v="13846.833507984822"/>
    <n v="41540.500523954463"/>
    <n v="46000"/>
    <n v="4459.4994760455374"/>
    <n v="14183.333333333332"/>
    <n v="3833.333333333333"/>
  </r>
  <r>
    <s v="1734"/>
    <x v="47"/>
    <x v="7"/>
    <s v="VPD"/>
    <s v="3208"/>
    <x v="23"/>
    <s v="4125"/>
    <s v="Otros Materiales                        "/>
    <x v="3"/>
    <s v="173432084125"/>
    <n v="19.205011781083979"/>
    <n v="778.2151190524113"/>
    <n v="494.45527541512712"/>
    <n v="1236.1626618037437"/>
    <n v="632.00951701309145"/>
    <n v="632.00951701309145"/>
    <n v="632.00951701309145"/>
    <n v="632.00951701309145"/>
    <n v="632.00951701309145"/>
    <n v="632.00951701309145"/>
    <n v="632.00951701309145"/>
    <n v="632.00951701309145"/>
    <n v="2528.0380680523658"/>
    <n v="7584.1142041570993"/>
    <n v="10000"/>
    <n v="2415.8857958429007"/>
    <n v="3083.333333333333"/>
    <n v="833.33333333333326"/>
  </r>
  <r>
    <s v="1734"/>
    <x v="47"/>
    <x v="7"/>
    <s v="VPD"/>
    <s v="3328"/>
    <x v="24"/>
    <s v="4451"/>
    <s v="Contratos y Servicios Sondajes          "/>
    <x v="2"/>
    <s v="173433284451"/>
    <n v="8436.5039873928818"/>
    <n v="14682.155668558024"/>
    <n v="41060.570067937624"/>
    <n v="53053.362571106729"/>
    <n v="29308.148073748816"/>
    <n v="29308.148073748816"/>
    <n v="29308.148073748816"/>
    <n v="29308.148073748816"/>
    <n v="29308.148073748816"/>
    <n v="29308.148073748816"/>
    <n v="29308.148073748816"/>
    <n v="29308.148073748816"/>
    <n v="117232.59229499527"/>
    <n v="351697.77688498568"/>
    <n v="496525"/>
    <n v="144827.22311501432"/>
    <n v="153095"/>
    <n v="41377"/>
  </r>
  <r>
    <s v="1734"/>
    <x v="47"/>
    <x v="7"/>
    <s v="VPD"/>
    <s v="3328"/>
    <x v="24"/>
    <s v="4452"/>
    <s v="Contrato Toma Muestras                  "/>
    <x v="2"/>
    <s v="173433284452"/>
    <n v="255.94663738059967"/>
    <n v="3381.9583675958465"/>
    <n v="176.15181227486838"/>
    <n v="1896.2657789380673"/>
    <n v="1427.5806490473456"/>
    <n v="1427.5806490473456"/>
    <n v="1427.5806490473456"/>
    <n v="1427.5806490473456"/>
    <n v="1427.5806490473456"/>
    <n v="1427.5806490473456"/>
    <n v="1427.5806490473456"/>
    <n v="1427.5806490473456"/>
    <n v="5710.3225961893822"/>
    <n v="17130.967788568149"/>
    <n v="33613.445378151257"/>
    <n v="16482.477589583108"/>
    <n v="10364.145658263304"/>
    <n v="2801.120448179272"/>
  </r>
  <r>
    <s v="1734"/>
    <x v="47"/>
    <x v="7"/>
    <s v="VPD"/>
    <s v="3328"/>
    <x v="24"/>
    <s v="4453"/>
    <s v="Contratos Analisis Quimico Externos     "/>
    <x v="2"/>
    <s v="173433284453"/>
    <n v="896.68142403713932"/>
    <n v="1817.9288234216781"/>
    <n v="360.83634842007535"/>
    <n v="5705.933628321689"/>
    <n v="2195.3450560501456"/>
    <n v="2195.3450560501456"/>
    <n v="2195.3450560501456"/>
    <n v="2195.3450560501456"/>
    <n v="2195.3450560501456"/>
    <n v="2195.3450560501456"/>
    <n v="2195.3450560501456"/>
    <n v="2195.3450560501456"/>
    <n v="8781.3802242005822"/>
    <n v="26344.140672601741"/>
    <n v="63000"/>
    <n v="36655.859327398255"/>
    <n v="19425"/>
    <n v="5250"/>
  </r>
  <r>
    <s v="1734"/>
    <x v="47"/>
    <x v="7"/>
    <s v="VPD"/>
    <s v="3328"/>
    <x v="24"/>
    <s v="4459"/>
    <s v="Contratos y Servicios Geologia          "/>
    <x v="2"/>
    <s v="173433284459"/>
    <n v="4797.7192635562969"/>
    <n v="10878.895588061268"/>
    <n v="4058.4880231298021"/>
    <n v="4385.4588617014824"/>
    <n v="6030.1404341122125"/>
    <n v="6030.1404341122125"/>
    <n v="6030.1404341122125"/>
    <n v="6030.1404341122125"/>
    <n v="6030.1404341122125"/>
    <n v="6030.1404341122125"/>
    <n v="6030.1404341122125"/>
    <n v="6030.1404341122125"/>
    <n v="24120.56173644885"/>
    <n v="72361.685209346542"/>
    <n v="135000"/>
    <n v="62638.314790653458"/>
    <n v="41625"/>
    <n v="11250"/>
  </r>
  <r>
    <s v="1734"/>
    <x v="47"/>
    <x v="7"/>
    <s v="VPD"/>
    <s v="3328"/>
    <x v="24"/>
    <s v="4525"/>
    <s v="Otros Contratos Operacion Plantas       "/>
    <x v="2"/>
    <s v="173433284525"/>
    <n v="354.94097548263858"/>
    <n v="2055.6777806697983"/>
    <n v="5773.3067674622798"/>
    <n v="5637.7680455858372"/>
    <n v="3455.4233923001384"/>
    <n v="3455.4233923001384"/>
    <n v="3455.4233923001384"/>
    <n v="3455.4233923001384"/>
    <n v="3455.4233923001384"/>
    <n v="3455.4233923001384"/>
    <n v="3455.4233923001384"/>
    <n v="3455.4233923001384"/>
    <n v="13821.693569200554"/>
    <n v="41465.080707601657"/>
    <n v="69000"/>
    <n v="27534.919292398343"/>
    <n v="21275"/>
    <n v="5750"/>
  </r>
  <r>
    <s v="1734"/>
    <x v="47"/>
    <x v="7"/>
    <s v="VPD"/>
    <s v="3328"/>
    <x v="24"/>
    <s v="4125"/>
    <s v="Otros Materiales                        "/>
    <x v="3"/>
    <s v="173433284125"/>
    <n v="163.51613922435331"/>
    <n v="671.81546972442584"/>
    <n v="552.33100076053404"/>
    <n v="954.89024907359851"/>
    <n v="585.63821469572792"/>
    <n v="585.63821469572792"/>
    <n v="585.63821469572792"/>
    <n v="585.63821469572792"/>
    <n v="585.63821469572792"/>
    <n v="585.63821469572792"/>
    <n v="585.63821469572792"/>
    <n v="585.63821469572792"/>
    <n v="2342.5528587829117"/>
    <n v="7027.6585763487337"/>
    <n v="10000"/>
    <n v="2972.3414236512663"/>
    <n v="3083.333333333333"/>
    <n v="833.33333333333326"/>
  </r>
  <r>
    <s v="1734"/>
    <x v="47"/>
    <x v="7"/>
    <s v="VPD"/>
    <s v="3512"/>
    <x v="25"/>
    <s v="4451"/>
    <s v="Contratos y Servicios Sondajes          "/>
    <x v="2"/>
    <s v="173435124451"/>
    <n v="130861.63504024655"/>
    <n v="107268.39056984324"/>
    <n v="5743.0956975076369"/>
    <n v="568325.00366636366"/>
    <n v="203049.53124349026"/>
    <n v="203049.53124349026"/>
    <n v="203049.53124349026"/>
    <n v="203049.53124349026"/>
    <n v="203049.53124349026"/>
    <n v="203049.53124349026"/>
    <n v="203049.53124349026"/>
    <n v="203049.53124349026"/>
    <n v="812198.12497396104"/>
    <n v="2436594.374921883"/>
    <n v="4584589"/>
    <n v="2147994.625078117"/>
    <n v="1413581"/>
    <n v="382049"/>
  </r>
  <r>
    <s v="1734"/>
    <x v="47"/>
    <x v="7"/>
    <s v="VPD"/>
    <s v="3512"/>
    <x v="25"/>
    <s v="4452"/>
    <s v="Contrato Toma Muestras                  "/>
    <x v="2"/>
    <s v="173435124452"/>
    <n v="9242.7669769442364"/>
    <n v="2501.3486942043528"/>
    <n v="31295.226681416447"/>
    <n v="10350.859561903782"/>
    <n v="13347.550478617204"/>
    <n v="13347.550478617204"/>
    <n v="13347.550478617204"/>
    <n v="13347.550478617204"/>
    <n v="13347.550478617204"/>
    <n v="13347.550478617204"/>
    <n v="13347.550478617204"/>
    <n v="13347.550478617204"/>
    <n v="53390.201914468817"/>
    <n v="160170.60574340646"/>
    <n v="301605"/>
    <n v="141434.39425659354"/>
    <n v="92996"/>
    <n v="25134"/>
  </r>
  <r>
    <s v="1734"/>
    <x v="47"/>
    <x v="7"/>
    <s v="VPD"/>
    <s v="3512"/>
    <x v="25"/>
    <s v="4453"/>
    <s v="Contratos Analisis Quimico Externos     "/>
    <x v="2"/>
    <s v="173435124453"/>
    <n v="17706.107779671784"/>
    <n v="51990.957257776834"/>
    <n v="8055.3607391488367"/>
    <n v="61058.338164508532"/>
    <n v="34702.690985276495"/>
    <n v="34702.690985276495"/>
    <n v="34702.690985276495"/>
    <n v="34702.690985276495"/>
    <n v="34702.690985276495"/>
    <n v="34702.690985276495"/>
    <n v="34702.690985276495"/>
    <n v="34702.690985276495"/>
    <n v="138810.76394110598"/>
    <n v="416432.29182331782"/>
    <n v="565282"/>
    <n v="148849.70817668218"/>
    <n v="174296"/>
    <n v="47107"/>
  </r>
  <r>
    <s v="1734"/>
    <x v="47"/>
    <x v="7"/>
    <s v="VPD"/>
    <s v="3512"/>
    <x v="25"/>
    <s v="4459"/>
    <s v="Contratos y Servicios Geologia          "/>
    <x v="2"/>
    <s v="173435124459"/>
    <n v="19508.30041341922"/>
    <n v="30914.233433666188"/>
    <n v="68003.604435435598"/>
    <n v="65046.655845356858"/>
    <n v="45868.198531969465"/>
    <n v="45868.198531969465"/>
    <n v="45868.198531969465"/>
    <n v="45868.198531969465"/>
    <n v="45868.198531969465"/>
    <n v="45868.198531969465"/>
    <n v="45868.198531969465"/>
    <n v="45868.198531969465"/>
    <n v="183472.79412787786"/>
    <n v="550418.38238363352"/>
    <n v="1211315"/>
    <n v="660896.61761636648"/>
    <n v="373489"/>
    <n v="100943"/>
  </r>
  <r>
    <s v="1734"/>
    <x v="47"/>
    <x v="7"/>
    <s v="VPD"/>
    <s v="3512"/>
    <x v="25"/>
    <s v="4525"/>
    <s v="Otros Contratos Operacion Plantas       "/>
    <x v="2"/>
    <s v="173435124525"/>
    <n v="3639.3550866526075"/>
    <n v="10293.928134384012"/>
    <n v="37048.32691848532"/>
    <n v="55132.416563383042"/>
    <n v="26528.506675726247"/>
    <n v="26528.506675726247"/>
    <n v="26528.506675726247"/>
    <n v="26528.506675726247"/>
    <n v="26528.506675726247"/>
    <n v="26528.506675726247"/>
    <n v="26528.506675726247"/>
    <n v="26528.506675726247"/>
    <n v="106114.02670290499"/>
    <n v="318342.08010871499"/>
    <n v="619117"/>
    <n v="300774.91989128501"/>
    <n v="190894"/>
    <n v="51593"/>
  </r>
  <r>
    <s v="1734"/>
    <x v="47"/>
    <x v="7"/>
    <s v="VPD"/>
    <s v="3512"/>
    <x v="25"/>
    <s v="4125"/>
    <s v="Otros Materiales                        "/>
    <x v="3"/>
    <s v="173435124125"/>
    <n v="23.148472645193184"/>
    <n v="104.08716790087806"/>
    <n v="433.07713978779066"/>
    <n v="1218.1548769518142"/>
    <n v="444.61691432141902"/>
    <n v="444.61691432141902"/>
    <n v="444.61691432141902"/>
    <n v="444.61691432141902"/>
    <n v="444.61691432141902"/>
    <n v="444.61691432141902"/>
    <n v="444.61691432141902"/>
    <n v="444.61691432141902"/>
    <n v="1778.4676572856761"/>
    <n v="5335.40297185703"/>
    <n v="10000"/>
    <n v="4664.59702814297"/>
    <n v="3083.333333333333"/>
    <n v="833.33333333333326"/>
  </r>
  <r>
    <s v="1762"/>
    <x v="48"/>
    <x v="7"/>
    <s v="VPD"/>
    <s v="1711"/>
    <x v="11"/>
    <s v="3101"/>
    <s v="Remuneraciones Supervision              "/>
    <x v="0"/>
    <s v="176217113101"/>
    <n v="39760.74"/>
    <n v="34890.6"/>
    <n v="34890.6"/>
    <n v="42706.44"/>
    <n v="38062.095000000001"/>
    <n v="38062.095000000001"/>
    <n v="38062.095000000001"/>
    <n v="38062.095000000001"/>
    <n v="38062.095000000001"/>
    <n v="38062.095000000001"/>
    <n v="38062.095000000001"/>
    <n v="38062.095000000001"/>
    <n v="152248.38"/>
    <n v="456745.1399999999"/>
    <n v="460255.39"/>
    <n v="3510.2500000001164"/>
    <n v="188495.96000000002"/>
    <n v="42706.44"/>
  </r>
  <r>
    <s v="1762"/>
    <x v="48"/>
    <x v="7"/>
    <s v="VPD"/>
    <s v="1711"/>
    <x v="11"/>
    <s v="4478"/>
    <s v="Contratos y Servicios Desaguado         "/>
    <x v="2"/>
    <s v="176217114478"/>
    <n v="19772.756211238098"/>
    <n v="11200.667964651115"/>
    <n v="28275.229930280253"/>
    <n v="13617.038436480307"/>
    <n v="18216.423135662444"/>
    <n v="18216.423135662444"/>
    <n v="18216.423135662444"/>
    <n v="18216.423135662444"/>
    <n v="18216.423135662444"/>
    <n v="18216.423135662444"/>
    <n v="18216.423135662444"/>
    <n v="18216.423135662444"/>
    <n v="72865.692542649776"/>
    <n v="218597.07762794939"/>
    <n v="252656"/>
    <n v="34058.922372050612"/>
    <n v="97175"/>
    <n v="19435"/>
  </r>
  <r>
    <s v="1762"/>
    <x v="48"/>
    <x v="7"/>
    <s v="VPD"/>
    <s v="1711"/>
    <x v="11"/>
    <s v="5111"/>
    <s v="Pasajes Nacionales                      "/>
    <x v="1"/>
    <s v="176217115111"/>
    <n v="1417.5315246875016"/>
    <n v="3525.9649343538244"/>
    <n v="1806.6704206129837"/>
    <n v="3733.1716914701533"/>
    <n v="2620.8346427811157"/>
    <n v="2620.8346427811157"/>
    <n v="2620.8346427811157"/>
    <n v="2620.8346427811157"/>
    <n v="2620.8346427811157"/>
    <n v="2620.8346427811157"/>
    <n v="2620.8346427811157"/>
    <n v="2620.8346427811157"/>
    <n v="10483.338571124463"/>
    <n v="31450.015713373388"/>
    <n v="36000"/>
    <n v="4549.9842866266117"/>
    <n v="15000"/>
    <n v="3000"/>
  </r>
  <r>
    <s v="1762"/>
    <x v="48"/>
    <x v="7"/>
    <s v="VPD"/>
    <s v="1711"/>
    <x v="11"/>
    <s v="5112"/>
    <s v="Hoteles Estadia Alimentacion Nacionales "/>
    <x v="1"/>
    <s v="176217115112"/>
    <n v="1511.7417326832394"/>
    <n v="780.75147126634647"/>
    <n v="994.09939511431639"/>
    <n v="46.626491563775801"/>
    <n v="833.30477265691957"/>
    <n v="833.30477265691957"/>
    <n v="833.30477265691957"/>
    <n v="833.30477265691957"/>
    <n v="833.30477265691957"/>
    <n v="833.30477265691957"/>
    <n v="833.30477265691957"/>
    <n v="833.30477265691957"/>
    <n v="3333.2190906276783"/>
    <n v="9999.6572718830357"/>
    <n v="15360"/>
    <n v="5360.3427281169643"/>
    <n v="6400"/>
    <n v="1280"/>
  </r>
  <r>
    <s v="1762"/>
    <x v="48"/>
    <x v="7"/>
    <s v="VPD"/>
    <s v="1711"/>
    <x v="11"/>
    <s v="5113"/>
    <s v="Gastos Representacion Nacionales        "/>
    <x v="1"/>
    <s v="176217115113"/>
    <n v="133.85689433827835"/>
    <n v="72.733139162316277"/>
    <n v="56.046605530876057"/>
    <n v="87.702640554491211"/>
    <n v="87.584819896490473"/>
    <n v="87.584819896490473"/>
    <n v="87.584819896490473"/>
    <n v="87.584819896490473"/>
    <n v="87.584819896490473"/>
    <n v="87.584819896490473"/>
    <n v="87.584819896490473"/>
    <n v="87.584819896490473"/>
    <n v="350.33927958596189"/>
    <n v="1051.0178387578856"/>
    <n v="1800"/>
    <n v="748.98216124211444"/>
    <n v="750"/>
    <n v="150"/>
  </r>
  <r>
    <s v="1762"/>
    <x v="48"/>
    <x v="7"/>
    <s v="VPD"/>
    <s v="1711"/>
    <x v="11"/>
    <s v="5121"/>
    <s v="Pasajes Internacionales                 "/>
    <x v="1"/>
    <s v="176217115121"/>
    <n v="0"/>
    <n v="0"/>
    <n v="0"/>
    <n v="0"/>
    <n v="0"/>
    <n v="0"/>
    <n v="0"/>
    <n v="0"/>
    <n v="0"/>
    <n v="0"/>
    <n v="0"/>
    <n v="0"/>
    <n v="0"/>
    <n v="0"/>
    <n v="16100"/>
    <n v="16100"/>
    <n v="0"/>
    <n v="0"/>
  </r>
  <r>
    <s v="1762"/>
    <x v="48"/>
    <x v="7"/>
    <s v="VPD"/>
    <s v="1711"/>
    <x v="11"/>
    <s v="5122"/>
    <s v="Hoteles Estadia Alimentacion Extranjero "/>
    <x v="1"/>
    <s v="176217115122"/>
    <n v="0"/>
    <n v="0"/>
    <n v="0"/>
    <n v="0"/>
    <n v="0"/>
    <n v="0"/>
    <n v="0"/>
    <n v="0"/>
    <n v="0"/>
    <n v="0"/>
    <n v="0"/>
    <n v="0"/>
    <n v="0"/>
    <n v="0"/>
    <n v="6000"/>
    <n v="6000"/>
    <n v="0"/>
    <n v="0"/>
  </r>
  <r>
    <s v="1762"/>
    <x v="48"/>
    <x v="7"/>
    <s v="VPD"/>
    <s v="1711"/>
    <x v="11"/>
    <s v="5201"/>
    <s v="Arriendo Vehiculos                      "/>
    <x v="1"/>
    <s v="176217115201"/>
    <n v="4244.0717333540506"/>
    <n v="2108.6218751660626"/>
    <n v="4189.3284375183848"/>
    <n v="2055.117202425155"/>
    <n v="3149.2848121159136"/>
    <n v="3149.2848121159136"/>
    <n v="3149.2848121159136"/>
    <n v="3149.2848121159136"/>
    <n v="3149.2848121159136"/>
    <n v="3149.2848121159136"/>
    <n v="3149.2848121159136"/>
    <n v="3149.2848121159136"/>
    <n v="12597.139248463654"/>
    <n v="37791.417745390965"/>
    <n v="34354.891348838908"/>
    <n v="-3436.5263965520571"/>
    <n v="14314.538062016214"/>
    <n v="2862.9076124032426"/>
  </r>
  <r>
    <s v="1762"/>
    <x v="48"/>
    <x v="7"/>
    <s v="VPD"/>
    <s v="1711"/>
    <x v="11"/>
    <s v="5203"/>
    <s v="Combustibles                            "/>
    <x v="1"/>
    <s v="176217115203"/>
    <n v="1606.2147222826659"/>
    <n v="529.1850117722139"/>
    <n v="1170.3748531287929"/>
    <n v="432.87366181490944"/>
    <n v="934.6620622496456"/>
    <n v="934.6620622496456"/>
    <n v="934.6620622496456"/>
    <n v="934.6620622496456"/>
    <n v="934.6620622496456"/>
    <n v="934.6620622496456"/>
    <n v="934.6620622496456"/>
    <n v="934.6620622496456"/>
    <n v="3738.6482489985824"/>
    <n v="11215.944746995745"/>
    <n v="11400"/>
    <n v="184.05525300425506"/>
    <n v="4750"/>
    <n v="950"/>
  </r>
  <r>
    <s v="1762"/>
    <x v="48"/>
    <x v="7"/>
    <s v="VPD"/>
    <s v="1711"/>
    <x v="11"/>
    <s v="5301"/>
    <s v="Materiales y Utiles de Escritorio       "/>
    <x v="1"/>
    <s v="176217115301"/>
    <n v="39.506156178365266"/>
    <n v="187.69900882459643"/>
    <n v="114.79969084467727"/>
    <n v="147.0598645545665"/>
    <n v="122.26618010055137"/>
    <n v="122.26618010055137"/>
    <n v="122.26618010055137"/>
    <n v="122.26618010055137"/>
    <n v="122.26618010055137"/>
    <n v="122.26618010055137"/>
    <n v="122.26618010055137"/>
    <n v="122.26618010055137"/>
    <n v="489.06472040220547"/>
    <n v="1467.1941612066159"/>
    <n v="1200"/>
    <n v="-267.19416120661595"/>
    <n v="500"/>
    <n v="100"/>
  </r>
  <r>
    <s v="1762"/>
    <x v="48"/>
    <x v="7"/>
    <s v="VPD"/>
    <s v="1711"/>
    <x v="11"/>
    <s v="5302"/>
    <s v="Suscripciones Varias (Fisicas y Electron"/>
    <x v="1"/>
    <s v="176217115302"/>
    <n v="62.615656909071056"/>
    <n v="33.75516544460303"/>
    <n v="86.892243705038027"/>
    <n v="118.78069468888768"/>
    <n v="75.510940186899944"/>
    <n v="75.510940186899944"/>
    <n v="75.510940186899944"/>
    <n v="75.510940186899944"/>
    <n v="75.510940186899944"/>
    <n v="75.510940186899944"/>
    <n v="75.510940186899944"/>
    <n v="75.510940186899944"/>
    <n v="302.04376074759978"/>
    <n v="906.1312822427991"/>
    <n v="1080"/>
    <n v="173.8687177572009"/>
    <n v="450"/>
    <n v="90"/>
  </r>
  <r>
    <s v="1762"/>
    <x v="48"/>
    <x v="7"/>
    <s v="VPD"/>
    <s v="1711"/>
    <x v="11"/>
    <s v="5411"/>
    <s v="Ropa y Equipos Proteccion Personal      "/>
    <x v="1"/>
    <s v="176217115411"/>
    <n v="368.97908372178597"/>
    <n v="58.391468068836538"/>
    <n v="565.32219649944682"/>
    <n v="125.56197654605704"/>
    <n v="279.56368120903159"/>
    <n v="279.56368120903159"/>
    <n v="279.56368120903159"/>
    <n v="279.56368120903159"/>
    <n v="279.56368120903159"/>
    <n v="279.56368120903159"/>
    <n v="279.56368120903159"/>
    <n v="279.56368120903159"/>
    <n v="1118.2547248361263"/>
    <n v="3354.7641745083788"/>
    <n v="3960"/>
    <n v="605.2358254916212"/>
    <n v="1650"/>
    <n v="330"/>
  </r>
  <r>
    <s v="1762"/>
    <x v="48"/>
    <x v="7"/>
    <s v="VPD"/>
    <s v="1711"/>
    <x v="11"/>
    <s v="5501"/>
    <s v="Honorarios Consultores Nacionales       "/>
    <x v="1"/>
    <s v="176217115501"/>
    <n v="33546.844658458831"/>
    <n v="60623.41674878951"/>
    <n v="32351.161375215535"/>
    <n v="28739.813186837942"/>
    <n v="38815.308992325459"/>
    <n v="38815.308992325459"/>
    <n v="38815.308992325459"/>
    <n v="38815.308992325459"/>
    <n v="38815.308992325459"/>
    <n v="38815.308992325459"/>
    <n v="38815.308992325459"/>
    <n v="38815.308992325459"/>
    <n v="155261.23596930184"/>
    <n v="465783.70790790539"/>
    <n v="485892"/>
    <n v="20108.292092094605"/>
    <n v="202455"/>
    <n v="40491"/>
  </r>
  <r>
    <s v="1762"/>
    <x v="48"/>
    <x v="7"/>
    <s v="VPD"/>
    <s v="1711"/>
    <x v="11"/>
    <s v="5502"/>
    <s v="Honorarios Consultores Extranjeros      "/>
    <x v="1"/>
    <s v="176217115502"/>
    <n v="438.58270032308303"/>
    <n v="10205.822173707542"/>
    <n v="8503.0774881481466"/>
    <n v="6489.4088885024576"/>
    <n v="6409.2228126703076"/>
    <n v="6409.2228126703076"/>
    <n v="6409.2228126703076"/>
    <n v="6409.2228126703076"/>
    <n v="6409.2228126703076"/>
    <n v="6409.2228126703076"/>
    <n v="6409.2228126703076"/>
    <n v="6409.2228126703076"/>
    <n v="25636.89125068123"/>
    <n v="76910.673752043687"/>
    <n v="97173"/>
    <n v="20262.326247956313"/>
    <n v="48992"/>
    <n v="16196"/>
  </r>
  <r>
    <s v="1762"/>
    <x v="48"/>
    <x v="7"/>
    <s v="VPD"/>
    <s v="1711"/>
    <x v="11"/>
    <s v="5503"/>
    <s v="Otros Gastos Consultores                "/>
    <x v="1"/>
    <s v="176217115503"/>
    <n v="1149.900210794241"/>
    <n v="1707.6759997939771"/>
    <n v="1791.2165630030597"/>
    <n v="1508.2339920720949"/>
    <n v="1539.2566914158433"/>
    <n v="1539.2566914158433"/>
    <n v="1539.2566914158433"/>
    <n v="1539.2566914158433"/>
    <n v="1539.2566914158433"/>
    <n v="1539.2566914158433"/>
    <n v="1539.2566914158433"/>
    <n v="1539.2566914158433"/>
    <n v="6157.0267656633732"/>
    <n v="18471.08029699012"/>
    <n v="19200"/>
    <n v="728.91970300988032"/>
    <n v="8000"/>
    <n v="1600"/>
  </r>
  <r>
    <s v="1762"/>
    <x v="48"/>
    <x v="7"/>
    <s v="VPD"/>
    <s v="1711"/>
    <x v="11"/>
    <s v="5505"/>
    <s v="Contratos Servicios Externos            "/>
    <x v="1"/>
    <s v="176217115505"/>
    <n v="30118.098148741352"/>
    <n v="10064.685440736617"/>
    <n v="26395.236515618399"/>
    <n v="30692.744951373763"/>
    <n v="24317.691264117533"/>
    <n v="24317.691264117533"/>
    <n v="24317.691264117533"/>
    <n v="24317.691264117533"/>
    <n v="24317.691264117533"/>
    <n v="24317.691264117533"/>
    <n v="24317.691264117533"/>
    <n v="24317.691264117533"/>
    <n v="97270.765056470133"/>
    <n v="291812.29516941047"/>
    <n v="485888"/>
    <n v="194075.70483058953"/>
    <n v="204073"/>
    <n v="38871"/>
  </r>
  <r>
    <s v="1762"/>
    <x v="48"/>
    <x v="7"/>
    <s v="VPD"/>
    <s v="1711"/>
    <x v="11"/>
    <s v="6148"/>
    <s v="Gastos Cafeteria                        "/>
    <x v="1"/>
    <s v="176217116148"/>
    <n v="454.99774720606803"/>
    <n v="180.98394539432584"/>
    <n v="113.41201625434188"/>
    <n v="72.308765638876793"/>
    <n v="205.42561862340315"/>
    <n v="205.42561862340315"/>
    <n v="205.42561862340315"/>
    <n v="205.42561862340315"/>
    <n v="205.42561862340315"/>
    <n v="205.42561862340315"/>
    <n v="205.42561862340315"/>
    <n v="205.42561862340315"/>
    <n v="821.70247449361261"/>
    <n v="2465.1074234808384"/>
    <n v="4800"/>
    <n v="2334.8925765191616"/>
    <n v="2000"/>
    <n v="400"/>
  </r>
  <r>
    <s v="1762"/>
    <x v="48"/>
    <x v="7"/>
    <s v="VPD"/>
    <s v="1711"/>
    <x v="11"/>
    <s v="6314"/>
    <s v="Relaciones Internas y Publicas          "/>
    <x v="1"/>
    <s v="176217116314"/>
    <n v="864.87066479913051"/>
    <n v="471.75405010522024"/>
    <n v="4465.6759605202424"/>
    <n v="669.79434621262658"/>
    <n v="1618.0237554093048"/>
    <n v="1618.0237554093048"/>
    <n v="1618.0237554093048"/>
    <n v="1618.0237554093048"/>
    <n v="1618.0237554093048"/>
    <n v="1618.0237554093048"/>
    <n v="1618.0237554093048"/>
    <n v="1618.0237554093048"/>
    <n v="6472.0950216372194"/>
    <n v="19416.285064911659"/>
    <n v="20400"/>
    <n v="983.71493508834101"/>
    <n v="7400"/>
    <n v="600"/>
  </r>
  <r>
    <s v="1763"/>
    <x v="49"/>
    <x v="7"/>
    <s v="VPD"/>
    <s v="1711"/>
    <x v="11"/>
    <s v="5111"/>
    <s v="Pasajes Nacionales                      "/>
    <x v="1"/>
    <s v="176317115111"/>
    <n v="228.75872338931313"/>
    <n v="217.2853592392768"/>
    <n v="1023.7699512462674"/>
    <n v="602.63520219147995"/>
    <n v="518.11230901658428"/>
    <n v="518.11230901658428"/>
    <n v="518.11230901658428"/>
    <n v="518.11230901658428"/>
    <n v="518.11230901658428"/>
    <n v="518.11230901658428"/>
    <n v="518.11230901658428"/>
    <n v="518.11230901658428"/>
    <n v="2072.4492360663371"/>
    <n v="6217.3477081990095"/>
    <n v="7200"/>
    <n v="982.6522918009905"/>
    <n v="3000"/>
    <n v="600"/>
  </r>
  <r>
    <s v="1763"/>
    <x v="49"/>
    <x v="7"/>
    <s v="VPD"/>
    <s v="1711"/>
    <x v="11"/>
    <s v="5112"/>
    <s v="Hoteles Estadia Alimentacion Nacionales "/>
    <x v="1"/>
    <s v="176317115112"/>
    <n v="653.86339781155118"/>
    <n v="357.67303560392111"/>
    <n v="219.70668467659169"/>
    <n v="72.617167886523717"/>
    <n v="325.96507149464691"/>
    <n v="325.96507149464691"/>
    <n v="325.96507149464691"/>
    <n v="325.96507149464691"/>
    <n v="325.96507149464691"/>
    <n v="325.96507149464691"/>
    <n v="325.96507149464691"/>
    <n v="325.96507149464691"/>
    <n v="1303.8602859785876"/>
    <n v="3911.5808579357631"/>
    <n v="5760"/>
    <n v="1848.4191420642369"/>
    <n v="2400"/>
    <n v="480"/>
  </r>
  <r>
    <s v="1763"/>
    <x v="49"/>
    <x v="7"/>
    <s v="VPD"/>
    <s v="1711"/>
    <x v="11"/>
    <s v="5121"/>
    <s v="Pasajes Internacionales                 "/>
    <x v="1"/>
    <s v="176317115121"/>
    <n v="0"/>
    <n v="0"/>
    <n v="0"/>
    <n v="0"/>
    <n v="0"/>
    <n v="0"/>
    <n v="0"/>
    <n v="0"/>
    <n v="0"/>
    <n v="0"/>
    <n v="0"/>
    <n v="0"/>
    <n v="0"/>
    <n v="0"/>
    <n v="16100"/>
    <n v="16100"/>
    <n v="0"/>
    <n v="0"/>
  </r>
  <r>
    <s v="1763"/>
    <x v="49"/>
    <x v="7"/>
    <s v="VPD"/>
    <s v="1711"/>
    <x v="11"/>
    <s v="5122"/>
    <s v="Hoteles Estadia Alimentacion Extranjero "/>
    <x v="1"/>
    <s v="176317115122"/>
    <n v="0"/>
    <n v="0"/>
    <n v="0"/>
    <n v="0"/>
    <n v="0"/>
    <n v="0"/>
    <n v="0"/>
    <n v="0"/>
    <n v="0"/>
    <n v="0"/>
    <n v="0"/>
    <n v="0"/>
    <n v="0"/>
    <n v="0"/>
    <n v="5000"/>
    <n v="5000"/>
    <n v="0"/>
    <n v="0"/>
  </r>
  <r>
    <s v="1763"/>
    <x v="49"/>
    <x v="7"/>
    <s v="VPD"/>
    <s v="1711"/>
    <x v="11"/>
    <s v="5201"/>
    <s v="Arriendo Vehiculos                      "/>
    <x v="1"/>
    <s v="176317115201"/>
    <n v="3712.3549631521619"/>
    <n v="1503.8398600699588"/>
    <n v="1371.1228203388864"/>
    <n v="3538.2455228525441"/>
    <n v="2531.3907916033877"/>
    <n v="2531.3907916033877"/>
    <n v="2531.3907916033877"/>
    <n v="2531.3907916033877"/>
    <n v="2531.3907916033877"/>
    <n v="2531.3907916033877"/>
    <n v="2531.3907916033877"/>
    <n v="2531.3907916033877"/>
    <n v="10125.563166413551"/>
    <n v="30376.689499240645"/>
    <n v="51532.337023258362"/>
    <n v="21155.647524017717"/>
    <n v="21471.807093024319"/>
    <n v="4294.3614186048635"/>
  </r>
  <r>
    <s v="1763"/>
    <x v="49"/>
    <x v="7"/>
    <s v="VPD"/>
    <s v="1711"/>
    <x v="11"/>
    <s v="5203"/>
    <s v="Combustibles                            "/>
    <x v="1"/>
    <s v="176317115203"/>
    <n v="133.98665419486468"/>
    <n v="690.52839696037415"/>
    <n v="585.48316979629749"/>
    <n v="575.06270172872416"/>
    <n v="496.26523067006508"/>
    <n v="496.26523067006508"/>
    <n v="496.26523067006508"/>
    <n v="496.26523067006508"/>
    <n v="496.26523067006508"/>
    <n v="496.26523067006508"/>
    <n v="496.26523067006508"/>
    <n v="496.26523067006508"/>
    <n v="1985.0609226802603"/>
    <n v="5955.1827680407805"/>
    <n v="9000"/>
    <n v="3044.8172319592195"/>
    <n v="3750"/>
    <n v="750"/>
  </r>
  <r>
    <s v="1763"/>
    <x v="49"/>
    <x v="7"/>
    <s v="VPD"/>
    <s v="1711"/>
    <x v="11"/>
    <s v="5301"/>
    <s v="Materiales y Utiles de Escritorio       "/>
    <x v="1"/>
    <s v="176317115301"/>
    <n v="41.602724480487375"/>
    <n v="68.213695461441162"/>
    <n v="188.95638488185244"/>
    <n v="63.919834539868702"/>
    <n v="90.673159840912419"/>
    <n v="90.673159840912419"/>
    <n v="90.673159840912419"/>
    <n v="90.673159840912419"/>
    <n v="90.673159840912419"/>
    <n v="90.673159840912419"/>
    <n v="90.673159840912419"/>
    <n v="90.673159840912419"/>
    <n v="362.69263936364968"/>
    <n v="1088.0779180909487"/>
    <n v="1200"/>
    <n v="111.92208190905126"/>
    <n v="500"/>
    <n v="100"/>
  </r>
  <r>
    <s v="1763"/>
    <x v="49"/>
    <x v="7"/>
    <s v="VPD"/>
    <s v="1711"/>
    <x v="11"/>
    <s v="5411"/>
    <s v="Ropa y Equipos Proteccion Personal      "/>
    <x v="1"/>
    <s v="176317115411"/>
    <n v="298.36607491306967"/>
    <n v="321.64049430093462"/>
    <n v="856.08205854747723"/>
    <n v="591.99807913245127"/>
    <n v="517.0216767234831"/>
    <n v="517.0216767234831"/>
    <n v="517.0216767234831"/>
    <n v="517.0216767234831"/>
    <n v="517.0216767234831"/>
    <n v="517.0216767234831"/>
    <n v="517.0216767234831"/>
    <n v="517.0216767234831"/>
    <n v="2068.0867068939324"/>
    <n v="6204.260120681799"/>
    <n v="7920"/>
    <n v="1715.739879318201"/>
    <n v="3300"/>
    <n v="660"/>
  </r>
  <r>
    <s v="1763"/>
    <x v="49"/>
    <x v="7"/>
    <s v="VPD"/>
    <s v="1711"/>
    <x v="11"/>
    <s v="5501"/>
    <s v="Honorarios Consultores Nacionales       "/>
    <x v="1"/>
    <s v="176317115501"/>
    <n v="0"/>
    <n v="0"/>
    <n v="0"/>
    <n v="0"/>
    <n v="0"/>
    <n v="0"/>
    <n v="0"/>
    <n v="0"/>
    <n v="0"/>
    <n v="0"/>
    <n v="0"/>
    <n v="0"/>
    <n v="0"/>
    <n v="0"/>
    <n v="20000"/>
    <n v="20000"/>
    <n v="10000"/>
    <n v="0"/>
  </r>
  <r>
    <s v="1763"/>
    <x v="49"/>
    <x v="7"/>
    <s v="VPD"/>
    <s v="1711"/>
    <x v="11"/>
    <s v="5502"/>
    <s v="Honorarios Consultores Extranjeros      "/>
    <x v="1"/>
    <s v="176317115502"/>
    <n v="0"/>
    <n v="0"/>
    <n v="0"/>
    <n v="6569.7908741647243"/>
    <n v="1642.4477185411811"/>
    <n v="1642.4477185411811"/>
    <n v="1642.4477185411811"/>
    <n v="1642.4477185411811"/>
    <n v="1642.4477185411811"/>
    <n v="1642.4477185411811"/>
    <n v="1642.4477185411811"/>
    <n v="1642.4477185411811"/>
    <n v="6569.7908741647243"/>
    <n v="19709.372622494175"/>
    <n v="25000"/>
    <n v="5290.6273775058253"/>
    <n v="12500"/>
    <n v="12500"/>
  </r>
  <r>
    <s v="1763"/>
    <x v="49"/>
    <x v="7"/>
    <s v="VPD"/>
    <s v="1711"/>
    <x v="11"/>
    <s v="5503"/>
    <s v="Otros Gastos Consultores                "/>
    <x v="1"/>
    <s v="176317115503"/>
    <n v="0"/>
    <n v="0"/>
    <n v="0"/>
    <n v="1573.4770297120929"/>
    <n v="393.36925742802322"/>
    <n v="393.36925742802322"/>
    <n v="393.36925742802322"/>
    <n v="393.36925742802322"/>
    <n v="393.36925742802322"/>
    <n v="393.36925742802322"/>
    <n v="393.36925742802322"/>
    <n v="393.36925742802322"/>
    <n v="1573.4770297120929"/>
    <n v="4720.4310891362775"/>
    <n v="8000"/>
    <n v="3279.5689108637225"/>
    <n v="4000"/>
    <n v="2000"/>
  </r>
  <r>
    <s v="1763"/>
    <x v="49"/>
    <x v="7"/>
    <s v="VPD"/>
    <s v="1711"/>
    <x v="11"/>
    <s v="5505"/>
    <s v="Contratos Servicios Externos            "/>
    <x v="1"/>
    <s v="176317115505"/>
    <n v="74314.700883552083"/>
    <n v="197441.81547933785"/>
    <n v="93014.585747552148"/>
    <n v="297944.71948891558"/>
    <n v="165678.95539983941"/>
    <n v="165678.95539983941"/>
    <n v="165678.95539983941"/>
    <n v="165678.95539983941"/>
    <n v="165678.95539983941"/>
    <n v="165678.95539983941"/>
    <n v="165678.95539983941"/>
    <n v="165678.95539983941"/>
    <n v="662715.82159935765"/>
    <n v="1988147.4647980731"/>
    <n v="2448864"/>
    <n v="460716.53520192695"/>
    <n v="1020360"/>
    <n v="204072"/>
  </r>
  <r>
    <s v="1763"/>
    <x v="49"/>
    <x v="7"/>
    <s v="VPD"/>
    <s v="1711"/>
    <x v="11"/>
    <s v="6122"/>
    <s v="Fletes Cargas Varias Mina               "/>
    <x v="1"/>
    <s v="176317116122"/>
    <n v="0"/>
    <n v="0"/>
    <n v="146.53272304306657"/>
    <n v="0"/>
    <n v="36.633180760766642"/>
    <n v="36.633180760766642"/>
    <n v="36.633180760766642"/>
    <n v="36.633180760766642"/>
    <n v="36.633180760766642"/>
    <n v="36.633180760766642"/>
    <n v="36.633180760766642"/>
    <n v="36.633180760766642"/>
    <n v="146.53272304306657"/>
    <n v="439.59816912919979"/>
    <n v="2000"/>
    <n v="1560.4018308708003"/>
    <n v="500"/>
    <n v="0"/>
  </r>
  <r>
    <s v="1763"/>
    <x v="49"/>
    <x v="7"/>
    <s v="VPD"/>
    <s v="1711"/>
    <x v="11"/>
    <s v="6148"/>
    <s v="Gastos Cafeteria                        "/>
    <x v="1"/>
    <s v="176317116148"/>
    <n v="78.979855932142698"/>
    <n v="87.086404365123997"/>
    <n v="159.74930856594182"/>
    <n v="27.144173784588013"/>
    <n v="88.239935661949133"/>
    <n v="88.239935661949133"/>
    <n v="88.239935661949133"/>
    <n v="88.239935661949133"/>
    <n v="88.239935661949133"/>
    <n v="88.239935661949133"/>
    <n v="88.239935661949133"/>
    <n v="88.239935661949133"/>
    <n v="352.95974264779653"/>
    <n v="1058.8792279433899"/>
    <n v="1200"/>
    <n v="141.12077205661012"/>
    <n v="500"/>
    <n v="100"/>
  </r>
  <r>
    <s v="1763"/>
    <x v="49"/>
    <x v="7"/>
    <s v="VPD"/>
    <s v="3206"/>
    <x v="26"/>
    <s v="4451"/>
    <s v="Contratos y Servicios Sondajes          "/>
    <x v="2"/>
    <s v="176332064451"/>
    <n v="14514.717608036584"/>
    <n v="264355.07162918395"/>
    <n v="19338.708260954405"/>
    <n v="109053.17443925606"/>
    <n v="101815.41798435776"/>
    <n v="101815.41798435776"/>
    <n v="101815.41798435776"/>
    <n v="101815.41798435776"/>
    <n v="101815.41798435776"/>
    <n v="101815.41798435776"/>
    <n v="101815.41798435776"/>
    <n v="101815.41798435776"/>
    <n v="407261.67193743103"/>
    <n v="1221785.0158122934"/>
    <n v="3348483"/>
    <n v="2126697.9841877064"/>
    <n v="1032448"/>
    <n v="279040"/>
  </r>
  <r>
    <s v="1763"/>
    <x v="49"/>
    <x v="7"/>
    <s v="VPD"/>
    <s v="3206"/>
    <x v="26"/>
    <s v="4125"/>
    <s v="Otros Materiales                        "/>
    <x v="3"/>
    <s v="176332064125"/>
    <n v="18247.643098213983"/>
    <n v="13184.120077079477"/>
    <n v="1339.0411574666784"/>
    <n v="18642.034453999775"/>
    <n v="12853.209696689979"/>
    <n v="12853.209696689979"/>
    <n v="12853.209696689979"/>
    <n v="12853.209696689979"/>
    <n v="12853.209696689979"/>
    <n v="12853.209696689979"/>
    <n v="12853.209696689979"/>
    <n v="12853.209696689979"/>
    <n v="51412.838786759916"/>
    <n v="154238.51636027975"/>
    <n v="777416"/>
    <n v="623177.48363972025"/>
    <n v="239703"/>
    <n v="64785"/>
  </r>
  <r>
    <s v="1763"/>
    <x v="49"/>
    <x v="7"/>
    <s v="VPD"/>
    <s v="3326"/>
    <x v="27"/>
    <s v="4451"/>
    <s v="Contratos y Servicios Sondajes          "/>
    <x v="2"/>
    <s v="176333264451"/>
    <n v="10621.124748082662"/>
    <n v="3587.1130493639303"/>
    <n v="45382.112514568696"/>
    <n v="31013.86383257046"/>
    <n v="22651.053536146435"/>
    <n v="22651.053536146435"/>
    <n v="22651.053536146435"/>
    <n v="22651.053536146435"/>
    <n v="22651.053536146435"/>
    <n v="22651.053536146435"/>
    <n v="22651.053536146435"/>
    <n v="22651.053536146435"/>
    <n v="90604.214144585741"/>
    <n v="271812.64243375725"/>
    <n v="620482"/>
    <n v="348669.35756624275"/>
    <n v="191316"/>
    <n v="51707"/>
  </r>
  <r>
    <s v="1763"/>
    <x v="49"/>
    <x v="7"/>
    <s v="VPD"/>
    <s v="3326"/>
    <x v="27"/>
    <s v="4125"/>
    <s v="Otros Materiales                        "/>
    <x v="3"/>
    <s v="176333264125"/>
    <n v="1966.1941869693444"/>
    <n v="4544.047082937117"/>
    <n v="3165.2870201499627"/>
    <n v="7325.3219760048914"/>
    <n v="4250.2125665153289"/>
    <n v="4250.2125665153289"/>
    <n v="4250.2125665153289"/>
    <n v="4250.2125665153289"/>
    <n v="4250.2125665153289"/>
    <n v="4250.2125665153289"/>
    <n v="4250.2125665153289"/>
    <n v="4250.2125665153289"/>
    <n v="17000.850266061316"/>
    <n v="51002.550798183947"/>
    <n v="163208"/>
    <n v="112205.44920181605"/>
    <n v="50322"/>
    <n v="13601"/>
  </r>
  <r>
    <s v="1763"/>
    <x v="49"/>
    <x v="7"/>
    <s v="VPD"/>
    <s v="3411"/>
    <x v="28"/>
    <s v="4451"/>
    <s v="Contratos y Servicios Sondajes          "/>
    <x v="2"/>
    <s v="176334114451"/>
    <n v="275352.69703525247"/>
    <n v="213228.13751006688"/>
    <n v="469991.41268933099"/>
    <n v="699391.45399674948"/>
    <n v="414490.92530784995"/>
    <n v="414490.92530784995"/>
    <n v="414490.92530784995"/>
    <n v="414490.92530784995"/>
    <n v="414490.92530784995"/>
    <n v="414490.92530784995"/>
    <n v="414490.92530784995"/>
    <n v="414490.92530784995"/>
    <n v="1657963.7012313998"/>
    <n v="4973891.1036941996"/>
    <n v="8858431"/>
    <n v="3884539.8963058004"/>
    <n v="2731351"/>
    <n v="738203"/>
  </r>
  <r>
    <s v="1763"/>
    <x v="49"/>
    <x v="7"/>
    <s v="VPD"/>
    <s v="3411"/>
    <x v="28"/>
    <s v="4125"/>
    <s v="Otros Materiales                        "/>
    <x v="3"/>
    <s v="176334114125"/>
    <n v="5350.3438734833289"/>
    <n v="103281.48294403456"/>
    <n v="10957.984720871833"/>
    <n v="16450.755679396581"/>
    <n v="34010.141804446575"/>
    <n v="34010.141804446575"/>
    <n v="34010.141804446575"/>
    <n v="34010.141804446575"/>
    <n v="34010.141804446575"/>
    <n v="34010.141804446575"/>
    <n v="34010.141804446575"/>
    <n v="34010.141804446575"/>
    <n v="136040.5672177863"/>
    <n v="408121.70165335893"/>
    <n v="1943546"/>
    <n v="1535424.298346641"/>
    <n v="599259"/>
    <n v="161962"/>
  </r>
  <r>
    <s v="1800"/>
    <x v="50"/>
    <x v="8"/>
    <s v="ASSET MANAGEMENT"/>
    <s v="1811"/>
    <x v="12"/>
    <s v="3101"/>
    <s v="Remuneraciones Supervision              "/>
    <x v="0"/>
    <s v="180018113101"/>
    <n v="115097.78999999998"/>
    <n v="102922.44"/>
    <n v="102922.44"/>
    <n v="123025.38"/>
    <n v="110992.0125"/>
    <n v="110992.0125"/>
    <n v="110992.0125"/>
    <n v="110992.0125"/>
    <n v="110992.0125"/>
    <n v="110992.0125"/>
    <n v="110992.0125"/>
    <n v="110992.0125"/>
    <n v="443968.05"/>
    <n v="1331904.1499999997"/>
    <n v="1344740.42"/>
    <n v="12836.270000000251"/>
    <n v="550846.25"/>
    <n v="123025.38"/>
  </r>
  <r>
    <s v="1800"/>
    <x v="50"/>
    <x v="8"/>
    <s v="ASSET MANAGEMENT"/>
    <s v="1811"/>
    <x v="12"/>
    <s v="5111"/>
    <s v="Pasajes Nacionales                      "/>
    <x v="1"/>
    <s v="180018115111"/>
    <n v="6884.9418498550149"/>
    <n v="2898.8083186120994"/>
    <n v="27.214401183081716"/>
    <n v="2651.7443297134296"/>
    <n v="3115.677224840907"/>
    <n v="3115.677224840907"/>
    <n v="3115.677224840907"/>
    <n v="3115.677224840907"/>
    <n v="3115.677224840907"/>
    <n v="3115.677224840907"/>
    <n v="3115.677224840907"/>
    <n v="3115.677224840907"/>
    <n v="12462.708899363628"/>
    <n v="37388.126698090884"/>
    <n v="54000"/>
    <n v="16611.873301909116"/>
    <n v="22800"/>
    <n v="4200"/>
  </r>
  <r>
    <s v="1800"/>
    <x v="50"/>
    <x v="8"/>
    <s v="ASSET MANAGEMENT"/>
    <s v="1811"/>
    <x v="12"/>
    <s v="5112"/>
    <s v="Hoteles Estadia Alimentacion Nacionales "/>
    <x v="1"/>
    <s v="180018115112"/>
    <n v="159.08987736429626"/>
    <n v="80.646904118009957"/>
    <n v="303.00475560759747"/>
    <n v="178.80879127180506"/>
    <n v="180.38758209042717"/>
    <n v="180.38758209042717"/>
    <n v="180.38758209042717"/>
    <n v="180.38758209042717"/>
    <n v="180.38758209042717"/>
    <n v="180.38758209042717"/>
    <n v="180.38758209042717"/>
    <n v="180.38758209042717"/>
    <n v="721.55032836170869"/>
    <n v="2164.6509850851266"/>
    <n v="7680"/>
    <n v="5515.3490149148729"/>
    <n v="3360"/>
    <n v="480"/>
  </r>
  <r>
    <s v="1800"/>
    <x v="50"/>
    <x v="8"/>
    <s v="ASSET MANAGEMENT"/>
    <s v="1811"/>
    <x v="12"/>
    <s v="5113"/>
    <s v="Gastos Representacion Nacionales        "/>
    <x v="1"/>
    <s v="180018115113"/>
    <n v="9.1621794773773004"/>
    <n v="214.82167183282047"/>
    <n v="418.75581038217206"/>
    <n v="488.94510177826038"/>
    <n v="282.92119086765757"/>
    <n v="282.92119086765757"/>
    <n v="282.92119086765757"/>
    <n v="282.92119086765757"/>
    <n v="282.92119086765757"/>
    <n v="282.92119086765757"/>
    <n v="282.92119086765757"/>
    <n v="282.92119086765757"/>
    <n v="1131.6847634706303"/>
    <n v="3395.0542904118906"/>
    <n v="6600"/>
    <n v="3204.9457095881094"/>
    <n v="2800"/>
    <n v="500"/>
  </r>
  <r>
    <s v="1800"/>
    <x v="50"/>
    <x v="8"/>
    <s v="ASSET MANAGEMENT"/>
    <s v="1811"/>
    <x v="12"/>
    <s v="5121"/>
    <s v="Pasajes Internacionales                 "/>
    <x v="1"/>
    <s v="180018115121"/>
    <n v="0"/>
    <n v="0"/>
    <n v="0"/>
    <n v="0"/>
    <n v="0"/>
    <n v="0"/>
    <n v="0"/>
    <n v="0"/>
    <n v="0"/>
    <n v="0"/>
    <n v="0"/>
    <n v="0"/>
    <n v="0"/>
    <n v="0"/>
    <n v="36225"/>
    <n v="36225"/>
    <n v="0"/>
    <n v="0"/>
  </r>
  <r>
    <s v="1800"/>
    <x v="50"/>
    <x v="8"/>
    <s v="ASSET MANAGEMENT"/>
    <s v="1811"/>
    <x v="12"/>
    <s v="5122"/>
    <s v="Hoteles Estadia Alimentacion Extranjero "/>
    <x v="1"/>
    <s v="180018115122"/>
    <n v="0"/>
    <n v="0"/>
    <n v="0"/>
    <n v="0"/>
    <n v="0"/>
    <n v="0"/>
    <n v="0"/>
    <n v="0"/>
    <n v="0"/>
    <n v="0"/>
    <n v="0"/>
    <n v="0"/>
    <n v="0"/>
    <n v="0"/>
    <n v="10500"/>
    <n v="10500"/>
    <n v="0"/>
    <n v="0"/>
  </r>
  <r>
    <s v="1800"/>
    <x v="50"/>
    <x v="8"/>
    <s v="ASSET MANAGEMENT"/>
    <s v="1811"/>
    <x v="12"/>
    <s v="5123"/>
    <s v="Gastos Representacion Extranjero        "/>
    <x v="1"/>
    <s v="180018115123"/>
    <n v="0"/>
    <n v="0"/>
    <n v="0"/>
    <n v="0"/>
    <n v="0"/>
    <n v="0"/>
    <n v="0"/>
    <n v="0"/>
    <n v="0"/>
    <n v="0"/>
    <n v="0"/>
    <n v="0"/>
    <n v="0"/>
    <n v="0"/>
    <n v="4200"/>
    <n v="4200"/>
    <n v="0"/>
    <n v="0"/>
  </r>
  <r>
    <s v="1800"/>
    <x v="50"/>
    <x v="8"/>
    <s v="ASSET MANAGEMENT"/>
    <s v="1811"/>
    <x v="12"/>
    <s v="5201"/>
    <s v="Arriendo Vehiculos                      "/>
    <x v="1"/>
    <s v="180018115201"/>
    <n v="1762.4302854955695"/>
    <n v="10059.262852808164"/>
    <n v="10886.916905738912"/>
    <n v="7.6198729563520446"/>
    <n v="5679.0574792497491"/>
    <n v="5679.0574792497491"/>
    <n v="5679.0574792497491"/>
    <n v="5679.0574792497491"/>
    <n v="5679.0574792497491"/>
    <n v="5679.0574792497491"/>
    <n v="5679.0574792497491"/>
    <n v="5679.0574792497491"/>
    <n v="22716.229916998996"/>
    <n v="68148.689750996986"/>
    <n v="85887.228372097277"/>
    <n v="17738.538621100291"/>
    <n v="35786.345155040537"/>
    <n v="7157.269031008107"/>
  </r>
  <r>
    <s v="1800"/>
    <x v="50"/>
    <x v="8"/>
    <s v="ASSET MANAGEMENT"/>
    <s v="1811"/>
    <x v="12"/>
    <s v="5203"/>
    <s v="Combustibles                            "/>
    <x v="1"/>
    <s v="180018115203"/>
    <n v="513.98066251375474"/>
    <n v="1637.3772073565217"/>
    <n v="598.22693998759735"/>
    <n v="1728.7716742804089"/>
    <n v="1119.5891210345706"/>
    <n v="1119.5891210345706"/>
    <n v="1119.5891210345706"/>
    <n v="1119.5891210345706"/>
    <n v="1119.5891210345706"/>
    <n v="1119.5891210345706"/>
    <n v="1119.5891210345706"/>
    <n v="1119.5891210345706"/>
    <n v="4478.3564841382822"/>
    <n v="13435.069452414848"/>
    <n v="15000"/>
    <n v="1564.9305475851525"/>
    <n v="6250"/>
    <n v="1250"/>
  </r>
  <r>
    <s v="1800"/>
    <x v="50"/>
    <x v="8"/>
    <s v="ASSET MANAGEMENT"/>
    <s v="1811"/>
    <x v="12"/>
    <s v="5301"/>
    <s v="Materiales y Utiles de Escritorio       "/>
    <x v="1"/>
    <s v="180018115301"/>
    <n v="74.181682398830787"/>
    <n v="197.15131054598908"/>
    <n v="52.626623622979395"/>
    <n v="59.273832469203356"/>
    <n v="95.808362259250643"/>
    <n v="95.808362259250643"/>
    <n v="95.808362259250643"/>
    <n v="95.808362259250643"/>
    <n v="95.808362259250643"/>
    <n v="95.808362259250643"/>
    <n v="95.808362259250643"/>
    <n v="95.808362259250643"/>
    <n v="383.23344903700257"/>
    <n v="1149.7003471110077"/>
    <n v="1200"/>
    <n v="50.299652888992341"/>
    <n v="500"/>
    <n v="100"/>
  </r>
  <r>
    <s v="1800"/>
    <x v="50"/>
    <x v="8"/>
    <s v="ASSET MANAGEMENT"/>
    <s v="1811"/>
    <x v="12"/>
    <s v="5302"/>
    <s v="Suscripciones Varias (Fisicas y Electron"/>
    <x v="1"/>
    <s v="180018115302"/>
    <n v="68.893930868025507"/>
    <n v="103.01796006453266"/>
    <n v="100.12223833389044"/>
    <n v="123.0407835668501"/>
    <n v="98.768728208324674"/>
    <n v="98.768728208324674"/>
    <n v="98.768728208324674"/>
    <n v="98.768728208324674"/>
    <n v="98.768728208324674"/>
    <n v="98.768728208324674"/>
    <n v="98.768728208324674"/>
    <n v="98.768728208324674"/>
    <n v="395.0749128332987"/>
    <n v="1185.2247384998961"/>
    <n v="1200"/>
    <n v="14.775261500103852"/>
    <n v="500"/>
    <n v="100"/>
  </r>
  <r>
    <s v="1800"/>
    <x v="50"/>
    <x v="8"/>
    <s v="ASSET MANAGEMENT"/>
    <s v="1811"/>
    <x v="12"/>
    <s v="5411"/>
    <s v="Ropa y Equipos Proteccion Personal      "/>
    <x v="1"/>
    <s v="180018115411"/>
    <n v="103.21753057964044"/>
    <n v="145.28986439926325"/>
    <n v="10.881401537424839"/>
    <n v="15.969527285209598"/>
    <n v="68.83958095038453"/>
    <n v="68.83958095038453"/>
    <n v="68.83958095038453"/>
    <n v="68.83958095038453"/>
    <n v="68.83958095038453"/>
    <n v="68.83958095038453"/>
    <n v="68.83958095038453"/>
    <n v="68.83958095038453"/>
    <n v="275.35832380153812"/>
    <n v="826.0749714046143"/>
    <n v="1320"/>
    <n v="493.9250285953857"/>
    <n v="550"/>
    <n v="110"/>
  </r>
  <r>
    <s v="1800"/>
    <x v="50"/>
    <x v="8"/>
    <s v="ASSET MANAGEMENT"/>
    <s v="1811"/>
    <x v="12"/>
    <s v="5501"/>
    <s v="Honorarios Consultores Nacionales       "/>
    <x v="1"/>
    <s v="180018115501"/>
    <n v="56087.747004003577"/>
    <n v="25058.827113065978"/>
    <n v="70883.428752766675"/>
    <n v="39551.608600214684"/>
    <n v="47895.402867512727"/>
    <n v="47895.402867512727"/>
    <n v="47895.402867512727"/>
    <n v="47895.402867512727"/>
    <n v="47895.402867512727"/>
    <n v="47895.402867512727"/>
    <n v="47895.402867512727"/>
    <n v="47895.402867512727"/>
    <n v="191581.61147005091"/>
    <n v="574744.83441015275"/>
    <n v="700000"/>
    <n v="125255.16558984725"/>
    <n v="291666.66666666669"/>
    <n v="58333.333333333336"/>
  </r>
  <r>
    <s v="1800"/>
    <x v="50"/>
    <x v="8"/>
    <s v="ASSET MANAGEMENT"/>
    <s v="1811"/>
    <x v="12"/>
    <s v="5603"/>
    <s v="Otros Gastos Reuniones                  "/>
    <x v="1"/>
    <s v="180018115603"/>
    <n v="0"/>
    <n v="0"/>
    <n v="0"/>
    <n v="6301.2983042177557"/>
    <n v="1575.3245760544389"/>
    <n v="1575.3245760544389"/>
    <n v="1575.3245760544389"/>
    <n v="1575.3245760544389"/>
    <n v="1575.3245760544389"/>
    <n v="1575.3245760544389"/>
    <n v="1575.3245760544389"/>
    <n v="1575.3245760544389"/>
    <n v="6301.2983042177557"/>
    <n v="18903.894912653268"/>
    <n v="10000"/>
    <n v="-8903.894912653268"/>
    <n v="5000"/>
    <n v="5000"/>
  </r>
  <r>
    <s v="1800"/>
    <x v="50"/>
    <x v="8"/>
    <s v="ASSET MANAGEMENT"/>
    <s v="1811"/>
    <x v="12"/>
    <s v="6148"/>
    <s v="Gastos Cafeteria                        "/>
    <x v="1"/>
    <s v="180018116148"/>
    <n v="216.11860914540517"/>
    <n v="264.4341361456211"/>
    <n v="86.113229178238996"/>
    <n v="54.484191040693368"/>
    <n v="155.28754137748967"/>
    <n v="155.28754137748967"/>
    <n v="155.28754137748967"/>
    <n v="155.28754137748967"/>
    <n v="155.28754137748967"/>
    <n v="155.28754137748967"/>
    <n v="155.28754137748967"/>
    <n v="155.28754137748967"/>
    <n v="621.1501655099587"/>
    <n v="1863.4504965298756"/>
    <n v="1800"/>
    <n v="-63.450496529875636"/>
    <n v="750"/>
    <n v="150"/>
  </r>
  <r>
    <s v="2300"/>
    <x v="51"/>
    <x v="9"/>
    <s v="VPO Mina"/>
    <s v="2311"/>
    <x v="4"/>
    <s v="3101"/>
    <s v="Remuneraciones Supervision              "/>
    <x v="0"/>
    <s v="230023113101"/>
    <n v="38026.97"/>
    <n v="33156.83"/>
    <n v="33156.83"/>
    <n v="40858.29"/>
    <n v="36299.730000000003"/>
    <n v="36299.730000000003"/>
    <n v="36299.730000000003"/>
    <n v="36299.730000000003"/>
    <n v="36299.730000000003"/>
    <n v="36299.730000000003"/>
    <n v="36299.730000000003"/>
    <n v="36299.730000000003"/>
    <n v="145198.92000000001"/>
    <n v="435596.75999999995"/>
    <n v="438338.12"/>
    <n v="2741.3600000000442"/>
    <n v="179598.34000000003"/>
    <n v="40858.29"/>
  </r>
  <r>
    <s v="2300"/>
    <x v="51"/>
    <x v="9"/>
    <s v="VPO Mina"/>
    <s v="2311"/>
    <x v="4"/>
    <s v="5111"/>
    <s v="Pasajes Nacionales                      "/>
    <x v="1"/>
    <s v="230023115111"/>
    <n v="3725.9372893326868"/>
    <n v="2382.835745582151"/>
    <n v="419.69130095519466"/>
    <n v="552.23102459992731"/>
    <n v="1770.1738401174898"/>
    <n v="1770.1738401174898"/>
    <n v="1770.1738401174898"/>
    <n v="1770.1738401174898"/>
    <n v="1770.1738401174898"/>
    <n v="1770.1738401174898"/>
    <n v="1770.1738401174898"/>
    <n v="1770.1738401174898"/>
    <n v="7080.6953604699593"/>
    <n v="21242.086081409878"/>
    <n v="28800"/>
    <n v="7557.9139185901222"/>
    <n v="12000"/>
    <n v="2400"/>
  </r>
  <r>
    <s v="2300"/>
    <x v="51"/>
    <x v="9"/>
    <s v="VPO Mina"/>
    <s v="2311"/>
    <x v="4"/>
    <s v="5112"/>
    <s v="Hoteles Estadia Alimentacion Nacionales "/>
    <x v="1"/>
    <s v="230023115112"/>
    <n v="670.69426243266935"/>
    <n v="339.34512676381405"/>
    <n v="810.0299031800846"/>
    <n v="1380.6034123842053"/>
    <n v="800.16817619019332"/>
    <n v="800.16817619019332"/>
    <n v="800.16817619019332"/>
    <n v="800.16817619019332"/>
    <n v="800.16817619019332"/>
    <n v="800.16817619019332"/>
    <n v="800.16817619019332"/>
    <n v="800.16817619019332"/>
    <n v="3200.6727047607733"/>
    <n v="9602.0181142823203"/>
    <n v="15360"/>
    <n v="5757.9818857176797"/>
    <n v="6400"/>
    <n v="1280"/>
  </r>
  <r>
    <s v="2300"/>
    <x v="51"/>
    <x v="9"/>
    <s v="VPO Mina"/>
    <s v="2311"/>
    <x v="4"/>
    <s v="5113"/>
    <s v="Gastos Representacion Nacionales        "/>
    <x v="1"/>
    <s v="230023115113"/>
    <n v="153.03708658026179"/>
    <n v="10.476908613194743"/>
    <n v="358.97527311492786"/>
    <n v="336.69457255323329"/>
    <n v="214.79596021540442"/>
    <n v="214.79596021540442"/>
    <n v="214.79596021540442"/>
    <n v="214.79596021540442"/>
    <n v="214.79596021540442"/>
    <n v="214.79596021540442"/>
    <n v="214.79596021540442"/>
    <n v="214.79596021540442"/>
    <n v="859.18384086161768"/>
    <n v="2577.551522584853"/>
    <n v="4416"/>
    <n v="1838.448477415147"/>
    <n v="1840"/>
    <n v="368"/>
  </r>
  <r>
    <s v="2300"/>
    <x v="51"/>
    <x v="9"/>
    <s v="VPO Mina"/>
    <s v="2311"/>
    <x v="4"/>
    <s v="5121"/>
    <s v="Pasajes Internacionales                 "/>
    <x v="1"/>
    <s v="230023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300"/>
    <x v="51"/>
    <x v="9"/>
    <s v="VPO Mina"/>
    <s v="2311"/>
    <x v="4"/>
    <s v="5122"/>
    <s v="Hoteles Estadia Alimentacion Extranjero "/>
    <x v="1"/>
    <s v="230023115122"/>
    <n v="0"/>
    <n v="0"/>
    <n v="0"/>
    <n v="0"/>
    <n v="0"/>
    <n v="0"/>
    <n v="0"/>
    <n v="0"/>
    <n v="0"/>
    <n v="0"/>
    <n v="0"/>
    <n v="0"/>
    <n v="0"/>
    <n v="0"/>
    <n v="3500"/>
    <n v="3500"/>
    <n v="0"/>
    <n v="0"/>
  </r>
  <r>
    <s v="2300"/>
    <x v="51"/>
    <x v="9"/>
    <s v="VPO Mina"/>
    <s v="2311"/>
    <x v="4"/>
    <s v="5123"/>
    <s v="Gastos Representacion Extranjero        "/>
    <x v="1"/>
    <s v="230023115123"/>
    <n v="0"/>
    <n v="0"/>
    <n v="0"/>
    <n v="0"/>
    <n v="0"/>
    <n v="0"/>
    <n v="0"/>
    <n v="0"/>
    <n v="0"/>
    <n v="0"/>
    <n v="0"/>
    <n v="0"/>
    <n v="0"/>
    <n v="0"/>
    <n v="840"/>
    <n v="840"/>
    <n v="420"/>
    <n v="0"/>
  </r>
  <r>
    <s v="2300"/>
    <x v="51"/>
    <x v="9"/>
    <s v="VPO Mina"/>
    <s v="2311"/>
    <x v="4"/>
    <s v="5201"/>
    <s v="Arriendo Vehiculos                      "/>
    <x v="1"/>
    <s v="230023115201"/>
    <n v="626.32871237123243"/>
    <n v="1732.363197815326"/>
    <n v="699.53947934825351"/>
    <n v="419.03686436265093"/>
    <n v="869.31706347436557"/>
    <n v="869.31706347436557"/>
    <n v="869.31706347436557"/>
    <n v="869.31706347436557"/>
    <n v="869.31706347436557"/>
    <n v="869.31706347436557"/>
    <n v="869.31706347436557"/>
    <n v="869.31706347436557"/>
    <n v="3477.2682538974623"/>
    <n v="10431.804761692387"/>
    <n v="17177.445674419454"/>
    <n v="6745.6409127270672"/>
    <n v="7157.269031008107"/>
    <n v="1431.4538062016213"/>
  </r>
  <r>
    <s v="2300"/>
    <x v="51"/>
    <x v="9"/>
    <s v="VPO Mina"/>
    <s v="2311"/>
    <x v="4"/>
    <s v="5203"/>
    <s v="Combustibles                            "/>
    <x v="1"/>
    <s v="230023115203"/>
    <n v="147.37814184641192"/>
    <n v="401.93239027250632"/>
    <n v="1325.7896425447018"/>
    <n v="93.291934579881115"/>
    <n v="492.0980273108753"/>
    <n v="492.0980273108753"/>
    <n v="492.0980273108753"/>
    <n v="492.0980273108753"/>
    <n v="492.0980273108753"/>
    <n v="492.0980273108753"/>
    <n v="492.0980273108753"/>
    <n v="492.0980273108753"/>
    <n v="1968.3921092435012"/>
    <n v="5905.1763277305035"/>
    <n v="10800"/>
    <n v="4894.8236722694965"/>
    <n v="4500"/>
    <n v="900"/>
  </r>
  <r>
    <s v="2300"/>
    <x v="51"/>
    <x v="9"/>
    <s v="VPO Mina"/>
    <s v="2311"/>
    <x v="4"/>
    <s v="5301"/>
    <s v="Materiales y Utiles de Escritorio       "/>
    <x v="1"/>
    <s v="230023115301"/>
    <n v="1326.3686257002096"/>
    <n v="1453.9637063445841"/>
    <n v="528.21370708306677"/>
    <n v="277.39141516211356"/>
    <n v="896.48436357249341"/>
    <n v="896.48436357249341"/>
    <n v="896.48436357249341"/>
    <n v="896.48436357249341"/>
    <n v="896.48436357249341"/>
    <n v="896.48436357249341"/>
    <n v="896.48436357249341"/>
    <n v="896.48436357249341"/>
    <n v="3585.9374542899736"/>
    <n v="10757.812362869923"/>
    <n v="12000"/>
    <n v="1242.1876371300768"/>
    <n v="5000"/>
    <n v="1000"/>
  </r>
  <r>
    <s v="2300"/>
    <x v="51"/>
    <x v="9"/>
    <s v="VPO Mina"/>
    <s v="2311"/>
    <x v="4"/>
    <s v="5302"/>
    <s v="Suscripciones Varias (Fisicas y Electron"/>
    <x v="1"/>
    <s v="230023115302"/>
    <n v="97.97041406045723"/>
    <n v="101.43879246153173"/>
    <n v="179.54374390806223"/>
    <n v="129.83938754049467"/>
    <n v="127.19808449263645"/>
    <n v="127.19808449263645"/>
    <n v="127.19808449263645"/>
    <n v="127.19808449263645"/>
    <n v="127.19808449263645"/>
    <n v="127.19808449263645"/>
    <n v="127.19808449263645"/>
    <n v="127.19808449263645"/>
    <n v="508.79233797054582"/>
    <n v="1526.3770139116377"/>
    <n v="1200"/>
    <n v="-326.37701391163773"/>
    <n v="500"/>
    <n v="100"/>
  </r>
  <r>
    <s v="2300"/>
    <x v="51"/>
    <x v="9"/>
    <s v="VPO Mina"/>
    <s v="2311"/>
    <x v="4"/>
    <s v="5411"/>
    <s v="Ropa y Equipos Proteccion Personal      "/>
    <x v="1"/>
    <s v="230023115411"/>
    <n v="187.31458281641858"/>
    <n v="63.736658534285652"/>
    <n v="11.598611971483455"/>
    <n v="83.572775107231294"/>
    <n v="86.555657107354747"/>
    <n v="86.555657107354747"/>
    <n v="86.555657107354747"/>
    <n v="86.555657107354747"/>
    <n v="86.555657107354747"/>
    <n v="86.555657107354747"/>
    <n v="86.555657107354747"/>
    <n v="86.555657107354747"/>
    <n v="346.22262842941899"/>
    <n v="1038.6678852882567"/>
    <n v="1320"/>
    <n v="281.33211471174332"/>
    <n v="550"/>
    <n v="110"/>
  </r>
  <r>
    <s v="2300"/>
    <x v="51"/>
    <x v="9"/>
    <s v="VPO Mina"/>
    <s v="2311"/>
    <x v="4"/>
    <s v="5501"/>
    <s v="Honorarios Consultores Nacionales       "/>
    <x v="1"/>
    <s v="230023115501"/>
    <n v="13979.772136025989"/>
    <n v="21741.838130995096"/>
    <n v="24475.691714877154"/>
    <n v="13832.511910036441"/>
    <n v="18507.453472983671"/>
    <n v="18507.453472983671"/>
    <n v="18507.453472983671"/>
    <n v="18507.453472983671"/>
    <n v="18507.453472983671"/>
    <n v="18507.453472983671"/>
    <n v="18507.453472983671"/>
    <n v="18507.453472983671"/>
    <n v="74029.813891934682"/>
    <n v="222089.44167580406"/>
    <n v="200000.00000000006"/>
    <n v="-22089.441675804002"/>
    <n v="83333.333333333358"/>
    <n v="16666.666666666672"/>
  </r>
  <r>
    <s v="2300"/>
    <x v="51"/>
    <x v="9"/>
    <s v="VPO Mina"/>
    <s v="2311"/>
    <x v="4"/>
    <s v="5502"/>
    <s v="Honorarios Consultores Extranjeros      "/>
    <x v="1"/>
    <s v="230023115502"/>
    <n v="1876.1448579346195"/>
    <n v="12592.477912283319"/>
    <n v="605.11779305785853"/>
    <n v="10137.303428736657"/>
    <n v="6302.7609980031139"/>
    <n v="6302.7609980031139"/>
    <n v="6302.7609980031139"/>
    <n v="6302.7609980031139"/>
    <n v="6302.7609980031139"/>
    <n v="6302.7609980031139"/>
    <n v="6302.7609980031139"/>
    <n v="6302.7609980031139"/>
    <n v="25211.043992012455"/>
    <n v="75633.131976037359"/>
    <n v="100000"/>
    <n v="24366.868023962641"/>
    <n v="41666.666666666672"/>
    <n v="8333.3333333333339"/>
  </r>
  <r>
    <s v="2300"/>
    <x v="51"/>
    <x v="9"/>
    <s v="VPO Mina"/>
    <s v="2311"/>
    <x v="4"/>
    <s v="5603"/>
    <s v="Otros Gastos Reuniones                  "/>
    <x v="1"/>
    <s v="230023115603"/>
    <n v="772.56585794729847"/>
    <n v="18.294369693353264"/>
    <n v="692.40830045134408"/>
    <n v="465.31933277876027"/>
    <n v="487.14696521768906"/>
    <n v="487.14696521768906"/>
    <n v="487.14696521768906"/>
    <n v="487.14696521768906"/>
    <n v="487.14696521768906"/>
    <n v="487.14696521768906"/>
    <n v="487.14696521768906"/>
    <n v="487.14696521768906"/>
    <n v="1948.5878608707562"/>
    <n v="5845.7635826122705"/>
    <n v="30000"/>
    <n v="24154.236417387729"/>
    <n v="12500"/>
    <n v="2500"/>
  </r>
  <r>
    <s v="2300"/>
    <x v="51"/>
    <x v="9"/>
    <s v="VPO Mina"/>
    <s v="2311"/>
    <x v="4"/>
    <s v="6114"/>
    <s v="Gastos Generales Oficinas               "/>
    <x v="1"/>
    <s v="230023116114"/>
    <n v="71.193219614872646"/>
    <n v="1605.7285138524278"/>
    <n v="1736.2525463402694"/>
    <n v="1071.4472778936517"/>
    <n v="1121.1553894253054"/>
    <n v="1121.1553894253054"/>
    <n v="1121.1553894253054"/>
    <n v="1121.1553894253054"/>
    <n v="1121.1553894253054"/>
    <n v="1121.1553894253054"/>
    <n v="1121.1553894253054"/>
    <n v="1121.1553894253054"/>
    <n v="4484.6215577012217"/>
    <n v="13453.864673103662"/>
    <n v="18000"/>
    <n v="4546.1353268963376"/>
    <n v="7500"/>
    <n v="1500"/>
  </r>
  <r>
    <s v="2300"/>
    <x v="51"/>
    <x v="9"/>
    <s v="VPO Mina"/>
    <s v="2311"/>
    <x v="4"/>
    <s v="6148"/>
    <s v="Gastos Cafeteria                        "/>
    <x v="1"/>
    <s v="230023116148"/>
    <n v="1972.2319322796418"/>
    <n v="957.71900703385529"/>
    <n v="246.51351853477061"/>
    <n v="1716.4141363094975"/>
    <n v="1223.2196485394413"/>
    <n v="1223.2196485394413"/>
    <n v="1223.2196485394413"/>
    <n v="1223.2196485394413"/>
    <n v="1223.2196485394413"/>
    <n v="1223.2196485394413"/>
    <n v="1223.2196485394413"/>
    <n v="1223.2196485394413"/>
    <n v="4892.8785941577653"/>
    <n v="14678.635782473297"/>
    <n v="36000"/>
    <n v="21321.364217526701"/>
    <n v="15000"/>
    <n v="3000"/>
  </r>
  <r>
    <s v="2102"/>
    <x v="52"/>
    <x v="9"/>
    <s v="Gerencia Técnica"/>
    <s v="2811"/>
    <x v="13"/>
    <s v="3101"/>
    <s v="Remuneraciones Supervision              "/>
    <x v="0"/>
    <s v="210228113101"/>
    <n v="24779.79"/>
    <n v="22344.720000000001"/>
    <n v="22344.720000000001"/>
    <n v="26428.43"/>
    <n v="23974.415000000001"/>
    <n v="23974.415000000001"/>
    <n v="23974.415000000001"/>
    <n v="23974.415000000001"/>
    <n v="23974.415000000001"/>
    <n v="23974.415000000001"/>
    <n v="23974.415000000001"/>
    <n v="23974.415000000001"/>
    <n v="95897.66"/>
    <n v="287692.98000000004"/>
    <n v="290714.65000000002"/>
    <n v="3021.6699999999837"/>
    <n v="119096.65"/>
    <n v="26428.43"/>
  </r>
  <r>
    <s v="2102"/>
    <x v="52"/>
    <x v="9"/>
    <s v="Gerencia Técnica"/>
    <s v="2811"/>
    <x v="13"/>
    <s v="4451"/>
    <s v="Contratos y Servicios Sondajes          "/>
    <x v="2"/>
    <s v="21022811445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102"/>
    <x v="52"/>
    <x v="9"/>
    <s v="Gerencia Técnica"/>
    <s v="2811"/>
    <x v="13"/>
    <s v="4458"/>
    <s v="Contratos y Servicios Laboratorios      "/>
    <x v="2"/>
    <s v="21022811445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102"/>
    <x v="52"/>
    <x v="9"/>
    <s v="Gerencia Técnica"/>
    <s v="2811"/>
    <x v="13"/>
    <s v="4459"/>
    <s v="Contratos y Servicios Geologia          "/>
    <x v="2"/>
    <s v="21022811445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102"/>
    <x v="52"/>
    <x v="9"/>
    <s v="Gerencia Técnica"/>
    <s v="2811"/>
    <x v="13"/>
    <s v="4171"/>
    <s v="Materiales Geomecanica                  "/>
    <x v="3"/>
    <s v="21022811417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102"/>
    <x v="52"/>
    <x v="9"/>
    <s v="Gerencia Técnica"/>
    <s v="2811"/>
    <x v="13"/>
    <s v="5111"/>
    <s v="Pasajes Nacionales                      "/>
    <x v="1"/>
    <s v="210228115111"/>
    <n v="71.153172218098774"/>
    <n v="1172.9723582832896"/>
    <n v="1937.3851486074013"/>
    <n v="998.98584807154407"/>
    <n v="1045.1241317950835"/>
    <n v="1045.1241317950835"/>
    <n v="1045.1241317950835"/>
    <n v="1045.1241317950835"/>
    <n v="1045.1241317950835"/>
    <n v="1045.1241317950835"/>
    <n v="1045.1241317950835"/>
    <n v="1045.1241317950835"/>
    <n v="4180.4965271803339"/>
    <n v="12541.489581541005"/>
    <n v="12600"/>
    <n v="58.510418458994536"/>
    <n v="5400"/>
    <n v="600"/>
  </r>
  <r>
    <s v="2102"/>
    <x v="52"/>
    <x v="9"/>
    <s v="Gerencia Técnica"/>
    <s v="2811"/>
    <x v="13"/>
    <s v="5112"/>
    <s v="Hoteles Estadia Alimentacion Nacionales "/>
    <x v="1"/>
    <s v="210228115112"/>
    <n v="586.34557585818038"/>
    <n v="866.83384566770599"/>
    <n v="378.42060366478853"/>
    <n v="22.196212351874543"/>
    <n v="463.44905938563738"/>
    <n v="463.44905938563738"/>
    <n v="463.44905938563738"/>
    <n v="463.44905938563738"/>
    <n v="463.44905938563738"/>
    <n v="463.44905938563738"/>
    <n v="463.44905938563738"/>
    <n v="463.44905938563738"/>
    <n v="1853.7962375425495"/>
    <n v="5561.3887126276468"/>
    <n v="6720"/>
    <n v="1158.6112873723532"/>
    <n v="2880"/>
    <n v="320"/>
  </r>
  <r>
    <s v="2102"/>
    <x v="52"/>
    <x v="9"/>
    <s v="Gerencia Técnica"/>
    <s v="2811"/>
    <x v="13"/>
    <s v="5113"/>
    <s v="Gastos Representacion Nacionales        "/>
    <x v="1"/>
    <s v="210228115113"/>
    <n v="183.463095600336"/>
    <n v="32.787610440419058"/>
    <n v="86.110362319095771"/>
    <n v="205.34068687181212"/>
    <n v="126.92543880791574"/>
    <n v="126.92543880791574"/>
    <n v="126.92543880791574"/>
    <n v="126.92543880791574"/>
    <n v="126.92543880791574"/>
    <n v="126.92543880791574"/>
    <n v="126.92543880791574"/>
    <n v="126.92543880791574"/>
    <n v="507.70175523166296"/>
    <n v="1523.1052656949889"/>
    <n v="1308"/>
    <n v="-215.10526569498893"/>
    <n v="545"/>
    <n v="109"/>
  </r>
  <r>
    <s v="2102"/>
    <x v="52"/>
    <x v="9"/>
    <s v="Gerencia Técnica"/>
    <s v="2811"/>
    <x v="13"/>
    <s v="5121"/>
    <s v="Pasajes Internacionales                 "/>
    <x v="1"/>
    <s v="210228115121"/>
    <n v="0"/>
    <n v="0"/>
    <n v="0"/>
    <n v="0"/>
    <n v="0"/>
    <n v="0"/>
    <n v="0"/>
    <n v="0"/>
    <n v="0"/>
    <n v="0"/>
    <n v="0"/>
    <n v="0"/>
    <n v="0"/>
    <n v="0"/>
    <n v="8050"/>
    <n v="8050"/>
    <n v="8050"/>
    <n v="0"/>
  </r>
  <r>
    <s v="2102"/>
    <x v="52"/>
    <x v="9"/>
    <s v="Gerencia Técnica"/>
    <s v="2811"/>
    <x v="13"/>
    <s v="5122"/>
    <s v="Hoteles Estadia Alimentacion Extranjero "/>
    <x v="1"/>
    <s v="210228115122"/>
    <n v="0"/>
    <n v="0"/>
    <n v="0"/>
    <n v="0"/>
    <n v="0"/>
    <n v="0"/>
    <n v="0"/>
    <n v="0"/>
    <n v="0"/>
    <n v="0"/>
    <n v="0"/>
    <n v="0"/>
    <n v="0"/>
    <n v="0"/>
    <n v="2500"/>
    <n v="2500"/>
    <n v="2500"/>
    <n v="0"/>
  </r>
  <r>
    <s v="2102"/>
    <x v="52"/>
    <x v="9"/>
    <s v="Gerencia Técnica"/>
    <s v="2811"/>
    <x v="13"/>
    <s v="5123"/>
    <s v="Gastos Representacion Extranjero        "/>
    <x v="1"/>
    <s v="210228115123"/>
    <n v="0"/>
    <n v="0"/>
    <n v="0"/>
    <n v="0"/>
    <n v="0"/>
    <n v="0"/>
    <n v="0"/>
    <n v="0"/>
    <n v="0"/>
    <n v="0"/>
    <n v="0"/>
    <n v="0"/>
    <n v="0"/>
    <n v="0"/>
    <n v="600"/>
    <n v="600"/>
    <n v="600"/>
    <n v="0"/>
  </r>
  <r>
    <s v="2102"/>
    <x v="52"/>
    <x v="9"/>
    <s v="Gerencia Técnica"/>
    <s v="2811"/>
    <x v="13"/>
    <s v="5201"/>
    <s v="Arriendo Vehiculos                      "/>
    <x v="1"/>
    <s v="210228115201"/>
    <n v="862.67141572831758"/>
    <n v="1331.4553455423386"/>
    <n v="817.92828803555017"/>
    <n v="1658.5296122184834"/>
    <n v="1167.6461653811725"/>
    <n v="1167.6461653811725"/>
    <n v="1167.6461653811725"/>
    <n v="1167.6461653811725"/>
    <n v="1167.6461653811725"/>
    <n v="1167.6461653811725"/>
    <n v="1167.6461653811725"/>
    <n v="1167.6461653811725"/>
    <n v="4670.5846615246901"/>
    <n v="14011.753984574074"/>
    <n v="17177.445674419454"/>
    <n v="3165.6916898453801"/>
    <n v="7157.269031008107"/>
    <n v="1431.4538062016213"/>
  </r>
  <r>
    <s v="2102"/>
    <x v="52"/>
    <x v="9"/>
    <s v="Gerencia Técnica"/>
    <s v="2811"/>
    <x v="13"/>
    <s v="5203"/>
    <s v="Combustibles                            "/>
    <x v="1"/>
    <s v="210228115203"/>
    <n v="289.50905111141373"/>
    <n v="210.83967326996358"/>
    <n v="28.811577580584473"/>
    <n v="63.929506681558841"/>
    <n v="148.27245216088016"/>
    <n v="148.27245216088016"/>
    <n v="148.27245216088016"/>
    <n v="148.27245216088016"/>
    <n v="148.27245216088016"/>
    <n v="148.27245216088016"/>
    <n v="148.27245216088016"/>
    <n v="148.27245216088016"/>
    <n v="593.08980864352066"/>
    <n v="1779.2694259305624"/>
    <n v="2640"/>
    <n v="860.73057406943758"/>
    <n v="1100"/>
    <n v="220"/>
  </r>
  <r>
    <s v="2102"/>
    <x v="52"/>
    <x v="9"/>
    <s v="Gerencia Técnica"/>
    <s v="2811"/>
    <x v="13"/>
    <s v="5301"/>
    <s v="Materiales y Utiles de Escritorio       "/>
    <x v="1"/>
    <s v="210228115301"/>
    <n v="5.7897079338005133"/>
    <n v="19.455447420768039"/>
    <n v="74.567639634943646"/>
    <n v="15.534772724351411"/>
    <n v="28.836891928465903"/>
    <n v="28.836891928465903"/>
    <n v="28.836891928465903"/>
    <n v="28.836891928465903"/>
    <n v="28.836891928465903"/>
    <n v="28.836891928465903"/>
    <n v="28.836891928465903"/>
    <n v="28.836891928465903"/>
    <n v="115.34756771386361"/>
    <n v="346.04270314159072"/>
    <n v="600"/>
    <n v="253.95729685840928"/>
    <n v="250"/>
    <n v="50"/>
  </r>
  <r>
    <s v="2102"/>
    <x v="52"/>
    <x v="9"/>
    <s v="Gerencia Técnica"/>
    <s v="2811"/>
    <x v="13"/>
    <s v="5411"/>
    <s v="Ropa y Equipos Proteccion Personal      "/>
    <x v="1"/>
    <s v="210228115411"/>
    <n v="3.6921954262441443"/>
    <n v="91.577514747702594"/>
    <n v="82.967843964974492"/>
    <n v="163.24598405001097"/>
    <n v="85.370884547233047"/>
    <n v="85.370884547233047"/>
    <n v="85.370884547233047"/>
    <n v="85.370884547233047"/>
    <n v="85.370884547233047"/>
    <n v="85.370884547233047"/>
    <n v="85.370884547233047"/>
    <n v="85.370884547233047"/>
    <n v="341.48353818893219"/>
    <n v="1024.4506145667963"/>
    <n v="1320"/>
    <n v="295.54938543320372"/>
    <n v="550"/>
    <n v="110"/>
  </r>
  <r>
    <s v="2102"/>
    <x v="52"/>
    <x v="9"/>
    <s v="Gerencia Técnica"/>
    <s v="2811"/>
    <x v="13"/>
    <s v="5501"/>
    <s v="Honorarios Consultores Nacionales       "/>
    <x v="1"/>
    <s v="210228115501"/>
    <n v="0"/>
    <n v="7108.3398878225189"/>
    <n v="6391.7864240851613"/>
    <n v="2183.0184090280832"/>
    <n v="3920.7861802339407"/>
    <n v="3920.7861802339407"/>
    <n v="3920.7861802339407"/>
    <n v="3920.7861802339407"/>
    <n v="3920.7861802339407"/>
    <n v="3920.7861802339407"/>
    <n v="3920.7861802339407"/>
    <n v="3920.7861802339407"/>
    <n v="15683.144720935763"/>
    <n v="47049.43416280728"/>
    <n v="70000"/>
    <n v="22950.56583719272"/>
    <n v="31315.78947368421"/>
    <n v="14736.842105263157"/>
  </r>
  <r>
    <s v="2102"/>
    <x v="52"/>
    <x v="9"/>
    <s v="Gerencia Técnica"/>
    <s v="2811"/>
    <x v="13"/>
    <s v="5502"/>
    <s v="Honorarios Consultores Extranjeros      "/>
    <x v="1"/>
    <s v="210228115502"/>
    <n v="0"/>
    <n v="0"/>
    <n v="0"/>
    <n v="3330.4194502684304"/>
    <n v="832.6048625671076"/>
    <n v="832.6048625671076"/>
    <n v="832.6048625671076"/>
    <n v="832.6048625671076"/>
    <n v="832.6048625671076"/>
    <n v="832.6048625671076"/>
    <n v="832.6048625671076"/>
    <n v="832.6048625671076"/>
    <n v="3330.4194502684304"/>
    <n v="9991.2583508052921"/>
    <n v="50000"/>
    <n v="40008.741649194708"/>
    <n v="15131.57894736842"/>
    <n v="6578.9473684210525"/>
  </r>
  <r>
    <s v="2102"/>
    <x v="52"/>
    <x v="9"/>
    <s v="Gerencia Técnica"/>
    <s v="2811"/>
    <x v="13"/>
    <s v="5603"/>
    <s v="Otros Gastos Reuniones                  "/>
    <x v="1"/>
    <s v="210228115603"/>
    <n v="0"/>
    <n v="0"/>
    <n v="0"/>
    <n v="0"/>
    <n v="0"/>
    <n v="0"/>
    <n v="0"/>
    <n v="0"/>
    <n v="0"/>
    <n v="0"/>
    <n v="0"/>
    <n v="0"/>
    <n v="0"/>
    <n v="0"/>
    <n v="9000"/>
    <n v="9000"/>
    <n v="4500"/>
    <n v="0"/>
  </r>
  <r>
    <s v="2102"/>
    <x v="52"/>
    <x v="9"/>
    <s v="Gerencia Técnica"/>
    <s v="2811"/>
    <x v="13"/>
    <s v="6114"/>
    <s v="Gastos Generales Oficinas               "/>
    <x v="1"/>
    <s v="210228116114"/>
    <n v="188.47523439905933"/>
    <n v="509.03352671246444"/>
    <n v="325.05628445829672"/>
    <n v="648.74440645677487"/>
    <n v="417.82736300664885"/>
    <n v="417.82736300664885"/>
    <n v="417.82736300664885"/>
    <n v="417.82736300664885"/>
    <n v="417.82736300664885"/>
    <n v="417.82736300664885"/>
    <n v="417.82736300664885"/>
    <n v="417.82736300664885"/>
    <n v="1671.3094520265954"/>
    <n v="5013.9283560797858"/>
    <n v="6000"/>
    <n v="986.07164392021423"/>
    <n v="2500"/>
    <n v="500"/>
  </r>
  <r>
    <s v="2102"/>
    <x v="52"/>
    <x v="9"/>
    <s v="Gerencia Técnica"/>
    <s v="2811"/>
    <x v="13"/>
    <s v="6148"/>
    <s v="Gastos Cafeteria                        "/>
    <x v="1"/>
    <s v="210228116148"/>
    <n v="67.617279424571024"/>
    <n v="67.764005938275702"/>
    <n v="156.73353498993617"/>
    <n v="119.37689225830744"/>
    <n v="102.87292815277257"/>
    <n v="102.87292815277257"/>
    <n v="102.87292815277257"/>
    <n v="102.87292815277257"/>
    <n v="102.87292815277257"/>
    <n v="102.87292815277257"/>
    <n v="102.87292815277257"/>
    <n v="102.87292815277257"/>
    <n v="411.49171261109029"/>
    <n v="1234.475137833271"/>
    <n v="11200"/>
    <n v="9965.5248621667288"/>
    <n v="500"/>
    <n v="100"/>
  </r>
  <r>
    <s v="2102"/>
    <x v="52"/>
    <x v="9"/>
    <s v="Gerencia Técnica"/>
    <s v="2811"/>
    <x v="13"/>
    <s v="6319"/>
    <s v="Gtos. Materiales de Seguridad           "/>
    <x v="1"/>
    <s v="210228116319"/>
    <n v="0"/>
    <n v="0"/>
    <n v="1194.6062384950355"/>
    <n v="0"/>
    <n v="298.65155962375889"/>
    <n v="298.65155962375889"/>
    <n v="298.65155962375889"/>
    <n v="298.65155962375889"/>
    <n v="298.65155962375889"/>
    <n v="298.65155962375889"/>
    <n v="298.65155962375889"/>
    <n v="298.65155962375889"/>
    <n v="1194.6062384950355"/>
    <n v="3583.8187154851057"/>
    <n v="5000"/>
    <n v="1416.1812845148943"/>
    <n v="1250"/>
    <n v="0"/>
  </r>
  <r>
    <s v="2103"/>
    <x v="53"/>
    <x v="9"/>
    <s v="Gerencia Técnica"/>
    <s v="2811"/>
    <x v="13"/>
    <s v="3101"/>
    <s v="Remuneraciones Supervision              "/>
    <x v="0"/>
    <s v="210328113101"/>
    <n v="91015.69"/>
    <n v="76405.27"/>
    <n v="76405.27"/>
    <n v="98577.73000000001"/>
    <n v="85600.99000000002"/>
    <n v="85600.99000000002"/>
    <n v="85600.99000000002"/>
    <n v="85600.99000000002"/>
    <n v="85600.99000000002"/>
    <n v="85600.99000000002"/>
    <n v="85600.99000000002"/>
    <n v="85600.99000000002"/>
    <n v="342403.96000000008"/>
    <n v="1027211.88"/>
    <n v="1028832.0000000001"/>
    <n v="1620.1200000001118"/>
    <n v="421605.10000000009"/>
    <n v="98577.73000000001"/>
  </r>
  <r>
    <s v="2103"/>
    <x v="53"/>
    <x v="9"/>
    <s v="Gerencia Técnica"/>
    <s v="2811"/>
    <x v="13"/>
    <s v="3201"/>
    <s v="Remuneraciones Operadores               "/>
    <x v="0"/>
    <s v="210328113201"/>
    <n v="520.88048200191884"/>
    <n v="1862.8554791410434"/>
    <n v="15427.421796367891"/>
    <n v="11484.523722689315"/>
    <n v="7323.920370050042"/>
    <n v="7323.920370050042"/>
    <n v="7323.920370050042"/>
    <n v="7323.920370050042"/>
    <n v="7323.920370050042"/>
    <n v="7323.920370050042"/>
    <n v="7323.920370050042"/>
    <n v="7323.920370050042"/>
    <n v="29295.681480200168"/>
    <n v="87887.044440600497"/>
    <n v="157111.79999999999"/>
    <n v="69224.755559399491"/>
    <n v="65318.92"/>
    <n v="13035.6"/>
  </r>
  <r>
    <s v="2103"/>
    <x v="53"/>
    <x v="9"/>
    <s v="Gerencia Técnica"/>
    <s v="2811"/>
    <x v="13"/>
    <s v="5111"/>
    <s v="Pasajes Nacionales                      "/>
    <x v="1"/>
    <s v="210328115111"/>
    <n v="180.89153387952291"/>
    <n v="986.48197690317068"/>
    <n v="993.65862848882489"/>
    <n v="361.93566078751525"/>
    <n v="630.74195001475846"/>
    <n v="630.74195001475846"/>
    <n v="630.74195001475846"/>
    <n v="630.74195001475846"/>
    <n v="630.74195001475846"/>
    <n v="630.74195001475846"/>
    <n v="630.74195001475846"/>
    <n v="630.74195001475846"/>
    <n v="2522.9678000590338"/>
    <n v="7568.9034001771033"/>
    <n v="14400"/>
    <n v="6831.0965998228967"/>
    <n v="6000"/>
    <n v="1200"/>
  </r>
  <r>
    <s v="2103"/>
    <x v="53"/>
    <x v="9"/>
    <s v="Gerencia Técnica"/>
    <s v="2811"/>
    <x v="13"/>
    <s v="5112"/>
    <s v="Hoteles Estadia Alimentacion Nacionales "/>
    <x v="1"/>
    <s v="210328115112"/>
    <n v="666.67470261094002"/>
    <n v="537.86799846684687"/>
    <n v="55.003117149468508"/>
    <n v="111.16067420229579"/>
    <n v="342.6766231073878"/>
    <n v="342.6766231073878"/>
    <n v="342.6766231073878"/>
    <n v="342.6766231073878"/>
    <n v="342.6766231073878"/>
    <n v="342.6766231073878"/>
    <n v="342.6766231073878"/>
    <n v="342.6766231073878"/>
    <n v="1370.7064924295512"/>
    <n v="4112.1194772886547"/>
    <n v="7680"/>
    <n v="3567.8805227113453"/>
    <n v="3200"/>
    <n v="640"/>
  </r>
  <r>
    <s v="2103"/>
    <x v="53"/>
    <x v="9"/>
    <s v="Gerencia Técnica"/>
    <s v="2811"/>
    <x v="13"/>
    <s v="5113"/>
    <s v="Gastos Representacion Nacionales        "/>
    <x v="1"/>
    <s v="210328115113"/>
    <n v="83.888780110646692"/>
    <n v="21.014601522395818"/>
    <n v="179.8440772502162"/>
    <n v="11.090968983067086"/>
    <n v="73.959606966581447"/>
    <n v="73.959606966581447"/>
    <n v="73.959606966581447"/>
    <n v="73.959606966581447"/>
    <n v="73.959606966581447"/>
    <n v="73.959606966581447"/>
    <n v="73.959606966581447"/>
    <n v="73.959606966581447"/>
    <n v="295.83842786632579"/>
    <n v="887.51528359897713"/>
    <n v="2208"/>
    <n v="1320.484716401023"/>
    <n v="920"/>
    <n v="184"/>
  </r>
  <r>
    <s v="2103"/>
    <x v="53"/>
    <x v="9"/>
    <s v="Gerencia Técnica"/>
    <s v="2811"/>
    <x v="13"/>
    <s v="5123"/>
    <s v="Gastos Representacion Extranjero        "/>
    <x v="1"/>
    <s v="21032811512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103"/>
    <x v="53"/>
    <x v="9"/>
    <s v="Gerencia Técnica"/>
    <s v="2811"/>
    <x v="13"/>
    <s v="5201"/>
    <s v="Arriendo Vehiculos                      "/>
    <x v="1"/>
    <s v="210328115201"/>
    <n v="1892.1882631796948"/>
    <n v="6382.421763518978"/>
    <n v="6901.3447845975952"/>
    <n v="622.59168693240804"/>
    <n v="3949.6366245571689"/>
    <n v="3949.6366245571689"/>
    <n v="3949.6366245571689"/>
    <n v="3949.6366245571689"/>
    <n v="3949.6366245571689"/>
    <n v="3949.6366245571689"/>
    <n v="3949.6366245571689"/>
    <n v="3949.6366245571689"/>
    <n v="15798.546498228676"/>
    <n v="47395.639494686031"/>
    <n v="68709.782697677816"/>
    <n v="21314.143202991785"/>
    <n v="28629.076124032428"/>
    <n v="5725.8152248064853"/>
  </r>
  <r>
    <s v="2103"/>
    <x v="53"/>
    <x v="9"/>
    <s v="Gerencia Técnica"/>
    <s v="2811"/>
    <x v="13"/>
    <s v="5203"/>
    <s v="Combustibles                            "/>
    <x v="1"/>
    <s v="210328115203"/>
    <n v="701.00947023758124"/>
    <n v="940.14395692143614"/>
    <n v="1709.4145748024434"/>
    <n v="1104.7886354612788"/>
    <n v="1113.8391593556848"/>
    <n v="1113.8391593556848"/>
    <n v="1113.8391593556848"/>
    <n v="1113.8391593556848"/>
    <n v="1113.8391593556848"/>
    <n v="1113.8391593556848"/>
    <n v="1113.8391593556848"/>
    <n v="1113.8391593556848"/>
    <n v="4455.3566374227394"/>
    <n v="13366.069912268214"/>
    <n v="15600"/>
    <n v="2233.9300877317855"/>
    <n v="6500"/>
    <n v="1300"/>
  </r>
  <r>
    <s v="2103"/>
    <x v="53"/>
    <x v="9"/>
    <s v="Gerencia Técnica"/>
    <s v="2811"/>
    <x v="13"/>
    <s v="5301"/>
    <s v="Materiales y Utiles de Escritorio       "/>
    <x v="1"/>
    <s v="210328115301"/>
    <n v="82.724499439557476"/>
    <n v="69.599980038059513"/>
    <n v="30.865026393082665"/>
    <n v="337.59487784314672"/>
    <n v="130.1960959284616"/>
    <n v="130.1960959284616"/>
    <n v="130.1960959284616"/>
    <n v="130.1960959284616"/>
    <n v="130.1960959284616"/>
    <n v="130.1960959284616"/>
    <n v="130.1960959284616"/>
    <n v="130.1960959284616"/>
    <n v="520.78438371384641"/>
    <n v="1562.3531511415388"/>
    <n v="2520"/>
    <n v="957.64684885846123"/>
    <n v="1050"/>
    <n v="210"/>
  </r>
  <r>
    <s v="2103"/>
    <x v="53"/>
    <x v="9"/>
    <s v="Gerencia Técnica"/>
    <s v="2811"/>
    <x v="13"/>
    <s v="5302"/>
    <s v="Suscripciones Varias (Fisicas y Electron"/>
    <x v="1"/>
    <s v="210328115302"/>
    <n v="183.28926338046841"/>
    <n v="213.76644211652587"/>
    <n v="209.63879094602368"/>
    <n v="60.78672273249849"/>
    <n v="166.87030479387909"/>
    <n v="166.87030479387909"/>
    <n v="166.87030479387909"/>
    <n v="166.87030479387909"/>
    <n v="166.87030479387909"/>
    <n v="166.87030479387909"/>
    <n v="166.87030479387909"/>
    <n v="166.87030479387909"/>
    <n v="667.48121917551634"/>
    <n v="2002.443657526549"/>
    <n v="1500"/>
    <n v="-502.44365752654903"/>
    <n v="625"/>
    <n v="125"/>
  </r>
  <r>
    <s v="2103"/>
    <x v="53"/>
    <x v="9"/>
    <s v="Gerencia Técnica"/>
    <s v="2811"/>
    <x v="13"/>
    <s v="5411"/>
    <s v="Ropa y Equipos Proteccion Personal      "/>
    <x v="1"/>
    <s v="210328115411"/>
    <n v="143.81784661268492"/>
    <n v="63.493424742012124"/>
    <n v="884.63152288163087"/>
    <n v="332.38338628816047"/>
    <n v="356.08154513112208"/>
    <n v="356.08154513112208"/>
    <n v="356.08154513112208"/>
    <n v="356.08154513112208"/>
    <n v="356.08154513112208"/>
    <n v="356.08154513112208"/>
    <n v="356.08154513112208"/>
    <n v="356.08154513112208"/>
    <n v="1424.3261805244883"/>
    <n v="4272.9785415734641"/>
    <n v="9240"/>
    <n v="4967.0214584265359"/>
    <n v="3850"/>
    <n v="770"/>
  </r>
  <r>
    <s v="2103"/>
    <x v="53"/>
    <x v="9"/>
    <s v="Gerencia Técnica"/>
    <s v="2811"/>
    <x v="13"/>
    <s v="5501"/>
    <s v="Honorarios Consultores Nacionales       "/>
    <x v="1"/>
    <s v="210328115501"/>
    <n v="2426.2773354280453"/>
    <n v="1011.4860852982428"/>
    <n v="3744.1049970737326"/>
    <n v="4121.5853070048606"/>
    <n v="2825.86343120122"/>
    <n v="2825.86343120122"/>
    <n v="2825.86343120122"/>
    <n v="2825.86343120122"/>
    <n v="2825.86343120122"/>
    <n v="2825.86343120122"/>
    <n v="2825.86343120122"/>
    <n v="2825.86343120122"/>
    <n v="11303.45372480488"/>
    <n v="33910.361174414647"/>
    <n v="50000"/>
    <n v="16089.638825585353"/>
    <n v="20833.333333333336"/>
    <n v="4166.666666666667"/>
  </r>
  <r>
    <s v="2103"/>
    <x v="53"/>
    <x v="9"/>
    <s v="Gerencia Técnica"/>
    <s v="2811"/>
    <x v="13"/>
    <s v="5502"/>
    <s v="Honorarios Consultores Extranjeros      "/>
    <x v="1"/>
    <s v="210328115502"/>
    <n v="529.88397291872525"/>
    <n v="136.50523650626974"/>
    <n v="368.66699353102115"/>
    <n v="92.11920939217373"/>
    <n v="281.79385308704741"/>
    <n v="281.79385308704741"/>
    <n v="281.79385308704741"/>
    <n v="281.79385308704741"/>
    <n v="281.79385308704741"/>
    <n v="281.79385308704741"/>
    <n v="281.79385308704741"/>
    <n v="281.79385308704741"/>
    <n v="1127.1754123481896"/>
    <n v="3381.5262370445689"/>
    <n v="9000"/>
    <n v="5618.4737629554311"/>
    <n v="3750"/>
    <n v="750"/>
  </r>
  <r>
    <s v="2103"/>
    <x v="53"/>
    <x v="9"/>
    <s v="Gerencia Técnica"/>
    <s v="2811"/>
    <x v="13"/>
    <s v="5503"/>
    <s v="Otros Gastos Consultores                "/>
    <x v="1"/>
    <s v="210328115503"/>
    <n v="25.886206799842231"/>
    <n v="400.77476768977556"/>
    <n v="600.59659973246278"/>
    <n v="1071.6990207044901"/>
    <n v="524.73914873164267"/>
    <n v="524.73914873164267"/>
    <n v="524.73914873164267"/>
    <n v="524.73914873164267"/>
    <n v="524.73914873164267"/>
    <n v="524.73914873164267"/>
    <n v="524.73914873164267"/>
    <n v="524.73914873164267"/>
    <n v="2098.9565949265707"/>
    <n v="6296.8697847797121"/>
    <n v="14400"/>
    <n v="8103.1302152202879"/>
    <n v="6000"/>
    <n v="1200"/>
  </r>
  <r>
    <s v="2103"/>
    <x v="53"/>
    <x v="9"/>
    <s v="Gerencia Técnica"/>
    <s v="2811"/>
    <x v="13"/>
    <s v="6122"/>
    <s v="Fletes Cargas Varias Mina               "/>
    <x v="1"/>
    <s v="210328116122"/>
    <n v="419.23555399477186"/>
    <n v="238.98865978055511"/>
    <n v="1010.3311683122089"/>
    <n v="1017.76037068732"/>
    <n v="671.57893819371395"/>
    <n v="671.57893819371395"/>
    <n v="671.57893819371395"/>
    <n v="671.57893819371395"/>
    <n v="671.57893819371395"/>
    <n v="671.57893819371395"/>
    <n v="671.57893819371395"/>
    <n v="671.57893819371395"/>
    <n v="2686.3157527748558"/>
    <n v="8058.947258324567"/>
    <n v="9200"/>
    <n v="1141.052741675433"/>
    <n v="3833.333333333333"/>
    <n v="766.66666666666663"/>
  </r>
  <r>
    <s v="2103"/>
    <x v="53"/>
    <x v="9"/>
    <s v="Gerencia Técnica"/>
    <s v="2811"/>
    <x v="13"/>
    <s v="6148"/>
    <s v="Gastos Cafeteria                        "/>
    <x v="1"/>
    <s v="210328116148"/>
    <n v="1024.788370253862"/>
    <n v="779.87171337649238"/>
    <n v="621.04291643592194"/>
    <n v="637.85837443857213"/>
    <n v="765.89034362621214"/>
    <n v="765.89034362621214"/>
    <n v="765.89034362621214"/>
    <n v="765.89034362621214"/>
    <n v="765.89034362621214"/>
    <n v="765.89034362621214"/>
    <n v="765.89034362621214"/>
    <n v="765.89034362621214"/>
    <n v="3063.5613745048486"/>
    <n v="9190.6841235145439"/>
    <n v="10440"/>
    <n v="1249.3158764854561"/>
    <n v="4350"/>
    <n v="870"/>
  </r>
  <r>
    <s v="2103"/>
    <x v="53"/>
    <x v="9"/>
    <s v="Gerencia Técnica"/>
    <s v="3327"/>
    <x v="29"/>
    <s v="4452"/>
    <s v="Contrato Toma Muestras                  "/>
    <x v="2"/>
    <s v="210333274452"/>
    <n v="53643.927603596996"/>
    <n v="62011.450219166763"/>
    <n v="74027.582219398319"/>
    <n v="27465.781560517098"/>
    <n v="54287.18540066979"/>
    <n v="54287.18540066979"/>
    <n v="54287.18540066979"/>
    <n v="54287.18540066979"/>
    <n v="54287.18540066979"/>
    <n v="54287.18540066979"/>
    <n v="54287.18540066979"/>
    <n v="54287.18540066979"/>
    <n v="217148.74160267916"/>
    <n v="651446.22480803763"/>
    <n v="628070.06680031889"/>
    <n v="-23376.158007718739"/>
    <n v="261695.86116679956"/>
    <n v="52339.17223335991"/>
  </r>
  <r>
    <s v="2103"/>
    <x v="53"/>
    <x v="9"/>
    <s v="Gerencia Técnica"/>
    <s v="3513"/>
    <x v="30"/>
    <s v="4452"/>
    <s v="Contrato Toma Muestras                  "/>
    <x v="2"/>
    <s v="210335134452"/>
    <n v="91809.937272369774"/>
    <n v="57089.787096015403"/>
    <n v="98410.601595758955"/>
    <n v="186531.8080916063"/>
    <n v="108460.53351393761"/>
    <n v="108460.53351393761"/>
    <n v="108460.53351393761"/>
    <n v="108460.53351393761"/>
    <n v="108460.53351393761"/>
    <n v="108460.53351393761"/>
    <n v="108460.53351393761"/>
    <n v="108460.53351393761"/>
    <n v="433842.13405575044"/>
    <n v="1301526.4021672513"/>
    <n v="3192480.0000000009"/>
    <n v="1890953.5978327496"/>
    <n v="1330200.0000000002"/>
    <n v="266040.00000000006"/>
  </r>
  <r>
    <s v="2103"/>
    <x v="53"/>
    <x v="9"/>
    <s v="Gerencia Técnica"/>
    <s v="3516"/>
    <x v="31"/>
    <s v="4452"/>
    <s v="Contrato Toma Muestras                  "/>
    <x v="2"/>
    <s v="210335164452"/>
    <n v="49636.960641037942"/>
    <n v="2623.0958331808661"/>
    <n v="75049.244202219445"/>
    <n v="3184.0423762021674"/>
    <n v="32623.335763160107"/>
    <n v="32623.335763160107"/>
    <n v="32623.335763160107"/>
    <n v="32623.335763160107"/>
    <n v="32623.335763160107"/>
    <n v="32623.335763160107"/>
    <n v="32623.335763160107"/>
    <n v="32623.335763160107"/>
    <n v="130493.34305264043"/>
    <n v="391480.02915792121"/>
    <n v="720300.17570883431"/>
    <n v="328820.14655091311"/>
    <n v="300125.07321201428"/>
    <n v="60025.014642402857"/>
  </r>
  <r>
    <s v="2104"/>
    <x v="54"/>
    <x v="9"/>
    <s v="Gerencia Técnica"/>
    <s v="2811"/>
    <x v="13"/>
    <s v="3101"/>
    <s v="Remuneraciones Supervision              "/>
    <x v="0"/>
    <s v="210428113101"/>
    <n v="130757.23000000001"/>
    <n v="108841.60000000001"/>
    <n v="108841.60000000001"/>
    <n v="141867.31"/>
    <n v="122576.93500000001"/>
    <n v="122576.93500000001"/>
    <n v="122576.93500000001"/>
    <n v="122576.93500000001"/>
    <n v="122576.93500000001"/>
    <n v="122576.93500000001"/>
    <n v="122576.93500000001"/>
    <n v="122576.93500000001"/>
    <n v="490307.74000000005"/>
    <n v="1470923.2200000004"/>
    <n v="1471702.41"/>
    <n v="779.18999999947846"/>
    <n v="603110.17000000004"/>
    <n v="141867.31"/>
  </r>
  <r>
    <s v="2104"/>
    <x v="54"/>
    <x v="9"/>
    <s v="Gerencia Técnica"/>
    <s v="2811"/>
    <x v="13"/>
    <s v="4451"/>
    <s v="Contratos y Servicios Sondajes          "/>
    <x v="2"/>
    <s v="210428114451"/>
    <n v="0"/>
    <n v="0"/>
    <n v="0"/>
    <n v="0"/>
    <n v="0"/>
    <n v="0"/>
    <n v="0"/>
    <n v="0"/>
    <n v="0"/>
    <n v="0"/>
    <n v="0"/>
    <n v="0"/>
    <n v="0"/>
    <n v="0"/>
    <n v="2921392.6457840772"/>
    <n v="2921392.6457840772"/>
    <n v="584278.52915681538"/>
    <n v="0"/>
  </r>
  <r>
    <s v="2104"/>
    <x v="54"/>
    <x v="9"/>
    <s v="Gerencia Técnica"/>
    <s v="2811"/>
    <x v="13"/>
    <s v="4458"/>
    <s v="Contratos y Servicios Laboratorios      "/>
    <x v="2"/>
    <s v="210428114458"/>
    <n v="0"/>
    <n v="0"/>
    <n v="0"/>
    <n v="0"/>
    <n v="0"/>
    <n v="0"/>
    <n v="0"/>
    <n v="0"/>
    <n v="0"/>
    <n v="0"/>
    <n v="0"/>
    <n v="0"/>
    <n v="0"/>
    <n v="0"/>
    <n v="132658.32758790505"/>
    <n v="132658.32758790505"/>
    <n v="26531.665517581008"/>
    <n v="0"/>
  </r>
  <r>
    <s v="2104"/>
    <x v="54"/>
    <x v="9"/>
    <s v="Gerencia Técnica"/>
    <s v="2811"/>
    <x v="13"/>
    <s v="4459"/>
    <s v="Contratos y Servicios Geologia          "/>
    <x v="2"/>
    <s v="210428114459"/>
    <n v="11375.637909902862"/>
    <n v="65276.643878623741"/>
    <n v="128112.77754905661"/>
    <n v="99702.079952470434"/>
    <n v="76116.784822513408"/>
    <n v="76116.784822513408"/>
    <n v="76116.784822513408"/>
    <n v="76116.784822513408"/>
    <n v="76116.784822513408"/>
    <n v="76116.784822513408"/>
    <n v="76116.784822513408"/>
    <n v="76116.784822513408"/>
    <n v="304467.13929005363"/>
    <n v="913401.41787016066"/>
    <n v="1502542.1905520051"/>
    <n v="589140.77268184442"/>
    <n v="504758.43811040098"/>
    <n v="98750"/>
  </r>
  <r>
    <s v="2104"/>
    <x v="54"/>
    <x v="9"/>
    <s v="Gerencia Técnica"/>
    <s v="2811"/>
    <x v="13"/>
    <s v="4171"/>
    <s v="Materiales Geomecanica                  "/>
    <x v="3"/>
    <s v="210428114171"/>
    <n v="0"/>
    <n v="0"/>
    <n v="0"/>
    <n v="0"/>
    <n v="0"/>
    <n v="0"/>
    <n v="0"/>
    <n v="0"/>
    <n v="0"/>
    <n v="0"/>
    <n v="0"/>
    <n v="0"/>
    <n v="0"/>
    <n v="0"/>
    <n v="63228"/>
    <n v="63228"/>
    <n v="12645.6"/>
    <n v="0"/>
  </r>
  <r>
    <s v="2104"/>
    <x v="54"/>
    <x v="9"/>
    <s v="Gerencia Técnica"/>
    <s v="2811"/>
    <x v="13"/>
    <s v="5111"/>
    <s v="Pasajes Nacionales                      "/>
    <x v="1"/>
    <s v="210428115111"/>
    <n v="0"/>
    <n v="1698.8541326346287"/>
    <n v="1658.7331779114027"/>
    <n v="2006.2648836000142"/>
    <n v="1340.9630485365115"/>
    <n v="1340.9630485365115"/>
    <n v="1340.9630485365115"/>
    <n v="1340.9630485365115"/>
    <n v="1340.9630485365115"/>
    <n v="1340.9630485365115"/>
    <n v="1340.9630485365115"/>
    <n v="1340.9630485365115"/>
    <n v="5363.8521941460458"/>
    <n v="16091.556582438141"/>
    <n v="15000"/>
    <n v="-1091.556582438141"/>
    <n v="6600"/>
    <n v="1800"/>
  </r>
  <r>
    <s v="2104"/>
    <x v="54"/>
    <x v="9"/>
    <s v="Gerencia Técnica"/>
    <s v="2811"/>
    <x v="13"/>
    <s v="5112"/>
    <s v="Hoteles Estadia Alimentacion Nacionales "/>
    <x v="1"/>
    <s v="210428115112"/>
    <n v="0"/>
    <n v="2002.0587890519246"/>
    <n v="1320.9788780603174"/>
    <n v="1139.1005284994078"/>
    <n v="1115.5345489029125"/>
    <n v="1115.5345489029125"/>
    <n v="1115.5345489029125"/>
    <n v="1115.5345489029125"/>
    <n v="1115.5345489029125"/>
    <n v="1115.5345489029125"/>
    <n v="1115.5345489029125"/>
    <n v="1115.5345489029125"/>
    <n v="4462.1381956116502"/>
    <n v="13386.414586834953"/>
    <n v="12000"/>
    <n v="-1386.4145868349533"/>
    <n v="5280"/>
    <n v="1440"/>
  </r>
  <r>
    <s v="2104"/>
    <x v="54"/>
    <x v="9"/>
    <s v="Gerencia Técnica"/>
    <s v="2811"/>
    <x v="13"/>
    <s v="5113"/>
    <s v="Gastos Representacion Nacionales        "/>
    <x v="1"/>
    <s v="210428115113"/>
    <n v="0"/>
    <n v="422.40601519815613"/>
    <n v="172.93458721847861"/>
    <n v="921.94939865367894"/>
    <n v="379.32250026757845"/>
    <n v="379.32250026757845"/>
    <n v="379.32250026757845"/>
    <n v="379.32250026757845"/>
    <n v="379.32250026757845"/>
    <n v="379.32250026757845"/>
    <n v="379.32250026757845"/>
    <n v="379.32250026757845"/>
    <n v="1517.2900010703138"/>
    <n v="4551.8700032109418"/>
    <n v="4140"/>
    <n v="-411.87000321094183"/>
    <n v="1794"/>
    <n v="552"/>
  </r>
  <r>
    <s v="2104"/>
    <x v="54"/>
    <x v="9"/>
    <s v="Gerencia Técnica"/>
    <s v="2811"/>
    <x v="13"/>
    <s v="5121"/>
    <s v="Pasajes Internacionales                 "/>
    <x v="1"/>
    <s v="210428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104"/>
    <x v="54"/>
    <x v="9"/>
    <s v="Gerencia Técnica"/>
    <s v="2811"/>
    <x v="13"/>
    <s v="5122"/>
    <s v="Hoteles Estadia Alimentacion Extranjero "/>
    <x v="1"/>
    <s v="210428115122"/>
    <n v="0"/>
    <n v="0"/>
    <n v="0"/>
    <n v="0"/>
    <n v="0"/>
    <n v="0"/>
    <n v="0"/>
    <n v="0"/>
    <n v="0"/>
    <n v="0"/>
    <n v="0"/>
    <n v="0"/>
    <n v="0"/>
    <n v="0"/>
    <n v="8750"/>
    <n v="8750"/>
    <n v="0"/>
    <n v="0"/>
  </r>
  <r>
    <s v="2104"/>
    <x v="54"/>
    <x v="9"/>
    <s v="Gerencia Técnica"/>
    <s v="2811"/>
    <x v="13"/>
    <s v="5123"/>
    <s v="Gastos Representacion Extranjero        "/>
    <x v="1"/>
    <s v="210428115123"/>
    <n v="0"/>
    <n v="1058.328256295651"/>
    <n v="0"/>
    <n v="0"/>
    <n v="264.58206407391276"/>
    <n v="264.58206407391276"/>
    <n v="264.58206407391276"/>
    <n v="264.58206407391276"/>
    <n v="264.58206407391276"/>
    <n v="264.58206407391276"/>
    <n v="264.58206407391276"/>
    <n v="264.58206407391276"/>
    <n v="1058.328256295651"/>
    <n v="3174.984768886954"/>
    <n v="2000.0000000000002"/>
    <n v="-1174.9847688869538"/>
    <n v="1320.7547169811321"/>
    <n v="0"/>
  </r>
  <r>
    <s v="2104"/>
    <x v="54"/>
    <x v="9"/>
    <s v="Gerencia Técnica"/>
    <s v="2811"/>
    <x v="13"/>
    <s v="5201"/>
    <s v="Arriendo Vehiculos                      "/>
    <x v="1"/>
    <s v="210428115201"/>
    <n v="10283.100377511477"/>
    <n v="9230.4760891386613"/>
    <n v="8903.9455112466021"/>
    <n v="2838.1659151481604"/>
    <n v="7813.9219732612255"/>
    <n v="7813.9219732612255"/>
    <n v="7813.9219732612255"/>
    <n v="7813.9219732612255"/>
    <n v="7813.9219732612255"/>
    <n v="7813.9219732612255"/>
    <n v="7813.9219732612255"/>
    <n v="7813.9219732612255"/>
    <n v="31255.687893044902"/>
    <n v="93767.063679134706"/>
    <n v="85887.228372097277"/>
    <n v="-7879.8353070374287"/>
    <n v="35786.345155040537"/>
    <n v="7157.269031008107"/>
  </r>
  <r>
    <s v="2104"/>
    <x v="54"/>
    <x v="9"/>
    <s v="Gerencia Técnica"/>
    <s v="2811"/>
    <x v="13"/>
    <s v="5203"/>
    <s v="Combustibles                            "/>
    <x v="1"/>
    <s v="210428115203"/>
    <n v="1812.7602810685175"/>
    <n v="375.34763477528725"/>
    <n v="2360.2454601877143"/>
    <n v="1249.7735605974985"/>
    <n v="1449.5317341572543"/>
    <n v="1449.5317341572543"/>
    <n v="1449.5317341572543"/>
    <n v="1449.5317341572543"/>
    <n v="1449.5317341572543"/>
    <n v="1449.5317341572543"/>
    <n v="1449.5317341572543"/>
    <n v="1449.5317341572543"/>
    <n v="5798.1269366290171"/>
    <n v="17394.380809887047"/>
    <n v="16225"/>
    <n v="-1169.3808098870468"/>
    <n v="6760.4166666666661"/>
    <n v="1352.0833333333333"/>
  </r>
  <r>
    <s v="2104"/>
    <x v="54"/>
    <x v="9"/>
    <s v="Gerencia Técnica"/>
    <s v="2811"/>
    <x v="13"/>
    <s v="5301"/>
    <s v="Materiales y Utiles de Escritorio       "/>
    <x v="1"/>
    <s v="210428115301"/>
    <n v="0"/>
    <n v="0"/>
    <n v="1173.6685806328703"/>
    <n v="0"/>
    <n v="293.41714515821758"/>
    <n v="293.41714515821758"/>
    <n v="293.41714515821758"/>
    <n v="293.41714515821758"/>
    <n v="293.41714515821758"/>
    <n v="293.41714515821758"/>
    <n v="293.41714515821758"/>
    <n v="293.41714515821758"/>
    <n v="1173.6685806328703"/>
    <n v="3521.0057418986103"/>
    <n v="3000"/>
    <n v="-521.00574189861027"/>
    <n v="1000"/>
    <n v="0"/>
  </r>
  <r>
    <s v="2104"/>
    <x v="54"/>
    <x v="9"/>
    <s v="Gerencia Técnica"/>
    <s v="2811"/>
    <x v="13"/>
    <s v="5302"/>
    <s v="Suscripciones Varias (Fisicas y Electron"/>
    <x v="1"/>
    <s v="210428115302"/>
    <n v="0"/>
    <n v="0"/>
    <n v="595.32905805587222"/>
    <n v="0"/>
    <n v="148.83226451396806"/>
    <n v="148.83226451396806"/>
    <n v="148.83226451396806"/>
    <n v="148.83226451396806"/>
    <n v="148.83226451396806"/>
    <n v="148.83226451396806"/>
    <n v="148.83226451396806"/>
    <n v="148.83226451396806"/>
    <n v="595.32905805587222"/>
    <n v="1785.9871741676168"/>
    <n v="2400"/>
    <n v="614.01282583238321"/>
    <n v="800"/>
    <n v="0"/>
  </r>
  <r>
    <s v="2104"/>
    <x v="54"/>
    <x v="9"/>
    <s v="Gerencia Técnica"/>
    <s v="2811"/>
    <x v="13"/>
    <s v="5411"/>
    <s v="Ropa y Equipos Proteccion Personal      "/>
    <x v="1"/>
    <s v="210428115411"/>
    <n v="1008.1576624039109"/>
    <n v="557.088265670905"/>
    <n v="136.16145884311737"/>
    <n v="230.18405206042553"/>
    <n v="482.89785974458965"/>
    <n v="482.89785974458965"/>
    <n v="482.89785974458965"/>
    <n v="482.89785974458965"/>
    <n v="482.89785974458965"/>
    <n v="482.89785974458965"/>
    <n v="482.89785974458965"/>
    <n v="482.89785974458965"/>
    <n v="1931.5914389783586"/>
    <n v="5794.7743169350751"/>
    <n v="7370"/>
    <n v="1575.2256830649249"/>
    <n v="3080"/>
    <n v="330"/>
  </r>
  <r>
    <s v="2104"/>
    <x v="54"/>
    <x v="9"/>
    <s v="Gerencia Técnica"/>
    <s v="2811"/>
    <x v="13"/>
    <s v="5501"/>
    <s v="Honorarios Consultores Nacionales       "/>
    <x v="1"/>
    <s v="210428115501"/>
    <n v="33335.725611156951"/>
    <n v="0"/>
    <n v="0"/>
    <n v="2903.2615811830506"/>
    <n v="9059.7467980849997"/>
    <n v="9059.7467980849997"/>
    <n v="9059.7467980849997"/>
    <n v="9059.7467980849997"/>
    <n v="9059.7467980849997"/>
    <n v="9059.7467980849997"/>
    <n v="9059.7467980849997"/>
    <n v="9059.7467980849997"/>
    <n v="36238.987192339999"/>
    <n v="108716.96157702002"/>
    <n v="229500.00000000006"/>
    <n v="120783.03842298004"/>
    <n v="60872.32289950578"/>
    <n v="7561.7792421746299"/>
  </r>
  <r>
    <s v="2104"/>
    <x v="54"/>
    <x v="9"/>
    <s v="Gerencia Técnica"/>
    <s v="2811"/>
    <x v="13"/>
    <s v="5502"/>
    <s v="Honorarios Consultores Extranjeros      "/>
    <x v="1"/>
    <s v="210428115502"/>
    <n v="50688.204064427613"/>
    <n v="0"/>
    <n v="0"/>
    <n v="4598.552502665103"/>
    <n v="13821.689141773179"/>
    <n v="13821.689141773179"/>
    <n v="13821.689141773179"/>
    <n v="13821.689141773179"/>
    <n v="13821.689141773179"/>
    <n v="13821.689141773179"/>
    <n v="13821.689141773179"/>
    <n v="13821.689141773179"/>
    <n v="55286.756567092714"/>
    <n v="165860.26970127816"/>
    <n v="310000"/>
    <n v="144139.73029872184"/>
    <n v="141323.5294117647"/>
    <n v="22794.117647058825"/>
  </r>
  <r>
    <s v="2104"/>
    <x v="54"/>
    <x v="9"/>
    <s v="Gerencia Técnica"/>
    <s v="2811"/>
    <x v="13"/>
    <s v="5503"/>
    <s v="Otros Gastos Consultores                "/>
    <x v="1"/>
    <s v="210428115503"/>
    <n v="0"/>
    <n v="0"/>
    <n v="0"/>
    <n v="2438.6866892287903"/>
    <n v="609.67167230719758"/>
    <n v="609.67167230719758"/>
    <n v="609.67167230719758"/>
    <n v="609.67167230719758"/>
    <n v="609.67167230719758"/>
    <n v="609.67167230719758"/>
    <n v="609.67167230719758"/>
    <n v="609.67167230719758"/>
    <n v="2438.6866892287903"/>
    <n v="7316.0600676863714"/>
    <n v="10000"/>
    <n v="2683.9399323136286"/>
    <n v="3846.1538461538462"/>
    <n v="3846.1538461538462"/>
  </r>
  <r>
    <s v="2104"/>
    <x v="54"/>
    <x v="9"/>
    <s v="Gerencia Técnica"/>
    <s v="2811"/>
    <x v="13"/>
    <s v="6113"/>
    <s v="Limpieza y Mantencion Oficinas          "/>
    <x v="1"/>
    <s v="210428116113"/>
    <n v="0"/>
    <n v="0"/>
    <n v="0"/>
    <n v="0"/>
    <n v="0"/>
    <n v="0"/>
    <n v="0"/>
    <n v="0"/>
    <n v="0"/>
    <n v="0"/>
    <n v="0"/>
    <n v="0"/>
    <n v="0"/>
    <n v="0"/>
    <n v="6500"/>
    <n v="6500"/>
    <n v="0"/>
    <n v="0"/>
  </r>
  <r>
    <s v="2104"/>
    <x v="54"/>
    <x v="9"/>
    <s v="Gerencia Técnica"/>
    <s v="2811"/>
    <x v="13"/>
    <s v="6122"/>
    <s v="Fletes Cargas Varias Mina               "/>
    <x v="1"/>
    <s v="210428116122"/>
    <n v="0"/>
    <n v="52.493346027334802"/>
    <n v="0.96694843033186795"/>
    <n v="135.74568444663132"/>
    <n v="47.301494726074495"/>
    <n v="47.301494726074495"/>
    <n v="47.301494726074495"/>
    <n v="47.301494726074495"/>
    <n v="47.301494726074495"/>
    <n v="47.301494726074495"/>
    <n v="47.301494726074495"/>
    <n v="47.301494726074495"/>
    <n v="189.20597890429798"/>
    <n v="567.61793671289399"/>
    <n v="2400"/>
    <n v="1832.3820632871061"/>
    <n v="800"/>
    <n v="200"/>
  </r>
  <r>
    <s v="2104"/>
    <x v="54"/>
    <x v="9"/>
    <s v="Gerencia Técnica"/>
    <s v="2811"/>
    <x v="13"/>
    <s v="6148"/>
    <s v="Gastos Cafeteria                        "/>
    <x v="1"/>
    <s v="210428116148"/>
    <n v="545.42046398113951"/>
    <n v="261.97384693422049"/>
    <n v="425.5400122023147"/>
    <n v="663.50000074952891"/>
    <n v="474.1085809668009"/>
    <n v="474.1085809668009"/>
    <n v="474.1085809668009"/>
    <n v="474.1085809668009"/>
    <n v="474.1085809668009"/>
    <n v="474.1085809668009"/>
    <n v="474.1085809668009"/>
    <n v="474.1085809668009"/>
    <n v="1896.4343238672036"/>
    <n v="5689.3029716016126"/>
    <n v="14500"/>
    <n v="8810.6970283983865"/>
    <n v="5500"/>
    <n v="3500"/>
  </r>
  <r>
    <s v="2104"/>
    <x v="54"/>
    <x v="9"/>
    <s v="Gerencia Técnica"/>
    <s v="3517"/>
    <x v="32"/>
    <s v="4437"/>
    <s v="Contrato Mantencion Instrumentacion     "/>
    <x v="2"/>
    <s v="210435174437"/>
    <n v="41861.51599292241"/>
    <n v="0"/>
    <n v="32687.242923464437"/>
    <n v="154115.01924626704"/>
    <n v="57165.94454066347"/>
    <n v="57165.94454066347"/>
    <n v="57165.94454066347"/>
    <n v="57165.94454066347"/>
    <n v="57165.94454066347"/>
    <n v="57165.94454066347"/>
    <n v="57165.94454066347"/>
    <n v="57165.94454066347"/>
    <n v="228663.77816265388"/>
    <n v="685991.33448796161"/>
    <n v="566573.60000000009"/>
    <n v="-119417.73448796151"/>
    <n v="200551.2"/>
    <n v="88540"/>
  </r>
  <r>
    <s v="2104"/>
    <x v="54"/>
    <x v="9"/>
    <s v="Gerencia Técnica"/>
    <s v="3517"/>
    <x v="32"/>
    <s v="4458"/>
    <s v="Contratos y Servicios Laboratorios      "/>
    <x v="2"/>
    <s v="210435174458"/>
    <n v="4144.2920254205828"/>
    <n v="84469.199565344141"/>
    <n v="92246.233634970064"/>
    <n v="18422.819090634493"/>
    <n v="49820.636079092321"/>
    <n v="49820.636079092321"/>
    <n v="49820.636079092321"/>
    <n v="49820.636079092321"/>
    <n v="49820.636079092321"/>
    <n v="49820.636079092321"/>
    <n v="49820.636079092321"/>
    <n v="49820.636079092321"/>
    <n v="199282.54431636928"/>
    <n v="597847.63294910791"/>
    <n v="874395.9926224011"/>
    <n v="276548.35967329319"/>
    <n v="338668.34339369548"/>
    <n v="68529.107981220659"/>
  </r>
  <r>
    <s v="2104"/>
    <x v="54"/>
    <x v="9"/>
    <s v="Gerencia Técnica"/>
    <s v="3517"/>
    <x v="32"/>
    <s v="4211"/>
    <s v="Petroleo Diesel                         "/>
    <x v="4"/>
    <s v="210435174211"/>
    <n v="1948.1873550865857"/>
    <n v="1713.9331339515768"/>
    <n v="144.83242689152254"/>
    <n v="5806.1153309767078"/>
    <n v="2403.2670617265981"/>
    <n v="2403.2670617265981"/>
    <n v="2403.2670617265981"/>
    <n v="2403.2670617265981"/>
    <n v="2403.2670617265981"/>
    <n v="2403.2670617265981"/>
    <n v="2403.2670617265981"/>
    <n v="2403.2670617265981"/>
    <n v="9613.0682469063922"/>
    <n v="28839.204740719175"/>
    <n v="65722.857726833667"/>
    <n v="36883.652986114495"/>
    <n v="27384.524052847366"/>
    <n v="5476.9048105694728"/>
  </r>
  <r>
    <s v="2104"/>
    <x v="54"/>
    <x v="9"/>
    <s v="Gerencia Técnica"/>
    <s v="3517"/>
    <x v="32"/>
    <s v="4171"/>
    <s v="Materiales Geomecanica                  "/>
    <x v="3"/>
    <s v="210435174171"/>
    <n v="0"/>
    <n v="0"/>
    <n v="20361.882604206181"/>
    <n v="0"/>
    <n v="5090.4706510515452"/>
    <n v="5090.4706510515452"/>
    <n v="5090.4706510515452"/>
    <n v="5090.4706510515452"/>
    <n v="5090.4706510515452"/>
    <n v="5090.4706510515452"/>
    <n v="5090.4706510515452"/>
    <n v="5090.4706510515452"/>
    <n v="20361.882604206181"/>
    <n v="61085.647812618547"/>
    <n v="49980"/>
    <n v="-11105.647812618547"/>
    <n v="16660"/>
    <n v="0"/>
  </r>
  <r>
    <s v="2104"/>
    <x v="54"/>
    <x v="9"/>
    <s v="Gerencia Técnica"/>
    <s v="3517"/>
    <x v="32"/>
    <s v="4172"/>
    <s v="Instrumentacion Geomecanica             "/>
    <x v="3"/>
    <s v="210435174172"/>
    <n v="0"/>
    <n v="0"/>
    <n v="0"/>
    <n v="16196.32825394292"/>
    <n v="4049.08206348573"/>
    <n v="4049.08206348573"/>
    <n v="4049.08206348573"/>
    <n v="4049.08206348573"/>
    <n v="4049.08206348573"/>
    <n v="4049.08206348573"/>
    <n v="4049.08206348573"/>
    <n v="4049.08206348573"/>
    <n v="16196.32825394292"/>
    <n v="48588.98476182876"/>
    <n v="75557.894736842107"/>
    <n v="26968.909975013346"/>
    <n v="25185.964912280702"/>
    <n v="25185.964912280702"/>
  </r>
  <r>
    <s v="2105"/>
    <x v="55"/>
    <x v="9"/>
    <s v="Gerencia Técnica"/>
    <s v="2811"/>
    <x v="13"/>
    <s v="3101"/>
    <s v="Remuneraciones Supervision              "/>
    <x v="0"/>
    <s v="210528113101"/>
    <n v="393695.15"/>
    <n v="340742.78"/>
    <n v="339521.06"/>
    <n v="422098.95000000007"/>
    <n v="374014.48499999999"/>
    <n v="374014.48499999999"/>
    <n v="374014.48499999999"/>
    <n v="374014.48499999999"/>
    <n v="374014.48499999999"/>
    <n v="374014.48499999999"/>
    <n v="374014.48499999999"/>
    <n v="374014.48499999999"/>
    <n v="1496057.94"/>
    <n v="4488173.8199999994"/>
    <n v="4481101.79"/>
    <n v="-7072.0299999993294"/>
    <n v="1842047.35"/>
    <n v="422098.95000000007"/>
  </r>
  <r>
    <s v="2105"/>
    <x v="55"/>
    <x v="9"/>
    <s v="Gerencia Técnica"/>
    <s v="2811"/>
    <x v="13"/>
    <s v="4485"/>
    <s v="Ctos. Mecanica de Suelos Caminos        "/>
    <x v="2"/>
    <s v="210528114485"/>
    <n v="704.14582384002813"/>
    <n v="899.73963720524432"/>
    <n v="813.74513631192542"/>
    <n v="673.49679752466761"/>
    <n v="772.78184872046643"/>
    <n v="772.78184872046643"/>
    <n v="772.78184872046643"/>
    <n v="772.78184872046643"/>
    <n v="772.78184872046643"/>
    <n v="772.78184872046643"/>
    <n v="772.78184872046643"/>
    <n v="772.78184872046643"/>
    <n v="3091.1273948818657"/>
    <n v="9273.3821846455976"/>
    <n v="9840"/>
    <n v="566.61781535440241"/>
    <n v="4100"/>
    <n v="820"/>
  </r>
  <r>
    <s v="2105"/>
    <x v="55"/>
    <x v="9"/>
    <s v="Gerencia Técnica"/>
    <s v="2811"/>
    <x v="13"/>
    <s v="4505"/>
    <s v="Contratos Control Calidad/Procesos      "/>
    <x v="2"/>
    <s v="210528114505"/>
    <n v="52168.700928030688"/>
    <n v="9440.0693200913684"/>
    <n v="10986.701816439956"/>
    <n v="29264.647649567338"/>
    <n v="25465.029928532338"/>
    <n v="25465.029928532338"/>
    <n v="25465.029928532338"/>
    <n v="25465.029928532338"/>
    <n v="25465.029928532338"/>
    <n v="25465.029928532338"/>
    <n v="25465.029928532338"/>
    <n v="25465.029928532338"/>
    <n v="101860.11971412935"/>
    <n v="305580.35914238804"/>
    <n v="513682.092555332"/>
    <n v="208101.73341294396"/>
    <n v="214504.61007805073"/>
    <n v="42336.436199615273"/>
  </r>
  <r>
    <s v="2105"/>
    <x v="55"/>
    <x v="9"/>
    <s v="Gerencia Técnica"/>
    <s v="2811"/>
    <x v="13"/>
    <s v="4512"/>
    <s v="Contratos Servicios de Ingenieria Camino"/>
    <x v="2"/>
    <s v="210528114512"/>
    <n v="2039.5439315882145"/>
    <n v="1419.7415415665866"/>
    <n v="3545.4649607220272"/>
    <n v="323.16330575913679"/>
    <n v="1831.9784349089914"/>
    <n v="1831.9784349089914"/>
    <n v="1831.9784349089914"/>
    <n v="1831.9784349089914"/>
    <n v="1831.9784349089914"/>
    <n v="1831.9784349089914"/>
    <n v="1831.9784349089914"/>
    <n v="1831.9784349089914"/>
    <n v="7327.9137396359656"/>
    <n v="21983.74121890789"/>
    <n v="27600"/>
    <n v="5616.2587810921104"/>
    <n v="11500"/>
    <n v="2300"/>
  </r>
  <r>
    <s v="2105"/>
    <x v="55"/>
    <x v="9"/>
    <s v="Gerencia Técnica"/>
    <s v="2811"/>
    <x v="13"/>
    <s v="4515"/>
    <s v="Contrato Servicios Geomensura y Topograf"/>
    <x v="2"/>
    <s v="210528114515"/>
    <n v="19876.259691634212"/>
    <n v="14053.55175878008"/>
    <n v="59470.647019794051"/>
    <n v="62748.411082848404"/>
    <n v="39037.217388264187"/>
    <n v="39037.217388264187"/>
    <n v="39037.217388264187"/>
    <n v="39037.217388264187"/>
    <n v="39037.217388264187"/>
    <n v="39037.217388264187"/>
    <n v="39037.217388264187"/>
    <n v="39037.217388264187"/>
    <n v="156148.86955305675"/>
    <n v="468446.60865917028"/>
    <n v="459999.99999999994"/>
    <n v="-8446.6086591703352"/>
    <n v="191666.66666666663"/>
    <n v="38333.333333333328"/>
  </r>
  <r>
    <s v="2105"/>
    <x v="55"/>
    <x v="9"/>
    <s v="Gerencia Técnica"/>
    <s v="2811"/>
    <x v="13"/>
    <s v="4521"/>
    <s v="Contrato Servicios Muestreo Planta      "/>
    <x v="2"/>
    <s v="210528114521"/>
    <n v="768.10652807653446"/>
    <n v="634.12317025839945"/>
    <n v="1415.8157195134183"/>
    <n v="169.89243350090834"/>
    <n v="746.98446283731516"/>
    <n v="746.98446283731516"/>
    <n v="746.98446283731516"/>
    <n v="746.98446283731516"/>
    <n v="746.98446283731516"/>
    <n v="746.98446283731516"/>
    <n v="746.98446283731516"/>
    <n v="746.98446283731516"/>
    <n v="2987.9378513492607"/>
    <n v="8963.8135540477815"/>
    <n v="206448"/>
    <n v="197484.18644595222"/>
    <n v="74520"/>
    <n v="1104"/>
  </r>
  <r>
    <s v="2105"/>
    <x v="55"/>
    <x v="9"/>
    <s v="Gerencia Técnica"/>
    <s v="2811"/>
    <x v="13"/>
    <s v="4533"/>
    <s v="Contratos Reparacion y Mantencion Camino"/>
    <x v="2"/>
    <s v="210528114533"/>
    <n v="436026.68071616348"/>
    <n v="163143.71086447759"/>
    <n v="132512.29720277491"/>
    <n v="418949.52223327884"/>
    <n v="287658.0527541737"/>
    <n v="287658.0527541737"/>
    <n v="287658.0527541737"/>
    <n v="287658.0527541737"/>
    <n v="287658.0527541737"/>
    <n v="287658.0527541737"/>
    <n v="287658.0527541737"/>
    <n v="287658.0527541737"/>
    <n v="1150632.2110166948"/>
    <n v="3451896.6330500836"/>
    <n v="4707993.1999999993"/>
    <n v="1256096.5669499156"/>
    <n v="1961663.833333333"/>
    <n v="392332.7666666666"/>
  </r>
  <r>
    <s v="2105"/>
    <x v="55"/>
    <x v="9"/>
    <s v="Gerencia Técnica"/>
    <s v="2811"/>
    <x v="13"/>
    <s v="4544"/>
    <s v="Contratos Reparacion y Mantencion Equipo"/>
    <x v="2"/>
    <s v="210528114544"/>
    <n v="4446.3702422475608"/>
    <n v="2498.0289318209475"/>
    <n v="2667.155636841419"/>
    <n v="1190.7561240194034"/>
    <n v="2700.5777337323325"/>
    <n v="2700.5777337323325"/>
    <n v="2700.5777337323325"/>
    <n v="2700.5777337323325"/>
    <n v="2700.5777337323325"/>
    <n v="2700.5777337323325"/>
    <n v="2700.5777337323325"/>
    <n v="2700.5777337323325"/>
    <n v="10802.31093492933"/>
    <n v="32406.932804787983"/>
    <n v="42000"/>
    <n v="9593.0671952120174"/>
    <n v="17500"/>
    <n v="3500"/>
  </r>
  <r>
    <s v="2105"/>
    <x v="55"/>
    <x v="9"/>
    <s v="Gerencia Técnica"/>
    <s v="2811"/>
    <x v="13"/>
    <s v="4572"/>
    <s v="Contrato Certificacion y Mant. Pesometro"/>
    <x v="2"/>
    <s v="210528114572"/>
    <n v="10175.56215648758"/>
    <n v="4505.1094054615205"/>
    <n v="3701.5511389526127"/>
    <n v="10785.604740980069"/>
    <n v="7291.9568604704455"/>
    <n v="7291.9568604704455"/>
    <n v="7291.9568604704455"/>
    <n v="7291.9568604704455"/>
    <n v="7291.9568604704455"/>
    <n v="7291.9568604704455"/>
    <n v="7291.9568604704455"/>
    <n v="7291.9568604704455"/>
    <n v="29167.827441881782"/>
    <n v="87503.482325645338"/>
    <n v="78000"/>
    <n v="-9503.4823256453383"/>
    <n v="32500"/>
    <n v="6500"/>
  </r>
  <r>
    <s v="2105"/>
    <x v="55"/>
    <x v="9"/>
    <s v="Gerencia Técnica"/>
    <s v="2811"/>
    <x v="13"/>
    <s v="4124"/>
    <s v="Sal                                     "/>
    <x v="3"/>
    <s v="210528114124"/>
    <n v="304.08058966906515"/>
    <n v="275.35843947350656"/>
    <n v="991.37096464523881"/>
    <n v="3552.4625091910871"/>
    <n v="1280.8181257447245"/>
    <n v="1280.8181257447245"/>
    <n v="1280.8181257447245"/>
    <n v="1280.8181257447245"/>
    <n v="1280.8181257447245"/>
    <n v="1280.8181257447245"/>
    <n v="1280.8181257447245"/>
    <n v="1280.8181257447245"/>
    <n v="5123.272502978898"/>
    <n v="15369.817508936698"/>
    <n v="86400"/>
    <n v="71030.1824910633"/>
    <n v="36000"/>
    <n v="7200"/>
  </r>
  <r>
    <s v="2105"/>
    <x v="55"/>
    <x v="9"/>
    <s v="Gerencia Técnica"/>
    <s v="2811"/>
    <x v="13"/>
    <s v="4125"/>
    <s v="Otros Materiales                        "/>
    <x v="3"/>
    <s v="210528114125"/>
    <n v="172.65193960321153"/>
    <n v="59.849477952516693"/>
    <n v="359.9696683984231"/>
    <n v="497.1911288631689"/>
    <n v="272.41555370433002"/>
    <n v="272.41555370433002"/>
    <n v="272.41555370433002"/>
    <n v="272.41555370433002"/>
    <n v="272.41555370433002"/>
    <n v="272.41555370433002"/>
    <n v="272.41555370433002"/>
    <n v="272.41555370433002"/>
    <n v="1089.6622148173201"/>
    <n v="3268.9866444519594"/>
    <n v="6000"/>
    <n v="2731.0133555480406"/>
    <n v="2500"/>
    <n v="500"/>
  </r>
  <r>
    <s v="2105"/>
    <x v="55"/>
    <x v="9"/>
    <s v="Gerencia Técnica"/>
    <s v="2811"/>
    <x v="13"/>
    <s v="5111"/>
    <s v="Pasajes Nacionales                      "/>
    <x v="1"/>
    <s v="210528115111"/>
    <n v="1024.8694588321875"/>
    <n v="2572.5666822390713"/>
    <n v="76.11067779021127"/>
    <n v="384.60641217160145"/>
    <n v="1014.5383077582679"/>
    <n v="1014.5383077582679"/>
    <n v="1014.5383077582679"/>
    <n v="1014.5383077582679"/>
    <n v="1014.5383077582679"/>
    <n v="1014.5383077582679"/>
    <n v="1014.5383077582679"/>
    <n v="1014.5383077582679"/>
    <n v="4058.1532310330717"/>
    <n v="12174.459693099217"/>
    <n v="25200"/>
    <n v="13025.540306900783"/>
    <n v="9600"/>
    <n v="2400"/>
  </r>
  <r>
    <s v="2105"/>
    <x v="55"/>
    <x v="9"/>
    <s v="Gerencia Técnica"/>
    <s v="2811"/>
    <x v="13"/>
    <s v="5112"/>
    <s v="Hoteles Estadia Alimentacion Nacionales "/>
    <x v="1"/>
    <s v="210528115112"/>
    <n v="1367.9480579704946"/>
    <n v="1040.3295139121578"/>
    <n v="1136.2663284045873"/>
    <n v="375.32391268893798"/>
    <n v="979.96695324404448"/>
    <n v="979.96695324404448"/>
    <n v="979.96695324404448"/>
    <n v="979.96695324404448"/>
    <n v="979.96695324404448"/>
    <n v="979.96695324404448"/>
    <n v="979.96695324404448"/>
    <n v="979.96695324404448"/>
    <n v="3919.8678129761779"/>
    <n v="11759.603438928532"/>
    <n v="13440"/>
    <n v="1680.3965610714677"/>
    <n v="5280"/>
    <n v="960"/>
  </r>
  <r>
    <s v="2105"/>
    <x v="55"/>
    <x v="9"/>
    <s v="Gerencia Técnica"/>
    <s v="2811"/>
    <x v="13"/>
    <s v="5113"/>
    <s v="Gastos Representacion Nacionales        "/>
    <x v="1"/>
    <s v="210528115113"/>
    <n v="93.264858304103996"/>
    <n v="515.33955163235839"/>
    <n v="270.9915097775513"/>
    <n v="194.5821380188863"/>
    <n v="268.544514433225"/>
    <n v="268.544514433225"/>
    <n v="268.544514433225"/>
    <n v="268.544514433225"/>
    <n v="268.544514433225"/>
    <n v="268.544514433225"/>
    <n v="268.544514433225"/>
    <n v="268.544514433225"/>
    <n v="1074.1780577329"/>
    <n v="3222.534173198701"/>
    <n v="4048"/>
    <n v="825.46582680129904"/>
    <n v="1564"/>
    <n v="276"/>
  </r>
  <r>
    <s v="2105"/>
    <x v="55"/>
    <x v="9"/>
    <s v="Gerencia Técnica"/>
    <s v="2811"/>
    <x v="13"/>
    <s v="5121"/>
    <s v="Pasajes Internacionales                 "/>
    <x v="1"/>
    <s v="210528115121"/>
    <n v="0"/>
    <n v="0"/>
    <n v="0"/>
    <n v="0"/>
    <n v="0"/>
    <n v="0"/>
    <n v="0"/>
    <n v="0"/>
    <n v="0"/>
    <n v="0"/>
    <n v="0"/>
    <n v="0"/>
    <n v="0"/>
    <n v="0"/>
    <n v="8050"/>
    <n v="8050"/>
    <n v="8050"/>
    <n v="0"/>
  </r>
  <r>
    <s v="2105"/>
    <x v="55"/>
    <x v="9"/>
    <s v="Gerencia Técnica"/>
    <s v="2811"/>
    <x v="13"/>
    <s v="5122"/>
    <s v="Hoteles Estadia Alimentacion Extranjero "/>
    <x v="1"/>
    <s v="210528115122"/>
    <n v="0"/>
    <n v="0"/>
    <n v="0"/>
    <n v="0"/>
    <n v="0"/>
    <n v="0"/>
    <n v="0"/>
    <n v="0"/>
    <n v="0"/>
    <n v="0"/>
    <n v="0"/>
    <n v="0"/>
    <n v="0"/>
    <n v="0"/>
    <n v="2000"/>
    <n v="2000"/>
    <n v="2000"/>
    <n v="0"/>
  </r>
  <r>
    <s v="2105"/>
    <x v="55"/>
    <x v="9"/>
    <s v="Gerencia Técnica"/>
    <s v="2811"/>
    <x v="13"/>
    <s v="5123"/>
    <s v="Gastos Representacion Extranjero        "/>
    <x v="1"/>
    <s v="210528115123"/>
    <n v="0"/>
    <n v="0"/>
    <n v="0"/>
    <n v="0"/>
    <n v="0"/>
    <n v="0"/>
    <n v="0"/>
    <n v="0"/>
    <n v="0"/>
    <n v="0"/>
    <n v="0"/>
    <n v="0"/>
    <n v="0"/>
    <n v="0"/>
    <n v="960"/>
    <n v="960"/>
    <n v="960"/>
    <n v="0"/>
  </r>
  <r>
    <s v="2105"/>
    <x v="55"/>
    <x v="9"/>
    <s v="Gerencia Técnica"/>
    <s v="2811"/>
    <x v="13"/>
    <s v="5201"/>
    <s v="Arriendo Vehiculos                      "/>
    <x v="1"/>
    <s v="210528115201"/>
    <n v="1712.2003915594726"/>
    <n v="2765.8116734502573"/>
    <n v="3751.945385382211"/>
    <n v="5647.0431434553175"/>
    <n v="3469.2501484618147"/>
    <n v="3469.2501484618147"/>
    <n v="3469.2501484618147"/>
    <n v="3469.2501484618147"/>
    <n v="3469.2501484618147"/>
    <n v="3469.2501484618147"/>
    <n v="3469.2501484618147"/>
    <n v="3469.2501484618147"/>
    <n v="13877.000593847259"/>
    <n v="41631.001781541767"/>
    <n v="85887.228372097277"/>
    <n v="44256.22659055551"/>
    <n v="35786.345155040537"/>
    <n v="7157.269031008107"/>
  </r>
  <r>
    <s v="2105"/>
    <x v="55"/>
    <x v="9"/>
    <s v="Gerencia Técnica"/>
    <s v="2811"/>
    <x v="13"/>
    <s v="5203"/>
    <s v="Combustibles                            "/>
    <x v="1"/>
    <s v="210528115203"/>
    <n v="760.0707766527488"/>
    <n v="1505.2122641784383"/>
    <n v="581.29589871289147"/>
    <n v="490.49515771734207"/>
    <n v="834.26852431535508"/>
    <n v="834.26852431535508"/>
    <n v="834.26852431535508"/>
    <n v="834.26852431535508"/>
    <n v="834.26852431535508"/>
    <n v="834.26852431535508"/>
    <n v="834.26852431535508"/>
    <n v="834.26852431535508"/>
    <n v="3337.0740972614203"/>
    <n v="10011.222291784265"/>
    <n v="18171.801290322601"/>
    <n v="8160.5789985383362"/>
    <n v="7571.583870967751"/>
    <n v="1514.3167741935501"/>
  </r>
  <r>
    <s v="2105"/>
    <x v="55"/>
    <x v="9"/>
    <s v="Gerencia Técnica"/>
    <s v="2811"/>
    <x v="13"/>
    <s v="5301"/>
    <s v="Materiales y Utiles de Escritorio       "/>
    <x v="1"/>
    <s v="210528115301"/>
    <n v="69.072271554380023"/>
    <n v="32.717536122020157"/>
    <n v="73.599737139965882"/>
    <n v="125.59847153374676"/>
    <n v="75.247004087528211"/>
    <n v="75.247004087528211"/>
    <n v="75.247004087528211"/>
    <n v="75.247004087528211"/>
    <n v="75.247004087528211"/>
    <n v="75.247004087528211"/>
    <n v="75.247004087528211"/>
    <n v="75.247004087528211"/>
    <n v="300.98801635011284"/>
    <n v="902.96404905033876"/>
    <n v="2500"/>
    <n v="1597.0359509496611"/>
    <n v="1041.6666666666667"/>
    <n v="208.33333333333334"/>
  </r>
  <r>
    <s v="2105"/>
    <x v="55"/>
    <x v="9"/>
    <s v="Gerencia Técnica"/>
    <s v="2811"/>
    <x v="13"/>
    <s v="5302"/>
    <s v="Suscripciones Varias (Fisicas y Electron"/>
    <x v="1"/>
    <s v="210528115302"/>
    <n v="326.05461936462416"/>
    <n v="133.8287245059517"/>
    <n v="228.30350435947159"/>
    <n v="19.597171880809711"/>
    <n v="176.94600502771428"/>
    <n v="176.94600502771428"/>
    <n v="176.94600502771428"/>
    <n v="176.94600502771428"/>
    <n v="176.94600502771428"/>
    <n v="176.94600502771428"/>
    <n v="176.94600502771428"/>
    <n v="176.94600502771428"/>
    <n v="707.78402011085711"/>
    <n v="2123.3520603325719"/>
    <n v="2400"/>
    <n v="276.64793966742809"/>
    <n v="1000"/>
    <n v="200"/>
  </r>
  <r>
    <s v="2105"/>
    <x v="55"/>
    <x v="9"/>
    <s v="Gerencia Técnica"/>
    <s v="2811"/>
    <x v="13"/>
    <s v="5411"/>
    <s v="Ropa y Equipos Proteccion Personal      "/>
    <x v="1"/>
    <s v="210528115411"/>
    <n v="699.42618560211997"/>
    <n v="1550.6960917637205"/>
    <n v="1389.9583783568135"/>
    <n v="906.58820785067428"/>
    <n v="1136.667215893332"/>
    <n v="1136.667215893332"/>
    <n v="1136.667215893332"/>
    <n v="1136.667215893332"/>
    <n v="1136.667215893332"/>
    <n v="1136.667215893332"/>
    <n v="1136.667215893332"/>
    <n v="1136.667215893332"/>
    <n v="4546.6688635733281"/>
    <n v="13640.006590719988"/>
    <n v="19800"/>
    <n v="6159.9934092800122"/>
    <n v="8250"/>
    <n v="1650"/>
  </r>
  <r>
    <s v="2105"/>
    <x v="55"/>
    <x v="9"/>
    <s v="Gerencia Técnica"/>
    <s v="2811"/>
    <x v="13"/>
    <s v="5501"/>
    <s v="Honorarios Consultores Nacionales       "/>
    <x v="1"/>
    <s v="210528115501"/>
    <n v="0"/>
    <n v="0"/>
    <n v="5742.4384415948007"/>
    <n v="0"/>
    <n v="1435.6096103987002"/>
    <n v="1435.6096103987002"/>
    <n v="1435.6096103987002"/>
    <n v="1435.6096103987002"/>
    <n v="1435.6096103987002"/>
    <n v="1435.6096103987002"/>
    <n v="1435.6096103987002"/>
    <n v="1435.6096103987002"/>
    <n v="5742.4384415948007"/>
    <n v="17227.315324784402"/>
    <n v="90000"/>
    <n v="72772.684675215598"/>
    <n v="16321.134324397108"/>
    <n v="0"/>
  </r>
  <r>
    <s v="2105"/>
    <x v="55"/>
    <x v="9"/>
    <s v="Gerencia Técnica"/>
    <s v="2811"/>
    <x v="13"/>
    <s v="5502"/>
    <s v="Honorarios Consultores Extranjeros      "/>
    <x v="1"/>
    <s v="210528115502"/>
    <n v="0"/>
    <n v="7773.4432745645754"/>
    <n v="0"/>
    <n v="0"/>
    <n v="1943.3608186411439"/>
    <n v="1943.3608186411439"/>
    <n v="1943.3608186411439"/>
    <n v="1943.3608186411439"/>
    <n v="1943.3608186411439"/>
    <n v="1943.3608186411439"/>
    <n v="1943.3608186411439"/>
    <n v="1943.3608186411439"/>
    <n v="7773.4432745645754"/>
    <n v="23320.329823693726"/>
    <n v="11500"/>
    <n v="-11820.329823693726"/>
    <n v="9078.9473684210534"/>
    <n v="0"/>
  </r>
  <r>
    <s v="2105"/>
    <x v="55"/>
    <x v="9"/>
    <s v="Gerencia Técnica"/>
    <s v="2811"/>
    <x v="13"/>
    <s v="5503"/>
    <s v="Otros Gastos Consultores                "/>
    <x v="1"/>
    <s v="210528115503"/>
    <n v="0"/>
    <n v="0"/>
    <n v="0"/>
    <n v="0"/>
    <n v="0"/>
    <n v="0"/>
    <n v="0"/>
    <n v="0"/>
    <n v="0"/>
    <n v="0"/>
    <n v="0"/>
    <n v="0"/>
    <n v="0"/>
    <n v="0"/>
    <n v="7000"/>
    <n v="7000"/>
    <n v="7000"/>
    <n v="0"/>
  </r>
  <r>
    <s v="2105"/>
    <x v="55"/>
    <x v="9"/>
    <s v="Gerencia Técnica"/>
    <s v="2811"/>
    <x v="13"/>
    <s v="5603"/>
    <s v="Otros Gastos Reuniones                  "/>
    <x v="1"/>
    <s v="210528115603"/>
    <n v="383.01604161872746"/>
    <n v="87.506362948188027"/>
    <n v="343.17981417917258"/>
    <n v="15.426435397842525"/>
    <n v="207.28216353598265"/>
    <n v="207.28216353598265"/>
    <n v="207.28216353598265"/>
    <n v="207.28216353598265"/>
    <n v="207.28216353598265"/>
    <n v="207.28216353598265"/>
    <n v="207.28216353598265"/>
    <n v="207.28216353598265"/>
    <n v="829.12865414393059"/>
    <n v="2487.385962431792"/>
    <n v="3600"/>
    <n v="1112.614037568208"/>
    <n v="1500"/>
    <n v="300"/>
  </r>
  <r>
    <s v="2105"/>
    <x v="55"/>
    <x v="9"/>
    <s v="Gerencia Técnica"/>
    <s v="2811"/>
    <x v="13"/>
    <s v="6123"/>
    <s v="Flete Cargas Varias                     "/>
    <x v="1"/>
    <s v="210528116123"/>
    <n v="816.71501849732488"/>
    <n v="2406.3775932278832"/>
    <n v="619.10352275178741"/>
    <n v="3454.3861323589858"/>
    <n v="1824.1455667089954"/>
    <n v="1824.1455667089954"/>
    <n v="1824.1455667089954"/>
    <n v="1824.1455667089954"/>
    <n v="1824.1455667089954"/>
    <n v="1824.1455667089954"/>
    <n v="1824.1455667089954"/>
    <n v="1824.1455667089954"/>
    <n v="7296.5822668359815"/>
    <n v="21889.746800507943"/>
    <n v="24000"/>
    <n v="2110.2531994920573"/>
    <n v="10000"/>
    <n v="2000"/>
  </r>
  <r>
    <s v="2105"/>
    <x v="55"/>
    <x v="9"/>
    <s v="Gerencia Técnica"/>
    <s v="2811"/>
    <x v="13"/>
    <s v="6148"/>
    <s v="Gastos Cafeteria                        "/>
    <x v="1"/>
    <s v="210528116148"/>
    <n v="646.42870447468761"/>
    <n v="256.14778183813127"/>
    <n v="755.20051517039917"/>
    <n v="1157.154178070188"/>
    <n v="703.73279488835146"/>
    <n v="703.73279488835146"/>
    <n v="703.73279488835146"/>
    <n v="703.73279488835146"/>
    <n v="703.73279488835146"/>
    <n v="703.73279488835146"/>
    <n v="703.73279488835146"/>
    <n v="703.73279488835146"/>
    <n v="2814.9311795534059"/>
    <n v="8444.7935386602167"/>
    <n v="12000"/>
    <n v="3555.2064613397833"/>
    <n v="6272.7272727272721"/>
    <n v="818.18181818181813"/>
  </r>
  <r>
    <s v="2106"/>
    <x v="56"/>
    <x v="9"/>
    <s v="Gerencia Técnica"/>
    <s v="2811"/>
    <x v="13"/>
    <s v="3101"/>
    <s v="Remuneraciones Supervision              "/>
    <x v="0"/>
    <s v="210628113101"/>
    <n v="77768.510000000009"/>
    <n v="65593.16"/>
    <n v="65593.16"/>
    <n v="84147.87"/>
    <n v="73275.675000000003"/>
    <n v="73275.675000000003"/>
    <n v="73275.675000000003"/>
    <n v="73275.675000000003"/>
    <n v="73275.675000000003"/>
    <n v="73275.675000000003"/>
    <n v="73275.675000000003"/>
    <n v="73275.675000000003"/>
    <n v="293102.7"/>
    <n v="879308.10000000021"/>
    <n v="881208.53"/>
    <n v="1900.4299999998184"/>
    <n v="361103.41000000003"/>
    <n v="84147.87"/>
  </r>
  <r>
    <s v="2106"/>
    <x v="56"/>
    <x v="9"/>
    <s v="Gerencia Técnica"/>
    <s v="2811"/>
    <x v="13"/>
    <s v="5111"/>
    <s v="Pasajes Nacionales                      "/>
    <x v="1"/>
    <s v="210628115111"/>
    <n v="401.62114172296174"/>
    <n v="409.15743555535721"/>
    <n v="229.05818739796948"/>
    <n v="55.106902155623111"/>
    <n v="273.73591670797788"/>
    <n v="273.73591670797788"/>
    <n v="273.73591670797788"/>
    <n v="273.73591670797788"/>
    <n v="273.73591670797788"/>
    <n v="273.73591670797788"/>
    <n v="273.73591670797788"/>
    <n v="273.73591670797788"/>
    <n v="1094.9436668319115"/>
    <n v="3284.8310004957352"/>
    <n v="7200"/>
    <n v="3915.1689995042648"/>
    <n v="3000"/>
    <n v="600"/>
  </r>
  <r>
    <s v="2106"/>
    <x v="56"/>
    <x v="9"/>
    <s v="Gerencia Técnica"/>
    <s v="2811"/>
    <x v="13"/>
    <s v="5112"/>
    <s v="Hoteles Estadia Alimentacion Nacionales "/>
    <x v="1"/>
    <s v="210628115112"/>
    <n v="530.62744574936244"/>
    <n v="112.63311382666556"/>
    <n v="190.21099057743766"/>
    <n v="443.32056299330651"/>
    <n v="319.19802828669305"/>
    <n v="319.19802828669305"/>
    <n v="319.19802828669305"/>
    <n v="319.19802828669305"/>
    <n v="319.19802828669305"/>
    <n v="319.19802828669305"/>
    <n v="319.19802828669305"/>
    <n v="319.19802828669305"/>
    <n v="1276.7921131467722"/>
    <n v="3830.3763394403163"/>
    <n v="5760"/>
    <n v="1929.6236605596837"/>
    <n v="2400"/>
    <n v="480"/>
  </r>
  <r>
    <s v="2106"/>
    <x v="56"/>
    <x v="9"/>
    <s v="Gerencia Técnica"/>
    <s v="2811"/>
    <x v="13"/>
    <s v="5113"/>
    <s v="Gastos Representacion Nacionales        "/>
    <x v="1"/>
    <s v="210628115113"/>
    <n v="72.712799815356462"/>
    <n v="99.860465245168029"/>
    <n v="113.81846763669027"/>
    <n v="13.826277929496158"/>
    <n v="75.054502656677727"/>
    <n v="75.054502656677727"/>
    <n v="75.054502656677727"/>
    <n v="75.054502656677727"/>
    <n v="75.054502656677727"/>
    <n v="75.054502656677727"/>
    <n v="75.054502656677727"/>
    <n v="75.054502656677727"/>
    <n v="300.21801062671091"/>
    <n v="900.65403188013295"/>
    <n v="1656"/>
    <n v="755.34596811986705"/>
    <n v="690"/>
    <n v="138"/>
  </r>
  <r>
    <s v="2106"/>
    <x v="56"/>
    <x v="9"/>
    <s v="Gerencia Técnica"/>
    <s v="2811"/>
    <x v="13"/>
    <s v="5123"/>
    <s v="Gastos Representacion Extranjero        "/>
    <x v="1"/>
    <s v="21062811512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106"/>
    <x v="56"/>
    <x v="9"/>
    <s v="Gerencia Técnica"/>
    <s v="2811"/>
    <x v="13"/>
    <s v="5201"/>
    <s v="Arriendo Vehiculos                      "/>
    <x v="1"/>
    <s v="210628115201"/>
    <n v="1016.1085335945163"/>
    <n v="2591.8622012941782"/>
    <n v="147.558556928944"/>
    <n v="2037.4685051446779"/>
    <n v="1448.2494492405792"/>
    <n v="1448.2494492405792"/>
    <n v="1448.2494492405792"/>
    <n v="1448.2494492405792"/>
    <n v="1448.2494492405792"/>
    <n v="1448.2494492405792"/>
    <n v="1448.2494492405792"/>
    <n v="1448.2494492405792"/>
    <n v="5792.9977969623169"/>
    <n v="17378.993390886946"/>
    <n v="34354.891348838908"/>
    <n v="16975.897957951962"/>
    <n v="14314.538062016214"/>
    <n v="2862.9076124032426"/>
  </r>
  <r>
    <s v="2106"/>
    <x v="56"/>
    <x v="9"/>
    <s v="Gerencia Técnica"/>
    <s v="2811"/>
    <x v="13"/>
    <s v="5203"/>
    <s v="Combustibles                            "/>
    <x v="1"/>
    <s v="210628115203"/>
    <n v="234.87502460604736"/>
    <n v="62.542467878834834"/>
    <n v="288.30049674392825"/>
    <n v="270.62933937630964"/>
    <n v="214.08683215128002"/>
    <n v="214.08683215128002"/>
    <n v="214.08683215128002"/>
    <n v="214.08683215128002"/>
    <n v="214.08683215128002"/>
    <n v="214.08683215128002"/>
    <n v="214.08683215128002"/>
    <n v="214.08683215128002"/>
    <n v="856.34732860512008"/>
    <n v="2569.04198581536"/>
    <n v="2400"/>
    <n v="-169.04198581536002"/>
    <n v="1000"/>
    <n v="200"/>
  </r>
  <r>
    <s v="2106"/>
    <x v="56"/>
    <x v="9"/>
    <s v="Gerencia Técnica"/>
    <s v="2811"/>
    <x v="13"/>
    <s v="5301"/>
    <s v="Materiales y Utiles de Escritorio       "/>
    <x v="1"/>
    <s v="210628115301"/>
    <n v="34.188666144373116"/>
    <n v="25.348519377854103"/>
    <n v="92.176245074553108"/>
    <n v="25.885835949521343"/>
    <n v="44.399816636575416"/>
    <n v="44.399816636575416"/>
    <n v="44.399816636575416"/>
    <n v="44.399816636575416"/>
    <n v="44.399816636575416"/>
    <n v="44.399816636575416"/>
    <n v="44.399816636575416"/>
    <n v="44.399816636575416"/>
    <n v="177.59926654630166"/>
    <n v="532.79779963890485"/>
    <n v="1200"/>
    <n v="667.20220036109515"/>
    <n v="500"/>
    <n v="100"/>
  </r>
  <r>
    <s v="2106"/>
    <x v="56"/>
    <x v="9"/>
    <s v="Gerencia Técnica"/>
    <s v="2811"/>
    <x v="13"/>
    <s v="5302"/>
    <s v="Suscripciones Varias (Fisicas y Electron"/>
    <x v="1"/>
    <s v="210628115302"/>
    <n v="0"/>
    <n v="0"/>
    <n v="36.086742454828538"/>
    <n v="0"/>
    <n v="9.0216856137071346"/>
    <n v="9.0216856137071346"/>
    <n v="9.0216856137071346"/>
    <n v="9.0216856137071346"/>
    <n v="9.0216856137071346"/>
    <n v="9.0216856137071346"/>
    <n v="9.0216856137071346"/>
    <n v="9.0216856137071346"/>
    <n v="36.086742454828538"/>
    <n v="108.26022736448562"/>
    <n v="500"/>
    <n v="391.73977263551438"/>
    <n v="250"/>
    <n v="0"/>
  </r>
  <r>
    <s v="2106"/>
    <x v="56"/>
    <x v="9"/>
    <s v="Gerencia Técnica"/>
    <s v="2811"/>
    <x v="13"/>
    <s v="5411"/>
    <s v="Ropa y Equipos Proteccion Personal      "/>
    <x v="1"/>
    <s v="210628115411"/>
    <n v="923.21435547837427"/>
    <n v="701.5872647068087"/>
    <n v="822.88239878257184"/>
    <n v="172.63517030765303"/>
    <n v="655.07979731885189"/>
    <n v="655.07979731885189"/>
    <n v="655.07979731885189"/>
    <n v="655.07979731885189"/>
    <n v="655.07979731885189"/>
    <n v="655.07979731885189"/>
    <n v="655.07979731885189"/>
    <n v="655.07979731885189"/>
    <n v="2620.3191892754076"/>
    <n v="7860.9575678262227"/>
    <n v="6600"/>
    <n v="-1260.9575678262227"/>
    <n v="2750"/>
    <n v="550"/>
  </r>
  <r>
    <s v="2106"/>
    <x v="56"/>
    <x v="9"/>
    <s v="Gerencia Técnica"/>
    <s v="2811"/>
    <x v="13"/>
    <s v="5501"/>
    <s v="Honorarios Consultores Nacionales       "/>
    <x v="1"/>
    <s v="210628115501"/>
    <n v="0"/>
    <n v="0"/>
    <n v="4362.675057299125"/>
    <n v="0"/>
    <n v="1090.6687643247813"/>
    <n v="1090.6687643247813"/>
    <n v="1090.6687643247813"/>
    <n v="1090.6687643247813"/>
    <n v="1090.6687643247813"/>
    <n v="1090.6687643247813"/>
    <n v="1090.6687643247813"/>
    <n v="1090.6687643247813"/>
    <n v="4362.675057299125"/>
    <n v="13088.025171897372"/>
    <n v="33000"/>
    <n v="19911.974828102626"/>
    <n v="4852.9411764705883"/>
    <n v="0"/>
  </r>
  <r>
    <s v="2106"/>
    <x v="56"/>
    <x v="9"/>
    <s v="Gerencia Técnica"/>
    <s v="2811"/>
    <x v="13"/>
    <s v="5603"/>
    <s v="Otros Gastos Reuniones                  "/>
    <x v="1"/>
    <s v="210628115603"/>
    <n v="385.83977471598138"/>
    <n v="98.860723788386537"/>
    <n v="97.905744699367204"/>
    <n v="98.986388074991154"/>
    <n v="170.39815781968159"/>
    <n v="170.39815781968159"/>
    <n v="170.39815781968159"/>
    <n v="170.39815781968159"/>
    <n v="170.39815781968159"/>
    <n v="170.39815781968159"/>
    <n v="170.39815781968159"/>
    <n v="170.39815781968159"/>
    <n v="681.59263127872634"/>
    <n v="2044.7778938361787"/>
    <n v="3600"/>
    <n v="1555.2221061638213"/>
    <n v="1500"/>
    <n v="300"/>
  </r>
  <r>
    <s v="2106"/>
    <x v="56"/>
    <x v="9"/>
    <s v="Gerencia Técnica"/>
    <s v="2811"/>
    <x v="13"/>
    <s v="6114"/>
    <s v="Gastos Generales Oficinas               "/>
    <x v="1"/>
    <s v="210628116114"/>
    <n v="474.672679671087"/>
    <n v="406.51510977671472"/>
    <n v="257.30647990775316"/>
    <n v="221.58586287955433"/>
    <n v="340.0200330587773"/>
    <n v="340.0200330587773"/>
    <n v="340.0200330587773"/>
    <n v="340.0200330587773"/>
    <n v="340.0200330587773"/>
    <n v="340.0200330587773"/>
    <n v="340.0200330587773"/>
    <n v="340.0200330587773"/>
    <n v="1360.0801322351092"/>
    <n v="4080.2403967053274"/>
    <n v="3600"/>
    <n v="-480.24039670532738"/>
    <n v="1500"/>
    <n v="300"/>
  </r>
  <r>
    <s v="2106"/>
    <x v="56"/>
    <x v="9"/>
    <s v="Gerencia Técnica"/>
    <s v="2811"/>
    <x v="13"/>
    <s v="6148"/>
    <s v="Gastos Cafeteria                        "/>
    <x v="1"/>
    <s v="210628116148"/>
    <n v="36.774595542893394"/>
    <n v="79.407848482219492"/>
    <n v="104.70273543170235"/>
    <n v="86.057566681868977"/>
    <n v="76.735686534671061"/>
    <n v="76.735686534671061"/>
    <n v="76.735686534671061"/>
    <n v="76.735686534671061"/>
    <n v="76.735686534671061"/>
    <n v="76.735686534671061"/>
    <n v="76.735686534671061"/>
    <n v="76.735686534671061"/>
    <n v="306.94274613868424"/>
    <n v="920.8282384160525"/>
    <n v="11200"/>
    <n v="10279.171761583948"/>
    <n v="500"/>
    <n v="100"/>
  </r>
  <r>
    <s v="2302"/>
    <x v="57"/>
    <x v="9"/>
    <s v="Gerencia Operación Mina                           "/>
    <s v="3121"/>
    <x v="14"/>
    <s v="3101"/>
    <s v="Remuneraciones Supervision              "/>
    <x v="0"/>
    <s v="230231213101"/>
    <n v="38026.97"/>
    <n v="33156.83"/>
    <n v="33156.83"/>
    <n v="40858.29"/>
    <n v="36299.730000000003"/>
    <n v="36299.730000000003"/>
    <n v="36299.730000000003"/>
    <n v="36299.730000000003"/>
    <n v="36299.730000000003"/>
    <n v="36299.730000000003"/>
    <n v="36299.730000000003"/>
    <n v="36299.730000000003"/>
    <n v="145198.92000000001"/>
    <n v="435596.75999999995"/>
    <n v="438338.12"/>
    <n v="2741.3600000000442"/>
    <n v="179598.34000000003"/>
    <n v="40858.29"/>
  </r>
  <r>
    <s v="2302"/>
    <x v="57"/>
    <x v="9"/>
    <s v="Gerencia Operación Mina                           "/>
    <s v="3121"/>
    <x v="14"/>
    <s v="5111"/>
    <s v="Pasajes Nacionales                      "/>
    <x v="1"/>
    <s v="230231215111"/>
    <n v="0"/>
    <n v="0"/>
    <n v="2894.6078333135188"/>
    <n v="0"/>
    <n v="723.65195832837969"/>
    <n v="723.65195832837969"/>
    <n v="723.65195832837969"/>
    <n v="723.65195832837969"/>
    <n v="723.65195832837969"/>
    <n v="723.65195832837969"/>
    <n v="723.65195832837969"/>
    <n v="723.65195832837969"/>
    <n v="2894.6078333135188"/>
    <n v="8683.8234999405558"/>
    <n v="7200"/>
    <n v="-1483.8234999405558"/>
    <n v="3600"/>
    <n v="0"/>
  </r>
  <r>
    <s v="2302"/>
    <x v="57"/>
    <x v="9"/>
    <s v="Gerencia Operación Mina                           "/>
    <s v="3121"/>
    <x v="14"/>
    <s v="5112"/>
    <s v="Hoteles Estadia Alimentacion Nacionales "/>
    <x v="1"/>
    <s v="230231215112"/>
    <n v="0"/>
    <n v="0"/>
    <n v="1002.2230188985582"/>
    <n v="0"/>
    <n v="250.55575472463954"/>
    <n v="250.55575472463954"/>
    <n v="250.55575472463954"/>
    <n v="250.55575472463954"/>
    <n v="250.55575472463954"/>
    <n v="250.55575472463954"/>
    <n v="250.55575472463954"/>
    <n v="250.55575472463954"/>
    <n v="1002.2230188985582"/>
    <n v="3006.6690566956736"/>
    <n v="3840"/>
    <n v="833.33094330432641"/>
    <n v="1920"/>
    <n v="0"/>
  </r>
  <r>
    <s v="2302"/>
    <x v="57"/>
    <x v="9"/>
    <s v="Gerencia Operación Mina                           "/>
    <s v="3121"/>
    <x v="14"/>
    <s v="5113"/>
    <s v="Gastos Representacion Nacionales        "/>
    <x v="1"/>
    <s v="230231215113"/>
    <n v="0"/>
    <n v="0"/>
    <n v="579.71975720223895"/>
    <n v="0"/>
    <n v="144.92993930055974"/>
    <n v="144.92993930055974"/>
    <n v="144.92993930055974"/>
    <n v="144.92993930055974"/>
    <n v="144.92993930055974"/>
    <n v="144.92993930055974"/>
    <n v="144.92993930055974"/>
    <n v="144.92993930055974"/>
    <n v="579.71975720223895"/>
    <n v="1739.1592716067164"/>
    <n v="1110.6639839034206"/>
    <n v="-628.49528770329584"/>
    <n v="555.33199195171028"/>
    <n v="0"/>
  </r>
  <r>
    <s v="2302"/>
    <x v="57"/>
    <x v="9"/>
    <s v="Gerencia Operación Mina                           "/>
    <s v="3121"/>
    <x v="14"/>
    <s v="5121"/>
    <s v="Pasajes Internacionales                 "/>
    <x v="1"/>
    <s v="2302312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302"/>
    <x v="57"/>
    <x v="9"/>
    <s v="Gerencia Operación Mina                           "/>
    <s v="3121"/>
    <x v="14"/>
    <s v="5122"/>
    <s v="Hoteles Estadia Alimentacion Extranjero "/>
    <x v="1"/>
    <s v="230231215122"/>
    <n v="0"/>
    <n v="0"/>
    <n v="0"/>
    <n v="0"/>
    <n v="0"/>
    <n v="0"/>
    <n v="0"/>
    <n v="0"/>
    <n v="0"/>
    <n v="0"/>
    <n v="0"/>
    <n v="0"/>
    <n v="0"/>
    <n v="0"/>
    <n v="3000"/>
    <n v="3000"/>
    <n v="0"/>
    <n v="0"/>
  </r>
  <r>
    <s v="2302"/>
    <x v="57"/>
    <x v="9"/>
    <s v="Gerencia Operación Mina                           "/>
    <s v="3121"/>
    <x v="14"/>
    <s v="5123"/>
    <s v="Gastos Representacion Extranjero        "/>
    <x v="1"/>
    <s v="230231215123"/>
    <n v="0"/>
    <n v="0"/>
    <n v="396.99805317694609"/>
    <n v="0"/>
    <n v="99.249513294236522"/>
    <n v="99.249513294236522"/>
    <n v="99.249513294236522"/>
    <n v="99.249513294236522"/>
    <n v="99.249513294236522"/>
    <n v="99.249513294236522"/>
    <n v="99.249513294236522"/>
    <n v="99.249513294236522"/>
    <n v="396.99805317694609"/>
    <n v="1190.9941595308383"/>
    <n v="720"/>
    <n v="-470.99415953083826"/>
    <n v="360"/>
    <n v="0"/>
  </r>
  <r>
    <s v="2302"/>
    <x v="57"/>
    <x v="9"/>
    <s v="Gerencia Operación Mina                           "/>
    <s v="3121"/>
    <x v="14"/>
    <s v="5201"/>
    <s v="Arriendo Vehiculos                      "/>
    <x v="1"/>
    <s v="230231215201"/>
    <n v="287.64095331189918"/>
    <n v="1743.631992725805"/>
    <n v="1933.097819054316"/>
    <n v="2026.3543482629152"/>
    <n v="1497.681278338734"/>
    <n v="1497.681278338734"/>
    <n v="1497.681278338734"/>
    <n v="1497.681278338734"/>
    <n v="1497.681278338734"/>
    <n v="1497.681278338734"/>
    <n v="1497.681278338734"/>
    <n v="1497.681278338734"/>
    <n v="5990.7251133549362"/>
    <n v="17972.175340064809"/>
    <n v="22081.090909090908"/>
    <n v="4108.9155690260995"/>
    <n v="9200.4545454545441"/>
    <n v="1840.090909090909"/>
  </r>
  <r>
    <s v="2302"/>
    <x v="57"/>
    <x v="9"/>
    <s v="Gerencia Operación Mina                           "/>
    <s v="3121"/>
    <x v="14"/>
    <s v="5203"/>
    <s v="Combustibles                            "/>
    <x v="1"/>
    <s v="230231215203"/>
    <n v="116.93566075808386"/>
    <n v="61.413158814094793"/>
    <n v="74.680897923375738"/>
    <n v="389.55414772869534"/>
    <n v="160.64596630606243"/>
    <n v="160.64596630606243"/>
    <n v="160.64596630606243"/>
    <n v="160.64596630606243"/>
    <n v="160.64596630606243"/>
    <n v="160.64596630606243"/>
    <n v="160.64596630606243"/>
    <n v="160.64596630606243"/>
    <n v="642.58386522424973"/>
    <n v="1927.7515956727495"/>
    <n v="4909.090909090909"/>
    <n v="2981.3393134181597"/>
    <n v="2045.4545454545453"/>
    <n v="409.09090909090907"/>
  </r>
  <r>
    <s v="2302"/>
    <x v="57"/>
    <x v="9"/>
    <s v="Gerencia Operación Mina                           "/>
    <s v="3121"/>
    <x v="14"/>
    <s v="5301"/>
    <s v="Materiales y Utiles de Escritorio       "/>
    <x v="1"/>
    <s v="230231215301"/>
    <n v="244.80463294324957"/>
    <n v="1439.6686224329915"/>
    <n v="200.33394889366585"/>
    <n v="108.81351737090969"/>
    <n v="498.40518041020414"/>
    <n v="498.40518041020414"/>
    <n v="498.40518041020414"/>
    <n v="498.40518041020414"/>
    <n v="498.40518041020414"/>
    <n v="498.40518041020414"/>
    <n v="498.40518041020414"/>
    <n v="498.40518041020414"/>
    <n v="1993.6207216408166"/>
    <n v="5980.8621649224478"/>
    <n v="20000"/>
    <n v="14019.137835077552"/>
    <n v="8333.3333333333339"/>
    <n v="1666.6666666666667"/>
  </r>
  <r>
    <s v="2302"/>
    <x v="57"/>
    <x v="9"/>
    <s v="Gerencia Operación Mina                           "/>
    <s v="3121"/>
    <x v="14"/>
    <s v="5302"/>
    <s v="Suscripciones Varias (Fisicas y Electron"/>
    <x v="1"/>
    <s v="230231215302"/>
    <n v="355.62263220652841"/>
    <n v="127.72937639221925"/>
    <n v="245.49600156069383"/>
    <n v="164.51697763680875"/>
    <n v="223.34124694906257"/>
    <n v="223.34124694906257"/>
    <n v="223.34124694906257"/>
    <n v="223.34124694906257"/>
    <n v="223.34124694906257"/>
    <n v="223.34124694906257"/>
    <n v="223.34124694906257"/>
    <n v="223.34124694906257"/>
    <n v="893.36498779625026"/>
    <n v="2680.0949633887517"/>
    <n v="3799.9999999999995"/>
    <n v="1119.9050366112479"/>
    <n v="1583.333333333333"/>
    <n v="316.66666666666663"/>
  </r>
  <r>
    <s v="2302"/>
    <x v="57"/>
    <x v="9"/>
    <s v="Gerencia Operación Mina                           "/>
    <s v="3121"/>
    <x v="14"/>
    <s v="5411"/>
    <s v="Ropa y Equipos Proteccion Personal      "/>
    <x v="1"/>
    <s v="230231215411"/>
    <n v="123.24951846156331"/>
    <n v="5.404241311591127"/>
    <n v="226.23449457772037"/>
    <n v="202.38511316193237"/>
    <n v="139.31834187820181"/>
    <n v="139.31834187820181"/>
    <n v="139.31834187820181"/>
    <n v="139.31834187820181"/>
    <n v="139.31834187820181"/>
    <n v="139.31834187820181"/>
    <n v="139.31834187820181"/>
    <n v="139.31834187820181"/>
    <n v="557.27336751280723"/>
    <n v="1671.8201025384221"/>
    <n v="2640"/>
    <n v="968.17989746157787"/>
    <n v="1100"/>
    <n v="220"/>
  </r>
  <r>
    <s v="2302"/>
    <x v="57"/>
    <x v="9"/>
    <s v="Gerencia Operación Mina                           "/>
    <s v="3121"/>
    <x v="14"/>
    <s v="5501"/>
    <s v="Honorarios Consultores Nacionales       "/>
    <x v="1"/>
    <s v="230231215501"/>
    <n v="5550.4190941342213"/>
    <n v="4618.1260106022755"/>
    <n v="5667.5699405964024"/>
    <n v="1685.7437684737147"/>
    <n v="4380.4647034516538"/>
    <n v="4380.4647034516538"/>
    <n v="4380.4647034516538"/>
    <n v="4380.4647034516538"/>
    <n v="4380.4647034516538"/>
    <n v="4380.4647034516538"/>
    <n v="4380.4647034516538"/>
    <n v="4380.4647034516538"/>
    <n v="17521.858813806615"/>
    <n v="52565.576441419842"/>
    <n v="55000"/>
    <n v="2434.423558580158"/>
    <n v="22916.666666666664"/>
    <n v="4583.333333333333"/>
  </r>
  <r>
    <s v="2302"/>
    <x v="57"/>
    <x v="9"/>
    <s v="Gerencia Operación Mina                           "/>
    <s v="3121"/>
    <x v="14"/>
    <s v="6112"/>
    <s v="Servicio Vigilancia Oficinas            "/>
    <x v="1"/>
    <s v="230231216112"/>
    <n v="9478.1515369336139"/>
    <n v="1986.1889460245905"/>
    <n v="9855.9322492331685"/>
    <n v="1095.3266030480775"/>
    <n v="5603.8998338098627"/>
    <n v="5603.8998338098627"/>
    <n v="5603.8998338098627"/>
    <n v="5603.8998338098627"/>
    <n v="5603.8998338098627"/>
    <n v="5603.8998338098627"/>
    <n v="5603.8998338098627"/>
    <n v="5603.8998338098627"/>
    <n v="22415.599335239451"/>
    <n v="67246.798005718345"/>
    <n v="144000"/>
    <n v="76753.201994281655"/>
    <n v="60000"/>
    <n v="12000"/>
  </r>
  <r>
    <s v="2302"/>
    <x v="57"/>
    <x v="9"/>
    <s v="Gerencia Operación Mina                           "/>
    <s v="3121"/>
    <x v="14"/>
    <s v="6113"/>
    <s v="Limpieza y Mantencion Oficinas          "/>
    <x v="1"/>
    <s v="230231216113"/>
    <n v="3922.0001254981908"/>
    <n v="4557.1340990091749"/>
    <n v="1689.7128247632295"/>
    <n v="922.00448162115276"/>
    <n v="2772.7128827229367"/>
    <n v="2772.7128827229367"/>
    <n v="2772.7128827229367"/>
    <n v="2772.7128827229367"/>
    <n v="2772.7128827229367"/>
    <n v="2772.7128827229367"/>
    <n v="2772.7128827229367"/>
    <n v="2772.7128827229367"/>
    <n v="11090.851530891747"/>
    <n v="33272.554592675231"/>
    <n v="45960"/>
    <n v="12687.445407324769"/>
    <n v="19150"/>
    <n v="3830"/>
  </r>
  <r>
    <s v="2302"/>
    <x v="57"/>
    <x v="9"/>
    <s v="Gerencia Operación Mina                           "/>
    <s v="3121"/>
    <x v="14"/>
    <s v="6148"/>
    <s v="Gastos Cafeteria                        "/>
    <x v="1"/>
    <s v="230231216148"/>
    <n v="36.0611490951759"/>
    <n v="643.46128776064643"/>
    <n v="572.34561025689948"/>
    <n v="259.46760525262022"/>
    <n v="377.83391309133549"/>
    <n v="377.83391309133549"/>
    <n v="377.83391309133549"/>
    <n v="377.83391309133549"/>
    <n v="377.83391309133549"/>
    <n v="377.83391309133549"/>
    <n v="377.83391309133549"/>
    <n v="377.83391309133549"/>
    <n v="1511.335652365342"/>
    <n v="4534.0069570960259"/>
    <n v="5794.7686116700197"/>
    <n v="1260.7616545739938"/>
    <n v="2414.4869215291747"/>
    <n v="482.89738430583498"/>
  </r>
  <r>
    <s v="2302"/>
    <x v="57"/>
    <x v="9"/>
    <s v="Gerencia Operación Mina                           "/>
    <s v="3121"/>
    <x v="14"/>
    <s v="6214"/>
    <s v="Programas de Integracion                "/>
    <x v="1"/>
    <s v="230231216214"/>
    <n v="755.62178892422594"/>
    <n v="11177.499958181144"/>
    <n v="5946.2630841051559"/>
    <n v="3235.6417006872803"/>
    <n v="5278.7566329744513"/>
    <n v="5278.7566329744513"/>
    <n v="5278.7566329744513"/>
    <n v="5278.7566329744513"/>
    <n v="5278.7566329744513"/>
    <n v="5278.7566329744513"/>
    <n v="5278.7566329744513"/>
    <n v="5278.7566329744513"/>
    <n v="21115.026531897805"/>
    <n v="63345.079595693416"/>
    <n v="121690.14084507043"/>
    <n v="58345.061249377017"/>
    <n v="50704.225352112684"/>
    <n v="10140.845070422536"/>
  </r>
  <r>
    <s v="2303"/>
    <x v="58"/>
    <x v="9"/>
    <s v="Gerencia Operación Mina                           "/>
    <s v="3121"/>
    <x v="14"/>
    <s v="4437"/>
    <s v="Contrato Mantencion Instrumentacion     "/>
    <x v="2"/>
    <s v="230331214437"/>
    <n v="15125.585445171568"/>
    <n v="7023.3060964299111"/>
    <n v="2706.1117140020669"/>
    <n v="13551.702679408218"/>
    <n v="9601.6764837529408"/>
    <n v="9601.6764837529408"/>
    <n v="9601.6764837529408"/>
    <n v="9601.6764837529408"/>
    <n v="9601.6764837529408"/>
    <n v="9601.6764837529408"/>
    <n v="9601.6764837529408"/>
    <n v="9601.6764837529408"/>
    <n v="38406.705935011763"/>
    <n v="115220.11780503526"/>
    <n v="230500"/>
    <n v="115279.88219496474"/>
    <n v="96041.666666666657"/>
    <n v="19208.333333333332"/>
  </r>
  <r>
    <s v="2303"/>
    <x v="58"/>
    <x v="9"/>
    <s v="Gerencia Operación Mina                           "/>
    <s v="3121"/>
    <x v="14"/>
    <s v="4454"/>
    <s v="Contratos de Geomensura                 "/>
    <x v="2"/>
    <s v="230331214454"/>
    <n v="4290.8010364190259"/>
    <n v="4479.2607267519743"/>
    <n v="10620.486744279653"/>
    <n v="3777.9577035935035"/>
    <n v="5792.1265527610394"/>
    <n v="5792.1265527610394"/>
    <n v="5792.1265527610394"/>
    <n v="5792.1265527610394"/>
    <n v="5792.1265527610394"/>
    <n v="5792.1265527610394"/>
    <n v="5792.1265527610394"/>
    <n v="5792.1265527610394"/>
    <n v="23168.506211044158"/>
    <n v="69505.518633132466"/>
    <n v="79600"/>
    <n v="10094.481366867534"/>
    <n v="33166.666666666664"/>
    <n v="6633.333333333333"/>
  </r>
  <r>
    <s v="2303"/>
    <x v="58"/>
    <x v="9"/>
    <s v="Gerencia Operación Mina                           "/>
    <s v="3121"/>
    <x v="14"/>
    <s v="4109"/>
    <s v="Materiales de Topografia                "/>
    <x v="3"/>
    <s v="230331214109"/>
    <n v="8503.5772970005564"/>
    <n v="4.7591390010510386"/>
    <n v="7871.5384523080174"/>
    <n v="6097.3045374164813"/>
    <n v="5619.2948564315266"/>
    <n v="5619.2948564315266"/>
    <n v="5619.2948564315266"/>
    <n v="5619.2948564315266"/>
    <n v="5619.2948564315266"/>
    <n v="5619.2948564315266"/>
    <n v="5619.2948564315266"/>
    <n v="5619.2948564315266"/>
    <n v="22477.179425726106"/>
    <n v="67431.538277178333"/>
    <n v="84000"/>
    <n v="16568.461722821667"/>
    <n v="35000"/>
    <n v="7000"/>
  </r>
  <r>
    <s v="2303"/>
    <x v="58"/>
    <x v="9"/>
    <s v="Gerencia Operación Mina                           "/>
    <s v="3121"/>
    <x v="14"/>
    <s v="5111"/>
    <s v="Pasajes Nacionales                      "/>
    <x v="1"/>
    <s v="230331215111"/>
    <n v="0"/>
    <n v="0"/>
    <n v="7161.1838980703187"/>
    <n v="984.36904890163464"/>
    <n v="2036.3882367429883"/>
    <n v="2036.3882367429883"/>
    <n v="2036.3882367429883"/>
    <n v="2036.3882367429883"/>
    <n v="2036.3882367429883"/>
    <n v="2036.3882367429883"/>
    <n v="2036.3882367429883"/>
    <n v="2036.3882367429883"/>
    <n v="8145.5529469719531"/>
    <n v="24436.658840915858"/>
    <n v="13200"/>
    <n v="-11236.658840915858"/>
    <n v="7200"/>
    <n v="1200"/>
  </r>
  <r>
    <s v="2303"/>
    <x v="58"/>
    <x v="9"/>
    <s v="Gerencia Operación Mina                           "/>
    <s v="3121"/>
    <x v="14"/>
    <s v="5112"/>
    <s v="Hoteles Estadia Alimentacion Nacionales "/>
    <x v="1"/>
    <s v="230331215112"/>
    <n v="0"/>
    <n v="0"/>
    <n v="886.51667479884179"/>
    <n v="1039.24302534659"/>
    <n v="481.43992503635798"/>
    <n v="481.43992503635798"/>
    <n v="481.43992503635798"/>
    <n v="481.43992503635798"/>
    <n v="481.43992503635798"/>
    <n v="481.43992503635798"/>
    <n v="481.43992503635798"/>
    <n v="481.43992503635798"/>
    <n v="1925.7597001454319"/>
    <n v="5777.2791004362953"/>
    <n v="8320"/>
    <n v="2542.7208995637047"/>
    <n v="4480"/>
    <n v="640"/>
  </r>
  <r>
    <s v="2303"/>
    <x v="58"/>
    <x v="9"/>
    <s v="Gerencia Operación Mina                           "/>
    <s v="3121"/>
    <x v="14"/>
    <s v="5113"/>
    <s v="Gastos Representacion Nacionales        "/>
    <x v="1"/>
    <s v="230331215113"/>
    <n v="0"/>
    <n v="0"/>
    <n v="1277.8969810704075"/>
    <n v="145.67010769732011"/>
    <n v="355.89177219193192"/>
    <n v="355.89177219193192"/>
    <n v="355.89177219193192"/>
    <n v="355.89177219193192"/>
    <n v="355.89177219193192"/>
    <n v="355.89177219193192"/>
    <n v="355.89177219193192"/>
    <n v="355.89177219193192"/>
    <n v="1423.5670887677277"/>
    <n v="4270.7012663031828"/>
    <n v="2406.4386317907447"/>
    <n v="-1864.2626345124381"/>
    <n v="1295.7746478873239"/>
    <n v="185.11066398390341"/>
  </r>
  <r>
    <s v="2303"/>
    <x v="58"/>
    <x v="9"/>
    <s v="Gerencia Operación Mina                           "/>
    <s v="3121"/>
    <x v="14"/>
    <s v="5121"/>
    <s v="Pasajes Internacionales                 "/>
    <x v="1"/>
    <s v="2303312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303"/>
    <x v="58"/>
    <x v="9"/>
    <s v="Gerencia Operación Mina                           "/>
    <s v="3121"/>
    <x v="14"/>
    <s v="5122"/>
    <s v="Hoteles Estadia Alimentacion Extranjero "/>
    <x v="1"/>
    <s v="230331215122"/>
    <n v="0"/>
    <n v="0"/>
    <n v="0"/>
    <n v="0"/>
    <n v="0"/>
    <n v="0"/>
    <n v="0"/>
    <n v="0"/>
    <n v="0"/>
    <n v="0"/>
    <n v="0"/>
    <n v="0"/>
    <n v="0"/>
    <n v="0"/>
    <n v="3000"/>
    <n v="3000"/>
    <n v="0"/>
    <n v="0"/>
  </r>
  <r>
    <s v="2303"/>
    <x v="58"/>
    <x v="9"/>
    <s v="Gerencia Operación Mina                           "/>
    <s v="3121"/>
    <x v="14"/>
    <s v="5123"/>
    <s v="Gastos Representacion Extranjero        "/>
    <x v="1"/>
    <s v="230331215123"/>
    <n v="0"/>
    <n v="0"/>
    <n v="238.32734085445793"/>
    <n v="0"/>
    <n v="59.581835213614482"/>
    <n v="59.581835213614482"/>
    <n v="59.581835213614482"/>
    <n v="59.581835213614482"/>
    <n v="59.581835213614482"/>
    <n v="59.581835213614482"/>
    <n v="59.581835213614482"/>
    <n v="59.581835213614482"/>
    <n v="238.32734085445793"/>
    <n v="714.98202256337356"/>
    <n v="1440"/>
    <n v="725.01797743662644"/>
    <n v="720"/>
    <n v="0"/>
  </r>
  <r>
    <s v="2303"/>
    <x v="58"/>
    <x v="9"/>
    <s v="Gerencia Operación Mina                           "/>
    <s v="3121"/>
    <x v="14"/>
    <s v="5201"/>
    <s v="Arriendo Vehiculos                      "/>
    <x v="1"/>
    <s v="230331215201"/>
    <n v="5730.5618164687012"/>
    <n v="15315.600057847216"/>
    <n v="4391.0820472331088"/>
    <n v="12211.615143496667"/>
    <n v="9412.2147662614225"/>
    <n v="9412.2147662614225"/>
    <n v="9412.2147662614225"/>
    <n v="9412.2147662614225"/>
    <n v="9412.2147662614225"/>
    <n v="9412.2147662614225"/>
    <n v="9412.2147662614225"/>
    <n v="9412.2147662614225"/>
    <n v="37648.85906504569"/>
    <n v="112946.5771951371"/>
    <n v="137376"/>
    <n v="24429.422804862901"/>
    <n v="57240"/>
    <n v="11448"/>
  </r>
  <r>
    <s v="2303"/>
    <x v="58"/>
    <x v="9"/>
    <s v="Gerencia Operación Mina                           "/>
    <s v="3121"/>
    <x v="14"/>
    <s v="5203"/>
    <s v="Combustibles                            "/>
    <x v="1"/>
    <s v="230331215203"/>
    <n v="82.261875836465904"/>
    <n v="556.27571686742363"/>
    <n v="1043.4151750106907"/>
    <n v="2536.504371896563"/>
    <n v="1054.6142849027858"/>
    <n v="1054.6142849027858"/>
    <n v="1054.6142849027858"/>
    <n v="1054.6142849027858"/>
    <n v="1054.6142849027858"/>
    <n v="1054.6142849027858"/>
    <n v="1054.6142849027858"/>
    <n v="1054.6142849027858"/>
    <n v="4218.4571396111432"/>
    <n v="12655.371418833429"/>
    <n v="39272.727272727272"/>
    <n v="26617.355853893845"/>
    <n v="16363.636363636362"/>
    <n v="3272.7272727272725"/>
  </r>
  <r>
    <s v="2303"/>
    <x v="58"/>
    <x v="9"/>
    <s v="Gerencia Operación Mina                           "/>
    <s v="3121"/>
    <x v="14"/>
    <s v="5301"/>
    <s v="Materiales y Utiles de Escritorio       "/>
    <x v="1"/>
    <s v="230331215301"/>
    <n v="599.95693943613219"/>
    <n v="76.014651847905441"/>
    <n v="441.1136088553481"/>
    <n v="661.39684919527633"/>
    <n v="444.62051233366549"/>
    <n v="444.62051233366549"/>
    <n v="444.62051233366549"/>
    <n v="444.62051233366549"/>
    <n v="444.62051233366549"/>
    <n v="444.62051233366549"/>
    <n v="444.62051233366549"/>
    <n v="444.62051233366549"/>
    <n v="1778.482049334662"/>
    <n v="5335.4461480039863"/>
    <n v="7000"/>
    <n v="1664.5538519960137"/>
    <n v="2916.666666666667"/>
    <n v="583.33333333333337"/>
  </r>
  <r>
    <s v="2303"/>
    <x v="58"/>
    <x v="9"/>
    <s v="Gerencia Operación Mina                           "/>
    <s v="3121"/>
    <x v="14"/>
    <s v="5411"/>
    <s v="Ropa y Equipos Proteccion Personal      "/>
    <x v="1"/>
    <s v="230331215411"/>
    <n v="4584.349144799603"/>
    <n v="3326.9151455598035"/>
    <n v="3339.7487879675714"/>
    <n v="2124.6045848430335"/>
    <n v="3343.9044157925027"/>
    <n v="3343.9044157925027"/>
    <n v="3343.9044157925027"/>
    <n v="3343.9044157925027"/>
    <n v="3343.9044157925027"/>
    <n v="3343.9044157925027"/>
    <n v="3343.9044157925027"/>
    <n v="3343.9044157925027"/>
    <n v="13375.617663170011"/>
    <n v="40126.852989510029"/>
    <n v="40920"/>
    <n v="793.14701048997085"/>
    <n v="17050"/>
    <n v="3410"/>
  </r>
  <r>
    <s v="2303"/>
    <x v="58"/>
    <x v="9"/>
    <s v="Gerencia Operación Mina                           "/>
    <s v="3121"/>
    <x v="14"/>
    <s v="6214"/>
    <s v="Programas de Integracion                "/>
    <x v="1"/>
    <s v="230331216214"/>
    <n v="0"/>
    <n v="0"/>
    <n v="790.89577749167995"/>
    <n v="0"/>
    <n v="197.72394437291999"/>
    <n v="197.72394437291999"/>
    <n v="197.72394437291999"/>
    <n v="197.72394437291999"/>
    <n v="197.72394437291999"/>
    <n v="197.72394437291999"/>
    <n v="197.72394437291999"/>
    <n v="197.72394437291999"/>
    <n v="790.89577749167995"/>
    <n v="2372.68733247504"/>
    <n v="4523.1388329979882"/>
    <n v="2150.4515005229482"/>
    <n v="2261.5694164989941"/>
    <n v="0"/>
  </r>
  <r>
    <s v="2304"/>
    <x v="59"/>
    <x v="9"/>
    <s v="Gerencia Operación Mina                           "/>
    <s v="3121"/>
    <x v="14"/>
    <s v="3101"/>
    <s v="Remuneraciones Supervision              "/>
    <x v="0"/>
    <s v="230431213101"/>
    <n v="342712.11"/>
    <n v="281835.36"/>
    <n v="281835.36"/>
    <n v="372745.07"/>
    <n v="319781.97499999998"/>
    <n v="319781.97499999998"/>
    <n v="319781.97499999998"/>
    <n v="319781.97499999998"/>
    <n v="319781.97499999998"/>
    <n v="319781.97499999998"/>
    <n v="319781.97499999998"/>
    <n v="319781.97499999998"/>
    <n v="1279127.8999999999"/>
    <n v="3837383.7000000007"/>
    <n v="3833677.9299999997"/>
    <n v="-3705.7700000009499"/>
    <n v="1571137.21"/>
    <n v="372745.07"/>
  </r>
  <r>
    <s v="2304"/>
    <x v="59"/>
    <x v="9"/>
    <s v="Gerencia Operación Mina                           "/>
    <s v="3121"/>
    <x v="14"/>
    <s v="5111"/>
    <s v="Pasajes Nacionales                      "/>
    <x v="1"/>
    <s v="230431215111"/>
    <n v="0"/>
    <n v="0"/>
    <n v="3332.4212062620459"/>
    <n v="0"/>
    <n v="833.10530156551147"/>
    <n v="833.10530156551147"/>
    <n v="833.10530156551147"/>
    <n v="833.10530156551147"/>
    <n v="833.10530156551147"/>
    <n v="833.10530156551147"/>
    <n v="833.10530156551147"/>
    <n v="833.10530156551147"/>
    <n v="3332.4212062620459"/>
    <n v="9997.2636187861353"/>
    <n v="27600"/>
    <n v="17602.736381213865"/>
    <n v="13800"/>
    <n v="0"/>
  </r>
  <r>
    <s v="2304"/>
    <x v="59"/>
    <x v="9"/>
    <s v="Gerencia Operación Mina                           "/>
    <s v="3121"/>
    <x v="14"/>
    <s v="5112"/>
    <s v="Hoteles Estadia Alimentacion Nacionales "/>
    <x v="1"/>
    <s v="230431215112"/>
    <n v="0"/>
    <n v="0"/>
    <n v="5759.6267842823199"/>
    <n v="0"/>
    <n v="1439.90669607058"/>
    <n v="1439.90669607058"/>
    <n v="1439.90669607058"/>
    <n v="1439.90669607058"/>
    <n v="1439.90669607058"/>
    <n v="1439.90669607058"/>
    <n v="1439.90669607058"/>
    <n v="1439.90669607058"/>
    <n v="5759.6267842823199"/>
    <n v="17278.880352846962"/>
    <n v="22400"/>
    <n v="5121.1196471530384"/>
    <n v="11200"/>
    <n v="0"/>
  </r>
  <r>
    <s v="2304"/>
    <x v="59"/>
    <x v="9"/>
    <s v="Gerencia Operación Mina                           "/>
    <s v="3121"/>
    <x v="14"/>
    <s v="5113"/>
    <s v="Gastos Representacion Nacionales        "/>
    <x v="1"/>
    <s v="230431215113"/>
    <n v="0"/>
    <n v="0"/>
    <n v="748.95060565159565"/>
    <n v="0"/>
    <n v="187.23765141289891"/>
    <n v="187.23765141289891"/>
    <n v="187.23765141289891"/>
    <n v="187.23765141289891"/>
    <n v="187.23765141289891"/>
    <n v="187.23765141289891"/>
    <n v="187.23765141289891"/>
    <n v="187.23765141289891"/>
    <n v="748.95060565159565"/>
    <n v="2246.851816954787"/>
    <n v="6478.8732394366189"/>
    <n v="4232.0214224818319"/>
    <n v="3239.4366197183094"/>
    <n v="0"/>
  </r>
  <r>
    <s v="2304"/>
    <x v="59"/>
    <x v="9"/>
    <s v="Gerencia Operación Mina                           "/>
    <s v="3121"/>
    <x v="14"/>
    <s v="5121"/>
    <s v="Pasajes Internacionales                 "/>
    <x v="1"/>
    <s v="2304312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304"/>
    <x v="59"/>
    <x v="9"/>
    <s v="Gerencia Operación Mina                           "/>
    <s v="3121"/>
    <x v="14"/>
    <s v="5122"/>
    <s v="Hoteles Estadia Alimentacion Extranjero "/>
    <x v="1"/>
    <s v="230431215122"/>
    <n v="0"/>
    <n v="0"/>
    <n v="0"/>
    <n v="0"/>
    <n v="0"/>
    <n v="0"/>
    <n v="0"/>
    <n v="0"/>
    <n v="0"/>
    <n v="0"/>
    <n v="0"/>
    <n v="0"/>
    <n v="0"/>
    <n v="0"/>
    <n v="3000"/>
    <n v="3000"/>
    <n v="0"/>
    <n v="0"/>
  </r>
  <r>
    <s v="2304"/>
    <x v="59"/>
    <x v="9"/>
    <s v="Gerencia Operación Mina                           "/>
    <s v="3121"/>
    <x v="14"/>
    <s v="5123"/>
    <s v="Gastos Representacion Extranjero        "/>
    <x v="1"/>
    <s v="230431215123"/>
    <n v="0"/>
    <n v="0"/>
    <n v="47.18095710161969"/>
    <n v="0"/>
    <n v="11.795239275404922"/>
    <n v="11.795239275404922"/>
    <n v="11.795239275404922"/>
    <n v="11.795239275404922"/>
    <n v="11.795239275404922"/>
    <n v="11.795239275404922"/>
    <n v="11.795239275404922"/>
    <n v="11.795239275404922"/>
    <n v="47.18095710161969"/>
    <n v="141.54287130485906"/>
    <n v="1440"/>
    <n v="1298.4571286951409"/>
    <n v="720"/>
    <n v="0"/>
  </r>
  <r>
    <s v="2304"/>
    <x v="59"/>
    <x v="9"/>
    <s v="Gerencia Operación Mina                           "/>
    <s v="3121"/>
    <x v="14"/>
    <s v="5201"/>
    <s v="Arriendo Vehiculos                      "/>
    <x v="1"/>
    <s v="230431215201"/>
    <n v="25932.964088053104"/>
    <n v="11503.918790382811"/>
    <n v="7379.622989843012"/>
    <n v="17042.399678380112"/>
    <n v="15464.726386664759"/>
    <n v="15464.726386664759"/>
    <n v="15464.726386664759"/>
    <n v="15464.726386664759"/>
    <n v="15464.726386664759"/>
    <n v="15464.726386664759"/>
    <n v="15464.726386664759"/>
    <n v="15464.726386664759"/>
    <n v="61858.905546659036"/>
    <n v="185576.71663997709"/>
    <n v="223236"/>
    <n v="37659.283360022906"/>
    <n v="93015"/>
    <n v="18603"/>
  </r>
  <r>
    <s v="2304"/>
    <x v="59"/>
    <x v="9"/>
    <s v="Gerencia Operación Mina                           "/>
    <s v="3121"/>
    <x v="14"/>
    <s v="5203"/>
    <s v="Combustibles                            "/>
    <x v="1"/>
    <s v="230431215203"/>
    <n v="638.86176425336623"/>
    <n v="5667.2395043336282"/>
    <n v="2567.4225116980356"/>
    <n v="6640.6354363397195"/>
    <n v="3878.5398041561875"/>
    <n v="3878.5398041561875"/>
    <n v="3878.5398041561875"/>
    <n v="3878.5398041561875"/>
    <n v="3878.5398041561875"/>
    <n v="3878.5398041561875"/>
    <n v="3878.5398041561875"/>
    <n v="3878.5398041561875"/>
    <n v="15514.15921662475"/>
    <n v="46542.477649874236"/>
    <n v="70908"/>
    <n v="24365.522350125764"/>
    <n v="29545"/>
    <n v="5909"/>
  </r>
  <r>
    <s v="2304"/>
    <x v="59"/>
    <x v="9"/>
    <s v="Gerencia Operación Mina                           "/>
    <s v="3121"/>
    <x v="14"/>
    <s v="5301"/>
    <s v="Materiales y Utiles de Escritorio       "/>
    <x v="1"/>
    <s v="230431215301"/>
    <n v="724.41265915519205"/>
    <n v="804.17159726254226"/>
    <n v="716.29370477492546"/>
    <n v="421.66537750319696"/>
    <n v="666.63583467396415"/>
    <n v="666.63583467396415"/>
    <n v="666.63583467396415"/>
    <n v="666.63583467396415"/>
    <n v="666.63583467396415"/>
    <n v="666.63583467396415"/>
    <n v="666.63583467396415"/>
    <n v="666.63583467396415"/>
    <n v="2666.5433386958566"/>
    <n v="7999.6300160875717"/>
    <n v="8000"/>
    <n v="0.3699839124283244"/>
    <n v="3333.333333333333"/>
    <n v="666.66666666666663"/>
  </r>
  <r>
    <s v="2304"/>
    <x v="59"/>
    <x v="9"/>
    <s v="Gerencia Operación Mina                           "/>
    <s v="3121"/>
    <x v="14"/>
    <s v="5411"/>
    <s v="Ropa y Equipos Proteccion Personal      "/>
    <x v="1"/>
    <s v="230431215411"/>
    <n v="12899.861888893853"/>
    <n v="79409.481985811464"/>
    <n v="37101.789332578839"/>
    <n v="92780.063253109009"/>
    <n v="55547.799115098285"/>
    <n v="55547.799115098285"/>
    <n v="55547.799115098285"/>
    <n v="55547.799115098285"/>
    <n v="55547.799115098285"/>
    <n v="55547.799115098285"/>
    <n v="55547.799115098285"/>
    <n v="55547.799115098285"/>
    <n v="222191.19646039314"/>
    <n v="666573.58938117966"/>
    <n v="704880"/>
    <n v="38306.410618820344"/>
    <n v="293700"/>
    <n v="58740"/>
  </r>
  <r>
    <s v="2304"/>
    <x v="59"/>
    <x v="9"/>
    <s v="Gerencia Operación Mina                           "/>
    <s v="3121"/>
    <x v="14"/>
    <s v="6122"/>
    <s v="Fletes Cargas Varias Mina               "/>
    <x v="1"/>
    <s v="230431216122"/>
    <n v="31501.296104895213"/>
    <n v="11046.255549109575"/>
    <n v="39269.327111124148"/>
    <n v="14860.648897200101"/>
    <n v="24169.381915582257"/>
    <n v="24169.381915582257"/>
    <n v="24169.381915582257"/>
    <n v="24169.381915582257"/>
    <n v="24169.381915582257"/>
    <n v="24169.381915582257"/>
    <n v="24169.381915582257"/>
    <n v="24169.381915582257"/>
    <n v="96677.527662329026"/>
    <n v="290032.58298698708"/>
    <n v="384000"/>
    <n v="93967.417013012921"/>
    <n v="160000"/>
    <n v="32000"/>
  </r>
  <r>
    <s v="2304"/>
    <x v="59"/>
    <x v="9"/>
    <s v="Gerencia Operación Mina                           "/>
    <s v="3121"/>
    <x v="14"/>
    <s v="6144"/>
    <s v="Transporte interno mina                 "/>
    <x v="1"/>
    <s v="230431216144"/>
    <n v="724566.30073516851"/>
    <n v="68950.42645544355"/>
    <n v="804033.8649872184"/>
    <n v="1131662.4566002188"/>
    <n v="682303.26219451241"/>
    <n v="682303.26219451241"/>
    <n v="682303.26219451241"/>
    <n v="682303.26219451241"/>
    <n v="682303.26219451241"/>
    <n v="682303.26219451241"/>
    <n v="682303.26219451241"/>
    <n v="682303.26219451241"/>
    <n v="2729213.0487780496"/>
    <n v="8187639.1463341489"/>
    <n v="7069320"/>
    <n v="-1118319.1463341489"/>
    <n v="2945550"/>
    <n v="589110"/>
  </r>
  <r>
    <s v="2304"/>
    <x v="59"/>
    <x v="9"/>
    <s v="Gerencia Operación Mina                           "/>
    <s v="3121"/>
    <x v="14"/>
    <s v="6214"/>
    <s v="Programas de Integracion                "/>
    <x v="1"/>
    <s v="230431216214"/>
    <n v="1139.655007190056"/>
    <n v="459.26094497781776"/>
    <n v="3002.5288314350564"/>
    <n v="3191.6197383833014"/>
    <n v="1948.2661304965579"/>
    <n v="1948.2661304965579"/>
    <n v="1948.2661304965579"/>
    <n v="1948.2661304965579"/>
    <n v="1948.2661304965579"/>
    <n v="1948.2661304965579"/>
    <n v="1948.2661304965579"/>
    <n v="1948.2661304965579"/>
    <n v="7793.0645219862317"/>
    <n v="23379.1935659587"/>
    <n v="42253.521126760563"/>
    <n v="18874.327560801863"/>
    <n v="17605.633802816901"/>
    <n v="3521.1267605633802"/>
  </r>
  <r>
    <s v="2304"/>
    <x v="59"/>
    <x v="9"/>
    <s v="Gerencia Operación Mina                           "/>
    <s v="3203"/>
    <x v="33"/>
    <s v="4211"/>
    <s v="Petroleo Diesel                         "/>
    <x v="4"/>
    <s v="230432034211"/>
    <n v="7128.653281137601"/>
    <n v="89881.552460065694"/>
    <n v="2205.0998211915726"/>
    <n v="66079.179175698431"/>
    <n v="41323.621184523319"/>
    <n v="41323.621184523319"/>
    <n v="41323.621184523319"/>
    <n v="41323.621184523319"/>
    <n v="41323.621184523319"/>
    <n v="41323.621184523319"/>
    <n v="41323.621184523319"/>
    <n v="41323.621184523319"/>
    <n v="165294.48473809328"/>
    <n v="495883.45421427995"/>
    <n v="684066.55249999999"/>
    <n v="188183.09828572004"/>
    <n v="302146.27970000001"/>
    <n v="62314.177399999993"/>
  </r>
  <r>
    <s v="2304"/>
    <x v="59"/>
    <x v="9"/>
    <s v="Gerencia Operación Mina                           "/>
    <s v="3203"/>
    <x v="33"/>
    <s v="4106"/>
    <s v="Neumaticos                              "/>
    <x v="3"/>
    <s v="230432034106"/>
    <n v="24624.934624506819"/>
    <n v="66002.399146137701"/>
    <n v="41874.886209742835"/>
    <n v="564.77233708707547"/>
    <n v="33266.748079368612"/>
    <n v="33266.748079368612"/>
    <n v="33266.748079368612"/>
    <n v="33266.748079368612"/>
    <n v="33266.748079368612"/>
    <n v="33266.748079368612"/>
    <n v="33266.748079368612"/>
    <n v="33266.748079368612"/>
    <n v="133066.99231747445"/>
    <n v="399200.97695242334"/>
    <n v="573568.17800000007"/>
    <n v="174367.20104757673"/>
    <n v="253340.09920000003"/>
    <n v="52248.468000000001"/>
  </r>
  <r>
    <s v="2304"/>
    <x v="59"/>
    <x v="9"/>
    <s v="Gerencia Operación Mina                           "/>
    <s v="3204"/>
    <x v="34"/>
    <s v="4211"/>
    <s v="Petroleo Diesel                         "/>
    <x v="4"/>
    <s v="230432044211"/>
    <n v="46894.594128277677"/>
    <n v="37532.661834472718"/>
    <n v="300259.78878889687"/>
    <n v="491339.52359333338"/>
    <n v="219006.64208624518"/>
    <n v="219006.64208624518"/>
    <n v="219006.64208624518"/>
    <n v="219006.64208624518"/>
    <n v="219006.64208624518"/>
    <n v="219006.64208624518"/>
    <n v="219006.64208624518"/>
    <n v="219006.64208624518"/>
    <n v="876026.56834498071"/>
    <n v="2628079.7050349419"/>
    <n v="5713606.3428000007"/>
    <n v="3085526.6377650588"/>
    <n v="1835252.3810000001"/>
    <n v="587766.91300000006"/>
  </r>
  <r>
    <s v="2304"/>
    <x v="59"/>
    <x v="9"/>
    <s v="Gerencia Operación Mina                           "/>
    <s v="3204"/>
    <x v="34"/>
    <s v="4106"/>
    <s v="Neumaticos                              "/>
    <x v="3"/>
    <s v="230432044106"/>
    <n v="6715.5404402393324"/>
    <n v="33761.908190575174"/>
    <n v="99413.221955201283"/>
    <n v="151431.42459901524"/>
    <n v="72830.523796257767"/>
    <n v="72830.523796257767"/>
    <n v="72830.523796257767"/>
    <n v="72830.523796257767"/>
    <n v="72830.523796257767"/>
    <n v="72830.523796257767"/>
    <n v="72830.523796257767"/>
    <n v="72830.523796257767"/>
    <n v="291322.09518503107"/>
    <n v="873966.28555509343"/>
    <n v="982807.86239999998"/>
    <n v="108841.57684490655"/>
    <n v="315685.11359999998"/>
    <n v="101102.86079999999"/>
  </r>
  <r>
    <s v="2304"/>
    <x v="59"/>
    <x v="9"/>
    <s v="Gerencia Operación Mina                           "/>
    <s v="3323"/>
    <x v="35"/>
    <s v="4811"/>
    <s v="Contrato Remanejo Sulfuro               "/>
    <x v="5"/>
    <s v="230433234811"/>
    <n v="1308155.607857055"/>
    <n v="164451.58877463397"/>
    <n v="191170.75381296378"/>
    <n v="0"/>
    <n v="415944.48761116323"/>
    <n v="415944.48761116323"/>
    <n v="415944.48761116323"/>
    <n v="415944.48761116323"/>
    <n v="415944.48761116323"/>
    <n v="415944.48761116323"/>
    <n v="415944.48761116323"/>
    <n v="415944.48761116323"/>
    <n v="1663777.9504446529"/>
    <n v="4991333.85133396"/>
    <n v="2341656"/>
    <n v="-2649677.85133396"/>
    <n v="2341656"/>
    <n v="0"/>
  </r>
  <r>
    <s v="2304"/>
    <x v="59"/>
    <x v="9"/>
    <s v="Gerencia Operación Mina                           "/>
    <s v="3323"/>
    <x v="35"/>
    <s v="4211"/>
    <s v="Petroleo Diesel                         "/>
    <x v="4"/>
    <s v="230433234211"/>
    <n v="105620.49599713259"/>
    <n v="19678.094488089217"/>
    <n v="31223.82686729791"/>
    <n v="52955.329310905981"/>
    <n v="52369.436665856425"/>
    <n v="52369.436665856425"/>
    <n v="52369.436665856425"/>
    <n v="52369.436665856425"/>
    <n v="52369.436665856425"/>
    <n v="52369.436665856425"/>
    <n v="52369.436665856425"/>
    <n v="52369.436665856425"/>
    <n v="209477.7466634257"/>
    <n v="628433.23999027698"/>
    <n v="1988838.9471"/>
    <n v="1360405.707109723"/>
    <n v="545496.59140000003"/>
    <n v="150349.6605"/>
  </r>
  <r>
    <s v="2304"/>
    <x v="59"/>
    <x v="9"/>
    <s v="Gerencia Operación Mina                           "/>
    <s v="3323"/>
    <x v="35"/>
    <s v="4106"/>
    <s v="Neumaticos                              "/>
    <x v="3"/>
    <s v="230433234106"/>
    <n v="0"/>
    <n v="0"/>
    <n v="15953.406939743601"/>
    <n v="34949.861670059297"/>
    <n v="12725.817152450725"/>
    <n v="12725.817152450725"/>
    <n v="12725.817152450725"/>
    <n v="12725.817152450725"/>
    <n v="12725.817152450725"/>
    <n v="12725.817152450725"/>
    <n v="12725.817152450725"/>
    <n v="12725.817152450725"/>
    <n v="50903.268609802901"/>
    <n v="152709.80582940869"/>
    <n v="535703.41439999989"/>
    <n v="382993.6085705912"/>
    <n v="162921.21600000001"/>
    <n v="52372.771200000003"/>
  </r>
  <r>
    <s v="2304"/>
    <x v="59"/>
    <x v="9"/>
    <s v="Gerencia Operación Mina                           "/>
    <s v="3324"/>
    <x v="36"/>
    <s v="4211"/>
    <s v="Petroleo Diesel                         "/>
    <x v="4"/>
    <s v="230433244211"/>
    <n v="293341.72356690577"/>
    <n v="71657.903639286262"/>
    <n v="450236.07725273172"/>
    <n v="1070409.4526838697"/>
    <n v="471411.28928569838"/>
    <n v="471411.28928569838"/>
    <n v="471411.28928569838"/>
    <n v="471411.28928569838"/>
    <n v="471411.28928569838"/>
    <n v="471411.28928569838"/>
    <n v="471411.28928569838"/>
    <n v="471411.28928569838"/>
    <n v="1885645.1571427935"/>
    <n v="5656935.4714283794"/>
    <n v="13281381.393322587"/>
    <n v="7624445.9218942076"/>
    <n v="3604003.1388708223"/>
    <n v="959921.22387524194"/>
  </r>
  <r>
    <s v="2304"/>
    <x v="59"/>
    <x v="9"/>
    <s v="Gerencia Operación Mina                           "/>
    <s v="3324"/>
    <x v="36"/>
    <s v="4106"/>
    <s v="Neumaticos                              "/>
    <x v="3"/>
    <s v="230433244106"/>
    <n v="60891.70829886337"/>
    <n v="50501.956831160242"/>
    <n v="79555.109667658733"/>
    <n v="245642.76978167373"/>
    <n v="109147.88614483902"/>
    <n v="109147.88614483902"/>
    <n v="109147.88614483902"/>
    <n v="109147.88614483902"/>
    <n v="109147.88614483902"/>
    <n v="109147.88614483902"/>
    <n v="109147.88614483902"/>
    <n v="109147.88614483902"/>
    <n v="436591.54457935609"/>
    <n v="1309774.6337380682"/>
    <n v="2255590.2048000004"/>
    <n v="945815.57106193225"/>
    <n v="612071.43360000011"/>
    <n v="163024.37760000001"/>
  </r>
  <r>
    <s v="2304"/>
    <x v="59"/>
    <x v="9"/>
    <s v="Gerencia Operación Mina                           "/>
    <s v="3541"/>
    <x v="37"/>
    <s v="3201"/>
    <s v="Remuneraciones Operadores               "/>
    <x v="0"/>
    <s v="230435413201"/>
    <n v="90865.395424371251"/>
    <n v="6492.1291854049095"/>
    <n v="64224.83085591063"/>
    <n v="180968.39910740548"/>
    <n v="85637.688643273068"/>
    <n v="85637.688643273068"/>
    <n v="85637.688643273068"/>
    <n v="85637.688643273068"/>
    <n v="85637.688643273068"/>
    <n v="85637.688643273068"/>
    <n v="85637.688643273068"/>
    <n v="85637.688643273068"/>
    <n v="342550.75457309227"/>
    <n v="1027652.2637192769"/>
    <n v="5162199.33"/>
    <n v="4134547.0662807231"/>
    <n v="2024551.0899999999"/>
    <n v="417139.20000000001"/>
  </r>
  <r>
    <s v="2304"/>
    <x v="59"/>
    <x v="9"/>
    <s v="Gerencia Operación Mina                           "/>
    <s v="3541"/>
    <x v="37"/>
    <s v="4407"/>
    <s v="Arriendo Equipos Operaciones Mina       "/>
    <x v="2"/>
    <s v="23043541440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304"/>
    <x v="59"/>
    <x v="9"/>
    <s v="Gerencia Operación Mina                           "/>
    <s v="3542"/>
    <x v="38"/>
    <s v="4211"/>
    <s v="Petroleo Diesel                         "/>
    <x v="4"/>
    <s v="230435424211"/>
    <n v="111413.20655198861"/>
    <n v="112736.62759622157"/>
    <n v="86494.112963123072"/>
    <n v="39955.405643707396"/>
    <n v="87649.838188760157"/>
    <n v="87649.838188760157"/>
    <n v="87649.838188760157"/>
    <n v="87649.838188760157"/>
    <n v="87649.838188760157"/>
    <n v="87649.838188760157"/>
    <n v="87649.838188760157"/>
    <n v="87649.838188760157"/>
    <n v="350599.35275504063"/>
    <n v="1051798.0582651221"/>
    <n v="858469.46789999993"/>
    <n v="-193328.59036512219"/>
    <n v="392515.02019999997"/>
    <n v="57520.786599999992"/>
  </r>
  <r>
    <s v="2304"/>
    <x v="59"/>
    <x v="9"/>
    <s v="Gerencia Operación Mina                           "/>
    <s v="3542"/>
    <x v="38"/>
    <s v="4106"/>
    <s v="Neumaticos                              "/>
    <x v="3"/>
    <s v="230435424106"/>
    <n v="136443.60091205733"/>
    <n v="60761.160637996938"/>
    <n v="79950.403212043573"/>
    <n v="10562.712043884991"/>
    <n v="71929.469201495711"/>
    <n v="71929.469201495711"/>
    <n v="71929.469201495711"/>
    <n v="71929.469201495711"/>
    <n v="71929.469201495711"/>
    <n v="71929.469201495711"/>
    <n v="71929.469201495711"/>
    <n v="71929.469201495711"/>
    <n v="287717.87680598284"/>
    <n v="863153.63041794871"/>
    <n v="727220.08379999991"/>
    <n v="-135933.5466179488"/>
    <n v="332504.30780000001"/>
    <n v="48726.570199999995"/>
  </r>
  <r>
    <s v="2304"/>
    <x v="59"/>
    <x v="9"/>
    <s v="Gerencia Operación Mina                           "/>
    <s v="3544"/>
    <x v="39"/>
    <s v="422D"/>
    <s v="Costo Energia Electrica Distribuida     "/>
    <x v="6"/>
    <s v="23043544422D"/>
    <n v="96036.926185810444"/>
    <n v="324108.63717557135"/>
    <n v="8287.1683336124588"/>
    <n v="95688.426951632369"/>
    <n v="131030.28966165664"/>
    <n v="131030.28966165664"/>
    <n v="131030.28966165664"/>
    <n v="131030.28966165664"/>
    <n v="131030.28966165664"/>
    <n v="131030.28966165664"/>
    <n v="131030.28966165664"/>
    <n v="131030.28966165664"/>
    <n v="524121.15864662657"/>
    <n v="1572363.4759398794"/>
    <n v="2066566.6909054371"/>
    <n v="494203.21496555768"/>
    <n v="1051619.432017314"/>
    <n v="225851.21772093026"/>
  </r>
  <r>
    <s v="2304"/>
    <x v="59"/>
    <x v="9"/>
    <s v="Gerencia Operación Mina                           "/>
    <s v="3545"/>
    <x v="40"/>
    <s v="4211"/>
    <s v="Petroleo Diesel                         "/>
    <x v="4"/>
    <s v="230435454211"/>
    <n v="104550.75907654053"/>
    <n v="48462.099580949041"/>
    <n v="70980.186163286169"/>
    <n v="87098.466542807088"/>
    <n v="77772.877840895701"/>
    <n v="77772.877840895701"/>
    <n v="77772.877840895701"/>
    <n v="77772.877840895701"/>
    <n v="77772.877840895701"/>
    <n v="77772.877840895701"/>
    <n v="77772.877840895701"/>
    <n v="77772.877840895701"/>
    <n v="311091.5113635828"/>
    <n v="933274.53409074817"/>
    <n v="1160533.7922999999"/>
    <n v="227259.25820925168"/>
    <n v="387096.56140000001"/>
    <n v="72721.200700000001"/>
  </r>
  <r>
    <s v="2304"/>
    <x v="59"/>
    <x v="9"/>
    <s v="Gerencia Operación Mina                           "/>
    <s v="3547"/>
    <x v="41"/>
    <s v="422D"/>
    <s v="Costo Energia Electrica Distribuida     "/>
    <x v="6"/>
    <s v="23043547422D"/>
    <n v="6807.4958628807944"/>
    <n v="13254.376854368767"/>
    <n v="51659.247089406788"/>
    <n v="21723.262378197156"/>
    <n v="23361.095546213379"/>
    <n v="23361.095546213379"/>
    <n v="23361.095546213379"/>
    <n v="23361.095546213379"/>
    <n v="23361.095546213379"/>
    <n v="23361.095546213379"/>
    <n v="23361.095546213379"/>
    <n v="23361.095546213379"/>
    <n v="93444.382184853515"/>
    <n v="280333.14655456058"/>
    <n v="756478.97587033338"/>
    <n v="476145.8293157728"/>
    <n v="286498.98673310736"/>
    <n v="61959.44840615079"/>
  </r>
  <r>
    <s v="2304"/>
    <x v="59"/>
    <x v="9"/>
    <s v="Gerencia Operación Mina                           "/>
    <s v="3548"/>
    <x v="42"/>
    <s v="422D"/>
    <s v="Costo Energia Electrica Distribuida     "/>
    <x v="6"/>
    <s v="23043548422D"/>
    <n v="2883.3324405609487"/>
    <n v="84707.049102549092"/>
    <n v="26675.626122385773"/>
    <n v="106271.93071296861"/>
    <n v="55134.484594616108"/>
    <n v="55134.484594616108"/>
    <n v="55134.484594616108"/>
    <n v="55134.484594616108"/>
    <n v="55134.484594616108"/>
    <n v="55134.484594616108"/>
    <n v="55134.484594616108"/>
    <n v="55134.484594616108"/>
    <n v="220537.93837846443"/>
    <n v="661613.81513539329"/>
    <n v="1416779.3259833702"/>
    <n v="755165.5108479769"/>
    <n v="589146.35320164356"/>
    <n v="127632.61998687319"/>
  </r>
  <r>
    <s v="2304"/>
    <x v="59"/>
    <x v="9"/>
    <s v="Gerencia Operación Mina                           "/>
    <s v="3551"/>
    <x v="43"/>
    <s v="3201"/>
    <s v="Remuneraciones Operadores               "/>
    <x v="0"/>
    <s v="230435513201"/>
    <n v="3313415.2833766253"/>
    <n v="1007561.1007122949"/>
    <n v="5364982.5789983766"/>
    <n v="992016.2987979895"/>
    <n v="2669493.8154713218"/>
    <n v="2669493.8154713218"/>
    <n v="2669493.8154713218"/>
    <n v="2669493.8154713218"/>
    <n v="2669493.8154713218"/>
    <n v="2669493.8154713218"/>
    <n v="2669493.8154713218"/>
    <n v="2669493.8154713218"/>
    <n v="10677975.261885287"/>
    <n v="32033925.78565586"/>
    <n v="34040590.920000002"/>
    <n v="2006665.1343441419"/>
    <n v="14121535.959999997"/>
    <n v="2828725.2"/>
  </r>
  <r>
    <s v="2304"/>
    <x v="59"/>
    <x v="9"/>
    <s v="Gerencia Operación Mina                           "/>
    <s v="3551"/>
    <x v="43"/>
    <s v="4407"/>
    <s v="Arriendo Equipos Operaciones Mina       "/>
    <x v="2"/>
    <s v="23043551440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304"/>
    <x v="59"/>
    <x v="9"/>
    <s v="Gerencia Operación Mina                           "/>
    <s v="3552"/>
    <x v="44"/>
    <s v="4211"/>
    <s v="Petroleo Diesel                         "/>
    <x v="4"/>
    <s v="230435524211"/>
    <n v="1660431.8731593946"/>
    <n v="160940.60581992025"/>
    <n v="1038758.7054587313"/>
    <n v="921667.32493010443"/>
    <n v="945449.62734203762"/>
    <n v="945449.62734203762"/>
    <n v="945449.62734203762"/>
    <n v="945449.62734203762"/>
    <n v="945449.62734203762"/>
    <n v="945449.62734203762"/>
    <n v="945449.62734203762"/>
    <n v="945449.62734203762"/>
    <n v="3781798.5093681505"/>
    <n v="11345395.528104452"/>
    <n v="8403736.1242362745"/>
    <n v="-2941659.4038681779"/>
    <n v="5851183.447554471"/>
    <n v="951857.33267863991"/>
  </r>
  <r>
    <s v="2304"/>
    <x v="59"/>
    <x v="9"/>
    <s v="Gerencia Operación Mina                           "/>
    <s v="3552"/>
    <x v="44"/>
    <s v="4106"/>
    <s v="Neumaticos                              "/>
    <x v="3"/>
    <s v="230435524106"/>
    <n v="149965.35230123249"/>
    <n v="395886.71423511585"/>
    <n v="233215.69552576475"/>
    <n v="307839.4471378554"/>
    <n v="271726.80229999212"/>
    <n v="271726.80229999212"/>
    <n v="271726.80229999212"/>
    <n v="271726.80229999212"/>
    <n v="271726.80229999212"/>
    <n v="271726.80229999212"/>
    <n v="271726.80229999212"/>
    <n v="271726.80229999212"/>
    <n v="1086907.2091999685"/>
    <n v="3260721.6275999057"/>
    <n v="1449749.8368000002"/>
    <n v="-1810971.7907999055"/>
    <n v="1009402.4928000001"/>
    <n v="164207.31840000002"/>
  </r>
  <r>
    <s v="2304"/>
    <x v="59"/>
    <x v="9"/>
    <s v="Gerencia Operación Mina                           "/>
    <s v="3553"/>
    <x v="45"/>
    <s v="4211"/>
    <s v="Petroleo Diesel                         "/>
    <x v="4"/>
    <s v="230435534211"/>
    <n v="136910.9842333296"/>
    <n v="92822.486526884721"/>
    <n v="75355.604247622934"/>
    <n v="148816.63443440563"/>
    <n v="113476.42736056072"/>
    <n v="113476.42736056072"/>
    <n v="113476.42736056072"/>
    <n v="113476.42736056072"/>
    <n v="113476.42736056072"/>
    <n v="113476.42736056072"/>
    <n v="113476.42736056072"/>
    <n v="113476.42736056072"/>
    <n v="453905.70944224286"/>
    <n v="1361717.1283267287"/>
    <n v="2184719.9020000002"/>
    <n v="823002.77367327153"/>
    <n v="910312.26800000004"/>
    <n v="201752.7825"/>
  </r>
  <r>
    <s v="2304"/>
    <x v="59"/>
    <x v="9"/>
    <s v="Gerencia Operación Mina                           "/>
    <s v="3553"/>
    <x v="45"/>
    <s v="4106"/>
    <s v="Neumaticos                              "/>
    <x v="3"/>
    <s v="230435534106"/>
    <n v="34638.965959383633"/>
    <n v="16221.542472509333"/>
    <n v="94407.095160736819"/>
    <n v="50142.118963941182"/>
    <n v="48852.430639142738"/>
    <n v="48852.430639142738"/>
    <n v="48852.430639142738"/>
    <n v="48852.430639142738"/>
    <n v="48852.430639142738"/>
    <n v="48852.430639142738"/>
    <n v="48852.430639142738"/>
    <n v="48852.430639142738"/>
    <n v="195409.72255657095"/>
    <n v="586229.16766971292"/>
    <n v="597941.10479999986"/>
    <n v="11711.93713028694"/>
    <n v="249145.49530422682"/>
    <n v="55218.188135578806"/>
  </r>
  <r>
    <s v="2304"/>
    <x v="59"/>
    <x v="9"/>
    <s v="Gerencia Operación Mina                           "/>
    <s v="3554"/>
    <x v="46"/>
    <s v="4211"/>
    <s v="Petroleo Diesel                         "/>
    <x v="4"/>
    <s v="230435544211"/>
    <n v="3916.9672975200342"/>
    <n v="2448.6491534045567"/>
    <n v="30767.190389419469"/>
    <n v="79275.366722375024"/>
    <n v="29102.04339067977"/>
    <n v="29102.04339067977"/>
    <n v="29102.04339067977"/>
    <n v="29102.04339067977"/>
    <n v="29102.04339067977"/>
    <n v="29102.04339067977"/>
    <n v="29102.04339067977"/>
    <n v="29102.04339067977"/>
    <n v="116408.17356271908"/>
    <n v="349224.52068815712"/>
    <n v="939832.05499999993"/>
    <n v="590607.53431184287"/>
    <n v="405322.58250000002"/>
    <n v="83233.119499999986"/>
  </r>
  <r>
    <s v="2304"/>
    <x v="59"/>
    <x v="9"/>
    <s v="Gerencia Operación Mina                           "/>
    <s v="3554"/>
    <x v="46"/>
    <s v="4106"/>
    <s v="Neumaticos                              "/>
    <x v="3"/>
    <s v="230435544106"/>
    <n v="72005.478527896397"/>
    <n v="16651.137738116598"/>
    <n v="54228.905590973416"/>
    <n v="85179.677609527644"/>
    <n v="57016.299866628513"/>
    <n v="57016.299866628513"/>
    <n v="57016.299866628513"/>
    <n v="57016.299866628513"/>
    <n v="57016.299866628513"/>
    <n v="57016.299866628513"/>
    <n v="57016.299866628513"/>
    <n v="57016.299866628513"/>
    <n v="228065.19946651405"/>
    <n v="684195.59839954192"/>
    <n v="901946.25600000005"/>
    <n v="217750.65760045813"/>
    <n v="388983.53279999999"/>
    <n v="79877.89439999999"/>
  </r>
  <r>
    <s v="2304"/>
    <x v="59"/>
    <x v="9"/>
    <s v="Gerencia Operación Mina                           "/>
    <s v="3555"/>
    <x v="47"/>
    <s v="4211"/>
    <s v="Petroleo Diesel                         "/>
    <x v="4"/>
    <s v="230435554211"/>
    <n v="585130.04931907333"/>
    <n v="3120086.2519948273"/>
    <n v="130589.50627046739"/>
    <n v="45749.861677470239"/>
    <n v="970388.91731545946"/>
    <n v="970388.91731545946"/>
    <n v="970388.91731545946"/>
    <n v="970388.91731545946"/>
    <n v="970388.91731545946"/>
    <n v="970388.91731545946"/>
    <n v="970388.91731545946"/>
    <n v="970388.91731545946"/>
    <n v="3881555.6692618378"/>
    <n v="11644667.007785512"/>
    <n v="51951703.263240099"/>
    <n v="40307036.255454585"/>
    <n v="21670392.011490107"/>
    <n v="4625254.6020401316"/>
  </r>
  <r>
    <s v="2304"/>
    <x v="59"/>
    <x v="9"/>
    <s v="Gerencia Operación Mina                           "/>
    <s v="3555"/>
    <x v="47"/>
    <s v="4106"/>
    <s v="Neumaticos                              "/>
    <x v="3"/>
    <s v="230435554106"/>
    <n v="933007.36167548411"/>
    <n v="2091203.931861185"/>
    <n v="336592.54854571208"/>
    <n v="3251320.0209399285"/>
    <n v="1653030.9657555774"/>
    <n v="1653030.9657555774"/>
    <n v="1653030.9657555774"/>
    <n v="1653030.9657555774"/>
    <n v="1653030.9657555774"/>
    <n v="1653030.9657555774"/>
    <n v="1653030.9657555774"/>
    <n v="1653030.9657555774"/>
    <n v="6612123.8630223097"/>
    <n v="19836371.589066934"/>
    <n v="26986812.045600001"/>
    <n v="7150440.4565330669"/>
    <n v="11275589.571369372"/>
    <n v="2411694.9577273335"/>
  </r>
  <r>
    <s v="2304"/>
    <x v="59"/>
    <x v="9"/>
    <s v="Gerencia Operación Mina                           "/>
    <s v="3556"/>
    <x v="48"/>
    <s v="4211"/>
    <s v="Petroleo Diesel                         "/>
    <x v="4"/>
    <s v="230435564211"/>
    <n v="25636.32071778936"/>
    <n v="41713.927581909418"/>
    <n v="214676.39170191431"/>
    <n v="461938.28374367597"/>
    <n v="185991.23093632224"/>
    <n v="185991.23093632224"/>
    <n v="185991.23093632224"/>
    <n v="185991.23093632224"/>
    <n v="185991.23093632224"/>
    <n v="185991.23093632224"/>
    <n v="185991.23093632224"/>
    <n v="185991.23093632224"/>
    <n v="743964.92374528898"/>
    <n v="2231894.7712358674"/>
    <n v="4422686.3540000003"/>
    <n v="2190791.5827641329"/>
    <n v="1905985.7315000002"/>
    <n v="391506.82750000001"/>
  </r>
  <r>
    <s v="2304"/>
    <x v="59"/>
    <x v="9"/>
    <s v="Gerencia Operación Mina                           "/>
    <s v="3556"/>
    <x v="48"/>
    <s v="4106"/>
    <s v="Neumaticos                              "/>
    <x v="3"/>
    <s v="230435564106"/>
    <n v="67454.117357810814"/>
    <n v="174588.52603630468"/>
    <n v="28835.362409913028"/>
    <n v="242994.37252669575"/>
    <n v="128468.09458268108"/>
    <n v="128468.09458268108"/>
    <n v="128468.09458268108"/>
    <n v="128468.09458268108"/>
    <n v="128468.09458268108"/>
    <n v="128468.09458268108"/>
    <n v="128468.09458268108"/>
    <n v="128468.09458268108"/>
    <n v="513872.37833072431"/>
    <n v="1541617.1349921729"/>
    <n v="2353714.0319999997"/>
    <n v="812096.89700782672"/>
    <n v="1014348.5183999999"/>
    <n v="208356.42239999998"/>
  </r>
  <r>
    <s v="2304"/>
    <x v="59"/>
    <x v="9"/>
    <s v="Gerencia Operación Mina                           "/>
    <s v="3559"/>
    <x v="49"/>
    <s v="4211"/>
    <s v="Petroleo Diesel                         "/>
    <x v="4"/>
    <s v="230435594211"/>
    <n v="157617.46848189193"/>
    <n v="14837.300582570544"/>
    <n v="200066.99818815323"/>
    <n v="5808.2962945787385"/>
    <n v="94582.515886798617"/>
    <n v="94582.515886798617"/>
    <n v="94582.515886798617"/>
    <n v="94582.515886798617"/>
    <n v="94582.515886798617"/>
    <n v="94582.515886798617"/>
    <n v="94582.515886798617"/>
    <n v="94582.515886798617"/>
    <n v="378330.06354719447"/>
    <n v="1134990.1906415834"/>
    <n v="2815168.1074999999"/>
    <n v="1680177.9168584165"/>
    <n v="1219229.2875000001"/>
    <n v="248653.152"/>
  </r>
  <r>
    <s v="2304"/>
    <x v="59"/>
    <x v="9"/>
    <s v="Gerencia Operación Mina                           "/>
    <s v="3559"/>
    <x v="49"/>
    <s v="4106"/>
    <s v="Neumaticos                              "/>
    <x v="3"/>
    <s v="230435594106"/>
    <n v="84422.127706075058"/>
    <n v="174326.22058821138"/>
    <n v="143722.19235100062"/>
    <n v="48205.753677640569"/>
    <n v="112669.0735807319"/>
    <n v="112669.0735807319"/>
    <n v="112669.0735807319"/>
    <n v="112669.0735807319"/>
    <n v="112669.0735807319"/>
    <n v="112669.0735807319"/>
    <n v="112669.0735807319"/>
    <n v="112669.0735807319"/>
    <n v="450676.2943229276"/>
    <n v="1352028.8829687827"/>
    <n v="2228167.5455999998"/>
    <n v="876138.66263121716"/>
    <n v="965003.52"/>
    <n v="196805.61599999998"/>
  </r>
  <r>
    <s v="2304"/>
    <x v="59"/>
    <x v="9"/>
    <s v="Gerencia Operación Mina                           "/>
    <s v="3561"/>
    <x v="50"/>
    <s v="4407"/>
    <s v="Arriendo Equipos Operaciones Mina       "/>
    <x v="2"/>
    <s v="230435614407"/>
    <n v="0"/>
    <n v="0"/>
    <n v="0"/>
    <n v="0"/>
    <n v="0"/>
    <n v="0"/>
    <n v="0"/>
    <n v="0"/>
    <n v="0"/>
    <n v="0"/>
    <n v="0"/>
    <n v="0"/>
    <n v="0"/>
    <n v="0"/>
    <n v="120000"/>
    <n v="120000"/>
    <n v="0"/>
    <n v="0"/>
  </r>
  <r>
    <s v="2305"/>
    <x v="60"/>
    <x v="9"/>
    <s v="Gerencia Operación Mina                           "/>
    <s v="3121"/>
    <x v="14"/>
    <s v="3101"/>
    <s v="Remuneraciones Supervision              "/>
    <x v="0"/>
    <s v="230531213101"/>
    <n v="144004.41"/>
    <n v="119653.71"/>
    <n v="119653.71"/>
    <n v="156297.17000000001"/>
    <n v="134902.25"/>
    <n v="134902.25"/>
    <n v="134902.25"/>
    <n v="134902.25"/>
    <n v="134902.25"/>
    <n v="134902.25"/>
    <n v="134902.25"/>
    <n v="134902.25"/>
    <n v="539609"/>
    <n v="1618827"/>
    <n v="1619325.8800000001"/>
    <n v="498.88000000012107"/>
    <n v="663611.86"/>
    <n v="156297.17000000001"/>
  </r>
  <r>
    <s v="2305"/>
    <x v="60"/>
    <x v="9"/>
    <s v="Gerencia Operación Mina                           "/>
    <s v="3121"/>
    <x v="14"/>
    <s v="3201"/>
    <s v="Remuneraciones Operadores               "/>
    <x v="0"/>
    <s v="230531213201"/>
    <n v="196855.19734081524"/>
    <n v="30244.238758939078"/>
    <n v="40803.650816448921"/>
    <n v="66382.979418067582"/>
    <n v="83571.516583567718"/>
    <n v="83571.516583567718"/>
    <n v="83571.516583567718"/>
    <n v="83571.516583567718"/>
    <n v="83571.516583567718"/>
    <n v="83571.516583567718"/>
    <n v="83571.516583567718"/>
    <n v="83571.516583567718"/>
    <n v="334286.06633427087"/>
    <n v="1002858.1990028126"/>
    <n v="1760390.6500000001"/>
    <n v="757532.45099718752"/>
    <n v="737938.80999999994"/>
    <n v="143391.6"/>
  </r>
  <r>
    <s v="2305"/>
    <x v="60"/>
    <x v="9"/>
    <s v="Gerencia Operación Mina                           "/>
    <s v="3121"/>
    <x v="14"/>
    <s v="5111"/>
    <s v="Pasajes Nacionales                      "/>
    <x v="1"/>
    <s v="230531215111"/>
    <n v="0"/>
    <n v="0"/>
    <n v="8507.4365024768213"/>
    <n v="0"/>
    <n v="2126.8591256192053"/>
    <n v="2126.8591256192053"/>
    <n v="2126.8591256192053"/>
    <n v="2126.8591256192053"/>
    <n v="2126.8591256192053"/>
    <n v="2126.8591256192053"/>
    <n v="2126.8591256192053"/>
    <n v="2126.8591256192053"/>
    <n v="8507.4365024768213"/>
    <n v="25522.309507430462"/>
    <n v="18000"/>
    <n v="-7522.309507430462"/>
    <n v="9000"/>
    <n v="0"/>
  </r>
  <r>
    <s v="2305"/>
    <x v="60"/>
    <x v="9"/>
    <s v="Gerencia Operación Mina                           "/>
    <s v="3121"/>
    <x v="14"/>
    <s v="5112"/>
    <s v="Hoteles Estadia Alimentacion Nacionales "/>
    <x v="1"/>
    <s v="230531215112"/>
    <n v="0"/>
    <n v="0"/>
    <n v="3471.3650417910562"/>
    <n v="0"/>
    <n v="867.84126044776406"/>
    <n v="867.84126044776406"/>
    <n v="867.84126044776406"/>
    <n v="867.84126044776406"/>
    <n v="867.84126044776406"/>
    <n v="867.84126044776406"/>
    <n v="867.84126044776406"/>
    <n v="867.84126044776406"/>
    <n v="3471.3650417910562"/>
    <n v="10414.095125373169"/>
    <n v="16000"/>
    <n v="5585.9048746268309"/>
    <n v="8000"/>
    <n v="0"/>
  </r>
  <r>
    <s v="2305"/>
    <x v="60"/>
    <x v="9"/>
    <s v="Gerencia Operación Mina                           "/>
    <s v="3121"/>
    <x v="14"/>
    <s v="5113"/>
    <s v="Gastos Representacion Nacionales        "/>
    <x v="1"/>
    <s v="230531215113"/>
    <n v="0"/>
    <n v="0"/>
    <n v="2763.8723285554906"/>
    <n v="0"/>
    <n v="690.96808213887266"/>
    <n v="690.96808213887266"/>
    <n v="690.96808213887266"/>
    <n v="690.96808213887266"/>
    <n v="690.96808213887266"/>
    <n v="690.96808213887266"/>
    <n v="690.96808213887266"/>
    <n v="690.96808213887266"/>
    <n v="2763.8723285554906"/>
    <n v="8291.6169856664728"/>
    <n v="4627.7665995975849"/>
    <n v="-3663.8503860688879"/>
    <n v="2313.8832997987925"/>
    <n v="0"/>
  </r>
  <r>
    <s v="2305"/>
    <x v="60"/>
    <x v="9"/>
    <s v="Gerencia Operación Mina                           "/>
    <s v="3121"/>
    <x v="14"/>
    <s v="5121"/>
    <s v="Pasajes Internacionales                 "/>
    <x v="1"/>
    <s v="2305312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305"/>
    <x v="60"/>
    <x v="9"/>
    <s v="Gerencia Operación Mina                           "/>
    <s v="3121"/>
    <x v="14"/>
    <s v="5122"/>
    <s v="Hoteles Estadia Alimentacion Extranjero "/>
    <x v="1"/>
    <s v="230531215122"/>
    <n v="0"/>
    <n v="0"/>
    <n v="0"/>
    <n v="0"/>
    <n v="0"/>
    <n v="0"/>
    <n v="0"/>
    <n v="0"/>
    <n v="0"/>
    <n v="0"/>
    <n v="0"/>
    <n v="0"/>
    <n v="0"/>
    <n v="0"/>
    <n v="3000"/>
    <n v="3000"/>
    <n v="0"/>
    <n v="0"/>
  </r>
  <r>
    <s v="2305"/>
    <x v="60"/>
    <x v="9"/>
    <s v="Gerencia Operación Mina                           "/>
    <s v="3121"/>
    <x v="14"/>
    <s v="5123"/>
    <s v="Gastos Representacion Extranjero        "/>
    <x v="1"/>
    <s v="230531215123"/>
    <n v="0"/>
    <n v="0"/>
    <n v="127.2469261925108"/>
    <n v="0"/>
    <n v="31.8117315481277"/>
    <n v="31.8117315481277"/>
    <n v="31.8117315481277"/>
    <n v="31.8117315481277"/>
    <n v="31.8117315481277"/>
    <n v="31.8117315481277"/>
    <n v="31.8117315481277"/>
    <n v="31.8117315481277"/>
    <n v="127.2469261925108"/>
    <n v="381.74077857753235"/>
    <n v="720"/>
    <n v="338.25922142246765"/>
    <n v="360"/>
    <n v="0"/>
  </r>
  <r>
    <s v="2305"/>
    <x v="60"/>
    <x v="9"/>
    <s v="Gerencia Operación Mina                           "/>
    <s v="3121"/>
    <x v="14"/>
    <s v="5201"/>
    <s v="Arriendo Vehiculos                      "/>
    <x v="1"/>
    <s v="230531215201"/>
    <n v="9115.6985151043955"/>
    <n v="4554.7219695054491"/>
    <n v="8767.9046794566639"/>
    <n v="14315.665538036634"/>
    <n v="9188.4976755257849"/>
    <n v="9188.4976755257849"/>
    <n v="9188.4976755257849"/>
    <n v="9188.4976755257849"/>
    <n v="9188.4976755257849"/>
    <n v="9188.4976755257849"/>
    <n v="9188.4976755257849"/>
    <n v="9188.4976755257849"/>
    <n v="36753.990702103139"/>
    <n v="110261.97210630939"/>
    <n v="120204"/>
    <n v="9942.0278936906107"/>
    <n v="50085"/>
    <n v="10017"/>
  </r>
  <r>
    <s v="2305"/>
    <x v="60"/>
    <x v="9"/>
    <s v="Gerencia Operación Mina                           "/>
    <s v="3121"/>
    <x v="14"/>
    <s v="5203"/>
    <s v="Combustibles                            "/>
    <x v="1"/>
    <s v="230531215203"/>
    <n v="5040.0725179733445"/>
    <n v="1037.8489446184612"/>
    <n v="738.01562900569365"/>
    <n v="1308.4034826924183"/>
    <n v="2031.0851435724794"/>
    <n v="2031.0851435724794"/>
    <n v="2031.0851435724794"/>
    <n v="2031.0851435724794"/>
    <n v="2031.0851435724794"/>
    <n v="2031.0851435724794"/>
    <n v="2031.0851435724794"/>
    <n v="2031.0851435724794"/>
    <n v="8124.3405742899176"/>
    <n v="24373.021722869755"/>
    <n v="38181.818181818177"/>
    <n v="13808.796458948422"/>
    <n v="15909.090909090908"/>
    <n v="3181.8181818181815"/>
  </r>
  <r>
    <s v="2305"/>
    <x v="60"/>
    <x v="9"/>
    <s v="Gerencia Operación Mina                           "/>
    <s v="3121"/>
    <x v="14"/>
    <s v="5301"/>
    <s v="Materiales y Utiles de Escritorio       "/>
    <x v="1"/>
    <s v="230531215301"/>
    <n v="345.58038717840537"/>
    <n v="357.28410038220028"/>
    <n v="356.40008146395047"/>
    <n v="556.77966300655714"/>
    <n v="404.01105800777827"/>
    <n v="404.01105800777827"/>
    <n v="404.01105800777827"/>
    <n v="404.01105800777827"/>
    <n v="404.01105800777827"/>
    <n v="404.01105800777827"/>
    <n v="404.01105800777827"/>
    <n v="404.01105800777827"/>
    <n v="1616.0442320311131"/>
    <n v="4848.1326960933384"/>
    <n v="5000"/>
    <n v="151.86730390666162"/>
    <n v="2083.3333333333335"/>
    <n v="416.66666666666669"/>
  </r>
  <r>
    <s v="2305"/>
    <x v="60"/>
    <x v="9"/>
    <s v="Gerencia Operación Mina                           "/>
    <s v="3121"/>
    <x v="14"/>
    <s v="5411"/>
    <s v="Ropa y Equipos Proteccion Personal      "/>
    <x v="1"/>
    <s v="230531215411"/>
    <n v="2873.9870310013721"/>
    <n v="7564.3837062520151"/>
    <n v="5344.7544615108327"/>
    <n v="8550.9408892920219"/>
    <n v="6083.5165220140607"/>
    <n v="6083.5165220140607"/>
    <n v="6083.5165220140607"/>
    <n v="6083.5165220140607"/>
    <n v="6083.5165220140607"/>
    <n v="6083.5165220140607"/>
    <n v="6083.5165220140607"/>
    <n v="6083.5165220140607"/>
    <n v="24334.066088056243"/>
    <n v="73002.198264168735"/>
    <n v="117480"/>
    <n v="44477.801735831265"/>
    <n v="48950"/>
    <n v="9790"/>
  </r>
  <r>
    <s v="2305"/>
    <x v="60"/>
    <x v="9"/>
    <s v="Gerencia Operación Mina                           "/>
    <s v="3121"/>
    <x v="14"/>
    <s v="5412"/>
    <s v="Otros Gasto Prevencion de Riesgo        "/>
    <x v="1"/>
    <s v="230531215412"/>
    <n v="755.64956690010649"/>
    <n v="1324.3607417514836"/>
    <n v="259.16771385626367"/>
    <n v="586.91409995536173"/>
    <n v="731.52303061580392"/>
    <n v="731.52303061580392"/>
    <n v="731.52303061580392"/>
    <n v="731.52303061580392"/>
    <n v="731.52303061580392"/>
    <n v="731.52303061580392"/>
    <n v="731.52303061580392"/>
    <n v="731.52303061580392"/>
    <n v="2926.0921224632157"/>
    <n v="8778.2763673896461"/>
    <n v="17100"/>
    <n v="8321.7236326103539"/>
    <n v="7125"/>
    <n v="1425"/>
  </r>
  <r>
    <s v="2305"/>
    <x v="60"/>
    <x v="9"/>
    <s v="Gerencia Operación Mina                           "/>
    <s v="3121"/>
    <x v="14"/>
    <s v="6122"/>
    <s v="Fletes Cargas Varias Mina               "/>
    <x v="1"/>
    <s v="230531216122"/>
    <n v="787.4886973247776"/>
    <n v="492.53063968838745"/>
    <n v="2731.065392600402"/>
    <n v="1448.6574257239797"/>
    <n v="1364.9355388343868"/>
    <n v="1364.9355388343868"/>
    <n v="1364.9355388343868"/>
    <n v="1364.9355388343868"/>
    <n v="1364.9355388343868"/>
    <n v="1364.9355388343868"/>
    <n v="1364.9355388343868"/>
    <n v="1364.9355388343868"/>
    <n v="5459.742155337547"/>
    <n v="16379.22646601264"/>
    <n v="24000"/>
    <n v="7620.7735339873598"/>
    <n v="10000"/>
    <n v="2000"/>
  </r>
  <r>
    <s v="2305"/>
    <x v="60"/>
    <x v="9"/>
    <s v="Gerencia Operación Mina                           "/>
    <s v="3201"/>
    <x v="51"/>
    <s v="4401"/>
    <s v="Contratos de explotacion Rajo Minas     "/>
    <x v="2"/>
    <s v="230532014401"/>
    <n v="8966.3405371849567"/>
    <n v="326.89334608173937"/>
    <n v="2684.7432280346115"/>
    <n v="1762.2417201648025"/>
    <n v="3435.0547078665272"/>
    <n v="3435.0547078665272"/>
    <n v="3435.0547078665272"/>
    <n v="3435.0547078665272"/>
    <n v="3435.0547078665272"/>
    <n v="3435.0547078665272"/>
    <n v="3435.0547078665272"/>
    <n v="3435.0547078665272"/>
    <n v="13740.218831466109"/>
    <n v="41220.656494398318"/>
    <n v="68930.661277283463"/>
    <n v="27710.004782885146"/>
    <n v="29543.865758669031"/>
    <n v="5272.4185715673229"/>
  </r>
  <r>
    <s v="2305"/>
    <x v="60"/>
    <x v="9"/>
    <s v="Gerencia Operación Mina                           "/>
    <s v="3201"/>
    <x v="51"/>
    <s v="4211"/>
    <s v="Petroleo Diesel                         "/>
    <x v="4"/>
    <s v="230532014211"/>
    <n v="895.79203879593058"/>
    <n v="205.04376475551334"/>
    <n v="924.54845508646565"/>
    <n v="808.61966071621191"/>
    <n v="708.50097983853038"/>
    <n v="708.50097983853038"/>
    <n v="708.50097983853038"/>
    <n v="708.50097983853038"/>
    <n v="708.50097983853038"/>
    <n v="708.50097983853038"/>
    <n v="708.50097983853038"/>
    <n v="708.50097983853038"/>
    <n v="2834.0039193541215"/>
    <n v="8502.0117580623664"/>
    <n v="11922.738197356819"/>
    <n v="3420.7264392944526"/>
    <n v="5280.5170276213657"/>
    <n v="907.80738437991772"/>
  </r>
  <r>
    <s v="2305"/>
    <x v="60"/>
    <x v="9"/>
    <s v="Gerencia Operación Mina                           "/>
    <s v="3201"/>
    <x v="51"/>
    <s v="4101"/>
    <s v="Accesorios y Aceros de Perforacion      "/>
    <x v="3"/>
    <s v="230532014101"/>
    <n v="7438.4724661243772"/>
    <n v="5734.0011010160997"/>
    <n v="6844.160659473232"/>
    <n v="6981.6300909587726"/>
    <n v="6749.5660793931211"/>
    <n v="6749.5660793931211"/>
    <n v="6749.5660793931211"/>
    <n v="6749.5660793931211"/>
    <n v="6749.5660793931211"/>
    <n v="6749.5660793931211"/>
    <n v="6749.5660793931211"/>
    <n v="6749.5660793931211"/>
    <n v="26998.264317572484"/>
    <n v="80994.792952717457"/>
    <n v="54646.063605107971"/>
    <n v="-26348.729347609486"/>
    <n v="22779.90337068207"/>
    <n v="4555.980674069996"/>
  </r>
  <r>
    <s v="2305"/>
    <x v="60"/>
    <x v="9"/>
    <s v="Gerencia Operación Mina                           "/>
    <s v="3202"/>
    <x v="52"/>
    <s v="4401"/>
    <s v="Contratos de explotacion Rajo Minas     "/>
    <x v="2"/>
    <s v="230532024401"/>
    <n v="8619.7480719422601"/>
    <n v="5311.474653323934"/>
    <n v="2063.3203230276367"/>
    <n v="10664.742193886772"/>
    <n v="6664.8213105451505"/>
    <n v="6664.8213105451505"/>
    <n v="6664.8213105451505"/>
    <n v="6664.8213105451505"/>
    <n v="6664.8213105451505"/>
    <n v="6664.8213105451505"/>
    <n v="6664.8213105451505"/>
    <n v="6664.8213105451505"/>
    <n v="26659.285242180602"/>
    <n v="79977.855726541806"/>
    <n v="119353.43753493991"/>
    <n v="39375.581808398099"/>
    <n v="49572.80330106496"/>
    <n v="8850.8358181961339"/>
  </r>
  <r>
    <s v="2305"/>
    <x v="60"/>
    <x v="9"/>
    <s v="Gerencia Operación Mina                           "/>
    <s v="3202"/>
    <x v="52"/>
    <s v="4211"/>
    <s v="Petroleo Diesel                         "/>
    <x v="4"/>
    <s v="230532024211"/>
    <n v="1295.9718082644263"/>
    <n v="615.20212796305714"/>
    <n v="310.06803308180776"/>
    <n v="166.97929207661818"/>
    <n v="597.0553153464773"/>
    <n v="597.0553153464773"/>
    <n v="597.0553153464773"/>
    <n v="597.0553153464773"/>
    <n v="597.0553153464773"/>
    <n v="597.0553153464773"/>
    <n v="597.0553153464773"/>
    <n v="597.0553153464773"/>
    <n v="2388.2212613859092"/>
    <n v="7164.6637841577258"/>
    <n v="13345.385061842724"/>
    <n v="6180.7212776849983"/>
    <n v="5584.3066363662874"/>
    <n v="1116.861327256976"/>
  </r>
  <r>
    <s v="2305"/>
    <x v="60"/>
    <x v="9"/>
    <s v="Gerencia Operación Mina                           "/>
    <s v="3202"/>
    <x v="52"/>
    <s v="4002"/>
    <s v="Explosivos Menores                      "/>
    <x v="3"/>
    <s v="230532024002"/>
    <n v="5056.8917082309836"/>
    <n v="5730.4131531325575"/>
    <n v="8441.3460720074399"/>
    <n v="7616.458439253629"/>
    <n v="6711.2773431561527"/>
    <n v="6711.2773431561527"/>
    <n v="6711.2773431561527"/>
    <n v="6711.2773431561527"/>
    <n v="6711.2773431561527"/>
    <n v="6711.2773431561527"/>
    <n v="6711.2773431561527"/>
    <n v="6711.2773431561527"/>
    <n v="26845.109372624611"/>
    <n v="80535.328117873825"/>
    <n v="76975.279589167403"/>
    <n v="-3560.0485287064221"/>
    <n v="32096.462187969166"/>
    <n v="6378.282396129528"/>
  </r>
  <r>
    <s v="2305"/>
    <x v="60"/>
    <x v="9"/>
    <s v="Gerencia Operación Mina                           "/>
    <s v="3202"/>
    <x v="52"/>
    <s v="4004"/>
    <s v="Explosivos - Mex 150                    "/>
    <x v="3"/>
    <s v="230532024004"/>
    <n v="3538.87006800158"/>
    <n v="5557.2457429210253"/>
    <n v="8123.7398928090643"/>
    <n v="8413.6078193054"/>
    <n v="6408.3658807592674"/>
    <n v="6408.3658807592674"/>
    <n v="6408.3658807592674"/>
    <n v="6408.3658807592674"/>
    <n v="6408.3658807592674"/>
    <n v="6408.3658807592674"/>
    <n v="6408.3658807592674"/>
    <n v="6408.3658807592674"/>
    <n v="25633.46352303707"/>
    <n v="76900.390569111201"/>
    <n v="75316.233577784355"/>
    <n v="-1584.1569913268468"/>
    <n v="31515.684339231797"/>
    <n v="6303.1368677544706"/>
  </r>
  <r>
    <s v="2305"/>
    <x v="60"/>
    <x v="9"/>
    <s v="Gerencia Operación Mina                           "/>
    <s v="3202"/>
    <x v="52"/>
    <s v="4005"/>
    <s v="Explosivos - Mex 165                    "/>
    <x v="3"/>
    <s v="230532024005"/>
    <n v="5418.4463848805408"/>
    <n v="10844.613721508338"/>
    <n v="80214.885255920468"/>
    <n v="37209.785748765455"/>
    <n v="33421.932777768699"/>
    <n v="33421.932777768699"/>
    <n v="33421.932777768699"/>
    <n v="33421.932777768699"/>
    <n v="33421.932777768699"/>
    <n v="33421.932777768699"/>
    <n v="33421.932777768699"/>
    <n v="33421.932777768699"/>
    <n v="133687.7311110748"/>
    <n v="401063.19333322439"/>
    <n v="673017.16414115205"/>
    <n v="271953.97080792766"/>
    <n v="281620.51515828702"/>
    <n v="56324.10303083629"/>
  </r>
  <r>
    <s v="2305"/>
    <x v="60"/>
    <x v="9"/>
    <s v="Gerencia Operación Mina                           "/>
    <s v="3202"/>
    <x v="52"/>
    <s v="4006"/>
    <s v="Accesorios Tronadura Explosivos         "/>
    <x v="3"/>
    <s v="230532024006"/>
    <n v="11372.615331416817"/>
    <n v="5825.9731915092452"/>
    <n v="7468.8682413330298"/>
    <n v="6184.1032296350704"/>
    <n v="7712.8899984735408"/>
    <n v="7712.8899984735408"/>
    <n v="7712.8899984735408"/>
    <n v="7712.8899984735408"/>
    <n v="7712.8899984735408"/>
    <n v="7712.8899984735408"/>
    <n v="7712.8899984735408"/>
    <n v="7712.8899984735408"/>
    <n v="30851.559993894163"/>
    <n v="92554.679981682508"/>
    <n v="95880.916643346442"/>
    <n v="3326.2366616639338"/>
    <n v="39653.469129654426"/>
    <n v="7948.5784253177189"/>
  </r>
  <r>
    <s v="2305"/>
    <x v="60"/>
    <x v="9"/>
    <s v="Gerencia Operación Mina                           "/>
    <s v="3202"/>
    <x v="52"/>
    <s v="4007"/>
    <s v="Accesorios Tronadura No Explosivos      "/>
    <x v="3"/>
    <s v="230532024007"/>
    <n v="3974.1804184515208"/>
    <n v="198.48048047997395"/>
    <n v="214.57535531098199"/>
    <n v="547.73293466262942"/>
    <n v="1233.7422972262764"/>
    <n v="1233.7422972262764"/>
    <n v="1233.7422972262764"/>
    <n v="1233.7422972262764"/>
    <n v="1233.7422972262764"/>
    <n v="1233.7422972262764"/>
    <n v="1233.7422972262764"/>
    <n v="1233.7422972262764"/>
    <n v="4934.9691889051055"/>
    <n v="14804.907566715314"/>
    <n v="31554.370157791811"/>
    <n v="16749.462591076495"/>
    <n v="13137.189183685403"/>
    <n v="2628.3286082205582"/>
  </r>
  <r>
    <s v="2305"/>
    <x v="60"/>
    <x v="9"/>
    <s v="Gerencia Operación Mina                           "/>
    <s v="3202"/>
    <x v="52"/>
    <s v="6634"/>
    <s v="Otros Impuestos Especificos No Recuperab"/>
    <x v="3"/>
    <s v="230532026634"/>
    <n v="1060.8916010957671"/>
    <n v="997.97830499122097"/>
    <n v="161.13305138876748"/>
    <n v="946.84129433200314"/>
    <n v="791.71106295193965"/>
    <n v="791.71106295193965"/>
    <n v="791.71106295193965"/>
    <n v="791.71106295193965"/>
    <n v="791.71106295193965"/>
    <n v="791.71106295193965"/>
    <n v="791.71106295193965"/>
    <n v="791.71106295193965"/>
    <n v="3166.8442518077586"/>
    <n v="9500.5327554232736"/>
    <n v="17363.28406962852"/>
    <n v="7862.7513142052467"/>
    <n v="7255.0128762693403"/>
    <n v="1450.5474656609449"/>
  </r>
  <r>
    <s v="2305"/>
    <x v="60"/>
    <x v="9"/>
    <s v="Gerencia Operación Mina                           "/>
    <s v="3321"/>
    <x v="53"/>
    <s v="4401"/>
    <s v="Contratos de explotacion Rajo Minas     "/>
    <x v="2"/>
    <s v="230533214401"/>
    <n v="31005.15913186262"/>
    <n v="5115.355526910027"/>
    <n v="7237.4615380107298"/>
    <n v="30552.201370237875"/>
    <n v="18477.544391755313"/>
    <n v="18477.544391755313"/>
    <n v="18477.544391755313"/>
    <n v="18477.544391755313"/>
    <n v="18477.544391755313"/>
    <n v="18477.544391755313"/>
    <n v="18477.544391755313"/>
    <n v="18477.544391755313"/>
    <n v="73910.177567021252"/>
    <n v="221730.5327010637"/>
    <n v="444456.33721263369"/>
    <n v="222725.80451156999"/>
    <n v="140455.14381277614"/>
    <n v="31255.600281576015"/>
  </r>
  <r>
    <s v="2305"/>
    <x v="60"/>
    <x v="9"/>
    <s v="Gerencia Operación Mina                           "/>
    <s v="3321"/>
    <x v="53"/>
    <s v="4211"/>
    <s v="Petroleo Diesel                         "/>
    <x v="4"/>
    <s v="230533214211"/>
    <n v="2181.9865690725437"/>
    <n v="1954.4554533558724"/>
    <n v="1343.159444216531"/>
    <n v="960.46856540826877"/>
    <n v="1610.0175080133038"/>
    <n v="1610.0175080133038"/>
    <n v="1610.0175080133038"/>
    <n v="1610.0175080133038"/>
    <n v="1610.0175080133038"/>
    <n v="1610.0175080133038"/>
    <n v="1610.0175080133038"/>
    <n v="1610.0175080133038"/>
    <n v="6440.0700320532151"/>
    <n v="19320.210096159644"/>
    <n v="75080.788302643166"/>
    <n v="55760.578206483522"/>
    <n v="24070.072372378629"/>
    <n v="5381.6032156200808"/>
  </r>
  <r>
    <s v="2305"/>
    <x v="60"/>
    <x v="9"/>
    <s v="Gerencia Operación Mina                           "/>
    <s v="3321"/>
    <x v="53"/>
    <s v="4101"/>
    <s v="Accesorios y Aceros de Perforacion      "/>
    <x v="3"/>
    <s v="230533214101"/>
    <n v="26502.768197767604"/>
    <n v="6400.3267674182871"/>
    <n v="32217.167820870203"/>
    <n v="31894.179647015408"/>
    <n v="24253.610608267874"/>
    <n v="24253.610608267874"/>
    <n v="24253.610608267874"/>
    <n v="24253.610608267874"/>
    <n v="24253.610608267874"/>
    <n v="24253.610608267874"/>
    <n v="24253.610608267874"/>
    <n v="24253.610608267874"/>
    <n v="97014.442433071497"/>
    <n v="291043.32729921455"/>
    <n v="548390.33040849213"/>
    <n v="257347.00310927758"/>
    <n v="167605.87509205387"/>
    <n v="40509.096243653628"/>
  </r>
  <r>
    <s v="2305"/>
    <x v="60"/>
    <x v="9"/>
    <s v="Gerencia Operación Mina                           "/>
    <s v="3322"/>
    <x v="54"/>
    <s v="4401"/>
    <s v="Contratos de explotacion Rajo Minas     "/>
    <x v="2"/>
    <s v="230533224401"/>
    <n v="15071.307887276422"/>
    <n v="6376.769441771472"/>
    <n v="31216.966165264257"/>
    <n v="26653.405369241242"/>
    <n v="19829.612215888348"/>
    <n v="19829.612215888348"/>
    <n v="19829.612215888348"/>
    <n v="19829.612215888348"/>
    <n v="19829.612215888348"/>
    <n v="19829.612215888348"/>
    <n v="19829.612215888348"/>
    <n v="19829.612215888348"/>
    <n v="79318.448863553393"/>
    <n v="237955.34659066013"/>
    <n v="470079.89362678066"/>
    <n v="232124.54703612052"/>
    <n v="139719.18080401616"/>
    <n v="31102.931378506921"/>
  </r>
  <r>
    <s v="2305"/>
    <x v="60"/>
    <x v="9"/>
    <s v="Gerencia Operación Mina                           "/>
    <s v="3322"/>
    <x v="54"/>
    <s v="4211"/>
    <s v="Petroleo Diesel                         "/>
    <x v="4"/>
    <s v="230533224211"/>
    <n v="2415.355101409411"/>
    <n v="517.77817800532262"/>
    <n v="1506.3224937087916"/>
    <n v="507.31124081713085"/>
    <n v="1236.6917534851641"/>
    <n v="1236.6917534851641"/>
    <n v="1236.6917534851641"/>
    <n v="1236.6917534851641"/>
    <n v="1236.6917534851641"/>
    <n v="1236.6917534851641"/>
    <n v="1236.6917534851641"/>
    <n v="1236.6917534851641"/>
    <n v="4946.7670139406564"/>
    <n v="14840.301041821966"/>
    <n v="65946.021651247458"/>
    <n v="51105.720609425494"/>
    <n v="19385.272594777871"/>
    <n v="4652.5503328145824"/>
  </r>
  <r>
    <s v="2305"/>
    <x v="60"/>
    <x v="9"/>
    <s v="Gerencia Operación Mina                           "/>
    <s v="3322"/>
    <x v="54"/>
    <s v="4002"/>
    <s v="Explosivos Menores                      "/>
    <x v="3"/>
    <s v="230533224002"/>
    <n v="2947.072888192065"/>
    <n v="3104.7932992059746"/>
    <n v="4347.2744873357951"/>
    <n v="1971.6076119875356"/>
    <n v="3092.6870716803428"/>
    <n v="3092.6870716803428"/>
    <n v="3092.6870716803428"/>
    <n v="3092.6870716803428"/>
    <n v="3092.6870716803428"/>
    <n v="3092.6870716803428"/>
    <n v="3092.6870716803428"/>
    <n v="3092.6870716803428"/>
    <n v="12370.748286721371"/>
    <n v="37112.244860164115"/>
    <n v="83321.493599844922"/>
    <n v="46209.248739680806"/>
    <n v="24106.285407212519"/>
    <n v="5748.521488565958"/>
  </r>
  <r>
    <s v="2305"/>
    <x v="60"/>
    <x v="9"/>
    <s v="Gerencia Operación Mina                           "/>
    <s v="3322"/>
    <x v="54"/>
    <s v="4004"/>
    <s v="Explosivos - Mex 150                    "/>
    <x v="3"/>
    <s v="230533224004"/>
    <n v="26265.448410522778"/>
    <n v="17363.169759938475"/>
    <n v="18223.0066824196"/>
    <n v="33603.891442215485"/>
    <n v="23863.879073774086"/>
    <n v="23863.879073774086"/>
    <n v="23863.879073774086"/>
    <n v="23863.879073774086"/>
    <n v="23863.879073774086"/>
    <n v="23863.879073774086"/>
    <n v="23863.879073774086"/>
    <n v="23863.879073774086"/>
    <n v="95455.516295096342"/>
    <n v="286366.54888528906"/>
    <n v="854877.08123384858"/>
    <n v="568510.53234855947"/>
    <n v="216114.28841937019"/>
    <n v="50313.612084246161"/>
  </r>
  <r>
    <s v="2305"/>
    <x v="60"/>
    <x v="9"/>
    <s v="Gerencia Operación Mina                           "/>
    <s v="3322"/>
    <x v="54"/>
    <s v="4005"/>
    <s v="Explosivos - Mex 165                    "/>
    <x v="3"/>
    <s v="230533224005"/>
    <n v="30348.420595640768"/>
    <n v="53718.261589547023"/>
    <n v="48899.78639083881"/>
    <n v="91621.527208360363"/>
    <n v="56146.998946096748"/>
    <n v="56146.998946096748"/>
    <n v="56146.998946096748"/>
    <n v="56146.998946096748"/>
    <n v="56146.998946096748"/>
    <n v="56146.998946096748"/>
    <n v="56146.998946096748"/>
    <n v="56146.998946096748"/>
    <n v="224587.99578438699"/>
    <n v="673763.98735316098"/>
    <n v="2292535.5002690284"/>
    <n v="1618771.5129158674"/>
    <n v="749437.52829196083"/>
    <n v="183206.12643233826"/>
  </r>
  <r>
    <s v="2305"/>
    <x v="60"/>
    <x v="9"/>
    <s v="Gerencia Operación Mina                           "/>
    <s v="3322"/>
    <x v="54"/>
    <s v="4006"/>
    <s v="Accesorios Tronadura Explosivos         "/>
    <x v="3"/>
    <s v="230533224006"/>
    <n v="15655.064464545525"/>
    <n v="56923.232079106019"/>
    <n v="68833.459919243891"/>
    <n v="155620.95763836769"/>
    <n v="74258.178525315772"/>
    <n v="74258.178525315772"/>
    <n v="74258.178525315772"/>
    <n v="74258.178525315772"/>
    <n v="74258.178525315772"/>
    <n v="74258.178525315772"/>
    <n v="74258.178525315772"/>
    <n v="74258.178525315772"/>
    <n v="297032.71410126309"/>
    <n v="891098.1423037895"/>
    <n v="1257658.1165347479"/>
    <n v="366559.97423095838"/>
    <n v="381006.72090860805"/>
    <n v="92193.994746766373"/>
  </r>
  <r>
    <s v="2305"/>
    <x v="60"/>
    <x v="9"/>
    <s v="Gerencia Operación Mina                           "/>
    <s v="3322"/>
    <x v="54"/>
    <s v="4007"/>
    <s v="Accesorios Tronadura No Explosivos      "/>
    <x v="3"/>
    <s v="230533224007"/>
    <n v="11373.095290576905"/>
    <n v="20525.058422181559"/>
    <n v="40579.264734292483"/>
    <n v="6797.4972902526388"/>
    <n v="19818.728934325896"/>
    <n v="19818.728934325896"/>
    <n v="19818.728934325896"/>
    <n v="19818.728934325896"/>
    <n v="19818.728934325896"/>
    <n v="19818.728934325896"/>
    <n v="19818.728934325896"/>
    <n v="19818.728934325896"/>
    <n v="79274.915737303585"/>
    <n v="237824.7472119107"/>
    <n v="509301.39945000212"/>
    <n v="271476.65223809145"/>
    <n v="157014.98873121454"/>
    <n v="38013.886881423881"/>
  </r>
  <r>
    <s v="2305"/>
    <x v="60"/>
    <x v="9"/>
    <s v="Gerencia Operación Mina                           "/>
    <s v="3322"/>
    <x v="54"/>
    <s v="6634"/>
    <s v="Otros Impuestos Especificos No Recuperab"/>
    <x v="3"/>
    <s v="230533226634"/>
    <n v="2179.0763642322004"/>
    <n v="3573.9090138229813"/>
    <n v="4381.4903900747959"/>
    <n v="6126.4049693790857"/>
    <n v="4065.2201843772659"/>
    <n v="4065.2201843772659"/>
    <n v="4065.2201843772659"/>
    <n v="4065.2201843772659"/>
    <n v="4065.2201843772659"/>
    <n v="4065.2201843772659"/>
    <n v="4065.2201843772659"/>
    <n v="4065.2201843772659"/>
    <n v="16260.880737509064"/>
    <n v="48782.642212527186"/>
    <n v="83851.754889045464"/>
    <n v="35069.112676518278"/>
    <n v="25609.537648074715"/>
    <n v="6192.9957792235919"/>
  </r>
  <r>
    <s v="2305"/>
    <x v="60"/>
    <x v="9"/>
    <s v="Gerencia Operación Mina                           "/>
    <s v="3501"/>
    <x v="55"/>
    <s v="4401"/>
    <s v="Contratos de explotacion Rajo Minas     "/>
    <x v="2"/>
    <s v="23053501440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305"/>
    <x v="60"/>
    <x v="9"/>
    <s v="Gerencia Operación Mina                           "/>
    <s v="3501"/>
    <x v="55"/>
    <s v="422D"/>
    <s v="Costo Energia Electrica Distribuida     "/>
    <x v="6"/>
    <s v="23053501422D"/>
    <n v="174150.54636513762"/>
    <n v="227412.56965033722"/>
    <n v="189631.4057706958"/>
    <n v="175205.45487496804"/>
    <n v="191599.99416528468"/>
    <n v="191599.99416528468"/>
    <n v="191599.99416528468"/>
    <n v="191599.99416528468"/>
    <n v="191599.99416528468"/>
    <n v="191599.99416528468"/>
    <n v="191599.99416528468"/>
    <n v="191599.99416528468"/>
    <n v="766399.9766611387"/>
    <n v="2299199.9299834156"/>
    <n v="2212177.5354099036"/>
    <n v="-87022.394573512021"/>
    <n v="929192.64403387578"/>
    <n v="183293.35272084642"/>
  </r>
  <r>
    <s v="2305"/>
    <x v="60"/>
    <x v="9"/>
    <s v="Gerencia Operación Mina                           "/>
    <s v="3501"/>
    <x v="55"/>
    <s v="4101"/>
    <s v="Accesorios y Aceros de Perforacion      "/>
    <x v="3"/>
    <s v="230535014101"/>
    <n v="221242.52438662076"/>
    <n v="171995.76897840106"/>
    <n v="341550.94412703597"/>
    <n v="71762.021730652516"/>
    <n v="201637.81480567757"/>
    <n v="201637.81480567757"/>
    <n v="201637.81480567757"/>
    <n v="201637.81480567757"/>
    <n v="201637.81480567757"/>
    <n v="201637.81480567757"/>
    <n v="201637.81480567757"/>
    <n v="201637.81480567757"/>
    <n v="806551.25922271027"/>
    <n v="2419653.777668131"/>
    <n v="2462668.6983003458"/>
    <n v="43014.920632214751"/>
    <n v="1064618.0801575084"/>
    <n v="228346.60392370066"/>
  </r>
  <r>
    <s v="2305"/>
    <x v="60"/>
    <x v="9"/>
    <s v="Gerencia Operación Mina                           "/>
    <s v="3501"/>
    <x v="55"/>
    <s v="4104"/>
    <s v="Lubricantes                             "/>
    <x v="3"/>
    <s v="23053501410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305"/>
    <x v="60"/>
    <x v="9"/>
    <s v="Gerencia Operación Mina                           "/>
    <s v="3502"/>
    <x v="56"/>
    <s v="4401"/>
    <s v="Contratos de explotacion Rajo Minas     "/>
    <x v="2"/>
    <s v="230535024401"/>
    <n v="351774.32020877331"/>
    <n v="391483.16196920001"/>
    <n v="813405.00241283281"/>
    <n v="235904.13602395233"/>
    <n v="448141.65515368961"/>
    <n v="448141.65515368961"/>
    <n v="448141.65515368961"/>
    <n v="448141.65515368961"/>
    <n v="448141.65515368961"/>
    <n v="448141.65515368961"/>
    <n v="448141.65515368961"/>
    <n v="448141.65515368961"/>
    <n v="1792566.6206147585"/>
    <n v="5377699.8618442751"/>
    <n v="6473046.6688382793"/>
    <n v="1095346.8069940042"/>
    <n v="2753408.0158949182"/>
    <n v="548586.23280329688"/>
  </r>
  <r>
    <s v="2305"/>
    <x v="60"/>
    <x v="9"/>
    <s v="Gerencia Operación Mina                           "/>
    <s v="3502"/>
    <x v="56"/>
    <s v="4211"/>
    <s v="Petroleo Diesel                         "/>
    <x v="4"/>
    <s v="230535024211"/>
    <n v="8556.9885234899612"/>
    <n v="27174.349445194926"/>
    <n v="113255.50550248851"/>
    <n v="159866.86697914038"/>
    <n v="77213.427612578438"/>
    <n v="77213.427612578438"/>
    <n v="77213.427612578438"/>
    <n v="77213.427612578438"/>
    <n v="77213.427612578438"/>
    <n v="77213.427612578438"/>
    <n v="77213.427612578438"/>
    <n v="77213.427612578438"/>
    <n v="308853.71045031375"/>
    <n v="926561.13135094149"/>
    <n v="1103880.4248533195"/>
    <n v="177319.29350237804"/>
    <n v="471665.39342337416"/>
    <n v="104583.51435432931"/>
  </r>
  <r>
    <s v="2305"/>
    <x v="60"/>
    <x v="9"/>
    <s v="Gerencia Operación Mina                           "/>
    <s v="3502"/>
    <x v="56"/>
    <s v="4002"/>
    <s v="Explosivos Menores                      "/>
    <x v="3"/>
    <s v="230535024002"/>
    <n v="528142.93838915776"/>
    <n v="247063.11060673717"/>
    <n v="39592.169951835902"/>
    <n v="405724.57810134999"/>
    <n v="305130.69926227024"/>
    <n v="305130.69926227024"/>
    <n v="305130.69926227024"/>
    <n v="305130.69926227024"/>
    <n v="305130.69926227024"/>
    <n v="305130.69926227024"/>
    <n v="305130.69926227024"/>
    <n v="305130.69926227024"/>
    <n v="1220522.797049081"/>
    <n v="3661568.3911472429"/>
    <n v="5255977.6416195631"/>
    <n v="1594409.2504723202"/>
    <n v="2501251.4825946782"/>
    <n v="499634.62054118904"/>
  </r>
  <r>
    <s v="2305"/>
    <x v="60"/>
    <x v="9"/>
    <s v="Gerencia Operación Mina                           "/>
    <s v="3502"/>
    <x v="56"/>
    <s v="4004"/>
    <s v="Explosivos - Mex 150                    "/>
    <x v="3"/>
    <s v="230535024004"/>
    <n v="2495040.9664094313"/>
    <n v="1471774.0603017572"/>
    <n v="1404972.4074756172"/>
    <n v="1731499.0190961345"/>
    <n v="1775821.6133207348"/>
    <n v="1775821.6133207348"/>
    <n v="1775821.6133207348"/>
    <n v="1775821.6133207348"/>
    <n v="1775821.6133207348"/>
    <n v="1775821.6133207348"/>
    <n v="1775821.6133207348"/>
    <n v="1775821.6133207348"/>
    <n v="7103286.4532829393"/>
    <n v="21309859.359848816"/>
    <n v="24927383.64986391"/>
    <n v="3617524.290015094"/>
    <n v="10691335.410446929"/>
    <n v="2358454.9797284524"/>
  </r>
  <r>
    <s v="2305"/>
    <x v="60"/>
    <x v="9"/>
    <s v="Gerencia Operación Mina                           "/>
    <s v="3502"/>
    <x v="56"/>
    <s v="4005"/>
    <s v="Explosivos - Mex 165                    "/>
    <x v="3"/>
    <s v="230535024005"/>
    <n v="955134.12947815855"/>
    <n v="469367.76275313692"/>
    <n v="120423.30831950903"/>
    <n v="400689.55575007928"/>
    <n v="486403.6890752209"/>
    <n v="486403.6890752209"/>
    <n v="486403.6890752209"/>
    <n v="486403.6890752209"/>
    <n v="486403.6890752209"/>
    <n v="486403.6890752209"/>
    <n v="486403.6890752209"/>
    <n v="486403.6890752209"/>
    <n v="1945614.7563008836"/>
    <n v="5836844.268902652"/>
    <n v="15564515.551407276"/>
    <n v="9727671.2825046238"/>
    <n v="6562130.8885784689"/>
    <n v="1481502.4766591624"/>
  </r>
  <r>
    <s v="2305"/>
    <x v="60"/>
    <x v="9"/>
    <s v="Gerencia Operación Mina                           "/>
    <s v="3502"/>
    <x v="56"/>
    <s v="4006"/>
    <s v="Accesorios Tronadura Explosivos         "/>
    <x v="3"/>
    <s v="230535024006"/>
    <n v="110245.97803528227"/>
    <n v="72060.510034493462"/>
    <n v="723021.67259159731"/>
    <n v="1018182.1768904913"/>
    <n v="480877.58438796608"/>
    <n v="480877.58438796608"/>
    <n v="480877.58438796608"/>
    <n v="480877.58438796608"/>
    <n v="480877.58438796608"/>
    <n v="480877.58438796608"/>
    <n v="480877.58438796608"/>
    <n v="480877.58438796608"/>
    <n v="1923510.3375518643"/>
    <n v="5770531.0126555935"/>
    <n v="8845201.6739916839"/>
    <n v="3074670.6613360904"/>
    <n v="3817138.1110210703"/>
    <n v="832494.16411217442"/>
  </r>
  <r>
    <s v="2305"/>
    <x v="60"/>
    <x v="9"/>
    <s v="Gerencia Operación Mina                           "/>
    <s v="3502"/>
    <x v="56"/>
    <s v="4007"/>
    <s v="Accesorios Tronadura No Explosivos      "/>
    <x v="3"/>
    <s v="230535024007"/>
    <n v="267625.07509898499"/>
    <n v="453866.32757998112"/>
    <n v="50118.888280285457"/>
    <n v="293339.04009895027"/>
    <n v="266237.33276455046"/>
    <n v="266237.33276455046"/>
    <n v="266237.33276455046"/>
    <n v="266237.33276455046"/>
    <n v="266237.33276455046"/>
    <n v="266237.33276455046"/>
    <n v="266237.33276455046"/>
    <n v="266237.33276455046"/>
    <n v="1064949.3310582018"/>
    <n v="3194847.9931746065"/>
    <n v="3522325.2799390084"/>
    <n v="327477.28676440194"/>
    <n v="1524623.8494608188"/>
    <n v="332939.40040827263"/>
  </r>
  <r>
    <s v="2305"/>
    <x v="60"/>
    <x v="9"/>
    <s v="Gerencia Operación Mina                           "/>
    <s v="3502"/>
    <x v="56"/>
    <s v="6634"/>
    <s v="Otros Impuestos Especificos No Recuperab"/>
    <x v="3"/>
    <s v="230535026634"/>
    <n v="50401.979903569336"/>
    <n v="35925.755897323688"/>
    <n v="17239.387101076842"/>
    <n v="48017.729016636542"/>
    <n v="37896.212979651595"/>
    <n v="37896.212979651595"/>
    <n v="37896.212979651595"/>
    <n v="37896.212979651595"/>
    <n v="37896.212979651595"/>
    <n v="37896.212979651595"/>
    <n v="37896.212979651595"/>
    <n v="37896.212979651595"/>
    <n v="151584.85191860638"/>
    <n v="454754.55575581902"/>
    <n v="526015.50715504354"/>
    <n v="71260.951399224519"/>
    <n v="227120.63078347206"/>
    <n v="49836.778154402054"/>
  </r>
  <r>
    <s v="2305"/>
    <x v="60"/>
    <x v="9"/>
    <s v="Gerencia Operación Mina                           "/>
    <s v="3503"/>
    <x v="57"/>
    <s v="4211"/>
    <s v="Petroleo Diesel                         "/>
    <x v="4"/>
    <s v="230535034211"/>
    <n v="7536.7192758899928"/>
    <n v="15596.763867914371"/>
    <n v="13418.438391333069"/>
    <n v="33602.050758751444"/>
    <n v="17538.493073472218"/>
    <n v="17538.493073472218"/>
    <n v="17538.493073472218"/>
    <n v="17538.493073472218"/>
    <n v="17538.493073472218"/>
    <n v="17538.493073472218"/>
    <n v="17538.493073472218"/>
    <n v="17538.493073472218"/>
    <n v="70153.972293888874"/>
    <n v="210461.91688166666"/>
    <n v="299783.04760597914"/>
    <n v="89321.130724312476"/>
    <n v="102081.36275653719"/>
    <n v="32331.140049720878"/>
  </r>
  <r>
    <s v="2305"/>
    <x v="60"/>
    <x v="9"/>
    <s v="Gerencia Operación Mina                           "/>
    <s v="3503"/>
    <x v="57"/>
    <s v="4101"/>
    <s v="Accesorios y Aceros de Perforacion      "/>
    <x v="3"/>
    <s v="230535034101"/>
    <n v="3828.725697403218"/>
    <n v="18675.911996544295"/>
    <n v="22024.262018936923"/>
    <n v="42208.036850183707"/>
    <n v="21684.234140767036"/>
    <n v="21684.234140767036"/>
    <n v="21684.234140767036"/>
    <n v="21684.234140767036"/>
    <n v="21684.234140767036"/>
    <n v="21684.234140767036"/>
    <n v="21684.234140767036"/>
    <n v="21684.234140767036"/>
    <n v="86736.936563068142"/>
    <n v="260210.80968920447"/>
    <n v="375776.39720965893"/>
    <n v="115565.58752045446"/>
    <n v="142247.16245621006"/>
    <n v="45052.424917325174"/>
  </r>
  <r>
    <s v="2305"/>
    <x v="60"/>
    <x v="9"/>
    <s v="Gerencia Operación Mina                           "/>
    <s v="3504"/>
    <x v="58"/>
    <s v="4211"/>
    <s v="Petroleo Diesel                         "/>
    <x v="4"/>
    <s v="230535044211"/>
    <n v="83755.952270529509"/>
    <n v="56657.757411738312"/>
    <n v="56991.609954803949"/>
    <n v="50108.167376965517"/>
    <n v="61878.371753509324"/>
    <n v="61878.371753509324"/>
    <n v="61878.371753509324"/>
    <n v="61878.371753509324"/>
    <n v="61878.371753509324"/>
    <n v="61878.371753509324"/>
    <n v="61878.371753509324"/>
    <n v="61878.371753509324"/>
    <n v="247513.4870140373"/>
    <n v="742540.46104211174"/>
    <n v="708256.04711165547"/>
    <n v="-34284.41393045627"/>
    <n v="331148.30947588844"/>
    <n v="67276.940287776437"/>
  </r>
  <r>
    <s v="2305"/>
    <x v="60"/>
    <x v="9"/>
    <s v="Gerencia Operación Mina                           "/>
    <s v="3504"/>
    <x v="58"/>
    <s v="4101"/>
    <s v="Accesorios y Aceros de Perforacion      "/>
    <x v="3"/>
    <s v="230535044101"/>
    <n v="27692.916075767549"/>
    <n v="37421.209874208369"/>
    <n v="74710.312433303494"/>
    <n v="59510.437159991139"/>
    <n v="49833.718885817638"/>
    <n v="49833.718885817638"/>
    <n v="49833.718885817638"/>
    <n v="49833.718885817638"/>
    <n v="49833.718885817638"/>
    <n v="49833.718885817638"/>
    <n v="49833.718885817638"/>
    <n v="49833.718885817638"/>
    <n v="199334.87554327055"/>
    <n v="598004.6266298116"/>
    <n v="694953.44498342637"/>
    <n v="96948.81835361477"/>
    <n v="324928.61784832238"/>
    <n v="66013.33177683939"/>
  </r>
  <r>
    <s v="2305"/>
    <x v="60"/>
    <x v="9"/>
    <s v="Gerencia Operación Mina                           "/>
    <s v="3505"/>
    <x v="59"/>
    <s v="4401"/>
    <s v="Contratos de explotacion Rajo Minas     "/>
    <x v="2"/>
    <s v="23053505440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305"/>
    <x v="60"/>
    <x v="9"/>
    <s v="Gerencia Operación Mina                           "/>
    <s v="3505"/>
    <x v="59"/>
    <s v="4211"/>
    <s v="Petroleo Diesel                         "/>
    <x v="4"/>
    <s v="230535054211"/>
    <n v="43665.818227278301"/>
    <n v="10810.382066487929"/>
    <n v="56284.271766128666"/>
    <n v="49284.753858326309"/>
    <n v="40011.306479555307"/>
    <n v="40011.306479555307"/>
    <n v="40011.306479555307"/>
    <n v="40011.306479555307"/>
    <n v="40011.306479555307"/>
    <n v="40011.306479555307"/>
    <n v="40011.306479555307"/>
    <n v="40011.306479555307"/>
    <n v="160045.22591822123"/>
    <n v="480135.6777546638"/>
    <n v="516876.10028340912"/>
    <n v="36740.422528745316"/>
    <n v="244507.48201731389"/>
    <n v="50519.985646130568"/>
  </r>
  <r>
    <s v="2305"/>
    <x v="60"/>
    <x v="9"/>
    <s v="Gerencia Operación Mina                           "/>
    <s v="3505"/>
    <x v="59"/>
    <s v="4101"/>
    <s v="Accesorios y Aceros de Perforacion      "/>
    <x v="3"/>
    <s v="230535054101"/>
    <n v="61438.008069400727"/>
    <n v="32898.381214419358"/>
    <n v="18114.627817391865"/>
    <n v="39425.855479018355"/>
    <n v="37969.218145057574"/>
    <n v="37969.218145057574"/>
    <n v="37969.218145057574"/>
    <n v="37969.218145057574"/>
    <n v="37969.218145057574"/>
    <n v="37969.218145057574"/>
    <n v="37969.218145057574"/>
    <n v="37969.218145057574"/>
    <n v="151876.87258023029"/>
    <n v="455630.61774069077"/>
    <n v="956496.76572342706"/>
    <n v="500866.14798273629"/>
    <n v="452469.39376091439"/>
    <n v="93488.94802530478"/>
  </r>
  <r>
    <s v="2305"/>
    <x v="60"/>
    <x v="9"/>
    <s v="Gerencia Operación Mina                           "/>
    <s v="3508"/>
    <x v="60"/>
    <s v="3201"/>
    <s v="Remuneraciones Operadores               "/>
    <x v="0"/>
    <s v="230535083201"/>
    <n v="498645.32517132454"/>
    <n v="395014.77519115998"/>
    <n v="83718.517751354375"/>
    <n v="758030.09134518728"/>
    <n v="433852.17736475659"/>
    <n v="433852.17736475659"/>
    <n v="433852.17736475659"/>
    <n v="433852.17736475659"/>
    <n v="433852.17736475659"/>
    <n v="433852.17736475659"/>
    <n v="433852.17736475659"/>
    <n v="433852.17736475659"/>
    <n v="1735408.7094590263"/>
    <n v="5206226.1283770772"/>
    <n v="6574040.9400000004"/>
    <n v="1367814.8116229232"/>
    <n v="2611719.1100000003"/>
    <n v="508388.4"/>
  </r>
  <r>
    <s v="2306"/>
    <x v="61"/>
    <x v="9"/>
    <s v="Gerencia Operación Mina                           "/>
    <s v="3121"/>
    <x v="14"/>
    <s v="3101"/>
    <s v="Remuneraciones Supervision              "/>
    <x v="0"/>
    <s v="230631213101"/>
    <n v="367491.9"/>
    <n v="304180.08"/>
    <n v="304180.08"/>
    <n v="399173.5"/>
    <n v="343756.39"/>
    <n v="343756.39"/>
    <n v="343756.39"/>
    <n v="343756.39"/>
    <n v="343756.39"/>
    <n v="343756.39"/>
    <n v="343756.39"/>
    <n v="343756.39"/>
    <n v="1375025.56"/>
    <n v="4125076.6800000011"/>
    <n v="4124392.58"/>
    <n v="-684.10000000102445"/>
    <n v="1690233.86"/>
    <n v="399173.5"/>
  </r>
  <r>
    <s v="2306"/>
    <x v="61"/>
    <x v="9"/>
    <s v="Gerencia Operación Mina                           "/>
    <s v="3121"/>
    <x v="14"/>
    <s v="3201"/>
    <s v="Remuneraciones Operadores               "/>
    <x v="0"/>
    <s v="230631213201"/>
    <n v="2694.3763073347627"/>
    <n v="26243.821670581779"/>
    <n v="34176.276738764565"/>
    <n v="15661.814248710029"/>
    <n v="19694.072241347785"/>
    <n v="19694.072241347785"/>
    <n v="19694.072241347785"/>
    <n v="19694.072241347785"/>
    <n v="19694.072241347785"/>
    <n v="19694.072241347785"/>
    <n v="19694.072241347785"/>
    <n v="19694.072241347785"/>
    <n v="78776.288965391141"/>
    <n v="236328.86689617336"/>
    <n v="314223.59999999998"/>
    <n v="77894.733103826613"/>
    <n v="130637.84"/>
    <n v="26071.200000000001"/>
  </r>
  <r>
    <s v="2306"/>
    <x v="61"/>
    <x v="9"/>
    <s v="Gerencia Operación Mina                           "/>
    <s v="3121"/>
    <x v="14"/>
    <s v="4532"/>
    <s v="Contratos Reparacion y Mantencion Bombas"/>
    <x v="2"/>
    <s v="230631214532"/>
    <n v="4868.0254399807445"/>
    <n v="57793.785730145682"/>
    <n v="23654.757791801636"/>
    <n v="68662.525660695217"/>
    <n v="38744.773655655823"/>
    <n v="38744.773655655823"/>
    <n v="38744.773655655823"/>
    <n v="38744.773655655823"/>
    <n v="38744.773655655823"/>
    <n v="38744.773655655823"/>
    <n v="38744.773655655823"/>
    <n v="38744.773655655823"/>
    <n v="154979.09462262329"/>
    <n v="464937.28386786976"/>
    <n v="774200"/>
    <n v="309262.71613213024"/>
    <n v="322583.33333333331"/>
    <n v="64516.666666666664"/>
  </r>
  <r>
    <s v="2306"/>
    <x v="61"/>
    <x v="9"/>
    <s v="Gerencia Operación Mina                           "/>
    <s v="3121"/>
    <x v="14"/>
    <s v="4125"/>
    <s v="Otros Materiales                        "/>
    <x v="3"/>
    <s v="230631214125"/>
    <n v="32685.455595636482"/>
    <n v="19845.398263282877"/>
    <n v="52518.411983781858"/>
    <n v="23486.933288009255"/>
    <n v="32134.049782677619"/>
    <n v="32134.049782677619"/>
    <n v="32134.049782677619"/>
    <n v="32134.049782677619"/>
    <n v="32134.049782677619"/>
    <n v="32134.049782677619"/>
    <n v="32134.049782677619"/>
    <n v="32134.049782677619"/>
    <n v="128536.19913071048"/>
    <n v="385608.5973921314"/>
    <n v="1100000.3179074447"/>
    <n v="714391.72051531333"/>
    <n v="456161.59318740712"/>
    <n v="90580.756855272979"/>
  </r>
  <r>
    <s v="2306"/>
    <x v="61"/>
    <x v="9"/>
    <s v="Gerencia Operación Mina                           "/>
    <s v="3121"/>
    <x v="14"/>
    <s v="4198"/>
    <s v="Estabilizador de caminos                "/>
    <x v="3"/>
    <s v="230631214198"/>
    <n v="279148.9150641294"/>
    <n v="266167.75236861664"/>
    <n v="94152.609229816837"/>
    <n v="15620.48815687302"/>
    <n v="163772.44120485897"/>
    <n v="163772.44120485897"/>
    <n v="163772.44120485897"/>
    <n v="163772.44120485897"/>
    <n v="163772.44120485897"/>
    <n v="163772.44120485897"/>
    <n v="163772.44120485897"/>
    <n v="163772.44120485897"/>
    <n v="655089.76481943589"/>
    <n v="1965269.2944583076"/>
    <n v="2000004"/>
    <n v="34734.705541692441"/>
    <n v="833335"/>
    <n v="166667"/>
  </r>
  <r>
    <s v="2306"/>
    <x v="61"/>
    <x v="9"/>
    <s v="Gerencia Operación Mina                           "/>
    <s v="3121"/>
    <x v="14"/>
    <s v="5111"/>
    <s v="Pasajes Nacionales                      "/>
    <x v="1"/>
    <s v="230631215111"/>
    <n v="0"/>
    <n v="0"/>
    <n v="17496.287732740861"/>
    <n v="0"/>
    <n v="4374.0719331852151"/>
    <n v="4374.0719331852151"/>
    <n v="4374.0719331852151"/>
    <n v="4374.0719331852151"/>
    <n v="4374.0719331852151"/>
    <n v="4374.0719331852151"/>
    <n v="4374.0719331852151"/>
    <n v="4374.0719331852151"/>
    <n v="17496.287732740861"/>
    <n v="52488.863198222585"/>
    <n v="18000"/>
    <n v="-34488.863198222585"/>
    <n v="9000"/>
    <n v="0"/>
  </r>
  <r>
    <s v="2306"/>
    <x v="61"/>
    <x v="9"/>
    <s v="Gerencia Operación Mina                           "/>
    <s v="3121"/>
    <x v="14"/>
    <s v="5112"/>
    <s v="Hoteles Estadia Alimentacion Nacionales "/>
    <x v="1"/>
    <s v="230631215112"/>
    <n v="0"/>
    <n v="0"/>
    <n v="10491.658268032934"/>
    <n v="0"/>
    <n v="2622.9145670082335"/>
    <n v="2622.9145670082335"/>
    <n v="2622.9145670082335"/>
    <n v="2622.9145670082335"/>
    <n v="2622.9145670082335"/>
    <n v="2622.9145670082335"/>
    <n v="2622.9145670082335"/>
    <n v="2622.9145670082335"/>
    <n v="10491.658268032934"/>
    <n v="31474.974804098794"/>
    <n v="15360"/>
    <n v="-16114.974804098794"/>
    <n v="7680"/>
    <n v="0"/>
  </r>
  <r>
    <s v="2306"/>
    <x v="61"/>
    <x v="9"/>
    <s v="Gerencia Operación Mina                           "/>
    <s v="3121"/>
    <x v="14"/>
    <s v="5113"/>
    <s v="Gastos Representacion Nacionales        "/>
    <x v="1"/>
    <s v="230631215113"/>
    <n v="0"/>
    <n v="0"/>
    <n v="2016.7026408405632"/>
    <n v="0"/>
    <n v="504.17566021014079"/>
    <n v="504.17566021014079"/>
    <n v="504.17566021014079"/>
    <n v="504.17566021014079"/>
    <n v="504.17566021014079"/>
    <n v="504.17566021014079"/>
    <n v="504.17566021014079"/>
    <n v="504.17566021014079"/>
    <n v="2016.7026408405632"/>
    <n v="6050.107922521689"/>
    <n v="4442.6559356136822"/>
    <n v="-1607.4519869080068"/>
    <n v="2221.3279678068411"/>
    <n v="0"/>
  </r>
  <r>
    <s v="2306"/>
    <x v="61"/>
    <x v="9"/>
    <s v="Gerencia Operación Mina                           "/>
    <s v="3121"/>
    <x v="14"/>
    <s v="5121"/>
    <s v="Pasajes Internacionales                 "/>
    <x v="1"/>
    <s v="2306312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306"/>
    <x v="61"/>
    <x v="9"/>
    <s v="Gerencia Operación Mina                           "/>
    <s v="3121"/>
    <x v="14"/>
    <s v="5122"/>
    <s v="Hoteles Estadia Alimentacion Extranjero "/>
    <x v="1"/>
    <s v="230631215122"/>
    <n v="0"/>
    <n v="0"/>
    <n v="0"/>
    <n v="0"/>
    <n v="0"/>
    <n v="0"/>
    <n v="0"/>
    <n v="0"/>
    <n v="0"/>
    <n v="0"/>
    <n v="0"/>
    <n v="0"/>
    <n v="0"/>
    <n v="0"/>
    <n v="4440"/>
    <n v="4440"/>
    <n v="0"/>
    <n v="0"/>
  </r>
  <r>
    <s v="2306"/>
    <x v="61"/>
    <x v="9"/>
    <s v="Gerencia Operación Mina                           "/>
    <s v="3121"/>
    <x v="14"/>
    <s v="5201"/>
    <s v="Arriendo Vehiculos                      "/>
    <x v="1"/>
    <s v="230631215201"/>
    <n v="8647.8988112310835"/>
    <n v="3632.0159146478372"/>
    <n v="12574.108439566859"/>
    <n v="17148.79706214416"/>
    <n v="10500.705056897485"/>
    <n v="10500.705056897485"/>
    <n v="10500.705056897485"/>
    <n v="10500.705056897485"/>
    <n v="10500.705056897485"/>
    <n v="10500.705056897485"/>
    <n v="10500.705056897485"/>
    <n v="10500.705056897485"/>
    <n v="42002.820227589938"/>
    <n v="126008.46068276979"/>
    <n v="291924"/>
    <n v="165915.53931723023"/>
    <n v="121635"/>
    <n v="24327"/>
  </r>
  <r>
    <s v="2306"/>
    <x v="61"/>
    <x v="9"/>
    <s v="Gerencia Operación Mina                           "/>
    <s v="3121"/>
    <x v="14"/>
    <s v="5203"/>
    <s v="Combustibles                            "/>
    <x v="1"/>
    <s v="230631215203"/>
    <n v="4353.5756466172397"/>
    <n v="9056.7656428458522"/>
    <n v="2384.2167952669101"/>
    <n v="8814.0939203572507"/>
    <n v="6152.1630012718133"/>
    <n v="6152.1630012718133"/>
    <n v="6152.1630012718133"/>
    <n v="6152.1630012718133"/>
    <n v="6152.1630012718133"/>
    <n v="6152.1630012718133"/>
    <n v="6152.1630012718133"/>
    <n v="6152.1630012718133"/>
    <n v="24608.652005087253"/>
    <n v="73825.956015261763"/>
    <n v="83454.545454545441"/>
    <n v="9628.5894392836781"/>
    <n v="34772.727272727272"/>
    <n v="6954.545454545454"/>
  </r>
  <r>
    <s v="2306"/>
    <x v="61"/>
    <x v="9"/>
    <s v="Gerencia Operación Mina                           "/>
    <s v="3121"/>
    <x v="14"/>
    <s v="5301"/>
    <s v="Materiales y Utiles de Escritorio       "/>
    <x v="1"/>
    <s v="230631215301"/>
    <n v="67.336795295357277"/>
    <n v="179.2466340499939"/>
    <n v="474.44767154347528"/>
    <n v="711.1803778676823"/>
    <n v="358.05286968912719"/>
    <n v="358.05286968912719"/>
    <n v="358.05286968912719"/>
    <n v="358.05286968912719"/>
    <n v="358.05286968912719"/>
    <n v="358.05286968912719"/>
    <n v="358.05286968912719"/>
    <n v="358.05286968912719"/>
    <n v="1432.2114787565088"/>
    <n v="4296.6344362695254"/>
    <n v="8000"/>
    <n v="3703.3655637304746"/>
    <n v="3333.333333333333"/>
    <n v="666.66666666666663"/>
  </r>
  <r>
    <s v="2306"/>
    <x v="61"/>
    <x v="9"/>
    <s v="Gerencia Operación Mina                           "/>
    <s v="3121"/>
    <x v="14"/>
    <s v="5411"/>
    <s v="Ropa y Equipos Proteccion Personal      "/>
    <x v="1"/>
    <s v="230631215411"/>
    <n v="19782.775571743576"/>
    <n v="38934.325064058277"/>
    <n v="30925.857904061053"/>
    <n v="29350.011126570433"/>
    <n v="29748.242416608333"/>
    <n v="29748.242416608333"/>
    <n v="29748.242416608333"/>
    <n v="29748.242416608333"/>
    <n v="29748.242416608333"/>
    <n v="29748.242416608333"/>
    <n v="29748.242416608333"/>
    <n v="29748.242416608333"/>
    <n v="118992.96966643333"/>
    <n v="356978.90899929992"/>
    <n v="455400"/>
    <n v="98421.091000700078"/>
    <n v="189750"/>
    <n v="37950"/>
  </r>
  <r>
    <s v="2306"/>
    <x v="61"/>
    <x v="9"/>
    <s v="Gerencia Operación Mina                           "/>
    <s v="3121"/>
    <x v="14"/>
    <s v="6122"/>
    <s v="Fletes Cargas Varias Mina               "/>
    <x v="1"/>
    <s v="230631216122"/>
    <n v="29777.517947950073"/>
    <n v="17509.475662361423"/>
    <n v="15885.073158397765"/>
    <n v="16457.319963859027"/>
    <n v="19907.346683142074"/>
    <n v="19907.346683142074"/>
    <n v="19907.346683142074"/>
    <n v="19907.346683142074"/>
    <n v="19907.346683142074"/>
    <n v="19907.346683142074"/>
    <n v="19907.346683142074"/>
    <n v="19907.346683142074"/>
    <n v="79629.386732568295"/>
    <n v="238888.16019770483"/>
    <n v="293000"/>
    <n v="54111.839802295173"/>
    <n v="122083.33333333334"/>
    <n v="24416.666666666668"/>
  </r>
  <r>
    <s v="2306"/>
    <x v="61"/>
    <x v="9"/>
    <s v="Gerencia Operación Mina                           "/>
    <s v="3121"/>
    <x v="14"/>
    <s v="6214"/>
    <s v="Programas de Integracion                "/>
    <x v="1"/>
    <s v="230631216214"/>
    <n v="0"/>
    <n v="0"/>
    <n v="5865.3922457373355"/>
    <n v="0"/>
    <n v="1466.3480614343339"/>
    <n v="1466.3480614343339"/>
    <n v="1466.3480614343339"/>
    <n v="1466.3480614343339"/>
    <n v="1466.3480614343339"/>
    <n v="1466.3480614343339"/>
    <n v="1466.3480614343339"/>
    <n v="1466.3480614343339"/>
    <n v="5865.3922457373355"/>
    <n v="17596.176737212005"/>
    <n v="127726.35814889336"/>
    <n v="110130.18141168135"/>
    <n v="63863.179074446678"/>
    <n v="0"/>
  </r>
  <r>
    <s v="2306"/>
    <x v="61"/>
    <x v="9"/>
    <s v="Gerencia Operación Mina                           "/>
    <s v="3121"/>
    <x v="14"/>
    <s v="6319"/>
    <s v="Gtos. Materiales de Seguridad           "/>
    <x v="1"/>
    <s v="230631216319"/>
    <n v="6332.6366444977175"/>
    <n v="23189.453057574108"/>
    <n v="23872.534235902884"/>
    <n v="2497.884299539578"/>
    <n v="13973.127059378572"/>
    <n v="13973.127059378572"/>
    <n v="13973.127059378572"/>
    <n v="13973.127059378572"/>
    <n v="13973.127059378572"/>
    <n v="13973.127059378572"/>
    <n v="13973.127059378572"/>
    <n v="13973.127059378572"/>
    <n v="55892.508237514288"/>
    <n v="167677.52471254286"/>
    <n v="260748"/>
    <n v="93070.475287457142"/>
    <n v="108645"/>
    <n v="21729"/>
  </r>
  <r>
    <s v="2306"/>
    <x v="61"/>
    <x v="9"/>
    <s v="Gerencia Operación Mina                           "/>
    <s v="3155"/>
    <x v="61"/>
    <s v="422D"/>
    <s v="Costo Energia Electrica Distribuida     "/>
    <x v="6"/>
    <s v="23063155422D"/>
    <n v="86413.165613681907"/>
    <n v="14017.249094331495"/>
    <n v="58477.156962900968"/>
    <n v="72435.722080654043"/>
    <n v="57835.823437892104"/>
    <n v="57835.823437892104"/>
    <n v="57835.823437892104"/>
    <n v="57835.823437892104"/>
    <n v="57835.823437892104"/>
    <n v="57835.823437892104"/>
    <n v="57835.823437892104"/>
    <n v="57835.823437892104"/>
    <n v="231343.29375156842"/>
    <n v="694029.88125470548"/>
    <n v="650148.01938094269"/>
    <n v="-43881.861873762798"/>
    <n v="273085.1152188502"/>
    <n v="53869.008399938262"/>
  </r>
  <r>
    <s v="2306"/>
    <x v="61"/>
    <x v="9"/>
    <s v="Gerencia Operación Mina                           "/>
    <s v="3205"/>
    <x v="62"/>
    <s v="4211"/>
    <s v="Petroleo Diesel                         "/>
    <x v="4"/>
    <s v="230632054211"/>
    <n v="13477.721741326033"/>
    <n v="92793.879345362482"/>
    <n v="2507.1367700791388"/>
    <n v="14015.880057768551"/>
    <n v="30698.654478634053"/>
    <n v="30698.654478634053"/>
    <n v="30698.654478634053"/>
    <n v="30698.654478634053"/>
    <n v="30698.654478634053"/>
    <n v="30698.654478634053"/>
    <n v="30698.654478634053"/>
    <n v="30698.654478634053"/>
    <n v="122794.61791453621"/>
    <n v="368383.85374360875"/>
    <n v="699498.93160000001"/>
    <n v="331115.07785639126"/>
    <n v="289413.70780000003"/>
    <n v="57499.412600000003"/>
  </r>
  <r>
    <s v="2306"/>
    <x v="61"/>
    <x v="9"/>
    <s v="Gerencia Operación Mina                           "/>
    <s v="3205"/>
    <x v="62"/>
    <s v="4106"/>
    <s v="Neumaticos                              "/>
    <x v="3"/>
    <s v="230632054106"/>
    <n v="10784.424121322614"/>
    <n v="10976.313761198855"/>
    <n v="11878.716956680215"/>
    <n v="14582.155173732594"/>
    <n v="12055.40250323357"/>
    <n v="12055.40250323357"/>
    <n v="12055.40250323357"/>
    <n v="12055.40250323357"/>
    <n v="12055.40250323357"/>
    <n v="12055.40250323357"/>
    <n v="12055.40250323357"/>
    <n v="12055.40250323357"/>
    <n v="48221.610012934281"/>
    <n v="144664.83003880287"/>
    <n v="112939.8354"/>
    <n v="-31724.994638802877"/>
    <n v="46726.209499999997"/>
    <n v="9283.3559000000005"/>
  </r>
  <r>
    <s v="2306"/>
    <x v="61"/>
    <x v="9"/>
    <s v="Gerencia Operación Mina                           "/>
    <s v="3206"/>
    <x v="26"/>
    <s v="422D"/>
    <s v="Costo Energia Electrica Distribuida     "/>
    <x v="6"/>
    <s v="23063206422D"/>
    <n v="12150.156913663577"/>
    <n v="7257.7744310409935"/>
    <n v="15014.643587484408"/>
    <n v="7039.2540157428821"/>
    <n v="10365.457236982966"/>
    <n v="10365.457236982966"/>
    <n v="10365.457236982966"/>
    <n v="10365.457236982966"/>
    <n v="10365.457236982966"/>
    <n v="10365.457236982966"/>
    <n v="10365.457236982966"/>
    <n v="10365.457236982966"/>
    <n v="41461.828947931863"/>
    <n v="124385.48684379562"/>
    <n v="189523.11134752305"/>
    <n v="65137.624503727435"/>
    <n v="78226.464838285319"/>
    <n v="15587.076644624485"/>
  </r>
  <r>
    <s v="2306"/>
    <x v="61"/>
    <x v="9"/>
    <s v="Gerencia Operación Mina                           "/>
    <s v="3325"/>
    <x v="63"/>
    <s v="4211"/>
    <s v="Petroleo Diesel                         "/>
    <x v="4"/>
    <s v="230633254211"/>
    <n v="107414.32075637714"/>
    <n v="57093.124906755125"/>
    <n v="109474.22902627068"/>
    <n v="75561.272122625887"/>
    <n v="87385.736703007206"/>
    <n v="87385.736703007206"/>
    <n v="87385.736703007206"/>
    <n v="87385.736703007206"/>
    <n v="87385.736703007206"/>
    <n v="87385.736703007206"/>
    <n v="87385.736703007206"/>
    <n v="87385.736703007206"/>
    <n v="349542.94681202882"/>
    <n v="1048628.8404360868"/>
    <n v="699498.93160000001"/>
    <n v="-349129.90883608675"/>
    <n v="289413.70780000003"/>
    <n v="57499.412600000011"/>
  </r>
  <r>
    <s v="2306"/>
    <x v="61"/>
    <x v="9"/>
    <s v="Gerencia Operación Mina                           "/>
    <s v="3325"/>
    <x v="63"/>
    <s v="4106"/>
    <s v="Neumaticos                              "/>
    <x v="3"/>
    <s v="230633254106"/>
    <n v="9234.1593748962205"/>
    <n v="11010.509031317353"/>
    <n v="6339.67941533876"/>
    <n v="13596.839629685684"/>
    <n v="10045.296862809504"/>
    <n v="10045.296862809504"/>
    <n v="10045.296862809504"/>
    <n v="10045.296862809504"/>
    <n v="10045.296862809504"/>
    <n v="10045.296862809504"/>
    <n v="10045.296862809504"/>
    <n v="10045.296862809504"/>
    <n v="40181.187451238016"/>
    <n v="120543.56235371408"/>
    <n v="112939.8354"/>
    <n v="-7603.7269537140819"/>
    <n v="46726.209499999997"/>
    <n v="9283.3559000000005"/>
  </r>
  <r>
    <s v="2306"/>
    <x v="61"/>
    <x v="9"/>
    <s v="Gerencia Operación Mina                           "/>
    <s v="3411"/>
    <x v="28"/>
    <s v="3201"/>
    <s v="Remuneraciones Operadores               "/>
    <x v="0"/>
    <s v="230634113201"/>
    <n v="55389.624420039421"/>
    <n v="35516.055705641258"/>
    <n v="151840.00670060574"/>
    <n v="175047.06996486071"/>
    <n v="104448.18919778679"/>
    <n v="104448.18919778679"/>
    <n v="104448.18919778679"/>
    <n v="104448.18919778679"/>
    <n v="104448.18919778679"/>
    <n v="104448.18919778679"/>
    <n v="104448.18919778679"/>
    <n v="104448.18919778679"/>
    <n v="417792.75679114717"/>
    <n v="1253378.2703734417"/>
    <n v="1256894.3999999999"/>
    <n v="3516.1296265581623"/>
    <n v="522551.36"/>
    <n v="104284.8"/>
  </r>
  <r>
    <s v="2306"/>
    <x v="61"/>
    <x v="9"/>
    <s v="Gerencia Operación Mina                           "/>
    <s v="3411"/>
    <x v="28"/>
    <s v="4401"/>
    <s v="Contratos de explotacion Rajo Minas     "/>
    <x v="2"/>
    <s v="230634114401"/>
    <n v="6412.365084391683"/>
    <n v="10349.151034308919"/>
    <n v="7504.1475747905679"/>
    <n v="3218.6313117844807"/>
    <n v="6871.0737513189124"/>
    <n v="6871.0737513189124"/>
    <n v="6871.0737513189124"/>
    <n v="6871.0737513189124"/>
    <n v="6871.0737513189124"/>
    <n v="6871.0737513189124"/>
    <n v="6871.0737513189124"/>
    <n v="6871.0737513189124"/>
    <n v="27484.29500527565"/>
    <n v="82452.88501582692"/>
    <n v="100800"/>
    <n v="18347.11498417308"/>
    <n v="42000"/>
    <n v="8400"/>
  </r>
  <r>
    <s v="2306"/>
    <x v="61"/>
    <x v="9"/>
    <s v="Gerencia Operación Mina                           "/>
    <s v="3411"/>
    <x v="28"/>
    <s v="4407"/>
    <s v="Arriendo Equipos Operaciones Mina       "/>
    <x v="2"/>
    <s v="230634114407"/>
    <n v="2426.0519619950737"/>
    <n v="3119.4752528709746"/>
    <n v="2062.2775537190109"/>
    <n v="7356.781128984052"/>
    <n v="3741.1464743922779"/>
    <n v="3741.1464743922779"/>
    <n v="3741.1464743922779"/>
    <n v="3741.1464743922779"/>
    <n v="3741.1464743922779"/>
    <n v="3741.1464743922779"/>
    <n v="3741.1464743922779"/>
    <n v="3741.1464743922779"/>
    <n v="14964.585897569112"/>
    <n v="44893.757692707331"/>
    <n v="60950"/>
    <n v="16056.242307292669"/>
    <n v="25395.833333333336"/>
    <n v="5079.166666666667"/>
  </r>
  <r>
    <s v="2306"/>
    <x v="61"/>
    <x v="9"/>
    <s v="Gerencia Operación Mina                           "/>
    <s v="3411"/>
    <x v="28"/>
    <s v="4532"/>
    <s v="Contratos Reparacion y Mantencion Bombas"/>
    <x v="2"/>
    <s v="230634114532"/>
    <n v="127750.49623266904"/>
    <n v="197790.55254581655"/>
    <n v="132494.86710980878"/>
    <n v="15866.182710596733"/>
    <n v="118475.52464972278"/>
    <n v="118475.52464972278"/>
    <n v="118475.52464972278"/>
    <n v="118475.52464972278"/>
    <n v="118475.52464972278"/>
    <n v="118475.52464972278"/>
    <n v="118475.52464972278"/>
    <n v="118475.52464972278"/>
    <n v="473902.09859889111"/>
    <n v="1421706.295796673"/>
    <n v="2214200"/>
    <n v="792493.70420332695"/>
    <n v="922583.33333333326"/>
    <n v="184516.66666666666"/>
  </r>
  <r>
    <s v="2306"/>
    <x v="61"/>
    <x v="9"/>
    <s v="Gerencia Operación Mina                           "/>
    <s v="3411"/>
    <x v="28"/>
    <s v="422D"/>
    <s v="Costo Energia Electrica Distribuida     "/>
    <x v="6"/>
    <s v="23063411422D"/>
    <n v="48731.972943656932"/>
    <n v="48254.602820228305"/>
    <n v="38204.37870231249"/>
    <n v="23520.049198476467"/>
    <n v="39677.750916168545"/>
    <n v="39677.750916168545"/>
    <n v="39677.750916168545"/>
    <n v="39677.750916168545"/>
    <n v="39677.750916168545"/>
    <n v="39677.750916168545"/>
    <n v="39677.750916168545"/>
    <n v="39677.750916168545"/>
    <n v="158711.00366467418"/>
    <n v="476133.01099402265"/>
    <n v="465112.67817660625"/>
    <n v="-11020.332817416405"/>
    <n v="188597.00907997851"/>
    <n v="37579.041343557554"/>
  </r>
  <r>
    <s v="2306"/>
    <x v="61"/>
    <x v="9"/>
    <s v="Gerencia Operación Mina                           "/>
    <s v="3411"/>
    <x v="28"/>
    <s v="4125"/>
    <s v="Otros Materiales                        "/>
    <x v="3"/>
    <s v="230634114125"/>
    <n v="3801.4984375739709"/>
    <n v="1671.5113873178605"/>
    <n v="3817.0192700619759"/>
    <n v="1557.4169427891491"/>
    <n v="2711.8615094357388"/>
    <n v="2711.8615094357388"/>
    <n v="2711.8615094357388"/>
    <n v="2711.8615094357388"/>
    <n v="2711.8615094357388"/>
    <n v="2711.8615094357388"/>
    <n v="2711.8615094357388"/>
    <n v="2711.8615094357388"/>
    <n v="10847.446037742955"/>
    <n v="32542.33811322886"/>
    <n v="44400"/>
    <n v="11857.66188677114"/>
    <n v="18500"/>
    <n v="3700"/>
  </r>
  <r>
    <s v="2306"/>
    <x v="61"/>
    <x v="9"/>
    <s v="Gerencia Operación Mina                           "/>
    <s v="3411"/>
    <x v="28"/>
    <s v="4126"/>
    <s v="Herramientas                            "/>
    <x v="3"/>
    <s v="230634114126"/>
    <n v="24701.489430514994"/>
    <n v="18343.101973464698"/>
    <n v="15364.609573888996"/>
    <n v="314.2230827915144"/>
    <n v="14680.856015165051"/>
    <n v="14680.856015165051"/>
    <n v="14680.856015165051"/>
    <n v="14680.856015165051"/>
    <n v="14680.856015165051"/>
    <n v="14680.856015165051"/>
    <n v="14680.856015165051"/>
    <n v="14680.856015165051"/>
    <n v="58723.424060660203"/>
    <n v="176170.27218198057"/>
    <n v="230000"/>
    <n v="53829.727818019426"/>
    <n v="95833.333333333343"/>
    <n v="19166.666666666668"/>
  </r>
  <r>
    <s v="2306"/>
    <x v="61"/>
    <x v="9"/>
    <s v="Gerencia Operación Mina                           "/>
    <s v="3411"/>
    <x v="28"/>
    <s v="4321"/>
    <s v="Repuestos Bombas                        "/>
    <x v="7"/>
    <s v="230634114321"/>
    <n v="81318.36557490722"/>
    <n v="60674.389996243845"/>
    <n v="89490.03359855109"/>
    <n v="102850.60466913693"/>
    <n v="83583.34845970977"/>
    <n v="83583.34845970977"/>
    <n v="83583.34845970977"/>
    <n v="83583.34845970977"/>
    <n v="83583.34845970977"/>
    <n v="83583.34845970977"/>
    <n v="83583.34845970977"/>
    <n v="83583.34845970977"/>
    <n v="334333.39383883908"/>
    <n v="1003000.1815165173"/>
    <n v="1015938"/>
    <n v="12937.818483482697"/>
    <n v="423307.5"/>
    <n v="84661.5"/>
  </r>
  <r>
    <s v="2306"/>
    <x v="61"/>
    <x v="9"/>
    <s v="Gerencia Operación Mina                           "/>
    <s v="3411"/>
    <x v="28"/>
    <s v="4346"/>
    <s v="Repuestos Canerias                      "/>
    <x v="7"/>
    <s v="230634114346"/>
    <n v="7584.4937146852744"/>
    <n v="46682.132404891687"/>
    <n v="223934.01255015741"/>
    <n v="68596.602883752421"/>
    <n v="86699.310388371698"/>
    <n v="86699.310388371698"/>
    <n v="86699.310388371698"/>
    <n v="86699.310388371698"/>
    <n v="86699.310388371698"/>
    <n v="86699.310388371698"/>
    <n v="86699.310388371698"/>
    <n v="86699.310388371698"/>
    <n v="346797.24155348679"/>
    <n v="1040391.7246604604"/>
    <n v="1586871"/>
    <n v="546479.27533953963"/>
    <n v="661196.25"/>
    <n v="132239.25"/>
  </r>
  <r>
    <s v="2306"/>
    <x v="61"/>
    <x v="9"/>
    <s v="Gerencia Operación Mina                           "/>
    <s v="3411"/>
    <x v="28"/>
    <s v="4371"/>
    <s v="Repuestos Varios                        "/>
    <x v="7"/>
    <s v="230634114371"/>
    <n v="17600.156404123856"/>
    <n v="14096.956706371335"/>
    <n v="74023.666141457667"/>
    <n v="14944.29774793819"/>
    <n v="30166.269249972764"/>
    <n v="30166.269249972764"/>
    <n v="30166.269249972764"/>
    <n v="30166.269249972764"/>
    <n v="30166.269249972764"/>
    <n v="30166.269249972764"/>
    <n v="30166.269249972764"/>
    <n v="30166.269249972764"/>
    <n v="120665.07699989105"/>
    <n v="361995.23099967319"/>
    <n v="692400"/>
    <n v="330404.76900032681"/>
    <n v="288500"/>
    <n v="57700"/>
  </r>
  <r>
    <s v="2306"/>
    <x v="61"/>
    <x v="9"/>
    <s v="Gerencia Operación Mina                           "/>
    <s v="3514"/>
    <x v="64"/>
    <s v="3201"/>
    <s v="Remuneraciones Operadores               "/>
    <x v="0"/>
    <s v="230635143201"/>
    <n v="318345.22743976209"/>
    <n v="96590.151144222327"/>
    <n v="6335.7449708280237"/>
    <n v="323206.17918818089"/>
    <n v="186119.32568574834"/>
    <n v="186119.32568574834"/>
    <n v="186119.32568574834"/>
    <n v="186119.32568574834"/>
    <n v="186119.32568574834"/>
    <n v="186119.32568574834"/>
    <n v="186119.32568574834"/>
    <n v="186119.32568574834"/>
    <n v="744477.30274299334"/>
    <n v="2233431.9082289799"/>
    <n v="4084906.8"/>
    <n v="1851474.8917710199"/>
    <n v="1698291.92"/>
    <n v="338925.60000000003"/>
  </r>
  <r>
    <s v="2306"/>
    <x v="61"/>
    <x v="9"/>
    <s v="Gerencia Operación Mina                           "/>
    <s v="3514"/>
    <x v="64"/>
    <s v="4107"/>
    <s v="Cables y Pasacables                     "/>
    <x v="3"/>
    <s v="230635144107"/>
    <n v="203910.4156385001"/>
    <n v="175650.4463448294"/>
    <n v="112801.45912412959"/>
    <n v="11007.156206423719"/>
    <n v="125842.36932847071"/>
    <n v="125842.36932847071"/>
    <n v="125842.36932847071"/>
    <n v="125842.36932847071"/>
    <n v="125842.36932847071"/>
    <n v="125842.36932847071"/>
    <n v="125842.36932847071"/>
    <n v="125842.36932847071"/>
    <n v="503369.47731388285"/>
    <n v="1510108.4319416482"/>
    <n v="1968030"/>
    <n v="457921.56805835175"/>
    <n v="820012.5"/>
    <n v="164002.5"/>
  </r>
  <r>
    <s v="2306"/>
    <x v="61"/>
    <x v="9"/>
    <s v="Gerencia Operación Mina                           "/>
    <s v="3514"/>
    <x v="64"/>
    <s v="4117"/>
    <s v="Materiales Alta Tension                 "/>
    <x v="3"/>
    <s v="230635144117"/>
    <n v="51410.108031288015"/>
    <n v="35742.772337365423"/>
    <n v="37529.71193116044"/>
    <n v="5139.4863496575881"/>
    <n v="32455.519662367864"/>
    <n v="32455.519662367864"/>
    <n v="32455.519662367864"/>
    <n v="32455.519662367864"/>
    <n v="32455.519662367864"/>
    <n v="32455.519662367864"/>
    <n v="32455.519662367864"/>
    <n v="32455.519662367864"/>
    <n v="129822.07864947146"/>
    <n v="389466.23594841448"/>
    <n v="585800"/>
    <n v="196333.76405158552"/>
    <n v="244083.33333333331"/>
    <n v="48816.666666666664"/>
  </r>
  <r>
    <s v="2306"/>
    <x v="61"/>
    <x v="9"/>
    <s v="Gerencia Operación Mina                           "/>
    <s v="3514"/>
    <x v="64"/>
    <s v="4118"/>
    <s v="Materiales Electricos                   "/>
    <x v="3"/>
    <s v="230635144118"/>
    <n v="38327.818548205178"/>
    <n v="31788.229948740445"/>
    <n v="3766.1618971482512"/>
    <n v="44042.971914690723"/>
    <n v="29481.29557719615"/>
    <n v="29481.29557719615"/>
    <n v="29481.29557719615"/>
    <n v="29481.29557719615"/>
    <n v="29481.29557719615"/>
    <n v="29481.29557719615"/>
    <n v="29481.29557719615"/>
    <n v="29481.29557719615"/>
    <n v="117925.1823087846"/>
    <n v="353775.54692635383"/>
    <n v="567000"/>
    <n v="213224.45307364617"/>
    <n v="236250"/>
    <n v="47250"/>
  </r>
  <r>
    <s v="2306"/>
    <x v="61"/>
    <x v="9"/>
    <s v="Gerencia Operación Mina                           "/>
    <s v="3514"/>
    <x v="64"/>
    <s v="4125"/>
    <s v="Otros Materiales                        "/>
    <x v="3"/>
    <s v="230635144125"/>
    <n v="41618.82353048263"/>
    <n v="28397.876062744606"/>
    <n v="12998.866580331558"/>
    <n v="13830.308966284299"/>
    <n v="24211.468784960773"/>
    <n v="24211.468784960773"/>
    <n v="24211.468784960773"/>
    <n v="24211.468784960773"/>
    <n v="24211.468784960773"/>
    <n v="24211.468784960773"/>
    <n v="24211.468784960773"/>
    <n v="24211.468784960773"/>
    <n v="96845.87513984309"/>
    <n v="290537.62541952927"/>
    <n v="265000"/>
    <n v="-25537.625419529271"/>
    <n v="110416.66666666666"/>
    <n v="22083.333333333332"/>
  </r>
  <r>
    <s v="2306"/>
    <x v="61"/>
    <x v="9"/>
    <s v="Gerencia Operación Mina                           "/>
    <s v="3514"/>
    <x v="64"/>
    <s v="4126"/>
    <s v="Herramientas                            "/>
    <x v="3"/>
    <s v="230635144126"/>
    <n v="3323.5302497666507"/>
    <n v="26502.78206829237"/>
    <n v="13017.972877917324"/>
    <n v="20033.548762394799"/>
    <n v="15719.458489592786"/>
    <n v="15719.458489592786"/>
    <n v="15719.458489592786"/>
    <n v="15719.458489592786"/>
    <n v="15719.458489592786"/>
    <n v="15719.458489592786"/>
    <n v="15719.458489592786"/>
    <n v="15719.458489592786"/>
    <n v="62877.833958371142"/>
    <n v="188633.50187511346"/>
    <n v="201720"/>
    <n v="13086.498124886537"/>
    <n v="84050"/>
    <n v="16810"/>
  </r>
  <r>
    <s v="2306"/>
    <x v="61"/>
    <x v="9"/>
    <s v="Gerencia Operación Mina                           "/>
    <s v="3519"/>
    <x v="65"/>
    <s v="4211"/>
    <s v="Petroleo Diesel                         "/>
    <x v="4"/>
    <s v="230635194211"/>
    <n v="105066.74288312397"/>
    <n v="144374.80268357304"/>
    <n v="251757.21690725992"/>
    <n v="15043.364747627476"/>
    <n v="129060.53180539609"/>
    <n v="129060.53180539609"/>
    <n v="129060.53180539609"/>
    <n v="129060.53180539609"/>
    <n v="129060.53180539609"/>
    <n v="129060.53180539609"/>
    <n v="129060.53180539609"/>
    <n v="129060.53180539609"/>
    <n v="516242.12722158438"/>
    <n v="1548726.3816647532"/>
    <n v="3910091.9452"/>
    <n v="2361365.563535247"/>
    <n v="1641931.6311999999"/>
    <n v="318464.93559999997"/>
  </r>
  <r>
    <s v="2306"/>
    <x v="61"/>
    <x v="9"/>
    <s v="Gerencia Operación Mina                           "/>
    <s v="3561"/>
    <x v="50"/>
    <s v="3201"/>
    <s v="Remuneraciones Operadores               "/>
    <x v="0"/>
    <s v="230635613201"/>
    <n v="1639534.5944317277"/>
    <n v="2166907.1070999042"/>
    <n v="388504.49276224233"/>
    <n v="396312.56835942989"/>
    <n v="1147814.6906633261"/>
    <n v="1147814.6906633261"/>
    <n v="1147814.6906633261"/>
    <n v="1147814.6906633261"/>
    <n v="1147814.6906633261"/>
    <n v="1147814.6906633261"/>
    <n v="1147814.6906633261"/>
    <n v="1147814.6906633261"/>
    <n v="4591258.7626533043"/>
    <n v="13773776.287959917"/>
    <n v="18870769.66"/>
    <n v="5096993.3720400836"/>
    <n v="7731589.2799999993"/>
    <n v="1590343.2"/>
  </r>
  <r>
    <s v="2306"/>
    <x v="61"/>
    <x v="9"/>
    <s v="Gerencia Operación Mina                           "/>
    <s v="3562"/>
    <x v="66"/>
    <s v="4407"/>
    <s v="Arriendo Equipos Operaciones Mina       "/>
    <x v="2"/>
    <s v="23063562440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306"/>
    <x v="61"/>
    <x v="9"/>
    <s v="Gerencia Operación Mina                           "/>
    <s v="3562"/>
    <x v="66"/>
    <s v="4211"/>
    <s v="Petroleo Diesel                         "/>
    <x v="4"/>
    <s v="230635624211"/>
    <n v="33780.256184777638"/>
    <n v="9953.0223028408545"/>
    <n v="108913.33899076738"/>
    <n v="53203.862969405294"/>
    <n v="51462.620111947792"/>
    <n v="51462.620111947792"/>
    <n v="51462.620111947792"/>
    <n v="51462.620111947792"/>
    <n v="51462.620111947792"/>
    <n v="51462.620111947792"/>
    <n v="51462.620111947792"/>
    <n v="51462.620111947792"/>
    <n v="205850.48044779117"/>
    <n v="617551.44134337339"/>
    <n v="919432.08000000007"/>
    <n v="301880.63865662669"/>
    <n v="380367.79200000002"/>
    <n v="75569.760000000009"/>
  </r>
  <r>
    <s v="2306"/>
    <x v="61"/>
    <x v="9"/>
    <s v="Gerencia Operación Mina                           "/>
    <s v="3562"/>
    <x v="66"/>
    <s v="4106"/>
    <s v="Neumaticos                              "/>
    <x v="3"/>
    <s v="230635624106"/>
    <n v="16468.850427809884"/>
    <n v="3785.9101760438343"/>
    <n v="588.8120800914171"/>
    <n v="11486.343210284338"/>
    <n v="8082.4789735573686"/>
    <n v="8082.4789735573686"/>
    <n v="8082.4789735573686"/>
    <n v="8082.4789735573686"/>
    <n v="8082.4789735573686"/>
    <n v="8082.4789735573686"/>
    <n v="8082.4789735573686"/>
    <n v="8082.4789735573686"/>
    <n v="32329.915894229474"/>
    <n v="96989.747682688452"/>
    <n v="177758.88260000001"/>
    <n v="80769.13491731156"/>
    <n v="73538.61"/>
    <n v="14610.3146"/>
  </r>
  <r>
    <s v="2306"/>
    <x v="61"/>
    <x v="9"/>
    <s v="Gerencia Operación Mina                           "/>
    <s v="3565"/>
    <x v="67"/>
    <s v="4211"/>
    <s v="Petroleo Diesel                         "/>
    <x v="4"/>
    <s v="230635654211"/>
    <n v="21177.95460168197"/>
    <n v="24145.342624340894"/>
    <n v="17445.696693785972"/>
    <n v="37215.579046739833"/>
    <n v="24996.143241637168"/>
    <n v="24996.143241637168"/>
    <n v="24996.143241637168"/>
    <n v="24996.143241637168"/>
    <n v="24996.143241637168"/>
    <n v="24996.143241637168"/>
    <n v="24996.143241637168"/>
    <n v="24996.143241637168"/>
    <n v="99984.572966548672"/>
    <n v="299953.71889964596"/>
    <n v="714336.92540000007"/>
    <n v="414383.20650035411"/>
    <n v="295520.20540000004"/>
    <n v="58712.623200000009"/>
  </r>
  <r>
    <s v="2306"/>
    <x v="61"/>
    <x v="9"/>
    <s v="Gerencia Operación Mina                           "/>
    <s v="3565"/>
    <x v="67"/>
    <s v="4106"/>
    <s v="Neumaticos                              "/>
    <x v="3"/>
    <s v="230635654106"/>
    <n v="14545.104591107405"/>
    <n v="22571.064840393326"/>
    <n v="8979.8890296498212"/>
    <n v="27247.036562244561"/>
    <n v="18335.773755848779"/>
    <n v="18335.773755848779"/>
    <n v="18335.773755848779"/>
    <n v="18335.773755848779"/>
    <n v="18335.773755848779"/>
    <n v="18335.773755848779"/>
    <n v="18335.773755848779"/>
    <n v="18335.773755848779"/>
    <n v="73343.095023395115"/>
    <n v="220029.2850701854"/>
    <n v="292708.22820000001"/>
    <n v="72678.943129814608"/>
    <n v="121092.9958"/>
    <n v="24058.211600000002"/>
  </r>
  <r>
    <s v="2306"/>
    <x v="61"/>
    <x v="9"/>
    <s v="Gerencia Operación Mina                           "/>
    <s v="3566"/>
    <x v="68"/>
    <s v="4211"/>
    <s v="Petroleo Diesel                         "/>
    <x v="4"/>
    <s v="230635664211"/>
    <n v="340952.31540379737"/>
    <n v="309766.6196690455"/>
    <n v="123219.81980365468"/>
    <n v="291365.91125771811"/>
    <n v="266326.16653355391"/>
    <n v="266326.16653355391"/>
    <n v="266326.16653355391"/>
    <n v="266326.16653355391"/>
    <n v="266326.16653355391"/>
    <n v="266326.16653355391"/>
    <n v="266326.16653355391"/>
    <n v="266326.16653355391"/>
    <n v="1065304.6661342157"/>
    <n v="3195913.9984026472"/>
    <n v="4894028.5660000006"/>
    <n v="1698114.5675973534"/>
    <n v="1932570.3586000004"/>
    <n v="416531.07580000011"/>
  </r>
  <r>
    <s v="2306"/>
    <x v="61"/>
    <x v="9"/>
    <s v="Gerencia Operación Mina                           "/>
    <s v="3567"/>
    <x v="69"/>
    <s v="4211"/>
    <s v="Petroleo Diesel                         "/>
    <x v="4"/>
    <s v="230635674211"/>
    <n v="216048.28201678809"/>
    <n v="95655.2717025858"/>
    <n v="16051.566631646216"/>
    <n v="51366.459165167005"/>
    <n v="94780.394879046784"/>
    <n v="94780.394879046784"/>
    <n v="94780.394879046784"/>
    <n v="94780.394879046784"/>
    <n v="94780.394879046784"/>
    <n v="94780.394879046784"/>
    <n v="94780.394879046784"/>
    <n v="94780.394879046784"/>
    <n v="379121.57951618714"/>
    <n v="1137364.7385485617"/>
    <n v="1761505.1552000002"/>
    <n v="624140.41665143846"/>
    <n v="697308.36700000009"/>
    <n v="149262.27120000002"/>
  </r>
  <r>
    <s v="2306"/>
    <x v="61"/>
    <x v="9"/>
    <s v="Gerencia Operación Mina                           "/>
    <s v="3567"/>
    <x v="69"/>
    <s v="4106"/>
    <s v="Neumaticos                              "/>
    <x v="3"/>
    <s v="230635674106"/>
    <n v="8532.1678903397715"/>
    <n v="7666.2207541527805"/>
    <n v="3852.8189737601047"/>
    <n v="11571.716803060466"/>
    <n v="7905.731105328281"/>
    <n v="7905.731105328281"/>
    <n v="7905.731105328281"/>
    <n v="7905.731105328281"/>
    <n v="7905.731105328281"/>
    <n v="7905.731105328281"/>
    <n v="7905.731105328281"/>
    <n v="7905.731105328281"/>
    <n v="31622.924421313124"/>
    <n v="94868.773263939365"/>
    <n v="92867.683599999989"/>
    <n v="-2001.0896639393759"/>
    <n v="38441.332799999996"/>
    <n v="7637.3531999999996"/>
  </r>
  <r>
    <s v="2306"/>
    <x v="61"/>
    <x v="9"/>
    <s v="Gerencia Operación Mina                           "/>
    <s v="3568"/>
    <x v="70"/>
    <s v="4211"/>
    <s v="Petroleo Diesel                         "/>
    <x v="4"/>
    <s v="230635684211"/>
    <n v="500592.43150139065"/>
    <n v="28365.476087802501"/>
    <n v="515516.96085062349"/>
    <n v="267671.62131393061"/>
    <n v="328036.62243843684"/>
    <n v="328036.62243843684"/>
    <n v="328036.62243843684"/>
    <n v="328036.62243843684"/>
    <n v="328036.62243843684"/>
    <n v="328036.62243843684"/>
    <n v="328036.62243843684"/>
    <n v="328036.62243843684"/>
    <n v="1312146.4897537474"/>
    <n v="3936439.4692612421"/>
    <n v="3935548.1703999997"/>
    <n v="-891.29886124236509"/>
    <n v="1594503.3453999998"/>
    <n v="332419.92"/>
  </r>
  <r>
    <s v="2306"/>
    <x v="61"/>
    <x v="9"/>
    <s v="Gerencia Operación Mina                           "/>
    <s v="3568"/>
    <x v="70"/>
    <s v="4106"/>
    <s v="Neumaticos                              "/>
    <x v="3"/>
    <s v="230635684106"/>
    <n v="26536.159301214633"/>
    <n v="61515.237534966167"/>
    <n v="78460.733309928124"/>
    <n v="58062.454097416528"/>
    <n v="56143.646060881365"/>
    <n v="56143.646060881365"/>
    <n v="56143.646060881365"/>
    <n v="56143.646060881365"/>
    <n v="56143.646060881365"/>
    <n v="56143.646060881365"/>
    <n v="56143.646060881365"/>
    <n v="56143.646060881365"/>
    <n v="224574.58424352546"/>
    <n v="673723.75273057632"/>
    <n v="816712.24829999998"/>
    <n v="142988.49556942366"/>
    <n v="330861.8493"/>
    <n v="68993.034799999994"/>
  </r>
  <r>
    <s v="2306"/>
    <x v="61"/>
    <x v="9"/>
    <s v="Gerencia Operación Mina                           "/>
    <s v="3569"/>
    <x v="71"/>
    <s v="4211"/>
    <s v="Petroleo Diesel                         "/>
    <x v="4"/>
    <s v="230635694211"/>
    <n v="68316.429764870059"/>
    <n v="33432.820905065419"/>
    <n v="53290.628835910109"/>
    <n v="62589.403247779614"/>
    <n v="54407.320688406304"/>
    <n v="54407.320688406304"/>
    <n v="54407.320688406304"/>
    <n v="54407.320688406304"/>
    <n v="54407.320688406304"/>
    <n v="54407.320688406304"/>
    <n v="54407.320688406304"/>
    <n v="54407.320688406304"/>
    <n v="217629.28275362522"/>
    <n v="652887.84826087579"/>
    <n v="598944.31660000002"/>
    <n v="-53943.531660875771"/>
    <n v="247782.44540000003"/>
    <n v="49228.300800000005"/>
  </r>
  <r>
    <s v="2307"/>
    <x v="62"/>
    <x v="9"/>
    <s v="Gerencia Operación Mina                           "/>
    <s v="3121"/>
    <x v="14"/>
    <s v="3101"/>
    <s v="Remuneraciones Supervision              "/>
    <x v="0"/>
    <s v="230731213101"/>
    <n v="355959.29"/>
    <n v="292647.46999999997"/>
    <n v="292647.46999999997"/>
    <n v="387174.93"/>
    <n v="332107.28999999998"/>
    <n v="332107.28999999998"/>
    <n v="332107.28999999998"/>
    <n v="332107.28999999998"/>
    <n v="332107.28999999998"/>
    <n v="332107.28999999998"/>
    <n v="332107.28999999998"/>
    <n v="332107.28999999998"/>
    <n v="1328429.1599999999"/>
    <n v="3985287.48"/>
    <n v="3981301.4"/>
    <n v="-3986.0800000000745"/>
    <n v="1631638.9"/>
    <n v="387174.93"/>
  </r>
  <r>
    <s v="2307"/>
    <x v="62"/>
    <x v="9"/>
    <s v="Gerencia Operación Mina                           "/>
    <s v="3121"/>
    <x v="14"/>
    <s v="3201"/>
    <s v="Remuneraciones Operadores               "/>
    <x v="0"/>
    <s v="230731213201"/>
    <n v="17540.408131209198"/>
    <n v="441.49331754199494"/>
    <n v="18503.302351474038"/>
    <n v="8405.74089781357"/>
    <n v="11222.736174509701"/>
    <n v="11222.736174509701"/>
    <n v="11222.736174509701"/>
    <n v="11222.736174509701"/>
    <n v="11222.736174509701"/>
    <n v="11222.736174509701"/>
    <n v="11222.736174509701"/>
    <n v="11222.736174509701"/>
    <n v="44890.944698038802"/>
    <n v="134672.83409411641"/>
    <n v="157111.79999999999"/>
    <n v="22438.965905883582"/>
    <n v="65318.92"/>
    <n v="13035.6"/>
  </r>
  <r>
    <s v="2307"/>
    <x v="62"/>
    <x v="9"/>
    <s v="Gerencia Operación Mina                           "/>
    <s v="3121"/>
    <x v="14"/>
    <s v="5111"/>
    <s v="Pasajes Nacionales                      "/>
    <x v="1"/>
    <s v="230731215111"/>
    <n v="0"/>
    <n v="0"/>
    <n v="15015.805452337328"/>
    <n v="98.042440824746706"/>
    <n v="3778.4619732905189"/>
    <n v="3778.4619732905189"/>
    <n v="3778.4619732905189"/>
    <n v="3778.4619732905189"/>
    <n v="3778.4619732905189"/>
    <n v="3778.4619732905189"/>
    <n v="3778.4619732905189"/>
    <n v="3778.4619732905189"/>
    <n v="15113.847893162076"/>
    <n v="45341.543679486225"/>
    <n v="16800"/>
    <n v="-28541.543679486225"/>
    <n v="9000"/>
    <n v="1200"/>
  </r>
  <r>
    <s v="2307"/>
    <x v="62"/>
    <x v="9"/>
    <s v="Gerencia Operación Mina                           "/>
    <s v="3121"/>
    <x v="14"/>
    <s v="5112"/>
    <s v="Hoteles Estadia Alimentacion Nacionales "/>
    <x v="1"/>
    <s v="230731215112"/>
    <n v="0"/>
    <n v="0"/>
    <n v="4394.3628383556315"/>
    <n v="485.3829794042905"/>
    <n v="1219.9364544399805"/>
    <n v="1219.9364544399805"/>
    <n v="1219.9364544399805"/>
    <n v="1219.9364544399805"/>
    <n v="1219.9364544399805"/>
    <n v="1219.9364544399805"/>
    <n v="1219.9364544399805"/>
    <n v="1219.9364544399805"/>
    <n v="4879.7458177599219"/>
    <n v="14639.237453279762"/>
    <n v="23680"/>
    <n v="9040.7625467202379"/>
    <n v="12160"/>
    <n v="640"/>
  </r>
  <r>
    <s v="2307"/>
    <x v="62"/>
    <x v="9"/>
    <s v="Gerencia Operación Mina                           "/>
    <s v="3121"/>
    <x v="14"/>
    <s v="5113"/>
    <s v="Gastos Representacion Nacionales        "/>
    <x v="1"/>
    <s v="230731215113"/>
    <n v="0"/>
    <n v="0"/>
    <n v="4532.5065313519062"/>
    <n v="0"/>
    <n v="1133.1266328379766"/>
    <n v="1133.1266328379766"/>
    <n v="1133.1266328379766"/>
    <n v="1133.1266328379766"/>
    <n v="1133.1266328379766"/>
    <n v="1133.1266328379766"/>
    <n v="1133.1266328379766"/>
    <n v="1133.1266328379766"/>
    <n v="4532.5065313519062"/>
    <n v="13597.519594055722"/>
    <n v="8515.0905432595573"/>
    <n v="-5082.429050796165"/>
    <n v="4257.5452716297787"/>
    <n v="0"/>
  </r>
  <r>
    <s v="2307"/>
    <x v="62"/>
    <x v="9"/>
    <s v="Gerencia Operación Mina                           "/>
    <s v="3121"/>
    <x v="14"/>
    <s v="5121"/>
    <s v="Pasajes Internacionales                 "/>
    <x v="1"/>
    <s v="2307312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307"/>
    <x v="62"/>
    <x v="9"/>
    <s v="Gerencia Operación Mina                           "/>
    <s v="3121"/>
    <x v="14"/>
    <s v="5122"/>
    <s v="Hoteles Estadia Alimentacion Extranjero "/>
    <x v="1"/>
    <s v="230731215122"/>
    <n v="0"/>
    <n v="0"/>
    <n v="0"/>
    <n v="0"/>
    <n v="0"/>
    <n v="0"/>
    <n v="0"/>
    <n v="0"/>
    <n v="0"/>
    <n v="0"/>
    <n v="0"/>
    <n v="0"/>
    <n v="0"/>
    <n v="0"/>
    <n v="3000"/>
    <n v="3000"/>
    <n v="0"/>
    <n v="0"/>
  </r>
  <r>
    <s v="2307"/>
    <x v="62"/>
    <x v="9"/>
    <s v="Gerencia Operación Mina                           "/>
    <s v="3121"/>
    <x v="14"/>
    <s v="5123"/>
    <s v="Gastos Representacion Extranjero        "/>
    <x v="1"/>
    <s v="230731215123"/>
    <n v="0"/>
    <n v="0"/>
    <n v="1983.6914455897233"/>
    <n v="0"/>
    <n v="495.92286139743084"/>
    <n v="495.92286139743084"/>
    <n v="495.92286139743084"/>
    <n v="495.92286139743084"/>
    <n v="495.92286139743084"/>
    <n v="495.92286139743084"/>
    <n v="495.92286139743084"/>
    <n v="495.92286139743084"/>
    <n v="1983.6914455897233"/>
    <n v="5951.0743367691712"/>
    <n v="2880"/>
    <n v="-3071.0743367691712"/>
    <n v="1440"/>
    <n v="0"/>
  </r>
  <r>
    <s v="2307"/>
    <x v="62"/>
    <x v="9"/>
    <s v="Gerencia Operación Mina                           "/>
    <s v="3121"/>
    <x v="14"/>
    <s v="5201"/>
    <s v="Arriendo Vehiculos                      "/>
    <x v="1"/>
    <s v="230731215201"/>
    <n v="15189.972908340889"/>
    <n v="5776.620060513691"/>
    <n v="13219.847006320053"/>
    <n v="13626.648182615858"/>
    <n v="11953.272039447622"/>
    <n v="11953.272039447622"/>
    <n v="11953.272039447622"/>
    <n v="11953.272039447622"/>
    <n v="11953.272039447622"/>
    <n v="11953.272039447622"/>
    <n v="11953.272039447622"/>
    <n v="11953.272039447622"/>
    <n v="47813.088157790487"/>
    <n v="143439.26447337147"/>
    <n v="223236"/>
    <n v="79796.73552662853"/>
    <n v="93015"/>
    <n v="18603"/>
  </r>
  <r>
    <s v="2307"/>
    <x v="62"/>
    <x v="9"/>
    <s v="Gerencia Operación Mina                           "/>
    <s v="3121"/>
    <x v="14"/>
    <s v="5203"/>
    <s v="Combustibles                            "/>
    <x v="1"/>
    <s v="230731215203"/>
    <n v="6966.0293273005"/>
    <n v="4490.8931950558463"/>
    <n v="190.75430429079529"/>
    <n v="4618.4688142512023"/>
    <n v="4066.5364102245858"/>
    <n v="4066.5364102245858"/>
    <n v="4066.5364102245858"/>
    <n v="4066.5364102245858"/>
    <n v="4066.5364102245858"/>
    <n v="4066.5364102245858"/>
    <n v="4066.5364102245858"/>
    <n v="4066.5364102245858"/>
    <n v="16266.145640898343"/>
    <n v="48798.436922695044"/>
    <n v="69818.181818181823"/>
    <n v="21019.74489548678"/>
    <n v="29090.909090909088"/>
    <n v="5818.181818181818"/>
  </r>
  <r>
    <s v="2307"/>
    <x v="62"/>
    <x v="9"/>
    <s v="Gerencia Operación Mina                           "/>
    <s v="3121"/>
    <x v="14"/>
    <s v="5301"/>
    <s v="Materiales y Utiles de Escritorio       "/>
    <x v="1"/>
    <s v="230731215301"/>
    <n v="188.61700538854458"/>
    <n v="1198.4247697864012"/>
    <n v="231.22606946029973"/>
    <n v="504.00882003563851"/>
    <n v="530.56916616772094"/>
    <n v="530.56916616772094"/>
    <n v="530.56916616772094"/>
    <n v="530.56916616772094"/>
    <n v="530.56916616772094"/>
    <n v="530.56916616772094"/>
    <n v="530.56916616772094"/>
    <n v="530.56916616772094"/>
    <n v="2122.2766646708837"/>
    <n v="6366.8299940126517"/>
    <n v="8000"/>
    <n v="1633.1700059873483"/>
    <n v="3333.333333333333"/>
    <n v="666.66666666666663"/>
  </r>
  <r>
    <s v="2307"/>
    <x v="62"/>
    <x v="9"/>
    <s v="Gerencia Operación Mina                           "/>
    <s v="3121"/>
    <x v="14"/>
    <s v="5411"/>
    <s v="Ropa y Equipos Proteccion Personal      "/>
    <x v="1"/>
    <s v="230731215411"/>
    <n v="138.8970234661343"/>
    <n v="9157.5200062275781"/>
    <n v="41271.429081728762"/>
    <n v="12704.452434691539"/>
    <n v="15818.074636528505"/>
    <n v="15818.074636528505"/>
    <n v="15818.074636528505"/>
    <n v="15818.074636528505"/>
    <n v="15818.074636528505"/>
    <n v="15818.074636528505"/>
    <n v="15818.074636528505"/>
    <n v="15818.074636528505"/>
    <n v="63272.29854611402"/>
    <n v="189816.89563834204"/>
    <n v="399999.99999999994"/>
    <n v="210183.1043616579"/>
    <n v="166666.66666666663"/>
    <n v="33333.333333333328"/>
  </r>
  <r>
    <s v="2307"/>
    <x v="62"/>
    <x v="9"/>
    <s v="Gerencia Operación Mina                           "/>
    <s v="3121"/>
    <x v="14"/>
    <s v="5603"/>
    <s v="Otros Gastos Reuniones                  "/>
    <x v="1"/>
    <s v="230731215603"/>
    <n v="1090.2782074025376"/>
    <n v="8940.8460207863627"/>
    <n v="12820.156222376532"/>
    <n v="102431.41098633259"/>
    <n v="31320.672859224505"/>
    <n v="31320.672859224505"/>
    <n v="31320.672859224505"/>
    <n v="31320.672859224505"/>
    <n v="31320.672859224505"/>
    <n v="31320.672859224505"/>
    <n v="31320.672859224505"/>
    <n v="31320.672859224505"/>
    <n v="125282.69143689802"/>
    <n v="375848.07431069395"/>
    <n v="180000"/>
    <n v="-195848.07431069395"/>
    <n v="127500"/>
    <n v="97500"/>
  </r>
  <r>
    <s v="2307"/>
    <x v="62"/>
    <x v="9"/>
    <s v="Gerencia Operación Mina                           "/>
    <s v="3121"/>
    <x v="14"/>
    <s v="6148"/>
    <s v="Gastos Cafeteria                        "/>
    <x v="1"/>
    <s v="230731216148"/>
    <n v="0"/>
    <n v="0"/>
    <n v="0"/>
    <n v="0"/>
    <n v="0"/>
    <n v="0"/>
    <n v="0"/>
    <n v="0"/>
    <n v="0"/>
    <n v="0"/>
    <n v="0"/>
    <n v="0"/>
    <n v="0"/>
    <n v="0"/>
    <n v="30000.267605633802"/>
    <n v="30000.267605633802"/>
    <n v="0"/>
    <n v="0"/>
  </r>
  <r>
    <s v="2307"/>
    <x v="62"/>
    <x v="9"/>
    <s v="Gerencia Operación Mina                           "/>
    <s v="3121"/>
    <x v="14"/>
    <s v="6214"/>
    <s v="Programas de Integracion                "/>
    <x v="1"/>
    <s v="230731216214"/>
    <n v="479.02040845056734"/>
    <n v="3366.8247716343876"/>
    <n v="174846.75890112834"/>
    <n v="3661.7720436294544"/>
    <n v="45588.59403121069"/>
    <n v="45588.59403121069"/>
    <n v="45588.59403121069"/>
    <n v="45588.59403121069"/>
    <n v="45588.59403121069"/>
    <n v="45588.59403121069"/>
    <n v="45588.59403121069"/>
    <n v="45588.59403121069"/>
    <n v="182354.37612484276"/>
    <n v="547063.12837452826"/>
    <n v="350203.21931589535"/>
    <n v="-196859.90905863291"/>
    <n v="170760.06036217304"/>
    <n v="4341.5492957746474"/>
  </r>
  <r>
    <s v="2307"/>
    <x v="62"/>
    <x v="9"/>
    <s v="Gerencia Operación Mina                           "/>
    <s v="3121"/>
    <x v="14"/>
    <s v="6512"/>
    <s v="Videos y Fotografias                    "/>
    <x v="1"/>
    <s v="230731216512"/>
    <n v="3821.3190576893603"/>
    <n v="1969.1353960895935"/>
    <n v="1659.750434759686"/>
    <n v="321.94259862487206"/>
    <n v="1943.0368717908777"/>
    <n v="1943.0368717908777"/>
    <n v="1943.0368717908777"/>
    <n v="1943.0368717908777"/>
    <n v="1943.0368717908777"/>
    <n v="1943.0368717908777"/>
    <n v="1943.0368717908777"/>
    <n v="1943.0368717908777"/>
    <n v="7772.147487163511"/>
    <n v="23316.44246149054"/>
    <n v="25000.000000000007"/>
    <n v="1683.5575385094671"/>
    <n v="10416.66666666667"/>
    <n v="2083.3333333333339"/>
  </r>
  <r>
    <s v="2307"/>
    <x v="62"/>
    <x v="9"/>
    <s v="Gerencia Operación Mina                           "/>
    <s v="3508"/>
    <x v="60"/>
    <s v="4408"/>
    <s v="Mantencion Sistemas Automatizacion      "/>
    <x v="2"/>
    <s v="230735084408"/>
    <n v="3556.0413586271643"/>
    <n v="3893.8524808018965"/>
    <n v="528.03345912927534"/>
    <n v="3749.5552832876292"/>
    <n v="2931.8706454614912"/>
    <n v="2931.8706454614912"/>
    <n v="2931.8706454614912"/>
    <n v="2931.8706454614912"/>
    <n v="2931.8706454614912"/>
    <n v="2931.8706454614912"/>
    <n v="2931.8706454614912"/>
    <n v="2931.8706454614912"/>
    <n v="11727.482581845965"/>
    <n v="35182.447745537895"/>
    <n v="63840"/>
    <n v="28657.552254462105"/>
    <n v="26600"/>
    <n v="5320"/>
  </r>
  <r>
    <s v="2307"/>
    <x v="62"/>
    <x v="9"/>
    <s v="Gerencia Operación Mina                           "/>
    <s v="3508"/>
    <x v="60"/>
    <s v="4484"/>
    <s v="Ctos. Mant./Soporte Sist. TerraLite     "/>
    <x v="2"/>
    <s v="230735084484"/>
    <n v="28030.269530047244"/>
    <n v="39153.529388520226"/>
    <n v="17813.199092514042"/>
    <n v="6479.4717956636196"/>
    <n v="22869.117451686281"/>
    <n v="22869.117451686281"/>
    <n v="22869.117451686281"/>
    <n v="22869.117451686281"/>
    <n v="22869.117451686281"/>
    <n v="22869.117451686281"/>
    <n v="22869.117451686281"/>
    <n v="22869.117451686281"/>
    <n v="91476.469806745125"/>
    <n v="274429.40942023543"/>
    <n v="264000"/>
    <n v="-10429.409420235432"/>
    <n v="110000"/>
    <n v="22000"/>
  </r>
  <r>
    <s v="2307"/>
    <x v="62"/>
    <x v="9"/>
    <s v="Gerencia Operación Mina                           "/>
    <s v="3508"/>
    <x v="60"/>
    <s v="4376"/>
    <s v="Repuestos Sistemas en Linea             "/>
    <x v="7"/>
    <s v="230735084376"/>
    <n v="17903.761092850076"/>
    <n v="3373.8803500262406"/>
    <n v="2452.0667045806599"/>
    <n v="339.94644991210697"/>
    <n v="6017.4136493422702"/>
    <n v="6017.4136493422702"/>
    <n v="6017.4136493422702"/>
    <n v="6017.4136493422702"/>
    <n v="6017.4136493422702"/>
    <n v="6017.4136493422702"/>
    <n v="6017.4136493422702"/>
    <n v="6017.4136493422702"/>
    <n v="24069.654597369081"/>
    <n v="72208.963792107243"/>
    <n v="144000"/>
    <n v="71791.036207892757"/>
    <n v="60000"/>
    <n v="12000"/>
  </r>
  <r>
    <s v="2307"/>
    <x v="62"/>
    <x v="9"/>
    <s v="Gerencia Operación Mina                           "/>
    <s v="3541"/>
    <x v="37"/>
    <s v="4408"/>
    <s v="Mantencion Sistemas Automatizacion      "/>
    <x v="2"/>
    <s v="230735414408"/>
    <n v="5465.6721294348999"/>
    <n v="2581.0899611985014"/>
    <n v="4311.6618590823973"/>
    <n v="5778.1208223164167"/>
    <n v="4534.1361930080539"/>
    <n v="4534.1361930080539"/>
    <n v="4534.1361930080539"/>
    <n v="4534.1361930080539"/>
    <n v="4534.1361930080539"/>
    <n v="4534.1361930080539"/>
    <n v="4534.1361930080539"/>
    <n v="4534.1361930080539"/>
    <n v="18136.544772032215"/>
    <n v="54409.634316096643"/>
    <n v="38400"/>
    <n v="-16009.634316096643"/>
    <n v="16000"/>
    <n v="3200"/>
  </r>
  <r>
    <s v="2307"/>
    <x v="62"/>
    <x v="9"/>
    <s v="Gerencia Operación Mina                           "/>
    <s v="3541"/>
    <x v="37"/>
    <s v="4484"/>
    <s v="Ctos. Mant./Soporte Sist. TerraLite     "/>
    <x v="2"/>
    <s v="230735414484"/>
    <n v="6066.07638054374"/>
    <n v="12168.14997139675"/>
    <n v="3182.7144540363383"/>
    <n v="16696.551244521692"/>
    <n v="9528.3730126246301"/>
    <n v="9528.3730126246301"/>
    <n v="9528.3730126246301"/>
    <n v="9528.3730126246301"/>
    <n v="9528.3730126246301"/>
    <n v="9528.3730126246301"/>
    <n v="9528.3730126246301"/>
    <n v="9528.3730126246301"/>
    <n v="38113.49205049852"/>
    <n v="114340.47615149553"/>
    <n v="168000"/>
    <n v="53659.523848504468"/>
    <n v="70000"/>
    <n v="14000"/>
  </r>
  <r>
    <s v="2307"/>
    <x v="62"/>
    <x v="9"/>
    <s v="Gerencia Operación Mina                           "/>
    <s v="3541"/>
    <x v="37"/>
    <s v="4376"/>
    <s v="Repuestos Sistemas en Linea             "/>
    <x v="7"/>
    <s v="230735414376"/>
    <n v="5278.688928590439"/>
    <n v="11499.392020050067"/>
    <n v="9866.7171405109057"/>
    <n v="8010.0082732819073"/>
    <n v="8663.7015906083288"/>
    <n v="8663.7015906083288"/>
    <n v="8663.7015906083288"/>
    <n v="8663.7015906083288"/>
    <n v="8663.7015906083288"/>
    <n v="8663.7015906083288"/>
    <n v="8663.7015906083288"/>
    <n v="8663.7015906083288"/>
    <n v="34654.806362433315"/>
    <n v="103964.41908729992"/>
    <n v="168000"/>
    <n v="64035.580912700083"/>
    <n v="70000"/>
    <n v="14000"/>
  </r>
  <r>
    <s v="2307"/>
    <x v="62"/>
    <x v="9"/>
    <s v="Gerencia Operación Mina                           "/>
    <s v="3551"/>
    <x v="43"/>
    <s v="4408"/>
    <s v="Mantencion Sistemas Automatizacion      "/>
    <x v="2"/>
    <s v="230735514408"/>
    <n v="468639.80695528892"/>
    <n v="151111.81655853713"/>
    <n v="190205.81372362157"/>
    <n v="391766.36882030114"/>
    <n v="300430.95151443721"/>
    <n v="300430.95151443721"/>
    <n v="300430.95151443721"/>
    <n v="300430.95151443721"/>
    <n v="300430.95151443721"/>
    <n v="300430.95151443721"/>
    <n v="300430.95151443721"/>
    <n v="300430.95151443721"/>
    <n v="1201723.8060577489"/>
    <n v="3605171.4181732475"/>
    <n v="3218771.5050301813"/>
    <n v="-386399.91314306622"/>
    <n v="1336001.8762575453"/>
    <n v="265654.5"/>
  </r>
  <r>
    <s v="2307"/>
    <x v="62"/>
    <x v="9"/>
    <s v="Gerencia Operación Mina                           "/>
    <s v="3551"/>
    <x v="43"/>
    <s v="4456"/>
    <s v="Mantencion Software Truck Dispatch      "/>
    <x v="2"/>
    <s v="230735514456"/>
    <n v="27503.360602057925"/>
    <n v="51643.780517658844"/>
    <n v="64307.971722894799"/>
    <n v="18528.902796816386"/>
    <n v="40496.003909856983"/>
    <n v="40496.003909856983"/>
    <n v="40496.003909856983"/>
    <n v="40496.003909856983"/>
    <n v="40496.003909856983"/>
    <n v="40496.003909856983"/>
    <n v="40496.003909856983"/>
    <n v="40496.003909856983"/>
    <n v="161984.01563942793"/>
    <n v="485952.04691828392"/>
    <n v="815580"/>
    <n v="329627.95308171608"/>
    <n v="450145"/>
    <n v="52205.000000000007"/>
  </r>
  <r>
    <s v="2307"/>
    <x v="62"/>
    <x v="9"/>
    <s v="Gerencia Operación Mina                           "/>
    <s v="3551"/>
    <x v="43"/>
    <s v="4371"/>
    <s v="Repuestos Varios                        "/>
    <x v="7"/>
    <s v="230735514371"/>
    <n v="19188.229819209137"/>
    <n v="1041.5744133995788"/>
    <n v="10805.146284622913"/>
    <n v="11445.982501625289"/>
    <n v="10620.233254714229"/>
    <n v="10620.233254714229"/>
    <n v="10620.233254714229"/>
    <n v="10620.233254714229"/>
    <n v="10620.233254714229"/>
    <n v="10620.233254714229"/>
    <n v="10620.233254714229"/>
    <n v="10620.233254714229"/>
    <n v="42480.933018856915"/>
    <n v="127442.79905657074"/>
    <n v="144000"/>
    <n v="16557.200943429256"/>
    <n v="60000"/>
    <n v="12000"/>
  </r>
  <r>
    <s v="2307"/>
    <x v="62"/>
    <x v="9"/>
    <s v="Gerencia Operación Mina                           "/>
    <s v="3551"/>
    <x v="43"/>
    <s v="4376"/>
    <s v="Repuestos Sistemas en Linea             "/>
    <x v="7"/>
    <s v="230735514376"/>
    <n v="8886.526298733299"/>
    <n v="2059.8433273165815"/>
    <n v="6975.7969666444969"/>
    <n v="4108.8773658454093"/>
    <n v="5507.7609896349459"/>
    <n v="5507.7609896349459"/>
    <n v="5507.7609896349459"/>
    <n v="5507.7609896349459"/>
    <n v="5507.7609896349459"/>
    <n v="5507.7609896349459"/>
    <n v="5507.7609896349459"/>
    <n v="5507.7609896349459"/>
    <n v="22031.043958539783"/>
    <n v="66093.13187561935"/>
    <n v="120000"/>
    <n v="53906.86812438065"/>
    <n v="50000"/>
    <n v="10000"/>
  </r>
  <r>
    <s v="2307"/>
    <x v="62"/>
    <x v="9"/>
    <s v="Gerencia Operación Mina                           "/>
    <s v="3561"/>
    <x v="50"/>
    <s v="4408"/>
    <s v="Mantencion Sistemas Automatizacion      "/>
    <x v="2"/>
    <s v="230735614408"/>
    <n v="4814.4371553487736"/>
    <n v="10066.087118249314"/>
    <n v="20394.169838616184"/>
    <n v="2351.6681099207799"/>
    <n v="9406.5905555337631"/>
    <n v="9406.5905555337631"/>
    <n v="9406.5905555337631"/>
    <n v="9406.5905555337631"/>
    <n v="9406.5905555337631"/>
    <n v="9406.5905555337631"/>
    <n v="9406.5905555337631"/>
    <n v="9406.5905555337631"/>
    <n v="37626.362222135052"/>
    <n v="112879.08666640519"/>
    <n v="150000"/>
    <n v="37120.913333594814"/>
    <n v="62500"/>
    <n v="12500"/>
  </r>
  <r>
    <s v="2307"/>
    <x v="62"/>
    <x v="9"/>
    <s v="Gerencia Operación Mina                           "/>
    <s v="3561"/>
    <x v="50"/>
    <s v="4376"/>
    <s v="Repuestos Sistemas en Linea             "/>
    <x v="7"/>
    <s v="230735614376"/>
    <n v="1033.74165067954"/>
    <n v="7309.0857969609533"/>
    <n v="6844.0775270559816"/>
    <n v="7034.5800731594391"/>
    <n v="5555.3712619639782"/>
    <n v="5555.3712619639782"/>
    <n v="5555.3712619639782"/>
    <n v="5555.3712619639782"/>
    <n v="5555.3712619639782"/>
    <n v="5555.3712619639782"/>
    <n v="5555.3712619639782"/>
    <n v="5555.3712619639782"/>
    <n v="22221.485047855913"/>
    <n v="66664.455143567742"/>
    <n v="72000"/>
    <n v="5335.5448564322578"/>
    <n v="30000"/>
    <n v="6000"/>
  </r>
  <r>
    <s v="2701"/>
    <x v="63"/>
    <x v="9"/>
    <s v="Gerencia Mantención Mina                "/>
    <s v="3151"/>
    <x v="15"/>
    <s v="3101"/>
    <s v="Remuneraciones Supervision              "/>
    <x v="0"/>
    <s v="270131513101"/>
    <n v="340997.54000000004"/>
    <n v="282555.86"/>
    <n v="282555.86"/>
    <n v="370313.78"/>
    <n v="319105.76"/>
    <n v="319105.76"/>
    <n v="319105.76"/>
    <n v="319105.76"/>
    <n v="319105.76"/>
    <n v="319105.76"/>
    <n v="319105.76"/>
    <n v="319105.76"/>
    <n v="1276423.04"/>
    <n v="3829269.1199999992"/>
    <n v="3829145.64"/>
    <n v="-123.47999999905005"/>
    <n v="1569230.48"/>
    <n v="370313.78"/>
  </r>
  <r>
    <s v="2701"/>
    <x v="63"/>
    <x v="9"/>
    <s v="Gerencia Mantención Mina                "/>
    <s v="3151"/>
    <x v="15"/>
    <s v="5111"/>
    <s v="Pasajes Nacionales                      "/>
    <x v="1"/>
    <s v="270131515111"/>
    <n v="1090.6651052499267"/>
    <n v="1379.9641780522609"/>
    <n v="6202.4879638052544"/>
    <n v="1205.0191614496321"/>
    <n v="2469.5341021392687"/>
    <n v="2469.5341021392687"/>
    <n v="2469.5341021392687"/>
    <n v="2469.5341021392687"/>
    <n v="2469.5341021392687"/>
    <n v="2469.5341021392687"/>
    <n v="2469.5341021392687"/>
    <n v="2469.5341021392687"/>
    <n v="9878.1364085570749"/>
    <n v="29634.409225671217"/>
    <n v="24000"/>
    <n v="-5634.4092256712174"/>
    <n v="10800"/>
    <n v="1200"/>
  </r>
  <r>
    <s v="2701"/>
    <x v="63"/>
    <x v="9"/>
    <s v="Gerencia Mantención Mina                "/>
    <s v="3151"/>
    <x v="15"/>
    <s v="5112"/>
    <s v="Hoteles Estadia Alimentacion Nacionales "/>
    <x v="1"/>
    <s v="270131515112"/>
    <n v="737.30198122164734"/>
    <n v="1451.8784295255984"/>
    <n v="755.144130095592"/>
    <n v="828.93404908137109"/>
    <n v="943.31464748105225"/>
    <n v="943.31464748105225"/>
    <n v="943.31464748105225"/>
    <n v="943.31464748105225"/>
    <n v="943.31464748105225"/>
    <n v="943.31464748105225"/>
    <n v="943.31464748105225"/>
    <n v="943.31464748105225"/>
    <n v="3773.258589924209"/>
    <n v="11319.775769772628"/>
    <n v="19200"/>
    <n v="7880.2242302273717"/>
    <n v="8640"/>
    <n v="960"/>
  </r>
  <r>
    <s v="2701"/>
    <x v="63"/>
    <x v="9"/>
    <s v="Gerencia Mantención Mina                "/>
    <s v="3151"/>
    <x v="15"/>
    <s v="5121"/>
    <s v="Pasajes Internacionales                 "/>
    <x v="1"/>
    <s v="270131515121"/>
    <n v="0"/>
    <n v="0"/>
    <n v="0"/>
    <n v="0"/>
    <n v="0"/>
    <n v="0"/>
    <n v="0"/>
    <n v="0"/>
    <n v="0"/>
    <n v="0"/>
    <n v="0"/>
    <n v="0"/>
    <n v="0"/>
    <n v="0"/>
    <n v="16100"/>
    <n v="16100"/>
    <n v="0"/>
    <n v="0"/>
  </r>
  <r>
    <s v="2701"/>
    <x v="63"/>
    <x v="9"/>
    <s v="Gerencia Mantención Mina                "/>
    <s v="3151"/>
    <x v="15"/>
    <s v="5122"/>
    <s v="Hoteles Estadia Alimentacion Extranjero "/>
    <x v="1"/>
    <s v="270131515122"/>
    <n v="0"/>
    <n v="0"/>
    <n v="0"/>
    <n v="0"/>
    <n v="0"/>
    <n v="0"/>
    <n v="0"/>
    <n v="0"/>
    <n v="0"/>
    <n v="0"/>
    <n v="0"/>
    <n v="0"/>
    <n v="0"/>
    <n v="0"/>
    <n v="18000"/>
    <n v="18000"/>
    <n v="0"/>
    <n v="0"/>
  </r>
  <r>
    <s v="2701"/>
    <x v="63"/>
    <x v="9"/>
    <s v="Gerencia Mantención Mina                "/>
    <s v="3151"/>
    <x v="15"/>
    <s v="5201"/>
    <s v="Arriendo Vehiculos                      "/>
    <x v="1"/>
    <s v="270131515201"/>
    <n v="1539.2859160463122"/>
    <n v="6602.2053993503523"/>
    <n v="401.21613596923913"/>
    <n v="1425.7487097036194"/>
    <n v="2492.1140402673809"/>
    <n v="2492.1140402673809"/>
    <n v="2492.1140402673809"/>
    <n v="2492.1140402673809"/>
    <n v="2492.1140402673809"/>
    <n v="2492.1140402673809"/>
    <n v="2492.1140402673809"/>
    <n v="2492.1140402673809"/>
    <n v="9968.4561610695237"/>
    <n v="29905.368483208571"/>
    <n v="51532.337023258362"/>
    <n v="21626.968540049791"/>
    <n v="21471.807093024319"/>
    <n v="4294.3614186048635"/>
  </r>
  <r>
    <s v="2701"/>
    <x v="63"/>
    <x v="9"/>
    <s v="Gerencia Mantención Mina                "/>
    <s v="3151"/>
    <x v="15"/>
    <s v="5203"/>
    <s v="Combustibles                            "/>
    <x v="1"/>
    <s v="270131515203"/>
    <n v="2606.9099323926762"/>
    <n v="2784.7237177794068"/>
    <n v="4217.9235264382232"/>
    <n v="24.085774277271916"/>
    <n v="2408.4107377218943"/>
    <n v="2408.4107377218943"/>
    <n v="2408.4107377218943"/>
    <n v="2408.4107377218943"/>
    <n v="2408.4107377218943"/>
    <n v="2408.4107377218943"/>
    <n v="2408.4107377218943"/>
    <n v="2408.4107377218943"/>
    <n v="9633.6429508875772"/>
    <n v="28900.928852662724"/>
    <n v="37139"/>
    <n v="8238.0711473372758"/>
    <n v="15364"/>
    <n v="3053"/>
  </r>
  <r>
    <s v="2701"/>
    <x v="63"/>
    <x v="9"/>
    <s v="Gerencia Mantención Mina                "/>
    <s v="3151"/>
    <x v="15"/>
    <s v="5301"/>
    <s v="Materiales y Utiles de Escritorio       "/>
    <x v="1"/>
    <s v="270131515301"/>
    <n v="848.42078572507774"/>
    <n v="810.67823313135739"/>
    <n v="684.43729748478938"/>
    <n v="492.98208290872606"/>
    <n v="709.12959981248764"/>
    <n v="709.12959981248764"/>
    <n v="709.12959981248764"/>
    <n v="709.12959981248764"/>
    <n v="709.12959981248764"/>
    <n v="709.12959981248764"/>
    <n v="709.12959981248764"/>
    <n v="709.12959981248764"/>
    <n v="2836.5183992499506"/>
    <n v="8509.5551977498526"/>
    <n v="8400"/>
    <n v="-109.5551977498526"/>
    <n v="3500"/>
    <n v="700"/>
  </r>
  <r>
    <s v="2701"/>
    <x v="63"/>
    <x v="9"/>
    <s v="Gerencia Mantención Mina                "/>
    <s v="3151"/>
    <x v="15"/>
    <s v="5302"/>
    <s v="Suscripciones Varias (Fisicas y Electron"/>
    <x v="1"/>
    <s v="270131515302"/>
    <n v="70.582638806381567"/>
    <n v="46.815050384025135"/>
    <n v="101.10037620391162"/>
    <n v="137.3487290065224"/>
    <n v="88.961698600210184"/>
    <n v="88.961698600210184"/>
    <n v="88.961698600210184"/>
    <n v="88.961698600210184"/>
    <n v="88.961698600210184"/>
    <n v="88.961698600210184"/>
    <n v="88.961698600210184"/>
    <n v="88.961698600210184"/>
    <n v="355.84679440084074"/>
    <n v="1067.5403832025222"/>
    <n v="2400"/>
    <n v="1332.4596167974778"/>
    <n v="1000"/>
    <n v="200"/>
  </r>
  <r>
    <s v="2701"/>
    <x v="63"/>
    <x v="9"/>
    <s v="Gerencia Mantención Mina                "/>
    <s v="3151"/>
    <x v="15"/>
    <s v="5411"/>
    <s v="Ropa y Equipos Proteccion Personal      "/>
    <x v="1"/>
    <s v="270131515411"/>
    <n v="206.87303571594504"/>
    <n v="301.95798157430158"/>
    <n v="274.9116181691262"/>
    <n v="195.26648095344217"/>
    <n v="244.75227910320376"/>
    <n v="244.75227910320376"/>
    <n v="244.75227910320376"/>
    <n v="244.75227910320376"/>
    <n v="244.75227910320376"/>
    <n v="244.75227910320376"/>
    <n v="244.75227910320376"/>
    <n v="244.75227910320376"/>
    <n v="979.00911641281505"/>
    <n v="2937.0273492384454"/>
    <n v="4237.2000000000007"/>
    <n v="1300.1726507615554"/>
    <n v="1765.5"/>
    <n v="353.1"/>
  </r>
  <r>
    <s v="2701"/>
    <x v="63"/>
    <x v="9"/>
    <s v="Gerencia Mantención Mina                "/>
    <s v="3151"/>
    <x v="15"/>
    <s v="5501"/>
    <s v="Honorarios Consultores Nacionales       "/>
    <x v="1"/>
    <s v="270131515501"/>
    <n v="2678.4475090526871"/>
    <n v="6902.1932457518842"/>
    <n v="1008.3776043970469"/>
    <n v="4507.9813298627196"/>
    <n v="3774.2499222660845"/>
    <n v="3774.2499222660845"/>
    <n v="3774.2499222660845"/>
    <n v="3774.2499222660845"/>
    <n v="3774.2499222660845"/>
    <n v="3774.2499222660845"/>
    <n v="3774.2499222660845"/>
    <n v="3774.2499222660845"/>
    <n v="15096.999689064338"/>
    <n v="45290.999067193014"/>
    <n v="50000"/>
    <n v="4709.0009328069864"/>
    <n v="20833.333333333336"/>
    <n v="4166.666666666667"/>
  </r>
  <r>
    <s v="2701"/>
    <x v="63"/>
    <x v="9"/>
    <s v="Gerencia Mantención Mina                "/>
    <s v="3151"/>
    <x v="15"/>
    <s v="5503"/>
    <s v="Otros Gastos Consultores                "/>
    <x v="1"/>
    <s v="270131515503"/>
    <n v="2471.2166166841971"/>
    <n v="16.403208962694123"/>
    <n v="1918.467178960399"/>
    <n v="1679.5096764704251"/>
    <n v="1521.3991702694289"/>
    <n v="1521.3991702694289"/>
    <n v="1521.3991702694289"/>
    <n v="1521.3991702694289"/>
    <n v="1521.3991702694289"/>
    <n v="1521.3991702694289"/>
    <n v="1521.3991702694289"/>
    <n v="1521.3991702694289"/>
    <n v="6085.5966810777154"/>
    <n v="18256.790043233148"/>
    <n v="21600"/>
    <n v="3343.209956766852"/>
    <n v="9000"/>
    <n v="1800"/>
  </r>
  <r>
    <s v="2701"/>
    <x v="63"/>
    <x v="9"/>
    <s v="Gerencia Mantención Mina                "/>
    <s v="3151"/>
    <x v="15"/>
    <s v="6148"/>
    <s v="Gastos Cafeteria                        "/>
    <x v="1"/>
    <s v="270131516148"/>
    <n v="522.55550740823105"/>
    <n v="345.64285207039524"/>
    <n v="602.20266024705563"/>
    <n v="151.38292894387078"/>
    <n v="405.44598716738824"/>
    <n v="405.44598716738824"/>
    <n v="405.44598716738824"/>
    <n v="405.44598716738824"/>
    <n v="405.44598716738824"/>
    <n v="405.44598716738824"/>
    <n v="405.44598716738824"/>
    <n v="405.44598716738824"/>
    <n v="1621.783948669553"/>
    <n v="4865.351846008658"/>
    <n v="6000"/>
    <n v="1134.648153991342"/>
    <n v="2500"/>
    <n v="500"/>
  </r>
  <r>
    <s v="2711"/>
    <x v="64"/>
    <x v="9"/>
    <s v="Gerencia Mantención Mina                "/>
    <s v="3151"/>
    <x v="15"/>
    <s v="3101"/>
    <s v="Remuneraciones Supervision              "/>
    <x v="0"/>
    <s v="271131513101"/>
    <n v="263229.02999999997"/>
    <n v="216962.7"/>
    <n v="216962.7"/>
    <n v="286165.91000000003"/>
    <n v="245830.08499999999"/>
    <n v="245830.08499999999"/>
    <n v="245830.08499999999"/>
    <n v="245830.08499999999"/>
    <n v="245830.08499999999"/>
    <n v="245830.08499999999"/>
    <n v="245830.08499999999"/>
    <n v="245830.08499999999"/>
    <n v="983320.34"/>
    <n v="2949961.02"/>
    <n v="2947937.1100000003"/>
    <n v="-2023.9099999996834"/>
    <n v="1208127.0699999998"/>
    <n v="286165.91000000003"/>
  </r>
  <r>
    <s v="2711"/>
    <x v="64"/>
    <x v="9"/>
    <s v="Gerencia Mantención Mina                "/>
    <s v="3151"/>
    <x v="15"/>
    <s v="5111"/>
    <s v="Pasajes Nacionales                      "/>
    <x v="1"/>
    <s v="271131515111"/>
    <n v="233.64278532176979"/>
    <n v="2796.6113114038449"/>
    <n v="233.54917945838233"/>
    <n v="967.8062527791634"/>
    <n v="1057.9023822407901"/>
    <n v="1057.9023822407901"/>
    <n v="1057.9023822407901"/>
    <n v="1057.9023822407901"/>
    <n v="1057.9023822407901"/>
    <n v="1057.9023822407901"/>
    <n v="1057.9023822407901"/>
    <n v="1057.9023822407901"/>
    <n v="4231.6095289631603"/>
    <n v="12694.828586889484"/>
    <n v="50400"/>
    <n v="37705.171413110518"/>
    <n v="21000"/>
    <n v="4200"/>
  </r>
  <r>
    <s v="2711"/>
    <x v="64"/>
    <x v="9"/>
    <s v="Gerencia Mantención Mina                "/>
    <s v="3151"/>
    <x v="15"/>
    <s v="5112"/>
    <s v="Hoteles Estadia Alimentacion Nacionales "/>
    <x v="1"/>
    <s v="271131515112"/>
    <n v="209.35765020623342"/>
    <n v="1077.9136490898472"/>
    <n v="1081.305557669154"/>
    <n v="45.566689877342704"/>
    <n v="603.53588671064438"/>
    <n v="603.53588671064438"/>
    <n v="603.53588671064438"/>
    <n v="603.53588671064438"/>
    <n v="603.53588671064438"/>
    <n v="603.53588671064438"/>
    <n v="603.53588671064438"/>
    <n v="603.53588671064438"/>
    <n v="2414.1435468425775"/>
    <n v="7242.4306405277321"/>
    <n v="10560"/>
    <n v="3317.5693594722679"/>
    <n v="4400"/>
    <n v="880"/>
  </r>
  <r>
    <s v="2711"/>
    <x v="64"/>
    <x v="9"/>
    <s v="Gerencia Mantención Mina                "/>
    <s v="3151"/>
    <x v="15"/>
    <s v="5201"/>
    <s v="Arriendo Vehiculos                      "/>
    <x v="1"/>
    <s v="271131515201"/>
    <n v="17258.212901338895"/>
    <n v="26522.852550328753"/>
    <n v="32466.676904553675"/>
    <n v="23668.788028978885"/>
    <n v="24979.132596300053"/>
    <n v="24979.132596300053"/>
    <n v="24979.132596300053"/>
    <n v="24979.132596300053"/>
    <n v="24979.132596300053"/>
    <n v="24979.132596300053"/>
    <n v="24979.132596300053"/>
    <n v="24979.132596300053"/>
    <n v="99916.530385200211"/>
    <n v="299749.59115560056"/>
    <n v="257661.68511629183"/>
    <n v="-42087.906039308727"/>
    <n v="107359.03546512159"/>
    <n v="21471.807093024319"/>
  </r>
  <r>
    <s v="2711"/>
    <x v="64"/>
    <x v="9"/>
    <s v="Gerencia Mantención Mina                "/>
    <s v="3151"/>
    <x v="15"/>
    <s v="5203"/>
    <s v="Combustibles                            "/>
    <x v="1"/>
    <s v="271131515203"/>
    <n v="19598.855200369046"/>
    <n v="12544.557066729503"/>
    <n v="24394.84616664617"/>
    <n v="21896.918653731485"/>
    <n v="19608.79427186905"/>
    <n v="19608.79427186905"/>
    <n v="19608.79427186905"/>
    <n v="19608.79427186905"/>
    <n v="19608.79427186905"/>
    <n v="19608.79427186905"/>
    <n v="19608.79427186905"/>
    <n v="19608.79427186905"/>
    <n v="78435.177087476201"/>
    <n v="235305.53126242865"/>
    <n v="185694"/>
    <n v="-49611.531262428645"/>
    <n v="76821"/>
    <n v="15263"/>
  </r>
  <r>
    <s v="2711"/>
    <x v="64"/>
    <x v="9"/>
    <s v="Gerencia Mantención Mina                "/>
    <s v="3151"/>
    <x v="15"/>
    <s v="5301"/>
    <s v="Materiales y Utiles de Escritorio       "/>
    <x v="1"/>
    <s v="271131515301"/>
    <n v="1436.4073792798326"/>
    <n v="1556.8024198461151"/>
    <n v="313.06275903669484"/>
    <n v="3466.6793890210693"/>
    <n v="1693.237986795928"/>
    <n v="1693.237986795928"/>
    <n v="1693.237986795928"/>
    <n v="1693.237986795928"/>
    <n v="1693.237986795928"/>
    <n v="1693.237986795928"/>
    <n v="1693.237986795928"/>
    <n v="1693.237986795928"/>
    <n v="6772.951947183712"/>
    <n v="20318.855841551136"/>
    <n v="25068"/>
    <n v="4749.1441584488639"/>
    <n v="10445"/>
    <n v="2089"/>
  </r>
  <r>
    <s v="2711"/>
    <x v="64"/>
    <x v="9"/>
    <s v="Gerencia Mantención Mina                "/>
    <s v="3151"/>
    <x v="15"/>
    <s v="5302"/>
    <s v="Suscripciones Varias (Fisicas y Electron"/>
    <x v="1"/>
    <s v="271131515302"/>
    <n v="344.82044899692687"/>
    <n v="0"/>
    <n v="0"/>
    <n v="132.09830343992851"/>
    <n v="119.22968810921384"/>
    <n v="119.22968810921384"/>
    <n v="119.22968810921384"/>
    <n v="119.22968810921384"/>
    <n v="119.22968810921384"/>
    <n v="119.22968810921384"/>
    <n v="119.22968810921384"/>
    <n v="119.22968810921384"/>
    <n v="476.91875243685536"/>
    <n v="1430.7562573105661"/>
    <n v="1088"/>
    <n v="-342.75625731056607"/>
    <n v="544"/>
    <n v="272"/>
  </r>
  <r>
    <s v="2711"/>
    <x v="64"/>
    <x v="9"/>
    <s v="Gerencia Mantención Mina                "/>
    <s v="3151"/>
    <x v="15"/>
    <s v="5411"/>
    <s v="Ropa y Equipos Proteccion Personal      "/>
    <x v="1"/>
    <s v="271131515411"/>
    <n v="2182.4805810850853"/>
    <n v="37391.388785359159"/>
    <n v="8818.854128378287"/>
    <n v="39316.553533123071"/>
    <n v="21927.319256986404"/>
    <n v="21927.319256986404"/>
    <n v="21927.319256986404"/>
    <n v="21927.319256986404"/>
    <n v="21927.319256986404"/>
    <n v="21927.319256986404"/>
    <n v="21927.319256986404"/>
    <n v="21927.319256986404"/>
    <n v="87709.277027945616"/>
    <n v="263127.83108383685"/>
    <n v="296472"/>
    <n v="33344.168916163151"/>
    <n v="123530"/>
    <n v="24706"/>
  </r>
  <r>
    <s v="2711"/>
    <x v="64"/>
    <x v="9"/>
    <s v="Gerencia Mantención Mina                "/>
    <s v="3151"/>
    <x v="15"/>
    <s v="5505"/>
    <s v="Contratos Servicios Externos            "/>
    <x v="1"/>
    <s v="271131515505"/>
    <n v="1874.7840399639947"/>
    <n v="3320.946051716292"/>
    <n v="0"/>
    <n v="2759.9765848705711"/>
    <n v="1988.9266691377145"/>
    <n v="1988.9266691377145"/>
    <n v="1988.9266691377145"/>
    <n v="1988.9266691377145"/>
    <n v="1988.9266691377145"/>
    <n v="1988.9266691377145"/>
    <n v="1988.9266691377145"/>
    <n v="1988.9266691377145"/>
    <n v="7955.706676550858"/>
    <n v="23867.120029652579"/>
    <n v="26936"/>
    <n v="3068.8799703474215"/>
    <n v="13468"/>
    <n v="3367"/>
  </r>
  <r>
    <s v="2711"/>
    <x v="64"/>
    <x v="9"/>
    <s v="Gerencia Mantención Mina                "/>
    <s v="3151"/>
    <x v="15"/>
    <s v="6122"/>
    <s v="Fletes Cargas Varias Mina               "/>
    <x v="1"/>
    <s v="271131516122"/>
    <n v="28438.059803465909"/>
    <n v="5556.7825239744825"/>
    <n v="77589.99394569156"/>
    <n v="154013.19912125007"/>
    <n v="66399.508848595506"/>
    <n v="66399.508848595506"/>
    <n v="66399.508848595506"/>
    <n v="66399.508848595506"/>
    <n v="66399.508848595506"/>
    <n v="66399.508848595506"/>
    <n v="66399.508848595506"/>
    <n v="66399.508848595506"/>
    <n v="265598.03539438202"/>
    <n v="796794.10618314624"/>
    <n v="1310000"/>
    <n v="513205.89381685376"/>
    <n v="545833.33333333326"/>
    <n v="109166.66666666666"/>
  </r>
  <r>
    <s v="2711"/>
    <x v="64"/>
    <x v="9"/>
    <s v="Gerencia Mantención Mina                "/>
    <s v="3151"/>
    <x v="15"/>
    <s v="6148"/>
    <s v="Gastos Cafeteria                        "/>
    <x v="1"/>
    <s v="271131516148"/>
    <n v="634.48280551021389"/>
    <n v="477.50282279091078"/>
    <n v="266.10915175291757"/>
    <n v="862.43100707211045"/>
    <n v="560.13144678153822"/>
    <n v="560.13144678153822"/>
    <n v="560.13144678153822"/>
    <n v="560.13144678153822"/>
    <n v="560.13144678153822"/>
    <n v="560.13144678153822"/>
    <n v="560.13144678153822"/>
    <n v="560.13144678153822"/>
    <n v="2240.5257871261529"/>
    <n v="6721.5773613784586"/>
    <n v="11054.16"/>
    <n v="4332.5826386215413"/>
    <n v="4605.8999999999996"/>
    <n v="921.18"/>
  </r>
  <r>
    <s v="2711"/>
    <x v="64"/>
    <x v="9"/>
    <s v="Gerencia Mantención Mina                "/>
    <s v="3501"/>
    <x v="55"/>
    <s v="3301"/>
    <s v="Remuneraciones Mantenedores             "/>
    <x v="8"/>
    <s v="271135013301"/>
    <n v="12765.465124874852"/>
    <n v="63752.007605423125"/>
    <n v="357293.47819872102"/>
    <n v="611416.30817284668"/>
    <n v="261306.81477546642"/>
    <n v="261306.81477546642"/>
    <n v="261306.81477546642"/>
    <n v="261306.81477546642"/>
    <n v="261306.81477546642"/>
    <n v="261306.81477546642"/>
    <n v="261306.81477546642"/>
    <n v="261306.81477546642"/>
    <n v="1045227.2591018657"/>
    <n v="3135681.777305597"/>
    <n v="4084906.8"/>
    <n v="949225.02269440284"/>
    <n v="1698291.92"/>
    <n v="338925.60000000003"/>
  </r>
  <r>
    <s v="2711"/>
    <x v="64"/>
    <x v="9"/>
    <s v="Gerencia Mantención Mina                "/>
    <s v="3501"/>
    <x v="55"/>
    <s v="4414"/>
    <s v="Otros Contratos Servicio Mantencion Mina"/>
    <x v="2"/>
    <s v="271135014414"/>
    <n v="214828.06257277177"/>
    <n v="83247.691791187186"/>
    <n v="34722.92361270095"/>
    <n v="258723.89922609745"/>
    <n v="147880.64430068934"/>
    <n v="147880.64430068934"/>
    <n v="147880.64430068934"/>
    <n v="147880.64430068934"/>
    <n v="147880.64430068934"/>
    <n v="147880.64430068934"/>
    <n v="147880.64430068934"/>
    <n v="147880.64430068934"/>
    <n v="591522.57720275735"/>
    <n v="1774567.7316082725"/>
    <n v="1678226.1536325384"/>
    <n v="-96341.577975734137"/>
    <n v="695971.49426171323"/>
    <n v="143260.29482819777"/>
  </r>
  <r>
    <s v="2711"/>
    <x v="64"/>
    <x v="9"/>
    <s v="Gerencia Mantención Mina                "/>
    <s v="3501"/>
    <x v="55"/>
    <s v="4441"/>
    <s v="Contrato Reparaciones  Estructurales    "/>
    <x v="2"/>
    <s v="271135014441"/>
    <n v="1030.2960170647082"/>
    <n v="6382.7149514442108"/>
    <n v="5264.2648033717351"/>
    <n v="14251.541790620429"/>
    <n v="6732.2043906252711"/>
    <n v="6732.2043906252711"/>
    <n v="6732.2043906252711"/>
    <n v="6732.2043906252711"/>
    <n v="6732.2043906252711"/>
    <n v="6732.2043906252711"/>
    <n v="6732.2043906252711"/>
    <n v="6732.2043906252711"/>
    <n v="26928.817562501084"/>
    <n v="80786.452687503246"/>
    <n v="122752.46804210526"/>
    <n v="41966.015354602016"/>
    <n v="51146.861684210526"/>
    <n v="10229.372336842105"/>
  </r>
  <r>
    <s v="2711"/>
    <x v="64"/>
    <x v="9"/>
    <s v="Gerencia Mantención Mina                "/>
    <s v="3501"/>
    <x v="55"/>
    <s v="4104"/>
    <s v="Lubricantes                             "/>
    <x v="3"/>
    <s v="271135014104"/>
    <n v="45494.966134029375"/>
    <n v="99328.369571192685"/>
    <n v="11233.364419614069"/>
    <n v="115835.0165031509"/>
    <n v="67972.929156996761"/>
    <n v="67972.929156996761"/>
    <n v="67972.929156996761"/>
    <n v="67972.929156996761"/>
    <n v="67972.929156996761"/>
    <n v="67972.929156996761"/>
    <n v="67972.929156996761"/>
    <n v="67972.929156996761"/>
    <n v="271891.71662798704"/>
    <n v="815675.14988396119"/>
    <n v="874825.77580495947"/>
    <n v="59150.625920998282"/>
    <n v="364510.73991873307"/>
    <n v="72902.147983746618"/>
  </r>
  <r>
    <s v="2711"/>
    <x v="64"/>
    <x v="9"/>
    <s v="Gerencia Mantención Mina                "/>
    <s v="3501"/>
    <x v="55"/>
    <s v="4301"/>
    <s v="Repuestos Rodados                       "/>
    <x v="7"/>
    <s v="271135014301"/>
    <n v="48017.763658844924"/>
    <n v="57580.66851318405"/>
    <n v="85512.947761632735"/>
    <n v="34260.338488375011"/>
    <n v="56342.929605509184"/>
    <n v="56342.929605509184"/>
    <n v="56342.929605509184"/>
    <n v="56342.929605509184"/>
    <n v="56342.929605509184"/>
    <n v="56342.929605509184"/>
    <n v="56342.929605509184"/>
    <n v="56342.929605509184"/>
    <n v="225371.71842203673"/>
    <n v="676115.15526610997"/>
    <n v="575132.53055858985"/>
    <n v="-100982.62470752012"/>
    <n v="239638.55439941247"/>
    <n v="47927.710879882492"/>
  </r>
  <r>
    <s v="2711"/>
    <x v="64"/>
    <x v="9"/>
    <s v="Gerencia Mantención Mina                "/>
    <s v="3501"/>
    <x v="55"/>
    <s v="4308"/>
    <s v="Repuestos y componentes reparados Mina  "/>
    <x v="7"/>
    <s v="271135014308"/>
    <n v="0"/>
    <n v="0"/>
    <n v="50807.536222533294"/>
    <n v="243751.00077752382"/>
    <n v="73639.634250014278"/>
    <n v="73639.634250014278"/>
    <n v="73639.634250014278"/>
    <n v="73639.634250014278"/>
    <n v="73639.634250014278"/>
    <n v="73639.634250014278"/>
    <n v="73639.634250014278"/>
    <n v="73639.634250014278"/>
    <n v="294558.53700005711"/>
    <n v="883675.61100017151"/>
    <n v="1229999.7664956702"/>
    <n v="346324.15549549868"/>
    <n v="426276.8528394826"/>
    <n v="367787.92175948259"/>
  </r>
  <r>
    <s v="2711"/>
    <x v="64"/>
    <x v="9"/>
    <s v="Gerencia Mantención Mina                "/>
    <s v="3501"/>
    <x v="55"/>
    <s v="4326"/>
    <s v="Repuestos Electricos                    "/>
    <x v="7"/>
    <s v="271135014326"/>
    <n v="42880.441691769985"/>
    <n v="5730.098835373562"/>
    <n v="35064.771990375324"/>
    <n v="42487.373740085197"/>
    <n v="31540.671564401018"/>
    <n v="31540.671564401018"/>
    <n v="31540.671564401018"/>
    <n v="31540.671564401018"/>
    <n v="31540.671564401018"/>
    <n v="31540.671564401018"/>
    <n v="31540.671564401018"/>
    <n v="31540.671564401018"/>
    <n v="126162.68625760407"/>
    <n v="378488.05877281219"/>
    <n v="701633.64716615353"/>
    <n v="323145.58839334134"/>
    <n v="292347.35298589733"/>
    <n v="58469.470597179461"/>
  </r>
  <r>
    <s v="2711"/>
    <x v="64"/>
    <x v="9"/>
    <s v="Gerencia Mantención Mina                "/>
    <s v="3501"/>
    <x v="55"/>
    <s v="4342"/>
    <s v="Repuestos Contratos Marc                "/>
    <x v="7"/>
    <s v="271135014342"/>
    <n v="170231.73106538062"/>
    <n v="84048.276955527355"/>
    <n v="116539.70948896788"/>
    <n v="57236.972052700869"/>
    <n v="107014.17239064419"/>
    <n v="107014.17239064419"/>
    <n v="107014.17239064419"/>
    <n v="107014.17239064419"/>
    <n v="107014.17239064419"/>
    <n v="107014.17239064419"/>
    <n v="107014.17239064419"/>
    <n v="107014.17239064419"/>
    <n v="428056.68956257676"/>
    <n v="1284170.0686877302"/>
    <n v="1295729.4832594919"/>
    <n v="11559.414571761619"/>
    <n v="539887.28469145496"/>
    <n v="107977.45693829098"/>
  </r>
  <r>
    <s v="2711"/>
    <x v="64"/>
    <x v="9"/>
    <s v="Gerencia Mantención Mina                "/>
    <s v="3501"/>
    <x v="55"/>
    <s v="4394"/>
    <s v="Rptos. Mecanicos                        "/>
    <x v="7"/>
    <s v="271135014394"/>
    <n v="166772.13422554874"/>
    <n v="276511.60003724269"/>
    <n v="131452.64371303207"/>
    <n v="109231.9296477492"/>
    <n v="170992.07690589319"/>
    <n v="170992.07690589319"/>
    <n v="170992.07690589319"/>
    <n v="170992.07690589319"/>
    <n v="170992.07690589319"/>
    <n v="170992.07690589319"/>
    <n v="170992.07690589319"/>
    <n v="170992.07690589319"/>
    <n v="683968.30762357276"/>
    <n v="2051904.9228707182"/>
    <n v="2304469.8014796455"/>
    <n v="252564.87860892736"/>
    <n v="960195.7506165189"/>
    <n v="192039.15012330379"/>
  </r>
  <r>
    <s v="2711"/>
    <x v="64"/>
    <x v="9"/>
    <s v="Gerencia Mantención Mina                "/>
    <s v="3503"/>
    <x v="57"/>
    <s v="4414"/>
    <s v="Otros Contratos Servicio Mantencion Mina"/>
    <x v="2"/>
    <s v="271135034414"/>
    <n v="10851.432566431333"/>
    <n v="30382.655692067525"/>
    <n v="7747.0810732494701"/>
    <n v="43784.968321776192"/>
    <n v="23191.53441338113"/>
    <n v="23191.53441338113"/>
    <n v="23191.53441338113"/>
    <n v="23191.53441338113"/>
    <n v="23191.53441338113"/>
    <n v="23191.53441338113"/>
    <n v="23191.53441338113"/>
    <n v="23191.53441338113"/>
    <n v="92766.137653524522"/>
    <n v="278298.41296057357"/>
    <n v="419556.5384081346"/>
    <n v="141258.12544756103"/>
    <n v="173992.87356542831"/>
    <n v="35815.073707049443"/>
  </r>
  <r>
    <s v="2711"/>
    <x v="64"/>
    <x v="9"/>
    <s v="Gerencia Mantención Mina                "/>
    <s v="3503"/>
    <x v="57"/>
    <s v="4441"/>
    <s v="Contrato Reparaciones  Estructurales    "/>
    <x v="2"/>
    <s v="271135034441"/>
    <n v="2256.9857862065892"/>
    <n v="4429.1425884902037"/>
    <n v="2545.1362671880734"/>
    <n v="728.81272185984108"/>
    <n v="2490.0193409361773"/>
    <n v="2490.0193409361773"/>
    <n v="2490.0193409361773"/>
    <n v="2490.0193409361773"/>
    <n v="2490.0193409361773"/>
    <n v="2490.0193409361773"/>
    <n v="2490.0193409361773"/>
    <n v="2490.0193409361773"/>
    <n v="9960.0773637447091"/>
    <n v="29880.232091234135"/>
    <n v="30688.117010526315"/>
    <n v="807.88491929218071"/>
    <n v="12786.715421052631"/>
    <n v="2557.3430842105263"/>
  </r>
  <r>
    <s v="2711"/>
    <x v="64"/>
    <x v="9"/>
    <s v="Gerencia Mantención Mina                "/>
    <s v="3503"/>
    <x v="57"/>
    <s v="4104"/>
    <s v="Lubricantes                             "/>
    <x v="3"/>
    <s v="271135034104"/>
    <n v="16839.312701166014"/>
    <n v="7869.2299073441682"/>
    <n v="27150.981338891743"/>
    <n v="18146.414124275238"/>
    <n v="17501.484517919293"/>
    <n v="17501.484517919293"/>
    <n v="17501.484517919293"/>
    <n v="17501.484517919293"/>
    <n v="17501.484517919293"/>
    <n v="17501.484517919293"/>
    <n v="17501.484517919293"/>
    <n v="17501.484517919293"/>
    <n v="70005.93807167717"/>
    <n v="210017.81421503157"/>
    <n v="192467.40035140957"/>
    <n v="-17550.413863622001"/>
    <n v="80194.750146420658"/>
    <n v="16038.950029284131"/>
  </r>
  <r>
    <s v="2711"/>
    <x v="64"/>
    <x v="9"/>
    <s v="Gerencia Mantención Mina                "/>
    <s v="3503"/>
    <x v="57"/>
    <s v="4301"/>
    <s v="Repuestos Rodados                       "/>
    <x v="7"/>
    <s v="271135034301"/>
    <n v="3266.4808178463545"/>
    <n v="1306.2435633740492"/>
    <n v="13552.543622548706"/>
    <n v="2705.8935957746826"/>
    <n v="5207.7903998859483"/>
    <n v="5207.7903998859483"/>
    <n v="5207.7903998859483"/>
    <n v="5207.7903998859483"/>
    <n v="5207.7903998859483"/>
    <n v="5207.7903998859483"/>
    <n v="5207.7903998859483"/>
    <n v="5207.7903998859483"/>
    <n v="20831.161599543793"/>
    <n v="62493.484798631376"/>
    <n v="119743.30175326188"/>
    <n v="57249.816954630507"/>
    <n v="49893.042397192447"/>
    <n v="9978.6084794384897"/>
  </r>
  <r>
    <s v="2711"/>
    <x v="64"/>
    <x v="9"/>
    <s v="Gerencia Mantención Mina                "/>
    <s v="3503"/>
    <x v="57"/>
    <s v="4308"/>
    <s v="Repuestos y componentes reparados Mina  "/>
    <x v="7"/>
    <s v="271135034308"/>
    <n v="0"/>
    <n v="0"/>
    <n v="0"/>
    <n v="0"/>
    <n v="0"/>
    <n v="0"/>
    <n v="0"/>
    <n v="0"/>
    <n v="0"/>
    <n v="0"/>
    <n v="0"/>
    <n v="0"/>
    <n v="0"/>
    <n v="0"/>
    <n v="38007.51885"/>
    <n v="38007.51885"/>
    <n v="26649.255150000001"/>
    <n v="0"/>
  </r>
  <r>
    <s v="2711"/>
    <x v="64"/>
    <x v="9"/>
    <s v="Gerencia Mantención Mina                "/>
    <s v="3503"/>
    <x v="57"/>
    <s v="4326"/>
    <s v="Repuestos Electricos                    "/>
    <x v="7"/>
    <s v="271135034326"/>
    <n v="3552.0979751814589"/>
    <n v="5358.691906755651"/>
    <n v="4206.139777207025"/>
    <n v="5221.1945542365429"/>
    <n v="4584.5310533451693"/>
    <n v="4584.5310533451693"/>
    <n v="4584.5310533451693"/>
    <n v="4584.5310533451693"/>
    <n v="4584.5310533451693"/>
    <n v="4584.5310533451693"/>
    <n v="4584.5310533451693"/>
    <n v="4584.5310533451693"/>
    <n v="18338.124213380677"/>
    <n v="55014.372640142035"/>
    <n v="103777.52818616029"/>
    <n v="48763.15554601825"/>
    <n v="43240.636744233452"/>
    <n v="8648.1273488466904"/>
  </r>
  <r>
    <s v="2711"/>
    <x v="64"/>
    <x v="9"/>
    <s v="Gerencia Mantención Mina                "/>
    <s v="3503"/>
    <x v="57"/>
    <s v="4342"/>
    <s v="Repuestos Contratos Marc                "/>
    <x v="7"/>
    <s v="271135034342"/>
    <n v="9398.159007350685"/>
    <n v="17698.622579527033"/>
    <n v="7832.2055295549471"/>
    <n v="11836.613046138851"/>
    <n v="11691.400040642879"/>
    <n v="11691.400040642879"/>
    <n v="11691.400040642879"/>
    <n v="11691.400040642879"/>
    <n v="11691.400040642879"/>
    <n v="11691.400040642879"/>
    <n v="11691.400040642879"/>
    <n v="11691.400040642879"/>
    <n v="46765.600162571514"/>
    <n v="140296.80048771456"/>
    <n v="119743.30175326188"/>
    <n v="-20553.498734452674"/>
    <n v="49893.042397192447"/>
    <n v="9978.6084794384897"/>
  </r>
  <r>
    <s v="2711"/>
    <x v="64"/>
    <x v="9"/>
    <s v="Gerencia Mantención Mina                "/>
    <s v="3503"/>
    <x v="57"/>
    <s v="4394"/>
    <s v="Rptos. Mecanicos                        "/>
    <x v="7"/>
    <s v="271135034394"/>
    <n v="24323.791785623584"/>
    <n v="15957.853534839134"/>
    <n v="23694.859749267627"/>
    <n v="39142.101728485366"/>
    <n v="25779.651699553928"/>
    <n v="25779.651699553928"/>
    <n v="25779.651699553928"/>
    <n v="25779.651699553928"/>
    <n v="25779.651699553928"/>
    <n v="25779.651699553928"/>
    <n v="25779.651699553928"/>
    <n v="25779.651699553928"/>
    <n v="103118.60679821571"/>
    <n v="309355.82039464719"/>
    <n v="478973.20701304753"/>
    <n v="169617.38661840034"/>
    <n v="199572.16958876979"/>
    <n v="39914.433917753959"/>
  </r>
  <r>
    <s v="2711"/>
    <x v="64"/>
    <x v="9"/>
    <s v="Gerencia Mantención Mina                "/>
    <s v="3504"/>
    <x v="58"/>
    <s v="4414"/>
    <s v="Otros Contratos Servicio Mantencion Mina"/>
    <x v="2"/>
    <s v="271135044414"/>
    <n v="75566.916962967327"/>
    <n v="73416.804316395952"/>
    <n v="58346.335674808492"/>
    <n v="124126.93763945154"/>
    <n v="82864.248648405817"/>
    <n v="82864.248648405817"/>
    <n v="82864.248648405817"/>
    <n v="82864.248648405817"/>
    <n v="82864.248648405817"/>
    <n v="82864.248648405817"/>
    <n v="82864.248648405817"/>
    <n v="82864.248648405817"/>
    <n v="331456.99459362327"/>
    <n v="994370.98378086963"/>
    <n v="839113.0768162692"/>
    <n v="-155257.90696460044"/>
    <n v="347985.74713085662"/>
    <n v="71630.147414098887"/>
  </r>
  <r>
    <s v="2711"/>
    <x v="64"/>
    <x v="9"/>
    <s v="Gerencia Mantención Mina                "/>
    <s v="3504"/>
    <x v="58"/>
    <s v="4441"/>
    <s v="Contrato Reparaciones  Estructurales    "/>
    <x v="2"/>
    <s v="271135044441"/>
    <n v="1722.9021228909874"/>
    <n v="545.72458301792437"/>
    <n v="1361.3911636793896"/>
    <n v="1296.7397049468625"/>
    <n v="1231.689393633791"/>
    <n v="1231.689393633791"/>
    <n v="1231.689393633791"/>
    <n v="1231.689393633791"/>
    <n v="1231.689393633791"/>
    <n v="1231.689393633791"/>
    <n v="1231.689393633791"/>
    <n v="1231.689393633791"/>
    <n v="4926.7575745351642"/>
    <n v="14780.272723605493"/>
    <n v="18000"/>
    <n v="3219.7272763945075"/>
    <n v="7500"/>
    <n v="1500"/>
  </r>
  <r>
    <s v="2711"/>
    <x v="64"/>
    <x v="9"/>
    <s v="Gerencia Mantención Mina                "/>
    <s v="3504"/>
    <x v="58"/>
    <s v="4104"/>
    <s v="Lubricantes                             "/>
    <x v="3"/>
    <s v="271135044104"/>
    <n v="41082.385014160587"/>
    <n v="36171.660611089486"/>
    <n v="45546.297801006876"/>
    <n v="24595.160277647581"/>
    <n v="36848.875925976135"/>
    <n v="36848.875925976135"/>
    <n v="36848.875925976135"/>
    <n v="36848.875925976135"/>
    <n v="36848.875925976135"/>
    <n v="36848.875925976135"/>
    <n v="36848.875925976135"/>
    <n v="36848.875925976135"/>
    <n v="147395.50370390454"/>
    <n v="442186.51111171365"/>
    <n v="319519.29462712532"/>
    <n v="-122667.21648458834"/>
    <n v="133133.03942796888"/>
    <n v="26626.607885593778"/>
  </r>
  <r>
    <s v="2711"/>
    <x v="64"/>
    <x v="9"/>
    <s v="Gerencia Mantención Mina                "/>
    <s v="3504"/>
    <x v="58"/>
    <s v="4301"/>
    <s v="Repuestos Rodados                       "/>
    <x v="7"/>
    <s v="271135044301"/>
    <n v="23656.825723519618"/>
    <n v="25331.792179982975"/>
    <n v="21197.161304348509"/>
    <n v="6520.2375443147848"/>
    <n v="19176.504188041472"/>
    <n v="19176.504188041472"/>
    <n v="19176.504188041472"/>
    <n v="19176.504188041472"/>
    <n v="19176.504188041472"/>
    <n v="19176.504188041472"/>
    <n v="19176.504188041472"/>
    <n v="19176.504188041472"/>
    <n v="76706.016752165888"/>
    <n v="230118.05025649761"/>
    <n v="446910.474809426"/>
    <n v="216792.42455292839"/>
    <n v="186443.94740650995"/>
    <n v="37288.789481301988"/>
  </r>
  <r>
    <s v="2711"/>
    <x v="64"/>
    <x v="9"/>
    <s v="Gerencia Mantención Mina                "/>
    <s v="3504"/>
    <x v="58"/>
    <s v="4308"/>
    <s v="Repuestos y componentes reparados Mina  "/>
    <x v="7"/>
    <s v="271135044308"/>
    <n v="0"/>
    <n v="61159.900259503098"/>
    <n v="11717.196430034077"/>
    <n v="0"/>
    <n v="18219.274172384292"/>
    <n v="18219.274172384292"/>
    <n v="18219.274172384292"/>
    <n v="18219.274172384292"/>
    <n v="18219.274172384292"/>
    <n v="18219.274172384292"/>
    <n v="18219.274172384292"/>
    <n v="18219.274172384292"/>
    <n v="72877.096689537168"/>
    <n v="218631.2900686115"/>
    <n v="661991.70000000007"/>
    <n v="443360.40993138857"/>
    <n v="260267.11800000005"/>
    <n v="0"/>
  </r>
  <r>
    <s v="2711"/>
    <x v="64"/>
    <x v="9"/>
    <s v="Gerencia Mantención Mina                "/>
    <s v="3504"/>
    <x v="58"/>
    <s v="4326"/>
    <s v="Repuestos Electricos                    "/>
    <x v="7"/>
    <s v="271135044326"/>
    <n v="37400.585928102184"/>
    <n v="15348.873085648504"/>
    <n v="20151.16961247363"/>
    <n v="57249.469628904248"/>
    <n v="32537.524563782143"/>
    <n v="32537.524563782143"/>
    <n v="32537.524563782143"/>
    <n v="32537.524563782143"/>
    <n v="32537.524563782143"/>
    <n v="32537.524563782143"/>
    <n v="32537.524563782143"/>
    <n v="32537.524563782143"/>
    <n v="130150.09825512857"/>
    <n v="390450.29476538574"/>
    <n v="424606.65970101242"/>
    <n v="34156.364935626683"/>
    <n v="172633.28463565736"/>
    <n v="34526.656927131473"/>
  </r>
  <r>
    <s v="2711"/>
    <x v="64"/>
    <x v="9"/>
    <s v="Gerencia Mantención Mina                "/>
    <s v="3504"/>
    <x v="58"/>
    <s v="4342"/>
    <s v="Repuestos Contratos Marc                "/>
    <x v="7"/>
    <s v="271135044342"/>
    <n v="0"/>
    <n v="30736.525586340063"/>
    <n v="792.02610901650712"/>
    <n v="0"/>
    <n v="7882.1379238391428"/>
    <n v="7882.1379238391428"/>
    <n v="7882.1379238391428"/>
    <n v="7882.1379238391428"/>
    <n v="7882.1379238391428"/>
    <n v="7882.1379238391428"/>
    <n v="7882.1379238391428"/>
    <n v="7882.1379238391428"/>
    <n v="31528.551695356571"/>
    <n v="94585.655086069703"/>
    <n v="441327.80000000005"/>
    <n v="346742.14491393033"/>
    <n v="173511.41200000004"/>
    <n v="0"/>
  </r>
  <r>
    <s v="2711"/>
    <x v="64"/>
    <x v="9"/>
    <s v="Gerencia Mantención Mina                "/>
    <s v="3504"/>
    <x v="58"/>
    <s v="4394"/>
    <s v="Rptos. Mecanicos                        "/>
    <x v="7"/>
    <s v="271135044394"/>
    <n v="102033.46621783142"/>
    <n v="101830.67423889096"/>
    <n v="14960.385314883802"/>
    <n v="31111.271945954846"/>
    <n v="62483.949429390261"/>
    <n v="62483.949429390261"/>
    <n v="62483.949429390261"/>
    <n v="62483.949429390261"/>
    <n v="62483.949429390261"/>
    <n v="62483.949429390261"/>
    <n v="62483.949429390261"/>
    <n v="62483.949429390261"/>
    <n v="249935.79771756104"/>
    <n v="749807.39315268316"/>
    <n v="795494.17560110916"/>
    <n v="45686.782448426005"/>
    <n v="331455.90650046215"/>
    <n v="66291.18130009243"/>
  </r>
  <r>
    <s v="2711"/>
    <x v="64"/>
    <x v="9"/>
    <s v="Gerencia Mantención Mina                "/>
    <s v="3541"/>
    <x v="37"/>
    <s v="3301"/>
    <s v="Remuneraciones Mantenedores             "/>
    <x v="8"/>
    <s v="271135413301"/>
    <n v="579137.8614026123"/>
    <n v="517237.23563775676"/>
    <n v="296361.26611661253"/>
    <n v="315697.35607238184"/>
    <n v="427108.4298073409"/>
    <n v="427108.4298073409"/>
    <n v="427108.4298073409"/>
    <n v="427108.4298073409"/>
    <n v="427108.4298073409"/>
    <n v="427108.4298073409"/>
    <n v="427108.4298073409"/>
    <n v="427108.4298073409"/>
    <n v="1708433.7192293636"/>
    <n v="5125301.1576880896"/>
    <n v="8169813.5999999996"/>
    <n v="3044512.44231191"/>
    <n v="3396583.84"/>
    <n v="677851.20000000007"/>
  </r>
  <r>
    <s v="2711"/>
    <x v="64"/>
    <x v="9"/>
    <s v="Gerencia Mantención Mina                "/>
    <s v="3542"/>
    <x v="38"/>
    <s v="4411"/>
    <s v="Contratos Marc Mano Obra                "/>
    <x v="2"/>
    <s v="271135424411"/>
    <n v="180407.63587597394"/>
    <n v="214774.26946296744"/>
    <n v="227214.95175920118"/>
    <n v="50686.492991441955"/>
    <n v="168270.83752239615"/>
    <n v="168270.83752239615"/>
    <n v="168270.83752239615"/>
    <n v="168270.83752239615"/>
    <n v="168270.83752239615"/>
    <n v="168270.83752239615"/>
    <n v="168270.83752239615"/>
    <n v="168270.83752239615"/>
    <n v="673083.35008958459"/>
    <n v="2019250.0502687537"/>
    <n v="2436776.112676057"/>
    <n v="417526.06240730337"/>
    <n v="1014339.3802816903"/>
    <n v="212382.67605633807"/>
  </r>
  <r>
    <s v="2711"/>
    <x v="64"/>
    <x v="9"/>
    <s v="Gerencia Mantención Mina                "/>
    <s v="3542"/>
    <x v="38"/>
    <s v="4412"/>
    <s v="Contratos Marc Gastos Generales         "/>
    <x v="2"/>
    <s v="271135424412"/>
    <n v="3427.4022506696492"/>
    <n v="8859.3149192377132"/>
    <n v="2411.9335792121406"/>
    <n v="14214.860681563227"/>
    <n v="7228.3778576706827"/>
    <n v="7228.3778576706827"/>
    <n v="7228.3778576706827"/>
    <n v="7228.3778576706827"/>
    <n v="7228.3778576706827"/>
    <n v="7228.3778576706827"/>
    <n v="7228.3778576706827"/>
    <n v="7228.3778576706827"/>
    <n v="28913.511430682731"/>
    <n v="86740.534292048193"/>
    <n v="117018"/>
    <n v="30277.465707951807"/>
    <n v="47018"/>
    <n v="10000"/>
  </r>
  <r>
    <s v="2711"/>
    <x v="64"/>
    <x v="9"/>
    <s v="Gerencia Mantención Mina                "/>
    <s v="3542"/>
    <x v="38"/>
    <s v="4413"/>
    <s v="Contratos Marc Reparaciones             "/>
    <x v="2"/>
    <s v="271135424413"/>
    <n v="0"/>
    <n v="19801.724772583431"/>
    <n v="126445.59875564322"/>
    <n v="0"/>
    <n v="36561.83088205666"/>
    <n v="36561.83088205666"/>
    <n v="36561.83088205666"/>
    <n v="36561.83088205666"/>
    <n v="36561.83088205666"/>
    <n v="36561.83088205666"/>
    <n v="36561.83088205666"/>
    <n v="36561.83088205666"/>
    <n v="146247.32352822664"/>
    <n v="438741.97058468004"/>
    <n v="1110589.5240000002"/>
    <n v="671847.55341532012"/>
    <n v="348951.24000000005"/>
    <n v="0"/>
  </r>
  <r>
    <s v="2711"/>
    <x v="64"/>
    <x v="9"/>
    <s v="Gerencia Mantención Mina                "/>
    <s v="3542"/>
    <x v="38"/>
    <s v="4414"/>
    <s v="Otros Contratos Servicio Mantencion Mina"/>
    <x v="2"/>
    <s v="271135424414"/>
    <n v="63460.507830960996"/>
    <n v="14228.586258997277"/>
    <n v="25136.644804578857"/>
    <n v="92829.749297629314"/>
    <n v="48913.872048041609"/>
    <n v="48913.872048041609"/>
    <n v="48913.872048041609"/>
    <n v="48913.872048041609"/>
    <n v="48913.872048041609"/>
    <n v="48913.872048041609"/>
    <n v="48913.872048041609"/>
    <n v="48913.872048041609"/>
    <n v="195655.48819216643"/>
    <n v="586966.4645764993"/>
    <n v="650905.27162977855"/>
    <n v="63938.807053279248"/>
    <n v="267043.86317907443"/>
    <n v="68408.772635814879"/>
  </r>
  <r>
    <s v="2711"/>
    <x v="64"/>
    <x v="9"/>
    <s v="Gerencia Mantención Mina                "/>
    <s v="3542"/>
    <x v="38"/>
    <s v="4415"/>
    <s v="Mano Obra Contrato Rep. Motores         "/>
    <x v="2"/>
    <s v="271135424415"/>
    <n v="81458.081547253882"/>
    <n v="47505.437337058727"/>
    <n v="14386.463893953385"/>
    <n v="57303.120065407827"/>
    <n v="50163.275710918453"/>
    <n v="50163.275710918453"/>
    <n v="50163.275710918453"/>
    <n v="50163.275710918453"/>
    <n v="50163.275710918453"/>
    <n v="50163.275710918453"/>
    <n v="50163.275710918453"/>
    <n v="50163.275710918453"/>
    <n v="200653.10284367381"/>
    <n v="601959.30853102158"/>
    <n v="586671.81971830991"/>
    <n v="-15287.488812711672"/>
    <n v="239653.52112676058"/>
    <n v="47930.704225352114"/>
  </r>
  <r>
    <s v="2711"/>
    <x v="64"/>
    <x v="9"/>
    <s v="Gerencia Mantención Mina                "/>
    <s v="3542"/>
    <x v="38"/>
    <s v="4417"/>
    <s v="Servicio Overhaul Motores               "/>
    <x v="2"/>
    <s v="271135424417"/>
    <n v="985.62699830592578"/>
    <n v="140654.81163934962"/>
    <n v="0"/>
    <n v="0"/>
    <n v="35410.109659413887"/>
    <n v="35410.109659413887"/>
    <n v="35410.109659413887"/>
    <n v="35410.109659413887"/>
    <n v="35410.109659413887"/>
    <n v="35410.109659413887"/>
    <n v="35410.109659413887"/>
    <n v="35410.109659413887"/>
    <n v="141640.43863765555"/>
    <n v="424921.31591296656"/>
    <n v="581646"/>
    <n v="156724.68408703344"/>
    <n v="196214"/>
    <n v="0"/>
  </r>
  <r>
    <s v="2711"/>
    <x v="64"/>
    <x v="9"/>
    <s v="Gerencia Mantención Mina                "/>
    <s v="3542"/>
    <x v="38"/>
    <s v="4427"/>
    <s v="Contrato Servicios Neumaticos           "/>
    <x v="2"/>
    <s v="271135424427"/>
    <n v="6116.6493255373998"/>
    <n v="10997.017080803844"/>
    <n v="11836.742807936056"/>
    <n v="1125.4290010830659"/>
    <n v="7518.9595538400918"/>
    <n v="7518.9595538400918"/>
    <n v="7518.9595538400918"/>
    <n v="7518.9595538400918"/>
    <n v="7518.9595538400918"/>
    <n v="7518.9595538400918"/>
    <n v="7518.9595538400918"/>
    <n v="7518.9595538400918"/>
    <n v="30075.838215360367"/>
    <n v="90227.514646081094"/>
    <n v="80958.95688961717"/>
    <n v="-9268.5577564639243"/>
    <n v="33732.898704007152"/>
    <n v="6746.5797408014305"/>
  </r>
  <r>
    <s v="2711"/>
    <x v="64"/>
    <x v="9"/>
    <s v="Gerencia Mantención Mina                "/>
    <s v="3542"/>
    <x v="38"/>
    <s v="4441"/>
    <s v="Contrato Reparaciones  Estructurales    "/>
    <x v="2"/>
    <s v="271135424441"/>
    <n v="0"/>
    <n v="0"/>
    <n v="0"/>
    <n v="0"/>
    <n v="0"/>
    <n v="0"/>
    <n v="0"/>
    <n v="0"/>
    <n v="0"/>
    <n v="0"/>
    <n v="0"/>
    <n v="0"/>
    <n v="0"/>
    <n v="0"/>
    <n v="125268"/>
    <n v="125268"/>
    <n v="41756"/>
    <n v="0"/>
  </r>
  <r>
    <s v="2711"/>
    <x v="64"/>
    <x v="9"/>
    <s v="Gerencia Mantención Mina                "/>
    <s v="3542"/>
    <x v="38"/>
    <s v="4104"/>
    <s v="Lubricantes                             "/>
    <x v="3"/>
    <s v="271135424104"/>
    <n v="13007.027538952687"/>
    <n v="15018.929657884044"/>
    <n v="6685.6500063479807"/>
    <n v="3900.6235812442546"/>
    <n v="9653.057696107242"/>
    <n v="9653.057696107242"/>
    <n v="9653.057696107242"/>
    <n v="9653.057696107242"/>
    <n v="9653.057696107242"/>
    <n v="9653.057696107242"/>
    <n v="9653.057696107242"/>
    <n v="9653.057696107242"/>
    <n v="38612.230784428968"/>
    <n v="115836.69235328688"/>
    <n v="199056.14908760029"/>
    <n v="83219.456734313411"/>
    <n v="81056.119351795045"/>
    <n v="16643.061900317727"/>
  </r>
  <r>
    <s v="2711"/>
    <x v="64"/>
    <x v="9"/>
    <s v="Gerencia Mantención Mina                "/>
    <s v="3542"/>
    <x v="38"/>
    <s v="4128"/>
    <s v="Nitrogeno                               "/>
    <x v="3"/>
    <s v="271135424128"/>
    <n v="12.890717400814367"/>
    <n v="29.922181656616004"/>
    <n v="8.4320512507693941"/>
    <n v="21.118294055503107"/>
    <n v="18.090811090925719"/>
    <n v="18.090811090925719"/>
    <n v="18.090811090925719"/>
    <n v="18.090811090925719"/>
    <n v="18.090811090925719"/>
    <n v="18.090811090925719"/>
    <n v="18.090811090925719"/>
    <n v="18.090811090925719"/>
    <n v="72.363244363702876"/>
    <n v="217.08973309110857"/>
    <n v="296.12369693625203"/>
    <n v="79.033963845143461"/>
    <n v="123.38487372343835"/>
    <n v="24.676974744687669"/>
  </r>
  <r>
    <s v="2711"/>
    <x v="64"/>
    <x v="9"/>
    <s v="Gerencia Mantención Mina                "/>
    <s v="3542"/>
    <x v="38"/>
    <s v="4191"/>
    <s v="Aros y Cadenas                          "/>
    <x v="3"/>
    <s v="271135424191"/>
    <n v="0"/>
    <n v="0"/>
    <n v="0"/>
    <n v="0"/>
    <n v="0"/>
    <n v="0"/>
    <n v="0"/>
    <n v="0"/>
    <n v="0"/>
    <n v="0"/>
    <n v="0"/>
    <n v="0"/>
    <n v="0"/>
    <n v="0"/>
    <n v="211200"/>
    <n v="211200"/>
    <n v="0"/>
    <n v="0"/>
  </r>
  <r>
    <s v="2711"/>
    <x v="64"/>
    <x v="9"/>
    <s v="Gerencia Mantención Mina                "/>
    <s v="3542"/>
    <x v="38"/>
    <s v="4304"/>
    <s v="Repuestos Materiales Desgastes          "/>
    <x v="7"/>
    <s v="271135424304"/>
    <n v="40077.82030662414"/>
    <n v="1312.6346112687329"/>
    <n v="35398.115630691907"/>
    <n v="61701.642884853885"/>
    <n v="34622.553358359663"/>
    <n v="34622.553358359663"/>
    <n v="34622.553358359663"/>
    <n v="34622.553358359663"/>
    <n v="34622.553358359663"/>
    <n v="34622.553358359663"/>
    <n v="34622.553358359663"/>
    <n v="34622.553358359663"/>
    <n v="138490.21343343865"/>
    <n v="415470.64030031598"/>
    <n v="692756.95762657037"/>
    <n v="277286.31732625439"/>
    <n v="282087.64873954124"/>
    <n v="57960.732539880206"/>
  </r>
  <r>
    <s v="2711"/>
    <x v="64"/>
    <x v="9"/>
    <s v="Gerencia Mantención Mina                "/>
    <s v="3542"/>
    <x v="38"/>
    <s v="4341"/>
    <s v="Repuestos Equipos Mina Compañía            "/>
    <x v="7"/>
    <s v="271135424341"/>
    <n v="5481.0930957943265"/>
    <n v="6814.8373221716347"/>
    <n v="763.70931138769618"/>
    <n v="4711.3062874081552"/>
    <n v="4442.7365041904532"/>
    <n v="4442.7365041904532"/>
    <n v="4442.7365041904532"/>
    <n v="4442.7365041904532"/>
    <n v="4442.7365041904532"/>
    <n v="4442.7365041904532"/>
    <n v="4442.7365041904532"/>
    <n v="4442.7365041904532"/>
    <n v="17770.946016761813"/>
    <n v="53312.838050285449"/>
    <n v="53314.110396402808"/>
    <n v="1.2723461173591204"/>
    <n v="22221.122218096349"/>
    <n v="4441.8554540437799"/>
  </r>
  <r>
    <s v="2711"/>
    <x v="64"/>
    <x v="9"/>
    <s v="Gerencia Mantención Mina                "/>
    <s v="3542"/>
    <x v="38"/>
    <s v="4342"/>
    <s v="Repuestos Contratos Marc                "/>
    <x v="7"/>
    <s v="271135424342"/>
    <n v="225917.72425722526"/>
    <n v="302872.13727514632"/>
    <n v="172047.33014212621"/>
    <n v="36633.314311127455"/>
    <n v="184367.6264964063"/>
    <n v="184367.6264964063"/>
    <n v="184367.6264964063"/>
    <n v="184367.6264964063"/>
    <n v="184367.6264964063"/>
    <n v="184367.6264964063"/>
    <n v="184367.6264964063"/>
    <n v="184367.6264964063"/>
    <n v="737470.5059856252"/>
    <n v="2212411.5179568757"/>
    <n v="2239553.3203558121"/>
    <n v="27141.802398936357"/>
    <n v="938529.84037664649"/>
    <n v="192555.52160137167"/>
  </r>
  <r>
    <s v="2711"/>
    <x v="64"/>
    <x v="9"/>
    <s v="Gerencia Mantención Mina                "/>
    <s v="3542"/>
    <x v="38"/>
    <s v="4343"/>
    <s v="Repuestos Motores                       "/>
    <x v="7"/>
    <s v="271135424343"/>
    <n v="2672.6514308536202"/>
    <n v="14919.497676122004"/>
    <n v="6102.3544706140228"/>
    <n v="9351.1918440098816"/>
    <n v="8261.4238553998821"/>
    <n v="8261.4238553998821"/>
    <n v="8261.4238553998821"/>
    <n v="8261.4238553998821"/>
    <n v="8261.4238553998821"/>
    <n v="8261.4238553998821"/>
    <n v="8261.4238553998821"/>
    <n v="8261.4238553998821"/>
    <n v="33045.695421599528"/>
    <n v="99137.086264798607"/>
    <n v="232073.86469711241"/>
    <n v="132936.77843231382"/>
    <n v="110684.5994374727"/>
    <n v="22743.899490155422"/>
  </r>
  <r>
    <s v="2711"/>
    <x v="64"/>
    <x v="9"/>
    <s v="Gerencia Mantención Mina                "/>
    <s v="3543"/>
    <x v="72"/>
    <s v="4411"/>
    <s v="Contratos Marc Mano Obra                "/>
    <x v="2"/>
    <s v="271135434411"/>
    <n v="15071.438149574225"/>
    <n v="11460.019042784475"/>
    <n v="6887.1988552060766"/>
    <n v="3473.9250732014725"/>
    <n v="9223.1452801915621"/>
    <n v="9223.1452801915621"/>
    <n v="9223.1452801915621"/>
    <n v="9223.1452801915621"/>
    <n v="9223.1452801915621"/>
    <n v="9223.1452801915621"/>
    <n v="9223.1452801915621"/>
    <n v="9223.1452801915621"/>
    <n v="36892.581120766248"/>
    <n v="110677.74336229872"/>
    <n v="159314.61802094858"/>
    <n v="48636.87465864986"/>
    <n v="67195.269714478563"/>
    <n v="12427.529672793211"/>
  </r>
  <r>
    <s v="2711"/>
    <x v="64"/>
    <x v="9"/>
    <s v="Gerencia Mantención Mina                "/>
    <s v="3543"/>
    <x v="72"/>
    <s v="4412"/>
    <s v="Contratos Marc Gastos Generales         "/>
    <x v="2"/>
    <s v="271135434412"/>
    <n v="2887.8484213103352"/>
    <n v="375.9317509566464"/>
    <n v="1302.0243989657301"/>
    <n v="3900.7743475351031"/>
    <n v="2116.6447296919537"/>
    <n v="2116.6447296919537"/>
    <n v="2116.6447296919537"/>
    <n v="2116.6447296919537"/>
    <n v="2116.6447296919537"/>
    <n v="2116.6447296919537"/>
    <n v="2116.6447296919537"/>
    <n v="2116.6447296919537"/>
    <n v="8466.5789187678147"/>
    <n v="25399.736756303446"/>
    <n v="39828.654505237144"/>
    <n v="14428.917748933698"/>
    <n v="16798.817428619641"/>
    <n v="3106.8824181983027"/>
  </r>
  <r>
    <s v="2711"/>
    <x v="64"/>
    <x v="9"/>
    <s v="Gerencia Mantención Mina                "/>
    <s v="3543"/>
    <x v="72"/>
    <s v="4414"/>
    <s v="Otros Contratos Servicio Mantencion Mina"/>
    <x v="2"/>
    <s v="271135434414"/>
    <n v="1884.3711716139564"/>
    <n v="2031.5282005854638"/>
    <n v="2187.2975519000238"/>
    <n v="1036.5289758866702"/>
    <n v="1784.9314749965286"/>
    <n v="1784.9314749965286"/>
    <n v="1784.9314749965286"/>
    <n v="1784.9314749965286"/>
    <n v="1784.9314749965286"/>
    <n v="1784.9314749965286"/>
    <n v="1784.9314749965286"/>
    <n v="1784.9314749965286"/>
    <n v="7139.7258999861142"/>
    <n v="21419.177699958338"/>
    <n v="23538.952745849296"/>
    <n v="2119.7750458909577"/>
    <n v="10576.883780332057"/>
    <n v="1420.6896551724137"/>
  </r>
  <r>
    <s v="2711"/>
    <x v="64"/>
    <x v="9"/>
    <s v="Gerencia Mantención Mina                "/>
    <s v="3543"/>
    <x v="72"/>
    <s v="4441"/>
    <s v="Contrato Reparaciones  Estructurales    "/>
    <x v="2"/>
    <s v="271135434441"/>
    <n v="34968.300296646179"/>
    <n v="2829.4225738439541"/>
    <n v="6752.4365526263327"/>
    <n v="7055.4638182518147"/>
    <n v="12901.405810342072"/>
    <n v="12901.405810342072"/>
    <n v="12901.405810342072"/>
    <n v="12901.405810342072"/>
    <n v="12901.405810342072"/>
    <n v="12901.405810342072"/>
    <n v="12901.405810342072"/>
    <n v="12901.405810342072"/>
    <n v="51605.623241368288"/>
    <n v="154816.86972410485"/>
    <n v="116372.4083501006"/>
    <n v="-38444.461374004255"/>
    <n v="72846.170145875236"/>
    <n v="6218.0340291750508"/>
  </r>
  <r>
    <s v="2711"/>
    <x v="64"/>
    <x v="9"/>
    <s v="Gerencia Mantención Mina                "/>
    <s v="3543"/>
    <x v="72"/>
    <s v="4104"/>
    <s v="Lubricantes                             "/>
    <x v="3"/>
    <s v="271135434104"/>
    <n v="50.306518405486052"/>
    <n v="248.23593727987637"/>
    <n v="170.15950961635335"/>
    <n v="244.68868994642645"/>
    <n v="178.34766381203553"/>
    <n v="178.34766381203553"/>
    <n v="178.34766381203553"/>
    <n v="178.34766381203553"/>
    <n v="178.34766381203553"/>
    <n v="178.34766381203553"/>
    <n v="178.34766381203553"/>
    <n v="178.34766381203553"/>
    <n v="713.39065524814214"/>
    <n v="2140.1719657444264"/>
    <n v="3135.8843599999991"/>
    <n v="995.71239425557269"/>
    <n v="1297.3110639999998"/>
    <n v="257.74391999999995"/>
  </r>
  <r>
    <s v="2711"/>
    <x v="64"/>
    <x v="9"/>
    <s v="Gerencia Mantención Mina                "/>
    <s v="3543"/>
    <x v="72"/>
    <s v="4191"/>
    <s v="Aros y Cadenas                          "/>
    <x v="3"/>
    <s v="271135434191"/>
    <n v="79330.911166534555"/>
    <n v="0"/>
    <n v="0"/>
    <n v="0"/>
    <n v="19832.727791633639"/>
    <n v="19832.727791633639"/>
    <n v="19832.727791633639"/>
    <n v="19832.727791633639"/>
    <n v="19832.727791633639"/>
    <n v="19832.727791633639"/>
    <n v="19832.727791633639"/>
    <n v="19832.727791633639"/>
    <n v="79330.911166534555"/>
    <n v="237992.73349960361"/>
    <n v="70400"/>
    <n v="-167592.73349960361"/>
    <n v="70400"/>
    <n v="0"/>
  </r>
  <r>
    <s v="2711"/>
    <x v="64"/>
    <x v="9"/>
    <s v="Gerencia Mantención Mina                "/>
    <s v="3543"/>
    <x v="72"/>
    <s v="4304"/>
    <s v="Repuestos Materiales Desgastes          "/>
    <x v="7"/>
    <s v="271135434304"/>
    <n v="303.30260399427954"/>
    <n v="14.910011703943171"/>
    <n v="86.92124924330902"/>
    <n v="251.68071657954502"/>
    <n v="164.20364538026919"/>
    <n v="164.20364538026919"/>
    <n v="164.20364538026919"/>
    <n v="164.20364538026919"/>
    <n v="164.20364538026919"/>
    <n v="164.20364538026919"/>
    <n v="164.20364538026919"/>
    <n v="164.20364538026919"/>
    <n v="656.81458152107678"/>
    <n v="1970.44374456323"/>
    <n v="3088.4839999999999"/>
    <n v="1118.0402554367699"/>
    <n v="1277.7015999999999"/>
    <n v="253.84799999999996"/>
  </r>
  <r>
    <s v="2711"/>
    <x v="64"/>
    <x v="9"/>
    <s v="Gerencia Mantención Mina                "/>
    <s v="3543"/>
    <x v="72"/>
    <s v="4342"/>
    <s v="Repuestos Contratos Marc                "/>
    <x v="7"/>
    <s v="271135434342"/>
    <n v="606.10831304795192"/>
    <n v="6.8629278759654069"/>
    <n v="621.97200767720983"/>
    <n v="66.730946205062764"/>
    <n v="325.41854870154748"/>
    <n v="325.41854870154748"/>
    <n v="325.41854870154748"/>
    <n v="325.41854870154748"/>
    <n v="325.41854870154748"/>
    <n v="325.41854870154748"/>
    <n v="325.41854870154748"/>
    <n v="325.41854870154748"/>
    <n v="1301.6741948061899"/>
    <n v="3905.0225844185697"/>
    <n v="5257.1679999999997"/>
    <n v="1352.1454155814299"/>
    <n v="2174.8832000000002"/>
    <n v="432.09599999999989"/>
  </r>
  <r>
    <s v="2711"/>
    <x v="64"/>
    <x v="9"/>
    <s v="Gerencia Mantención Mina                "/>
    <s v="3544"/>
    <x v="39"/>
    <s v="4414"/>
    <s v="Otros Contratos Servicio Mantencion Mina"/>
    <x v="2"/>
    <s v="271135444414"/>
    <n v="197844.90208607903"/>
    <n v="1242.2412118632574"/>
    <n v="43961.106401324178"/>
    <n v="179846.3845412794"/>
    <n v="105723.65856013648"/>
    <n v="105723.65856013648"/>
    <n v="105723.65856013648"/>
    <n v="105723.65856013648"/>
    <n v="105723.65856013648"/>
    <n v="105723.65856013648"/>
    <n v="105723.65856013648"/>
    <n v="105723.65856013648"/>
    <n v="422894.63424054591"/>
    <n v="1268683.9027216379"/>
    <n v="2097782.6920406725"/>
    <n v="829098.78931903467"/>
    <n v="869964.36782714142"/>
    <n v="179075.36853524719"/>
  </r>
  <r>
    <s v="2711"/>
    <x v="64"/>
    <x v="9"/>
    <s v="Gerencia Mantención Mina                "/>
    <s v="3544"/>
    <x v="39"/>
    <s v="4441"/>
    <s v="Contrato Reparaciones  Estructurales    "/>
    <x v="2"/>
    <s v="271135444441"/>
    <n v="215586.08120563286"/>
    <n v="88612.613180511413"/>
    <n v="98405.396904127105"/>
    <n v="121840.92930273394"/>
    <n v="131111.25514825134"/>
    <n v="131111.25514825134"/>
    <n v="131111.25514825134"/>
    <n v="131111.25514825134"/>
    <n v="131111.25514825134"/>
    <n v="131111.25514825134"/>
    <n v="131111.25514825134"/>
    <n v="131111.25514825134"/>
    <n v="524445.02059300535"/>
    <n v="1573335.0617790159"/>
    <n v="3370644.4657019801"/>
    <n v="1797309.4039229641"/>
    <n v="1389370.5932063353"/>
    <n v="235460.75464813062"/>
  </r>
  <r>
    <s v="2711"/>
    <x v="64"/>
    <x v="9"/>
    <s v="Gerencia Mantención Mina                "/>
    <s v="3544"/>
    <x v="39"/>
    <s v="4104"/>
    <s v="Lubricantes                             "/>
    <x v="3"/>
    <s v="271135444104"/>
    <n v="46519.690063100337"/>
    <n v="1427.7234177028615"/>
    <n v="16264.265980672444"/>
    <n v="22994.288024317542"/>
    <n v="21801.491871448296"/>
    <n v="21801.491871448296"/>
    <n v="21801.491871448296"/>
    <n v="21801.491871448296"/>
    <n v="21801.491871448296"/>
    <n v="21801.491871448296"/>
    <n v="21801.491871448296"/>
    <n v="21801.491871448296"/>
    <n v="87205.967485793182"/>
    <n v="261617.90245737953"/>
    <n v="448852.43327433645"/>
    <n v="187234.53081695692"/>
    <n v="215583.76525619352"/>
    <n v="46862.922239310858"/>
  </r>
  <r>
    <s v="2711"/>
    <x v="64"/>
    <x v="9"/>
    <s v="Gerencia Mantención Mina                "/>
    <s v="3544"/>
    <x v="39"/>
    <s v="4301"/>
    <s v="Repuestos Rodados                       "/>
    <x v="7"/>
    <s v="271135444301"/>
    <n v="56956.565183879022"/>
    <n v="49941.885541132666"/>
    <n v="42790.296967072623"/>
    <n v="52478.371672933135"/>
    <n v="50541.779841254363"/>
    <n v="50541.779841254363"/>
    <n v="50541.779841254363"/>
    <n v="50541.779841254363"/>
    <n v="50541.779841254363"/>
    <n v="50541.779841254363"/>
    <n v="50541.779841254363"/>
    <n v="50541.779841254363"/>
    <n v="202167.11936501745"/>
    <n v="606501.3580950523"/>
    <n v="395403.00797111035"/>
    <n v="-211098.35012394196"/>
    <n v="189912.01324275072"/>
    <n v="41282.477362475307"/>
  </r>
  <r>
    <s v="2711"/>
    <x v="64"/>
    <x v="9"/>
    <s v="Gerencia Mantención Mina                "/>
    <s v="3544"/>
    <x v="39"/>
    <s v="4303"/>
    <s v="Repuestos Cables de Acero               "/>
    <x v="7"/>
    <s v="271135444303"/>
    <n v="45407.894017266866"/>
    <n v="71667.187417531954"/>
    <n v="22393.051932247476"/>
    <n v="48577.556103940107"/>
    <n v="47011.422367746607"/>
    <n v="47011.422367746607"/>
    <n v="47011.422367746607"/>
    <n v="47011.422367746607"/>
    <n v="47011.422367746607"/>
    <n v="47011.422367746607"/>
    <n v="47011.422367746607"/>
    <n v="47011.422367746607"/>
    <n v="188045.68947098643"/>
    <n v="564137.06841295923"/>
    <n v="1162532.7281946498"/>
    <n v="598395.65978169057"/>
    <n v="516036.8756970804"/>
    <n v="55951.716771003586"/>
  </r>
  <r>
    <s v="2711"/>
    <x v="64"/>
    <x v="9"/>
    <s v="Gerencia Mantención Mina                "/>
    <s v="3544"/>
    <x v="39"/>
    <s v="4304"/>
    <s v="Repuestos Materiales Desgastes          "/>
    <x v="7"/>
    <s v="271135444304"/>
    <n v="100908.90714113539"/>
    <n v="61265.790369678041"/>
    <n v="187799.3351774567"/>
    <n v="185999.46518903592"/>
    <n v="133993.37446932652"/>
    <n v="133993.37446932652"/>
    <n v="133993.37446932652"/>
    <n v="133993.37446932652"/>
    <n v="133993.37446932652"/>
    <n v="133993.37446932652"/>
    <n v="133993.37446932652"/>
    <n v="133993.37446932652"/>
    <n v="535973.49787730607"/>
    <n v="1607920.4936319187"/>
    <n v="1945929.9200526597"/>
    <n v="338009.42642074102"/>
    <n v="934629.88722004544"/>
    <n v="203166.91136402974"/>
  </r>
  <r>
    <s v="2711"/>
    <x v="64"/>
    <x v="9"/>
    <s v="Gerencia Mantención Mina                "/>
    <s v="3544"/>
    <x v="39"/>
    <s v="4308"/>
    <s v="Repuestos y componentes reparados Mina  "/>
    <x v="7"/>
    <s v="271135444308"/>
    <n v="187514.02006831885"/>
    <n v="34884.792427979461"/>
    <n v="13889.697005829541"/>
    <n v="310930.25719741191"/>
    <n v="136804.69167488493"/>
    <n v="136804.69167488493"/>
    <n v="136804.69167488493"/>
    <n v="136804.69167488493"/>
    <n v="136804.69167488493"/>
    <n v="136804.69167488493"/>
    <n v="136804.69167488493"/>
    <n v="136804.69167488493"/>
    <n v="547218.76669953973"/>
    <n v="1641656.3000986187"/>
    <n v="1899308.3428478315"/>
    <n v="257652.04274921282"/>
    <n v="1341952.3392894729"/>
    <n v="488697.56460264401"/>
  </r>
  <r>
    <s v="2711"/>
    <x v="64"/>
    <x v="9"/>
    <s v="Gerencia Mantención Mina                "/>
    <s v="3544"/>
    <x v="39"/>
    <s v="4326"/>
    <s v="Repuestos Electricos                    "/>
    <x v="7"/>
    <s v="271135444326"/>
    <n v="206433.23109911755"/>
    <n v="142075.27376890011"/>
    <n v="185689.86358614979"/>
    <n v="147214.13019387968"/>
    <n v="170353.12466201177"/>
    <n v="170353.12466201177"/>
    <n v="170353.12466201177"/>
    <n v="170353.12466201177"/>
    <n v="170353.12466201177"/>
    <n v="170353.12466201177"/>
    <n v="170353.12466201177"/>
    <n v="170353.12466201177"/>
    <n v="681412.4986480471"/>
    <n v="2044237.4959441416"/>
    <n v="2101135.9669274446"/>
    <n v="56898.470983302919"/>
    <n v="1009175.3313244886"/>
    <n v="219371.36602790453"/>
  </r>
  <r>
    <s v="2711"/>
    <x v="64"/>
    <x v="9"/>
    <s v="Gerencia Mantención Mina                "/>
    <s v="3544"/>
    <x v="39"/>
    <s v="4342"/>
    <s v="Repuestos Contratos Marc                "/>
    <x v="7"/>
    <s v="271135444342"/>
    <n v="314991.09922384366"/>
    <n v="16731.675661811994"/>
    <n v="23134.610216248075"/>
    <n v="329198.58063209563"/>
    <n v="171013.99143349985"/>
    <n v="171013.99143349985"/>
    <n v="171013.99143349985"/>
    <n v="171013.99143349985"/>
    <n v="171013.99143349985"/>
    <n v="171013.99143349985"/>
    <n v="171013.99143349985"/>
    <n v="171013.99143349985"/>
    <n v="684055.96573399939"/>
    <n v="2052167.8972019982"/>
    <n v="1266205.5618985544"/>
    <n v="-785962.33530344372"/>
    <n v="894634.8928596488"/>
    <n v="325798.37640176271"/>
  </r>
  <r>
    <s v="2711"/>
    <x v="64"/>
    <x v="9"/>
    <s v="Gerencia Mantención Mina                "/>
    <s v="3544"/>
    <x v="39"/>
    <s v="4394"/>
    <s v="Rptos. Mecanicos                        "/>
    <x v="7"/>
    <s v="271135444394"/>
    <n v="60054.578583740738"/>
    <n v="162065.93298497179"/>
    <n v="105569.07788245782"/>
    <n v="233637.18730916112"/>
    <n v="140331.69419008287"/>
    <n v="140331.69419008287"/>
    <n v="140331.69419008287"/>
    <n v="140331.69419008287"/>
    <n v="140331.69419008287"/>
    <n v="140331.69419008287"/>
    <n v="140331.69419008287"/>
    <n v="140331.69419008287"/>
    <n v="561326.77676033147"/>
    <n v="1683980.3302809943"/>
    <n v="2552368.0013251714"/>
    <n v="868387.67104417714"/>
    <n v="1225902.0186903966"/>
    <n v="266482.7330881391"/>
  </r>
  <r>
    <s v="2711"/>
    <x v="64"/>
    <x v="9"/>
    <s v="Gerencia Mantención Mina                "/>
    <s v="3545"/>
    <x v="40"/>
    <s v="4411"/>
    <s v="Contratos Marc Mano Obra                "/>
    <x v="2"/>
    <s v="271135454411"/>
    <n v="352387.76208976208"/>
    <n v="132628.69263078977"/>
    <n v="163250.98795149408"/>
    <n v="102271.21015484438"/>
    <n v="187634.66320672256"/>
    <n v="187634.66320672256"/>
    <n v="187634.66320672256"/>
    <n v="187634.66320672256"/>
    <n v="187634.66320672256"/>
    <n v="187634.66320672256"/>
    <n v="187634.66320672256"/>
    <n v="187634.66320672256"/>
    <n v="750538.65282689023"/>
    <n v="2251615.9584806706"/>
    <n v="3882397.636173714"/>
    <n v="1630781.6776930434"/>
    <n v="1494948.582497448"/>
    <n v="283058.18970339635"/>
  </r>
  <r>
    <s v="2711"/>
    <x v="64"/>
    <x v="9"/>
    <s v="Gerencia Mantención Mina                "/>
    <s v="3545"/>
    <x v="40"/>
    <s v="4413"/>
    <s v="Contratos Marc Reparaciones             "/>
    <x v="2"/>
    <s v="271135454413"/>
    <n v="105255.4682606253"/>
    <n v="708199.09473296092"/>
    <n v="396369.44101276778"/>
    <n v="84713.265731217572"/>
    <n v="323634.31743439287"/>
    <n v="323634.31743439287"/>
    <n v="323634.31743439287"/>
    <n v="323634.31743439287"/>
    <n v="323634.31743439287"/>
    <n v="323634.31743439287"/>
    <n v="323634.31743439287"/>
    <n v="323634.31743439287"/>
    <n v="1294537.2697375715"/>
    <n v="3883611.8092127144"/>
    <n v="4657406.8553304169"/>
    <n v="773795.0461177025"/>
    <n v="2497615.871731475"/>
    <n v="256074.76324986652"/>
  </r>
  <r>
    <s v="2711"/>
    <x v="64"/>
    <x v="9"/>
    <s v="Gerencia Mantención Mina                "/>
    <s v="3545"/>
    <x v="40"/>
    <s v="4414"/>
    <s v="Otros Contratos Servicio Mantencion Mina"/>
    <x v="2"/>
    <s v="271135454414"/>
    <n v="25324.184846588181"/>
    <n v="8746.9087981437988"/>
    <n v="4751.4078047918028"/>
    <n v="34223.583628088985"/>
    <n v="18261.521269403194"/>
    <n v="18261.521269403194"/>
    <n v="18261.521269403194"/>
    <n v="18261.521269403194"/>
    <n v="18261.521269403194"/>
    <n v="18261.521269403194"/>
    <n v="18261.521269403194"/>
    <n v="18261.521269403194"/>
    <n v="73046.085077612777"/>
    <n v="219138.25523283833"/>
    <n v="229438"/>
    <n v="10299.744767161668"/>
    <n v="100200"/>
    <n v="24000"/>
  </r>
  <r>
    <s v="2711"/>
    <x v="64"/>
    <x v="9"/>
    <s v="Gerencia Mantención Mina                "/>
    <s v="3545"/>
    <x v="40"/>
    <s v="4417"/>
    <s v="Servicio Overhaul Motores               "/>
    <x v="2"/>
    <s v="271135454417"/>
    <n v="146835.69457168927"/>
    <n v="0"/>
    <n v="0"/>
    <n v="209179.38887796938"/>
    <n v="89003.770862414662"/>
    <n v="89003.770862414662"/>
    <n v="89003.770862414662"/>
    <n v="89003.770862414662"/>
    <n v="89003.770862414662"/>
    <n v="89003.770862414662"/>
    <n v="89003.770862414662"/>
    <n v="89003.770862414662"/>
    <n v="356015.08344965865"/>
    <n v="1068045.2503489756"/>
    <n v="526464.65584700601"/>
    <n v="-541580.59450196964"/>
    <n v="526464.65584700601"/>
    <n v="264464.3214421653"/>
  </r>
  <r>
    <s v="2711"/>
    <x v="64"/>
    <x v="9"/>
    <s v="Gerencia Mantención Mina                "/>
    <s v="3545"/>
    <x v="40"/>
    <s v="4441"/>
    <s v="Contrato Reparaciones  Estructurales    "/>
    <x v="2"/>
    <s v="271135454441"/>
    <n v="44823.723768400625"/>
    <n v="5864.1074510140133"/>
    <n v="13953.651110964589"/>
    <n v="13519.115471215457"/>
    <n v="19540.149450398672"/>
    <n v="19540.149450398672"/>
    <n v="19540.149450398672"/>
    <n v="19540.149450398672"/>
    <n v="19540.149450398672"/>
    <n v="19540.149450398672"/>
    <n v="19540.149450398672"/>
    <n v="19540.149450398672"/>
    <n v="78160.597801594689"/>
    <n v="234481.79340478402"/>
    <n v="449624.96337491617"/>
    <n v="215143.16997013215"/>
    <n v="146684.16138967135"/>
    <n v="15268.320297786719"/>
  </r>
  <r>
    <s v="2711"/>
    <x v="64"/>
    <x v="9"/>
    <s v="Gerencia Mantención Mina                "/>
    <s v="3545"/>
    <x v="40"/>
    <s v="4104"/>
    <s v="Lubricantes                             "/>
    <x v="3"/>
    <s v="271135454104"/>
    <n v="58139.404476584648"/>
    <n v="112399.85759990252"/>
    <n v="65404.822219011847"/>
    <n v="54018.852532782032"/>
    <n v="72490.734207070258"/>
    <n v="72490.734207070258"/>
    <n v="72490.734207070258"/>
    <n v="72490.734207070258"/>
    <n v="72490.734207070258"/>
    <n v="72490.734207070258"/>
    <n v="72490.734207070258"/>
    <n v="72490.734207070258"/>
    <n v="289962.93682828103"/>
    <n v="869888.81048484286"/>
    <n v="1080000"/>
    <n v="210111.18951515714"/>
    <n v="400000"/>
    <n v="80000"/>
  </r>
  <r>
    <s v="2711"/>
    <x v="64"/>
    <x v="9"/>
    <s v="Gerencia Mantención Mina                "/>
    <s v="3545"/>
    <x v="40"/>
    <s v="4301"/>
    <s v="Repuestos Rodados                       "/>
    <x v="7"/>
    <s v="271135454301"/>
    <n v="9790.1404137271966"/>
    <n v="18742.126513950556"/>
    <n v="4108.6133899785855"/>
    <n v="694.06611007145716"/>
    <n v="8333.7366069319487"/>
    <n v="8333.7366069319487"/>
    <n v="8333.7366069319487"/>
    <n v="8333.7366069319487"/>
    <n v="8333.7366069319487"/>
    <n v="8333.7366069319487"/>
    <n v="8333.7366069319487"/>
    <n v="8333.7366069319487"/>
    <n v="33334.946427727795"/>
    <n v="100004.83928318341"/>
    <n v="365781.88399999996"/>
    <n v="265777.04471681657"/>
    <n v="98000"/>
    <n v="18000"/>
  </r>
  <r>
    <s v="2711"/>
    <x v="64"/>
    <x v="9"/>
    <s v="Gerencia Mantención Mina                "/>
    <s v="3545"/>
    <x v="40"/>
    <s v="4304"/>
    <s v="Repuestos Materiales Desgastes          "/>
    <x v="7"/>
    <s v="271135454304"/>
    <n v="110065.90139662796"/>
    <n v="85941.145574456081"/>
    <n v="23046.406027289253"/>
    <n v="43234.692640782421"/>
    <n v="65572.036409788925"/>
    <n v="65572.036409788925"/>
    <n v="65572.036409788925"/>
    <n v="65572.036409788925"/>
    <n v="65572.036409788925"/>
    <n v="65572.036409788925"/>
    <n v="65572.036409788925"/>
    <n v="65572.036409788925"/>
    <n v="262288.1456391557"/>
    <n v="786864.43691746693"/>
    <n v="1050000"/>
    <n v="263135.56308253307"/>
    <n v="350000"/>
    <n v="70000"/>
  </r>
  <r>
    <s v="2711"/>
    <x v="64"/>
    <x v="9"/>
    <s v="Gerencia Mantención Mina                "/>
    <s v="3545"/>
    <x v="40"/>
    <s v="4342"/>
    <s v="Repuestos Contratos Marc                "/>
    <x v="7"/>
    <s v="271135454342"/>
    <n v="27939.755150870773"/>
    <n v="42849.300658719505"/>
    <n v="116976.23356186511"/>
    <n v="169200.30029792176"/>
    <n v="89241.397417344284"/>
    <n v="89241.397417344284"/>
    <n v="89241.397417344284"/>
    <n v="89241.397417344284"/>
    <n v="89241.397417344284"/>
    <n v="89241.397417344284"/>
    <n v="89241.397417344284"/>
    <n v="89241.397417344284"/>
    <n v="356965.58966937714"/>
    <n v="1070896.7690081315"/>
    <n v="2458951.2156479997"/>
    <n v="1388054.4466398682"/>
    <n v="914092.2213055999"/>
    <n v="181876.04396799998"/>
  </r>
  <r>
    <s v="2711"/>
    <x v="64"/>
    <x v="9"/>
    <s v="Gerencia Mantención Mina                "/>
    <s v="3545"/>
    <x v="40"/>
    <s v="4343"/>
    <s v="Repuestos Motores                       "/>
    <x v="7"/>
    <s v="271135454343"/>
    <n v="5687.3471491337614"/>
    <n v="0"/>
    <n v="0"/>
    <n v="63670.493568537226"/>
    <n v="17339.460179417747"/>
    <n v="17339.460179417747"/>
    <n v="17339.460179417747"/>
    <n v="17339.460179417747"/>
    <n v="17339.460179417747"/>
    <n v="17339.460179417747"/>
    <n v="17339.460179417747"/>
    <n v="17339.460179417747"/>
    <n v="69357.840717670988"/>
    <n v="208073.52215301295"/>
    <n v="120000"/>
    <n v="-88073.522153012949"/>
    <n v="120000"/>
    <n v="60000"/>
  </r>
  <r>
    <s v="2711"/>
    <x v="64"/>
    <x v="9"/>
    <s v="Gerencia Mantención Mina                "/>
    <s v="3547"/>
    <x v="41"/>
    <s v="4411"/>
    <s v="Contratos Marc Mano Obra                "/>
    <x v="2"/>
    <s v="271135474411"/>
    <n v="253730.43956748905"/>
    <n v="10073.784617827903"/>
    <n v="26610.98411338494"/>
    <n v="59682.447823240953"/>
    <n v="87524.414030485714"/>
    <n v="87524.414030485714"/>
    <n v="87524.414030485714"/>
    <n v="87524.414030485714"/>
    <n v="87524.414030485714"/>
    <n v="87524.414030485714"/>
    <n v="87524.414030485714"/>
    <n v="87524.414030485714"/>
    <n v="350097.65612194285"/>
    <n v="1050292.9683658283"/>
    <n v="1823038.309859155"/>
    <n v="772745.3414933267"/>
    <n v="759599.29577464797"/>
    <n v="151919.85915492958"/>
  </r>
  <r>
    <s v="2711"/>
    <x v="64"/>
    <x v="9"/>
    <s v="Gerencia Mantención Mina                "/>
    <s v="3547"/>
    <x v="41"/>
    <s v="4413"/>
    <s v="Contratos Marc Reparaciones             "/>
    <x v="2"/>
    <s v="271135474413"/>
    <n v="9537.0192806042814"/>
    <n v="16909.114270057336"/>
    <n v="8245.1344614412919"/>
    <n v="43432.62330737638"/>
    <n v="19530.972829869825"/>
    <n v="19530.972829869825"/>
    <n v="19530.972829869825"/>
    <n v="19530.972829869825"/>
    <n v="19530.972829869825"/>
    <n v="19530.972829869825"/>
    <n v="19530.972829869825"/>
    <n v="19530.972829869825"/>
    <n v="78123.891319479299"/>
    <n v="234371.67395843795"/>
    <n v="319114.17320681363"/>
    <n v="84742.49924837568"/>
    <n v="144172.00562879999"/>
    <n v="29411.444159999999"/>
  </r>
  <r>
    <s v="2711"/>
    <x v="64"/>
    <x v="9"/>
    <s v="Gerencia Mantención Mina                "/>
    <s v="3547"/>
    <x v="41"/>
    <s v="4414"/>
    <s v="Otros Contratos Servicio Mantencion Mina"/>
    <x v="2"/>
    <s v="271135474414"/>
    <n v="6873.6084898802283"/>
    <n v="26792.38725794504"/>
    <n v="26771.088036210025"/>
    <n v="51456.217712358542"/>
    <n v="27973.325374098458"/>
    <n v="27973.325374098458"/>
    <n v="27973.325374098458"/>
    <n v="27973.325374098458"/>
    <n v="27973.325374098458"/>
    <n v="27973.325374098458"/>
    <n v="27973.325374098458"/>
    <n v="27973.325374098458"/>
    <n v="111893.30149639383"/>
    <n v="335679.90448918147"/>
    <n v="978916.6312018109"/>
    <n v="643236.72671262943"/>
    <n v="347985.74713085662"/>
    <n v="71630.147414098887"/>
  </r>
  <r>
    <s v="2711"/>
    <x v="64"/>
    <x v="9"/>
    <s v="Gerencia Mantención Mina                "/>
    <s v="3547"/>
    <x v="41"/>
    <s v="4441"/>
    <s v="Contrato Reparaciones  Estructurales    "/>
    <x v="2"/>
    <s v="271135474441"/>
    <n v="42247.812926076243"/>
    <n v="64574.847986588284"/>
    <n v="82602.745755624754"/>
    <n v="59265.974648288429"/>
    <n v="62172.845329144424"/>
    <n v="62172.845329144424"/>
    <n v="62172.845329144424"/>
    <n v="62172.845329144424"/>
    <n v="62172.845329144424"/>
    <n v="62172.845329144424"/>
    <n v="62172.845329144424"/>
    <n v="62172.845329144424"/>
    <n v="248691.3813165777"/>
    <n v="746074.143949733"/>
    <n v="1830639.7423490374"/>
    <n v="1084565.5983993043"/>
    <n v="578358.33713179082"/>
    <n v="134901.60653136479"/>
  </r>
  <r>
    <s v="2711"/>
    <x v="64"/>
    <x v="9"/>
    <s v="Gerencia Mantención Mina                "/>
    <s v="3547"/>
    <x v="41"/>
    <s v="4104"/>
    <s v="Lubricantes                             "/>
    <x v="3"/>
    <s v="271135474104"/>
    <n v="23548.803599518458"/>
    <n v="2181.8048802537492"/>
    <n v="11474.89423594133"/>
    <n v="18956.865016985965"/>
    <n v="14040.591933174874"/>
    <n v="14040.591933174874"/>
    <n v="14040.591933174874"/>
    <n v="14040.591933174874"/>
    <n v="14040.591933174874"/>
    <n v="14040.591933174874"/>
    <n v="14040.591933174874"/>
    <n v="14040.591933174874"/>
    <n v="56162.367732699495"/>
    <n v="168487.10319809848"/>
    <n v="286302.70527045842"/>
    <n v="117815.60207235994"/>
    <n v="98658.021150857239"/>
    <n v="21590.552830598717"/>
  </r>
  <r>
    <s v="2711"/>
    <x v="64"/>
    <x v="9"/>
    <s v="Gerencia Mantención Mina                "/>
    <s v="3547"/>
    <x v="41"/>
    <s v="4301"/>
    <s v="Repuestos Rodados                       "/>
    <x v="7"/>
    <s v="271135474301"/>
    <n v="12747.880363172482"/>
    <n v="23415.696282361227"/>
    <n v="796.7307508064797"/>
    <n v="20251.495095397273"/>
    <n v="14302.950622934364"/>
    <n v="14302.950622934364"/>
    <n v="14302.950622934364"/>
    <n v="14302.950622934364"/>
    <n v="14302.950622934364"/>
    <n v="14302.950622934364"/>
    <n v="14302.950622934364"/>
    <n v="14302.950622934364"/>
    <n v="57211.802491737457"/>
    <n v="171635.40747521236"/>
    <n v="277430.70262808795"/>
    <n v="105795.29515287559"/>
    <n v="95600.78764160836"/>
    <n v="20921.500676228181"/>
  </r>
  <r>
    <s v="2711"/>
    <x v="64"/>
    <x v="9"/>
    <s v="Gerencia Mantención Mina                "/>
    <s v="3547"/>
    <x v="41"/>
    <s v="4303"/>
    <s v="Repuestos Cables de Acero               "/>
    <x v="7"/>
    <s v="271135474303"/>
    <n v="0"/>
    <n v="25905.634614631719"/>
    <n v="0"/>
    <n v="39246.848374139336"/>
    <n v="16288.120747192763"/>
    <n v="16288.120747192763"/>
    <n v="16288.120747192763"/>
    <n v="16288.120747192763"/>
    <n v="16288.120747192763"/>
    <n v="16288.120747192763"/>
    <n v="16288.120747192763"/>
    <n v="16288.120747192763"/>
    <n v="65152.482988771051"/>
    <n v="195457.44896631315"/>
    <n v="355045.7901933575"/>
    <n v="159588.34122704435"/>
    <n v="129107.56007031183"/>
    <n v="32276.890017577956"/>
  </r>
  <r>
    <s v="2711"/>
    <x v="64"/>
    <x v="9"/>
    <s v="Gerencia Mantención Mina                "/>
    <s v="3547"/>
    <x v="41"/>
    <s v="4304"/>
    <s v="Repuestos Materiales Desgastes          "/>
    <x v="7"/>
    <s v="271135474304"/>
    <n v="98397.316645366547"/>
    <n v="25766.535097520784"/>
    <n v="16483.017537058939"/>
    <n v="23847.157103340916"/>
    <n v="41123.506595821797"/>
    <n v="41123.506595821797"/>
    <n v="41123.506595821797"/>
    <n v="41123.506595821797"/>
    <n v="41123.506595821797"/>
    <n v="41123.506595821797"/>
    <n v="41123.506595821797"/>
    <n v="41123.506595821797"/>
    <n v="164494.02638328719"/>
    <n v="493482.07914986165"/>
    <n v="1241220.8536191476"/>
    <n v="747738.77446928597"/>
    <n v="427716.50765075174"/>
    <n v="93602.484088264071"/>
  </r>
  <r>
    <s v="2711"/>
    <x v="64"/>
    <x v="9"/>
    <s v="Gerencia Mantención Mina                "/>
    <s v="3547"/>
    <x v="41"/>
    <s v="4342"/>
    <s v="Repuestos Contratos Marc                "/>
    <x v="7"/>
    <s v="271135474342"/>
    <n v="21615.305431343208"/>
    <n v="11924.981703081126"/>
    <n v="4902.5900608305274"/>
    <n v="12480.431018931213"/>
    <n v="12730.827053546516"/>
    <n v="12730.827053546516"/>
    <n v="12730.827053546516"/>
    <n v="12730.827053546516"/>
    <n v="12730.827053546516"/>
    <n v="12730.827053546516"/>
    <n v="12730.827053546516"/>
    <n v="12730.827053546516"/>
    <n v="50923.308214186065"/>
    <n v="152769.92464255818"/>
    <n v="265252.72946172662"/>
    <n v="112482.80481916844"/>
    <n v="84045.362792958331"/>
    <n v="17145.460964567774"/>
  </r>
  <r>
    <s v="2711"/>
    <x v="64"/>
    <x v="9"/>
    <s v="Gerencia Mantención Mina                "/>
    <s v="3548"/>
    <x v="42"/>
    <s v="4414"/>
    <s v="Otros Contratos Servicio Mantencion Mina"/>
    <x v="2"/>
    <s v="271135484414"/>
    <n v="80833.717139192406"/>
    <n v="58612.960640912795"/>
    <n v="56388.200259377438"/>
    <n v="152591.67768509293"/>
    <n v="87106.638931143883"/>
    <n v="87106.638931143883"/>
    <n v="87106.638931143883"/>
    <n v="87106.638931143883"/>
    <n v="87106.638931143883"/>
    <n v="87106.638931143883"/>
    <n v="87106.638931143883"/>
    <n v="87106.638931143883"/>
    <n v="348426.55572457553"/>
    <n v="1045279.6671737268"/>
    <n v="1678226.1536325384"/>
    <n v="632946.48645881156"/>
    <n v="695971.49426171323"/>
    <n v="143260.29482819777"/>
  </r>
  <r>
    <s v="2711"/>
    <x v="64"/>
    <x v="9"/>
    <s v="Gerencia Mantención Mina                "/>
    <s v="3548"/>
    <x v="42"/>
    <s v="4441"/>
    <s v="Contrato Reparaciones  Estructurales    "/>
    <x v="2"/>
    <s v="271135484441"/>
    <n v="381620.17901200667"/>
    <n v="120341.59031484147"/>
    <n v="290175.04063205281"/>
    <n v="471548.5270769092"/>
    <n v="315921.33425895253"/>
    <n v="315921.33425895253"/>
    <n v="315921.33425895253"/>
    <n v="315921.33425895253"/>
    <n v="315921.33425895253"/>
    <n v="315921.33425895253"/>
    <n v="315921.33425895253"/>
    <n v="315921.33425895253"/>
    <n v="1263685.3370358101"/>
    <n v="3791056.0111074313"/>
    <n v="3790940.0877557294"/>
    <n v="-115.92335170181468"/>
    <n v="1512094.709602199"/>
    <n v="416482.90194392507"/>
  </r>
  <r>
    <s v="2711"/>
    <x v="64"/>
    <x v="9"/>
    <s v="Gerencia Mantención Mina                "/>
    <s v="3548"/>
    <x v="42"/>
    <s v="4104"/>
    <s v="Lubricantes                             "/>
    <x v="3"/>
    <s v="271135484104"/>
    <n v="6857.33306280744"/>
    <n v="30360.732625188873"/>
    <n v="16684.032146275214"/>
    <n v="55746.885160547652"/>
    <n v="27412.245748704794"/>
    <n v="27412.245748704794"/>
    <n v="27412.245748704794"/>
    <n v="27412.245748704794"/>
    <n v="27412.245748704794"/>
    <n v="27412.245748704794"/>
    <n v="27412.245748704794"/>
    <n v="27412.245748704794"/>
    <n v="109648.98299481918"/>
    <n v="328946.94898445753"/>
    <n v="494622.27593479096"/>
    <n v="165675.32695033343"/>
    <n v="199487.01940039219"/>
    <n v="43755.171930774311"/>
  </r>
  <r>
    <s v="2711"/>
    <x v="64"/>
    <x v="9"/>
    <s v="Gerencia Mantención Mina                "/>
    <s v="3548"/>
    <x v="42"/>
    <s v="4301"/>
    <s v="Repuestos Rodados                       "/>
    <x v="7"/>
    <s v="271135484301"/>
    <n v="26788.45069940179"/>
    <n v="43286.419708090834"/>
    <n v="3025.7862428091485"/>
    <n v="50143.270170447868"/>
    <n v="30810.981705187409"/>
    <n v="30810.981705187409"/>
    <n v="30810.981705187409"/>
    <n v="30810.981705187409"/>
    <n v="30810.981705187409"/>
    <n v="30810.981705187409"/>
    <n v="30810.981705187409"/>
    <n v="30810.981705187409"/>
    <n v="123243.92682074964"/>
    <n v="369731.78046224889"/>
    <n v="479294.82684581587"/>
    <n v="109563.04638356698"/>
    <n v="193305.27773096928"/>
    <n v="42399.278347371059"/>
  </r>
  <r>
    <s v="2711"/>
    <x v="64"/>
    <x v="9"/>
    <s v="Gerencia Mantención Mina                "/>
    <s v="3548"/>
    <x v="42"/>
    <s v="4303"/>
    <s v="Repuestos Cables de Acero               "/>
    <x v="7"/>
    <s v="271135484303"/>
    <n v="141140.71262774858"/>
    <n v="19861.368411599742"/>
    <n v="71339.07649561204"/>
    <n v="105225.67854977246"/>
    <n v="84391.709021183211"/>
    <n v="84391.709021183211"/>
    <n v="84391.709021183211"/>
    <n v="84391.709021183211"/>
    <n v="84391.709021183211"/>
    <n v="84391.709021183211"/>
    <n v="84391.709021183211"/>
    <n v="84391.709021183211"/>
    <n v="337566.83608473284"/>
    <n v="1012700.5082541985"/>
    <n v="1867819.8256106372"/>
    <n v="855119.31735643873"/>
    <n v="802413.44572015421"/>
    <n v="169321.5082513509"/>
  </r>
  <r>
    <s v="2711"/>
    <x v="64"/>
    <x v="9"/>
    <s v="Gerencia Mantención Mina                "/>
    <s v="3548"/>
    <x v="42"/>
    <s v="4304"/>
    <s v="Repuestos Materiales Desgastes          "/>
    <x v="7"/>
    <s v="271135484304"/>
    <n v="90487.403529108124"/>
    <n v="184146.65660526344"/>
    <n v="293409.68286990718"/>
    <n v="56975.797124561446"/>
    <n v="156254.88503221003"/>
    <n v="156254.88503221003"/>
    <n v="156254.88503221003"/>
    <n v="156254.88503221003"/>
    <n v="156254.88503221003"/>
    <n v="156254.88503221003"/>
    <n v="156254.88503221003"/>
    <n v="156254.88503221003"/>
    <n v="625019.54012884013"/>
    <n v="1875058.6203865204"/>
    <n v="2144357.9548955606"/>
    <n v="269299.33450904023"/>
    <n v="864844.94888788997"/>
    <n v="189693.7432109277"/>
  </r>
  <r>
    <s v="2711"/>
    <x v="64"/>
    <x v="9"/>
    <s v="Gerencia Mantención Mina                "/>
    <s v="3548"/>
    <x v="42"/>
    <s v="4308"/>
    <s v="Repuestos y componentes reparados Mina  "/>
    <x v="7"/>
    <s v="271135484308"/>
    <n v="46581.159914181095"/>
    <n v="0"/>
    <n v="8564.6994991921147"/>
    <n v="711635.17939679755"/>
    <n v="191695.25970254268"/>
    <n v="191695.25970254268"/>
    <n v="191695.25970254268"/>
    <n v="191695.25970254268"/>
    <n v="191695.25970254268"/>
    <n v="191695.25970254268"/>
    <n v="191695.25970254268"/>
    <n v="191695.25970254268"/>
    <n v="766781.03881017072"/>
    <n v="2300343.1164305126"/>
    <n v="3096177.446956506"/>
    <n v="795834.33052599337"/>
    <n v="930515.18617571797"/>
    <n v="636977.19371102739"/>
  </r>
  <r>
    <s v="2711"/>
    <x v="64"/>
    <x v="9"/>
    <s v="Gerencia Mantención Mina                "/>
    <s v="3548"/>
    <x v="42"/>
    <s v="4326"/>
    <s v="Repuestos Electricos                    "/>
    <x v="7"/>
    <s v="271135484326"/>
    <n v="86491.167310525838"/>
    <n v="111398.05336588569"/>
    <n v="111290.66845049692"/>
    <n v="127833.90994595909"/>
    <n v="109253.44976821689"/>
    <n v="109253.44976821689"/>
    <n v="109253.44976821689"/>
    <n v="109253.44976821689"/>
    <n v="109253.44976821689"/>
    <n v="109253.44976821689"/>
    <n v="109253.44976821689"/>
    <n v="109253.44976821689"/>
    <n v="437013.79907286755"/>
    <n v="1311041.3972186027"/>
    <n v="1146196.6006378438"/>
    <n v="-164844.79658075888"/>
    <n v="462274.65812366607"/>
    <n v="101394.60304854884"/>
  </r>
  <r>
    <s v="2711"/>
    <x v="64"/>
    <x v="9"/>
    <s v="Gerencia Mantención Mina                "/>
    <s v="3548"/>
    <x v="42"/>
    <s v="4342"/>
    <s v="Repuestos Contratos Marc                "/>
    <x v="7"/>
    <s v="271135484342"/>
    <n v="17055.099219144438"/>
    <n v="0"/>
    <n v="2728.4168711879338"/>
    <n v="273248.86101447156"/>
    <n v="73258.09427620098"/>
    <n v="73258.09427620098"/>
    <n v="73258.09427620098"/>
    <n v="73258.09427620098"/>
    <n v="73258.09427620098"/>
    <n v="73258.09427620098"/>
    <n v="73258.09427620098"/>
    <n v="73258.09427620098"/>
    <n v="293032.37710480392"/>
    <n v="879097.13131441176"/>
    <n v="2064118.2979710044"/>
    <n v="1185021.1666565926"/>
    <n v="620343.45745047869"/>
    <n v="424651.46247401828"/>
  </r>
  <r>
    <s v="2711"/>
    <x v="64"/>
    <x v="9"/>
    <s v="Gerencia Mantención Mina                "/>
    <s v="3548"/>
    <x v="42"/>
    <s v="4394"/>
    <s v="Rptos. Mecanicos                        "/>
    <x v="7"/>
    <s v="271135484394"/>
    <n v="177580.0141438742"/>
    <n v="33291.465359942071"/>
    <n v="261873.33056017617"/>
    <n v="102611.52894278051"/>
    <n v="143839.08475169324"/>
    <n v="143839.08475169324"/>
    <n v="143839.08475169324"/>
    <n v="143839.08475169324"/>
    <n v="143839.08475169324"/>
    <n v="143839.08475169324"/>
    <n v="143839.08475169324"/>
    <n v="143839.08475169324"/>
    <n v="575356.33900677296"/>
    <n v="1726069.0170203194"/>
    <n v="2158387.2573649939"/>
    <n v="432318.24034467456"/>
    <n v="870503.13265772641"/>
    <n v="190934.80042061114"/>
  </r>
  <r>
    <s v="2721"/>
    <x v="65"/>
    <x v="9"/>
    <s v="Gerencia Mantención Mina                "/>
    <s v="3151"/>
    <x v="15"/>
    <s v="3101"/>
    <s v="Remuneraciones Supervision              "/>
    <x v="0"/>
    <s v="272131513101"/>
    <n v="183745.95"/>
    <n v="152090.04"/>
    <n v="152090.04"/>
    <n v="199586.75"/>
    <n v="171878.19500000001"/>
    <n v="171878.19500000001"/>
    <n v="171878.19500000001"/>
    <n v="171878.19500000001"/>
    <n v="171878.19500000001"/>
    <n v="171878.19500000001"/>
    <n v="171878.19500000001"/>
    <n v="171878.19500000001"/>
    <n v="687512.78"/>
    <n v="2062538.3400000005"/>
    <n v="2062196.29"/>
    <n v="-342.05000000051223"/>
    <n v="845116.93"/>
    <n v="199586.75"/>
  </r>
  <r>
    <s v="2721"/>
    <x v="65"/>
    <x v="9"/>
    <s v="Gerencia Mantención Mina                "/>
    <s v="3151"/>
    <x v="15"/>
    <s v="3301"/>
    <s v="Remuneraciones Mantenedores             "/>
    <x v="8"/>
    <s v="272131513301"/>
    <n v="75133.293257284429"/>
    <n v="47567.569672036851"/>
    <n v="126386.03666067864"/>
    <n v="78103.365605671934"/>
    <n v="81797.566298917969"/>
    <n v="81797.566298917969"/>
    <n v="81797.566298917969"/>
    <n v="81797.566298917969"/>
    <n v="81797.566298917969"/>
    <n v="81797.566298917969"/>
    <n v="81797.566298917969"/>
    <n v="81797.566298917969"/>
    <n v="327190.26519567188"/>
    <n v="981570.79558701569"/>
    <n v="1414006.2"/>
    <n v="432435.40441298427"/>
    <n v="587870.28"/>
    <n v="117320.40000000001"/>
  </r>
  <r>
    <s v="2721"/>
    <x v="65"/>
    <x v="9"/>
    <s v="Gerencia Mantención Mina                "/>
    <s v="3151"/>
    <x v="15"/>
    <s v="5111"/>
    <s v="Pasajes Nacionales                      "/>
    <x v="1"/>
    <s v="272131515111"/>
    <n v="1446.4284981633198"/>
    <n v="1434.4061898391831"/>
    <n v="1627.4044438955075"/>
    <n v="652.14641074782173"/>
    <n v="1290.0963856614578"/>
    <n v="1290.0963856614578"/>
    <n v="1290.0963856614578"/>
    <n v="1290.0963856614578"/>
    <n v="1290.0963856614578"/>
    <n v="1290.0963856614578"/>
    <n v="1290.0963856614578"/>
    <n v="1290.0963856614578"/>
    <n v="5160.3855426458313"/>
    <n v="15481.156627937495"/>
    <n v="14400"/>
    <n v="-1081.1566279374947"/>
    <n v="6000"/>
    <n v="1200"/>
  </r>
  <r>
    <s v="2721"/>
    <x v="65"/>
    <x v="9"/>
    <s v="Gerencia Mantención Mina                "/>
    <s v="3151"/>
    <x v="15"/>
    <s v="5112"/>
    <s v="Hoteles Estadia Alimentacion Nacionales "/>
    <x v="1"/>
    <s v="272131515112"/>
    <n v="1852.0805593294458"/>
    <n v="645.32143148862451"/>
    <n v="883.37833626991664"/>
    <n v="387.15298939757918"/>
    <n v="941.98332912139153"/>
    <n v="941.98332912139153"/>
    <n v="941.98332912139153"/>
    <n v="941.98332912139153"/>
    <n v="941.98332912139153"/>
    <n v="941.98332912139153"/>
    <n v="941.98332912139153"/>
    <n v="941.98332912139153"/>
    <n v="3767.9333164855661"/>
    <n v="11303.799949456698"/>
    <n v="11520"/>
    <n v="216.2000505433025"/>
    <n v="4800"/>
    <n v="960"/>
  </r>
  <r>
    <s v="2721"/>
    <x v="65"/>
    <x v="9"/>
    <s v="Gerencia Mantención Mina                "/>
    <s v="3151"/>
    <x v="15"/>
    <s v="5201"/>
    <s v="Arriendo Vehiculos                      "/>
    <x v="1"/>
    <s v="272131515201"/>
    <n v="5999.098292419385"/>
    <n v="3015.8851636043028"/>
    <n v="2113.6174988378721"/>
    <n v="6893.3946557014015"/>
    <n v="4505.4989026407402"/>
    <n v="4505.4989026407402"/>
    <n v="4505.4989026407402"/>
    <n v="4505.4989026407402"/>
    <n v="4505.4989026407402"/>
    <n v="4505.4989026407402"/>
    <n v="4505.4989026407402"/>
    <n v="4505.4989026407402"/>
    <n v="18021.995610562961"/>
    <n v="54065.986831688897"/>
    <n v="51532.337023258362"/>
    <n v="-2533.6498084305349"/>
    <n v="21471.807093024319"/>
    <n v="4294.3614186048635"/>
  </r>
  <r>
    <s v="2721"/>
    <x v="65"/>
    <x v="9"/>
    <s v="Gerencia Mantención Mina                "/>
    <s v="3151"/>
    <x v="15"/>
    <s v="5203"/>
    <s v="Combustibles                            "/>
    <x v="1"/>
    <s v="272131515203"/>
    <n v="1009.9045190229363"/>
    <n v="2167.0986166668858"/>
    <n v="1064.7538475269366"/>
    <n v="1615.5659096552486"/>
    <n v="1464.3307232180018"/>
    <n v="1464.3307232180018"/>
    <n v="1464.3307232180018"/>
    <n v="1464.3307232180018"/>
    <n v="1464.3307232180018"/>
    <n v="1464.3307232180018"/>
    <n v="1464.3307232180018"/>
    <n v="1464.3307232180018"/>
    <n v="5857.3228928720073"/>
    <n v="17571.96867861602"/>
    <n v="37139"/>
    <n v="19567.03132138398"/>
    <n v="15364"/>
    <n v="3053"/>
  </r>
  <r>
    <s v="2721"/>
    <x v="65"/>
    <x v="9"/>
    <s v="Gerencia Mantención Mina                "/>
    <s v="3151"/>
    <x v="15"/>
    <s v="5301"/>
    <s v="Materiales y Utiles de Escritorio       "/>
    <x v="1"/>
    <s v="272131515301"/>
    <n v="63.67578201410295"/>
    <n v="669.68702810134596"/>
    <n v="387.63103799711899"/>
    <n v="1488.9268589343028"/>
    <n v="652.48017676171776"/>
    <n v="652.48017676171776"/>
    <n v="652.48017676171776"/>
    <n v="652.48017676171776"/>
    <n v="652.48017676171776"/>
    <n v="652.48017676171776"/>
    <n v="652.48017676171776"/>
    <n v="652.48017676171776"/>
    <n v="2609.920707046871"/>
    <n v="7829.7621211406113"/>
    <n v="14400"/>
    <n v="6570.2378788593887"/>
    <n v="6000"/>
    <n v="1200"/>
  </r>
  <r>
    <s v="2721"/>
    <x v="65"/>
    <x v="9"/>
    <s v="Gerencia Mantención Mina                "/>
    <s v="3151"/>
    <x v="15"/>
    <s v="5302"/>
    <s v="Suscripciones Varias (Fisicas y Electron"/>
    <x v="1"/>
    <s v="272131515302"/>
    <n v="195.05365149114067"/>
    <n v="231.61427555248017"/>
    <n v="345.32687978673567"/>
    <n v="102.5430731210906"/>
    <n v="218.63446998786179"/>
    <n v="218.63446998786179"/>
    <n v="218.63446998786179"/>
    <n v="218.63446998786179"/>
    <n v="218.63446998786179"/>
    <n v="218.63446998786179"/>
    <n v="218.63446998786179"/>
    <n v="218.63446998786179"/>
    <n v="874.53787995144717"/>
    <n v="2623.6136398543417"/>
    <n v="3600"/>
    <n v="976.38636014565827"/>
    <n v="1500"/>
    <n v="300"/>
  </r>
  <r>
    <s v="2721"/>
    <x v="65"/>
    <x v="9"/>
    <s v="Gerencia Mantención Mina                "/>
    <s v="3151"/>
    <x v="15"/>
    <s v="5411"/>
    <s v="Ropa y Equipos Proteccion Personal      "/>
    <x v="1"/>
    <s v="272131515411"/>
    <n v="3306.5470573318817"/>
    <n v="1961.2258423537337"/>
    <n v="2635.8295617112421"/>
    <n v="2397.08681605827"/>
    <n v="2575.1723193637818"/>
    <n v="2575.1723193637818"/>
    <n v="2575.1723193637818"/>
    <n v="2575.1723193637818"/>
    <n v="2575.1723193637818"/>
    <n v="2575.1723193637818"/>
    <n v="2575.1723193637818"/>
    <n v="2575.1723193637818"/>
    <n v="10300.689277455127"/>
    <n v="30902.067832365374"/>
    <n v="39600"/>
    <n v="8697.9321676346262"/>
    <n v="16500"/>
    <n v="3300"/>
  </r>
  <r>
    <s v="2721"/>
    <x v="65"/>
    <x v="9"/>
    <s v="Gerencia Mantención Mina                "/>
    <s v="3151"/>
    <x v="15"/>
    <s v="5505"/>
    <s v="Contratos Servicios Externos            "/>
    <x v="1"/>
    <s v="272131515505"/>
    <n v="413.53363335655382"/>
    <n v="6080.2451708291919"/>
    <n v="10038.600520861177"/>
    <n v="2145.0035509473637"/>
    <n v="4669.345718998572"/>
    <n v="4669.345718998572"/>
    <n v="4669.345718998572"/>
    <n v="4669.345718998572"/>
    <n v="4669.345718998572"/>
    <n v="4669.345718998572"/>
    <n v="4669.345718998572"/>
    <n v="4669.345718998572"/>
    <n v="18677.382875994288"/>
    <n v="56032.14862798286"/>
    <n v="63072"/>
    <n v="7039.8513720171395"/>
    <n v="26280"/>
    <n v="5256"/>
  </r>
  <r>
    <s v="2721"/>
    <x v="65"/>
    <x v="9"/>
    <s v="Gerencia Mantención Mina                "/>
    <s v="3151"/>
    <x v="15"/>
    <s v="6148"/>
    <s v="Gastos Cafeteria                        "/>
    <x v="1"/>
    <s v="272131516148"/>
    <n v="280.76953108498589"/>
    <n v="284.66982036235891"/>
    <n v="111.26600716654254"/>
    <n v="116.08486432924445"/>
    <n v="198.19755573578294"/>
    <n v="198.19755573578294"/>
    <n v="198.19755573578294"/>
    <n v="198.19755573578294"/>
    <n v="198.19755573578294"/>
    <n v="198.19755573578294"/>
    <n v="198.19755573578294"/>
    <n v="198.19755573578294"/>
    <n v="792.79022294313177"/>
    <n v="2378.3706688293955"/>
    <n v="6000"/>
    <n v="3621.6293311706045"/>
    <n v="2500"/>
    <n v="500"/>
  </r>
  <r>
    <s v="2731"/>
    <x v="66"/>
    <x v="9"/>
    <s v="Gerencia Mantención Mina                "/>
    <s v="3151"/>
    <x v="15"/>
    <s v="3101"/>
    <s v="Remuneraciones Supervision              "/>
    <x v="0"/>
    <s v="273131513101"/>
    <n v="170498.77000000002"/>
    <n v="141277.93"/>
    <n v="141277.93"/>
    <n v="185156.89"/>
    <n v="159552.88"/>
    <n v="159552.88"/>
    <n v="159552.88"/>
    <n v="159552.88"/>
    <n v="159552.88"/>
    <n v="159552.88"/>
    <n v="159552.88"/>
    <n v="159552.88"/>
    <n v="638211.52"/>
    <n v="1914634.5599999996"/>
    <n v="1914572.82"/>
    <n v="-61.739999999525025"/>
    <n v="784615.24"/>
    <n v="185156.89"/>
  </r>
  <r>
    <s v="2731"/>
    <x v="66"/>
    <x v="9"/>
    <s v="Gerencia Mantención Mina                "/>
    <s v="3151"/>
    <x v="15"/>
    <s v="5111"/>
    <s v="Pasajes Nacionales                      "/>
    <x v="1"/>
    <s v="273131515111"/>
    <n v="511.36620469833048"/>
    <n v="590.16931012850682"/>
    <n v="1694.4220293398325"/>
    <n v="367.62458731275478"/>
    <n v="790.8955328698562"/>
    <n v="790.8955328698562"/>
    <n v="790.8955328698562"/>
    <n v="790.8955328698562"/>
    <n v="790.8955328698562"/>
    <n v="790.8955328698562"/>
    <n v="790.8955328698562"/>
    <n v="790.8955328698562"/>
    <n v="3163.5821314794248"/>
    <n v="9490.7463944382725"/>
    <n v="18000"/>
    <n v="8509.2536055617275"/>
    <n v="7500"/>
    <n v="1500"/>
  </r>
  <r>
    <s v="2731"/>
    <x v="66"/>
    <x v="9"/>
    <s v="Gerencia Mantención Mina                "/>
    <s v="3151"/>
    <x v="15"/>
    <s v="5112"/>
    <s v="Hoteles Estadia Alimentacion Nacionales "/>
    <x v="1"/>
    <s v="273131515112"/>
    <n v="472.16053599325812"/>
    <n v="894.47501980490063"/>
    <n v="442.17615502449081"/>
    <n v="1207.6584174727352"/>
    <n v="754.11753207384618"/>
    <n v="754.11753207384618"/>
    <n v="754.11753207384618"/>
    <n v="754.11753207384618"/>
    <n v="754.11753207384618"/>
    <n v="754.11753207384618"/>
    <n v="754.11753207384618"/>
    <n v="754.11753207384618"/>
    <n v="3016.4701282953847"/>
    <n v="9049.4103848861523"/>
    <n v="14400"/>
    <n v="5350.5896151138477"/>
    <n v="6000"/>
    <n v="1200"/>
  </r>
  <r>
    <s v="2731"/>
    <x v="66"/>
    <x v="9"/>
    <s v="Gerencia Mantención Mina                "/>
    <s v="3151"/>
    <x v="15"/>
    <s v="5201"/>
    <s v="Arriendo Vehiculos                      "/>
    <x v="1"/>
    <s v="273131515201"/>
    <n v="258.81199570627371"/>
    <n v="7272.2800135134394"/>
    <n v="774.03850062999481"/>
    <n v="3599.6948530959517"/>
    <n v="2976.2063407364149"/>
    <n v="2976.2063407364149"/>
    <n v="2976.2063407364149"/>
    <n v="2976.2063407364149"/>
    <n v="2976.2063407364149"/>
    <n v="2976.2063407364149"/>
    <n v="2976.2063407364149"/>
    <n v="2976.2063407364149"/>
    <n v="11904.825362945659"/>
    <n v="35714.476088836978"/>
    <n v="85887.228372097277"/>
    <n v="50172.752283260299"/>
    <n v="35786.345155040537"/>
    <n v="7157.269031008107"/>
  </r>
  <r>
    <s v="2731"/>
    <x v="66"/>
    <x v="9"/>
    <s v="Gerencia Mantención Mina                "/>
    <s v="3151"/>
    <x v="15"/>
    <s v="5203"/>
    <s v="Combustibles                            "/>
    <x v="1"/>
    <s v="273131515203"/>
    <n v="4286.4464318443288"/>
    <n v="635.11958987430262"/>
    <n v="5209.5052861335844"/>
    <n v="3391.6651133381124"/>
    <n v="3380.6841052975824"/>
    <n v="3380.6841052975824"/>
    <n v="3380.6841052975824"/>
    <n v="3380.6841052975824"/>
    <n v="3380.6841052975824"/>
    <n v="3380.6841052975824"/>
    <n v="3380.6841052975824"/>
    <n v="3380.6841052975824"/>
    <n v="13522.73642119033"/>
    <n v="40568.209263570985"/>
    <n v="61899"/>
    <n v="21330.790736429015"/>
    <n v="25607"/>
    <n v="5088"/>
  </r>
  <r>
    <s v="2731"/>
    <x v="66"/>
    <x v="9"/>
    <s v="Gerencia Mantención Mina                "/>
    <s v="3151"/>
    <x v="15"/>
    <s v="5301"/>
    <s v="Materiales y Utiles de Escritorio       "/>
    <x v="1"/>
    <s v="273131515301"/>
    <n v="267.14975135590237"/>
    <n v="11.233999903641728"/>
    <n v="1416.0131387825734"/>
    <n v="241.1798318169447"/>
    <n v="483.89418046476555"/>
    <n v="483.89418046476555"/>
    <n v="483.89418046476555"/>
    <n v="483.89418046476555"/>
    <n v="483.89418046476555"/>
    <n v="483.89418046476555"/>
    <n v="483.89418046476555"/>
    <n v="483.89418046476555"/>
    <n v="1935.5767218590622"/>
    <n v="5806.7301655771871"/>
    <n v="12000"/>
    <n v="6193.2698344228129"/>
    <n v="5000"/>
    <n v="1000"/>
  </r>
  <r>
    <s v="2731"/>
    <x v="66"/>
    <x v="9"/>
    <s v="Gerencia Mantención Mina                "/>
    <s v="3151"/>
    <x v="15"/>
    <s v="5302"/>
    <s v="Suscripciones Varias (Fisicas y Electron"/>
    <x v="1"/>
    <s v="273131515302"/>
    <n v="97.596398241314873"/>
    <n v="238.15669313410297"/>
    <n v="40.979987558533075"/>
    <n v="219.17912538133393"/>
    <n v="148.97805107882121"/>
    <n v="148.97805107882121"/>
    <n v="148.97805107882121"/>
    <n v="148.97805107882121"/>
    <n v="148.97805107882121"/>
    <n v="148.97805107882121"/>
    <n v="148.97805107882121"/>
    <n v="148.97805107882121"/>
    <n v="595.91220431528484"/>
    <n v="1787.7366129458544"/>
    <n v="2400"/>
    <n v="612.2633870541456"/>
    <n v="1000"/>
    <n v="200"/>
  </r>
  <r>
    <s v="2731"/>
    <x v="66"/>
    <x v="9"/>
    <s v="Gerencia Mantención Mina                "/>
    <s v="3151"/>
    <x v="15"/>
    <s v="5411"/>
    <s v="Ropa y Equipos Proteccion Personal      "/>
    <x v="1"/>
    <s v="273131515411"/>
    <n v="1271.5891633227548"/>
    <n v="893.53260700542626"/>
    <n v="62.601067743152605"/>
    <n v="1850.2831814378869"/>
    <n v="1019.5015048773051"/>
    <n v="1019.5015048773051"/>
    <n v="1019.5015048773051"/>
    <n v="1019.5015048773051"/>
    <n v="1019.5015048773051"/>
    <n v="1019.5015048773051"/>
    <n v="1019.5015048773051"/>
    <n v="1019.5015048773051"/>
    <n v="4078.0060195092206"/>
    <n v="12234.018058527663"/>
    <n v="22215.599999999999"/>
    <n v="9981.5819414723355"/>
    <n v="9256.4999999999982"/>
    <n v="1851.2999999999997"/>
  </r>
  <r>
    <s v="2731"/>
    <x v="66"/>
    <x v="9"/>
    <s v="Gerencia Mantención Mina                "/>
    <s v="3151"/>
    <x v="15"/>
    <s v="6122"/>
    <s v="Fletes Cargas Varias Mina               "/>
    <x v="1"/>
    <s v="273131516122"/>
    <n v="40652.354014857221"/>
    <n v="33344.941313620504"/>
    <n v="1930.2252913033726"/>
    <n v="21898.717687187709"/>
    <n v="24456.559576742198"/>
    <n v="24456.559576742198"/>
    <n v="24456.559576742198"/>
    <n v="24456.559576742198"/>
    <n v="24456.559576742198"/>
    <n v="24456.559576742198"/>
    <n v="24456.559576742198"/>
    <n v="24456.559576742198"/>
    <n v="97826.238306968793"/>
    <n v="293478.71492090641"/>
    <n v="360000"/>
    <n v="66521.285079093592"/>
    <n v="150000"/>
    <n v="30000"/>
  </r>
  <r>
    <s v="2731"/>
    <x v="66"/>
    <x v="9"/>
    <s v="Gerencia Mantención Mina                "/>
    <s v="3151"/>
    <x v="15"/>
    <s v="6148"/>
    <s v="Gastos Cafeteria                        "/>
    <x v="1"/>
    <s v="273131516148"/>
    <n v="82.537022264225968"/>
    <n v="135.85861161852651"/>
    <n v="39.958577614978701"/>
    <n v="915.37495022579117"/>
    <n v="293.43229043088058"/>
    <n v="293.43229043088058"/>
    <n v="293.43229043088058"/>
    <n v="293.43229043088058"/>
    <n v="293.43229043088058"/>
    <n v="293.43229043088058"/>
    <n v="293.43229043088058"/>
    <n v="293.43229043088058"/>
    <n v="1173.7291617235223"/>
    <n v="3521.187485170567"/>
    <n v="12000"/>
    <n v="8478.812514829433"/>
    <n v="5000"/>
    <n v="1000"/>
  </r>
  <r>
    <s v="2731"/>
    <x v="66"/>
    <x v="9"/>
    <s v="Gerencia Mantención Mina                "/>
    <s v="3552"/>
    <x v="44"/>
    <s v="4411"/>
    <s v="Contratos Marc Mano Obra                "/>
    <x v="2"/>
    <s v="273135524411"/>
    <n v="47018.281314016371"/>
    <n v="205951.94358335269"/>
    <n v="89023.755799423176"/>
    <n v="157534.22120557187"/>
    <n v="124882.05047559104"/>
    <n v="124882.05047559104"/>
    <n v="124882.05047559104"/>
    <n v="124882.05047559104"/>
    <n v="124882.05047559104"/>
    <n v="124882.05047559104"/>
    <n v="124882.05047559104"/>
    <n v="124882.05047559104"/>
    <n v="499528.20190236415"/>
    <n v="1498584.6057070929"/>
    <n v="2603388.8326780992"/>
    <n v="1104804.2269710063"/>
    <n v="1189992.8769917947"/>
    <n v="238086.45748978516"/>
  </r>
  <r>
    <s v="2731"/>
    <x v="66"/>
    <x v="9"/>
    <s v="Gerencia Mantención Mina                "/>
    <s v="3552"/>
    <x v="44"/>
    <s v="4413"/>
    <s v="Contratos Marc Reparaciones             "/>
    <x v="2"/>
    <s v="273135524413"/>
    <n v="196389.70497192055"/>
    <n v="509153.90873750369"/>
    <n v="231168.52856354674"/>
    <n v="145870.27760447114"/>
    <n v="270645.60496936052"/>
    <n v="270645.60496936052"/>
    <n v="270645.60496936052"/>
    <n v="270645.60496936052"/>
    <n v="270645.60496936052"/>
    <n v="270645.60496936052"/>
    <n v="270645.60496936052"/>
    <n v="270645.60496936052"/>
    <n v="1082582.4198774421"/>
    <n v="3247747.2596323253"/>
    <n v="3173629.6368178157"/>
    <n v="-74117.622814509552"/>
    <n v="1543128.5741222973"/>
    <n v="324483.66905558301"/>
  </r>
  <r>
    <s v="2731"/>
    <x v="66"/>
    <x v="9"/>
    <s v="Gerencia Mantención Mina                "/>
    <s v="3552"/>
    <x v="44"/>
    <s v="4414"/>
    <s v="Otros Contratos Servicio Mantencion Mina"/>
    <x v="2"/>
    <s v="273135524414"/>
    <n v="37267.715058275106"/>
    <n v="44800.299992161184"/>
    <n v="69481.700363124299"/>
    <n v="16706.192403966423"/>
    <n v="42063.976954381746"/>
    <n v="42063.976954381746"/>
    <n v="42063.976954381746"/>
    <n v="42063.976954381746"/>
    <n v="42063.976954381746"/>
    <n v="42063.976954381746"/>
    <n v="42063.976954381746"/>
    <n v="42063.976954381746"/>
    <n v="168255.90781752698"/>
    <n v="504767.72345258092"/>
    <n v="780000"/>
    <n v="275232.27654741908"/>
    <n v="325000"/>
    <n v="65000"/>
  </r>
  <r>
    <s v="2731"/>
    <x v="66"/>
    <x v="9"/>
    <s v="Gerencia Mantención Mina                "/>
    <s v="3552"/>
    <x v="44"/>
    <s v="4415"/>
    <s v="Mano Obra Contrato Rep. Motores         "/>
    <x v="2"/>
    <s v="273135524415"/>
    <n v="193683.69968689251"/>
    <n v="34940.288535122047"/>
    <n v="384500.48988620093"/>
    <n v="91949.910669622623"/>
    <n v="176268.59719445952"/>
    <n v="176268.59719445952"/>
    <n v="176268.59719445952"/>
    <n v="176268.59719445952"/>
    <n v="176268.59719445952"/>
    <n v="176268.59719445952"/>
    <n v="176268.59719445952"/>
    <n v="176268.59719445952"/>
    <n v="705074.38877783809"/>
    <n v="2115223.1663335143"/>
    <n v="3158728.370221328"/>
    <n v="1043505.2038878137"/>
    <n v="1316136.8209255533"/>
    <n v="263227.36418511067"/>
  </r>
  <r>
    <s v="2731"/>
    <x v="66"/>
    <x v="9"/>
    <s v="Gerencia Mantención Mina                "/>
    <s v="3552"/>
    <x v="44"/>
    <s v="4417"/>
    <s v="Servicio Overhaul Motores               "/>
    <x v="2"/>
    <s v="273135524417"/>
    <n v="148612.79463256494"/>
    <n v="130991.42935628441"/>
    <n v="327370.78700824431"/>
    <n v="128719.69243421339"/>
    <n v="183923.67585782675"/>
    <n v="183923.67585782675"/>
    <n v="183923.67585782675"/>
    <n v="183923.67585782675"/>
    <n v="183923.67585782675"/>
    <n v="183923.67585782675"/>
    <n v="183923.67585782675"/>
    <n v="183923.67585782675"/>
    <n v="735694.70343130699"/>
    <n v="2207084.1102939215"/>
    <n v="3670062"/>
    <n v="1462977.8897060785"/>
    <n v="1452912"/>
    <n v="227200"/>
  </r>
  <r>
    <s v="2731"/>
    <x v="66"/>
    <x v="9"/>
    <s v="Gerencia Mantención Mina                "/>
    <s v="3552"/>
    <x v="44"/>
    <s v="4427"/>
    <s v="Contrato Servicios Neumaticos           "/>
    <x v="2"/>
    <s v="273135524427"/>
    <n v="141040.78739151146"/>
    <n v="53745.521121359299"/>
    <n v="59603.043235797079"/>
    <n v="5082.4770487695823"/>
    <n v="64867.957199359356"/>
    <n v="64867.957199359356"/>
    <n v="64867.957199359356"/>
    <n v="64867.957199359356"/>
    <n v="64867.957199359356"/>
    <n v="64867.957199359356"/>
    <n v="64867.957199359356"/>
    <n v="64867.957199359356"/>
    <n v="259471.82879743743"/>
    <n v="778415.48639231222"/>
    <n v="890548.52578578901"/>
    <n v="112133.03939347679"/>
    <n v="371061.88574407878"/>
    <n v="74212.377148815751"/>
  </r>
  <r>
    <s v="2731"/>
    <x v="66"/>
    <x v="9"/>
    <s v="Gerencia Mantención Mina                "/>
    <s v="3552"/>
    <x v="44"/>
    <s v="4441"/>
    <s v="Contrato Reparaciones  Estructurales    "/>
    <x v="2"/>
    <s v="273135524441"/>
    <n v="9113.5328928256531"/>
    <n v="23974.465458932584"/>
    <n v="79522.484905458172"/>
    <n v="70269.27379078322"/>
    <n v="45719.939261999905"/>
    <n v="45719.939261999905"/>
    <n v="45719.939261999905"/>
    <n v="45719.939261999905"/>
    <n v="45719.939261999905"/>
    <n v="45719.939261999905"/>
    <n v="45719.939261999905"/>
    <n v="45719.939261999905"/>
    <n v="182879.75704799962"/>
    <n v="548639.27114399883"/>
    <n v="1320747.8591871224"/>
    <n v="772108.5880431236"/>
    <n v="547253.7407914151"/>
    <n v="145015.56103554659"/>
  </r>
  <r>
    <s v="2731"/>
    <x v="66"/>
    <x v="9"/>
    <s v="Gerencia Mantención Mina                "/>
    <s v="3552"/>
    <x v="44"/>
    <s v="4104"/>
    <s v="Lubricantes                             "/>
    <x v="3"/>
    <s v="273135524104"/>
    <n v="83658.574552678256"/>
    <n v="94622.609147940777"/>
    <n v="101746.64732518408"/>
    <n v="7168.3273055043628"/>
    <n v="71799.039582826867"/>
    <n v="71799.039582826867"/>
    <n v="71799.039582826867"/>
    <n v="71799.039582826867"/>
    <n v="71799.039582826867"/>
    <n v="71799.039582826867"/>
    <n v="71799.039582826867"/>
    <n v="71799.039582826867"/>
    <n v="287196.15833130747"/>
    <n v="861588.47499392263"/>
    <n v="911775.26734602184"/>
    <n v="50186.792352099204"/>
    <n v="379906.36139417579"/>
    <n v="75981.272278835153"/>
  </r>
  <r>
    <s v="2731"/>
    <x v="66"/>
    <x v="9"/>
    <s v="Gerencia Mantención Mina                "/>
    <s v="3552"/>
    <x v="44"/>
    <s v="4128"/>
    <s v="Nitrogeno                               "/>
    <x v="3"/>
    <s v="273135524128"/>
    <n v="0"/>
    <n v="58.758719039624253"/>
    <n v="463.18123555354867"/>
    <n v="288.77474812571836"/>
    <n v="202.67867567972283"/>
    <n v="202.67867567972283"/>
    <n v="202.67867567972283"/>
    <n v="202.67867567972283"/>
    <n v="202.67867567972283"/>
    <n v="202.67867567972283"/>
    <n v="202.67867567972283"/>
    <n v="202.67867567972283"/>
    <n v="810.71470271889132"/>
    <n v="2432.1441081566741"/>
    <n v="3967.6862765370042"/>
    <n v="1535.5421683803302"/>
    <n v="1442.7950096498198"/>
    <n v="360.69875241245495"/>
  </r>
  <r>
    <s v="2731"/>
    <x v="66"/>
    <x v="9"/>
    <s v="Gerencia Mantención Mina                "/>
    <s v="3552"/>
    <x v="44"/>
    <s v="4191"/>
    <s v="Aros y Cadenas                          "/>
    <x v="3"/>
    <s v="273135524191"/>
    <n v="0"/>
    <n v="65684.888067789114"/>
    <n v="36383.415675677315"/>
    <n v="79553.162936579014"/>
    <n v="45405.366670011361"/>
    <n v="45405.366670011361"/>
    <n v="45405.366670011361"/>
    <n v="45405.366670011361"/>
    <n v="45405.366670011361"/>
    <n v="45405.366670011361"/>
    <n v="45405.366670011361"/>
    <n v="45405.366670011361"/>
    <n v="181621.46668004544"/>
    <n v="544864.4000401363"/>
    <n v="627000"/>
    <n v="82135.599959863699"/>
    <n v="271700"/>
    <n v="52250"/>
  </r>
  <r>
    <s v="2731"/>
    <x v="66"/>
    <x v="9"/>
    <s v="Gerencia Mantención Mina                "/>
    <s v="3552"/>
    <x v="44"/>
    <s v="4342"/>
    <s v="Repuestos Contratos Marc                "/>
    <x v="7"/>
    <s v="273135524342"/>
    <n v="274081.93763457355"/>
    <n v="495376.68027568149"/>
    <n v="517254.71825127775"/>
    <n v="128728.12357451444"/>
    <n v="353860.36493401177"/>
    <n v="353860.36493401177"/>
    <n v="353860.36493401177"/>
    <n v="353860.36493401177"/>
    <n v="353860.36493401177"/>
    <n v="353860.36493401177"/>
    <n v="353860.36493401177"/>
    <n v="353860.36493401177"/>
    <n v="1415441.4597360471"/>
    <n v="4246324.379208141"/>
    <n v="6085301.2960064244"/>
    <n v="1838976.9167982833"/>
    <n v="2434880.5838662595"/>
    <n v="546166.21756741614"/>
  </r>
  <r>
    <s v="2731"/>
    <x v="66"/>
    <x v="9"/>
    <s v="Gerencia Mantención Mina                "/>
    <s v="3552"/>
    <x v="44"/>
    <s v="4343"/>
    <s v="Repuestos Motores                       "/>
    <x v="7"/>
    <s v="273135524343"/>
    <n v="175116.28505029215"/>
    <n v="73195.502025702284"/>
    <n v="20930.298030395421"/>
    <n v="167245.83312277051"/>
    <n v="109121.97955729009"/>
    <n v="109121.97955729009"/>
    <n v="109121.97955729009"/>
    <n v="109121.97955729009"/>
    <n v="109121.97955729009"/>
    <n v="109121.97955729009"/>
    <n v="109121.97955729009"/>
    <n v="109121.97955729009"/>
    <n v="436487.91822916036"/>
    <n v="1309463.7546874811"/>
    <n v="2015595.1641888879"/>
    <n v="706131.40950140683"/>
    <n v="853077.62742092484"/>
    <n v="172739.75984414911"/>
  </r>
  <r>
    <s v="2731"/>
    <x v="66"/>
    <x v="9"/>
    <s v="Gerencia Mantención Mina                "/>
    <s v="3553"/>
    <x v="45"/>
    <s v="4411"/>
    <s v="Contratos Marc Mano Obra                "/>
    <x v="2"/>
    <s v="273135534411"/>
    <n v="50969.781332641061"/>
    <n v="966.40230999382197"/>
    <n v="8773.8496295551104"/>
    <n v="52493.664532733455"/>
    <n v="28300.924451230861"/>
    <n v="28300.924451230861"/>
    <n v="28300.924451230861"/>
    <n v="28300.924451230861"/>
    <n v="28300.924451230861"/>
    <n v="28300.924451230861"/>
    <n v="28300.924451230861"/>
    <n v="28300.924451230861"/>
    <n v="113203.69780492345"/>
    <n v="339611.09341477026"/>
    <n v="637258.4720837943"/>
    <n v="297647.37866902404"/>
    <n v="268781.07885791425"/>
    <n v="49710.118691172844"/>
  </r>
  <r>
    <s v="2731"/>
    <x v="66"/>
    <x v="9"/>
    <s v="Gerencia Mantención Mina                "/>
    <s v="3553"/>
    <x v="45"/>
    <s v="4412"/>
    <s v="Contratos Marc Gastos Generales         "/>
    <x v="2"/>
    <s v="273135534412"/>
    <n v="5357.7932675125721"/>
    <n v="8267.542947622971"/>
    <n v="27164.062409235921"/>
    <n v="7365.2536883094863"/>
    <n v="12038.663078170237"/>
    <n v="12038.663078170237"/>
    <n v="12038.663078170237"/>
    <n v="12038.663078170237"/>
    <n v="12038.663078170237"/>
    <n v="12038.663078170237"/>
    <n v="12038.663078170237"/>
    <n v="12038.663078170237"/>
    <n v="48154.652312680948"/>
    <n v="144463.95693804286"/>
    <n v="159314.61802094858"/>
    <n v="14850.661082905717"/>
    <n v="67195.269714478563"/>
    <n v="12427.529672793211"/>
  </r>
  <r>
    <s v="2731"/>
    <x v="66"/>
    <x v="9"/>
    <s v="Gerencia Mantención Mina                "/>
    <s v="3553"/>
    <x v="45"/>
    <s v="4413"/>
    <s v="Contratos Marc Reparaciones             "/>
    <x v="2"/>
    <s v="273135534413"/>
    <n v="389849.594355145"/>
    <n v="62730.376307567036"/>
    <n v="63191.695730137137"/>
    <n v="44297.899040013464"/>
    <n v="140017.39135821565"/>
    <n v="140017.39135821565"/>
    <n v="140017.39135821565"/>
    <n v="140017.39135821565"/>
    <n v="140017.39135821565"/>
    <n v="140017.39135821565"/>
    <n v="140017.39135821565"/>
    <n v="140017.39135821565"/>
    <n v="560069.56543286261"/>
    <n v="1680208.6962985874"/>
    <n v="1742561.9207064081"/>
    <n v="62353.22440782073"/>
    <n v="941133.14478809666"/>
    <n v="63482.529678816289"/>
  </r>
  <r>
    <s v="2731"/>
    <x v="66"/>
    <x v="9"/>
    <s v="Gerencia Mantención Mina                "/>
    <s v="3553"/>
    <x v="45"/>
    <s v="4414"/>
    <s v="Otros Contratos Servicio Mantencion Mina"/>
    <x v="2"/>
    <s v="273135534414"/>
    <n v="696.00276402975851"/>
    <n v="3444.8406069714356"/>
    <n v="16676.198904868932"/>
    <n v="2298.9716975910219"/>
    <n v="5779.0034933652869"/>
    <n v="5779.0034933652869"/>
    <n v="5779.0034933652869"/>
    <n v="5779.0034933652869"/>
    <n v="5779.0034933652869"/>
    <n v="5779.0034933652869"/>
    <n v="5779.0034933652869"/>
    <n v="5779.0034933652869"/>
    <n v="23116.013973461148"/>
    <n v="69348.041920383446"/>
    <n v="94155.810983397183"/>
    <n v="24807.769063013737"/>
    <n v="42307.535121328227"/>
    <n v="5682.7586206896549"/>
  </r>
  <r>
    <s v="2731"/>
    <x v="66"/>
    <x v="9"/>
    <s v="Gerencia Mantención Mina                "/>
    <s v="3553"/>
    <x v="45"/>
    <s v="4427"/>
    <s v="Contrato Servicios Neumaticos           "/>
    <x v="2"/>
    <s v="273135534427"/>
    <n v="5568.6960189227821"/>
    <n v="8588.4832107902057"/>
    <n v="14064.727875732351"/>
    <n v="3936.3200469082835"/>
    <n v="8039.5567880884055"/>
    <n v="8039.5567880884055"/>
    <n v="8039.5567880884055"/>
    <n v="8039.5567880884055"/>
    <n v="8039.5567880884055"/>
    <n v="8039.5567880884055"/>
    <n v="8039.5567880884055"/>
    <n v="8039.5567880884055"/>
    <n v="32158.227152353622"/>
    <n v="96474.681457060869"/>
    <n v="107945.27585282287"/>
    <n v="11470.594395762004"/>
    <n v="44977.198272009526"/>
    <n v="8995.4396544019055"/>
  </r>
  <r>
    <s v="2731"/>
    <x v="66"/>
    <x v="9"/>
    <s v="Gerencia Mantención Mina                "/>
    <s v="3553"/>
    <x v="45"/>
    <s v="4441"/>
    <s v="Contrato Reparaciones  Estructurales    "/>
    <x v="2"/>
    <s v="273135534441"/>
    <n v="82808.618009661004"/>
    <n v="9643.4485724611495"/>
    <n v="163312.07899981632"/>
    <n v="974.83685120997291"/>
    <n v="64184.745608287114"/>
    <n v="64184.745608287114"/>
    <n v="64184.745608287114"/>
    <n v="64184.745608287114"/>
    <n v="64184.745608287114"/>
    <n v="64184.745608287114"/>
    <n v="64184.745608287114"/>
    <n v="64184.745608287114"/>
    <n v="256738.98243314846"/>
    <n v="770216.94729944551"/>
    <n v="446786.5912273642"/>
    <n v="-323430.35607208131"/>
    <n v="238164.60080482898"/>
    <n v="19897.708893360163"/>
  </r>
  <r>
    <s v="2731"/>
    <x v="66"/>
    <x v="9"/>
    <s v="Gerencia Mantención Mina                "/>
    <s v="3553"/>
    <x v="45"/>
    <s v="4104"/>
    <s v="Lubricantes                             "/>
    <x v="3"/>
    <s v="273135534104"/>
    <n v="11541.312085255555"/>
    <n v="17158.933515041212"/>
    <n v="19139.0114184493"/>
    <n v="2838.2256246484699"/>
    <n v="12669.370660848634"/>
    <n v="12669.370660848634"/>
    <n v="12669.370660848634"/>
    <n v="12669.370660848634"/>
    <n v="12669.370660848634"/>
    <n v="12669.370660848634"/>
    <n v="12669.370660848634"/>
    <n v="12669.370660848634"/>
    <n v="50677.482643394535"/>
    <n v="152032.44793018361"/>
    <n v="166423.9274153244"/>
    <n v="14391.479485140793"/>
    <n v="69510.337662429622"/>
    <n v="13798.318809618151"/>
  </r>
  <r>
    <s v="2731"/>
    <x v="66"/>
    <x v="9"/>
    <s v="Gerencia Mantención Mina                "/>
    <s v="3553"/>
    <x v="45"/>
    <s v="4128"/>
    <s v="Nitrogeno                               "/>
    <x v="3"/>
    <s v="273135534128"/>
    <n v="0"/>
    <n v="26.732641296789165"/>
    <n v="25.381667937577021"/>
    <n v="8.89234234212873"/>
    <n v="15.251662894123729"/>
    <n v="15.251662894123729"/>
    <n v="15.251662894123729"/>
    <n v="15.251662894123729"/>
    <n v="15.251662894123729"/>
    <n v="15.251662894123729"/>
    <n v="15.251662894123729"/>
    <n v="15.251662894123729"/>
    <n v="61.006651576494917"/>
    <n v="183.01995472948477"/>
    <n v="346.57198945494656"/>
    <n v="163.55203472546179"/>
    <n v="126.02617798361692"/>
    <n v="31.50654449590423"/>
  </r>
  <r>
    <s v="2731"/>
    <x v="66"/>
    <x v="9"/>
    <s v="Gerencia Mantención Mina                "/>
    <s v="3553"/>
    <x v="45"/>
    <s v="4191"/>
    <s v="Aros y Cadenas                          "/>
    <x v="3"/>
    <s v="273135534191"/>
    <n v="0"/>
    <n v="0"/>
    <n v="37863.871092618407"/>
    <n v="0"/>
    <n v="9465.9677731546017"/>
    <n v="9465.9677731546017"/>
    <n v="9465.9677731546017"/>
    <n v="9465.9677731546017"/>
    <n v="9465.9677731546017"/>
    <n v="9465.9677731546017"/>
    <n v="9465.9677731546017"/>
    <n v="9465.9677731546017"/>
    <n v="37863.871092618407"/>
    <n v="113591.6132778552"/>
    <n v="62810.000000000007"/>
    <n v="-50781.613277855191"/>
    <n v="31405.000000000004"/>
    <n v="0"/>
  </r>
  <r>
    <s v="2731"/>
    <x v="66"/>
    <x v="9"/>
    <s v="Gerencia Mantención Mina                "/>
    <s v="3553"/>
    <x v="45"/>
    <s v="4342"/>
    <s v="Repuestos Contratos Marc                "/>
    <x v="7"/>
    <s v="273135534342"/>
    <n v="60042.860207681959"/>
    <n v="473.83018162988731"/>
    <n v="27374.633423321957"/>
    <n v="48285.123973614805"/>
    <n v="34044.111946562152"/>
    <n v="34044.111946562152"/>
    <n v="34044.111946562152"/>
    <n v="34044.111946562152"/>
    <n v="34044.111946562152"/>
    <n v="34044.111946562152"/>
    <n v="34044.111946562152"/>
    <n v="34044.111946562152"/>
    <n v="136176.44778624861"/>
    <n v="408529.34335874574"/>
    <n v="651603.92830020376"/>
    <n v="243074.58494145802"/>
    <n v="272155.63159544888"/>
    <n v="54024.916248057969"/>
  </r>
  <r>
    <s v="2731"/>
    <x v="66"/>
    <x v="9"/>
    <s v="Gerencia Mantención Mina                "/>
    <s v="3554"/>
    <x v="46"/>
    <s v="4411"/>
    <s v="Contratos Marc Mano Obra                "/>
    <x v="2"/>
    <s v="273135544411"/>
    <n v="1332.1116430770589"/>
    <n v="15118.453746704165"/>
    <n v="23976.61684686393"/>
    <n v="22787.989459400102"/>
    <n v="15803.792924011314"/>
    <n v="15803.792924011314"/>
    <n v="15803.792924011314"/>
    <n v="15803.792924011314"/>
    <n v="15803.792924011314"/>
    <n v="15803.792924011314"/>
    <n v="15803.792924011314"/>
    <n v="15803.792924011314"/>
    <n v="63215.171696045254"/>
    <n v="189645.51508813573"/>
    <n v="318629.23604189715"/>
    <n v="128983.72095376143"/>
    <n v="134390.53942895713"/>
    <n v="24855.059345586422"/>
  </r>
  <r>
    <s v="2731"/>
    <x v="66"/>
    <x v="9"/>
    <s v="Gerencia Mantención Mina                "/>
    <s v="3554"/>
    <x v="46"/>
    <s v="4412"/>
    <s v="Contratos Marc Gastos Generales         "/>
    <x v="2"/>
    <s v="273135544412"/>
    <n v="9807.0543876071897"/>
    <n v="821.48620326737853"/>
    <n v="4237.9386777084164"/>
    <n v="6533.1717432734258"/>
    <n v="5349.9127529641028"/>
    <n v="5349.9127529641028"/>
    <n v="5349.9127529641028"/>
    <n v="5349.9127529641028"/>
    <n v="5349.9127529641028"/>
    <n v="5349.9127529641028"/>
    <n v="5349.9127529641028"/>
    <n v="5349.9127529641028"/>
    <n v="21399.651011856411"/>
    <n v="64198.953035569248"/>
    <n v="79657.309010474288"/>
    <n v="15458.35597490504"/>
    <n v="33597.634857239282"/>
    <n v="6213.7648363966055"/>
  </r>
  <r>
    <s v="2731"/>
    <x v="66"/>
    <x v="9"/>
    <s v="Gerencia Mantención Mina                "/>
    <s v="3554"/>
    <x v="46"/>
    <s v="4413"/>
    <s v="Contratos Marc Reparaciones             "/>
    <x v="2"/>
    <s v="273135544413"/>
    <n v="0"/>
    <n v="11331.435013850067"/>
    <n v="0"/>
    <n v="0"/>
    <n v="2832.8587534625167"/>
    <n v="2832.8587534625167"/>
    <n v="2832.8587534625167"/>
    <n v="2832.8587534625167"/>
    <n v="2832.8587534625167"/>
    <n v="2832.8587534625167"/>
    <n v="2832.8587534625167"/>
    <n v="2832.8587534625167"/>
    <n v="11331.435013850067"/>
    <n v="33994.305041550208"/>
    <n v="812752"/>
    <n v="778757.69495844981"/>
    <n v="28986"/>
    <n v="0"/>
  </r>
  <r>
    <s v="2731"/>
    <x v="66"/>
    <x v="9"/>
    <s v="Gerencia Mantención Mina                "/>
    <s v="3554"/>
    <x v="46"/>
    <s v="4414"/>
    <s v="Otros Contratos Servicio Mantencion Mina"/>
    <x v="2"/>
    <s v="273135544414"/>
    <n v="395.67257443895829"/>
    <n v="2234.3657539918008"/>
    <n v="2619.3136659598176"/>
    <n v="2125.5623075881954"/>
    <n v="1843.7285754946929"/>
    <n v="1843.7285754946929"/>
    <n v="1843.7285754946929"/>
    <n v="1843.7285754946929"/>
    <n v="1843.7285754946929"/>
    <n v="1843.7285754946929"/>
    <n v="1843.7285754946929"/>
    <n v="1843.7285754946929"/>
    <n v="7374.9143019787716"/>
    <n v="22124.742905936317"/>
    <n v="47077.905491698592"/>
    <n v="24953.162585762275"/>
    <n v="21153.767560664113"/>
    <n v="2841.3793103448274"/>
  </r>
  <r>
    <s v="2731"/>
    <x v="66"/>
    <x v="9"/>
    <s v="Gerencia Mantención Mina                "/>
    <s v="3554"/>
    <x v="46"/>
    <s v="4441"/>
    <s v="Contrato Reparaciones  Estructurales    "/>
    <x v="2"/>
    <s v="273135544441"/>
    <n v="1963.314993916498"/>
    <n v="3345.5007339197527"/>
    <n v="10516.959857607082"/>
    <n v="13640.086711213209"/>
    <n v="7366.4655741641354"/>
    <n v="7366.4655741641354"/>
    <n v="7366.4655741641354"/>
    <n v="7366.4655741641354"/>
    <n v="7366.4655741641354"/>
    <n v="7366.4655741641354"/>
    <n v="7366.4655741641354"/>
    <n v="7366.4655741641354"/>
    <n v="29465.862296656542"/>
    <n v="88397.586889969607"/>
    <n v="158724.28336016097"/>
    <n v="70326.696470191368"/>
    <n v="49744.272233400407"/>
    <n v="9948.8544466800813"/>
  </r>
  <r>
    <s v="2731"/>
    <x v="66"/>
    <x v="9"/>
    <s v="Gerencia Mantención Mina                "/>
    <s v="3554"/>
    <x v="46"/>
    <s v="4104"/>
    <s v="Lubricantes                             "/>
    <x v="3"/>
    <s v="273135544104"/>
    <n v="10415.352104067741"/>
    <n v="13588.565545172367"/>
    <n v="2284.4097041327732"/>
    <n v="2100.8287151208056"/>
    <n v="7097.2890171234221"/>
    <n v="7097.2890171234221"/>
    <n v="7097.2890171234221"/>
    <n v="7097.2890171234221"/>
    <n v="7097.2890171234221"/>
    <n v="7097.2890171234221"/>
    <n v="7097.2890171234221"/>
    <n v="7097.2890171234221"/>
    <n v="28389.156068493689"/>
    <n v="85167.468205481069"/>
    <n v="102434.87191048742"/>
    <n v="17267.403705006349"/>
    <n v="42377.166187626295"/>
    <n v="8419.3045405880057"/>
  </r>
  <r>
    <s v="2731"/>
    <x v="66"/>
    <x v="9"/>
    <s v="Gerencia Mantención Mina                "/>
    <s v="3554"/>
    <x v="46"/>
    <s v="4128"/>
    <s v="Nitrogeno                               "/>
    <x v="3"/>
    <s v="273135544128"/>
    <n v="0"/>
    <n v="15.270712896813162"/>
    <n v="62.749619750481266"/>
    <n v="2.1626155484162073"/>
    <n v="20.045737048927659"/>
    <n v="20.045737048927659"/>
    <n v="20.045737048927659"/>
    <n v="20.045737048927659"/>
    <n v="20.045737048927659"/>
    <n v="20.045737048927659"/>
    <n v="20.045737048927659"/>
    <n v="20.045737048927659"/>
    <n v="80.182948195710637"/>
    <n v="240.54884458713192"/>
    <n v="1289.6832125313454"/>
    <n v="1049.1343679442134"/>
    <n v="468.97571364776195"/>
    <n v="117.24392841194049"/>
  </r>
  <r>
    <s v="2731"/>
    <x v="66"/>
    <x v="9"/>
    <s v="Gerencia Mantención Mina                "/>
    <s v="3554"/>
    <x v="46"/>
    <s v="4342"/>
    <s v="Repuestos Contratos Marc                "/>
    <x v="7"/>
    <s v="273135544342"/>
    <n v="27334.357654001979"/>
    <n v="837.81282617103511"/>
    <n v="48071.266001975753"/>
    <n v="17706.410190610557"/>
    <n v="23487.461668189833"/>
    <n v="23487.461668189833"/>
    <n v="23487.461668189833"/>
    <n v="23487.461668189833"/>
    <n v="23487.461668189833"/>
    <n v="23487.461668189833"/>
    <n v="23487.461668189833"/>
    <n v="23487.461668189833"/>
    <n v="93949.846672759333"/>
    <n v="281849.54001827806"/>
    <n v="354129.18908398878"/>
    <n v="72279.649065710721"/>
    <n v="146502.76041556796"/>
    <n v="29106.508691834697"/>
  </r>
  <r>
    <s v="2731"/>
    <x v="66"/>
    <x v="9"/>
    <s v="Gerencia Mantención Mina                "/>
    <s v="3555"/>
    <x v="47"/>
    <s v="4411"/>
    <s v="Contratos Marc Mano Obra                "/>
    <x v="2"/>
    <s v="273135554411"/>
    <n v="866586.73761898675"/>
    <n v="1037449.176835108"/>
    <n v="417013.79462147993"/>
    <n v="2221123.5213722587"/>
    <n v="1135543.3076119584"/>
    <n v="1135543.3076119584"/>
    <n v="1135543.3076119584"/>
    <n v="1135543.3076119584"/>
    <n v="1135543.3076119584"/>
    <n v="1135543.3076119584"/>
    <n v="1135543.3076119584"/>
    <n v="1135543.3076119584"/>
    <n v="4542173.2304478334"/>
    <n v="13626519.691343503"/>
    <n v="20884392.272402383"/>
    <n v="7257872.5810588803"/>
    <n v="9438238.400094118"/>
    <n v="1740423.4912665272"/>
  </r>
  <r>
    <s v="2731"/>
    <x v="66"/>
    <x v="9"/>
    <s v="Gerencia Mantención Mina                "/>
    <s v="3555"/>
    <x v="47"/>
    <s v="4413"/>
    <s v="Contratos Marc Reparaciones             "/>
    <x v="2"/>
    <s v="273135554413"/>
    <n v="239210.4415166887"/>
    <n v="103893.24727521396"/>
    <n v="286708.77589371335"/>
    <n v="575810.19293276011"/>
    <n v="301405.66440459405"/>
    <n v="301405.66440459405"/>
    <n v="301405.66440459405"/>
    <n v="301405.66440459405"/>
    <n v="301405.66440459405"/>
    <n v="301405.66440459405"/>
    <n v="301405.66440459405"/>
    <n v="301405.66440459405"/>
    <n v="1205622.6576183762"/>
    <n v="3616867.9728551279"/>
    <n v="14779247.697323401"/>
    <n v="11162379.724468272"/>
    <n v="6555943.9153392371"/>
    <n v="1061742.2086826027"/>
  </r>
  <r>
    <s v="2731"/>
    <x v="66"/>
    <x v="9"/>
    <s v="Gerencia Mantención Mina                "/>
    <s v="3555"/>
    <x v="47"/>
    <s v="4414"/>
    <s v="Otros Contratos Servicio Mantencion Mina"/>
    <x v="2"/>
    <s v="273135554414"/>
    <n v="129874.01494955046"/>
    <n v="51266.922666821905"/>
    <n v="83654.577294347298"/>
    <n v="87910.50803883656"/>
    <n v="88176.50573738906"/>
    <n v="88176.50573738906"/>
    <n v="88176.50573738906"/>
    <n v="88176.50573738906"/>
    <n v="88176.50573738906"/>
    <n v="88176.50573738906"/>
    <n v="88176.50573738906"/>
    <n v="88176.50573738906"/>
    <n v="352706.02294955624"/>
    <n v="1058118.0688486688"/>
    <n v="1077972"/>
    <n v="19853.93115133117"/>
    <n v="449155"/>
    <n v="89831"/>
  </r>
  <r>
    <s v="2731"/>
    <x v="66"/>
    <x v="9"/>
    <s v="Gerencia Mantención Mina                "/>
    <s v="3555"/>
    <x v="47"/>
    <s v="4417"/>
    <s v="Servicio Overhaul Motores               "/>
    <x v="2"/>
    <s v="273135554417"/>
    <n v="276636.89085823385"/>
    <n v="714555.40009495639"/>
    <n v="720503.91592738056"/>
    <n v="711095.05537429638"/>
    <n v="605697.81556371681"/>
    <n v="605697.81556371681"/>
    <n v="605697.81556371681"/>
    <n v="605697.81556371681"/>
    <n v="605697.81556371681"/>
    <n v="605697.81556371681"/>
    <n v="605697.81556371681"/>
    <n v="605697.81556371681"/>
    <n v="2422791.2622548672"/>
    <n v="7268373.7867646022"/>
    <n v="6377873"/>
    <n v="-890500.78676460218"/>
    <n v="4126859"/>
    <n v="750338"/>
  </r>
  <r>
    <s v="2731"/>
    <x v="66"/>
    <x v="9"/>
    <s v="Gerencia Mantención Mina                "/>
    <s v="3555"/>
    <x v="47"/>
    <s v="4427"/>
    <s v="Contrato Servicios Neumaticos           "/>
    <x v="2"/>
    <s v="273135554427"/>
    <n v="42039.642583368019"/>
    <n v="198475.12081829907"/>
    <n v="21295.796800974033"/>
    <n v="186135.92291828521"/>
    <n v="111986.62078023158"/>
    <n v="111986.62078023158"/>
    <n v="111986.62078023158"/>
    <n v="111986.62078023158"/>
    <n v="111986.62078023158"/>
    <n v="111986.62078023158"/>
    <n v="111986.62078023158"/>
    <n v="111986.62078023158"/>
    <n v="447946.48312092631"/>
    <n v="1343839.449362779"/>
    <n v="1700138.0946819605"/>
    <n v="356298.64531918149"/>
    <n v="708390.8727841503"/>
    <n v="141678.17455683005"/>
  </r>
  <r>
    <s v="2731"/>
    <x v="66"/>
    <x v="9"/>
    <s v="Gerencia Mantención Mina                "/>
    <s v="3555"/>
    <x v="47"/>
    <s v="4441"/>
    <s v="Contrato Reparaciones  Estructurales    "/>
    <x v="2"/>
    <s v="273135554441"/>
    <n v="235565.49226273817"/>
    <n v="14550.920331187634"/>
    <n v="162585.1319225833"/>
    <n v="348322.63831257576"/>
    <n v="190256.0457072712"/>
    <n v="190256.0457072712"/>
    <n v="190256.0457072712"/>
    <n v="190256.0457072712"/>
    <n v="190256.0457072712"/>
    <n v="190256.0457072712"/>
    <n v="190256.0457072712"/>
    <n v="190256.0457072712"/>
    <n v="761024.18282908481"/>
    <n v="2283072.5484872544"/>
    <n v="2624417.3597102612"/>
    <n v="341344.81122300681"/>
    <n v="1445099.9914285713"/>
    <n v="257622.81518712273"/>
  </r>
  <r>
    <s v="2731"/>
    <x v="66"/>
    <x v="9"/>
    <s v="Gerencia Mantención Mina                "/>
    <s v="3555"/>
    <x v="47"/>
    <s v="4104"/>
    <s v="Lubricantes                             "/>
    <x v="3"/>
    <s v="273135554104"/>
    <n v="224300.47030856751"/>
    <n v="174985.29429419315"/>
    <n v="31059.294226209637"/>
    <n v="62289.584106430346"/>
    <n v="123158.66073385016"/>
    <n v="123158.66073385016"/>
    <n v="123158.66073385016"/>
    <n v="123158.66073385016"/>
    <n v="123158.66073385016"/>
    <n v="123158.66073385016"/>
    <n v="123158.66073385016"/>
    <n v="123158.66073385016"/>
    <n v="492634.64293540065"/>
    <n v="1477903.9288062023"/>
    <n v="2590824.2226550761"/>
    <n v="1112920.2938488738"/>
    <n v="1079510.0927729483"/>
    <n v="215902.01855458968"/>
  </r>
  <r>
    <s v="2731"/>
    <x v="66"/>
    <x v="9"/>
    <s v="Gerencia Mantención Mina                "/>
    <s v="3555"/>
    <x v="47"/>
    <s v="4128"/>
    <s v="Nitrogeno                               "/>
    <x v="3"/>
    <s v="273135554128"/>
    <n v="0"/>
    <n v="173.02870399063119"/>
    <n v="703.19711122867102"/>
    <n v="1317.8975742789253"/>
    <n v="548.53084737455686"/>
    <n v="548.53084737455686"/>
    <n v="548.53084737455686"/>
    <n v="548.53084737455686"/>
    <n v="548.53084737455686"/>
    <n v="548.53084737455686"/>
    <n v="548.53084737455686"/>
    <n v="548.53084737455686"/>
    <n v="2194.1233894982274"/>
    <n v="6582.3701684946836"/>
    <n v="18729.830813943892"/>
    <n v="12147.46064544921"/>
    <n v="6810.8475687068703"/>
    <n v="1702.7118921767176"/>
  </r>
  <r>
    <s v="2731"/>
    <x v="66"/>
    <x v="9"/>
    <s v="Gerencia Mantención Mina                "/>
    <s v="3555"/>
    <x v="47"/>
    <s v="4191"/>
    <s v="Aros y Cadenas                          "/>
    <x v="3"/>
    <s v="273135554191"/>
    <n v="0"/>
    <n v="12314.274948670882"/>
    <n v="0"/>
    <n v="6156.387511660474"/>
    <n v="4617.6656150828385"/>
    <n v="4617.6656150828385"/>
    <n v="4617.6656150828385"/>
    <n v="4617.6656150828385"/>
    <n v="4617.6656150828385"/>
    <n v="4617.6656150828385"/>
    <n v="4617.6656150828385"/>
    <n v="4617.6656150828385"/>
    <n v="18470.662460331354"/>
    <n v="55411.987380994047"/>
    <n v="341000"/>
    <n v="285588.01261900598"/>
    <n v="136400"/>
    <n v="68200"/>
  </r>
  <r>
    <s v="2731"/>
    <x v="66"/>
    <x v="9"/>
    <s v="Gerencia Mantención Mina                "/>
    <s v="3555"/>
    <x v="47"/>
    <s v="4342"/>
    <s v="Repuestos Contratos Marc                "/>
    <x v="7"/>
    <s v="273135554342"/>
    <n v="982083.55630131904"/>
    <n v="558365.79801017453"/>
    <n v="921932.01030935242"/>
    <n v="2758412.0177762974"/>
    <n v="1305198.3455992858"/>
    <n v="1305198.3455992858"/>
    <n v="1305198.3455992858"/>
    <n v="1305198.3455992858"/>
    <n v="1305198.3455992858"/>
    <n v="1305198.3455992858"/>
    <n v="1305198.3455992858"/>
    <n v="1305198.3455992858"/>
    <n v="5220793.3823971432"/>
    <n v="15662380.147191433"/>
    <n v="19541472.205207381"/>
    <n v="3879092.0580159482"/>
    <n v="7284922.2792512923"/>
    <n v="1559042.2683745075"/>
  </r>
  <r>
    <s v="2731"/>
    <x v="66"/>
    <x v="9"/>
    <s v="Gerencia Mantención Mina                "/>
    <s v="3555"/>
    <x v="47"/>
    <s v="4343"/>
    <s v="Repuestos Motores                       "/>
    <x v="7"/>
    <s v="273135554343"/>
    <n v="91280.688477918244"/>
    <n v="182080.21367943025"/>
    <n v="154547.05417882482"/>
    <n v="81626.424210122888"/>
    <n v="127383.59513657405"/>
    <n v="127383.59513657405"/>
    <n v="127383.59513657405"/>
    <n v="127383.59513657405"/>
    <n v="127383.59513657405"/>
    <n v="127383.59513657405"/>
    <n v="127383.59513657405"/>
    <n v="127383.59513657405"/>
    <n v="509534.38054629619"/>
    <n v="1528603.1416388883"/>
    <n v="1892853.458904363"/>
    <n v="364250.3172654747"/>
    <n v="788688.94121015118"/>
    <n v="157737.78824203025"/>
  </r>
  <r>
    <s v="2731"/>
    <x v="66"/>
    <x v="9"/>
    <s v="Gerencia Mantención Mina                "/>
    <s v="3556"/>
    <x v="48"/>
    <s v="4411"/>
    <s v="Contratos Marc Mano Obra                "/>
    <x v="2"/>
    <s v="273135564411"/>
    <n v="18355.494858150505"/>
    <n v="110475.86134140335"/>
    <n v="84652.101699084727"/>
    <n v="73831.420814042693"/>
    <n v="71828.71967817031"/>
    <n v="71828.71967817031"/>
    <n v="71828.71967817031"/>
    <n v="71828.71967817031"/>
    <n v="71828.71967817031"/>
    <n v="71828.71967817031"/>
    <n v="71828.71967817031"/>
    <n v="71828.71967817031"/>
    <n v="287314.87871268124"/>
    <n v="861944.63613804348"/>
    <n v="888086.92152917502"/>
    <n v="26142.285391131532"/>
    <n v="370036.21730382292"/>
    <n v="74007.243460764585"/>
  </r>
  <r>
    <s v="2731"/>
    <x v="66"/>
    <x v="9"/>
    <s v="Gerencia Mantención Mina                "/>
    <s v="3556"/>
    <x v="48"/>
    <s v="4412"/>
    <s v="Contratos Marc Gastos Generales         "/>
    <x v="2"/>
    <s v="273135564412"/>
    <n v="7960.3056049314328"/>
    <n v="1899.3594280595887"/>
    <n v="13882.930945710154"/>
    <n v="5470.5239072167997"/>
    <n v="7303.2799714794937"/>
    <n v="7303.2799714794937"/>
    <n v="7303.2799714794937"/>
    <n v="7303.2799714794937"/>
    <n v="7303.2799714794937"/>
    <n v="7303.2799714794937"/>
    <n v="7303.2799714794937"/>
    <n v="7303.2799714794937"/>
    <n v="29213.119885917975"/>
    <n v="87639.359657753943"/>
    <n v="222021.73038229375"/>
    <n v="134382.3707245398"/>
    <n v="92509.054325955731"/>
    <n v="18501.810865191146"/>
  </r>
  <r>
    <s v="2731"/>
    <x v="66"/>
    <x v="9"/>
    <s v="Gerencia Mantención Mina                "/>
    <s v="3556"/>
    <x v="48"/>
    <s v="4413"/>
    <s v="Contratos Marc Reparaciones             "/>
    <x v="2"/>
    <s v="273135564413"/>
    <n v="0"/>
    <n v="207103.60319426283"/>
    <n v="35266.040115363554"/>
    <n v="561303.53909764579"/>
    <n v="200918.29560181804"/>
    <n v="200918.29560181804"/>
    <n v="200918.29560181804"/>
    <n v="200918.29560181804"/>
    <n v="200918.29560181804"/>
    <n v="200918.29560181804"/>
    <n v="200918.29560181804"/>
    <n v="200918.29560181804"/>
    <n v="803673.18240727216"/>
    <n v="2411019.5472218166"/>
    <n v="1759440"/>
    <n v="-651579.54722181661"/>
    <n v="1389363"/>
    <n v="510478"/>
  </r>
  <r>
    <s v="2731"/>
    <x v="66"/>
    <x v="9"/>
    <s v="Gerencia Mantención Mina                "/>
    <s v="3556"/>
    <x v="48"/>
    <s v="4414"/>
    <s v="Otros Contratos Servicio Mantencion Mina"/>
    <x v="2"/>
    <s v="273135564414"/>
    <n v="20218.348162585218"/>
    <n v="8623.8738366446596"/>
    <n v="7550.5903856837876"/>
    <n v="6106.9570980703993"/>
    <n v="10624.942370746017"/>
    <n v="10624.942370746017"/>
    <n v="10624.942370746017"/>
    <n v="10624.942370746017"/>
    <n v="10624.942370746017"/>
    <n v="10624.942370746017"/>
    <n v="10624.942370746017"/>
    <n v="10624.942370746017"/>
    <n v="42499.769482984069"/>
    <n v="127499.30844895223"/>
    <n v="117694.76372924649"/>
    <n v="-9804.5447197057365"/>
    <n v="52884.418901660283"/>
    <n v="7103.4482758620688"/>
  </r>
  <r>
    <s v="2731"/>
    <x v="66"/>
    <x v="9"/>
    <s v="Gerencia Mantención Mina                "/>
    <s v="3556"/>
    <x v="48"/>
    <s v="4427"/>
    <s v="Contrato Servicios Neumaticos           "/>
    <x v="2"/>
    <s v="273135564427"/>
    <n v="9156.0387935955696"/>
    <n v="17779.065132053685"/>
    <n v="15621.70835689777"/>
    <n v="12254.492386247452"/>
    <n v="13702.82616719862"/>
    <n v="13702.82616719862"/>
    <n v="13702.82616719862"/>
    <n v="13702.82616719862"/>
    <n v="13702.82616719862"/>
    <n v="13702.82616719862"/>
    <n v="13702.82616719862"/>
    <n v="13702.82616719862"/>
    <n v="54811.304668794481"/>
    <n v="164433.91400638348"/>
    <n v="188904.23274244001"/>
    <n v="24470.318736056535"/>
    <n v="78710.096976016677"/>
    <n v="15742.019395203335"/>
  </r>
  <r>
    <s v="2731"/>
    <x v="66"/>
    <x v="9"/>
    <s v="Gerencia Mantención Mina                "/>
    <s v="3556"/>
    <x v="48"/>
    <s v="4441"/>
    <s v="Contrato Reparaciones  Estructurales    "/>
    <x v="2"/>
    <s v="273135564441"/>
    <n v="6136.4593752261162"/>
    <n v="36441.616567742989"/>
    <n v="26389.853974771482"/>
    <n v="96764.575826902539"/>
    <n v="41433.126436160775"/>
    <n v="41433.126436160775"/>
    <n v="41433.126436160775"/>
    <n v="41433.126436160775"/>
    <n v="41433.126436160775"/>
    <n v="41433.126436160775"/>
    <n v="41433.126436160775"/>
    <n v="41433.126436160775"/>
    <n v="165732.5057446431"/>
    <n v="497197.51723392919"/>
    <n v="496834.81641851104"/>
    <n v="-362.70081541815307"/>
    <n v="287908.87303822936"/>
    <n v="99184.591509054328"/>
  </r>
  <r>
    <s v="2731"/>
    <x v="66"/>
    <x v="9"/>
    <s v="Gerencia Mantención Mina                "/>
    <s v="3556"/>
    <x v="48"/>
    <s v="4104"/>
    <s v="Lubricantes                             "/>
    <x v="3"/>
    <s v="273135564104"/>
    <n v="27656.177151641732"/>
    <n v="7196.711639000041"/>
    <n v="35934.531790443616"/>
    <n v="41956.81287703399"/>
    <n v="28186.058364529847"/>
    <n v="28186.058364529847"/>
    <n v="28186.058364529847"/>
    <n v="28186.058364529847"/>
    <n v="28186.058364529847"/>
    <n v="28186.058364529847"/>
    <n v="28186.058364529847"/>
    <n v="28186.058364529847"/>
    <n v="112744.23345811939"/>
    <n v="338232.70037435828"/>
    <n v="315938.39273606287"/>
    <n v="-22294.307638295402"/>
    <n v="130581.74051285053"/>
    <n v="25943.392154870966"/>
  </r>
  <r>
    <s v="2731"/>
    <x v="66"/>
    <x v="9"/>
    <s v="Gerencia Mantención Mina                "/>
    <s v="3556"/>
    <x v="48"/>
    <s v="4128"/>
    <s v="Nitrogeno                               "/>
    <x v="3"/>
    <s v="273135564128"/>
    <n v="0"/>
    <n v="20.145964881617278"/>
    <n v="26.763287886090779"/>
    <n v="73.006978625022583"/>
    <n v="29.979057848182659"/>
    <n v="29.979057848182659"/>
    <n v="29.979057848182659"/>
    <n v="29.979057848182659"/>
    <n v="29.979057848182659"/>
    <n v="29.979057848182659"/>
    <n v="29.979057848182659"/>
    <n v="29.979057848182659"/>
    <n v="119.91623139273064"/>
    <n v="359.7486941781919"/>
    <n v="1296.4474208070887"/>
    <n v="936.69872662889679"/>
    <n v="471.43542574803229"/>
    <n v="117.85885643700807"/>
  </r>
  <r>
    <s v="2731"/>
    <x v="66"/>
    <x v="9"/>
    <s v="Gerencia Mantención Mina                "/>
    <s v="3556"/>
    <x v="48"/>
    <s v="4191"/>
    <s v="Aros y Cadenas                          "/>
    <x v="3"/>
    <s v="273135564191"/>
    <n v="0"/>
    <n v="0"/>
    <n v="0"/>
    <n v="18846.412460383188"/>
    <n v="4711.603115095797"/>
    <n v="4711.603115095797"/>
    <n v="4711.603115095797"/>
    <n v="4711.603115095797"/>
    <n v="4711.603115095797"/>
    <n v="4711.603115095797"/>
    <n v="4711.603115095797"/>
    <n v="4711.603115095797"/>
    <n v="18846.412460383188"/>
    <n v="56539.237381149578"/>
    <n v="127600.00000000001"/>
    <n v="71060.762618850436"/>
    <n v="63800.000000000007"/>
    <n v="31900.000000000004"/>
  </r>
  <r>
    <s v="2731"/>
    <x v="66"/>
    <x v="9"/>
    <s v="Gerencia Mantención Mina                "/>
    <s v="3556"/>
    <x v="48"/>
    <s v="4342"/>
    <s v="Repuestos Contratos Marc                "/>
    <x v="7"/>
    <s v="273135564342"/>
    <n v="45091.106946655971"/>
    <n v="56848.312536888152"/>
    <n v="70359.087518330387"/>
    <n v="146996.22114568562"/>
    <n v="79823.682036890037"/>
    <n v="79823.682036890037"/>
    <n v="79823.682036890037"/>
    <n v="79823.682036890037"/>
    <n v="79823.682036890037"/>
    <n v="79823.682036890037"/>
    <n v="79823.682036890037"/>
    <n v="79823.682036890037"/>
    <n v="319294.72814756015"/>
    <n v="957884.18444268068"/>
    <n v="928971.62590148731"/>
    <n v="-28912.558541193372"/>
    <n v="383956.91877374757"/>
    <n v="76282.831544453176"/>
  </r>
  <r>
    <s v="2731"/>
    <x v="66"/>
    <x v="9"/>
    <s v="Gerencia Mantención Mina                "/>
    <s v="3559"/>
    <x v="49"/>
    <s v="4411"/>
    <s v="Contratos Marc Mano Obra                "/>
    <x v="2"/>
    <s v="273135594411"/>
    <n v="65871.903717894646"/>
    <n v="146709.82745079251"/>
    <n v="190750.94970099369"/>
    <n v="85705.876839845645"/>
    <n v="122259.63942738163"/>
    <n v="122259.63942738163"/>
    <n v="122259.63942738163"/>
    <n v="122259.63942738163"/>
    <n v="122259.63942738163"/>
    <n v="122259.63942738163"/>
    <n v="122259.63942738163"/>
    <n v="122259.63942738163"/>
    <n v="489038.5577095265"/>
    <n v="1467115.673128579"/>
    <n v="1498993.9637826961"/>
    <n v="31878.290654117009"/>
    <n v="624580.81824279006"/>
    <n v="124916.16364855801"/>
  </r>
  <r>
    <s v="2731"/>
    <x v="66"/>
    <x v="9"/>
    <s v="Gerencia Mantención Mina                "/>
    <s v="3559"/>
    <x v="49"/>
    <s v="4412"/>
    <s v="Contratos Marc Gastos Generales         "/>
    <x v="2"/>
    <s v="273135594412"/>
    <n v="3338.9684432807576"/>
    <n v="5285.9581023959299"/>
    <n v="1615.0963095303332"/>
    <n v="8696.1672189958808"/>
    <n v="4734.0475185507257"/>
    <n v="4734.0475185507257"/>
    <n v="4734.0475185507257"/>
    <n v="4734.0475185507257"/>
    <n v="4734.0475185507257"/>
    <n v="4734.0475185507257"/>
    <n v="4734.0475185507257"/>
    <n v="4734.0475185507257"/>
    <n v="18936.190074202903"/>
    <n v="56808.570222608694"/>
    <n v="61896"/>
    <n v="5087.4297773913058"/>
    <n v="25790"/>
    <n v="5158"/>
  </r>
  <r>
    <s v="2731"/>
    <x v="66"/>
    <x v="9"/>
    <s v="Gerencia Mantención Mina                "/>
    <s v="3559"/>
    <x v="49"/>
    <s v="4413"/>
    <s v="Contratos Marc Reparaciones             "/>
    <x v="2"/>
    <s v="273135594413"/>
    <n v="0"/>
    <n v="0"/>
    <n v="0"/>
    <n v="0"/>
    <n v="0"/>
    <n v="0"/>
    <n v="0"/>
    <n v="0"/>
    <n v="0"/>
    <n v="0"/>
    <n v="0"/>
    <n v="0"/>
    <n v="0"/>
    <n v="0"/>
    <n v="83619.66277665997"/>
    <n v="83619.66277665997"/>
    <n v="15887.439436619719"/>
    <n v="0"/>
  </r>
  <r>
    <s v="2731"/>
    <x v="66"/>
    <x v="9"/>
    <s v="Gerencia Mantención Mina                "/>
    <s v="3559"/>
    <x v="49"/>
    <s v="4414"/>
    <s v="Otros Contratos Servicio Mantencion Mina"/>
    <x v="2"/>
    <s v="273135594414"/>
    <n v="24052.27177370177"/>
    <n v="22442.53208758383"/>
    <n v="33615.846780120388"/>
    <n v="9222.9202232071329"/>
    <n v="22333.392716153277"/>
    <n v="22333.392716153277"/>
    <n v="22333.392716153277"/>
    <n v="22333.392716153277"/>
    <n v="22333.392716153277"/>
    <n v="22333.392716153277"/>
    <n v="22333.392716153277"/>
    <n v="22333.392716153277"/>
    <n v="89333.57086461311"/>
    <n v="268000.71259383939"/>
    <n v="309092.29778672033"/>
    <n v="41091.585192880942"/>
    <n v="128788.45741113348"/>
    <n v="25757.691482226695"/>
  </r>
  <r>
    <s v="2731"/>
    <x v="66"/>
    <x v="9"/>
    <s v="Gerencia Mantención Mina                "/>
    <s v="3559"/>
    <x v="49"/>
    <s v="4415"/>
    <s v="Mano Obra Contrato Rep. Motores         "/>
    <x v="2"/>
    <s v="273135594415"/>
    <n v="80167.83570521482"/>
    <n v="61573.147959448201"/>
    <n v="18906.732724271344"/>
    <n v="3143.68241918384"/>
    <n v="40947.849702029547"/>
    <n v="40947.849702029547"/>
    <n v="40947.849702029547"/>
    <n v="40947.849702029547"/>
    <n v="40947.849702029547"/>
    <n v="40947.849702029547"/>
    <n v="40947.849702029547"/>
    <n v="40947.849702029547"/>
    <n v="163791.39880811819"/>
    <n v="491374.19642435457"/>
    <n v="824112"/>
    <n v="332737.80357564543"/>
    <n v="343380"/>
    <n v="68676"/>
  </r>
  <r>
    <s v="2731"/>
    <x v="66"/>
    <x v="9"/>
    <s v="Gerencia Mantención Mina                "/>
    <s v="3559"/>
    <x v="49"/>
    <s v="4417"/>
    <s v="Servicio Overhaul Motores               "/>
    <x v="2"/>
    <s v="27313559441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731"/>
    <x v="66"/>
    <x v="9"/>
    <s v="Gerencia Mantención Mina                "/>
    <s v="3559"/>
    <x v="49"/>
    <s v="4427"/>
    <s v="Contrato Servicios Neumaticos           "/>
    <x v="2"/>
    <s v="273135594427"/>
    <n v="13830.660779122118"/>
    <n v="7443.7745376771973"/>
    <n v="14543.299743855896"/>
    <n v="9268.271801337256"/>
    <n v="11271.501715498116"/>
    <n v="11271.501715498116"/>
    <n v="11271.501715498116"/>
    <n v="11271.501715498116"/>
    <n v="11271.501715498116"/>
    <n v="11271.501715498116"/>
    <n v="11271.501715498116"/>
    <n v="11271.501715498116"/>
    <n v="45086.006861992464"/>
    <n v="135258.02058597739"/>
    <n v="107945.27585282287"/>
    <n v="-27312.744733154512"/>
    <n v="44977.198272009526"/>
    <n v="8995.4396544019055"/>
  </r>
  <r>
    <s v="2731"/>
    <x v="66"/>
    <x v="9"/>
    <s v="Gerencia Mantención Mina                "/>
    <s v="3559"/>
    <x v="49"/>
    <s v="4441"/>
    <s v="Contrato Reparaciones  Estructurales    "/>
    <x v="2"/>
    <s v="273135594441"/>
    <n v="18578.131691601593"/>
    <n v="20202.932208660841"/>
    <n v="9934.33096934885"/>
    <n v="26381.688986948357"/>
    <n v="18774.270964139912"/>
    <n v="18774.270964139912"/>
    <n v="18774.270964139912"/>
    <n v="18774.270964139912"/>
    <n v="18774.270964139912"/>
    <n v="18774.270964139912"/>
    <n v="18774.270964139912"/>
    <n v="18774.270964139912"/>
    <n v="75097.08385655965"/>
    <n v="225291.25156967889"/>
    <n v="255782.61872032192"/>
    <n v="30491.367150643026"/>
    <n v="189113.64981891349"/>
    <n v="78862.166583501006"/>
  </r>
  <r>
    <s v="2731"/>
    <x v="66"/>
    <x v="9"/>
    <s v="Gerencia Mantención Mina                "/>
    <s v="3559"/>
    <x v="49"/>
    <s v="4104"/>
    <s v="Lubricantes                             "/>
    <x v="3"/>
    <s v="273135594104"/>
    <n v="9460.901860925007"/>
    <n v="5741.6447334564136"/>
    <n v="14393.820418440569"/>
    <n v="72.67096682086131"/>
    <n v="7417.2594949107124"/>
    <n v="7417.2594949107124"/>
    <n v="7417.2594949107124"/>
    <n v="7417.2594949107124"/>
    <n v="7417.2594949107124"/>
    <n v="7417.2594949107124"/>
    <n v="7417.2594949107124"/>
    <n v="7417.2594949107124"/>
    <n v="29669.03797964285"/>
    <n v="89007.113938928567"/>
    <n v="159207.53164670846"/>
    <n v="70200.417707779896"/>
    <n v="66336.471519461862"/>
    <n v="13267.294303892371"/>
  </r>
  <r>
    <s v="2731"/>
    <x v="66"/>
    <x v="9"/>
    <s v="Gerencia Mantención Mina                "/>
    <s v="3559"/>
    <x v="49"/>
    <s v="4128"/>
    <s v="Nitrogeno                               "/>
    <x v="3"/>
    <s v="273135594128"/>
    <n v="0"/>
    <n v="37.786345408904531"/>
    <n v="12.181392877216322"/>
    <n v="52.355736859019636"/>
    <n v="25.580868786285123"/>
    <n v="25.580868786285123"/>
    <n v="25.580868786285123"/>
    <n v="25.580868786285123"/>
    <n v="25.580868786285123"/>
    <n v="25.580868786285123"/>
    <n v="25.580868786285123"/>
    <n v="25.580868786285123"/>
    <n v="102.32347514514049"/>
    <n v="306.97042543542148"/>
    <n v="527.82862089892569"/>
    <n v="220.85819546350422"/>
    <n v="191.93768032688206"/>
    <n v="47.984420081720515"/>
  </r>
  <r>
    <s v="2731"/>
    <x v="66"/>
    <x v="9"/>
    <s v="Gerencia Mantención Mina                "/>
    <s v="3559"/>
    <x v="49"/>
    <s v="4191"/>
    <s v="Aros y Cadenas                          "/>
    <x v="3"/>
    <s v="273135594191"/>
    <n v="0"/>
    <n v="0"/>
    <n v="0"/>
    <n v="0"/>
    <n v="0"/>
    <n v="0"/>
    <n v="0"/>
    <n v="0"/>
    <n v="0"/>
    <n v="0"/>
    <n v="0"/>
    <n v="0"/>
    <n v="0"/>
    <n v="0"/>
    <n v="129800.00000000001"/>
    <n v="129800.00000000001"/>
    <n v="64900.000000000007"/>
    <n v="0"/>
  </r>
  <r>
    <s v="2731"/>
    <x v="66"/>
    <x v="9"/>
    <s v="Gerencia Mantención Mina                "/>
    <s v="3559"/>
    <x v="49"/>
    <s v="4342"/>
    <s v="Repuestos Contratos Marc                "/>
    <x v="7"/>
    <s v="273135594342"/>
    <n v="6071.2426457497459"/>
    <n v="40400.886589696776"/>
    <n v="24554.292653513749"/>
    <n v="31766.466304927664"/>
    <n v="25698.222048471987"/>
    <n v="25698.222048471987"/>
    <n v="25698.222048471987"/>
    <n v="25698.222048471987"/>
    <n v="25698.222048471987"/>
    <n v="25698.222048471987"/>
    <n v="25698.222048471987"/>
    <n v="25698.222048471987"/>
    <n v="102792.88819388795"/>
    <n v="308378.66458166379"/>
    <n v="397232.15301953442"/>
    <n v="88853.488437870634"/>
    <n v="165513.3970914727"/>
    <n v="33102.679418294538"/>
  </r>
  <r>
    <s v="2731"/>
    <x v="66"/>
    <x v="9"/>
    <s v="Gerencia Mantención Mina                "/>
    <s v="3559"/>
    <x v="49"/>
    <s v="4343"/>
    <s v="Repuestos Motores                       "/>
    <x v="7"/>
    <s v="273135594343"/>
    <n v="567.52147135724249"/>
    <n v="1977.2783730390424"/>
    <n v="37191.209134386496"/>
    <n v="24564.448016620121"/>
    <n v="16075.114248850725"/>
    <n v="16075.114248850725"/>
    <n v="16075.114248850725"/>
    <n v="16075.114248850725"/>
    <n v="16075.114248850725"/>
    <n v="16075.114248850725"/>
    <n v="16075.114248850725"/>
    <n v="16075.114248850725"/>
    <n v="64300.456995402899"/>
    <n v="192901.37098620876"/>
    <n v="308471.27195391757"/>
    <n v="115569.90096770882"/>
    <n v="128529.69664746567"/>
    <n v="25705.939329493132"/>
  </r>
  <r>
    <s v="2741"/>
    <x v="67"/>
    <x v="9"/>
    <s v="Gerencia Mantención Mina                "/>
    <s v="3151"/>
    <x v="15"/>
    <s v="3101"/>
    <s v="Remuneraciones Supervision              "/>
    <x v="0"/>
    <s v="274131513101"/>
    <n v="117510.05000000002"/>
    <n v="98029.49"/>
    <n v="98029.49"/>
    <n v="127437.45000000001"/>
    <n v="110251.62000000001"/>
    <n v="110251.62000000001"/>
    <n v="110251.62000000001"/>
    <n v="110251.62000000001"/>
    <n v="110251.62000000001"/>
    <n v="110251.62000000001"/>
    <n v="110251.62000000001"/>
    <n v="110251.62000000001"/>
    <n v="441006.48000000004"/>
    <n v="1323019.4400000004"/>
    <n v="1324078.94"/>
    <n v="1059.4999999995343"/>
    <n v="542608.48"/>
    <n v="127437.45000000001"/>
  </r>
  <r>
    <s v="2741"/>
    <x v="67"/>
    <x v="9"/>
    <s v="Gerencia Mantención Mina                "/>
    <s v="3151"/>
    <x v="15"/>
    <s v="3201"/>
    <s v="Remuneraciones Operadores               "/>
    <x v="0"/>
    <s v="274131513201"/>
    <n v="7719.7559264604633"/>
    <n v="12703.882671127196"/>
    <n v="7106.8542093840188"/>
    <n v="8788.5686773931484"/>
    <n v="9079.7653710912055"/>
    <n v="9079.7653710912055"/>
    <n v="9079.7653710912055"/>
    <n v="9079.7653710912055"/>
    <n v="9079.7653710912055"/>
    <n v="9079.7653710912055"/>
    <n v="9079.7653710912055"/>
    <n v="9079.7653710912055"/>
    <n v="36319.061484364822"/>
    <n v="108957.18445309444"/>
    <n v="157111.79999999999"/>
    <n v="48154.615546905552"/>
    <n v="65318.92"/>
    <n v="13035.6"/>
  </r>
  <r>
    <s v="2741"/>
    <x v="67"/>
    <x v="9"/>
    <s v="Gerencia Mantención Mina                "/>
    <s v="3151"/>
    <x v="15"/>
    <s v="5111"/>
    <s v="Pasajes Nacionales                      "/>
    <x v="1"/>
    <s v="274131515111"/>
    <n v="1078.0771530774628"/>
    <n v="431.3847242631345"/>
    <n v="557.44308572179648"/>
    <n v="147.30763175451327"/>
    <n v="553.55314870422683"/>
    <n v="553.55314870422683"/>
    <n v="553.55314870422683"/>
    <n v="553.55314870422683"/>
    <n v="553.55314870422683"/>
    <n v="553.55314870422683"/>
    <n v="553.55314870422683"/>
    <n v="553.55314870422683"/>
    <n v="2214.2125948169073"/>
    <n v="6642.6377844507233"/>
    <n v="14400"/>
    <n v="7757.3622155492767"/>
    <n v="6000"/>
    <n v="1200"/>
  </r>
  <r>
    <s v="2741"/>
    <x v="67"/>
    <x v="9"/>
    <s v="Gerencia Mantención Mina                "/>
    <s v="3151"/>
    <x v="15"/>
    <s v="5112"/>
    <s v="Hoteles Estadia Alimentacion Nacionales "/>
    <x v="1"/>
    <s v="274131515112"/>
    <n v="454.35734333645331"/>
    <n v="402.42481500833571"/>
    <n v="29.930010582094376"/>
    <n v="809.00826010750598"/>
    <n v="423.93010725859733"/>
    <n v="423.93010725859733"/>
    <n v="423.93010725859733"/>
    <n v="423.93010725859733"/>
    <n v="423.93010725859733"/>
    <n v="423.93010725859733"/>
    <n v="423.93010725859733"/>
    <n v="423.93010725859733"/>
    <n v="1695.7204290343893"/>
    <n v="5087.1612871031684"/>
    <n v="8640"/>
    <n v="3552.8387128968316"/>
    <n v="3600"/>
    <n v="720"/>
  </r>
  <r>
    <s v="2741"/>
    <x v="67"/>
    <x v="9"/>
    <s v="Gerencia Mantención Mina                "/>
    <s v="3151"/>
    <x v="15"/>
    <s v="5201"/>
    <s v="Arriendo Vehiculos                      "/>
    <x v="1"/>
    <s v="274131515201"/>
    <n v="4102.6811613418904"/>
    <n v="4361.7009206090934"/>
    <n v="4589.2349198596166"/>
    <n v="6872.2503491486659"/>
    <n v="4981.4668377398166"/>
    <n v="4981.4668377398166"/>
    <n v="4981.4668377398166"/>
    <n v="4981.4668377398166"/>
    <n v="4981.4668377398166"/>
    <n v="4981.4668377398166"/>
    <n v="4981.4668377398166"/>
    <n v="4981.4668377398166"/>
    <n v="19925.867350959266"/>
    <n v="59777.60205287781"/>
    <n v="51532.337023258362"/>
    <n v="-8245.2650296194479"/>
    <n v="21471.807093024319"/>
    <n v="4294.3614186048635"/>
  </r>
  <r>
    <s v="2741"/>
    <x v="67"/>
    <x v="9"/>
    <s v="Gerencia Mantención Mina                "/>
    <s v="3151"/>
    <x v="15"/>
    <s v="5203"/>
    <s v="Combustibles                            "/>
    <x v="1"/>
    <s v="274131515203"/>
    <n v="3166.6129933042403"/>
    <n v="3051.5989712048654"/>
    <n v="3190.8951006279872"/>
    <n v="3021.6555086090602"/>
    <n v="3107.6906434365383"/>
    <n v="3107.6906434365383"/>
    <n v="3107.6906434365383"/>
    <n v="3107.6906434365383"/>
    <n v="3107.6906434365383"/>
    <n v="3107.6906434365383"/>
    <n v="3107.6906434365383"/>
    <n v="3107.6906434365383"/>
    <n v="12430.762573746153"/>
    <n v="37292.287721238456"/>
    <n v="37139"/>
    <n v="-153.28772123845556"/>
    <n v="15364"/>
    <n v="3053"/>
  </r>
  <r>
    <s v="2741"/>
    <x v="67"/>
    <x v="9"/>
    <s v="Gerencia Mantención Mina                "/>
    <s v="3151"/>
    <x v="15"/>
    <s v="5301"/>
    <s v="Materiales y Utiles de Escritorio       "/>
    <x v="1"/>
    <s v="274131515301"/>
    <n v="957.71227047057073"/>
    <n v="1149.0005711961869"/>
    <n v="935.58481125873118"/>
    <n v="487.14732714188273"/>
    <n v="882.36124501684276"/>
    <n v="882.36124501684276"/>
    <n v="882.36124501684276"/>
    <n v="882.36124501684276"/>
    <n v="882.36124501684276"/>
    <n v="882.36124501684276"/>
    <n v="882.36124501684276"/>
    <n v="882.36124501684276"/>
    <n v="3529.444980067371"/>
    <n v="10588.334940202112"/>
    <n v="12000"/>
    <n v="1411.6650597978878"/>
    <n v="5000"/>
    <n v="1000"/>
  </r>
  <r>
    <s v="2741"/>
    <x v="67"/>
    <x v="9"/>
    <s v="Gerencia Mantención Mina                "/>
    <s v="3151"/>
    <x v="15"/>
    <s v="5302"/>
    <s v="Suscripciones Varias (Fisicas y Electron"/>
    <x v="1"/>
    <s v="274131515302"/>
    <n v="56.255917898957591"/>
    <n v="58.804139999210847"/>
    <n v="11.495376998811182"/>
    <n v="53.848998405849031"/>
    <n v="45.101108325707159"/>
    <n v="45.101108325707159"/>
    <n v="45.101108325707159"/>
    <n v="45.101108325707159"/>
    <n v="45.101108325707159"/>
    <n v="45.101108325707159"/>
    <n v="45.101108325707159"/>
    <n v="45.101108325707159"/>
    <n v="180.40443330282864"/>
    <n v="541.21329990848596"/>
    <n v="1200"/>
    <n v="658.78670009151404"/>
    <n v="500"/>
    <n v="100"/>
  </r>
  <r>
    <s v="2741"/>
    <x v="67"/>
    <x v="9"/>
    <s v="Gerencia Mantención Mina                "/>
    <s v="3151"/>
    <x v="15"/>
    <s v="5411"/>
    <s v="Ropa y Equipos Proteccion Personal      "/>
    <x v="1"/>
    <s v="274131515411"/>
    <n v="262.06453473156517"/>
    <n v="398.93900579514627"/>
    <n v="872.23123493668436"/>
    <n v="1278.9662705174455"/>
    <n v="703.05026149521041"/>
    <n v="703.05026149521041"/>
    <n v="703.05026149521041"/>
    <n v="703.05026149521041"/>
    <n v="703.05026149521041"/>
    <n v="703.05026149521041"/>
    <n v="703.05026149521041"/>
    <n v="703.05026149521041"/>
    <n v="2812.2010459808416"/>
    <n v="8436.603137942524"/>
    <n v="12223.2"/>
    <n v="3786.5968620574768"/>
    <n v="5093"/>
    <n v="1018.6"/>
  </r>
  <r>
    <s v="2741"/>
    <x v="67"/>
    <x v="9"/>
    <s v="Gerencia Mantención Mina                "/>
    <s v="3151"/>
    <x v="15"/>
    <s v="6122"/>
    <s v="Fletes Cargas Varias Mina               "/>
    <x v="1"/>
    <s v="274131516122"/>
    <n v="6617.7430320548592"/>
    <n v="7812.180975737273"/>
    <n v="7436.2004405793614"/>
    <n v="1223.0371940231248"/>
    <n v="5772.2904105986536"/>
    <n v="5772.2904105986536"/>
    <n v="5772.2904105986536"/>
    <n v="5772.2904105986536"/>
    <n v="5772.2904105986536"/>
    <n v="5772.2904105986536"/>
    <n v="5772.2904105986536"/>
    <n v="5772.2904105986536"/>
    <n v="23089.161642394614"/>
    <n v="69267.484927183847"/>
    <n v="199999.99999999997"/>
    <n v="130732.51507281612"/>
    <n v="83333.333333333314"/>
    <n v="16666.666666666664"/>
  </r>
  <r>
    <s v="2741"/>
    <x v="67"/>
    <x v="9"/>
    <s v="Gerencia Mantención Mina                "/>
    <s v="3151"/>
    <x v="15"/>
    <s v="6148"/>
    <s v="Gastos Cafeteria                        "/>
    <x v="1"/>
    <s v="274131516148"/>
    <n v="694.47724400524237"/>
    <n v="245.88796344996209"/>
    <n v="471.88429803860328"/>
    <n v="438.34414860274251"/>
    <n v="462.64841352413754"/>
    <n v="462.64841352413754"/>
    <n v="462.64841352413754"/>
    <n v="462.64841352413754"/>
    <n v="462.64841352413754"/>
    <n v="462.64841352413754"/>
    <n v="462.64841352413754"/>
    <n v="462.64841352413754"/>
    <n v="1850.5936540965502"/>
    <n v="5551.7809622896493"/>
    <n v="6000"/>
    <n v="448.21903771035068"/>
    <n v="2500"/>
    <n v="500"/>
  </r>
  <r>
    <s v="2741"/>
    <x v="67"/>
    <x v="9"/>
    <s v="Gerencia Mantención Mina                "/>
    <s v="3565"/>
    <x v="67"/>
    <s v="4411"/>
    <s v="Contratos Marc Mano Obra                "/>
    <x v="2"/>
    <s v="274135654411"/>
    <n v="59182.397963781543"/>
    <n v="70079.257600645811"/>
    <n v="36950.140633366398"/>
    <n v="158490.57281528445"/>
    <n v="81175.59225326954"/>
    <n v="81175.59225326954"/>
    <n v="81175.59225326954"/>
    <n v="81175.59225326954"/>
    <n v="81175.59225326954"/>
    <n v="81175.59225326954"/>
    <n v="81175.59225326954"/>
    <n v="81175.59225326954"/>
    <n v="324702.36901307816"/>
    <n v="974107.10703923425"/>
    <n v="1592995.0580022219"/>
    <n v="618887.95096298761"/>
    <n v="711122.05175949784"/>
    <n v="131622.20461860238"/>
  </r>
  <r>
    <s v="2741"/>
    <x v="67"/>
    <x v="9"/>
    <s v="Gerencia Mantención Mina                "/>
    <s v="3565"/>
    <x v="67"/>
    <s v="4413"/>
    <s v="Contratos Marc Reparaciones             "/>
    <x v="2"/>
    <s v="274135654413"/>
    <n v="248944.94877965111"/>
    <n v="102200.58673267634"/>
    <n v="6301.2645612216629"/>
    <n v="18116.686473541162"/>
    <n v="93890.871636772557"/>
    <n v="93890.871636772557"/>
    <n v="93890.871636772557"/>
    <n v="93890.871636772557"/>
    <n v="93890.871636772557"/>
    <n v="93890.871636772557"/>
    <n v="93890.871636772557"/>
    <n v="93890.871636772557"/>
    <n v="375563.48654709023"/>
    <n v="1126690.4596412706"/>
    <n v="502537.01615665888"/>
    <n v="-624153.44348461169"/>
    <n v="307523.55694596341"/>
    <n v="22803.847790637319"/>
  </r>
  <r>
    <s v="2741"/>
    <x v="67"/>
    <x v="9"/>
    <s v="Gerencia Mantención Mina                "/>
    <s v="3565"/>
    <x v="67"/>
    <s v="4414"/>
    <s v="Otros Contratos Servicio Mantencion Mina"/>
    <x v="2"/>
    <s v="274135654414"/>
    <n v="135.39662746185249"/>
    <n v="2038.1963783377569"/>
    <n v="133.7272990332558"/>
    <n v="517.2643732820942"/>
    <n v="706.14616952873985"/>
    <n v="706.14616952873985"/>
    <n v="706.14616952873985"/>
    <n v="706.14616952873985"/>
    <n v="706.14616952873985"/>
    <n v="706.14616952873985"/>
    <n v="706.14616952873985"/>
    <n v="706.14616952873985"/>
    <n v="2824.5846781149594"/>
    <n v="8473.7540343448782"/>
    <n v="13700"/>
    <n v="5226.2459656551218"/>
    <n v="5600"/>
    <n v="2500"/>
  </r>
  <r>
    <s v="2741"/>
    <x v="67"/>
    <x v="9"/>
    <s v="Gerencia Mantención Mina                "/>
    <s v="3565"/>
    <x v="67"/>
    <s v="4427"/>
    <s v="Contrato Servicios Neumaticos           "/>
    <x v="2"/>
    <s v="274135654427"/>
    <n v="3659.5861615090066"/>
    <n v="23137.000260919249"/>
    <n v="1952.2100816535167"/>
    <n v="1193.9632917340971"/>
    <n v="7485.6899489539674"/>
    <n v="7485.6899489539674"/>
    <n v="7485.6899489539674"/>
    <n v="7485.6899489539674"/>
    <n v="7485.6899489539674"/>
    <n v="7485.6899489539674"/>
    <n v="7485.6899489539674"/>
    <n v="7485.6899489539674"/>
    <n v="29942.759795815869"/>
    <n v="89828.27938744759"/>
    <n v="188904.23274244001"/>
    <n v="99075.953354992424"/>
    <n v="78710.096976016677"/>
    <n v="15742.019395203335"/>
  </r>
  <r>
    <s v="2741"/>
    <x v="67"/>
    <x v="9"/>
    <s v="Gerencia Mantención Mina                "/>
    <s v="3565"/>
    <x v="67"/>
    <s v="4441"/>
    <s v="Contrato Reparaciones  Estructurales    "/>
    <x v="2"/>
    <s v="274135654441"/>
    <n v="3816.0312720817219"/>
    <n v="43296.646845556555"/>
    <n v="4817.6027768265103"/>
    <n v="2955.7355268396332"/>
    <n v="13721.504105326107"/>
    <n v="13721.504105326107"/>
    <n v="13721.504105326107"/>
    <n v="13721.504105326107"/>
    <n v="13721.504105326107"/>
    <n v="13721.504105326107"/>
    <n v="13721.504105326107"/>
    <n v="13721.504105326107"/>
    <n v="54886.016421304426"/>
    <n v="164658.04926391327"/>
    <n v="121435.45422937625"/>
    <n v="-43222.595034537022"/>
    <n v="55628.287015425885"/>
    <n v="5089.4400992622404"/>
  </r>
  <r>
    <s v="2741"/>
    <x v="67"/>
    <x v="9"/>
    <s v="Gerencia Mantención Mina                "/>
    <s v="3565"/>
    <x v="67"/>
    <s v="4104"/>
    <s v="Lubricantes                             "/>
    <x v="3"/>
    <s v="274135654104"/>
    <n v="9204.1286743835117"/>
    <n v="12081.317252090008"/>
    <n v="6938.6676836256429"/>
    <n v="18645.702849419911"/>
    <n v="11717.454114879769"/>
    <n v="11717.454114879769"/>
    <n v="11717.454114879769"/>
    <n v="11717.454114879769"/>
    <n v="11717.454114879769"/>
    <n v="11717.454114879769"/>
    <n v="11717.454114879769"/>
    <n v="11717.454114879769"/>
    <n v="46869.816459519076"/>
    <n v="140609.44937855724"/>
    <n v="245186.20853880799"/>
    <n v="104576.75916025075"/>
    <n v="102160.92022450334"/>
    <n v="20432.184044900667"/>
  </r>
  <r>
    <s v="2741"/>
    <x v="67"/>
    <x v="9"/>
    <s v="Gerencia Mantención Mina                "/>
    <s v="3565"/>
    <x v="67"/>
    <s v="4128"/>
    <s v="Nitrogeno                               "/>
    <x v="3"/>
    <s v="274135654128"/>
    <n v="62.969899394375112"/>
    <n v="43.189515733771422"/>
    <n v="11.146157255710014"/>
    <n v="3.4525057731605076"/>
    <n v="30.189519539254263"/>
    <n v="30.189519539254263"/>
    <n v="30.189519539254263"/>
    <n v="30.189519539254263"/>
    <n v="30.189519539254263"/>
    <n v="30.189519539254263"/>
    <n v="30.189519539254263"/>
    <n v="30.189519539254263"/>
    <n v="120.75807815701705"/>
    <n v="362.27423447105116"/>
    <n v="1344"/>
    <n v="981.72576552894884"/>
    <n v="560"/>
    <n v="112"/>
  </r>
  <r>
    <s v="2741"/>
    <x v="67"/>
    <x v="9"/>
    <s v="Gerencia Mantención Mina                "/>
    <s v="3565"/>
    <x v="67"/>
    <s v="4191"/>
    <s v="Aros y Cadenas                          "/>
    <x v="3"/>
    <s v="274135654191"/>
    <n v="0"/>
    <n v="0"/>
    <n v="34401.184064450958"/>
    <n v="0"/>
    <n v="8600.2960161127394"/>
    <n v="8600.2960161127394"/>
    <n v="8600.2960161127394"/>
    <n v="8600.2960161127394"/>
    <n v="8600.2960161127394"/>
    <n v="8600.2960161127394"/>
    <n v="8600.2960161127394"/>
    <n v="8600.2960161127394"/>
    <n v="34401.184064450958"/>
    <n v="103203.55219335288"/>
    <n v="52360.000000000007"/>
    <n v="-50843.552193352873"/>
    <n v="26180.000000000004"/>
    <n v="0"/>
  </r>
  <r>
    <s v="2741"/>
    <x v="67"/>
    <x v="9"/>
    <s v="Gerencia Mantención Mina                "/>
    <s v="3565"/>
    <x v="67"/>
    <s v="4342"/>
    <s v="Repuestos Contratos Marc                "/>
    <x v="7"/>
    <s v="274135654342"/>
    <n v="76699.671913413651"/>
    <n v="67480.863487834446"/>
    <n v="100885.58906744837"/>
    <n v="73061.783081871094"/>
    <n v="79531.976887641882"/>
    <n v="79531.976887641882"/>
    <n v="79531.976887641882"/>
    <n v="79531.976887641882"/>
    <n v="79531.976887641882"/>
    <n v="79531.976887641882"/>
    <n v="79531.976887641882"/>
    <n v="79531.976887641882"/>
    <n v="318127.90755056753"/>
    <n v="954383.72265170282"/>
    <n v="1153277.6784000001"/>
    <n v="198893.95574829727"/>
    <n v="477405.01216000004"/>
    <n v="94903.644800000009"/>
  </r>
  <r>
    <s v="2741"/>
    <x v="67"/>
    <x v="9"/>
    <s v="Gerencia Mantención Mina                "/>
    <s v="3566"/>
    <x v="68"/>
    <s v="4411"/>
    <s v="Contratos Marc Mano Obra                "/>
    <x v="2"/>
    <s v="274135664411"/>
    <n v="325681.80582401442"/>
    <n v="217095.00719143375"/>
    <n v="143222.2049647347"/>
    <n v="211594.68219497614"/>
    <n v="224398.42504378976"/>
    <n v="224398.42504378976"/>
    <n v="224398.42504378976"/>
    <n v="224398.42504378976"/>
    <n v="224398.42504378976"/>
    <n v="224398.42504378976"/>
    <n v="224398.42504378976"/>
    <n v="224398.42504378976"/>
    <n v="897593.70017515903"/>
    <n v="2692781.1005254765"/>
    <n v="2782982.7036392903"/>
    <n v="90201.603113813791"/>
    <n v="1124834.4341228297"/>
    <n v="223695.53411027777"/>
  </r>
  <r>
    <s v="2741"/>
    <x v="67"/>
    <x v="9"/>
    <s v="Gerencia Mantención Mina                "/>
    <s v="3566"/>
    <x v="68"/>
    <s v="4412"/>
    <s v="Contratos Marc Gastos Generales         "/>
    <x v="2"/>
    <s v="274135664412"/>
    <n v="51089.104434006011"/>
    <n v="49611.205156639335"/>
    <n v="11240.181807907438"/>
    <n v="9155.8495659984292"/>
    <n v="30274.085241137804"/>
    <n v="30274.085241137804"/>
    <n v="30274.085241137804"/>
    <n v="30274.085241137804"/>
    <n v="30274.085241137804"/>
    <n v="30274.085241137804"/>
    <n v="30274.085241137804"/>
    <n v="30274.085241137804"/>
    <n v="121096.34096455121"/>
    <n v="363289.02289365372"/>
    <n v="695745.67590982257"/>
    <n v="332456.65301616886"/>
    <n v="281208.60853070742"/>
    <n v="55923.883527569444"/>
  </r>
  <r>
    <s v="2741"/>
    <x v="67"/>
    <x v="9"/>
    <s v="Gerencia Mantención Mina                "/>
    <s v="3566"/>
    <x v="68"/>
    <s v="4413"/>
    <s v="Contratos Marc Reparaciones             "/>
    <x v="2"/>
    <s v="274135664413"/>
    <n v="239427.0307570672"/>
    <n v="199342.96897845966"/>
    <n v="429778.7540597652"/>
    <n v="110355.71155280297"/>
    <n v="244726.11633702373"/>
    <n v="244726.11633702373"/>
    <n v="244726.11633702373"/>
    <n v="244726.11633702373"/>
    <n v="244726.11633702373"/>
    <n v="244726.11633702373"/>
    <n v="244726.11633702373"/>
    <n v="244726.11633702373"/>
    <n v="978904.46534809493"/>
    <n v="2936713.3960442846"/>
    <n v="3197529.7054465287"/>
    <n v="260816.30940224417"/>
    <n v="1338223.0938635531"/>
    <n v="141874.54401388334"/>
  </r>
  <r>
    <s v="2741"/>
    <x v="67"/>
    <x v="9"/>
    <s v="Gerencia Mantención Mina                "/>
    <s v="3566"/>
    <x v="68"/>
    <s v="4414"/>
    <s v="Otros Contratos Servicio Mantencion Mina"/>
    <x v="2"/>
    <s v="274135664414"/>
    <n v="58952.288597102845"/>
    <n v="26983.114893352085"/>
    <n v="30139.073024037512"/>
    <n v="23434.002559670862"/>
    <n v="34877.119768540826"/>
    <n v="34877.119768540826"/>
    <n v="34877.119768540826"/>
    <n v="34877.119768540826"/>
    <n v="34877.119768540826"/>
    <n v="34877.119768540826"/>
    <n v="34877.119768540826"/>
    <n v="34877.119768540826"/>
    <n v="139508.4790741633"/>
    <n v="418525.43722249003"/>
    <n v="410471.51979565772"/>
    <n v="-8053.9174268323113"/>
    <n v="177154.2784163474"/>
    <n v="25572.413793103449"/>
  </r>
  <r>
    <s v="2741"/>
    <x v="67"/>
    <x v="9"/>
    <s v="Gerencia Mantención Mina                "/>
    <s v="3566"/>
    <x v="68"/>
    <s v="4441"/>
    <s v="Contrato Reparaciones  Estructurales    "/>
    <x v="2"/>
    <s v="274135664441"/>
    <n v="77428.518598311115"/>
    <n v="39534.428971704045"/>
    <n v="17754.736436964071"/>
    <n v="12295.364748623242"/>
    <n v="36753.262188900619"/>
    <n v="36753.262188900619"/>
    <n v="36753.262188900619"/>
    <n v="36753.262188900619"/>
    <n v="36753.262188900619"/>
    <n v="36753.262188900619"/>
    <n v="36753.262188900619"/>
    <n v="36753.262188900619"/>
    <n v="147013.04875560247"/>
    <n v="441039.14626680739"/>
    <n v="540590.23340040247"/>
    <n v="99551.08713359508"/>
    <n v="320717.28058350104"/>
    <n v="43178.736116700209"/>
  </r>
  <r>
    <s v="2741"/>
    <x v="67"/>
    <x v="9"/>
    <s v="Gerencia Mantención Mina                "/>
    <s v="3566"/>
    <x v="68"/>
    <s v="4104"/>
    <s v="Lubricantes                             "/>
    <x v="3"/>
    <s v="274135664104"/>
    <n v="27244.66421738666"/>
    <n v="25884.807268822922"/>
    <n v="20440.443801880821"/>
    <n v="15348.716587524212"/>
    <n v="22229.657968903655"/>
    <n v="22229.657968903655"/>
    <n v="22229.657968903655"/>
    <n v="22229.657968903655"/>
    <n v="22229.657968903655"/>
    <n v="22229.657968903655"/>
    <n v="22229.657968903655"/>
    <n v="22229.657968903655"/>
    <n v="88918.631875614621"/>
    <n v="266755.89562684385"/>
    <n v="347388.47149680002"/>
    <n v="80632.57586995617"/>
    <n v="138081.42296160001"/>
    <n v="29427.704207999999"/>
  </r>
  <r>
    <s v="2741"/>
    <x v="67"/>
    <x v="9"/>
    <s v="Gerencia Mantención Mina                "/>
    <s v="3566"/>
    <x v="68"/>
    <s v="4301"/>
    <s v="Repuestos Rodados                       "/>
    <x v="7"/>
    <s v="274135664301"/>
    <n v="668.84896562098993"/>
    <n v="94804.077369711071"/>
    <n v="6430.0728893407568"/>
    <n v="67722.567176704702"/>
    <n v="42406.391600344374"/>
    <n v="42406.391600344374"/>
    <n v="42406.391600344374"/>
    <n v="42406.391600344374"/>
    <n v="42406.391600344374"/>
    <n v="42406.391600344374"/>
    <n v="42406.391600344374"/>
    <n v="42406.391600344374"/>
    <n v="169625.56640137749"/>
    <n v="508876.6992041326"/>
    <n v="1061186.6852639997"/>
    <n v="552309.98605986708"/>
    <n v="421804.92316799995"/>
    <n v="89894.427839999989"/>
  </r>
  <r>
    <s v="2741"/>
    <x v="67"/>
    <x v="9"/>
    <s v="Gerencia Mantención Mina                "/>
    <s v="3566"/>
    <x v="68"/>
    <s v="4304"/>
    <s v="Repuestos Materiales Desgastes          "/>
    <x v="7"/>
    <s v="274135664304"/>
    <n v="20209.331443699823"/>
    <n v="16969.63292494047"/>
    <n v="14253.349385650574"/>
    <n v="16326.937574730353"/>
    <n v="16939.812832255306"/>
    <n v="16939.812832255306"/>
    <n v="16939.812832255306"/>
    <n v="16939.812832255306"/>
    <n v="16939.812832255306"/>
    <n v="16939.812832255306"/>
    <n v="16939.812832255306"/>
    <n v="16939.812832255306"/>
    <n v="67759.251329021223"/>
    <n v="203277.75398706362"/>
    <n v="396482.97600000002"/>
    <n v="193205.2220129364"/>
    <n v="157595.712"/>
    <n v="33586.559999999998"/>
  </r>
  <r>
    <s v="2741"/>
    <x v="67"/>
    <x v="9"/>
    <s v="Gerencia Mantención Mina                "/>
    <s v="3566"/>
    <x v="68"/>
    <s v="4342"/>
    <s v="Repuestos Contratos Marc                "/>
    <x v="7"/>
    <s v="274135664342"/>
    <n v="40044.639274752793"/>
    <n v="81833.806839351892"/>
    <n v="82032.17715023199"/>
    <n v="99161.077103902935"/>
    <n v="75767.925092059901"/>
    <n v="75767.925092059901"/>
    <n v="75767.925092059901"/>
    <n v="75767.925092059901"/>
    <n v="75767.925092059901"/>
    <n v="75767.925092059901"/>
    <n v="75767.925092059901"/>
    <n v="75767.925092059901"/>
    <n v="303071.7003682396"/>
    <n v="909215.10110471875"/>
    <n v="1195396.17264"/>
    <n v="286181.07153528125"/>
    <n v="475151.07167999999"/>
    <n v="101263.47839999999"/>
  </r>
  <r>
    <s v="2741"/>
    <x v="67"/>
    <x v="9"/>
    <s v="Gerencia Mantención Mina                "/>
    <s v="3567"/>
    <x v="69"/>
    <s v="4411"/>
    <s v="Contratos Marc Mano Obra                "/>
    <x v="2"/>
    <s v="274135674411"/>
    <n v="240563.78276691851"/>
    <n v="80762.412197097976"/>
    <n v="156830.80245275219"/>
    <n v="102724.23120397367"/>
    <n v="145220.30715518558"/>
    <n v="145220.30715518558"/>
    <n v="145220.30715518558"/>
    <n v="145220.30715518558"/>
    <n v="145220.30715518558"/>
    <n v="145220.30715518558"/>
    <n v="145220.30715518558"/>
    <n v="145220.30715518558"/>
    <n v="580881.22862074233"/>
    <n v="1742643.6858622271"/>
    <n v="2028749.8239034396"/>
    <n v="286106.13804121246"/>
    <n v="831198.29591932916"/>
    <n v="161557.88574631175"/>
  </r>
  <r>
    <s v="2741"/>
    <x v="67"/>
    <x v="9"/>
    <s v="Gerencia Mantención Mina                "/>
    <s v="3567"/>
    <x v="69"/>
    <s v="4412"/>
    <s v="Contratos Marc Gastos Generales         "/>
    <x v="2"/>
    <s v="274135674412"/>
    <n v="53834.097735625248"/>
    <n v="46474.525651056058"/>
    <n v="1686.2261316697857"/>
    <n v="29070.014429562296"/>
    <n v="32766.21598697835"/>
    <n v="32766.21598697835"/>
    <n v="32766.21598697835"/>
    <n v="32766.21598697835"/>
    <n v="32766.21598697835"/>
    <n v="32766.21598697835"/>
    <n v="32766.21598697835"/>
    <n v="32766.21598697835"/>
    <n v="131064.8639479134"/>
    <n v="393194.59184374032"/>
    <n v="507187.45597585989"/>
    <n v="113992.86413211958"/>
    <n v="207799.57397983229"/>
    <n v="40389.471436577936"/>
  </r>
  <r>
    <s v="2741"/>
    <x v="67"/>
    <x v="9"/>
    <s v="Gerencia Mantención Mina                "/>
    <s v="3567"/>
    <x v="69"/>
    <s v="4413"/>
    <s v="Contratos Marc Reparaciones             "/>
    <x v="2"/>
    <s v="274135674413"/>
    <n v="100272.559797572"/>
    <n v="3029.7249350185134"/>
    <n v="96141.847803583951"/>
    <n v="63738.333542456618"/>
    <n v="65795.616519657779"/>
    <n v="65795.616519657779"/>
    <n v="65795.616519657779"/>
    <n v="65795.616519657779"/>
    <n v="65795.616519657779"/>
    <n v="65795.616519657779"/>
    <n v="65795.616519657779"/>
    <n v="65795.616519657779"/>
    <n v="263182.46607863111"/>
    <n v="789547.39823589334"/>
    <n v="1438909.8319204533"/>
    <n v="649362.43368456"/>
    <n v="553745.8360206699"/>
    <n v="91777"/>
  </r>
  <r>
    <s v="2741"/>
    <x v="67"/>
    <x v="9"/>
    <s v="Gerencia Mantención Mina                "/>
    <s v="3567"/>
    <x v="69"/>
    <s v="4414"/>
    <s v="Otros Contratos Servicio Mantencion Mina"/>
    <x v="2"/>
    <s v="274135674414"/>
    <n v="17660.132656606907"/>
    <n v="2809.0094304165182"/>
    <n v="10748.964612512304"/>
    <n v="17295.692450905448"/>
    <n v="12128.449787610294"/>
    <n v="12128.449787610294"/>
    <n v="12128.449787610294"/>
    <n v="12128.449787610294"/>
    <n v="12128.449787610294"/>
    <n v="12128.449787610294"/>
    <n v="12128.449787610294"/>
    <n v="12128.449787610294"/>
    <n v="48513.799150441177"/>
    <n v="145541.39745132354"/>
    <n v="299391.5708812261"/>
    <n v="153850.17342990256"/>
    <n v="130884.67432950193"/>
    <n v="18468.96551724138"/>
  </r>
  <r>
    <s v="2741"/>
    <x v="67"/>
    <x v="9"/>
    <s v="Gerencia Mantención Mina                "/>
    <s v="3567"/>
    <x v="69"/>
    <s v="4427"/>
    <s v="Contrato Servicios Neumaticos           "/>
    <x v="2"/>
    <s v="274135674427"/>
    <n v="49806.034786883189"/>
    <n v="3631.5909818860796"/>
    <n v="10554.622189780235"/>
    <n v="37956.854533614511"/>
    <n v="25487.275623041001"/>
    <n v="25487.275623041001"/>
    <n v="25487.275623041001"/>
    <n v="25487.275623041001"/>
    <n v="25487.275623041001"/>
    <n v="25487.275623041001"/>
    <n v="25487.275623041001"/>
    <n v="25487.275623041001"/>
    <n v="101949.10249216401"/>
    <n v="305847.30747649202"/>
    <n v="350822.14652167435"/>
    <n v="44974.839045182336"/>
    <n v="146175.89438403098"/>
    <n v="29235.178876806196"/>
  </r>
  <r>
    <s v="2741"/>
    <x v="67"/>
    <x v="9"/>
    <s v="Gerencia Mantención Mina                "/>
    <s v="3567"/>
    <x v="69"/>
    <s v="4441"/>
    <s v="Contrato Reparaciones  Estructurales    "/>
    <x v="2"/>
    <s v="274135674441"/>
    <n v="35156.593786445264"/>
    <n v="38083.190234641916"/>
    <n v="28195.089587083803"/>
    <n v="33804.459716092009"/>
    <n v="33809.833331065747"/>
    <n v="33809.833331065747"/>
    <n v="33809.833331065747"/>
    <n v="33809.833331065747"/>
    <n v="33809.833331065747"/>
    <n v="33809.833331065747"/>
    <n v="33809.833331065747"/>
    <n v="33809.833331065747"/>
    <n v="135239.33332426299"/>
    <n v="405717.99997278885"/>
    <n v="368875.63340040244"/>
    <n v="-36842.366572386411"/>
    <n v="166606.680583501"/>
    <n v="38954.136116700203"/>
  </r>
  <r>
    <s v="2741"/>
    <x v="67"/>
    <x v="9"/>
    <s v="Gerencia Mantención Mina                "/>
    <s v="3567"/>
    <x v="69"/>
    <s v="4104"/>
    <s v="Lubricantes                             "/>
    <x v="3"/>
    <s v="274135674104"/>
    <n v="13331.919596547606"/>
    <n v="5262.334501090264"/>
    <n v="13012.277754391193"/>
    <n v="11198.617794431582"/>
    <n v="10701.287411615162"/>
    <n v="10701.287411615162"/>
    <n v="10701.287411615162"/>
    <n v="10701.287411615162"/>
    <n v="10701.287411615162"/>
    <n v="10701.287411615162"/>
    <n v="10701.287411615162"/>
    <n v="10701.287411615162"/>
    <n v="42805.149646460646"/>
    <n v="128415.44893938197"/>
    <n v="138693.322614"/>
    <n v="10277.873674618037"/>
    <n v="55898.518073999992"/>
    <n v="11606.748299999999"/>
  </r>
  <r>
    <s v="2741"/>
    <x v="67"/>
    <x v="9"/>
    <s v="Gerencia Mantención Mina                "/>
    <s v="3567"/>
    <x v="69"/>
    <s v="4128"/>
    <s v="Nitrogeno                               "/>
    <x v="3"/>
    <s v="274135674128"/>
    <n v="38.628096204689072"/>
    <n v="54.498580706372557"/>
    <n v="33.593815971964339"/>
    <n v="31.436223390919359"/>
    <n v="39.539179068486334"/>
    <n v="39.539179068486334"/>
    <n v="39.539179068486334"/>
    <n v="39.539179068486334"/>
    <n v="39.539179068486334"/>
    <n v="39.539179068486334"/>
    <n v="39.539179068486334"/>
    <n v="39.539179068486334"/>
    <n v="158.15671627394534"/>
    <n v="474.47014882183589"/>
    <n v="600"/>
    <n v="125.52985117816411"/>
    <n v="250"/>
    <n v="50"/>
  </r>
  <r>
    <s v="2741"/>
    <x v="67"/>
    <x v="9"/>
    <s v="Gerencia Mantención Mina                "/>
    <s v="3567"/>
    <x v="69"/>
    <s v="4191"/>
    <s v="Aros y Cadenas                          "/>
    <x v="3"/>
    <s v="274135674191"/>
    <n v="0"/>
    <n v="0"/>
    <n v="0"/>
    <n v="9590.0490907500352"/>
    <n v="2397.5122726875088"/>
    <n v="2397.5122726875088"/>
    <n v="2397.5122726875088"/>
    <n v="2397.5122726875088"/>
    <n v="2397.5122726875088"/>
    <n v="2397.5122726875088"/>
    <n v="2397.5122726875088"/>
    <n v="2397.5122726875088"/>
    <n v="9590.0490907500352"/>
    <n v="28770.147272250106"/>
    <n v="69300.000000000015"/>
    <n v="40529.852727749909"/>
    <n v="46200.000000000007"/>
    <n v="23100.000000000004"/>
  </r>
  <r>
    <s v="2741"/>
    <x v="67"/>
    <x v="9"/>
    <s v="Gerencia Mantención Mina                "/>
    <s v="3567"/>
    <x v="69"/>
    <s v="4304"/>
    <s v="Repuestos Materiales Desgastes          "/>
    <x v="7"/>
    <s v="274135674304"/>
    <n v="7128.3426720378093"/>
    <n v="22000.725343007642"/>
    <n v="3390.6106083302752"/>
    <n v="6226.473914262966"/>
    <n v="9686.5381344096731"/>
    <n v="9686.5381344096731"/>
    <n v="9686.5381344096731"/>
    <n v="9686.5381344096731"/>
    <n v="9686.5381344096731"/>
    <n v="9686.5381344096731"/>
    <n v="9686.5381344096731"/>
    <n v="9686.5381344096731"/>
    <n v="38746.152537638693"/>
    <n v="116238.45761291606"/>
    <n v="473517.65999999992"/>
    <n v="357279.20238708385"/>
    <n v="190845.05999999997"/>
    <n v="39627"/>
  </r>
  <r>
    <s v="2741"/>
    <x v="67"/>
    <x v="9"/>
    <s v="Gerencia Mantención Mina                "/>
    <s v="3567"/>
    <x v="69"/>
    <s v="4342"/>
    <s v="Repuestos Contratos Marc                "/>
    <x v="7"/>
    <s v="274135674342"/>
    <n v="8640.2252432427358"/>
    <n v="42329.215519760786"/>
    <n v="34463.7465228375"/>
    <n v="38678.67108906636"/>
    <n v="31027.964593726843"/>
    <n v="31027.964593726843"/>
    <n v="31027.964593726843"/>
    <n v="31027.964593726843"/>
    <n v="31027.964593726843"/>
    <n v="31027.964593726843"/>
    <n v="31027.964593726843"/>
    <n v="31027.964593726843"/>
    <n v="124111.85837490737"/>
    <n v="372335.57512472215"/>
    <n v="952446.95040000009"/>
    <n v="580111.375275278"/>
    <n v="383871.20640000002"/>
    <n v="79706.880000000005"/>
  </r>
  <r>
    <s v="2741"/>
    <x v="67"/>
    <x v="9"/>
    <s v="Gerencia Mantención Mina                "/>
    <s v="3568"/>
    <x v="70"/>
    <s v="4411"/>
    <s v="Contratos Marc Mano Obra                "/>
    <x v="2"/>
    <s v="274135684411"/>
    <n v="113529.01865123914"/>
    <n v="193230.33276418745"/>
    <n v="101437.58854349541"/>
    <n v="98395.428369919478"/>
    <n v="126648.09208221037"/>
    <n v="126648.09208221037"/>
    <n v="126648.09208221037"/>
    <n v="126648.09208221037"/>
    <n v="126648.09208221037"/>
    <n v="126648.09208221037"/>
    <n v="126648.09208221037"/>
    <n v="126648.09208221037"/>
    <n v="506592.36832884146"/>
    <n v="1519777.1049865244"/>
    <n v="2347379.0599453365"/>
    <n v="827601.9549588121"/>
    <n v="965588.83534828632"/>
    <n v="186412.94509189817"/>
  </r>
  <r>
    <s v="2741"/>
    <x v="67"/>
    <x v="9"/>
    <s v="Gerencia Mantención Mina                "/>
    <s v="3568"/>
    <x v="70"/>
    <s v="4412"/>
    <s v="Contratos Marc Gastos Generales         "/>
    <x v="2"/>
    <s v="274135684412"/>
    <n v="39329.83434711615"/>
    <n v="36387.458784558141"/>
    <n v="8881.8207599270008"/>
    <n v="35942.394137144518"/>
    <n v="30135.377007186449"/>
    <n v="30135.377007186449"/>
    <n v="30135.377007186449"/>
    <n v="30135.377007186449"/>
    <n v="30135.377007186449"/>
    <n v="30135.377007186449"/>
    <n v="30135.377007186449"/>
    <n v="30135.377007186449"/>
    <n v="120541.5080287458"/>
    <n v="361624.52408623742"/>
    <n v="586844.76498633414"/>
    <n v="225220.24090009672"/>
    <n v="241397.20883707158"/>
    <n v="46603.236272974544"/>
  </r>
  <r>
    <s v="2741"/>
    <x v="67"/>
    <x v="9"/>
    <s v="Gerencia Mantención Mina                "/>
    <s v="3568"/>
    <x v="70"/>
    <s v="4413"/>
    <s v="Contratos Marc Reparaciones             "/>
    <x v="2"/>
    <s v="274135684413"/>
    <n v="81112.580287036035"/>
    <n v="180506.66630290725"/>
    <n v="126733.9494476328"/>
    <n v="172966.5157704858"/>
    <n v="140329.92795201548"/>
    <n v="140329.92795201548"/>
    <n v="140329.92795201548"/>
    <n v="140329.92795201548"/>
    <n v="140329.92795201548"/>
    <n v="140329.92795201548"/>
    <n v="140329.92795201548"/>
    <n v="140329.92795201548"/>
    <n v="561319.71180806193"/>
    <n v="1683959.1354241862"/>
    <n v="2514452.6386938835"/>
    <n v="830493.50326969731"/>
    <n v="706177.44718128315"/>
    <n v="107817.30455530999"/>
  </r>
  <r>
    <s v="2741"/>
    <x v="67"/>
    <x v="9"/>
    <s v="Gerencia Mantención Mina                "/>
    <s v="3568"/>
    <x v="70"/>
    <s v="4414"/>
    <s v="Otros Contratos Servicio Mantencion Mina"/>
    <x v="2"/>
    <s v="274135684414"/>
    <n v="35947.619466837714"/>
    <n v="20017.22714689828"/>
    <n v="25095.136091810542"/>
    <n v="3042.1268668324929"/>
    <n v="21025.527393094759"/>
    <n v="21025.527393094759"/>
    <n v="21025.527393094759"/>
    <n v="21025.527393094759"/>
    <n v="21025.527393094759"/>
    <n v="21025.527393094759"/>
    <n v="21025.527393094759"/>
    <n v="21025.527393094759"/>
    <n v="84102.109572379035"/>
    <n v="252306.3287171371"/>
    <n v="346469.47637292463"/>
    <n v="94163.147655787528"/>
    <n v="152038.44189016602"/>
    <n v="21310.344827586207"/>
  </r>
  <r>
    <s v="2741"/>
    <x v="67"/>
    <x v="9"/>
    <s v="Gerencia Mantención Mina                "/>
    <s v="3568"/>
    <x v="70"/>
    <s v="4427"/>
    <s v="Contrato Servicios Neumaticos           "/>
    <x v="2"/>
    <s v="274135684427"/>
    <n v="34744.475733713683"/>
    <n v="13925.233304505311"/>
    <n v="40117.628574896131"/>
    <n v="27019.747576468442"/>
    <n v="28951.771297395891"/>
    <n v="28951.771297395891"/>
    <n v="28951.771297395891"/>
    <n v="28951.771297395891"/>
    <n v="28951.771297395891"/>
    <n v="28951.771297395891"/>
    <n v="28951.771297395891"/>
    <n v="28951.771297395891"/>
    <n v="115807.08518958357"/>
    <n v="347421.25556875067"/>
    <n v="404794.78444808582"/>
    <n v="57373.52887933515"/>
    <n v="168664.49352003576"/>
    <n v="33732.898704007152"/>
  </r>
  <r>
    <s v="2741"/>
    <x v="67"/>
    <x v="9"/>
    <s v="Gerencia Mantención Mina                "/>
    <s v="3568"/>
    <x v="70"/>
    <s v="4441"/>
    <s v="Contrato Reparaciones  Estructurales    "/>
    <x v="2"/>
    <s v="274135684441"/>
    <n v="32718.720907738534"/>
    <n v="15723.614889040935"/>
    <n v="25417.470441320434"/>
    <n v="39873.197023933681"/>
    <n v="28433.250815508396"/>
    <n v="28433.250815508396"/>
    <n v="28433.250815508396"/>
    <n v="28433.250815508396"/>
    <n v="28433.250815508396"/>
    <n v="28433.250815508396"/>
    <n v="28433.250815508396"/>
    <n v="28433.250815508396"/>
    <n v="113733.00326203358"/>
    <n v="341199.00978610083"/>
    <n v="516919.1334004025"/>
    <n v="175720.12361430167"/>
    <n v="241831.680583501"/>
    <n v="62484.136116700203"/>
  </r>
  <r>
    <s v="2741"/>
    <x v="67"/>
    <x v="9"/>
    <s v="Gerencia Mantención Mina                "/>
    <s v="3568"/>
    <x v="70"/>
    <s v="4104"/>
    <s v="Lubricantes                             "/>
    <x v="3"/>
    <s v="274135684104"/>
    <n v="9502.9988821469851"/>
    <n v="14835.307220449838"/>
    <n v="13229.839694290686"/>
    <n v="15908.014724200511"/>
    <n v="13369.040130272006"/>
    <n v="13369.040130272006"/>
    <n v="13369.040130272006"/>
    <n v="13369.040130272006"/>
    <n v="13369.040130272006"/>
    <n v="13369.040130272006"/>
    <n v="13369.040130272006"/>
    <n v="13369.040130272006"/>
    <n v="53476.160521088023"/>
    <n v="160428.48156326413"/>
    <n v="236624.495184"/>
    <n v="76196.013620735874"/>
    <n v="96043.732848"/>
    <n v="19886.156640000001"/>
  </r>
  <r>
    <s v="2741"/>
    <x v="67"/>
    <x v="9"/>
    <s v="Gerencia Mantención Mina                "/>
    <s v="3568"/>
    <x v="70"/>
    <s v="4128"/>
    <s v="Nitrogeno                               "/>
    <x v="3"/>
    <s v="274135684128"/>
    <n v="0"/>
    <n v="68.636476048232282"/>
    <n v="60.555239094469364"/>
    <n v="91.488335752904902"/>
    <n v="55.170012723901635"/>
    <n v="55.170012723901635"/>
    <n v="55.170012723901635"/>
    <n v="55.170012723901635"/>
    <n v="55.170012723901635"/>
    <n v="55.170012723901635"/>
    <n v="55.170012723901635"/>
    <n v="55.170012723901635"/>
    <n v="220.68005089560654"/>
    <n v="662.04015268681985"/>
    <n v="1159.4000000000001"/>
    <n v="497.35984731318024"/>
    <n v="421.60000000000008"/>
    <n v="105.40000000000002"/>
  </r>
  <r>
    <s v="2741"/>
    <x v="67"/>
    <x v="9"/>
    <s v="Gerencia Mantención Mina                "/>
    <s v="3568"/>
    <x v="70"/>
    <s v="4191"/>
    <s v="Aros y Cadenas                          "/>
    <x v="3"/>
    <s v="274135684191"/>
    <n v="0"/>
    <n v="14122.731380472274"/>
    <n v="0"/>
    <n v="958.5154740456835"/>
    <n v="3770.3117136294895"/>
    <n v="3770.3117136294895"/>
    <n v="3770.3117136294895"/>
    <n v="3770.3117136294895"/>
    <n v="3770.3117136294895"/>
    <n v="3770.3117136294895"/>
    <n v="3770.3117136294895"/>
    <n v="3770.3117136294895"/>
    <n v="15081.246854517958"/>
    <n v="45243.740563553874"/>
    <n v="54120"/>
    <n v="8876.2594364461256"/>
    <n v="27060"/>
    <n v="9020"/>
  </r>
  <r>
    <s v="2741"/>
    <x v="67"/>
    <x v="9"/>
    <s v="Gerencia Mantención Mina                "/>
    <s v="3568"/>
    <x v="70"/>
    <s v="4304"/>
    <s v="Repuestos Materiales Desgastes          "/>
    <x v="7"/>
    <s v="274135684304"/>
    <n v="44638.130309918051"/>
    <n v="4469.1871064672332"/>
    <n v="12415.433709604"/>
    <n v="54927.20482347138"/>
    <n v="29112.488987365163"/>
    <n v="29112.488987365163"/>
    <n v="29112.488987365163"/>
    <n v="29112.488987365163"/>
    <n v="29112.488987365163"/>
    <n v="29112.488987365163"/>
    <n v="29112.488987365163"/>
    <n v="29112.488987365163"/>
    <n v="116449.95594946065"/>
    <n v="349349.86784838192"/>
    <n v="727946.64359999984"/>
    <n v="378596.77575161791"/>
    <n v="295466.92919999996"/>
    <n v="61177.356000000007"/>
  </r>
  <r>
    <s v="2741"/>
    <x v="67"/>
    <x v="9"/>
    <s v="Gerencia Mantención Mina                "/>
    <s v="3568"/>
    <x v="70"/>
    <s v="4342"/>
    <s v="Repuestos Contratos Marc                "/>
    <x v="7"/>
    <s v="274135684342"/>
    <n v="81123.393916375382"/>
    <n v="6881.0944197277495"/>
    <n v="68495.362973312629"/>
    <n v="40390.76356528388"/>
    <n v="49222.653718674912"/>
    <n v="49222.653718674912"/>
    <n v="49222.653718674912"/>
    <n v="49222.653718674912"/>
    <n v="49222.653718674912"/>
    <n v="49222.653718674912"/>
    <n v="49222.653718674912"/>
    <n v="49222.653718674912"/>
    <n v="196890.61487469965"/>
    <n v="590671.84462409897"/>
    <n v="954697.83947999997"/>
    <n v="364025.99485590099"/>
    <n v="387503.17955999996"/>
    <n v="80233.750800000009"/>
  </r>
  <r>
    <s v="2741"/>
    <x v="67"/>
    <x v="9"/>
    <s v="Gerencia Mantención Mina                "/>
    <s v="3569"/>
    <x v="71"/>
    <s v="4411"/>
    <s v="Contratos Marc Mano Obra                "/>
    <x v="2"/>
    <s v="274135694411"/>
    <n v="88086.007736983927"/>
    <n v="65506.243566049794"/>
    <n v="19692.029138311427"/>
    <n v="846.64653971089456"/>
    <n v="43532.731745264013"/>
    <n v="43532.731745264013"/>
    <n v="43532.731745264013"/>
    <n v="43532.731745264013"/>
    <n v="43532.731745264013"/>
    <n v="43532.731745264013"/>
    <n v="43532.731745264013"/>
    <n v="43532.731745264013"/>
    <n v="174130.92698105605"/>
    <n v="522392.78094316827"/>
    <n v="1592995.0580022219"/>
    <n v="1070602.2770590535"/>
    <n v="711122.05175949784"/>
    <n v="131622.20461860238"/>
  </r>
  <r>
    <s v="2741"/>
    <x v="67"/>
    <x v="9"/>
    <s v="Gerencia Mantención Mina                "/>
    <s v="3569"/>
    <x v="71"/>
    <s v="4413"/>
    <s v="Contratos Marc Reparaciones             "/>
    <x v="2"/>
    <s v="274135694413"/>
    <n v="20563.656782840171"/>
    <n v="5919.0801368891534"/>
    <n v="59643.715631265266"/>
    <n v="951.78033289366329"/>
    <n v="21769.55822097206"/>
    <n v="21769.55822097206"/>
    <n v="21769.55822097206"/>
    <n v="21769.55822097206"/>
    <n v="21769.55822097206"/>
    <n v="21769.55822097206"/>
    <n v="21769.55822097206"/>
    <n v="21769.55822097206"/>
    <n v="87078.232883888239"/>
    <n v="261234.69865166477"/>
    <n v="464942.62660153146"/>
    <n v="203707.92794986669"/>
    <n v="190597.1020145831"/>
    <n v="25022.589236406042"/>
  </r>
  <r>
    <s v="2741"/>
    <x v="67"/>
    <x v="9"/>
    <s v="Gerencia Mantención Mina                "/>
    <s v="3569"/>
    <x v="71"/>
    <s v="4414"/>
    <s v="Otros Contratos Servicio Mantencion Mina"/>
    <x v="2"/>
    <s v="274135694414"/>
    <n v="1823.8301341859531"/>
    <n v="363.99243461582205"/>
    <n v="689.51916219952068"/>
    <n v="3641.8197143621915"/>
    <n v="1629.7903613408716"/>
    <n v="1629.7903613408716"/>
    <n v="1629.7903613408716"/>
    <n v="1629.7903613408716"/>
    <n v="1629.7903613408716"/>
    <n v="1629.7903613408716"/>
    <n v="1629.7903613408716"/>
    <n v="1629.7903613408716"/>
    <n v="6519.1614453634866"/>
    <n v="19557.484336090456"/>
    <n v="17600"/>
    <n v="-1957.4843360904561"/>
    <n v="7200"/>
    <n v="2500"/>
  </r>
  <r>
    <s v="2741"/>
    <x v="67"/>
    <x v="9"/>
    <s v="Gerencia Mantención Mina                "/>
    <s v="3569"/>
    <x v="71"/>
    <s v="4441"/>
    <s v="Contrato Reparaciones  Estructurales    "/>
    <x v="2"/>
    <s v="274135694441"/>
    <n v="9815.4847523747012"/>
    <n v="25477.9508554645"/>
    <n v="7282.2587493592409"/>
    <n v="12682.268644298239"/>
    <n v="13814.490750374171"/>
    <n v="13814.490750374171"/>
    <n v="13814.490750374171"/>
    <n v="13814.490750374171"/>
    <n v="13814.490750374171"/>
    <n v="13814.490750374171"/>
    <n v="13814.490750374171"/>
    <n v="13814.490750374171"/>
    <n v="55257.963001496682"/>
    <n v="165773.88900449005"/>
    <n v="162946.20000000001"/>
    <n v="-2827.6890044900356"/>
    <n v="63786.999999999993"/>
    <n v="14165.6"/>
  </r>
  <r>
    <s v="2741"/>
    <x v="67"/>
    <x v="9"/>
    <s v="Gerencia Mantención Mina                "/>
    <s v="3569"/>
    <x v="71"/>
    <s v="4104"/>
    <s v="Lubricantes                             "/>
    <x v="3"/>
    <s v="274135694104"/>
    <n v="2534.9952425119313"/>
    <n v="641.65490638627841"/>
    <n v="6670.0092149156562"/>
    <n v="4096.5229705052934"/>
    <n v="3485.7955835797898"/>
    <n v="3485.7955835797898"/>
    <n v="3485.7955835797898"/>
    <n v="3485.7955835797898"/>
    <n v="3485.7955835797898"/>
    <n v="3485.7955835797898"/>
    <n v="3485.7955835797898"/>
    <n v="3485.7955835797898"/>
    <n v="13943.182334319159"/>
    <n v="41829.547002957486"/>
    <n v="83416.747287912585"/>
    <n v="41587.200284955099"/>
    <n v="34756.978036630244"/>
    <n v="6951.3956073260488"/>
  </r>
  <r>
    <s v="2741"/>
    <x v="67"/>
    <x v="9"/>
    <s v="Gerencia Mantención Mina                "/>
    <s v="3569"/>
    <x v="71"/>
    <s v="4301"/>
    <s v="Repuestos Rodados                       "/>
    <x v="7"/>
    <s v="274135694301"/>
    <n v="6024.0052639078958"/>
    <n v="4722.5586010357138"/>
    <n v="73488.236847435925"/>
    <n v="1773.4690237938341"/>
    <n v="21502.067434043343"/>
    <n v="21502.067434043343"/>
    <n v="21502.067434043343"/>
    <n v="21502.067434043343"/>
    <n v="21502.067434043343"/>
    <n v="21502.067434043343"/>
    <n v="21502.067434043343"/>
    <n v="21502.067434043343"/>
    <n v="86008.269736173374"/>
    <n v="258024.80920852008"/>
    <n v="203396"/>
    <n v="-54628.809208520077"/>
    <n v="66165"/>
    <n v="5033"/>
  </r>
  <r>
    <s v="2741"/>
    <x v="67"/>
    <x v="9"/>
    <s v="Gerencia Mantención Mina                "/>
    <s v="3569"/>
    <x v="71"/>
    <s v="4304"/>
    <s v="Repuestos Materiales Desgastes          "/>
    <x v="7"/>
    <s v="274135694304"/>
    <n v="16619.09270892158"/>
    <n v="18311.645814811"/>
    <n v="24727.020665607433"/>
    <n v="9495.6642702567915"/>
    <n v="17288.3558648992"/>
    <n v="17288.3558648992"/>
    <n v="17288.3558648992"/>
    <n v="17288.3558648992"/>
    <n v="17288.3558648992"/>
    <n v="17288.3558648992"/>
    <n v="17288.3558648992"/>
    <n v="17288.3558648992"/>
    <n v="69153.423459596801"/>
    <n v="207460.27037879042"/>
    <n v="197604"/>
    <n v="-9856.2703787904175"/>
    <n v="82335"/>
    <n v="16467"/>
  </r>
  <r>
    <s v="2741"/>
    <x v="67"/>
    <x v="9"/>
    <s v="Gerencia Mantención Mina                "/>
    <s v="3569"/>
    <x v="71"/>
    <s v="4342"/>
    <s v="Repuestos Contratos Marc                "/>
    <x v="7"/>
    <s v="274135694342"/>
    <n v="28135.655583126623"/>
    <n v="8899.2676726189802"/>
    <n v="4102.0495605805472"/>
    <n v="71164.900132409311"/>
    <n v="28075.468237183864"/>
    <n v="28075.468237183864"/>
    <n v="28075.468237183864"/>
    <n v="28075.468237183864"/>
    <n v="28075.468237183864"/>
    <n v="28075.468237183864"/>
    <n v="28075.468237183864"/>
    <n v="28075.468237183864"/>
    <n v="112301.87294873546"/>
    <n v="336905.6188462064"/>
    <n v="479015.96949333331"/>
    <n v="142110.35064712691"/>
    <n v="204786.09624888888"/>
    <n v="40861.878577777774"/>
  </r>
  <r>
    <s v="2751"/>
    <x v="68"/>
    <x v="9"/>
    <s v="Gerencia Mantención Mina                "/>
    <s v="3151"/>
    <x v="15"/>
    <s v="3101"/>
    <s v="Remuneraciones Supervision              "/>
    <x v="0"/>
    <s v="275131513101"/>
    <n v="132471.79999999999"/>
    <n v="108121.1"/>
    <n v="108121.1"/>
    <n v="144298.6"/>
    <n v="123253.15"/>
    <n v="123253.15"/>
    <n v="123253.15"/>
    <n v="123253.15"/>
    <n v="123253.15"/>
    <n v="123253.15"/>
    <n v="123253.15"/>
    <n v="123253.15"/>
    <n v="493012.6"/>
    <n v="1479037.7999999998"/>
    <n v="1476234.7000000002"/>
    <n v="-2803.0999999996275"/>
    <n v="605016.9"/>
    <n v="144298.6"/>
  </r>
  <r>
    <s v="2751"/>
    <x v="68"/>
    <x v="9"/>
    <s v="Gerencia Mantención Mina                "/>
    <s v="3151"/>
    <x v="15"/>
    <s v="5111"/>
    <s v="Pasajes Nacionales                      "/>
    <x v="1"/>
    <s v="275131515111"/>
    <n v="2506.399942480246"/>
    <n v="1006.5627778836349"/>
    <n v="1742.3719532800385"/>
    <n v="755.61953822891735"/>
    <n v="1502.7385529682092"/>
    <n v="1502.7385529682092"/>
    <n v="1502.7385529682092"/>
    <n v="1502.7385529682092"/>
    <n v="1502.7385529682092"/>
    <n v="1502.7385529682092"/>
    <n v="1502.7385529682092"/>
    <n v="1502.7385529682092"/>
    <n v="6010.9542118728368"/>
    <n v="18032.862635618509"/>
    <n v="21600"/>
    <n v="3567.1373643814914"/>
    <n v="9000"/>
    <n v="1800"/>
  </r>
  <r>
    <s v="2751"/>
    <x v="68"/>
    <x v="9"/>
    <s v="Gerencia Mantención Mina                "/>
    <s v="3151"/>
    <x v="15"/>
    <s v="5112"/>
    <s v="Hoteles Estadia Alimentacion Nacionales "/>
    <x v="1"/>
    <s v="275131515112"/>
    <n v="168.23612522647019"/>
    <n v="222.73322374886246"/>
    <n v="504.90412516732079"/>
    <n v="988.61601290620501"/>
    <n v="471.12237176221458"/>
    <n v="471.12237176221458"/>
    <n v="471.12237176221458"/>
    <n v="471.12237176221458"/>
    <n v="471.12237176221458"/>
    <n v="471.12237176221458"/>
    <n v="471.12237176221458"/>
    <n v="471.12237176221458"/>
    <n v="1884.4894870488583"/>
    <n v="5653.4684611465746"/>
    <n v="8640"/>
    <n v="2986.5315388534254"/>
    <n v="3600"/>
    <n v="720"/>
  </r>
  <r>
    <s v="2751"/>
    <x v="68"/>
    <x v="9"/>
    <s v="Gerencia Mantención Mina                "/>
    <s v="3151"/>
    <x v="15"/>
    <s v="5201"/>
    <s v="Arriendo Vehiculos                      "/>
    <x v="1"/>
    <s v="275131515201"/>
    <n v="2047.2397028763348"/>
    <n v="19434.860993316386"/>
    <n v="5070.9296102317448"/>
    <n v="5363.626435039595"/>
    <n v="7979.1641853660149"/>
    <n v="7979.1641853660149"/>
    <n v="7979.1641853660149"/>
    <n v="7979.1641853660149"/>
    <n v="7979.1641853660149"/>
    <n v="7979.1641853660149"/>
    <n v="7979.1641853660149"/>
    <n v="7979.1641853660149"/>
    <n v="31916.656741464059"/>
    <n v="95749.970224392149"/>
    <n v="137419.56539535563"/>
    <n v="41669.595170963483"/>
    <n v="57258.152248064856"/>
    <n v="11451.630449612971"/>
  </r>
  <r>
    <s v="2751"/>
    <x v="68"/>
    <x v="9"/>
    <s v="Gerencia Mantención Mina                "/>
    <s v="3151"/>
    <x v="15"/>
    <s v="5203"/>
    <s v="Combustibles                            "/>
    <x v="1"/>
    <s v="275131515203"/>
    <n v="1154.8522744512081"/>
    <n v="10215.5289193927"/>
    <n v="10066.133222735674"/>
    <n v="5329.1317290859142"/>
    <n v="6691.4115364163745"/>
    <n v="6691.4115364163745"/>
    <n v="6691.4115364163745"/>
    <n v="6691.4115364163745"/>
    <n v="6691.4115364163745"/>
    <n v="6691.4115364163745"/>
    <n v="6691.4115364163745"/>
    <n v="6691.4115364163745"/>
    <n v="26765.646145665498"/>
    <n v="80296.938436996497"/>
    <n v="99034"/>
    <n v="18737.061563003503"/>
    <n v="40970"/>
    <n v="8140"/>
  </r>
  <r>
    <s v="2751"/>
    <x v="68"/>
    <x v="9"/>
    <s v="Gerencia Mantención Mina                "/>
    <s v="3151"/>
    <x v="15"/>
    <s v="5301"/>
    <s v="Materiales y Utiles de Escritorio       "/>
    <x v="1"/>
    <s v="275131515301"/>
    <n v="805.36979309206549"/>
    <n v="930.9089860105156"/>
    <n v="269.12795648096312"/>
    <n v="156.70447343069918"/>
    <n v="540.52780225356082"/>
    <n v="540.52780225356082"/>
    <n v="540.52780225356082"/>
    <n v="540.52780225356082"/>
    <n v="540.52780225356082"/>
    <n v="540.52780225356082"/>
    <n v="540.52780225356082"/>
    <n v="540.52780225356082"/>
    <n v="2162.1112090142433"/>
    <n v="6486.333627042728"/>
    <n v="9288"/>
    <n v="2801.666372957272"/>
    <n v="3870"/>
    <n v="774"/>
  </r>
  <r>
    <s v="2751"/>
    <x v="68"/>
    <x v="9"/>
    <s v="Gerencia Mantención Mina                "/>
    <s v="3151"/>
    <x v="15"/>
    <s v="5302"/>
    <s v="Suscripciones Varias (Fisicas y Electron"/>
    <x v="1"/>
    <s v="275131515302"/>
    <n v="57.721368023758679"/>
    <n v="65.025357372841739"/>
    <n v="24.601490533269903"/>
    <n v="75.032905076690298"/>
    <n v="55.595280251640155"/>
    <n v="55.595280251640155"/>
    <n v="55.595280251640155"/>
    <n v="55.595280251640155"/>
    <n v="55.595280251640155"/>
    <n v="55.595280251640155"/>
    <n v="55.595280251640155"/>
    <n v="55.595280251640155"/>
    <n v="222.38112100656062"/>
    <n v="667.14336301968171"/>
    <n v="756"/>
    <n v="88.856636980318285"/>
    <n v="315"/>
    <n v="63"/>
  </r>
  <r>
    <s v="2751"/>
    <x v="68"/>
    <x v="9"/>
    <s v="Gerencia Mantención Mina                "/>
    <s v="3151"/>
    <x v="15"/>
    <s v="5411"/>
    <s v="Ropa y Equipos Proteccion Personal      "/>
    <x v="1"/>
    <s v="275131515411"/>
    <n v="5553.5186771431636"/>
    <n v="6799.0762211673855"/>
    <n v="5121.7421695457815"/>
    <n v="9473.1185501004038"/>
    <n v="6736.8639044891834"/>
    <n v="6736.8639044891834"/>
    <n v="6736.8639044891834"/>
    <n v="6736.8639044891834"/>
    <n v="6736.8639044891834"/>
    <n v="6736.8639044891834"/>
    <n v="6736.8639044891834"/>
    <n v="6736.8639044891834"/>
    <n v="26947.455617956733"/>
    <n v="80842.366853870219"/>
    <n v="73397.600000000006"/>
    <n v="-7444.7668538702128"/>
    <n v="30582.333333333336"/>
    <n v="6116.4666666666672"/>
  </r>
  <r>
    <s v="2751"/>
    <x v="68"/>
    <x v="9"/>
    <s v="Gerencia Mantención Mina                "/>
    <s v="3151"/>
    <x v="15"/>
    <s v="6122"/>
    <s v="Fletes Cargas Varias Mina               "/>
    <x v="1"/>
    <s v="275131516122"/>
    <n v="3016.3688373722021"/>
    <n v="4809.5813206851053"/>
    <n v="8117.9333670251444"/>
    <n v="4836.7931359545455"/>
    <n v="5195.169165259249"/>
    <n v="5195.169165259249"/>
    <n v="5195.169165259249"/>
    <n v="5195.169165259249"/>
    <n v="5195.169165259249"/>
    <n v="5195.169165259249"/>
    <n v="5195.169165259249"/>
    <n v="5195.169165259249"/>
    <n v="20780.676661036996"/>
    <n v="62342.029983110988"/>
    <n v="70800"/>
    <n v="8457.9700168890122"/>
    <n v="29500"/>
    <n v="5900"/>
  </r>
  <r>
    <s v="2751"/>
    <x v="68"/>
    <x v="9"/>
    <s v="Gerencia Mantención Mina                "/>
    <s v="3151"/>
    <x v="15"/>
    <s v="6148"/>
    <s v="Gastos Cafeteria                        "/>
    <x v="1"/>
    <s v="275131516148"/>
    <n v="811.18034377220579"/>
    <n v="315.41894426031126"/>
    <n v="386.44355236357063"/>
    <n v="460.68493724828386"/>
    <n v="493.4319444110929"/>
    <n v="493.4319444110929"/>
    <n v="493.4319444110929"/>
    <n v="493.4319444110929"/>
    <n v="493.4319444110929"/>
    <n v="493.4319444110929"/>
    <n v="493.4319444110929"/>
    <n v="493.4319444110929"/>
    <n v="1973.7277776443716"/>
    <n v="5921.1833329331166"/>
    <n v="5808"/>
    <n v="-113.18333293311662"/>
    <n v="2420"/>
    <n v="484"/>
  </r>
  <r>
    <s v="2751"/>
    <x v="68"/>
    <x v="9"/>
    <s v="Gerencia Mantención Mina                "/>
    <s v="3155"/>
    <x v="61"/>
    <s v="4413"/>
    <s v="Contratos Marc Reparaciones             "/>
    <x v="2"/>
    <s v="275131554413"/>
    <n v="14422.003267794775"/>
    <n v="41706.88180920024"/>
    <n v="22009.928648146037"/>
    <n v="35920.570809827477"/>
    <n v="28514.846133742132"/>
    <n v="28514.846133742132"/>
    <n v="28514.846133742132"/>
    <n v="28514.846133742132"/>
    <n v="28514.846133742132"/>
    <n v="28514.846133742132"/>
    <n v="28514.846133742132"/>
    <n v="28514.846133742132"/>
    <n v="114059.38453496853"/>
    <n v="342178.15360490559"/>
    <n v="644163.80000000005"/>
    <n v="301985.64639509446"/>
    <n v="371609.14"/>
    <n v="38936.380000000005"/>
  </r>
  <r>
    <s v="2751"/>
    <x v="68"/>
    <x v="9"/>
    <s v="Gerencia Mantención Mina                "/>
    <s v="3155"/>
    <x v="61"/>
    <s v="4414"/>
    <s v="Otros Contratos Servicio Mantencion Mina"/>
    <x v="2"/>
    <s v="275131554414"/>
    <n v="2224.9658583083169"/>
    <n v="26258.139377345316"/>
    <n v="4916.8156760184684"/>
    <n v="20197.298669749573"/>
    <n v="13399.304895355419"/>
    <n v="13399.304895355419"/>
    <n v="13399.304895355419"/>
    <n v="13399.304895355419"/>
    <n v="13399.304895355419"/>
    <n v="13399.304895355419"/>
    <n v="13399.304895355419"/>
    <n v="13399.304895355419"/>
    <n v="53597.219581421676"/>
    <n v="160791.65874426506"/>
    <n v="303852"/>
    <n v="143060.34125573494"/>
    <n v="126605"/>
    <n v="25321"/>
  </r>
  <r>
    <s v="2751"/>
    <x v="68"/>
    <x v="9"/>
    <s v="Gerencia Mantención Mina                "/>
    <s v="3155"/>
    <x v="61"/>
    <s v="4431"/>
    <s v="Contrato Mantencion Otros Equipos Aux.  "/>
    <x v="2"/>
    <s v="275131554431"/>
    <n v="44605.459417453465"/>
    <n v="15290.961349878518"/>
    <n v="13142.406928995697"/>
    <n v="47563.220036033039"/>
    <n v="30150.51193309018"/>
    <n v="30150.51193309018"/>
    <n v="30150.51193309018"/>
    <n v="30150.51193309018"/>
    <n v="30150.51193309018"/>
    <n v="30150.51193309018"/>
    <n v="30150.51193309018"/>
    <n v="30150.51193309018"/>
    <n v="120602.04773236072"/>
    <n v="361806.14319708204"/>
    <n v="389604"/>
    <n v="27797.856802917959"/>
    <n v="162335"/>
    <n v="32467"/>
  </r>
  <r>
    <s v="2751"/>
    <x v="68"/>
    <x v="9"/>
    <s v="Gerencia Mantención Mina                "/>
    <s v="3155"/>
    <x v="61"/>
    <s v="4441"/>
    <s v="Contrato Reparaciones  Estructurales    "/>
    <x v="2"/>
    <s v="275131554441"/>
    <n v="19448.526181893008"/>
    <n v="45495.402848084595"/>
    <n v="72712.829699599184"/>
    <n v="4299.7891962794183"/>
    <n v="35489.136981464049"/>
    <n v="35489.136981464049"/>
    <n v="35489.136981464049"/>
    <n v="35489.136981464049"/>
    <n v="35489.136981464049"/>
    <n v="35489.136981464049"/>
    <n v="35489.136981464049"/>
    <n v="35489.136981464049"/>
    <n v="141956.5479258562"/>
    <n v="425869.64377756859"/>
    <n v="1686711.9999999998"/>
    <n v="1260842.3562224312"/>
    <n v="702796.66666666651"/>
    <n v="140559.33333333331"/>
  </r>
  <r>
    <s v="2751"/>
    <x v="68"/>
    <x v="9"/>
    <s v="Gerencia Mantención Mina                "/>
    <s v="3155"/>
    <x v="61"/>
    <s v="4528"/>
    <s v="Contratos Mantencion Infraestructura    "/>
    <x v="2"/>
    <s v="275131554528"/>
    <n v="2257.0511208555145"/>
    <n v="13457.733209142074"/>
    <n v="13731.409676222129"/>
    <n v="20063.45984453139"/>
    <n v="12377.413462687777"/>
    <n v="12377.413462687777"/>
    <n v="12377.413462687777"/>
    <n v="12377.413462687777"/>
    <n v="12377.413462687777"/>
    <n v="12377.413462687777"/>
    <n v="12377.413462687777"/>
    <n v="12377.413462687777"/>
    <n v="49509.653850751107"/>
    <n v="148528.96155225331"/>
    <n v="277424"/>
    <n v="128895.03844774669"/>
    <n v="115593.33333333331"/>
    <n v="23118.666666666664"/>
  </r>
  <r>
    <s v="2751"/>
    <x v="68"/>
    <x v="9"/>
    <s v="Gerencia Mantención Mina                "/>
    <s v="3155"/>
    <x v="61"/>
    <s v="4537"/>
    <s v="Contratos Reparacion y Mant. Compresores"/>
    <x v="2"/>
    <s v="275131554537"/>
    <n v="13051.404152459163"/>
    <n v="3507.3894964987426"/>
    <n v="7890.8573892735367"/>
    <n v="176.48922841205749"/>
    <n v="6156.5350666608747"/>
    <n v="6156.5350666608747"/>
    <n v="6156.5350666608747"/>
    <n v="6156.5350666608747"/>
    <n v="6156.5350666608747"/>
    <n v="6156.5350666608747"/>
    <n v="6156.5350666608747"/>
    <n v="6156.5350666608747"/>
    <n v="24626.140266643499"/>
    <n v="73878.420799930478"/>
    <n v="101016"/>
    <n v="27137.579200069522"/>
    <n v="42090"/>
    <n v="8418"/>
  </r>
  <r>
    <s v="2751"/>
    <x v="68"/>
    <x v="9"/>
    <s v="Gerencia Mantención Mina                "/>
    <s v="3155"/>
    <x v="61"/>
    <s v="4559"/>
    <s v="Arriendo de Equipos Plantas             "/>
    <x v="2"/>
    <s v="275131554559"/>
    <n v="51919.612891166413"/>
    <n v="32715.004134950701"/>
    <n v="37363.673517589188"/>
    <n v="38729.523263514398"/>
    <n v="40181.953451805173"/>
    <n v="40181.953451805173"/>
    <n v="40181.953451805173"/>
    <n v="40181.953451805173"/>
    <n v="40181.953451805173"/>
    <n v="40181.953451805173"/>
    <n v="40181.953451805173"/>
    <n v="40181.953451805173"/>
    <n v="160727.81380722069"/>
    <n v="482183.44142166205"/>
    <n v="382452"/>
    <n v="-99731.44142166205"/>
    <n v="159355"/>
    <n v="31871"/>
  </r>
  <r>
    <s v="2751"/>
    <x v="68"/>
    <x v="9"/>
    <s v="Gerencia Mantención Mina                "/>
    <s v="3155"/>
    <x v="61"/>
    <s v="422D"/>
    <s v="Costo Energia Electrica Distribuida     "/>
    <x v="6"/>
    <s v="27513155422D"/>
    <n v="126069.65777692791"/>
    <n v="16327.87067932223"/>
    <n v="30563.78760921054"/>
    <n v="91563.555001237983"/>
    <n v="66131.217766674672"/>
    <n v="66131.217766674672"/>
    <n v="66131.217766674672"/>
    <n v="66131.217766674672"/>
    <n v="66131.217766674672"/>
    <n v="66131.217766674672"/>
    <n v="66131.217766674672"/>
    <n v="66131.217766674672"/>
    <n v="264524.87106669869"/>
    <n v="793574.6132000963"/>
    <n v="919240.594917282"/>
    <n v="125665.9817171857"/>
    <n v="386113.49460982246"/>
    <n v="76165.085262143621"/>
  </r>
  <r>
    <s v="2751"/>
    <x v="68"/>
    <x v="9"/>
    <s v="Gerencia Mantención Mina                "/>
    <s v="3155"/>
    <x v="61"/>
    <s v="4211"/>
    <s v="Petroleo Diesel                         "/>
    <x v="4"/>
    <s v="275131554211"/>
    <n v="22408.079041534162"/>
    <n v="34831.445345779073"/>
    <n v="16219.693276977801"/>
    <n v="474.95013778950852"/>
    <n v="18483.541950520135"/>
    <n v="18483.541950520135"/>
    <n v="18483.541950520135"/>
    <n v="18483.541950520135"/>
    <n v="18483.541950520135"/>
    <n v="18483.541950520135"/>
    <n v="18483.541950520135"/>
    <n v="18483.541950520135"/>
    <n v="73934.167802080541"/>
    <n v="221802.50340624157"/>
    <n v="565484.39999999991"/>
    <n v="343681.89659375837"/>
    <n v="198568.5"/>
    <n v="29573.7"/>
  </r>
  <r>
    <s v="2751"/>
    <x v="68"/>
    <x v="9"/>
    <s v="Gerencia Mantención Mina                "/>
    <s v="3155"/>
    <x v="61"/>
    <s v="4212"/>
    <s v="Gas Licuado                             "/>
    <x v="4"/>
    <s v="275131554212"/>
    <n v="2423.4077457839521"/>
    <n v="12530.107745624058"/>
    <n v="5982.2685604189055"/>
    <n v="9778.1438056209863"/>
    <n v="7678.4819643619758"/>
    <n v="7678.4819643619758"/>
    <n v="7678.4819643619758"/>
    <n v="7678.4819643619758"/>
    <n v="7678.4819643619758"/>
    <n v="7678.4819643619758"/>
    <n v="7678.4819643619758"/>
    <n v="7678.4819643619758"/>
    <n v="30713.927857447903"/>
    <n v="92141.783572343702"/>
    <n v="114000"/>
    <n v="21858.216427656298"/>
    <n v="47500"/>
    <n v="9500"/>
  </r>
  <r>
    <s v="2751"/>
    <x v="68"/>
    <x v="9"/>
    <s v="Gerencia Mantención Mina                "/>
    <s v="3155"/>
    <x v="61"/>
    <s v="4104"/>
    <s v="Lubricantes                             "/>
    <x v="3"/>
    <s v="275131554104"/>
    <n v="13040.621212588241"/>
    <n v="9431.9048779696186"/>
    <n v="16569.259544972261"/>
    <n v="7789.529001683627"/>
    <n v="11707.828659303437"/>
    <n v="11707.828659303437"/>
    <n v="11707.828659303437"/>
    <n v="11707.828659303437"/>
    <n v="11707.828659303437"/>
    <n v="11707.828659303437"/>
    <n v="11707.828659303437"/>
    <n v="11707.828659303437"/>
    <n v="46831.314637213749"/>
    <n v="140493.94391164128"/>
    <n v="121332"/>
    <n v="-19161.943911641283"/>
    <n v="50555"/>
    <n v="10111"/>
  </r>
  <r>
    <s v="2751"/>
    <x v="68"/>
    <x v="9"/>
    <s v="Gerencia Mantención Mina                "/>
    <s v="3155"/>
    <x v="61"/>
    <s v="4106"/>
    <s v="Neumaticos                              "/>
    <x v="3"/>
    <s v="275131554106"/>
    <n v="16257.522874049333"/>
    <n v="16392.186566355515"/>
    <n v="16749.448873327528"/>
    <n v="17779.736484692028"/>
    <n v="16794.7236996061"/>
    <n v="16794.7236996061"/>
    <n v="16794.7236996061"/>
    <n v="16794.7236996061"/>
    <n v="16794.7236996061"/>
    <n v="16794.7236996061"/>
    <n v="16794.7236996061"/>
    <n v="16794.7236996061"/>
    <n v="67178.894798424401"/>
    <n v="201536.68439527325"/>
    <n v="300000"/>
    <n v="98463.315604726755"/>
    <n v="125000"/>
    <n v="25000"/>
  </r>
  <r>
    <s v="2751"/>
    <x v="68"/>
    <x v="9"/>
    <s v="Gerencia Mantención Mina                "/>
    <s v="3155"/>
    <x v="61"/>
    <s v="4126"/>
    <s v="Herramientas                            "/>
    <x v="3"/>
    <s v="275131554126"/>
    <n v="6911.9953336885865"/>
    <n v="13383.665167797399"/>
    <n v="7311.1673465568529"/>
    <n v="21292.446552866033"/>
    <n v="12224.818600227218"/>
    <n v="12224.818600227218"/>
    <n v="12224.818600227218"/>
    <n v="12224.818600227218"/>
    <n v="12224.818600227218"/>
    <n v="12224.818600227218"/>
    <n v="12224.818600227218"/>
    <n v="12224.818600227218"/>
    <n v="48899.274400908871"/>
    <n v="146697.82320272658"/>
    <n v="158103.48000000001"/>
    <n v="11405.656797273434"/>
    <n v="65876.450000000012"/>
    <n v="13175.29"/>
  </r>
  <r>
    <s v="2751"/>
    <x v="68"/>
    <x v="9"/>
    <s v="Gerencia Mantención Mina                "/>
    <s v="3155"/>
    <x v="61"/>
    <s v="4329"/>
    <s v="Repuesto Gruas                          "/>
    <x v="7"/>
    <s v="275131554329"/>
    <n v="11440.410651909702"/>
    <n v="26463.72153802482"/>
    <n v="49470.504468641433"/>
    <n v="31145.805299353626"/>
    <n v="29630.110489482395"/>
    <n v="29630.110489482395"/>
    <n v="29630.110489482395"/>
    <n v="29630.110489482395"/>
    <n v="29630.110489482395"/>
    <n v="29630.110489482395"/>
    <n v="29630.110489482395"/>
    <n v="29630.110489482395"/>
    <n v="118520.44195792958"/>
    <n v="355561.32587378885"/>
    <n v="444288"/>
    <n v="88726.674126211146"/>
    <n v="185120"/>
    <n v="37024"/>
  </r>
  <r>
    <s v="2751"/>
    <x v="68"/>
    <x v="9"/>
    <s v="Gerencia Mantención Mina                "/>
    <s v="3155"/>
    <x v="61"/>
    <s v="4371"/>
    <s v="Repuestos Varios                        "/>
    <x v="7"/>
    <s v="275131554371"/>
    <n v="196847.39319757986"/>
    <n v="7309.1785023347438"/>
    <n v="75636.715207257454"/>
    <n v="169792.20681418153"/>
    <n v="112396.3734303384"/>
    <n v="112396.3734303384"/>
    <n v="112396.3734303384"/>
    <n v="112396.3734303384"/>
    <n v="112396.3734303384"/>
    <n v="112396.3734303384"/>
    <n v="112396.3734303384"/>
    <n v="112396.3734303384"/>
    <n v="449585.49372135359"/>
    <n v="1348756.4811640612"/>
    <n v="1295046.48"/>
    <n v="-53710.00116406125"/>
    <n v="539602.69999999995"/>
    <n v="107920.54"/>
  </r>
  <r>
    <s v="2751"/>
    <x v="68"/>
    <x v="9"/>
    <s v="Gerencia Mantención Mina                "/>
    <s v="3561"/>
    <x v="50"/>
    <s v="3301"/>
    <s v="Remuneraciones Mantenedores             "/>
    <x v="8"/>
    <s v="275135613301"/>
    <n v="553092.95682215365"/>
    <n v="145502.19690683371"/>
    <n v="76688.465291251196"/>
    <n v="91102.544292266961"/>
    <n v="216596.54082812637"/>
    <n v="216596.54082812637"/>
    <n v="216596.54082812637"/>
    <n v="216596.54082812637"/>
    <n v="216596.54082812637"/>
    <n v="216596.54082812637"/>
    <n v="216596.54082812637"/>
    <n v="216596.54082812637"/>
    <n v="866386.16331250547"/>
    <n v="2599158.4899375173"/>
    <n v="4084906.8"/>
    <n v="1485748.3100624825"/>
    <n v="1698291.92"/>
    <n v="338925.60000000003"/>
  </r>
  <r>
    <s v="2901"/>
    <x v="69"/>
    <x v="9"/>
    <s v="Gerencia Chancado y Correas "/>
    <s v="3122"/>
    <x v="16"/>
    <s v="3101"/>
    <s v="Remuneraciones Supervision              "/>
    <x v="0"/>
    <s v="290131223101"/>
    <n v="170498.77000000002"/>
    <n v="141277.93"/>
    <n v="141277.93"/>
    <n v="185156.89"/>
    <n v="159552.88"/>
    <n v="159552.88"/>
    <n v="159552.88"/>
    <n v="159552.88"/>
    <n v="159552.88"/>
    <n v="159552.88"/>
    <n v="159552.88"/>
    <n v="159552.88"/>
    <n v="638211.52"/>
    <n v="1914634.5599999996"/>
    <n v="1914572.82"/>
    <n v="-61.739999999525025"/>
    <n v="784615.24"/>
    <n v="185156.89"/>
  </r>
  <r>
    <s v="2901"/>
    <x v="69"/>
    <x v="9"/>
    <s v="Gerencia Chancado y Correas "/>
    <s v="3122"/>
    <x v="16"/>
    <s v="3201"/>
    <s v="Remuneraciones Operadores               "/>
    <x v="0"/>
    <s v="290131223201"/>
    <n v="4465.9335109568956"/>
    <n v="14700.118340669216"/>
    <n v="1922.8461291957865"/>
    <n v="15163.922654951728"/>
    <n v="9063.2051589434068"/>
    <n v="9063.2051589434068"/>
    <n v="9063.2051589434068"/>
    <n v="9063.2051589434068"/>
    <n v="9063.2051589434068"/>
    <n v="9063.2051589434068"/>
    <n v="9063.2051589434068"/>
    <n v="9063.2051589434068"/>
    <n v="36252.820635773627"/>
    <n v="108758.4619073209"/>
    <n v="314223.59999999998"/>
    <n v="205465.13809267909"/>
    <n v="130637.84"/>
    <n v="26071.200000000001"/>
  </r>
  <r>
    <s v="2901"/>
    <x v="69"/>
    <x v="9"/>
    <s v="Gerencia Chancado y Correas "/>
    <s v="3122"/>
    <x v="16"/>
    <s v="5111"/>
    <s v="Pasajes Nacionales                      "/>
    <x v="1"/>
    <s v="290131225111"/>
    <n v="5312.7843197645325"/>
    <n v="3178.8373080680062"/>
    <n v="3923.6483349239174"/>
    <n v="2067.8520703809745"/>
    <n v="3620.7805082843579"/>
    <n v="3620.7805082843579"/>
    <n v="3620.7805082843579"/>
    <n v="3620.7805082843579"/>
    <n v="3620.7805082843579"/>
    <n v="3620.7805082843579"/>
    <n v="3620.7805082843579"/>
    <n v="3620.7805082843579"/>
    <n v="14483.122033137432"/>
    <n v="43449.366099412291"/>
    <n v="43200"/>
    <n v="-249.36609941229108"/>
    <n v="18000"/>
    <n v="3600"/>
  </r>
  <r>
    <s v="2901"/>
    <x v="69"/>
    <x v="9"/>
    <s v="Gerencia Chancado y Correas "/>
    <s v="3122"/>
    <x v="16"/>
    <s v="5112"/>
    <s v="Hoteles Estadia Alimentacion Nacionales "/>
    <x v="1"/>
    <s v="290131225112"/>
    <n v="1361.03559422584"/>
    <n v="1092.7222222188948"/>
    <n v="981.04803407273823"/>
    <n v="300.9901636188381"/>
    <n v="933.94900353407775"/>
    <n v="933.94900353407775"/>
    <n v="933.94900353407775"/>
    <n v="933.94900353407775"/>
    <n v="933.94900353407775"/>
    <n v="933.94900353407775"/>
    <n v="933.94900353407775"/>
    <n v="933.94900353407775"/>
    <n v="3735.796014136311"/>
    <n v="11207.388042408937"/>
    <n v="15360"/>
    <n v="4152.6119575910634"/>
    <n v="6400"/>
    <n v="1280"/>
  </r>
  <r>
    <s v="2901"/>
    <x v="69"/>
    <x v="9"/>
    <s v="Gerencia Chancado y Correas "/>
    <s v="3122"/>
    <x v="16"/>
    <s v="5113"/>
    <s v="Gastos Representacion Nacionales        "/>
    <x v="1"/>
    <s v="290131225113"/>
    <n v="60.684734957171699"/>
    <n v="94.941744672489676"/>
    <n v="89.405302349581234"/>
    <n v="51.025742781104285"/>
    <n v="74.014381190086723"/>
    <n v="74.014381190086723"/>
    <n v="74.014381190086723"/>
    <n v="74.014381190086723"/>
    <n v="74.014381190086723"/>
    <n v="74.014381190086723"/>
    <n v="74.014381190086723"/>
    <n v="74.014381190086723"/>
    <n v="296.05752476034689"/>
    <n v="888.17257428104074"/>
    <n v="1116"/>
    <n v="227.82742571895926"/>
    <n v="465"/>
    <n v="93"/>
  </r>
  <r>
    <s v="2901"/>
    <x v="69"/>
    <x v="9"/>
    <s v="Gerencia Chancado y Correas "/>
    <s v="3122"/>
    <x v="16"/>
    <s v="5121"/>
    <s v="Pasajes Internacionales                 "/>
    <x v="1"/>
    <s v="29013122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901"/>
    <x v="69"/>
    <x v="9"/>
    <s v="Gerencia Chancado y Correas "/>
    <s v="3122"/>
    <x v="16"/>
    <s v="5122"/>
    <s v="Hoteles Estadia Alimentacion Extranjero "/>
    <x v="1"/>
    <s v="290131225122"/>
    <n v="0"/>
    <n v="0"/>
    <n v="0"/>
    <n v="0"/>
    <n v="0"/>
    <n v="0"/>
    <n v="0"/>
    <n v="0"/>
    <n v="0"/>
    <n v="0"/>
    <n v="0"/>
    <n v="0"/>
    <n v="0"/>
    <n v="0"/>
    <n v="2500"/>
    <n v="2500"/>
    <n v="0"/>
    <n v="0"/>
  </r>
  <r>
    <s v="2901"/>
    <x v="69"/>
    <x v="9"/>
    <s v="Gerencia Chancado y Correas "/>
    <s v="3122"/>
    <x v="16"/>
    <s v="5123"/>
    <s v="Gastos Representacion Extranjero        "/>
    <x v="1"/>
    <s v="290131225123"/>
    <n v="37.341366989971682"/>
    <n v="39.801279988489071"/>
    <n v="13.05076611801784"/>
    <n v="22.768336793202899"/>
    <n v="28.240437472420375"/>
    <n v="28.240437472420375"/>
    <n v="28.240437472420375"/>
    <n v="28.240437472420375"/>
    <n v="28.240437472420375"/>
    <n v="28.240437472420375"/>
    <n v="28.240437472420375"/>
    <n v="28.240437472420375"/>
    <n v="112.9617498896815"/>
    <n v="338.88524966904447"/>
    <n v="300"/>
    <n v="-38.88524966904447"/>
    <n v="125"/>
    <n v="25"/>
  </r>
  <r>
    <s v="2901"/>
    <x v="69"/>
    <x v="9"/>
    <s v="Gerencia Chancado y Correas "/>
    <s v="3122"/>
    <x v="16"/>
    <s v="5201"/>
    <s v="Arriendo Vehiculos                      "/>
    <x v="1"/>
    <s v="290131225201"/>
    <n v="6050.2375934778593"/>
    <n v="4147.2398664573075"/>
    <n v="56.181051204798102"/>
    <n v="4364.3478865937077"/>
    <n v="3654.5015994334181"/>
    <n v="3654.5015994334181"/>
    <n v="3654.5015994334181"/>
    <n v="3654.5015994334181"/>
    <n v="3654.5015994334181"/>
    <n v="3654.5015994334181"/>
    <n v="3654.5015994334181"/>
    <n v="3654.5015994334181"/>
    <n v="14618.006397733672"/>
    <n v="43854.019193201013"/>
    <n v="51532.337023258362"/>
    <n v="7678.3178300573491"/>
    <n v="21471.807093024319"/>
    <n v="4294.3614186048635"/>
  </r>
  <r>
    <s v="2901"/>
    <x v="69"/>
    <x v="9"/>
    <s v="Gerencia Chancado y Correas "/>
    <s v="3122"/>
    <x v="16"/>
    <s v="5203"/>
    <s v="Combustibles                            "/>
    <x v="1"/>
    <s v="290131225203"/>
    <n v="373.89479164202896"/>
    <n v="45.922131987629513"/>
    <n v="988.22377363824251"/>
    <n v="510.9455435360087"/>
    <n v="479.74656020097746"/>
    <n v="479.74656020097746"/>
    <n v="479.74656020097746"/>
    <n v="479.74656020097746"/>
    <n v="479.74656020097746"/>
    <n v="479.74656020097746"/>
    <n v="479.74656020097746"/>
    <n v="479.74656020097746"/>
    <n v="1918.9862408039098"/>
    <n v="5756.9587224117313"/>
    <n v="14748"/>
    <n v="8991.0412775882687"/>
    <n v="6145"/>
    <n v="1229"/>
  </r>
  <r>
    <s v="2901"/>
    <x v="69"/>
    <x v="9"/>
    <s v="Gerencia Chancado y Correas "/>
    <s v="3122"/>
    <x v="16"/>
    <s v="5301"/>
    <s v="Materiales y Utiles de Escritorio       "/>
    <x v="1"/>
    <s v="290131225301"/>
    <n v="356.82107385311446"/>
    <n v="248.26769039803625"/>
    <n v="243.68126206418262"/>
    <n v="306.49963837200522"/>
    <n v="288.81741617183462"/>
    <n v="288.81741617183462"/>
    <n v="288.81741617183462"/>
    <n v="288.81741617183462"/>
    <n v="288.81741617183462"/>
    <n v="288.81741617183462"/>
    <n v="288.81741617183462"/>
    <n v="288.81741617183462"/>
    <n v="1155.2696646873385"/>
    <n v="3465.8089940620162"/>
    <n v="3216"/>
    <n v="-249.80899406201615"/>
    <n v="1340"/>
    <n v="268"/>
  </r>
  <r>
    <s v="2901"/>
    <x v="69"/>
    <x v="9"/>
    <s v="Gerencia Chancado y Correas "/>
    <s v="3122"/>
    <x v="16"/>
    <s v="5302"/>
    <s v="Suscripciones Varias (Fisicas y Electron"/>
    <x v="1"/>
    <s v="290131225302"/>
    <n v="65.526968316178454"/>
    <n v="74.680521665481294"/>
    <n v="75.964994427300383"/>
    <n v="11.363018112209859"/>
    <n v="56.883875630292501"/>
    <n v="56.883875630292501"/>
    <n v="56.883875630292501"/>
    <n v="56.883875630292501"/>
    <n v="56.883875630292501"/>
    <n v="56.883875630292501"/>
    <n v="56.883875630292501"/>
    <n v="56.883875630292501"/>
    <n v="227.53550252117"/>
    <n v="682.60650756351015"/>
    <n v="600"/>
    <n v="-82.606507563510149"/>
    <n v="250"/>
    <n v="50"/>
  </r>
  <r>
    <s v="2901"/>
    <x v="69"/>
    <x v="9"/>
    <s v="Gerencia Chancado y Correas "/>
    <s v="3122"/>
    <x v="16"/>
    <s v="5411"/>
    <s v="Ropa y Equipos Proteccion Personal      "/>
    <x v="1"/>
    <s v="290131225411"/>
    <n v="1915.5846352510403"/>
    <n v="3196.9742752955594"/>
    <n v="3635.4587144872467"/>
    <n v="1222.6019649123189"/>
    <n v="2492.6548974865414"/>
    <n v="2492.6548974865414"/>
    <n v="2492.6548974865414"/>
    <n v="2492.6548974865414"/>
    <n v="2492.6548974865414"/>
    <n v="2492.6548974865414"/>
    <n v="2492.6548974865414"/>
    <n v="2492.6548974865414"/>
    <n v="9970.6195899461654"/>
    <n v="29911.858769838491"/>
    <n v="34320"/>
    <n v="4408.1412301615092"/>
    <n v="14300"/>
    <n v="2860"/>
  </r>
  <r>
    <s v="2901"/>
    <x v="69"/>
    <x v="9"/>
    <s v="Gerencia Chancado y Correas "/>
    <s v="3122"/>
    <x v="16"/>
    <s v="5502"/>
    <s v="Honorarios Consultores Extranjeros      "/>
    <x v="1"/>
    <s v="290131225502"/>
    <n v="0"/>
    <n v="0"/>
    <n v="554.53937051750199"/>
    <n v="1258.1395989488767"/>
    <n v="453.16974236659468"/>
    <n v="453.16974236659468"/>
    <n v="453.16974236659468"/>
    <n v="453.16974236659468"/>
    <n v="453.16974236659468"/>
    <n v="453.16974236659468"/>
    <n v="453.16974236659468"/>
    <n v="453.16974236659468"/>
    <n v="1812.6789694663787"/>
    <n v="5438.0369083991363"/>
    <n v="30000"/>
    <n v="24561.963091600865"/>
    <n v="11250"/>
    <n v="3750"/>
  </r>
  <r>
    <s v="2901"/>
    <x v="69"/>
    <x v="9"/>
    <s v="Gerencia Chancado y Correas "/>
    <s v="3122"/>
    <x v="16"/>
    <s v="5503"/>
    <s v="Otros Gastos Consultores                "/>
    <x v="1"/>
    <s v="290131225503"/>
    <n v="1335.3968614632859"/>
    <n v="1490.895672559541"/>
    <n v="939.43040027330653"/>
    <n v="1029.9425509173097"/>
    <n v="1198.9163713033608"/>
    <n v="1198.9163713033608"/>
    <n v="1198.9163713033608"/>
    <n v="1198.9163713033608"/>
    <n v="1198.9163713033608"/>
    <n v="1198.9163713033608"/>
    <n v="1198.9163713033608"/>
    <n v="1198.9163713033608"/>
    <n v="4795.6654852134434"/>
    <n v="14386.996455640334"/>
    <n v="6000"/>
    <n v="-8386.9964556403338"/>
    <n v="5000"/>
    <n v="1000"/>
  </r>
  <r>
    <s v="2901"/>
    <x v="69"/>
    <x v="9"/>
    <s v="Gerencia Chancado y Correas "/>
    <s v="3122"/>
    <x v="16"/>
    <s v="5603"/>
    <s v="Otros Gastos Reuniones                  "/>
    <x v="1"/>
    <s v="290131225603"/>
    <n v="0"/>
    <n v="0"/>
    <n v="0"/>
    <n v="0"/>
    <n v="0"/>
    <n v="0"/>
    <n v="0"/>
    <n v="0"/>
    <n v="0"/>
    <n v="0"/>
    <n v="0"/>
    <n v="0"/>
    <n v="0"/>
    <n v="0"/>
    <n v="7000"/>
    <n v="7000"/>
    <n v="1000"/>
    <n v="0"/>
  </r>
  <r>
    <s v="2901"/>
    <x v="69"/>
    <x v="9"/>
    <s v="Gerencia Chancado y Correas "/>
    <s v="3122"/>
    <x v="16"/>
    <s v="6148"/>
    <s v="Gastos Cafeteria                        "/>
    <x v="1"/>
    <s v="290131226148"/>
    <n v="1009.1809457546917"/>
    <n v="1235.4516128551509"/>
    <n v="236.24772988521784"/>
    <n v="949.40479756862578"/>
    <n v="857.57127151592158"/>
    <n v="857.57127151592158"/>
    <n v="857.57127151592158"/>
    <n v="857.57127151592158"/>
    <n v="857.57127151592158"/>
    <n v="857.57127151592158"/>
    <n v="857.57127151592158"/>
    <n v="857.57127151592158"/>
    <n v="3430.2850860636863"/>
    <n v="10290.855258191059"/>
    <n v="10728"/>
    <n v="437.14474180894103"/>
    <n v="4470"/>
    <n v="894"/>
  </r>
  <r>
    <s v="2901"/>
    <x v="69"/>
    <x v="9"/>
    <s v="Gerencia Chancado y Correas "/>
    <s v="3711"/>
    <x v="73"/>
    <s v="3201"/>
    <s v="Remuneraciones Operadores               "/>
    <x v="0"/>
    <s v="290137113201"/>
    <n v="19675.588311303472"/>
    <n v="16761.764135129539"/>
    <n v="1961.768425995047"/>
    <n v="2666.6496844004032"/>
    <n v="10266.442639207115"/>
    <n v="10266.442639207115"/>
    <n v="10266.442639207115"/>
    <n v="10266.442639207115"/>
    <n v="10266.442639207115"/>
    <n v="10266.442639207115"/>
    <n v="10266.442639207115"/>
    <n v="10266.442639207115"/>
    <n v="41065.770556828458"/>
    <n v="123197.3116704854"/>
    <n v="157111.79999999999"/>
    <n v="33914.488329514585"/>
    <n v="65318.92"/>
    <n v="13035.6"/>
  </r>
  <r>
    <s v="2901"/>
    <x v="69"/>
    <x v="9"/>
    <s v="Gerencia Chancado y Correas "/>
    <s v="3711"/>
    <x v="73"/>
    <s v="422D"/>
    <s v="Costo Energia Electrica Distribuida     "/>
    <x v="6"/>
    <s v="29013711422D"/>
    <n v="18853.630943982782"/>
    <n v="6826.2465432928921"/>
    <n v="30022.564260105755"/>
    <n v="31709.734081197086"/>
    <n v="21853.043957144626"/>
    <n v="21853.043957144626"/>
    <n v="21853.043957144626"/>
    <n v="21853.043957144626"/>
    <n v="21853.043957144626"/>
    <n v="21853.043957144626"/>
    <n v="21853.043957144626"/>
    <n v="21853.043957144626"/>
    <n v="87412.175828578504"/>
    <n v="262236.52748573554"/>
    <n v="531038.45526325284"/>
    <n v="268801.9277775173"/>
    <n v="195315.94061180047"/>
    <n v="48151.73836695002"/>
  </r>
  <r>
    <s v="2901"/>
    <x v="69"/>
    <x v="9"/>
    <s v="Gerencia Chancado y Correas "/>
    <s v="3721"/>
    <x v="74"/>
    <s v="3201"/>
    <s v="Remuneraciones Operadores               "/>
    <x v="0"/>
    <s v="290137213201"/>
    <n v="84263.194723694716"/>
    <n v="21519.260126054665"/>
    <n v="33507.799240542794"/>
    <n v="59024.652513482957"/>
    <n v="49578.726650943783"/>
    <n v="49578.726650943783"/>
    <n v="49578.726650943783"/>
    <n v="49578.726650943783"/>
    <n v="49578.726650943783"/>
    <n v="49578.726650943783"/>
    <n v="49578.726650943783"/>
    <n v="49578.726650943783"/>
    <n v="198314.90660377513"/>
    <n v="594944.71981132543"/>
    <n v="942670.79999999993"/>
    <n v="347726.0801886745"/>
    <n v="391913.5199999999"/>
    <n v="78213.600000000006"/>
  </r>
  <r>
    <s v="2901"/>
    <x v="69"/>
    <x v="9"/>
    <s v="Gerencia Chancado y Correas "/>
    <s v="3721"/>
    <x v="74"/>
    <s v="422D"/>
    <s v="Costo Energia Electrica Distribuida     "/>
    <x v="6"/>
    <s v="29013721422D"/>
    <n v="425303.67572421709"/>
    <n v="232821.38311175426"/>
    <n v="439786.97357450519"/>
    <n v="639517.61438916298"/>
    <n v="434357.41169990989"/>
    <n v="434357.41169990989"/>
    <n v="434357.41169990989"/>
    <n v="434357.41169990989"/>
    <n v="434357.41169990989"/>
    <n v="434357.41169990989"/>
    <n v="434357.41169990989"/>
    <n v="434357.41169990989"/>
    <n v="1737429.6467996396"/>
    <n v="5212288.9403989175"/>
    <n v="7965576.828948793"/>
    <n v="2753287.8885498755"/>
    <n v="2929739.1091770073"/>
    <n v="722276.07550425036"/>
  </r>
  <r>
    <s v="2911"/>
    <x v="70"/>
    <x v="9"/>
    <s v="Gerencia Chancado y Correas "/>
    <s v="3122"/>
    <x v="16"/>
    <s v="3101"/>
    <s v="Remuneraciones Supervision              "/>
    <x v="0"/>
    <s v="291131223101"/>
    <n v="144004.41"/>
    <n v="119653.71"/>
    <n v="119653.71"/>
    <n v="156297.17000000001"/>
    <n v="134902.25"/>
    <n v="134902.25"/>
    <n v="134902.25"/>
    <n v="134902.25"/>
    <n v="134902.25"/>
    <n v="134902.25"/>
    <n v="134902.25"/>
    <n v="134902.25"/>
    <n v="539609"/>
    <n v="1618827"/>
    <n v="1619325.8800000001"/>
    <n v="498.88000000012107"/>
    <n v="663611.86"/>
    <n v="156297.17000000001"/>
  </r>
  <r>
    <s v="2911"/>
    <x v="70"/>
    <x v="9"/>
    <s v="Gerencia Chancado y Correas "/>
    <s v="3122"/>
    <x v="16"/>
    <s v="3301"/>
    <s v="Remuneraciones Mantenedores             "/>
    <x v="8"/>
    <s v="291131223301"/>
    <n v="675030.66352019226"/>
    <n v="461041.89484128059"/>
    <n v="300311.08931443613"/>
    <n v="788582.14275975898"/>
    <n v="556241.44760891702"/>
    <n v="556241.44760891702"/>
    <n v="556241.44760891702"/>
    <n v="556241.44760891702"/>
    <n v="556241.44760891702"/>
    <n v="556241.44760891702"/>
    <n v="556241.44760891702"/>
    <n v="556241.44760891702"/>
    <n v="2224965.7904356681"/>
    <n v="6674897.3713070042"/>
    <n v="9112484.4000000004"/>
    <n v="2437587.0286929961"/>
    <n v="3788497.3600000003"/>
    <n v="756064.8"/>
  </r>
  <r>
    <s v="2911"/>
    <x v="70"/>
    <x v="9"/>
    <s v="Gerencia Chancado y Correas "/>
    <s v="3122"/>
    <x v="16"/>
    <s v="5111"/>
    <s v="Pasajes Nacionales                      "/>
    <x v="1"/>
    <s v="291131225111"/>
    <n v="2042.3110231116357"/>
    <n v="1150.8758273597093"/>
    <n v="1562.4235916316873"/>
    <n v="1327.8975530097703"/>
    <n v="1520.8769987782007"/>
    <n v="1520.8769987782007"/>
    <n v="1520.8769987782007"/>
    <n v="1520.8769987782007"/>
    <n v="1520.8769987782007"/>
    <n v="1520.8769987782007"/>
    <n v="1520.8769987782007"/>
    <n v="1520.8769987782007"/>
    <n v="6083.5079951128027"/>
    <n v="18250.523985338405"/>
    <n v="21600"/>
    <n v="3349.4760146615954"/>
    <n v="9000"/>
    <n v="1800"/>
  </r>
  <r>
    <s v="2911"/>
    <x v="70"/>
    <x v="9"/>
    <s v="Gerencia Chancado y Correas "/>
    <s v="3122"/>
    <x v="16"/>
    <s v="5112"/>
    <s v="Hoteles Estadia Alimentacion Nacionales "/>
    <x v="1"/>
    <s v="291131225112"/>
    <n v="4310.7949320887283"/>
    <n v="3694.8744739002668"/>
    <n v="6404.251312135787"/>
    <n v="4840.9222907989597"/>
    <n v="4812.7107522309352"/>
    <n v="4812.7107522309352"/>
    <n v="4812.7107522309352"/>
    <n v="4812.7107522309352"/>
    <n v="4812.7107522309352"/>
    <n v="4812.7107522309352"/>
    <n v="4812.7107522309352"/>
    <n v="4812.7107522309352"/>
    <n v="19250.843008923741"/>
    <n v="57752.529026771233"/>
    <n v="84480"/>
    <n v="26727.470973228767"/>
    <n v="35200"/>
    <n v="7040"/>
  </r>
  <r>
    <s v="2911"/>
    <x v="70"/>
    <x v="9"/>
    <s v="Gerencia Chancado y Correas "/>
    <s v="3122"/>
    <x v="16"/>
    <s v="5113"/>
    <s v="Gastos Representacion Nacionales        "/>
    <x v="1"/>
    <s v="291131225113"/>
    <n v="134.99578375661"/>
    <n v="731.89383544209875"/>
    <n v="297.23543553197504"/>
    <n v="440.27721676763224"/>
    <n v="401.10056787457904"/>
    <n v="401.10056787457904"/>
    <n v="401.10056787457904"/>
    <n v="401.10056787457904"/>
    <n v="401.10056787457904"/>
    <n v="401.10056787457904"/>
    <n v="401.10056787457904"/>
    <n v="401.10056787457904"/>
    <n v="1604.4022714983162"/>
    <n v="4813.206814494949"/>
    <n v="5040"/>
    <n v="226.79318550505104"/>
    <n v="2100"/>
    <n v="420"/>
  </r>
  <r>
    <s v="2911"/>
    <x v="70"/>
    <x v="9"/>
    <s v="Gerencia Chancado y Correas "/>
    <s v="3122"/>
    <x v="16"/>
    <s v="5121"/>
    <s v="Pasajes Internacionales                 "/>
    <x v="1"/>
    <s v="29113122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911"/>
    <x v="70"/>
    <x v="9"/>
    <s v="Gerencia Chancado y Correas "/>
    <s v="3122"/>
    <x v="16"/>
    <s v="5122"/>
    <s v="Hoteles Estadia Alimentacion Extranjero "/>
    <x v="1"/>
    <s v="291131225122"/>
    <n v="0"/>
    <n v="0"/>
    <n v="0"/>
    <n v="0"/>
    <n v="0"/>
    <n v="0"/>
    <n v="0"/>
    <n v="0"/>
    <n v="0"/>
    <n v="0"/>
    <n v="0"/>
    <n v="0"/>
    <n v="0"/>
    <n v="0"/>
    <n v="7500"/>
    <n v="7500"/>
    <n v="4000"/>
    <n v="0"/>
  </r>
  <r>
    <s v="2911"/>
    <x v="70"/>
    <x v="9"/>
    <s v="Gerencia Chancado y Correas "/>
    <s v="3122"/>
    <x v="16"/>
    <s v="5123"/>
    <s v="Gastos Representacion Extranjero        "/>
    <x v="1"/>
    <s v="291131225123"/>
    <n v="118.14359432049137"/>
    <n v="186.07292621735255"/>
    <n v="273.1825230782336"/>
    <n v="71.968446728984489"/>
    <n v="162.34187258626551"/>
    <n v="162.34187258626551"/>
    <n v="162.34187258626551"/>
    <n v="162.34187258626551"/>
    <n v="162.34187258626551"/>
    <n v="162.34187258626551"/>
    <n v="162.34187258626551"/>
    <n v="162.34187258626551"/>
    <n v="649.36749034506204"/>
    <n v="1948.102471035186"/>
    <n v="2040"/>
    <n v="91.897528964814001"/>
    <n v="850"/>
    <n v="170"/>
  </r>
  <r>
    <s v="2911"/>
    <x v="70"/>
    <x v="9"/>
    <s v="Gerencia Chancado y Correas "/>
    <s v="3122"/>
    <x v="16"/>
    <s v="5201"/>
    <s v="Arriendo Vehiculos                      "/>
    <x v="1"/>
    <s v="291131225201"/>
    <n v="17440.006610328852"/>
    <n v="35612.352058438613"/>
    <n v="16250.418694285689"/>
    <n v="3815.9088399607031"/>
    <n v="18279.671550753465"/>
    <n v="18279.671550753465"/>
    <n v="18279.671550753465"/>
    <n v="18279.671550753465"/>
    <n v="18279.671550753465"/>
    <n v="18279.671550753465"/>
    <n v="18279.671550753465"/>
    <n v="18279.671550753465"/>
    <n v="73118.686203013858"/>
    <n v="219356.05860904159"/>
    <n v="257661.68511629183"/>
    <n v="38305.626507250243"/>
    <n v="107359.03546512159"/>
    <n v="21471.807093024319"/>
  </r>
  <r>
    <s v="2911"/>
    <x v="70"/>
    <x v="9"/>
    <s v="Gerencia Chancado y Correas "/>
    <s v="3122"/>
    <x v="16"/>
    <s v="5203"/>
    <s v="Combustibles                            "/>
    <x v="1"/>
    <s v="291131225203"/>
    <n v="4772.1138676537967"/>
    <n v="4781.5041650561379"/>
    <n v="758.03950870198719"/>
    <n v="2097.9875841059961"/>
    <n v="3102.41128137948"/>
    <n v="3102.41128137948"/>
    <n v="3102.41128137948"/>
    <n v="3102.41128137948"/>
    <n v="3102.41128137948"/>
    <n v="3102.41128137948"/>
    <n v="3102.41128137948"/>
    <n v="3102.41128137948"/>
    <n v="12409.64512551792"/>
    <n v="37228.935376553753"/>
    <n v="49140"/>
    <n v="11911.064623446247"/>
    <n v="20475"/>
    <n v="4095"/>
  </r>
  <r>
    <s v="2911"/>
    <x v="70"/>
    <x v="9"/>
    <s v="Gerencia Chancado y Correas "/>
    <s v="3122"/>
    <x v="16"/>
    <s v="5301"/>
    <s v="Materiales y Utiles de Escritorio       "/>
    <x v="1"/>
    <s v="291131225301"/>
    <n v="429.98714276268231"/>
    <n v="68.028236210044952"/>
    <n v="863.86667837155824"/>
    <n v="663.04468939743629"/>
    <n v="506.23168668543042"/>
    <n v="506.23168668543042"/>
    <n v="506.23168668543042"/>
    <n v="506.23168668543042"/>
    <n v="506.23168668543042"/>
    <n v="506.23168668543042"/>
    <n v="506.23168668543042"/>
    <n v="506.23168668543042"/>
    <n v="2024.9267467417217"/>
    <n v="6074.7802402251655"/>
    <n v="9120"/>
    <n v="3045.2197597748345"/>
    <n v="3800"/>
    <n v="760"/>
  </r>
  <r>
    <s v="2911"/>
    <x v="70"/>
    <x v="9"/>
    <s v="Gerencia Chancado y Correas "/>
    <s v="3122"/>
    <x v="16"/>
    <s v="5302"/>
    <s v="Suscripciones Varias (Fisicas y Electron"/>
    <x v="1"/>
    <s v="291131225302"/>
    <n v="249.4040586445449"/>
    <n v="70.404376501470225"/>
    <n v="307.06278309007132"/>
    <n v="284.91566180992447"/>
    <n v="227.94672001150272"/>
    <n v="227.94672001150272"/>
    <n v="227.94672001150272"/>
    <n v="227.94672001150272"/>
    <n v="227.94672001150272"/>
    <n v="227.94672001150272"/>
    <n v="227.94672001150272"/>
    <n v="227.94672001150272"/>
    <n v="911.78688004601088"/>
    <n v="2735.3606401380325"/>
    <n v="3000"/>
    <n v="264.63935986196748"/>
    <n v="1250"/>
    <n v="250"/>
  </r>
  <r>
    <s v="2911"/>
    <x v="70"/>
    <x v="9"/>
    <s v="Gerencia Chancado y Correas "/>
    <s v="3122"/>
    <x v="16"/>
    <s v="5411"/>
    <s v="Ropa y Equipos Proteccion Personal      "/>
    <x v="1"/>
    <s v="291131225411"/>
    <n v="3728.3586172697756"/>
    <n v="16008.761227580586"/>
    <n v="3008.2779672370402"/>
    <n v="13604.292059932734"/>
    <n v="9087.4224680050338"/>
    <n v="9087.4224680050338"/>
    <n v="9087.4224680050338"/>
    <n v="9087.4224680050338"/>
    <n v="9087.4224680050338"/>
    <n v="9087.4224680050338"/>
    <n v="9087.4224680050338"/>
    <n v="9087.4224680050338"/>
    <n v="36349.689872020135"/>
    <n v="109049.06961606043"/>
    <n v="139920"/>
    <n v="30870.930383939572"/>
    <n v="58300"/>
    <n v="11660"/>
  </r>
  <r>
    <s v="2911"/>
    <x v="70"/>
    <x v="9"/>
    <s v="Gerencia Chancado y Correas "/>
    <s v="3122"/>
    <x v="16"/>
    <s v="6148"/>
    <s v="Gastos Cafeteria                        "/>
    <x v="1"/>
    <s v="291131226148"/>
    <n v="5824.1355584153189"/>
    <n v="3783.8917546019202"/>
    <n v="963.12755442644868"/>
    <n v="5354.7303815313271"/>
    <n v="3981.4713122437533"/>
    <n v="3981.4713122437533"/>
    <n v="3981.4713122437533"/>
    <n v="3981.4713122437533"/>
    <n v="3981.4713122437533"/>
    <n v="3981.4713122437533"/>
    <n v="3981.4713122437533"/>
    <n v="3981.4713122437533"/>
    <n v="15925.885248975013"/>
    <n v="47777.65574692504"/>
    <n v="53652"/>
    <n v="5874.3442530749599"/>
    <n v="22355"/>
    <n v="4471"/>
  </r>
  <r>
    <s v="2911"/>
    <x v="70"/>
    <x v="9"/>
    <s v="Gerencia Chancado y Correas "/>
    <s v="3711"/>
    <x v="73"/>
    <s v="4531"/>
    <s v="Contratos Reparacion y Mant. Ascensores "/>
    <x v="2"/>
    <s v="291137114531"/>
    <n v="6406.7830986388599"/>
    <n v="343.62354706907803"/>
    <n v="2394.7333102700522"/>
    <n v="1770.488682307071"/>
    <n v="2728.9071595712649"/>
    <n v="2728.9071595712649"/>
    <n v="2728.9071595712649"/>
    <n v="2728.9071595712649"/>
    <n v="2728.9071595712649"/>
    <n v="2728.9071595712649"/>
    <n v="2728.9071595712649"/>
    <n v="2728.9071595712649"/>
    <n v="10915.628638285059"/>
    <n v="32746.885914855186"/>
    <n v="41340"/>
    <n v="8593.1140851448145"/>
    <n v="17225"/>
    <n v="3445"/>
  </r>
  <r>
    <s v="2911"/>
    <x v="70"/>
    <x v="9"/>
    <s v="Gerencia Chancado y Correas "/>
    <s v="3711"/>
    <x v="73"/>
    <s v="4541"/>
    <s v="Contratos Rep. y Mant. Equipos Electrico"/>
    <x v="2"/>
    <s v="291137114541"/>
    <n v="2698.4983912087528"/>
    <n v="2723.6227319022801"/>
    <n v="5350.0604690687342"/>
    <n v="6490.9446228716588"/>
    <n v="4315.7815537628567"/>
    <n v="4315.7815537628567"/>
    <n v="4315.7815537628567"/>
    <n v="4315.7815537628567"/>
    <n v="4315.7815537628567"/>
    <n v="4315.7815537628567"/>
    <n v="4315.7815537628567"/>
    <n v="4315.7815537628567"/>
    <n v="17263.126215051427"/>
    <n v="51789.378645154276"/>
    <n v="54600"/>
    <n v="2810.6213548457235"/>
    <n v="22750"/>
    <n v="4550"/>
  </r>
  <r>
    <s v="2911"/>
    <x v="70"/>
    <x v="9"/>
    <s v="Gerencia Chancado y Correas "/>
    <s v="3711"/>
    <x v="73"/>
    <s v="4547"/>
    <s v="Contratos Mantencion Gruas Puente       "/>
    <x v="2"/>
    <s v="291137114547"/>
    <n v="6325.8114539853041"/>
    <n v="990.7897743030577"/>
    <n v="1729.2895798426298"/>
    <n v="2399.7845317222395"/>
    <n v="2861.4188349633082"/>
    <n v="2861.4188349633082"/>
    <n v="2861.4188349633082"/>
    <n v="2861.4188349633082"/>
    <n v="2861.4188349633082"/>
    <n v="2861.4188349633082"/>
    <n v="2861.4188349633082"/>
    <n v="2861.4188349633082"/>
    <n v="11445.675339853233"/>
    <n v="34337.0260195597"/>
    <n v="54000"/>
    <n v="19662.9739804403"/>
    <n v="22500"/>
    <n v="4500"/>
  </r>
  <r>
    <s v="2911"/>
    <x v="70"/>
    <x v="9"/>
    <s v="Gerencia Chancado y Correas "/>
    <s v="3711"/>
    <x v="73"/>
    <s v="4548"/>
    <s v="Contratos Mantencion Instrumentacion    "/>
    <x v="2"/>
    <s v="291137114548"/>
    <n v="2186.7084641653141"/>
    <n v="1261.8315673002135"/>
    <n v="3589.1105386981862"/>
    <n v="4209.7742080433709"/>
    <n v="2811.8561945517713"/>
    <n v="2811.8561945517713"/>
    <n v="2811.8561945517713"/>
    <n v="2811.8561945517713"/>
    <n v="2811.8561945517713"/>
    <n v="2811.8561945517713"/>
    <n v="2811.8561945517713"/>
    <n v="2811.8561945517713"/>
    <n v="11247.424778207085"/>
    <n v="33742.274334621259"/>
    <n v="47400"/>
    <n v="13657.725665378741"/>
    <n v="19750"/>
    <n v="3950"/>
  </r>
  <r>
    <s v="2911"/>
    <x v="70"/>
    <x v="9"/>
    <s v="Gerencia Chancado y Correas "/>
    <s v="3711"/>
    <x v="73"/>
    <s v="4562"/>
    <s v="Contrato Mant. y Rep. Iluminacion       "/>
    <x v="2"/>
    <s v="291137114562"/>
    <n v="966.00392149547247"/>
    <n v="1654.9019583096597"/>
    <n v="59.681912174466412"/>
    <n v="13.885765286859023"/>
    <n v="673.61838931661441"/>
    <n v="673.61838931661441"/>
    <n v="673.61838931661441"/>
    <n v="673.61838931661441"/>
    <n v="673.61838931661441"/>
    <n v="673.61838931661441"/>
    <n v="673.61838931661441"/>
    <n v="673.61838931661441"/>
    <n v="2694.4735572664576"/>
    <n v="8083.4206717993729"/>
    <n v="15240"/>
    <n v="7156.5793282006271"/>
    <n v="6350"/>
    <n v="1270"/>
  </r>
  <r>
    <s v="2911"/>
    <x v="70"/>
    <x v="9"/>
    <s v="Gerencia Chancado y Correas "/>
    <s v="3711"/>
    <x v="73"/>
    <s v="4567"/>
    <s v="Contrato Mant. y Rep. Motores           "/>
    <x v="2"/>
    <s v="291137114567"/>
    <n v="2131.9402262576568"/>
    <n v="1656.3999897956608"/>
    <n v="1216.4551471059897"/>
    <n v="2285.5570847072245"/>
    <n v="1822.5881119666328"/>
    <n v="1822.5881119666328"/>
    <n v="1822.5881119666328"/>
    <n v="1822.5881119666328"/>
    <n v="1822.5881119666328"/>
    <n v="1822.5881119666328"/>
    <n v="1822.5881119666328"/>
    <n v="1822.5881119666328"/>
    <n v="7290.3524478665313"/>
    <n v="21871.057343599601"/>
    <n v="25440"/>
    <n v="3568.9426564003988"/>
    <n v="10600"/>
    <n v="2120"/>
  </r>
  <r>
    <s v="2911"/>
    <x v="70"/>
    <x v="9"/>
    <s v="Gerencia Chancado y Correas "/>
    <s v="3711"/>
    <x v="73"/>
    <s v="4104"/>
    <s v="Lubricantes                             "/>
    <x v="3"/>
    <s v="291137114104"/>
    <n v="7027.8226244222578"/>
    <n v="16197.382351772603"/>
    <n v="20707.081858047281"/>
    <n v="26448.829511045798"/>
    <n v="17595.279086321985"/>
    <n v="17595.279086321985"/>
    <n v="17595.279086321985"/>
    <n v="17595.279086321985"/>
    <n v="17595.279086321985"/>
    <n v="17595.279086321985"/>
    <n v="17595.279086321985"/>
    <n v="17595.279086321985"/>
    <n v="70381.116345287941"/>
    <n v="211143.34903586388"/>
    <n v="263760"/>
    <n v="52616.650964136119"/>
    <n v="87920"/>
    <n v="17000"/>
  </r>
  <r>
    <s v="2911"/>
    <x v="70"/>
    <x v="9"/>
    <s v="Gerencia Chancado y Correas "/>
    <s v="3711"/>
    <x v="73"/>
    <s v="4118"/>
    <s v="Materiales Electricos                   "/>
    <x v="3"/>
    <s v="291137114118"/>
    <n v="3743.134902330658"/>
    <n v="5168.1469366506035"/>
    <n v="178.57964723894833"/>
    <n v="1491.7874508283683"/>
    <n v="2645.4122342621445"/>
    <n v="2645.4122342621445"/>
    <n v="2645.4122342621445"/>
    <n v="2645.4122342621445"/>
    <n v="2645.4122342621445"/>
    <n v="2645.4122342621445"/>
    <n v="2645.4122342621445"/>
    <n v="2645.4122342621445"/>
    <n v="10581.648937048578"/>
    <n v="31744.946811145735"/>
    <n v="83163.599999999991"/>
    <n v="51418.653188854252"/>
    <n v="27721.200000000001"/>
    <n v="5412"/>
  </r>
  <r>
    <s v="2911"/>
    <x v="70"/>
    <x v="9"/>
    <s v="Gerencia Chancado y Correas "/>
    <s v="3711"/>
    <x v="73"/>
    <s v="4122"/>
    <s v="Materiales Talleres                     "/>
    <x v="3"/>
    <s v="291137114122"/>
    <n v="17873.676391656572"/>
    <n v="4386.1084058263168"/>
    <n v="13941.800747137775"/>
    <n v="8829.7402922115634"/>
    <n v="11257.831459208059"/>
    <n v="11257.831459208059"/>
    <n v="11257.831459208059"/>
    <n v="11257.831459208059"/>
    <n v="11257.831459208059"/>
    <n v="11257.831459208059"/>
    <n v="11257.831459208059"/>
    <n v="11257.831459208059"/>
    <n v="45031.325836832235"/>
    <n v="135093.97751049671"/>
    <n v="192360"/>
    <n v="57266.022489503288"/>
    <n v="64120"/>
    <n v="10200"/>
  </r>
  <r>
    <s v="2911"/>
    <x v="70"/>
    <x v="9"/>
    <s v="Gerencia Chancado y Correas "/>
    <s v="3711"/>
    <x v="73"/>
    <s v="4126"/>
    <s v="Herramientas                            "/>
    <x v="3"/>
    <s v="291137114126"/>
    <n v="1748.4423855072093"/>
    <n v="5256.2139611767852"/>
    <n v="3859.4589826582601"/>
    <n v="8824.7093005123879"/>
    <n v="4922.2061574636609"/>
    <n v="4922.2061574636609"/>
    <n v="4922.2061574636609"/>
    <n v="4922.2061574636609"/>
    <n v="4922.2061574636609"/>
    <n v="4922.2061574636609"/>
    <n v="4922.2061574636609"/>
    <n v="4922.2061574636609"/>
    <n v="19688.824629854644"/>
    <n v="59066.473889563931"/>
    <n v="172216.8"/>
    <n v="113150.32611043606"/>
    <n v="57405.599999999999"/>
    <n v="11256"/>
  </r>
  <r>
    <s v="2911"/>
    <x v="70"/>
    <x v="9"/>
    <s v="Gerencia Chancado y Correas "/>
    <s v="3711"/>
    <x v="73"/>
    <s v="4164"/>
    <s v="Liners - Crusher                        "/>
    <x v="3"/>
    <s v="291137114164"/>
    <n v="0"/>
    <n v="0"/>
    <n v="0"/>
    <n v="0"/>
    <n v="0"/>
    <n v="0"/>
    <n v="0"/>
    <n v="0"/>
    <n v="0"/>
    <n v="0"/>
    <n v="0"/>
    <n v="0"/>
    <n v="0"/>
    <n v="0"/>
    <n v="186027.19"/>
    <n v="186027.19"/>
    <n v="0"/>
    <n v="0"/>
  </r>
  <r>
    <s v="2911"/>
    <x v="70"/>
    <x v="9"/>
    <s v="Gerencia Chancado y Correas "/>
    <s v="3711"/>
    <x v="73"/>
    <s v="4304"/>
    <s v="Repuestos Materiales Desgastes          "/>
    <x v="7"/>
    <s v="291137114304"/>
    <n v="30521.794618356776"/>
    <n v="53713.562992079613"/>
    <n v="75617.659041964827"/>
    <n v="7632.4848209735637"/>
    <n v="41871.375368343695"/>
    <n v="41871.375368343695"/>
    <n v="41871.375368343695"/>
    <n v="41871.375368343695"/>
    <n v="41871.375368343695"/>
    <n v="41871.375368343695"/>
    <n v="41871.375368343695"/>
    <n v="41871.375368343695"/>
    <n v="167485.50147337478"/>
    <n v="502456.50442012423"/>
    <n v="825864"/>
    <n v="323407.49557987577"/>
    <n v="275288"/>
    <n v="52940"/>
  </r>
  <r>
    <s v="2911"/>
    <x v="70"/>
    <x v="9"/>
    <s v="Gerencia Chancado y Correas "/>
    <s v="3711"/>
    <x v="73"/>
    <s v="4312"/>
    <s v="Repuestos Correas Transportadoras       "/>
    <x v="7"/>
    <s v="291137114312"/>
    <n v="63295.276390057792"/>
    <n v="13436.741953323668"/>
    <n v="29816.739784418776"/>
    <n v="80935.591814231506"/>
    <n v="46871.087485507938"/>
    <n v="46871.087485507938"/>
    <n v="46871.087485507938"/>
    <n v="46871.087485507938"/>
    <n v="46871.087485507938"/>
    <n v="46871.087485507938"/>
    <n v="46871.087485507938"/>
    <n v="46871.087485507938"/>
    <n v="187484.34994203175"/>
    <n v="562453.04982609523"/>
    <n v="1100000"/>
    <n v="537546.95017390477"/>
    <n v="366666.66666666663"/>
    <n v="70512.820512820501"/>
  </r>
  <r>
    <s v="2911"/>
    <x v="70"/>
    <x v="9"/>
    <s v="Gerencia Chancado y Correas "/>
    <s v="3711"/>
    <x v="73"/>
    <s v="4314"/>
    <s v="Repuestos Chancadores Primarios         "/>
    <x v="7"/>
    <s v="291137114314"/>
    <n v="1527.5465127904483"/>
    <n v="593.3294915628976"/>
    <n v="4835.0091003488324"/>
    <n v="9875.9285066240809"/>
    <n v="4207.9534028315647"/>
    <n v="4207.9534028315647"/>
    <n v="4207.9534028315647"/>
    <n v="4207.9534028315647"/>
    <n v="4207.9534028315647"/>
    <n v="4207.9534028315647"/>
    <n v="4207.9534028315647"/>
    <n v="4207.9534028315647"/>
    <n v="16831.813611326259"/>
    <n v="50495.440833978791"/>
    <n v="122772"/>
    <n v="72276.559166021209"/>
    <n v="40924"/>
    <n v="7870"/>
  </r>
  <r>
    <s v="2911"/>
    <x v="70"/>
    <x v="9"/>
    <s v="Gerencia Chancado y Correas "/>
    <s v="3711"/>
    <x v="73"/>
    <s v="4326"/>
    <s v="Repuestos Electricos                    "/>
    <x v="7"/>
    <s v="291137114326"/>
    <n v="8742.0334765352527"/>
    <n v="797.57929568539669"/>
    <n v="4691.6934865160938"/>
    <n v="8778.8073135383693"/>
    <n v="5752.5283930687783"/>
    <n v="5752.5283930687783"/>
    <n v="5752.5283930687783"/>
    <n v="5752.5283930687783"/>
    <n v="5752.5283930687783"/>
    <n v="5752.5283930687783"/>
    <n v="5752.5283930687783"/>
    <n v="5752.5283930687783"/>
    <n v="23010.113572275113"/>
    <n v="69030.340716825347"/>
    <n v="115284.79999999999"/>
    <n v="46254.459283174641"/>
    <n v="51761.599999999999"/>
    <n v="26108"/>
  </r>
  <r>
    <s v="2911"/>
    <x v="70"/>
    <x v="9"/>
    <s v="Gerencia Chancado y Correas "/>
    <s v="3711"/>
    <x v="73"/>
    <s v="4328"/>
    <s v="Repuesto Instrumentacion                "/>
    <x v="7"/>
    <s v="291137114328"/>
    <n v="7781.7095451153391"/>
    <n v="1284.4703402057953"/>
    <n v="17455.70508094758"/>
    <n v="2476.4465256690946"/>
    <n v="7249.5828729844525"/>
    <n v="7249.5828729844525"/>
    <n v="7249.5828729844525"/>
    <n v="7249.5828729844525"/>
    <n v="7249.5828729844525"/>
    <n v="7249.5828729844525"/>
    <n v="7249.5828729844525"/>
    <n v="7249.5828729844525"/>
    <n v="28998.33149193781"/>
    <n v="86994.994475813422"/>
    <n v="144331.20000000001"/>
    <n v="57336.205524186589"/>
    <n v="48110.400000000001"/>
    <n v="9252"/>
  </r>
  <r>
    <s v="2911"/>
    <x v="70"/>
    <x v="9"/>
    <s v="Gerencia Chancado y Correas "/>
    <s v="3711"/>
    <x v="73"/>
    <s v="4329"/>
    <s v="Repuesto Gruas                          "/>
    <x v="7"/>
    <s v="291137114329"/>
    <n v="230.78011840577059"/>
    <n v="648.30695641930447"/>
    <n v="1172.4359282694249"/>
    <n v="858.96870926137422"/>
    <n v="727.62292808896859"/>
    <n v="727.62292808896859"/>
    <n v="727.62292808896859"/>
    <n v="727.62292808896859"/>
    <n v="727.62292808896859"/>
    <n v="727.62292808896859"/>
    <n v="727.62292808896859"/>
    <n v="727.62292808896859"/>
    <n v="2910.4917123558744"/>
    <n v="8731.4751370676222"/>
    <n v="20592"/>
    <n v="11860.524862932378"/>
    <n v="6864"/>
    <n v="1320"/>
  </r>
  <r>
    <s v="2911"/>
    <x v="70"/>
    <x v="9"/>
    <s v="Gerencia Chancado y Correas "/>
    <s v="3711"/>
    <x v="73"/>
    <s v="4337"/>
    <s v="Repuestos DCS                           "/>
    <x v="7"/>
    <s v="291137114337"/>
    <n v="10.912413803984546"/>
    <n v="77.796143274025013"/>
    <n v="393.74721878163399"/>
    <n v="299.60495231167073"/>
    <n v="195.51518204282857"/>
    <n v="195.51518204282857"/>
    <n v="195.51518204282857"/>
    <n v="195.51518204282857"/>
    <n v="195.51518204282857"/>
    <n v="195.51518204282857"/>
    <n v="195.51518204282857"/>
    <n v="195.51518204282857"/>
    <n v="782.06072817131428"/>
    <n v="2346.1821845139434"/>
    <n v="3182.3999999999996"/>
    <n v="836.21781548605622"/>
    <n v="1060.8"/>
    <n v="204"/>
  </r>
  <r>
    <s v="2911"/>
    <x v="70"/>
    <x v="9"/>
    <s v="Gerencia Chancado y Correas "/>
    <s v="3711"/>
    <x v="73"/>
    <s v="4371"/>
    <s v="Repuestos Varios                        "/>
    <x v="7"/>
    <s v="291137114371"/>
    <n v="6330.246867660012"/>
    <n v="1751.2179901678062"/>
    <n v="6676.6697233523219"/>
    <n v="1221.1647820387"/>
    <n v="3994.8248408047102"/>
    <n v="3994.8248408047102"/>
    <n v="3994.8248408047102"/>
    <n v="3994.8248408047102"/>
    <n v="3994.8248408047102"/>
    <n v="3994.8248408047102"/>
    <n v="3994.8248408047102"/>
    <n v="3994.8248408047102"/>
    <n v="15979.299363218841"/>
    <n v="47937.898089656519"/>
    <n v="49569"/>
    <n v="1631.101910343481"/>
    <n v="19094"/>
    <n v="3771"/>
  </r>
  <r>
    <s v="2911"/>
    <x v="70"/>
    <x v="9"/>
    <s v="Gerencia Chancado y Correas "/>
    <s v="3721"/>
    <x v="74"/>
    <s v="4433"/>
    <s v="Contrato Mantencion Buzones y Aseo Chanc"/>
    <x v="2"/>
    <s v="291137214433"/>
    <n v="123301.19803287409"/>
    <n v="265665.17156832648"/>
    <n v="127925.9571037342"/>
    <n v="175568.21190974108"/>
    <n v="173115.13465366897"/>
    <n v="173115.13465366897"/>
    <n v="173115.13465366897"/>
    <n v="173115.13465366897"/>
    <n v="173115.13465366897"/>
    <n v="173115.13465366897"/>
    <n v="173115.13465366897"/>
    <n v="173115.13465366897"/>
    <n v="692460.53861467587"/>
    <n v="2077381.6158440271"/>
    <n v="2082494.9698189131"/>
    <n v="5113.3539748860057"/>
    <n v="867706.23742454709"/>
    <n v="173541.24748490943"/>
  </r>
  <r>
    <s v="2911"/>
    <x v="70"/>
    <x v="9"/>
    <s v="Gerencia Chancado y Correas "/>
    <s v="3721"/>
    <x v="74"/>
    <s v="4513"/>
    <s v="Contratos Servicios Grales Planta/Puerto"/>
    <x v="2"/>
    <s v="291137214513"/>
    <n v="16477.422093508052"/>
    <n v="35142.331689792227"/>
    <n v="16591.932212733525"/>
    <n v="32316.615702927618"/>
    <n v="25132.075424740357"/>
    <n v="25132.075424740357"/>
    <n v="25132.075424740357"/>
    <n v="25132.075424740357"/>
    <n v="25132.075424740357"/>
    <n v="25132.075424740357"/>
    <n v="25132.075424740357"/>
    <n v="25132.075424740357"/>
    <n v="100528.30169896143"/>
    <n v="301584.90509688429"/>
    <n v="508800"/>
    <n v="207215.09490311571"/>
    <n v="212000"/>
    <n v="42400"/>
  </r>
  <r>
    <s v="2911"/>
    <x v="70"/>
    <x v="9"/>
    <s v="Gerencia Chancado y Correas "/>
    <s v="3721"/>
    <x v="74"/>
    <s v="4525"/>
    <s v="Otros Contratos Operacion Plantas       "/>
    <x v="2"/>
    <s v="291137214525"/>
    <n v="32514.751945173859"/>
    <n v="26661.762656395855"/>
    <n v="7571.7610201583357"/>
    <n v="33133.125151865235"/>
    <n v="24970.350193398321"/>
    <n v="24970.350193398321"/>
    <n v="24970.350193398321"/>
    <n v="24970.350193398321"/>
    <n v="24970.350193398321"/>
    <n v="24970.350193398321"/>
    <n v="24970.350193398321"/>
    <n v="24970.350193398321"/>
    <n v="99881.400773593283"/>
    <n v="299644.20232077979"/>
    <n v="445200"/>
    <n v="145555.79767922021"/>
    <n v="185500"/>
    <n v="37100"/>
  </r>
  <r>
    <s v="2911"/>
    <x v="70"/>
    <x v="9"/>
    <s v="Gerencia Chancado y Correas "/>
    <s v="3721"/>
    <x v="74"/>
    <s v="4531"/>
    <s v="Contratos Reparacion y Mant. Ascensores "/>
    <x v="2"/>
    <s v="291137214531"/>
    <n v="4213.0040534617438"/>
    <n v="10560.916221546344"/>
    <n v="4556.6475432990701"/>
    <n v="4273.7084471477829"/>
    <n v="5901.0690663637351"/>
    <n v="5901.0690663637351"/>
    <n v="5901.0690663637351"/>
    <n v="5901.0690663637351"/>
    <n v="5901.0690663637351"/>
    <n v="5901.0690663637351"/>
    <n v="5901.0690663637351"/>
    <n v="5901.0690663637351"/>
    <n v="23604.276265454941"/>
    <n v="70812.828796364818"/>
    <n v="82800"/>
    <n v="11987.171203635182"/>
    <n v="34500"/>
    <n v="6900"/>
  </r>
  <r>
    <s v="2911"/>
    <x v="70"/>
    <x v="9"/>
    <s v="Gerencia Chancado y Correas "/>
    <s v="3721"/>
    <x v="74"/>
    <s v="4536"/>
    <s v="Contratos Reparacion y Mantencion Correa"/>
    <x v="2"/>
    <s v="291137214536"/>
    <n v="150227.34384393765"/>
    <n v="96267.761450449354"/>
    <n v="72670.513555668076"/>
    <n v="41855.217500549465"/>
    <n v="90255.209087651136"/>
    <n v="90255.209087651136"/>
    <n v="90255.209087651136"/>
    <n v="90255.209087651136"/>
    <n v="90255.209087651136"/>
    <n v="90255.209087651136"/>
    <n v="90255.209087651136"/>
    <n v="90255.209087651136"/>
    <n v="361020.83635060454"/>
    <n v="1083062.5090518135"/>
    <n v="2693360.1609657947"/>
    <n v="1610297.6519139812"/>
    <n v="1122233.4004024144"/>
    <n v="224446.68008048288"/>
  </r>
  <r>
    <s v="2911"/>
    <x v="70"/>
    <x v="9"/>
    <s v="Gerencia Chancado y Correas "/>
    <s v="3721"/>
    <x v="74"/>
    <s v="4541"/>
    <s v="Contratos Rep. y Mant. Equipos Electrico"/>
    <x v="2"/>
    <s v="291137214541"/>
    <n v="836.97321149701406"/>
    <n v="6218.160057219995"/>
    <n v="5269.9390152940141"/>
    <n v="12567.397885743108"/>
    <n v="6223.1175424385328"/>
    <n v="6223.1175424385328"/>
    <n v="6223.1175424385328"/>
    <n v="6223.1175424385328"/>
    <n v="6223.1175424385328"/>
    <n v="6223.1175424385328"/>
    <n v="6223.1175424385328"/>
    <n v="6223.1175424385328"/>
    <n v="24892.470169754131"/>
    <n v="74677.410509262379"/>
    <n v="102000"/>
    <n v="27322.589490737621"/>
    <n v="42500"/>
    <n v="8500"/>
  </r>
  <r>
    <s v="2911"/>
    <x v="70"/>
    <x v="9"/>
    <s v="Gerencia Chancado y Correas "/>
    <s v="3721"/>
    <x v="74"/>
    <s v="4547"/>
    <s v="Contratos Mantencion Gruas Puente       "/>
    <x v="2"/>
    <s v="291137214547"/>
    <n v="1065.041953293485"/>
    <n v="3718.8585309034206"/>
    <n v="2257.0721005740338"/>
    <n v="4863.7980646268752"/>
    <n v="2976.1926623494537"/>
    <n v="2976.1926623494537"/>
    <n v="2976.1926623494537"/>
    <n v="2976.1926623494537"/>
    <n v="2976.1926623494537"/>
    <n v="2976.1926623494537"/>
    <n v="2976.1926623494537"/>
    <n v="2976.1926623494537"/>
    <n v="11904.770649397815"/>
    <n v="35714.311948193448"/>
    <n v="76200"/>
    <n v="40485.688051806552"/>
    <n v="31750"/>
    <n v="6350"/>
  </r>
  <r>
    <s v="2911"/>
    <x v="70"/>
    <x v="9"/>
    <s v="Gerencia Chancado y Correas "/>
    <s v="3721"/>
    <x v="74"/>
    <s v="4548"/>
    <s v="Contratos Mantencion Instrumentacion    "/>
    <x v="2"/>
    <s v="291137214548"/>
    <n v="23936.967762362845"/>
    <n v="22267.884725916167"/>
    <n v="6030.9747123466268"/>
    <n v="52218.682914413264"/>
    <n v="26113.627528759724"/>
    <n v="26113.627528759724"/>
    <n v="26113.627528759724"/>
    <n v="26113.627528759724"/>
    <n v="26113.627528759724"/>
    <n v="26113.627528759724"/>
    <n v="26113.627528759724"/>
    <n v="26113.627528759724"/>
    <n v="104454.51011503889"/>
    <n v="313363.53034511663"/>
    <n v="381600"/>
    <n v="68236.469654883374"/>
    <n v="159000"/>
    <n v="31800"/>
  </r>
  <r>
    <s v="2911"/>
    <x v="70"/>
    <x v="9"/>
    <s v="Gerencia Chancado y Correas "/>
    <s v="3721"/>
    <x v="74"/>
    <s v="4556"/>
    <s v="Contratos Mantencion Mecanica           "/>
    <x v="2"/>
    <s v="291137214556"/>
    <n v="189595.57576562429"/>
    <n v="32312.202755654871"/>
    <n v="203990.20567549235"/>
    <n v="101045.01785225878"/>
    <n v="131735.75051225757"/>
    <n v="131735.75051225757"/>
    <n v="131735.75051225757"/>
    <n v="131735.75051225757"/>
    <n v="131735.75051225757"/>
    <n v="131735.75051225757"/>
    <n v="131735.75051225757"/>
    <n v="131735.75051225757"/>
    <n v="526943.00204903027"/>
    <n v="1580829.0061470913"/>
    <n v="1524000"/>
    <n v="-56829.006147091277"/>
    <n v="635000"/>
    <n v="127000"/>
  </r>
  <r>
    <s v="2911"/>
    <x v="70"/>
    <x v="9"/>
    <s v="Gerencia Chancado y Correas "/>
    <s v="3721"/>
    <x v="74"/>
    <s v="4559"/>
    <s v="Arriendo de Equipos Plantas             "/>
    <x v="2"/>
    <s v="291137214559"/>
    <n v="49866.293612210233"/>
    <n v="87579.885540570642"/>
    <n v="118707.31383804408"/>
    <n v="14908.830484805034"/>
    <n v="67765.580868907506"/>
    <n v="67765.580868907506"/>
    <n v="67765.580868907506"/>
    <n v="67765.580868907506"/>
    <n v="67765.580868907506"/>
    <n v="67765.580868907506"/>
    <n v="67765.580868907506"/>
    <n v="67765.580868907506"/>
    <n v="271062.32347563002"/>
    <n v="813186.97042689007"/>
    <n v="888000"/>
    <n v="74813.029573109932"/>
    <n v="370000"/>
    <n v="74000"/>
  </r>
  <r>
    <s v="2911"/>
    <x v="70"/>
    <x v="9"/>
    <s v="Gerencia Chancado y Correas "/>
    <s v="3721"/>
    <x v="74"/>
    <s v="4562"/>
    <s v="Contrato Mant. y Rep. Iluminacion       "/>
    <x v="2"/>
    <s v="291137214562"/>
    <n v="1439.3552164901582"/>
    <n v="3305.3037017494448"/>
    <n v="295.92515016906287"/>
    <n v="2600.9125148024441"/>
    <n v="1910.3741458027775"/>
    <n v="1910.3741458027775"/>
    <n v="1910.3741458027775"/>
    <n v="1910.3741458027775"/>
    <n v="1910.3741458027775"/>
    <n v="1910.3741458027775"/>
    <n v="1910.3741458027775"/>
    <n v="1910.3741458027775"/>
    <n v="7641.4965832111102"/>
    <n v="22924.489749633329"/>
    <n v="26400"/>
    <n v="3475.5102503666712"/>
    <n v="11000"/>
    <n v="2200"/>
  </r>
  <r>
    <s v="2911"/>
    <x v="70"/>
    <x v="9"/>
    <s v="Gerencia Chancado y Correas "/>
    <s v="3721"/>
    <x v="74"/>
    <s v="4567"/>
    <s v="Contrato Mant. y Rep. Motores           "/>
    <x v="2"/>
    <s v="291137214567"/>
    <n v="4664.0279131476573"/>
    <n v="5741.6390316446395"/>
    <n v="17754.724264690645"/>
    <n v="20071.998297073151"/>
    <n v="12058.097376639023"/>
    <n v="12058.097376639023"/>
    <n v="12058.097376639023"/>
    <n v="12058.097376639023"/>
    <n v="12058.097376639023"/>
    <n v="12058.097376639023"/>
    <n v="12058.097376639023"/>
    <n v="12058.097376639023"/>
    <n v="48232.389506556094"/>
    <n v="144697.16851966828"/>
    <n v="190800"/>
    <n v="46102.831480331719"/>
    <n v="79500"/>
    <n v="15900"/>
  </r>
  <r>
    <s v="2911"/>
    <x v="70"/>
    <x v="9"/>
    <s v="Gerencia Chancado y Correas "/>
    <s v="3721"/>
    <x v="74"/>
    <s v="4591"/>
    <s v="Otros Ctos. Reparacion/Mantencion Planta"/>
    <x v="2"/>
    <s v="291137214591"/>
    <n v="13671.81352514416"/>
    <n v="10126.784900134817"/>
    <n v="5881.4446847167983"/>
    <n v="5410.7643281009359"/>
    <n v="8772.7018595241789"/>
    <n v="8772.7018595241789"/>
    <n v="8772.7018595241789"/>
    <n v="8772.7018595241789"/>
    <n v="8772.7018595241789"/>
    <n v="8772.7018595241789"/>
    <n v="8772.7018595241789"/>
    <n v="8772.7018595241789"/>
    <n v="35090.807438096715"/>
    <n v="105272.42231429018"/>
    <n v="184200"/>
    <n v="78927.577685709824"/>
    <n v="76750"/>
    <n v="15350"/>
  </r>
  <r>
    <s v="2911"/>
    <x v="70"/>
    <x v="9"/>
    <s v="Gerencia Chancado y Correas "/>
    <s v="3721"/>
    <x v="74"/>
    <s v="4104"/>
    <s v="Lubricantes                             "/>
    <x v="3"/>
    <s v="291137214104"/>
    <n v="33190.319747465859"/>
    <n v="0"/>
    <n v="22050.827423365306"/>
    <n v="12020.422130035184"/>
    <n v="16815.392325216588"/>
    <n v="16815.392325216588"/>
    <n v="16815.392325216588"/>
    <n v="16815.392325216588"/>
    <n v="16815.392325216588"/>
    <n v="16815.392325216588"/>
    <n v="16815.392325216588"/>
    <n v="16815.392325216588"/>
    <n v="67261.569300866351"/>
    <n v="201784.70790259904"/>
    <n v="449850"/>
    <n v="248065.29209740096"/>
    <n v="165200"/>
    <n v="45750"/>
  </r>
  <r>
    <s v="2911"/>
    <x v="70"/>
    <x v="9"/>
    <s v="Gerencia Chancado y Correas "/>
    <s v="3721"/>
    <x v="74"/>
    <s v="4118"/>
    <s v="Materiales Electricos                   "/>
    <x v="3"/>
    <s v="291137214118"/>
    <n v="2982.6450409440076"/>
    <n v="0"/>
    <n v="21395.142838420517"/>
    <n v="837.92785765471422"/>
    <n v="6303.92893425481"/>
    <n v="6303.92893425481"/>
    <n v="6303.92893425481"/>
    <n v="6303.92893425481"/>
    <n v="6303.92893425481"/>
    <n v="6303.92893425481"/>
    <n v="6303.92893425481"/>
    <n v="6303.92893425481"/>
    <n v="25215.71573701924"/>
    <n v="75647.147211057716"/>
    <n v="145041.60000000001"/>
    <n v="69394.45278894229"/>
    <n v="53398.400000000001"/>
    <n v="15153.6"/>
  </r>
  <r>
    <s v="2911"/>
    <x v="70"/>
    <x v="9"/>
    <s v="Gerencia Chancado y Correas "/>
    <s v="3721"/>
    <x v="74"/>
    <s v="4122"/>
    <s v="Materiales Talleres                     "/>
    <x v="3"/>
    <s v="291137214122"/>
    <n v="18716.770641159266"/>
    <n v="0"/>
    <n v="68034.173161978251"/>
    <n v="2282.4742272954454"/>
    <n v="22258.354507608241"/>
    <n v="22258.354507608241"/>
    <n v="22258.354507608241"/>
    <n v="22258.354507608241"/>
    <n v="22258.354507608241"/>
    <n v="22258.354507608241"/>
    <n v="22258.354507608241"/>
    <n v="22258.354507608241"/>
    <n v="89033.418030432964"/>
    <n v="267100.25409129896"/>
    <n v="441660"/>
    <n v="174559.74590870104"/>
    <n v="160820"/>
    <n v="40800"/>
  </r>
  <r>
    <s v="2911"/>
    <x v="70"/>
    <x v="9"/>
    <s v="Gerencia Chancado y Correas "/>
    <s v="3721"/>
    <x v="74"/>
    <s v="4126"/>
    <s v="Herramientas                            "/>
    <x v="3"/>
    <s v="291137214126"/>
    <n v="185196.77178635824"/>
    <n v="9708.8214705902737"/>
    <n v="29847.326184874852"/>
    <n v="13677.358073885851"/>
    <n v="59607.569378927306"/>
    <n v="59607.569378927306"/>
    <n v="59607.569378927306"/>
    <n v="59607.569378927306"/>
    <n v="59607.569378927306"/>
    <n v="59607.569378927306"/>
    <n v="59607.569378927306"/>
    <n v="59607.569378927306"/>
    <n v="238430.27751570923"/>
    <n v="715290.83254712773"/>
    <n v="437211.8"/>
    <n v="-278079.03254712775"/>
    <n v="287362.8"/>
    <n v="24876.6"/>
  </r>
  <r>
    <s v="2911"/>
    <x v="70"/>
    <x v="9"/>
    <s v="Gerencia Chancado y Correas "/>
    <s v="3721"/>
    <x v="74"/>
    <s v="4164"/>
    <s v="Liners - Crusher                        "/>
    <x v="3"/>
    <s v="291137214164"/>
    <n v="0"/>
    <n v="0"/>
    <n v="22143.84881506817"/>
    <n v="0"/>
    <n v="5535.9622037670424"/>
    <n v="5535.9622037670424"/>
    <n v="5535.9622037670424"/>
    <n v="5535.9622037670424"/>
    <n v="5535.9622037670424"/>
    <n v="5535.9622037670424"/>
    <n v="5535.9622037670424"/>
    <n v="5535.9622037670424"/>
    <n v="22143.84881506817"/>
    <n v="66431.546445204513"/>
    <n v="1067610"/>
    <n v="1001178.4535547955"/>
    <n v="446803"/>
    <n v="0"/>
  </r>
  <r>
    <s v="2911"/>
    <x v="70"/>
    <x v="9"/>
    <s v="Gerencia Chancado y Correas "/>
    <s v="3721"/>
    <x v="74"/>
    <s v="4304"/>
    <s v="Repuestos Materiales Desgastes          "/>
    <x v="7"/>
    <s v="291137214304"/>
    <n v="300160.45483676862"/>
    <n v="21968.223188878121"/>
    <n v="73834.012629561417"/>
    <n v="30920.023392385356"/>
    <n v="106720.67851189837"/>
    <n v="106720.67851189837"/>
    <n v="106720.67851189837"/>
    <n v="106720.67851189837"/>
    <n v="106720.67851189837"/>
    <n v="106720.67851189837"/>
    <n v="106720.67851189837"/>
    <n v="106720.67851189837"/>
    <n v="426882.71404759347"/>
    <n v="1280648.1421427801"/>
    <n v="1377966"/>
    <n v="97317.857857219875"/>
    <n v="627482"/>
    <n v="144618"/>
  </r>
  <r>
    <s v="2911"/>
    <x v="70"/>
    <x v="9"/>
    <s v="Gerencia Chancado y Correas "/>
    <s v="3721"/>
    <x v="74"/>
    <s v="4312"/>
    <s v="Repuestos Correas Transportadoras       "/>
    <x v="7"/>
    <s v="291137214312"/>
    <n v="416985.31467915716"/>
    <n v="81285.306197641665"/>
    <n v="290822.79278623749"/>
    <n v="264850.25431698124"/>
    <n v="263485.9169950044"/>
    <n v="263485.9169950044"/>
    <n v="263485.9169950044"/>
    <n v="263485.9169950044"/>
    <n v="263485.9169950044"/>
    <n v="263485.9169950044"/>
    <n v="263485.9169950044"/>
    <n v="263485.9169950044"/>
    <n v="1053943.6679800176"/>
    <n v="3161831.0039400519"/>
    <n v="3170696"/>
    <n v="8864.9960599481128"/>
    <n v="1222992"/>
    <n v="242280"/>
  </r>
  <r>
    <s v="2911"/>
    <x v="70"/>
    <x v="9"/>
    <s v="Gerencia Chancado y Correas "/>
    <s v="3721"/>
    <x v="74"/>
    <s v="4313"/>
    <s v="Repuestos Feeders                       "/>
    <x v="7"/>
    <s v="291137214313"/>
    <n v="3060.9466516788198"/>
    <n v="2800.1320257362727"/>
    <n v="1191.5693566462207"/>
    <n v="6960.2631179288683"/>
    <n v="3503.2277879975454"/>
    <n v="3503.2277879975454"/>
    <n v="3503.2277879975454"/>
    <n v="3503.2277879975454"/>
    <n v="3503.2277879975454"/>
    <n v="3503.2277879975454"/>
    <n v="3503.2277879975454"/>
    <n v="3503.2277879975454"/>
    <n v="14012.911151990182"/>
    <n v="42038.733455970541"/>
    <n v="471148.80000000005"/>
    <n v="429110.06654402951"/>
    <n v="162177.60000000001"/>
    <n v="15384"/>
  </r>
  <r>
    <s v="2911"/>
    <x v="70"/>
    <x v="9"/>
    <s v="Gerencia Chancado y Correas "/>
    <s v="3721"/>
    <x v="74"/>
    <s v="4314"/>
    <s v="Repuestos Chancadores Primarios         "/>
    <x v="7"/>
    <s v="291137214314"/>
    <n v="504652.63301195402"/>
    <n v="0"/>
    <n v="14521.815094656138"/>
    <n v="994.153218414462"/>
    <n v="130042.15033125615"/>
    <n v="130042.15033125615"/>
    <n v="130042.15033125615"/>
    <n v="130042.15033125615"/>
    <n v="130042.15033125615"/>
    <n v="130042.15033125615"/>
    <n v="130042.15033125615"/>
    <n v="130042.15033125615"/>
    <n v="520168.60132502462"/>
    <n v="1560505.8039750743"/>
    <n v="1970700"/>
    <n v="410194.19602492568"/>
    <n v="661400"/>
    <n v="13500"/>
  </r>
  <r>
    <s v="2911"/>
    <x v="70"/>
    <x v="9"/>
    <s v="Gerencia Chancado y Correas "/>
    <s v="3721"/>
    <x v="74"/>
    <s v="4326"/>
    <s v="Repuestos Electricos                    "/>
    <x v="7"/>
    <s v="291137214326"/>
    <n v="12019.063522842884"/>
    <n v="0"/>
    <n v="53179.559564727169"/>
    <n v="44609.451342478234"/>
    <n v="27452.018607512073"/>
    <n v="27452.018607512073"/>
    <n v="27452.018607512073"/>
    <n v="27452.018607512073"/>
    <n v="27452.018607512073"/>
    <n v="27452.018607512073"/>
    <n v="27452.018607512073"/>
    <n v="27452.018607512073"/>
    <n v="109808.07443004829"/>
    <n v="329424.22329014476"/>
    <n v="288362"/>
    <n v="-41062.223290144757"/>
    <n v="157924"/>
    <n v="25410"/>
  </r>
  <r>
    <s v="2911"/>
    <x v="70"/>
    <x v="9"/>
    <s v="Gerencia Chancado y Correas "/>
    <s v="3721"/>
    <x v="74"/>
    <s v="4328"/>
    <s v="Repuesto Instrumentacion                "/>
    <x v="7"/>
    <s v="291137214328"/>
    <n v="12044.606615167484"/>
    <n v="0"/>
    <n v="19360.493234614914"/>
    <n v="1038.8130084028787"/>
    <n v="8110.9782145463187"/>
    <n v="8110.9782145463187"/>
    <n v="8110.9782145463187"/>
    <n v="8110.9782145463187"/>
    <n v="8110.9782145463187"/>
    <n v="8110.9782145463187"/>
    <n v="8110.9782145463187"/>
    <n v="8110.9782145463187"/>
    <n v="32443.912858185275"/>
    <n v="97331.738574555842"/>
    <n v="417070"/>
    <n v="319738.26142544416"/>
    <n v="186140"/>
    <n v="31350"/>
  </r>
  <r>
    <s v="2911"/>
    <x v="70"/>
    <x v="9"/>
    <s v="Gerencia Chancado y Correas "/>
    <s v="3721"/>
    <x v="74"/>
    <s v="4329"/>
    <s v="Repuesto Gruas                          "/>
    <x v="7"/>
    <s v="291137214329"/>
    <n v="498.51860612488559"/>
    <n v="0"/>
    <n v="1706.5038347196823"/>
    <n v="4366.1747756140812"/>
    <n v="1642.7993041146624"/>
    <n v="1642.7993041146624"/>
    <n v="1642.7993041146624"/>
    <n v="1642.7993041146624"/>
    <n v="1642.7993041146624"/>
    <n v="1642.7993041146624"/>
    <n v="1642.7993041146624"/>
    <n v="1642.7993041146624"/>
    <n v="6571.1972164586496"/>
    <n v="19713.591649375947"/>
    <n v="29766"/>
    <n v="10052.408350624053"/>
    <n v="11132"/>
    <n v="3630"/>
  </r>
  <r>
    <s v="2911"/>
    <x v="70"/>
    <x v="9"/>
    <s v="Gerencia Chancado y Correas "/>
    <s v="3721"/>
    <x v="74"/>
    <s v="4337"/>
    <s v="Repuestos DCS                           "/>
    <x v="7"/>
    <s v="291137214337"/>
    <n v="6.0604211491759461"/>
    <n v="0"/>
    <n v="105.39080918194786"/>
    <n v="2637.3264783206728"/>
    <n v="687.19442716294918"/>
    <n v="687.19442716294918"/>
    <n v="687.19442716294918"/>
    <n v="687.19442716294918"/>
    <n v="687.19442716294918"/>
    <n v="687.19442716294918"/>
    <n v="687.19442716294918"/>
    <n v="687.19442716294918"/>
    <n v="2748.7777086517967"/>
    <n v="8246.3331259553906"/>
    <n v="31119"/>
    <n v="22872.666874044611"/>
    <n v="11638"/>
    <n v="3795"/>
  </r>
  <r>
    <s v="2911"/>
    <x v="70"/>
    <x v="9"/>
    <s v="Gerencia Chancado y Correas "/>
    <s v="3721"/>
    <x v="74"/>
    <s v="4338"/>
    <s v="Repuestos Electroimanes                 "/>
    <x v="7"/>
    <s v="291137214338"/>
    <n v="412.86002836839913"/>
    <n v="0"/>
    <n v="280.25963914250514"/>
    <n v="738.31996548189727"/>
    <n v="357.85990824820038"/>
    <n v="357.85990824820038"/>
    <n v="357.85990824820038"/>
    <n v="357.85990824820038"/>
    <n v="357.85990824820038"/>
    <n v="357.85990824820038"/>
    <n v="357.85990824820038"/>
    <n v="357.85990824820038"/>
    <n v="1431.4396329928015"/>
    <n v="4294.3188989784057"/>
    <n v="6125.4000000000005"/>
    <n v="1831.0811010215948"/>
    <n v="2290.8000000000002"/>
    <n v="747"/>
  </r>
  <r>
    <s v="2911"/>
    <x v="70"/>
    <x v="9"/>
    <s v="Gerencia Chancado y Correas "/>
    <s v="3721"/>
    <x v="74"/>
    <s v="4371"/>
    <s v="Repuestos Varios                        "/>
    <x v="7"/>
    <s v="291137214371"/>
    <n v="13745.262674521013"/>
    <n v="29491.009396372356"/>
    <n v="13676.821018882594"/>
    <n v="15237.266960592809"/>
    <n v="18037.590012592194"/>
    <n v="18037.590012592194"/>
    <n v="18037.590012592194"/>
    <n v="18037.590012592194"/>
    <n v="18037.590012592194"/>
    <n v="18037.590012592194"/>
    <n v="18037.590012592194"/>
    <n v="18037.590012592194"/>
    <n v="72150.360050368778"/>
    <n v="216451.08015110638"/>
    <n v="283548"/>
    <n v="67096.919848893624"/>
    <n v="113945"/>
    <n v="27429"/>
  </r>
  <r>
    <s v="2500"/>
    <x v="71"/>
    <x v="10"/>
    <s v="VPO Plantas"/>
    <s v="2511"/>
    <x v="5"/>
    <s v="3101"/>
    <s v="Remuneraciones Supervision              "/>
    <x v="0"/>
    <s v="250025113101"/>
    <n v="24779.79"/>
    <n v="22344.720000000001"/>
    <n v="22344.720000000001"/>
    <n v="26428.43"/>
    <n v="23974.415000000001"/>
    <n v="23974.415000000001"/>
    <n v="23974.415000000001"/>
    <n v="23974.415000000001"/>
    <n v="23974.415000000001"/>
    <n v="23974.415000000001"/>
    <n v="23974.415000000001"/>
    <n v="23974.415000000001"/>
    <n v="95897.66"/>
    <n v="287692.98000000004"/>
    <n v="290714.65000000002"/>
    <n v="3021.6699999999837"/>
    <n v="119096.65"/>
    <n v="26428.43"/>
  </r>
  <r>
    <s v="2500"/>
    <x v="71"/>
    <x v="10"/>
    <s v="VPO Plantas"/>
    <s v="2511"/>
    <x v="5"/>
    <s v="5111"/>
    <s v="Pasajes Nacionales                      "/>
    <x v="1"/>
    <s v="250025115111"/>
    <n v="5966.6982194385537"/>
    <n v="389.576753462461"/>
    <n v="3046.2582899640443"/>
    <n v="881.37736700748951"/>
    <n v="2570.9776574681373"/>
    <n v="2570.9776574681373"/>
    <n v="2570.9776574681373"/>
    <n v="2570.9776574681373"/>
    <n v="2570.9776574681373"/>
    <n v="2570.9776574681373"/>
    <n v="2570.9776574681373"/>
    <n v="2570.9776574681373"/>
    <n v="10283.910629872549"/>
    <n v="30851.731889617655"/>
    <n v="43200"/>
    <n v="12348.268110382345"/>
    <n v="18000"/>
    <n v="3600"/>
  </r>
  <r>
    <s v="2500"/>
    <x v="71"/>
    <x v="10"/>
    <s v="VPO Plantas"/>
    <s v="2511"/>
    <x v="5"/>
    <s v="5112"/>
    <s v="Hoteles Estadia Alimentacion Nacionales "/>
    <x v="1"/>
    <s v="250025115112"/>
    <n v="631.3229648847157"/>
    <n v="297.42571182331722"/>
    <n v="1523.9096494612029"/>
    <n v="317.36520981171327"/>
    <n v="692.50588399523724"/>
    <n v="692.50588399523724"/>
    <n v="692.50588399523724"/>
    <n v="692.50588399523724"/>
    <n v="692.50588399523724"/>
    <n v="692.50588399523724"/>
    <n v="692.50588399523724"/>
    <n v="692.50588399523724"/>
    <n v="2770.023535980949"/>
    <n v="8310.0706079428473"/>
    <n v="23040"/>
    <n v="14729.929392057153"/>
    <n v="9600"/>
    <n v="1920"/>
  </r>
  <r>
    <s v="2500"/>
    <x v="71"/>
    <x v="10"/>
    <s v="VPO Plantas"/>
    <s v="2511"/>
    <x v="5"/>
    <s v="5113"/>
    <s v="Gastos Representacion Nacionales        "/>
    <x v="1"/>
    <s v="250025115113"/>
    <n v="1563.0428692710984"/>
    <n v="1621.6855479373394"/>
    <n v="477.85057450827014"/>
    <n v="411.48224666967366"/>
    <n v="1018.5153095965954"/>
    <n v="1018.5153095965954"/>
    <n v="1018.5153095965954"/>
    <n v="1018.5153095965954"/>
    <n v="1018.5153095965954"/>
    <n v="1018.5153095965954"/>
    <n v="1018.5153095965954"/>
    <n v="1018.5153095965954"/>
    <n v="4074.0612383863818"/>
    <n v="12222.183715159146"/>
    <n v="12000"/>
    <n v="-222.18371515914623"/>
    <n v="5000"/>
    <n v="1000"/>
  </r>
  <r>
    <s v="2500"/>
    <x v="71"/>
    <x v="10"/>
    <s v="VPO Plantas"/>
    <s v="2511"/>
    <x v="5"/>
    <s v="5121"/>
    <s v="Pasajes Internacionales                 "/>
    <x v="1"/>
    <s v="250025115121"/>
    <n v="0"/>
    <n v="0"/>
    <n v="0"/>
    <n v="0"/>
    <n v="0"/>
    <n v="0"/>
    <n v="0"/>
    <n v="0"/>
    <n v="0"/>
    <n v="0"/>
    <n v="0"/>
    <n v="0"/>
    <n v="0"/>
    <n v="0"/>
    <n v="16100"/>
    <n v="16100"/>
    <n v="0"/>
    <n v="0"/>
  </r>
  <r>
    <s v="2500"/>
    <x v="71"/>
    <x v="10"/>
    <s v="VPO Plantas"/>
    <s v="2511"/>
    <x v="5"/>
    <s v="5122"/>
    <s v="Hoteles Estadia Alimentacion Extranjero "/>
    <x v="1"/>
    <s v="250025115122"/>
    <n v="0"/>
    <n v="0"/>
    <n v="0"/>
    <n v="0"/>
    <n v="0"/>
    <n v="0"/>
    <n v="0"/>
    <n v="0"/>
    <n v="0"/>
    <n v="0"/>
    <n v="0"/>
    <n v="0"/>
    <n v="0"/>
    <n v="0"/>
    <n v="7000"/>
    <n v="7000"/>
    <n v="0"/>
    <n v="0"/>
  </r>
  <r>
    <s v="2500"/>
    <x v="71"/>
    <x v="10"/>
    <s v="VPO Plantas"/>
    <s v="2511"/>
    <x v="5"/>
    <s v="5123"/>
    <s v="Gastos Representacion Extranjero        "/>
    <x v="1"/>
    <s v="250025115123"/>
    <n v="0"/>
    <n v="0"/>
    <n v="0"/>
    <n v="0"/>
    <n v="0"/>
    <n v="0"/>
    <n v="0"/>
    <n v="0"/>
    <n v="0"/>
    <n v="0"/>
    <n v="0"/>
    <n v="0"/>
    <n v="0"/>
    <n v="0"/>
    <n v="3360"/>
    <n v="3360"/>
    <n v="0"/>
    <n v="0"/>
  </r>
  <r>
    <s v="2500"/>
    <x v="71"/>
    <x v="10"/>
    <s v="VPO Plantas"/>
    <s v="2511"/>
    <x v="5"/>
    <s v="5201"/>
    <s v="Arriendo Vehiculos                      "/>
    <x v="1"/>
    <s v="250025115201"/>
    <n v="1484.3209240775711"/>
    <n v="492.23539656393712"/>
    <n v="813.00496224774713"/>
    <n v="479.64223110461711"/>
    <n v="817.30087849846814"/>
    <n v="817.30087849846814"/>
    <n v="817.30087849846814"/>
    <n v="817.30087849846814"/>
    <n v="817.30087849846814"/>
    <n v="817.30087849846814"/>
    <n v="817.30087849846814"/>
    <n v="817.30087849846814"/>
    <n v="3269.2035139938725"/>
    <n v="9807.6105419816195"/>
    <n v="17177.445674419454"/>
    <n v="7369.8351324378345"/>
    <n v="7157.269031008107"/>
    <n v="1431.4538062016213"/>
  </r>
  <r>
    <s v="2500"/>
    <x v="71"/>
    <x v="10"/>
    <s v="VPO Plantas"/>
    <s v="2511"/>
    <x v="5"/>
    <s v="5203"/>
    <s v="Combustibles                            "/>
    <x v="1"/>
    <s v="250025115203"/>
    <n v="553.92221283386618"/>
    <n v="164.85908531768069"/>
    <n v="673.67581139983838"/>
    <n v="104.9540493500902"/>
    <n v="374.35278972536884"/>
    <n v="374.35278972536884"/>
    <n v="374.35278972536884"/>
    <n v="374.35278972536884"/>
    <n v="374.35278972536884"/>
    <n v="374.35278972536884"/>
    <n v="374.35278972536884"/>
    <n v="374.35278972536884"/>
    <n v="1497.4111589014753"/>
    <n v="4492.2334767044258"/>
    <n v="6432"/>
    <n v="1939.7665232955742"/>
    <n v="2680"/>
    <n v="536"/>
  </r>
  <r>
    <s v="2500"/>
    <x v="71"/>
    <x v="10"/>
    <s v="VPO Plantas"/>
    <s v="2511"/>
    <x v="5"/>
    <s v="5301"/>
    <s v="Materiales y Utiles de Escritorio       "/>
    <x v="1"/>
    <s v="250025115301"/>
    <n v="108.9253455834389"/>
    <n v="141.38485360394577"/>
    <n v="420.83167520238101"/>
    <n v="442.64403890072145"/>
    <n v="278.44647832262177"/>
    <n v="278.44647832262177"/>
    <n v="278.44647832262177"/>
    <n v="278.44647832262177"/>
    <n v="278.44647832262177"/>
    <n v="278.44647832262177"/>
    <n v="278.44647832262177"/>
    <n v="278.44647832262177"/>
    <n v="1113.7859132904871"/>
    <n v="3341.357739871461"/>
    <n v="7200"/>
    <n v="3858.642260128539"/>
    <n v="3000"/>
    <n v="600"/>
  </r>
  <r>
    <s v="2500"/>
    <x v="71"/>
    <x v="10"/>
    <s v="VPO Plantas"/>
    <s v="2511"/>
    <x v="5"/>
    <s v="5302"/>
    <s v="Suscripciones Varias (Fisicas y Electron"/>
    <x v="1"/>
    <s v="250025115302"/>
    <n v="93.056828287448283"/>
    <n v="168.93088281204183"/>
    <n v="598.2569011588339"/>
    <n v="301.28827186227323"/>
    <n v="290.38322103014929"/>
    <n v="290.38322103014929"/>
    <n v="290.38322103014929"/>
    <n v="290.38322103014929"/>
    <n v="290.38322103014929"/>
    <n v="290.38322103014929"/>
    <n v="290.38322103014929"/>
    <n v="290.38322103014929"/>
    <n v="1161.5328841205971"/>
    <n v="3484.5986523617917"/>
    <n v="4918.8845479240345"/>
    <n v="1434.2858955622428"/>
    <n v="2049.5352283016809"/>
    <n v="409.90704566033622"/>
  </r>
  <r>
    <s v="2500"/>
    <x v="71"/>
    <x v="10"/>
    <s v="VPO Plantas"/>
    <s v="2511"/>
    <x v="5"/>
    <s v="5411"/>
    <s v="Ropa y Equipos Proteccion Personal      "/>
    <x v="1"/>
    <s v="250025115411"/>
    <n v="170.18097150343004"/>
    <n v="349.88267420253993"/>
    <n v="112.29011234896706"/>
    <n v="307.01806717234501"/>
    <n v="234.84295630682053"/>
    <n v="234.84295630682053"/>
    <n v="234.84295630682053"/>
    <n v="234.84295630682053"/>
    <n v="234.84295630682053"/>
    <n v="234.84295630682053"/>
    <n v="234.84295630682053"/>
    <n v="234.84295630682053"/>
    <n v="939.3718252272821"/>
    <n v="2818.1154756818469"/>
    <n v="3960"/>
    <n v="1141.8845243181531"/>
    <n v="1650"/>
    <n v="330"/>
  </r>
  <r>
    <s v="2500"/>
    <x v="71"/>
    <x v="10"/>
    <s v="VPO Plantas"/>
    <s v="2511"/>
    <x v="5"/>
    <s v="5501"/>
    <s v="Honorarios Consultores Nacionales       "/>
    <x v="1"/>
    <s v="250025115501"/>
    <n v="15992.90088690582"/>
    <n v="19654.594815826295"/>
    <n v="31790.984443051708"/>
    <n v="40660.145551938287"/>
    <n v="27024.656424430526"/>
    <n v="27024.656424430526"/>
    <n v="27024.656424430526"/>
    <n v="27024.656424430526"/>
    <n v="27024.656424430526"/>
    <n v="27024.656424430526"/>
    <n v="27024.656424430526"/>
    <n v="27024.656424430526"/>
    <n v="108098.62569772211"/>
    <n v="324295.87709316635"/>
    <n v="350000"/>
    <n v="25704.122906833654"/>
    <n v="145833.33333333334"/>
    <n v="29166.666666666668"/>
  </r>
  <r>
    <s v="2500"/>
    <x v="71"/>
    <x v="10"/>
    <s v="VPO Plantas"/>
    <s v="2511"/>
    <x v="5"/>
    <s v="5603"/>
    <s v="Otros Gastos Reuniones                  "/>
    <x v="1"/>
    <s v="250025115603"/>
    <n v="5245.994969770034"/>
    <n v="368.13688615532328"/>
    <n v="1827.0292718051987"/>
    <n v="3742.803542901223"/>
    <n v="2795.991167657945"/>
    <n v="2795.991167657945"/>
    <n v="2795.991167657945"/>
    <n v="2795.991167657945"/>
    <n v="2795.991167657945"/>
    <n v="2795.991167657945"/>
    <n v="2795.991167657945"/>
    <n v="2795.991167657945"/>
    <n v="11183.96467063178"/>
    <n v="33551.894011895332"/>
    <n v="96000"/>
    <n v="62448.105988104668"/>
    <n v="36000"/>
    <n v="6000"/>
  </r>
  <r>
    <s v="2500"/>
    <x v="71"/>
    <x v="10"/>
    <s v="VPO Plantas"/>
    <s v="2511"/>
    <x v="5"/>
    <s v="6114"/>
    <s v="Gastos Generales Oficinas               "/>
    <x v="1"/>
    <s v="250025116114"/>
    <n v="463.46671403724895"/>
    <n v="1470.7972926938044"/>
    <n v="176.58213599668761"/>
    <n v="308.55276460158836"/>
    <n v="604.84972683233229"/>
    <n v="604.84972683233229"/>
    <n v="604.84972683233229"/>
    <n v="604.84972683233229"/>
    <n v="604.84972683233229"/>
    <n v="604.84972683233229"/>
    <n v="604.84972683233229"/>
    <n v="604.84972683233229"/>
    <n v="2419.3989073293292"/>
    <n v="7258.1967219879889"/>
    <n v="12000"/>
    <n v="4741.8032780120111"/>
    <n v="5000"/>
    <n v="1000"/>
  </r>
  <r>
    <s v="2500"/>
    <x v="71"/>
    <x v="10"/>
    <s v="VPO Plantas"/>
    <s v="2511"/>
    <x v="5"/>
    <s v="6148"/>
    <s v="Gastos Cafeteria                        "/>
    <x v="1"/>
    <s v="250025116148"/>
    <n v="3071.5189484801267"/>
    <n v="2330.0041754976464"/>
    <n v="1959.5552601401669"/>
    <n v="1875.5297174304558"/>
    <n v="2309.152025387099"/>
    <n v="2309.152025387099"/>
    <n v="2309.152025387099"/>
    <n v="2309.152025387099"/>
    <n v="2309.152025387099"/>
    <n v="2309.152025387099"/>
    <n v="2309.152025387099"/>
    <n v="2309.152025387099"/>
    <n v="9236.608101548396"/>
    <n v="27709.824304645186"/>
    <n v="36960"/>
    <n v="9250.1756953548138"/>
    <n v="15400"/>
    <n v="3080"/>
  </r>
  <r>
    <s v="2500"/>
    <x v="71"/>
    <x v="10"/>
    <s v="VPO Plantas"/>
    <s v="2511"/>
    <x v="5"/>
    <s v="6518"/>
    <s v="Regalos Corporativos                    "/>
    <x v="1"/>
    <s v="250025116518"/>
    <n v="0"/>
    <n v="0"/>
    <n v="0"/>
    <n v="0"/>
    <n v="0"/>
    <n v="0"/>
    <n v="0"/>
    <n v="0"/>
    <n v="0"/>
    <n v="0"/>
    <n v="0"/>
    <n v="0"/>
    <n v="0"/>
    <n v="0"/>
    <n v="100000"/>
    <n v="100000"/>
    <n v="0"/>
    <n v="0"/>
  </r>
  <r>
    <s v="2522"/>
    <x v="72"/>
    <x v="10"/>
    <s v="Gerencia Técnica y Desarrollo"/>
    <s v="2521"/>
    <x v="17"/>
    <s v="3101"/>
    <s v="Remuneraciones Supervision              "/>
    <x v="0"/>
    <s v="252225213101"/>
    <n v="24779.79"/>
    <n v="22344.720000000001"/>
    <n v="22344.720000000001"/>
    <n v="26428.43"/>
    <n v="23974.415000000001"/>
    <n v="23974.415000000001"/>
    <n v="23974.415000000001"/>
    <n v="23974.415000000001"/>
    <n v="23974.415000000001"/>
    <n v="23974.415000000001"/>
    <n v="23974.415000000001"/>
    <n v="23974.415000000001"/>
    <n v="95897.66"/>
    <n v="287692.98000000004"/>
    <n v="290714.65000000002"/>
    <n v="3021.6699999999837"/>
    <n v="119096.65"/>
    <n v="26428.43"/>
  </r>
  <r>
    <s v="2522"/>
    <x v="72"/>
    <x v="10"/>
    <s v="Gerencia Técnica y Desarrollo"/>
    <s v="2521"/>
    <x v="17"/>
    <s v="5111"/>
    <s v="Pasajes Nacionales                      "/>
    <x v="1"/>
    <s v="252225215111"/>
    <n v="32.651783142089535"/>
    <n v="0"/>
    <n v="557.08738160920711"/>
    <n v="0"/>
    <n v="147.43479118782417"/>
    <n v="147.43479118782417"/>
    <n v="147.43479118782417"/>
    <n v="147.43479118782417"/>
    <n v="147.43479118782417"/>
    <n v="147.43479118782417"/>
    <n v="147.43479118782417"/>
    <n v="147.43479118782417"/>
    <n v="589.7391647512967"/>
    <n v="1769.2174942538902"/>
    <n v="3600"/>
    <n v="1830.7825057461098"/>
    <n v="1800"/>
    <n v="0"/>
  </r>
  <r>
    <s v="2522"/>
    <x v="72"/>
    <x v="10"/>
    <s v="Gerencia Técnica y Desarrollo"/>
    <s v="2521"/>
    <x v="17"/>
    <s v="5112"/>
    <s v="Hoteles Estadia Alimentacion Nacionales "/>
    <x v="1"/>
    <s v="252225215112"/>
    <n v="144.17844596919841"/>
    <n v="0"/>
    <n v="695.73204715290717"/>
    <n v="0"/>
    <n v="209.97762328052639"/>
    <n v="209.97762328052639"/>
    <n v="209.97762328052639"/>
    <n v="209.97762328052639"/>
    <n v="209.97762328052639"/>
    <n v="209.97762328052639"/>
    <n v="209.97762328052639"/>
    <n v="209.97762328052639"/>
    <n v="839.91049312210555"/>
    <n v="2519.7314793663172"/>
    <n v="2880"/>
    <n v="360.26852063368278"/>
    <n v="1440"/>
    <n v="0"/>
  </r>
  <r>
    <s v="2522"/>
    <x v="72"/>
    <x v="10"/>
    <s v="Gerencia Técnica y Desarrollo"/>
    <s v="2521"/>
    <x v="17"/>
    <s v="5113"/>
    <s v="Gastos Representacion Nacionales        "/>
    <x v="1"/>
    <s v="252225215113"/>
    <n v="59.251562958360857"/>
    <n v="336.83997717905402"/>
    <n v="353.86129880446549"/>
    <n v="837.86734582797556"/>
    <n v="396.95504619246401"/>
    <n v="396.95504619246401"/>
    <n v="396.95504619246401"/>
    <n v="396.95504619246401"/>
    <n v="396.95504619246401"/>
    <n v="396.95504619246401"/>
    <n v="396.95504619246401"/>
    <n v="396.95504619246401"/>
    <n v="1587.820184769856"/>
    <n v="4763.4605543095686"/>
    <n v="8448"/>
    <n v="3684.5394456904314"/>
    <n v="3520"/>
    <n v="704"/>
  </r>
  <r>
    <s v="2522"/>
    <x v="72"/>
    <x v="10"/>
    <s v="Gerencia Técnica y Desarrollo"/>
    <s v="2521"/>
    <x v="17"/>
    <s v="5121"/>
    <s v="Pasajes Internacionales                 "/>
    <x v="1"/>
    <s v="252225215121"/>
    <n v="0"/>
    <n v="0"/>
    <n v="0"/>
    <n v="0"/>
    <n v="0"/>
    <n v="0"/>
    <n v="0"/>
    <n v="0"/>
    <n v="0"/>
    <n v="0"/>
    <n v="0"/>
    <n v="0"/>
    <n v="0"/>
    <n v="0"/>
    <n v="16100"/>
    <n v="16100"/>
    <n v="0"/>
    <n v="0"/>
  </r>
  <r>
    <s v="2522"/>
    <x v="72"/>
    <x v="10"/>
    <s v="Gerencia Técnica y Desarrollo"/>
    <s v="2521"/>
    <x v="17"/>
    <s v="5122"/>
    <s v="Hoteles Estadia Alimentacion Extranjero "/>
    <x v="1"/>
    <s v="252225215122"/>
    <n v="0"/>
    <n v="0"/>
    <n v="0"/>
    <n v="0"/>
    <n v="0"/>
    <n v="0"/>
    <n v="0"/>
    <n v="0"/>
    <n v="0"/>
    <n v="0"/>
    <n v="0"/>
    <n v="0"/>
    <n v="0"/>
    <n v="0"/>
    <n v="7000"/>
    <n v="7000"/>
    <n v="0"/>
    <n v="0"/>
  </r>
  <r>
    <s v="2522"/>
    <x v="72"/>
    <x v="10"/>
    <s v="Gerencia Técnica y Desarrollo"/>
    <s v="2521"/>
    <x v="17"/>
    <s v="5123"/>
    <s v="Gastos Representacion Extranjero        "/>
    <x v="1"/>
    <s v="252225215123"/>
    <n v="0"/>
    <n v="0"/>
    <n v="0"/>
    <n v="0"/>
    <n v="0"/>
    <n v="0"/>
    <n v="0"/>
    <n v="0"/>
    <n v="0"/>
    <n v="0"/>
    <n v="0"/>
    <n v="0"/>
    <n v="0"/>
    <n v="0"/>
    <n v="3360"/>
    <n v="3360"/>
    <n v="0"/>
    <n v="0"/>
  </r>
  <r>
    <s v="2522"/>
    <x v="72"/>
    <x v="10"/>
    <s v="Gerencia Técnica y Desarrollo"/>
    <s v="2521"/>
    <x v="17"/>
    <s v="5201"/>
    <s v="Arriendo Vehiculos                      "/>
    <x v="1"/>
    <s v="252225215201"/>
    <n v="102.12422905400784"/>
    <n v="632.43468819191878"/>
    <n v="12.879885581732644"/>
    <n v="1311.6814656993315"/>
    <n v="514.78006713174773"/>
    <n v="514.78006713174773"/>
    <n v="514.78006713174773"/>
    <n v="514.78006713174773"/>
    <n v="514.78006713174773"/>
    <n v="514.78006713174773"/>
    <n v="514.78006713174773"/>
    <n v="514.78006713174773"/>
    <n v="2059.1202685269909"/>
    <n v="6177.3608055809709"/>
    <n v="17177.445674419454"/>
    <n v="11000.084868838483"/>
    <n v="7157.269031008107"/>
    <n v="1431.4538062016213"/>
  </r>
  <r>
    <s v="2522"/>
    <x v="72"/>
    <x v="10"/>
    <s v="Gerencia Técnica y Desarrollo"/>
    <s v="2521"/>
    <x v="17"/>
    <s v="5203"/>
    <s v="Combustibles                            "/>
    <x v="1"/>
    <s v="252225215203"/>
    <n v="3.0148608746110179"/>
    <n v="272.93089954426131"/>
    <n v="3.2000998555855755"/>
    <n v="775.15415194727984"/>
    <n v="263.57500305543442"/>
    <n v="263.57500305543442"/>
    <n v="263.57500305543442"/>
    <n v="263.57500305543442"/>
    <n v="263.57500305543442"/>
    <n v="263.57500305543442"/>
    <n v="263.57500305543442"/>
    <n v="263.57500305543442"/>
    <n v="1054.3000122217377"/>
    <n v="3162.900036665214"/>
    <n v="6432"/>
    <n v="3269.099963334786"/>
    <n v="2680"/>
    <n v="536"/>
  </r>
  <r>
    <s v="2522"/>
    <x v="72"/>
    <x v="10"/>
    <s v="Gerencia Técnica y Desarrollo"/>
    <s v="2521"/>
    <x v="17"/>
    <s v="5301"/>
    <s v="Materiales y Utiles de Escritorio       "/>
    <x v="1"/>
    <s v="252225215301"/>
    <n v="433.45478465593396"/>
    <n v="877.49698174172772"/>
    <n v="559.34702553345244"/>
    <n v="824.73393270197664"/>
    <n v="673.75818115827269"/>
    <n v="673.75818115827269"/>
    <n v="673.75818115827269"/>
    <n v="673.75818115827269"/>
    <n v="673.75818115827269"/>
    <n v="673.75818115827269"/>
    <n v="673.75818115827269"/>
    <n v="673.75818115827269"/>
    <n v="2695.0327246330908"/>
    <n v="8085.0981738992741"/>
    <n v="7200"/>
    <n v="-885.09817389927412"/>
    <n v="3000"/>
    <n v="600"/>
  </r>
  <r>
    <s v="2522"/>
    <x v="72"/>
    <x v="10"/>
    <s v="Gerencia Técnica y Desarrollo"/>
    <s v="2521"/>
    <x v="17"/>
    <s v="5302"/>
    <s v="Suscripciones Varias (Fisicas y Electron"/>
    <x v="1"/>
    <s v="252225215302"/>
    <n v="786.78021770135331"/>
    <n v="280.72107174807388"/>
    <n v="218.99966173835389"/>
    <n v="471.16947375990816"/>
    <n v="439.41760623692232"/>
    <n v="439.41760623692232"/>
    <n v="439.41760623692232"/>
    <n v="439.41760623692232"/>
    <n v="439.41760623692232"/>
    <n v="439.41760623692232"/>
    <n v="439.41760623692232"/>
    <n v="439.41760623692232"/>
    <n v="1757.6704249476893"/>
    <n v="5273.0112748430683"/>
    <n v="6000"/>
    <n v="726.98872515693165"/>
    <n v="2500"/>
    <n v="500"/>
  </r>
  <r>
    <s v="2522"/>
    <x v="72"/>
    <x v="10"/>
    <s v="Gerencia Técnica y Desarrollo"/>
    <s v="2521"/>
    <x v="17"/>
    <s v="5411"/>
    <s v="Ropa y Equipos Proteccion Personal      "/>
    <x v="1"/>
    <s v="252225215411"/>
    <n v="910.02460028594351"/>
    <n v="1007.0261467558458"/>
    <n v="1673.4228297545089"/>
    <n v="1326.3051192659136"/>
    <n v="1229.1946740155531"/>
    <n v="1229.1946740155531"/>
    <n v="1229.1946740155531"/>
    <n v="1229.1946740155531"/>
    <n v="1229.1946740155531"/>
    <n v="1229.1946740155531"/>
    <n v="1229.1946740155531"/>
    <n v="1229.1946740155531"/>
    <n v="4916.7786960622125"/>
    <n v="14750.336088186634"/>
    <n v="26400"/>
    <n v="11649.663911813366"/>
    <n v="11000"/>
    <n v="2200"/>
  </r>
  <r>
    <s v="2522"/>
    <x v="72"/>
    <x v="10"/>
    <s v="Gerencia Técnica y Desarrollo"/>
    <s v="2521"/>
    <x v="17"/>
    <s v="5501"/>
    <s v="Honorarios Consultores Nacionales       "/>
    <x v="1"/>
    <s v="252225215501"/>
    <n v="2076.2648555621331"/>
    <n v="1182.5399276173107"/>
    <n v="2465.1738067075612"/>
    <n v="2999.2854920802984"/>
    <n v="2180.8160204918258"/>
    <n v="2180.8160204918258"/>
    <n v="2180.8160204918258"/>
    <n v="2180.8160204918258"/>
    <n v="2180.8160204918258"/>
    <n v="2180.8160204918258"/>
    <n v="2180.8160204918258"/>
    <n v="2180.8160204918258"/>
    <n v="8723.2640819673034"/>
    <n v="26169.792245901903"/>
    <n v="20000"/>
    <n v="-6169.7922459019028"/>
    <n v="8333.3333333333339"/>
    <n v="1666.6666666666667"/>
  </r>
  <r>
    <s v="2522"/>
    <x v="72"/>
    <x v="10"/>
    <s v="Gerencia Técnica y Desarrollo"/>
    <s v="2521"/>
    <x v="17"/>
    <s v="5505"/>
    <s v="Contratos Servicios Externos            "/>
    <x v="1"/>
    <s v="252225215505"/>
    <n v="2322.9195380879441"/>
    <n v="3351.2862318909974"/>
    <n v="4069.8322577760437"/>
    <n v="1948.1715931575245"/>
    <n v="2923.0524052281271"/>
    <n v="2923.0524052281271"/>
    <n v="2923.0524052281271"/>
    <n v="2923.0524052281271"/>
    <n v="2923.0524052281271"/>
    <n v="2923.0524052281271"/>
    <n v="2923.0524052281271"/>
    <n v="2923.0524052281271"/>
    <n v="11692.209620912508"/>
    <n v="35076.628862737518"/>
    <n v="39996"/>
    <n v="4919.3711372624821"/>
    <n v="16665"/>
    <n v="3333"/>
  </r>
  <r>
    <s v="2522"/>
    <x v="72"/>
    <x v="10"/>
    <s v="Gerencia Técnica y Desarrollo"/>
    <s v="2521"/>
    <x v="17"/>
    <s v="5601"/>
    <s v="Traslados Reuniones                     "/>
    <x v="1"/>
    <s v="252225215601"/>
    <n v="2982.1770345095551"/>
    <n v="1460.7717060474877"/>
    <n v="3547.438244341788"/>
    <n v="1078.8193812795475"/>
    <n v="2267.3015915445944"/>
    <n v="2267.3015915445944"/>
    <n v="2267.3015915445944"/>
    <n v="2267.3015915445944"/>
    <n v="2267.3015915445944"/>
    <n v="2267.3015915445944"/>
    <n v="2267.3015915445944"/>
    <n v="2267.3015915445944"/>
    <n v="9069.2063661783777"/>
    <n v="27207.619098535131"/>
    <n v="28800"/>
    <n v="1592.3809014648687"/>
    <n v="12000"/>
    <n v="2400"/>
  </r>
  <r>
    <s v="2522"/>
    <x v="72"/>
    <x v="10"/>
    <s v="Gerencia Técnica y Desarrollo"/>
    <s v="2521"/>
    <x v="17"/>
    <s v="5603"/>
    <s v="Otros Gastos Reuniones                  "/>
    <x v="1"/>
    <s v="252225215603"/>
    <n v="5729.721205081607"/>
    <n v="9141.0838922518178"/>
    <n v="4019.1499186346382"/>
    <n v="5119.7356346967617"/>
    <n v="6002.4226626662057"/>
    <n v="6002.4226626662057"/>
    <n v="6002.4226626662057"/>
    <n v="6002.4226626662057"/>
    <n v="6002.4226626662057"/>
    <n v="6002.4226626662057"/>
    <n v="6002.4226626662057"/>
    <n v="6002.4226626662057"/>
    <n v="24009.690650664823"/>
    <n v="72029.071951994469"/>
    <n v="84000"/>
    <n v="11970.928048005531"/>
    <n v="30000"/>
    <n v="6000"/>
  </r>
  <r>
    <s v="2522"/>
    <x v="72"/>
    <x v="10"/>
    <s v="Gerencia Técnica y Desarrollo"/>
    <s v="2521"/>
    <x v="17"/>
    <s v="6148"/>
    <s v="Gastos Cafeteria                        "/>
    <x v="1"/>
    <s v="252225216148"/>
    <n v="1014.1675585299802"/>
    <n v="447.76599208425085"/>
    <n v="11.590183227194887"/>
    <n v="793.92663052012676"/>
    <n v="566.86259109038815"/>
    <n v="566.86259109038815"/>
    <n v="566.86259109038815"/>
    <n v="566.86259109038815"/>
    <n v="566.86259109038815"/>
    <n v="566.86259109038815"/>
    <n v="566.86259109038815"/>
    <n v="566.86259109038815"/>
    <n v="2267.4503643615526"/>
    <n v="6802.3510930846596"/>
    <n v="9600"/>
    <n v="2797.6489069153404"/>
    <n v="4000"/>
    <n v="800"/>
  </r>
  <r>
    <s v="2523"/>
    <x v="73"/>
    <x v="10"/>
    <s v="Gerencia Técnica y Desarrollo"/>
    <s v="2521"/>
    <x v="17"/>
    <s v="3101"/>
    <s v="Remuneraciones Supervision              "/>
    <x v="0"/>
    <s v="252325213101"/>
    <n v="77768.510000000009"/>
    <n v="65593.16"/>
    <n v="65593.16"/>
    <n v="84147.87"/>
    <n v="73275.675000000003"/>
    <n v="73275.675000000003"/>
    <n v="73275.675000000003"/>
    <n v="73275.675000000003"/>
    <n v="73275.675000000003"/>
    <n v="73275.675000000003"/>
    <n v="73275.675000000003"/>
    <n v="73275.675000000003"/>
    <n v="293102.7"/>
    <n v="879308.10000000021"/>
    <n v="881208.53"/>
    <n v="1900.4299999998184"/>
    <n v="361103.41000000003"/>
    <n v="84147.87"/>
  </r>
  <r>
    <s v="2523"/>
    <x v="73"/>
    <x v="10"/>
    <s v="Gerencia Técnica y Desarrollo"/>
    <s v="2521"/>
    <x v="17"/>
    <s v="5111"/>
    <s v="Pasajes Nacionales                      "/>
    <x v="1"/>
    <s v="252325215111"/>
    <n v="368.84218590249753"/>
    <n v="0"/>
    <n v="0"/>
    <n v="670.93646209003555"/>
    <n v="259.94466199813326"/>
    <n v="259.94466199813326"/>
    <n v="259.94466199813326"/>
    <n v="259.94466199813326"/>
    <n v="259.94466199813326"/>
    <n v="259.94466199813326"/>
    <n v="259.94466199813326"/>
    <n v="259.94466199813326"/>
    <n v="1039.778647992533"/>
    <n v="3119.3359439775982"/>
    <n v="3600"/>
    <n v="480.66405602240184"/>
    <n v="1800"/>
    <n v="1200"/>
  </r>
  <r>
    <s v="2523"/>
    <x v="73"/>
    <x v="10"/>
    <s v="Gerencia Técnica y Desarrollo"/>
    <s v="2521"/>
    <x v="17"/>
    <s v="5112"/>
    <s v="Hoteles Estadia Alimentacion Nacionales "/>
    <x v="1"/>
    <s v="252325215112"/>
    <n v="128.91261180355025"/>
    <n v="0"/>
    <n v="0"/>
    <n v="834.62286514242021"/>
    <n v="240.88386923649261"/>
    <n v="240.88386923649261"/>
    <n v="240.88386923649261"/>
    <n v="240.88386923649261"/>
    <n v="240.88386923649261"/>
    <n v="240.88386923649261"/>
    <n v="240.88386923649261"/>
    <n v="240.88386923649261"/>
    <n v="963.53547694597046"/>
    <n v="2890.6064308379105"/>
    <n v="2880"/>
    <n v="-10.606430837910466"/>
    <n v="1440"/>
    <n v="960"/>
  </r>
  <r>
    <s v="2523"/>
    <x v="73"/>
    <x v="10"/>
    <s v="Gerencia Técnica y Desarrollo"/>
    <s v="2521"/>
    <x v="17"/>
    <s v="5113"/>
    <s v="Gastos Representacion Nacionales        "/>
    <x v="1"/>
    <s v="252325215113"/>
    <n v="164.10339777602795"/>
    <n v="159.18408534906897"/>
    <n v="293.3056578674059"/>
    <n v="225.52478179516814"/>
    <n v="210.52948069691774"/>
    <n v="210.52948069691774"/>
    <n v="210.52948069691774"/>
    <n v="210.52948069691774"/>
    <n v="210.52948069691774"/>
    <n v="210.52948069691774"/>
    <n v="210.52948069691774"/>
    <n v="210.52948069691774"/>
    <n v="842.11792278767098"/>
    <n v="2526.3537683630129"/>
    <n v="2400"/>
    <n v="-126.35376836301293"/>
    <n v="900"/>
    <n v="180"/>
  </r>
  <r>
    <s v="2523"/>
    <x v="73"/>
    <x v="10"/>
    <s v="Gerencia Técnica y Desarrollo"/>
    <s v="2521"/>
    <x v="17"/>
    <s v="5201"/>
    <s v="Arriendo Vehiculos                      "/>
    <x v="1"/>
    <s v="252325215201"/>
    <n v="1303.2915852921064"/>
    <n v="1908.0687789190358"/>
    <n v="218.33843130542488"/>
    <n v="52.479992162551788"/>
    <n v="870.54469691977965"/>
    <n v="870.54469691977965"/>
    <n v="870.54469691977965"/>
    <n v="870.54469691977965"/>
    <n v="870.54469691977965"/>
    <n v="870.54469691977965"/>
    <n v="870.54469691977965"/>
    <n v="870.54469691977965"/>
    <n v="3482.1787876791186"/>
    <n v="10446.536363037359"/>
    <n v="17177.445674419454"/>
    <n v="6730.9093113820945"/>
    <n v="7157.269031008107"/>
    <n v="1431.4538062016213"/>
  </r>
  <r>
    <s v="2523"/>
    <x v="73"/>
    <x v="10"/>
    <s v="Gerencia Técnica y Desarrollo"/>
    <s v="2521"/>
    <x v="17"/>
    <s v="5203"/>
    <s v="Combustibles                            "/>
    <x v="1"/>
    <s v="252325215203"/>
    <n v="78.621990724215564"/>
    <n v="88.592478535336198"/>
    <n v="219.79316297902648"/>
    <n v="327.70247237425531"/>
    <n v="178.67752615320839"/>
    <n v="178.67752615320839"/>
    <n v="178.67752615320839"/>
    <n v="178.67752615320839"/>
    <n v="178.67752615320839"/>
    <n v="178.67752615320839"/>
    <n v="178.67752615320839"/>
    <n v="178.67752615320839"/>
    <n v="714.71010461283356"/>
    <n v="2144.1303138385006"/>
    <n v="6432"/>
    <n v="4287.869686161499"/>
    <n v="2680"/>
    <n v="536"/>
  </r>
  <r>
    <s v="2523"/>
    <x v="73"/>
    <x v="10"/>
    <s v="Gerencia Técnica y Desarrollo"/>
    <s v="2521"/>
    <x v="17"/>
    <s v="5501"/>
    <s v="Honorarios Consultores Nacionales       "/>
    <x v="1"/>
    <s v="252325215501"/>
    <n v="1066.9309045825648"/>
    <n v="1795.6877391232326"/>
    <n v="1400.2077263224928"/>
    <n v="821.82650231854996"/>
    <n v="1271.16321808671"/>
    <n v="1271.16321808671"/>
    <n v="1271.16321808671"/>
    <n v="1271.16321808671"/>
    <n v="1271.16321808671"/>
    <n v="1271.16321808671"/>
    <n v="1271.16321808671"/>
    <n v="1271.16321808671"/>
    <n v="5084.65287234684"/>
    <n v="15253.958617040516"/>
    <n v="20000"/>
    <n v="4746.0413829594836"/>
    <n v="8333.3333333333339"/>
    <n v="1666.6666666666667"/>
  </r>
  <r>
    <s v="2524"/>
    <x v="74"/>
    <x v="10"/>
    <s v="Gerencia Técnica y Desarrollo"/>
    <s v="2521"/>
    <x v="17"/>
    <s v="3101"/>
    <s v="Remuneraciones Supervision              "/>
    <x v="0"/>
    <s v="252425213101"/>
    <n v="91015.69"/>
    <n v="76405.27"/>
    <n v="76405.27"/>
    <n v="98577.73000000001"/>
    <n v="85600.99000000002"/>
    <n v="85600.99000000002"/>
    <n v="85600.99000000002"/>
    <n v="85600.99000000002"/>
    <n v="85600.99000000002"/>
    <n v="85600.99000000002"/>
    <n v="85600.99000000002"/>
    <n v="85600.99000000002"/>
    <n v="342403.96000000008"/>
    <n v="1027211.88"/>
    <n v="1028832.0000000001"/>
    <n v="1620.1200000001118"/>
    <n v="421605.10000000009"/>
    <n v="98577.73000000001"/>
  </r>
  <r>
    <s v="2524"/>
    <x v="74"/>
    <x v="10"/>
    <s v="Gerencia Técnica y Desarrollo"/>
    <s v="2521"/>
    <x v="17"/>
    <s v="4481"/>
    <s v="Contrato Test Metalurgico               "/>
    <x v="2"/>
    <s v="252425214481"/>
    <n v="41736.250848955846"/>
    <n v="55491.924897921446"/>
    <n v="19933.727096842133"/>
    <n v="31911.662013000692"/>
    <n v="37268.391214180032"/>
    <n v="37268.391214180032"/>
    <n v="37268.391214180032"/>
    <n v="37268.391214180032"/>
    <n v="37268.391214180032"/>
    <n v="37268.391214180032"/>
    <n v="37268.391214180032"/>
    <n v="37268.391214180032"/>
    <n v="149073.56485672013"/>
    <n v="447220.69457016041"/>
    <n v="1500000"/>
    <n v="1052779.3054298395"/>
    <n v="579545.45454545459"/>
    <n v="34090.909090909088"/>
  </r>
  <r>
    <s v="2524"/>
    <x v="74"/>
    <x v="10"/>
    <s v="Gerencia Técnica y Desarrollo"/>
    <s v="2521"/>
    <x v="17"/>
    <s v="5111"/>
    <s v="Pasajes Nacionales                      "/>
    <x v="1"/>
    <s v="252425215111"/>
    <n v="841.94248785134437"/>
    <n v="0"/>
    <n v="0"/>
    <n v="125.95463726561931"/>
    <n v="241.97428127924093"/>
    <n v="241.97428127924093"/>
    <n v="241.97428127924093"/>
    <n v="241.97428127924093"/>
    <n v="241.97428127924093"/>
    <n v="241.97428127924093"/>
    <n v="241.97428127924093"/>
    <n v="241.97428127924093"/>
    <n v="967.89712511696371"/>
    <n v="2903.691375350892"/>
    <n v="3600"/>
    <n v="696.30862464910797"/>
    <n v="1200"/>
    <n v="600"/>
  </r>
  <r>
    <s v="2524"/>
    <x v="74"/>
    <x v="10"/>
    <s v="Gerencia Técnica y Desarrollo"/>
    <s v="2521"/>
    <x v="17"/>
    <s v="5112"/>
    <s v="Hoteles Estadia Alimentacion Nacionales "/>
    <x v="1"/>
    <s v="252425215112"/>
    <n v="762.15205315709284"/>
    <n v="0"/>
    <n v="0"/>
    <n v="358.43123066213684"/>
    <n v="280.14582095480739"/>
    <n v="280.14582095480739"/>
    <n v="280.14582095480739"/>
    <n v="280.14582095480739"/>
    <n v="280.14582095480739"/>
    <n v="280.14582095480739"/>
    <n v="280.14582095480739"/>
    <n v="280.14582095480739"/>
    <n v="1120.5832838192296"/>
    <n v="3361.7498514576878"/>
    <n v="2880"/>
    <n v="-481.74985145768778"/>
    <n v="960"/>
    <n v="480"/>
  </r>
  <r>
    <s v="2524"/>
    <x v="74"/>
    <x v="10"/>
    <s v="Gerencia Técnica y Desarrollo"/>
    <s v="2521"/>
    <x v="17"/>
    <s v="5113"/>
    <s v="Gastos Representacion Nacionales        "/>
    <x v="1"/>
    <s v="252425215113"/>
    <n v="3.7924105997573005"/>
    <n v="191.61762204249465"/>
    <n v="353.97288227009454"/>
    <n v="147.24585105118749"/>
    <n v="174.15719149088349"/>
    <n v="174.15719149088349"/>
    <n v="174.15719149088349"/>
    <n v="174.15719149088349"/>
    <n v="174.15719149088349"/>
    <n v="174.15719149088349"/>
    <n v="174.15719149088349"/>
    <n v="174.15719149088349"/>
    <n v="696.62876596353397"/>
    <n v="2089.8862978906013"/>
    <n v="4200"/>
    <n v="2110.1137021093987"/>
    <n v="1750"/>
    <n v="350"/>
  </r>
  <r>
    <s v="2524"/>
    <x v="74"/>
    <x v="10"/>
    <s v="Gerencia Técnica y Desarrollo"/>
    <s v="2521"/>
    <x v="17"/>
    <s v="5201"/>
    <s v="Arriendo Vehiculos                      "/>
    <x v="1"/>
    <s v="252425215201"/>
    <n v="1497.6302370886144"/>
    <n v="1517.6247200090099"/>
    <n v="667.6141422582981"/>
    <n v="191.20044028399263"/>
    <n v="968.51738490997877"/>
    <n v="968.51738490997877"/>
    <n v="968.51738490997877"/>
    <n v="968.51738490997877"/>
    <n v="968.51738490997877"/>
    <n v="968.51738490997877"/>
    <n v="968.51738490997877"/>
    <n v="968.51738490997877"/>
    <n v="3874.0695396399151"/>
    <n v="11622.208618919749"/>
    <n v="17177.445674419454"/>
    <n v="5555.2370554997051"/>
    <n v="7157.269031008107"/>
    <n v="1431.4538062016213"/>
  </r>
  <r>
    <s v="2524"/>
    <x v="74"/>
    <x v="10"/>
    <s v="Gerencia Técnica y Desarrollo"/>
    <s v="2521"/>
    <x v="17"/>
    <s v="5203"/>
    <s v="Combustibles                            "/>
    <x v="1"/>
    <s v="252425215203"/>
    <n v="204.98407003772934"/>
    <n v="883.63222911872947"/>
    <n v="519.94683495262757"/>
    <n v="916.23272370376083"/>
    <n v="631.19896445321183"/>
    <n v="631.19896445321183"/>
    <n v="631.19896445321183"/>
    <n v="631.19896445321183"/>
    <n v="631.19896445321183"/>
    <n v="631.19896445321183"/>
    <n v="631.19896445321183"/>
    <n v="631.19896445321183"/>
    <n v="2524.7958578128473"/>
    <n v="7574.3875734385401"/>
    <n v="6432"/>
    <n v="-1142.3875734385401"/>
    <n v="2680"/>
    <n v="536"/>
  </r>
  <r>
    <s v="2524"/>
    <x v="74"/>
    <x v="10"/>
    <s v="Gerencia Técnica y Desarrollo"/>
    <s v="2521"/>
    <x v="17"/>
    <s v="5501"/>
    <s v="Honorarios Consultores Nacionales       "/>
    <x v="1"/>
    <s v="252425215501"/>
    <n v="0"/>
    <n v="0"/>
    <n v="21671.743970189233"/>
    <n v="12903.289415661528"/>
    <n v="8643.7583464626896"/>
    <n v="8643.7583464626896"/>
    <n v="8643.7583464626896"/>
    <n v="8643.7583464626896"/>
    <n v="8643.7583464626896"/>
    <n v="8643.7583464626896"/>
    <n v="8643.7583464626896"/>
    <n v="8643.7583464626896"/>
    <n v="34575.033385850758"/>
    <n v="103725.1001575523"/>
    <n v="550000"/>
    <n v="446274.89984244772"/>
    <n v="142808.03807509254"/>
    <n v="58170.280274986784"/>
  </r>
  <r>
    <s v="2525"/>
    <x v="75"/>
    <x v="10"/>
    <s v="Gerencia Técnica y Desarrollo"/>
    <s v="2521"/>
    <x v="17"/>
    <s v="3101"/>
    <s v="Remuneraciones Supervision              "/>
    <x v="0"/>
    <s v="252525213101"/>
    <n v="51274.15"/>
    <n v="43968.94"/>
    <n v="43968.94"/>
    <n v="55288.15"/>
    <n v="48625.044999999998"/>
    <n v="48625.044999999998"/>
    <n v="48625.044999999998"/>
    <n v="48625.044999999998"/>
    <n v="48625.044999999998"/>
    <n v="48625.044999999998"/>
    <n v="48625.044999999998"/>
    <n v="48625.044999999998"/>
    <n v="194500.18"/>
    <n v="583500.53999999992"/>
    <n v="585961.59"/>
    <n v="2461.0500000000466"/>
    <n v="240100.03"/>
    <n v="55288.15"/>
  </r>
  <r>
    <s v="2525"/>
    <x v="75"/>
    <x v="10"/>
    <s v="Gerencia Técnica y Desarrollo"/>
    <s v="2521"/>
    <x v="17"/>
    <s v="5111"/>
    <s v="Pasajes Nacionales                      "/>
    <x v="1"/>
    <s v="252525215111"/>
    <n v="640.66125197460622"/>
    <n v="0"/>
    <n v="0"/>
    <n v="1079.9630297102083"/>
    <n v="430.15607042120359"/>
    <n v="430.15607042120359"/>
    <n v="430.15607042120359"/>
    <n v="430.15607042120359"/>
    <n v="430.15607042120359"/>
    <n v="430.15607042120359"/>
    <n v="430.15607042120359"/>
    <n v="430.15607042120359"/>
    <n v="1720.6242816848144"/>
    <n v="5161.8728450544413"/>
    <n v="3600"/>
    <n v="-1561.8728450544413"/>
    <n v="1800"/>
    <n v="1200"/>
  </r>
  <r>
    <s v="2525"/>
    <x v="75"/>
    <x v="10"/>
    <s v="Gerencia Técnica y Desarrollo"/>
    <s v="2521"/>
    <x v="17"/>
    <s v="5112"/>
    <s v="Hoteles Estadia Alimentacion Nacionales "/>
    <x v="1"/>
    <s v="252525215112"/>
    <n v="722.28590589272892"/>
    <n v="0"/>
    <n v="0"/>
    <n v="175.66088150087134"/>
    <n v="224.48669684840007"/>
    <n v="224.48669684840007"/>
    <n v="224.48669684840007"/>
    <n v="224.48669684840007"/>
    <n v="224.48669684840007"/>
    <n v="224.48669684840007"/>
    <n v="224.48669684840007"/>
    <n v="224.48669684840007"/>
    <n v="897.94678739360029"/>
    <n v="2693.8403621808011"/>
    <n v="2880"/>
    <n v="186.15963781919891"/>
    <n v="1440"/>
    <n v="960"/>
  </r>
  <r>
    <s v="2525"/>
    <x v="75"/>
    <x v="10"/>
    <s v="Gerencia Técnica y Desarrollo"/>
    <s v="2521"/>
    <x v="17"/>
    <s v="5113"/>
    <s v="Gastos Representacion Nacionales        "/>
    <x v="1"/>
    <s v="252525215113"/>
    <n v="54.536478278681983"/>
    <n v="184.46468286061963"/>
    <n v="265.50874810774036"/>
    <n v="195.94292309417372"/>
    <n v="175.11320808530391"/>
    <n v="175.11320808530391"/>
    <n v="175.11320808530391"/>
    <n v="175.11320808530391"/>
    <n v="175.11320808530391"/>
    <n v="175.11320808530391"/>
    <n v="175.11320808530391"/>
    <n v="175.11320808530391"/>
    <n v="700.45283234121564"/>
    <n v="2101.3584970236475"/>
    <n v="2400"/>
    <n v="298.64150297635251"/>
    <n v="900"/>
    <n v="180"/>
  </r>
  <r>
    <s v="2525"/>
    <x v="75"/>
    <x v="10"/>
    <s v="Gerencia Técnica y Desarrollo"/>
    <s v="2521"/>
    <x v="17"/>
    <s v="5201"/>
    <s v="Arriendo Vehiculos                      "/>
    <x v="1"/>
    <s v="252525215201"/>
    <n v="500.30101623666519"/>
    <n v="1117.7983051042186"/>
    <n v="636.79581041437302"/>
    <n v="369.66018814886036"/>
    <n v="656.13882997602934"/>
    <n v="656.13882997602934"/>
    <n v="656.13882997602934"/>
    <n v="656.13882997602934"/>
    <n v="656.13882997602934"/>
    <n v="656.13882997602934"/>
    <n v="656.13882997602934"/>
    <n v="656.13882997602934"/>
    <n v="2624.5553199041174"/>
    <n v="7873.6659597123517"/>
    <n v="17177.445674419454"/>
    <n v="9303.7797147071033"/>
    <n v="7157.269031008107"/>
    <n v="1431.4538062016213"/>
  </r>
  <r>
    <s v="2525"/>
    <x v="75"/>
    <x v="10"/>
    <s v="Gerencia Técnica y Desarrollo"/>
    <s v="2521"/>
    <x v="17"/>
    <s v="5203"/>
    <s v="Combustibles                            "/>
    <x v="1"/>
    <s v="252525215203"/>
    <n v="114.67282222626119"/>
    <n v="219.40754426905153"/>
    <n v="586.50655701496385"/>
    <n v="423.46095355185111"/>
    <n v="336.01196926553195"/>
    <n v="336.01196926553195"/>
    <n v="336.01196926553195"/>
    <n v="336.01196926553195"/>
    <n v="336.01196926553195"/>
    <n v="336.01196926553195"/>
    <n v="336.01196926553195"/>
    <n v="336.01196926553195"/>
    <n v="1344.0478770621278"/>
    <n v="4032.143631186384"/>
    <n v="6432"/>
    <n v="2399.856368813616"/>
    <n v="2680"/>
    <n v="536"/>
  </r>
  <r>
    <s v="2525"/>
    <x v="75"/>
    <x v="10"/>
    <s v="Gerencia Técnica y Desarrollo"/>
    <s v="2521"/>
    <x v="17"/>
    <s v="5501"/>
    <s v="Honorarios Consultores Nacionales       "/>
    <x v="1"/>
    <s v="252525215501"/>
    <n v="1296.2693825784688"/>
    <n v="1664.926092345888"/>
    <n v="1831.3028594361147"/>
    <n v="305.9720081194061"/>
    <n v="1274.6175856199695"/>
    <n v="1274.6175856199695"/>
    <n v="1274.6175856199695"/>
    <n v="1274.6175856199695"/>
    <n v="1274.6175856199695"/>
    <n v="1274.6175856199695"/>
    <n v="1274.6175856199695"/>
    <n v="1274.6175856199695"/>
    <n v="5098.4703424798781"/>
    <n v="15295.411027439635"/>
    <n v="20000"/>
    <n v="4704.5889725603647"/>
    <n v="8333.3333333333339"/>
    <n v="1666.6666666666667"/>
  </r>
  <r>
    <s v="2001"/>
    <x v="76"/>
    <x v="10"/>
    <s v="Gerencia Servicios Operaciones          "/>
    <s v="2911"/>
    <x v="18"/>
    <s v="3101"/>
    <s v="Remuneraciones Supervision              "/>
    <x v="0"/>
    <s v="200129113101"/>
    <n v="183745.95"/>
    <n v="152090.04"/>
    <n v="152090.04"/>
    <n v="199586.75"/>
    <n v="171878.19500000001"/>
    <n v="171878.19500000001"/>
    <n v="171878.19500000001"/>
    <n v="171878.19500000001"/>
    <n v="171878.19500000001"/>
    <n v="171878.19500000001"/>
    <n v="171878.19500000001"/>
    <n v="171878.19500000001"/>
    <n v="687512.78"/>
    <n v="2062538.3400000005"/>
    <n v="2062196.29"/>
    <n v="-342.05000000051223"/>
    <n v="845116.93"/>
    <n v="199586.75"/>
  </r>
  <r>
    <s v="2001"/>
    <x v="76"/>
    <x v="10"/>
    <s v="Gerencia Servicios Operaciones          "/>
    <s v="2911"/>
    <x v="18"/>
    <s v="4516"/>
    <s v="Contratos Servicios de Ingenieria       "/>
    <x v="2"/>
    <s v="200129114516"/>
    <n v="102307.87853243199"/>
    <n v="131619.0895338658"/>
    <n v="146860.44542815944"/>
    <n v="137864.03785205123"/>
    <n v="129662.86283662712"/>
    <n v="129662.86283662712"/>
    <n v="129662.86283662712"/>
    <n v="129662.86283662712"/>
    <n v="129662.86283662712"/>
    <n v="129662.86283662712"/>
    <n v="129662.86283662712"/>
    <n v="129662.86283662712"/>
    <n v="518651.45134650846"/>
    <n v="1555954.3540395249"/>
    <n v="1210666.7612903183"/>
    <n v="-345287.59274920658"/>
    <n v="504444.48387096601"/>
    <n v="100888.8967741932"/>
  </r>
  <r>
    <s v="2001"/>
    <x v="76"/>
    <x v="10"/>
    <s v="Gerencia Servicios Operaciones          "/>
    <s v="2911"/>
    <x v="18"/>
    <s v="4591"/>
    <s v="Otros Ctos. Reparacion/Mantencion Planta"/>
    <x v="2"/>
    <s v="200129114591"/>
    <n v="11627.934861160697"/>
    <n v="3140.8428066762644"/>
    <n v="6064.8080614961809"/>
    <n v="5762.0113423929497"/>
    <n v="6648.8992679315234"/>
    <n v="6648.8992679315234"/>
    <n v="6648.8992679315234"/>
    <n v="6648.8992679315234"/>
    <n v="6648.8992679315234"/>
    <n v="6648.8992679315234"/>
    <n v="6648.8992679315234"/>
    <n v="6648.8992679315234"/>
    <n v="26595.597071726093"/>
    <n v="79786.791215178309"/>
    <n v="176998.06451612906"/>
    <n v="97211.27330095075"/>
    <n v="73749.193548387106"/>
    <n v="14749.838709677422"/>
  </r>
  <r>
    <s v="2001"/>
    <x v="76"/>
    <x v="10"/>
    <s v="Gerencia Servicios Operaciones          "/>
    <s v="2911"/>
    <x v="18"/>
    <s v="5111"/>
    <s v="Pasajes Nacionales                      "/>
    <x v="1"/>
    <s v="200129115111"/>
    <n v="2507.3400007245568"/>
    <n v="2134.5333534720771"/>
    <n v="1191.7357557109419"/>
    <n v="10761.759276726416"/>
    <n v="4148.8420966584981"/>
    <n v="4148.8420966584981"/>
    <n v="4148.8420966584981"/>
    <n v="4148.8420966584981"/>
    <n v="4148.8420966584981"/>
    <n v="4148.8420966584981"/>
    <n v="4148.8420966584981"/>
    <n v="4148.8420966584981"/>
    <n v="16595.368386633992"/>
    <n v="49786.105159901963"/>
    <n v="48000"/>
    <n v="-1786.1051599019629"/>
    <n v="21600"/>
    <n v="12000"/>
  </r>
  <r>
    <s v="2001"/>
    <x v="76"/>
    <x v="10"/>
    <s v="Gerencia Servicios Operaciones          "/>
    <s v="2911"/>
    <x v="18"/>
    <s v="5112"/>
    <s v="Hoteles Estadia Alimentacion Nacionales "/>
    <x v="1"/>
    <s v="200129115112"/>
    <n v="593.43620029094416"/>
    <n v="635.12267355180381"/>
    <n v="777.247465299493"/>
    <n v="5781.0859652898607"/>
    <n v="1946.7230761080255"/>
    <n v="1946.7230761080255"/>
    <n v="1946.7230761080255"/>
    <n v="1946.7230761080255"/>
    <n v="1946.7230761080255"/>
    <n v="1946.7230761080255"/>
    <n v="1946.7230761080255"/>
    <n v="1946.7230761080255"/>
    <n v="7786.8923044321018"/>
    <n v="23360.676913296298"/>
    <n v="25600"/>
    <n v="2239.3230867037018"/>
    <n v="11200"/>
    <n v="4800"/>
  </r>
  <r>
    <s v="2001"/>
    <x v="76"/>
    <x v="10"/>
    <s v="Gerencia Servicios Operaciones          "/>
    <s v="2911"/>
    <x v="18"/>
    <s v="5113"/>
    <s v="Gastos Representacion Nacionales        "/>
    <x v="1"/>
    <s v="200129115113"/>
    <n v="652.78856929312292"/>
    <n v="604.50616259177639"/>
    <n v="2054.4389261380202"/>
    <n v="1857.6614595580133"/>
    <n v="1292.3487793952331"/>
    <n v="1292.3487793952331"/>
    <n v="1292.3487793952331"/>
    <n v="1292.3487793952331"/>
    <n v="1292.3487793952331"/>
    <n v="1292.3487793952331"/>
    <n v="1292.3487793952331"/>
    <n v="1292.3487793952331"/>
    <n v="5169.3951175809325"/>
    <n v="15508.185352742801"/>
    <n v="20711.612903225803"/>
    <n v="5203.4275504830021"/>
    <n v="8629.8387096774186"/>
    <n v="1725.9677419354837"/>
  </r>
  <r>
    <s v="2001"/>
    <x v="76"/>
    <x v="10"/>
    <s v="Gerencia Servicios Operaciones          "/>
    <s v="2911"/>
    <x v="18"/>
    <s v="5121"/>
    <s v="Pasajes Internacionales                 "/>
    <x v="1"/>
    <s v="200129115121"/>
    <n v="0"/>
    <n v="0"/>
    <n v="0"/>
    <n v="11289.905790739218"/>
    <n v="2822.4764476848045"/>
    <n v="2822.4764476848045"/>
    <n v="2822.4764476848045"/>
    <n v="2822.4764476848045"/>
    <n v="2822.4764476848045"/>
    <n v="2822.4764476848045"/>
    <n v="2822.4764476848045"/>
    <n v="2822.4764476848045"/>
    <n v="11289.905790739218"/>
    <n v="33869.717372217645"/>
    <n v="16100"/>
    <n v="-17769.717372217645"/>
    <n v="8050"/>
    <n v="8050"/>
  </r>
  <r>
    <s v="2001"/>
    <x v="76"/>
    <x v="10"/>
    <s v="Gerencia Servicios Operaciones          "/>
    <s v="2911"/>
    <x v="18"/>
    <s v="5122"/>
    <s v="Hoteles Estadia Alimentacion Extranjero "/>
    <x v="1"/>
    <s v="200129115122"/>
    <n v="0"/>
    <n v="0"/>
    <n v="0"/>
    <n v="78.560820169824439"/>
    <n v="19.64020504245611"/>
    <n v="19.64020504245611"/>
    <n v="19.64020504245611"/>
    <n v="19.64020504245611"/>
    <n v="19.64020504245611"/>
    <n v="19.64020504245611"/>
    <n v="19.64020504245611"/>
    <n v="19.64020504245611"/>
    <n v="78.560820169824439"/>
    <n v="235.68246050947326"/>
    <n v="3000"/>
    <n v="2764.3175394905265"/>
    <n v="1500"/>
    <n v="1500"/>
  </r>
  <r>
    <s v="2001"/>
    <x v="76"/>
    <x v="10"/>
    <s v="Gerencia Servicios Operaciones          "/>
    <s v="2911"/>
    <x v="18"/>
    <s v="5201"/>
    <s v="Arriendo Vehiculos                      "/>
    <x v="1"/>
    <s v="200129115201"/>
    <n v="11016.679889521914"/>
    <n v="83.124869920396563"/>
    <n v="968.10144507596851"/>
    <n v="3906.402825469147"/>
    <n v="3993.5772574968569"/>
    <n v="3993.5772574968569"/>
    <n v="3993.5772574968569"/>
    <n v="3993.5772574968569"/>
    <n v="3993.5772574968569"/>
    <n v="3993.5772574968569"/>
    <n v="3993.5772574968569"/>
    <n v="3993.5772574968569"/>
    <n v="15974.309029987427"/>
    <n v="47922.927089962286"/>
    <n v="103064.67404651672"/>
    <n v="55141.746956554438"/>
    <n v="42943.614186048639"/>
    <n v="8588.722837209727"/>
  </r>
  <r>
    <s v="2001"/>
    <x v="76"/>
    <x v="10"/>
    <s v="Gerencia Servicios Operaciones          "/>
    <s v="2911"/>
    <x v="18"/>
    <s v="5203"/>
    <s v="Combustibles                            "/>
    <x v="1"/>
    <s v="200129115203"/>
    <n v="2291.6205661478057"/>
    <n v="3781.6658544254337"/>
    <n v="1614.7940371544132"/>
    <n v="286.66619018722542"/>
    <n v="1993.6866619787195"/>
    <n v="1993.6866619787195"/>
    <n v="1993.6866619787195"/>
    <n v="1993.6866619787195"/>
    <n v="1993.6866619787195"/>
    <n v="1993.6866619787195"/>
    <n v="1993.6866619787195"/>
    <n v="1993.6866619787195"/>
    <n v="7974.7466479148779"/>
    <n v="23924.239943744629"/>
    <n v="35399.61290322581"/>
    <n v="11475.372959481181"/>
    <n v="14749.838709677422"/>
    <n v="2949.9677419354844"/>
  </r>
  <r>
    <s v="2001"/>
    <x v="76"/>
    <x v="10"/>
    <s v="Gerencia Servicios Operaciones          "/>
    <s v="2911"/>
    <x v="18"/>
    <s v="5301"/>
    <s v="Materiales y Utiles de Escritorio       "/>
    <x v="1"/>
    <s v="200129115301"/>
    <n v="1717.9070794061843"/>
    <n v="524.57910985787441"/>
    <n v="1620.3096041626584"/>
    <n v="197.01603449551416"/>
    <n v="1014.9529569805578"/>
    <n v="1014.9529569805578"/>
    <n v="1014.9529569805578"/>
    <n v="1014.9529569805578"/>
    <n v="1014.9529569805578"/>
    <n v="1014.9529569805578"/>
    <n v="1014.9529569805578"/>
    <n v="1014.9529569805578"/>
    <n v="4059.8118279222313"/>
    <n v="12179.435483766696"/>
    <n v="35669.999999999993"/>
    <n v="23490.564516233295"/>
    <n v="14862.499999999998"/>
    <n v="2972.4999999999995"/>
  </r>
  <r>
    <s v="2001"/>
    <x v="76"/>
    <x v="10"/>
    <s v="Gerencia Servicios Operaciones          "/>
    <s v="2911"/>
    <x v="18"/>
    <s v="5302"/>
    <s v="Suscripciones Varias (Fisicas y Electron"/>
    <x v="1"/>
    <s v="200129115302"/>
    <n v="194.25127912391505"/>
    <n v="39.089337937821576"/>
    <n v="49.625974723597011"/>
    <n v="27.452514543385355"/>
    <n v="77.604776582179753"/>
    <n v="77.604776582179753"/>
    <n v="77.604776582179753"/>
    <n v="77.604776582179753"/>
    <n v="77.604776582179753"/>
    <n v="77.604776582179753"/>
    <n v="77.604776582179753"/>
    <n v="77.604776582179753"/>
    <n v="310.41910632871901"/>
    <n v="931.25731898615697"/>
    <n v="2301.2903225806449"/>
    <n v="1370.033003594488"/>
    <n v="958.87096774193537"/>
    <n v="191.77419354838707"/>
  </r>
  <r>
    <s v="2001"/>
    <x v="76"/>
    <x v="10"/>
    <s v="Gerencia Servicios Operaciones          "/>
    <s v="2911"/>
    <x v="18"/>
    <s v="5411"/>
    <s v="Ropa y Equipos Proteccion Personal      "/>
    <x v="1"/>
    <s v="200129115411"/>
    <n v="1254.1608114457729"/>
    <n v="362.64568515473752"/>
    <n v="1178.3133683272711"/>
    <n v="2569.5935503448786"/>
    <n v="1341.1783538181649"/>
    <n v="1341.1783538181649"/>
    <n v="1341.1783538181649"/>
    <n v="1341.1783538181649"/>
    <n v="1341.1783538181649"/>
    <n v="1341.1783538181649"/>
    <n v="1341.1783538181649"/>
    <n v="1341.1783538181649"/>
    <n v="5364.7134152726594"/>
    <n v="16094.140245817975"/>
    <n v="17160"/>
    <n v="1065.8597541820254"/>
    <n v="7150"/>
    <n v="1430"/>
  </r>
  <r>
    <s v="2001"/>
    <x v="76"/>
    <x v="10"/>
    <s v="Gerencia Servicios Operaciones          "/>
    <s v="2911"/>
    <x v="18"/>
    <s v="5501"/>
    <s v="Honorarios Consultores Nacionales       "/>
    <x v="1"/>
    <s v="200129115501"/>
    <n v="1319.4909126953298"/>
    <n v="591.61956301742566"/>
    <n v="2454.1599082590005"/>
    <n v="3828.0460802620423"/>
    <n v="2048.3291160584495"/>
    <n v="2048.3291160584495"/>
    <n v="2048.3291160584495"/>
    <n v="2048.3291160584495"/>
    <n v="2048.3291160584495"/>
    <n v="2048.3291160584495"/>
    <n v="2048.3291160584495"/>
    <n v="2048.3291160584495"/>
    <n v="8193.3164642337979"/>
    <n v="24579.949392701386"/>
    <n v="30000"/>
    <n v="5420.0506072986136"/>
    <n v="12500"/>
    <n v="2500"/>
  </r>
  <r>
    <s v="2001"/>
    <x v="76"/>
    <x v="10"/>
    <s v="Gerencia Servicios Operaciones          "/>
    <s v="2911"/>
    <x v="18"/>
    <s v="5503"/>
    <s v="Otros Gastos Consultores                "/>
    <x v="1"/>
    <s v="200129115503"/>
    <n v="593.88607348422522"/>
    <n v="376.54123303413752"/>
    <n v="3.0518182260258917"/>
    <n v="155.39009945614222"/>
    <n v="282.21730605013272"/>
    <n v="282.21730605013272"/>
    <n v="282.21730605013272"/>
    <n v="282.21730605013272"/>
    <n v="282.21730605013272"/>
    <n v="282.21730605013272"/>
    <n v="282.21730605013272"/>
    <n v="282.21730605013272"/>
    <n v="1128.8692242005309"/>
    <n v="3386.6076726015926"/>
    <n v="5799.2516129032247"/>
    <n v="2412.643940301632"/>
    <n v="2416.3548387096771"/>
    <n v="483.27096774193541"/>
  </r>
  <r>
    <s v="2001"/>
    <x v="76"/>
    <x v="10"/>
    <s v="Gerencia Servicios Operaciones          "/>
    <s v="2911"/>
    <x v="18"/>
    <s v="5603"/>
    <s v="Otros Gastos Reuniones                  "/>
    <x v="1"/>
    <s v="200129115603"/>
    <n v="5185.2449393654406"/>
    <n v="630.07989453632899"/>
    <n v="6436.9956704790275"/>
    <n v="6138.0519744901603"/>
    <n v="4597.5931197177397"/>
    <n v="4597.5931197177397"/>
    <n v="4597.5931197177397"/>
    <n v="4597.5931197177397"/>
    <n v="4597.5931197177397"/>
    <n v="4597.5931197177397"/>
    <n v="4597.5931197177397"/>
    <n v="4597.5931197177397"/>
    <n v="18390.372478870959"/>
    <n v="55171.117436612891"/>
    <n v="57532.258064516122"/>
    <n v="2361.1406279032308"/>
    <n v="23971.774193548386"/>
    <n v="4794.3548387096771"/>
  </r>
  <r>
    <s v="2001"/>
    <x v="76"/>
    <x v="10"/>
    <s v="Gerencia Servicios Operaciones          "/>
    <s v="2911"/>
    <x v="18"/>
    <s v="6113"/>
    <s v="Limpieza y Mantencion Oficinas          "/>
    <x v="1"/>
    <s v="200129116113"/>
    <n v="3510.1703487142013"/>
    <n v="5557.5933435801453"/>
    <n v="2623.2609240916645"/>
    <n v="4963.8215641938141"/>
    <n v="4163.7115451449563"/>
    <n v="4163.7115451449563"/>
    <n v="4163.7115451449563"/>
    <n v="4163.7115451449563"/>
    <n v="4163.7115451449563"/>
    <n v="4163.7115451449563"/>
    <n v="4163.7115451449563"/>
    <n v="4163.7115451449563"/>
    <n v="16654.846180579825"/>
    <n v="49964.538541739479"/>
    <n v="46025.806451612894"/>
    <n v="-3938.7320901265848"/>
    <n v="19177.419354838705"/>
    <n v="3835.483870967741"/>
  </r>
  <r>
    <s v="2001"/>
    <x v="76"/>
    <x v="10"/>
    <s v="Gerencia Servicios Operaciones          "/>
    <s v="2911"/>
    <x v="18"/>
    <s v="6148"/>
    <s v="Gastos Cafeteria                        "/>
    <x v="1"/>
    <s v="200129116148"/>
    <n v="122.6601087825298"/>
    <n v="1849.1891122325885"/>
    <n v="402.79504429872708"/>
    <n v="1470.7206945335029"/>
    <n v="961.341239961837"/>
    <n v="961.341239961837"/>
    <n v="961.341239961837"/>
    <n v="961.341239961837"/>
    <n v="961.341239961837"/>
    <n v="961.341239961837"/>
    <n v="961.341239961837"/>
    <n v="961.341239961837"/>
    <n v="3845.364959847348"/>
    <n v="11536.094879542046"/>
    <n v="46025.806451612894"/>
    <n v="34489.711572070846"/>
    <n v="19177.419354838705"/>
    <n v="3835.483870967741"/>
  </r>
  <r>
    <s v="2003"/>
    <x v="77"/>
    <x v="10"/>
    <s v="Gerencia Servicios Operaciones          "/>
    <s v="3514"/>
    <x v="64"/>
    <s v="4414"/>
    <s v="Otros Contratos Servicio Mantencion Mina"/>
    <x v="2"/>
    <s v="200335144414"/>
    <n v="35408.981343985964"/>
    <n v="34277.914703083588"/>
    <n v="99040.842153825331"/>
    <n v="29975.550866579295"/>
    <n v="49675.822266868541"/>
    <n v="49675.822266868541"/>
    <n v="49675.822266868541"/>
    <n v="49675.822266868541"/>
    <n v="49675.822266868541"/>
    <n v="49675.822266868541"/>
    <n v="49675.822266868541"/>
    <n v="49675.822266868541"/>
    <n v="198703.28906747416"/>
    <n v="596109.86720242247"/>
    <e v="#N/A"/>
    <e v="#N/A"/>
    <n v="261082.53962264152"/>
    <n v="52216.507924528305"/>
  </r>
  <r>
    <s v="2003"/>
    <x v="77"/>
    <x v="10"/>
    <s v="Gerencia Servicios Operaciones          "/>
    <s v="3514"/>
    <x v="64"/>
    <s v="4117"/>
    <s v="Materiales Alta Tension                 "/>
    <x v="3"/>
    <s v="200335144117"/>
    <n v="7697.633978031894"/>
    <n v="597.79904838369316"/>
    <n v="7503.642314396121"/>
    <n v="12145.035162005743"/>
    <n v="6986.0276257043624"/>
    <n v="6986.0276257043624"/>
    <n v="6986.0276257043624"/>
    <n v="6986.0276257043624"/>
    <n v="6986.0276257043624"/>
    <n v="6986.0276257043624"/>
    <n v="6986.0276257043624"/>
    <n v="6986.0276257043624"/>
    <n v="27944.11050281745"/>
    <n v="83832.33150845232"/>
    <n v="87040.641509433961"/>
    <n v="3208.3100009816408"/>
    <n v="36266.933962264149"/>
    <n v="7253.3867924528304"/>
  </r>
  <r>
    <s v="2003"/>
    <x v="77"/>
    <x v="10"/>
    <s v="Gerencia Servicios Operaciones          "/>
    <s v="3514"/>
    <x v="64"/>
    <s v="4118"/>
    <s v="Materiales Electricos                   "/>
    <x v="3"/>
    <s v="200335144118"/>
    <n v="30257.394811490063"/>
    <n v="20098.290666172994"/>
    <n v="23638.550891109175"/>
    <n v="6652.7604146722633"/>
    <n v="20161.749195861121"/>
    <n v="20161.749195861121"/>
    <n v="20161.749195861121"/>
    <n v="20161.749195861121"/>
    <n v="20161.749195861121"/>
    <n v="20161.749195861121"/>
    <n v="20161.749195861121"/>
    <n v="20161.749195861121"/>
    <n v="80646.996783444483"/>
    <n v="241940.99035033339"/>
    <n v="238559.99999999994"/>
    <n v="-3380.9903503334499"/>
    <n v="99399.999999999985"/>
    <n v="19879.999999999996"/>
  </r>
  <r>
    <s v="2003"/>
    <x v="77"/>
    <x v="10"/>
    <s v="Gerencia Servicios Operaciones          "/>
    <s v="3514"/>
    <x v="64"/>
    <s v="4126"/>
    <s v="Herramientas                            "/>
    <x v="3"/>
    <s v="200335144126"/>
    <n v="1357.6326465757893"/>
    <n v="1011.4285030521795"/>
    <n v="1716.5789739376876"/>
    <n v="425.20169101150185"/>
    <n v="1127.7104536442896"/>
    <n v="1127.7104536442896"/>
    <n v="1127.7104536442896"/>
    <n v="1127.7104536442896"/>
    <n v="1127.7104536442896"/>
    <n v="1127.7104536442896"/>
    <n v="1127.7104536442896"/>
    <n v="1127.7104536442896"/>
    <n v="4510.8418145771584"/>
    <n v="13532.525443731474"/>
    <n v="11815.471698113208"/>
    <n v="-1717.0537456182665"/>
    <n v="4923.1132075471696"/>
    <n v="984.62264150943395"/>
  </r>
  <r>
    <s v="2003"/>
    <x v="77"/>
    <x v="10"/>
    <s v="Gerencia Servicios Operaciones          "/>
    <s v="2911"/>
    <x v="18"/>
    <s v="3101"/>
    <s v="Remuneraciones Supervision              "/>
    <x v="0"/>
    <s v="200329113101"/>
    <n v="196993.13"/>
    <n v="162902.15"/>
    <n v="162902.15"/>
    <n v="214016.61"/>
    <n v="184203.51"/>
    <n v="184203.51"/>
    <n v="184203.51"/>
    <n v="184203.51"/>
    <n v="184203.51"/>
    <n v="184203.51"/>
    <n v="184203.51"/>
    <n v="184203.51"/>
    <n v="736814.04"/>
    <n v="2210442.12"/>
    <n v="2209819.7600000002"/>
    <n v="-622.35999999986961"/>
    <n v="905618.62"/>
    <n v="214016.61"/>
  </r>
  <r>
    <s v="2003"/>
    <x v="77"/>
    <x v="10"/>
    <s v="Gerencia Servicios Operaciones          "/>
    <s v="2911"/>
    <x v="18"/>
    <s v="3301"/>
    <s v="Remuneraciones Mantenedores             "/>
    <x v="8"/>
    <s v="200329113301"/>
    <n v="81132.655012502248"/>
    <n v="91302.556776995654"/>
    <n v="7855.9732564529077"/>
    <n v="180939.8685111333"/>
    <n v="90307.763389271029"/>
    <n v="90307.763389271029"/>
    <n v="90307.763389271029"/>
    <n v="90307.763389271029"/>
    <n v="90307.763389271029"/>
    <n v="90307.763389271029"/>
    <n v="90307.763389271029"/>
    <n v="90307.763389271029"/>
    <n v="361231.05355708412"/>
    <n v="1083693.1606712521"/>
    <n v="1649673.9"/>
    <n v="565980.73932874785"/>
    <n v="685848.65999999992"/>
    <n v="136873.80000000002"/>
  </r>
  <r>
    <s v="2003"/>
    <x v="77"/>
    <x v="10"/>
    <s v="Gerencia Servicios Operaciones          "/>
    <s v="2911"/>
    <x v="18"/>
    <s v="4516"/>
    <s v="Contratos Servicios de Ingenieria       "/>
    <x v="2"/>
    <s v="200329114516"/>
    <n v="1583.9305084150506"/>
    <n v="820.03959939143294"/>
    <n v="9231.6489220381427"/>
    <n v="941.05073952075168"/>
    <n v="3144.1674423413447"/>
    <n v="3144.1674423413447"/>
    <n v="3144.1674423413447"/>
    <n v="3144.1674423413447"/>
    <n v="3144.1674423413447"/>
    <n v="3144.1674423413447"/>
    <n v="3144.1674423413447"/>
    <n v="3144.1674423413447"/>
    <n v="12576.669769365379"/>
    <n v="37730.009308096138"/>
    <n v="104974.389509434"/>
    <n v="67244.380201337859"/>
    <n v="43739.328962264161"/>
    <n v="8747.8657924528325"/>
  </r>
  <r>
    <s v="2003"/>
    <x v="77"/>
    <x v="10"/>
    <s v="Gerencia Servicios Operaciones          "/>
    <s v="2911"/>
    <x v="18"/>
    <s v="4522"/>
    <s v="Contratos Servicios de Pintura          "/>
    <x v="2"/>
    <s v="200329114522"/>
    <n v="164.5799723486636"/>
    <n v="1579.0635240337906"/>
    <n v="514.02080302542049"/>
    <n v="648.34746735293311"/>
    <n v="726.50294169020196"/>
    <n v="726.50294169020196"/>
    <n v="726.50294169020196"/>
    <n v="726.50294169020196"/>
    <n v="726.50294169020196"/>
    <n v="726.50294169020196"/>
    <n v="726.50294169020196"/>
    <n v="726.50294169020196"/>
    <n v="2906.0117667608079"/>
    <n v="8718.0353002824213"/>
    <n v="15537.075215094337"/>
    <n v="6819.0399148119159"/>
    <n v="6473.7813396226411"/>
    <n v="1294.7562679245282"/>
  </r>
  <r>
    <s v="2003"/>
    <x v="77"/>
    <x v="10"/>
    <s v="Gerencia Servicios Operaciones          "/>
    <s v="2911"/>
    <x v="18"/>
    <s v="4541"/>
    <s v="Contratos Rep. y Mant. Equipos Electrico"/>
    <x v="2"/>
    <s v="200329114541"/>
    <n v="3756.1124670833046"/>
    <n v="308.35041694332261"/>
    <n v="879.50925158674761"/>
    <n v="618.88254979884073"/>
    <n v="1390.713671353054"/>
    <n v="1390.713671353054"/>
    <n v="1390.713671353054"/>
    <n v="1390.713671353054"/>
    <n v="1390.713671353054"/>
    <n v="1390.713671353054"/>
    <n v="1390.713671353054"/>
    <n v="1390.713671353054"/>
    <n v="5562.854685412216"/>
    <n v="16688.56405623665"/>
    <n v="39961.613207547169"/>
    <n v="23273.049151310519"/>
    <n v="16650.672169811322"/>
    <n v="3330.1344339622642"/>
  </r>
  <r>
    <s v="2003"/>
    <x v="77"/>
    <x v="10"/>
    <s v="Gerencia Servicios Operaciones          "/>
    <s v="2911"/>
    <x v="18"/>
    <s v="4544"/>
    <s v="Contratos Reparacion y Mantencion Equipo"/>
    <x v="2"/>
    <s v="200329114544"/>
    <n v="2097.7801229229885"/>
    <n v="1433.7373765838593"/>
    <n v="1605.9725511931806"/>
    <n v="2142.0840414123763"/>
    <n v="1819.8935230281013"/>
    <n v="1819.8935230281013"/>
    <n v="1819.8935230281013"/>
    <n v="1819.8935230281013"/>
    <n v="1819.8935230281013"/>
    <n v="1819.8935230281013"/>
    <n v="1819.8935230281013"/>
    <n v="1819.8935230281013"/>
    <n v="7279.5740921124052"/>
    <n v="21838.722276337223"/>
    <n v="47953.935849056608"/>
    <n v="26115.213572719385"/>
    <n v="19980.806603773588"/>
    <n v="3996.1613207547175"/>
  </r>
  <r>
    <s v="2003"/>
    <x v="77"/>
    <x v="10"/>
    <s v="Gerencia Servicios Operaciones          "/>
    <s v="2911"/>
    <x v="18"/>
    <s v="4546"/>
    <s v="Contratos Reparacion y  Mant. Generadore"/>
    <x v="2"/>
    <s v="200329114546"/>
    <n v="29009.556746828603"/>
    <n v="22057.18833028866"/>
    <n v="21765.155453925356"/>
    <n v="37691.986379525835"/>
    <n v="27630.971727642114"/>
    <n v="27630.971727642114"/>
    <n v="27630.971727642114"/>
    <n v="27630.971727642114"/>
    <n v="27630.971727642114"/>
    <n v="27630.971727642114"/>
    <n v="27630.971727642114"/>
    <n v="27630.971727642114"/>
    <n v="110523.88691056846"/>
    <n v="331571.66073170537"/>
    <n v="347666.03490566037"/>
    <n v="16094.374173955002"/>
    <n v="144860.84787735849"/>
    <n v="28972.169575471697"/>
  </r>
  <r>
    <s v="2003"/>
    <x v="77"/>
    <x v="10"/>
    <s v="Gerencia Servicios Operaciones          "/>
    <s v="2911"/>
    <x v="18"/>
    <s v="4554"/>
    <s v="Contratos Rep. y  Mant. Transformadores "/>
    <x v="2"/>
    <s v="200329114554"/>
    <n v="263.36266814091965"/>
    <n v="11089.027728073934"/>
    <n v="33457.665972512259"/>
    <n v="13741.332014488216"/>
    <n v="14637.847095803832"/>
    <n v="14637.847095803832"/>
    <n v="14637.847095803832"/>
    <n v="14637.847095803832"/>
    <n v="14637.847095803832"/>
    <n v="14637.847095803832"/>
    <n v="14637.847095803832"/>
    <n v="14637.847095803832"/>
    <n v="58551.38838321533"/>
    <n v="175654.16514964597"/>
    <n v="280000"/>
    <n v="104345.83485035403"/>
    <n v="116666.66666666666"/>
    <n v="23333.333333333332"/>
  </r>
  <r>
    <s v="2003"/>
    <x v="77"/>
    <x v="10"/>
    <s v="Gerencia Servicios Operaciones          "/>
    <s v="2911"/>
    <x v="18"/>
    <s v="4569"/>
    <s v="Contrato Mant. y Rep. Alta y Baja Tensio"/>
    <x v="2"/>
    <s v="200329114569"/>
    <n v="214513.09018688044"/>
    <n v="54610.782575315752"/>
    <n v="23577.696951564765"/>
    <n v="67965.090297819435"/>
    <n v="90166.665002895083"/>
    <n v="90166.665002895083"/>
    <n v="90166.665002895083"/>
    <n v="90166.665002895083"/>
    <n v="90166.665002895083"/>
    <n v="90166.665002895083"/>
    <n v="90166.665002895083"/>
    <n v="90166.665002895083"/>
    <n v="360666.66001158033"/>
    <n v="1081999.9800347409"/>
    <n v="1468494.465204227"/>
    <n v="386494.48516948614"/>
    <n v="611872.69383509457"/>
    <n v="122374.53876701892"/>
  </r>
  <r>
    <s v="2003"/>
    <x v="77"/>
    <x v="10"/>
    <s v="Gerencia Servicios Operaciones          "/>
    <s v="2911"/>
    <x v="18"/>
    <s v="4577"/>
    <s v="Ctos. Mant. y Rep. Lineas Transmision   "/>
    <x v="2"/>
    <s v="200329114577"/>
    <n v="74056.355941922098"/>
    <n v="8341.2692051951435"/>
    <n v="48541.647391168954"/>
    <n v="45005.622259299795"/>
    <n v="43986.223699396498"/>
    <n v="43986.223699396498"/>
    <n v="43986.223699396498"/>
    <n v="43986.223699396498"/>
    <n v="43986.223699396498"/>
    <n v="43986.223699396498"/>
    <n v="43986.223699396498"/>
    <n v="43986.223699396498"/>
    <n v="175944.89479758599"/>
    <n v="527834.68439275783"/>
    <n v="604219.59169811325"/>
    <n v="76384.907305355417"/>
    <n v="251758.16320754719"/>
    <n v="50351.632641509437"/>
  </r>
  <r>
    <s v="2003"/>
    <x v="77"/>
    <x v="10"/>
    <s v="Gerencia Servicios Operaciones          "/>
    <s v="2911"/>
    <x v="18"/>
    <s v="4578"/>
    <s v="Arriendo Subestaciones SING             "/>
    <x v="2"/>
    <s v="200329114578"/>
    <n v="28637.760981994408"/>
    <n v="2314.4309006435915"/>
    <n v="30354.098876809188"/>
    <n v="57062.993796648254"/>
    <n v="29592.321139023861"/>
    <n v="29592.321139023861"/>
    <n v="29592.321139023861"/>
    <n v="29592.321139023861"/>
    <n v="29592.321139023861"/>
    <n v="29592.321139023861"/>
    <n v="29592.321139023861"/>
    <n v="29592.321139023861"/>
    <n v="118369.28455609544"/>
    <n v="355107.85366828641"/>
    <n v="546674.86867924512"/>
    <n v="191567.01501095871"/>
    <n v="227781.19528301878"/>
    <n v="45556.239056603757"/>
  </r>
  <r>
    <s v="2003"/>
    <x v="77"/>
    <x v="10"/>
    <s v="Gerencia Servicios Operaciones          "/>
    <s v="2911"/>
    <x v="18"/>
    <s v="4591"/>
    <s v="Otros Ctos. Reparacion/Mantencion Planta"/>
    <x v="2"/>
    <s v="200329114591"/>
    <n v="4950.0155992820473"/>
    <n v="3552.4395424688191"/>
    <n v="3212.8924725573765"/>
    <n v="300.94050457061593"/>
    <n v="3004.0720297197145"/>
    <n v="3004.0720297197145"/>
    <n v="3004.0720297197145"/>
    <n v="3004.0720297197145"/>
    <n v="3004.0720297197145"/>
    <n v="3004.0720297197145"/>
    <n v="3004.0720297197145"/>
    <n v="3004.0720297197145"/>
    <n v="12016.288118878858"/>
    <n v="36048.864356636572"/>
    <n v="93773.584905660377"/>
    <n v="57724.720549023805"/>
    <n v="39072.327044025158"/>
    <n v="7814.4654088050311"/>
  </r>
  <r>
    <s v="2003"/>
    <x v="77"/>
    <x v="10"/>
    <s v="Gerencia Servicios Operaciones          "/>
    <s v="2911"/>
    <x v="18"/>
    <s v="4221"/>
    <s v="Costo Compra Energia Electrica          "/>
    <x v="6"/>
    <s v="200329114221"/>
    <n v="12161381.490335522"/>
    <n v="3240642.4465356767"/>
    <n v="20305318.757219817"/>
    <n v="14722744.613942701"/>
    <n v="12607521.82700843"/>
    <n v="12607521.82700843"/>
    <n v="12607521.82700843"/>
    <n v="12607521.82700843"/>
    <n v="12607521.82700843"/>
    <n v="12607521.82700843"/>
    <n v="12607521.82700843"/>
    <n v="12607521.82700843"/>
    <n v="50430087.30803372"/>
    <n v="151290261.92410114"/>
    <n v="143330858.4928368"/>
    <n v="-7959403.4312643409"/>
    <n v="54017107.557433397"/>
    <n v="13204513.919927692"/>
  </r>
  <r>
    <s v="2003"/>
    <x v="77"/>
    <x v="10"/>
    <s v="Gerencia Servicios Operaciones          "/>
    <s v="2911"/>
    <x v="18"/>
    <s v="4211"/>
    <s v="Petroleo Diesel                         "/>
    <x v="4"/>
    <s v="200329114211"/>
    <n v="2958.1990908659468"/>
    <n v="7345.8694283526056"/>
    <n v="2216.7971839817328"/>
    <n v="3711.5221952297616"/>
    <n v="4058.0969746075116"/>
    <n v="4058.0969746075116"/>
    <n v="4058.0969746075116"/>
    <n v="4058.0969746075116"/>
    <n v="4058.0969746075116"/>
    <n v="4058.0969746075116"/>
    <n v="4058.0969746075116"/>
    <n v="4058.0969746075116"/>
    <n v="16232.387898430046"/>
    <n v="48697.163695290154"/>
    <n v="63253.37485556239"/>
    <n v="14556.211160272236"/>
    <n v="26355.572856484327"/>
    <n v="5271.1145712968655"/>
  </r>
  <r>
    <s v="2003"/>
    <x v="77"/>
    <x v="10"/>
    <s v="Gerencia Servicios Operaciones          "/>
    <s v="2911"/>
    <x v="18"/>
    <s v="4118"/>
    <s v="Materiales Electricos                   "/>
    <x v="3"/>
    <s v="200329114118"/>
    <n v="10492.446883673534"/>
    <n v="9435.9093089751059"/>
    <n v="2979.225159473292"/>
    <n v="2611.289497639872"/>
    <n v="6379.7177124404507"/>
    <n v="6379.7177124404507"/>
    <n v="6379.7177124404507"/>
    <n v="6379.7177124404507"/>
    <n v="6379.7177124404507"/>
    <n v="6379.7177124404507"/>
    <n v="6379.7177124404507"/>
    <n v="6379.7177124404507"/>
    <n v="25518.870849761803"/>
    <n v="76556.612549285404"/>
    <n v="89527.516981132052"/>
    <n v="12970.904431846648"/>
    <n v="37303.132075471687"/>
    <n v="7460.626415094338"/>
  </r>
  <r>
    <s v="2003"/>
    <x v="77"/>
    <x v="10"/>
    <s v="Gerencia Servicios Operaciones          "/>
    <s v="2911"/>
    <x v="18"/>
    <s v="4122"/>
    <s v="Materiales Talleres                     "/>
    <x v="3"/>
    <s v="200329114122"/>
    <n v="562.42017667463688"/>
    <n v="1739.6410664575258"/>
    <n v="2947.6914782733147"/>
    <n v="783.50907228354345"/>
    <n v="1508.315448422255"/>
    <n v="1508.315448422255"/>
    <n v="1508.315448422255"/>
    <n v="1508.315448422255"/>
    <n v="1508.315448422255"/>
    <n v="1508.315448422255"/>
    <n v="1508.315448422255"/>
    <n v="1508.315448422255"/>
    <n v="6033.2617936890201"/>
    <n v="18099.785381067057"/>
    <n v="19895.003773584911"/>
    <n v="1795.2183925178542"/>
    <n v="8289.5849056603802"/>
    <n v="1657.916981132076"/>
  </r>
  <r>
    <s v="2003"/>
    <x v="77"/>
    <x v="10"/>
    <s v="Gerencia Servicios Operaciones          "/>
    <s v="2911"/>
    <x v="18"/>
    <s v="4126"/>
    <s v="Herramientas                            "/>
    <x v="3"/>
    <s v="200329114126"/>
    <n v="583.26385587757125"/>
    <n v="781.86044789120422"/>
    <n v="1510.8379090503536"/>
    <n v="1844.7091423843069"/>
    <n v="1180.167838800859"/>
    <n v="1180.167838800859"/>
    <n v="1180.167838800859"/>
    <n v="1180.167838800859"/>
    <n v="1180.167838800859"/>
    <n v="1180.167838800859"/>
    <n v="1180.167838800859"/>
    <n v="1180.167838800859"/>
    <n v="4720.6713552034362"/>
    <n v="14162.014065610305"/>
    <n v="20086.301886792458"/>
    <n v="5924.2878211821535"/>
    <n v="8369.2924528301919"/>
    <n v="1673.8584905660382"/>
  </r>
  <r>
    <s v="2003"/>
    <x v="77"/>
    <x v="10"/>
    <s v="Gerencia Servicios Operaciones          "/>
    <s v="2911"/>
    <x v="18"/>
    <s v="4302"/>
    <s v="Repuestos Generadores                   "/>
    <x v="7"/>
    <s v="200329114302"/>
    <n v="9607.8604982281613"/>
    <n v="5832.9831357055082"/>
    <n v="6867.6773963144906"/>
    <n v="7467.1989258679532"/>
    <n v="7443.9299890290285"/>
    <n v="7443.9299890290285"/>
    <n v="7443.9299890290285"/>
    <n v="7443.9299890290285"/>
    <n v="7443.9299890290285"/>
    <n v="7443.9299890290285"/>
    <n v="7443.9299890290285"/>
    <n v="7443.9299890290285"/>
    <n v="29775.719956116114"/>
    <n v="89327.159868348346"/>
    <n v="91185.433962264186"/>
    <n v="1858.2740939158393"/>
    <n v="37993.930817610075"/>
    <n v="7598.7861635220152"/>
  </r>
  <r>
    <s v="2003"/>
    <x v="77"/>
    <x v="10"/>
    <s v="Gerencia Servicios Operaciones          "/>
    <s v="2911"/>
    <x v="18"/>
    <s v="4306"/>
    <s v="Repuestos subestaciones electricas      "/>
    <x v="7"/>
    <s v="200329114306"/>
    <n v="520.81802336485521"/>
    <n v="2545.8653743764339"/>
    <n v="2719.8832076438093"/>
    <n v="2826.3800129888837"/>
    <n v="2153.2366545934956"/>
    <n v="2153.2366545934956"/>
    <n v="2153.2366545934956"/>
    <n v="2153.2366545934956"/>
    <n v="2153.2366545934956"/>
    <n v="2153.2366545934956"/>
    <n v="2153.2366545934956"/>
    <n v="2153.2366545934956"/>
    <n v="8612.9466183739823"/>
    <n v="25838.839855121954"/>
    <n v="50215.75471698113"/>
    <n v="24376.914861859175"/>
    <n v="20923.231132075471"/>
    <n v="4184.6462264150941"/>
  </r>
  <r>
    <s v="2003"/>
    <x v="77"/>
    <x v="10"/>
    <s v="Gerencia Servicios Operaciones          "/>
    <s v="2911"/>
    <x v="18"/>
    <s v="4335"/>
    <s v="Repuestos lineas electricas             "/>
    <x v="7"/>
    <s v="200329114335"/>
    <n v="2018.0085424399947"/>
    <n v="4682.1756799497753"/>
    <n v="2527.9820227920241"/>
    <n v="4916.4157603183612"/>
    <n v="3536.1455013750387"/>
    <n v="3536.1455013750387"/>
    <n v="3536.1455013750387"/>
    <n v="3536.1455013750387"/>
    <n v="3536.1455013750387"/>
    <n v="3536.1455013750387"/>
    <n v="3536.1455013750387"/>
    <n v="3536.1455013750387"/>
    <n v="14144.582005500155"/>
    <n v="42433.746016500467"/>
    <n v="50215.75471698113"/>
    <n v="7782.0087004806628"/>
    <n v="20923.231132075471"/>
    <n v="4184.6462264150941"/>
  </r>
  <r>
    <s v="2003"/>
    <x v="77"/>
    <x v="10"/>
    <s v="Gerencia Servicios Operaciones          "/>
    <s v="2911"/>
    <x v="18"/>
    <s v="4371"/>
    <s v="Repuestos Varios                        "/>
    <x v="7"/>
    <s v="200329114371"/>
    <n v="1710.6316999372243"/>
    <n v="2818.7409358495765"/>
    <n v="2489.9386860626723"/>
    <n v="947.78297252163998"/>
    <n v="1991.7735735927781"/>
    <n v="1991.7735735927781"/>
    <n v="1991.7735735927781"/>
    <n v="1991.7735735927781"/>
    <n v="1991.7735735927781"/>
    <n v="1991.7735735927781"/>
    <n v="1991.7735735927781"/>
    <n v="1991.7735735927781"/>
    <n v="7967.0942943711125"/>
    <n v="23901.282883113337"/>
    <n v="20325.42452830189"/>
    <n v="-3575.8583548114475"/>
    <n v="8468.9268867924548"/>
    <n v="1693.7853773584909"/>
  </r>
  <r>
    <s v="2003"/>
    <x v="77"/>
    <x v="10"/>
    <s v="Gerencia Servicios Operaciones          "/>
    <s v="2911"/>
    <x v="18"/>
    <s v="4399"/>
    <s v="Rptos. Protec. Ctrol. y SCADA           "/>
    <x v="7"/>
    <s v="200329114399"/>
    <n v="8921.8136537122627"/>
    <n v="539.10101111017866"/>
    <n v="12071.985773528986"/>
    <n v="7825.0637234801898"/>
    <n v="7339.4910404579041"/>
    <n v="7339.4910404579041"/>
    <n v="7339.4910404579041"/>
    <n v="7339.4910404579041"/>
    <n v="7339.4910404579041"/>
    <n v="7339.4910404579041"/>
    <n v="7339.4910404579041"/>
    <n v="7339.4910404579041"/>
    <n v="29357.964161831616"/>
    <n v="88073.892485494842"/>
    <n v="89431.867924528342"/>
    <n v="1357.9754390335002"/>
    <n v="37263.278301886807"/>
    <n v="7452.6556603773615"/>
  </r>
  <r>
    <s v="2003"/>
    <x v="77"/>
    <x v="10"/>
    <s v="Gerencia Servicios Operaciones          "/>
    <s v="2911"/>
    <x v="18"/>
    <s v="5111"/>
    <s v="Pasajes Nacionales                      "/>
    <x v="1"/>
    <s v="200329115111"/>
    <n v="4271.8524570485833"/>
    <n v="24.999963391866213"/>
    <n v="5459.6383631040726"/>
    <n v="5112.1301063539113"/>
    <n v="3717.1552224746083"/>
    <n v="3717.1552224746083"/>
    <n v="3717.1552224746083"/>
    <n v="3717.1552224746083"/>
    <n v="3717.1552224746083"/>
    <n v="3717.1552224746083"/>
    <n v="3717.1552224746083"/>
    <n v="3717.1552224746083"/>
    <n v="14868.620889898433"/>
    <n v="44605.862669695314"/>
    <n v="43200"/>
    <n v="-1405.8626696953143"/>
    <n v="18000"/>
    <n v="3600"/>
  </r>
  <r>
    <s v="2003"/>
    <x v="77"/>
    <x v="10"/>
    <s v="Gerencia Servicios Operaciones          "/>
    <s v="2911"/>
    <x v="18"/>
    <s v="5112"/>
    <s v="Hoteles Estadia Alimentacion Nacionales "/>
    <x v="1"/>
    <s v="200329115112"/>
    <n v="1366.2657000254951"/>
    <n v="602.81862096176997"/>
    <n v="2127.0838249377775"/>
    <n v="1148.8164432022666"/>
    <n v="1311.2461472818275"/>
    <n v="1311.2461472818275"/>
    <n v="1311.2461472818275"/>
    <n v="1311.2461472818275"/>
    <n v="1311.2461472818275"/>
    <n v="1311.2461472818275"/>
    <n v="1311.2461472818275"/>
    <n v="1311.2461472818275"/>
    <n v="5244.9845891273098"/>
    <n v="15734.953767381927"/>
    <n v="15360"/>
    <n v="-374.95376738192681"/>
    <n v="6400"/>
    <n v="1280"/>
  </r>
  <r>
    <s v="2003"/>
    <x v="77"/>
    <x v="10"/>
    <s v="Gerencia Servicios Operaciones          "/>
    <s v="2911"/>
    <x v="18"/>
    <s v="5201"/>
    <s v="Arriendo Vehiculos                      "/>
    <x v="1"/>
    <s v="200329115201"/>
    <n v="6664.5467902869323"/>
    <n v="11432.945007704409"/>
    <n v="4311.1104015344335"/>
    <n v="5817.7695090777634"/>
    <n v="7056.5929271508849"/>
    <n v="7056.5929271508849"/>
    <n v="7056.5929271508849"/>
    <n v="7056.5929271508849"/>
    <n v="7056.5929271508849"/>
    <n v="7056.5929271508849"/>
    <n v="7056.5929271508849"/>
    <n v="7056.5929271508849"/>
    <n v="28226.371708603539"/>
    <n v="84679.115125810611"/>
    <n v="137419.56539535563"/>
    <n v="52740.450269545021"/>
    <n v="57258.152248064856"/>
    <n v="11451.630449612971"/>
  </r>
  <r>
    <s v="2003"/>
    <x v="77"/>
    <x v="10"/>
    <s v="Gerencia Servicios Operaciones          "/>
    <s v="2911"/>
    <x v="18"/>
    <s v="5203"/>
    <s v="Combustibles                            "/>
    <x v="1"/>
    <s v="200329115203"/>
    <n v="2181.8195457537595"/>
    <n v="1691.0272637575201"/>
    <n v="1013.3572337481144"/>
    <n v="1035.6527908927387"/>
    <n v="1480.4642085380333"/>
    <n v="1480.4642085380333"/>
    <n v="1480.4642085380333"/>
    <n v="1480.4642085380333"/>
    <n v="1480.4642085380333"/>
    <n v="1480.4642085380333"/>
    <n v="1480.4642085380333"/>
    <n v="1480.4642085380333"/>
    <n v="5921.8568341521332"/>
    <n v="17765.570502456398"/>
    <n v="27794.490566037734"/>
    <n v="10028.920063581336"/>
    <n v="11581.037735849057"/>
    <n v="2316.2075471698113"/>
  </r>
  <r>
    <s v="2003"/>
    <x v="77"/>
    <x v="10"/>
    <s v="Gerencia Servicios Operaciones          "/>
    <s v="2911"/>
    <x v="18"/>
    <s v="5301"/>
    <s v="Materiales y Utiles de Escritorio       "/>
    <x v="1"/>
    <s v="200329115301"/>
    <n v="143.55005784381078"/>
    <n v="318.17071402161457"/>
    <n v="443.20262997281384"/>
    <n v="53.099339940243922"/>
    <n v="239.50568544462078"/>
    <n v="239.50568544462078"/>
    <n v="239.50568544462078"/>
    <n v="239.50568544462078"/>
    <n v="239.50568544462078"/>
    <n v="239.50568544462078"/>
    <n v="239.50568544462078"/>
    <n v="239.50568544462078"/>
    <n v="958.02274177848312"/>
    <n v="2874.0682253354485"/>
    <n v="5646.2264150943383"/>
    <n v="2772.1581897588899"/>
    <n v="2352.5943396226412"/>
    <n v="470.51886792452819"/>
  </r>
  <r>
    <s v="2003"/>
    <x v="77"/>
    <x v="10"/>
    <s v="Gerencia Servicios Operaciones          "/>
    <s v="2911"/>
    <x v="18"/>
    <s v="5302"/>
    <s v="Suscripciones Varias (Fisicas y Electron"/>
    <x v="1"/>
    <s v="200329115302"/>
    <n v="988.63487133061767"/>
    <n v="423.70798912391217"/>
    <n v="850.80199233805308"/>
    <n v="308.51197180203928"/>
    <n v="642.91420614865547"/>
    <n v="642.91420614865547"/>
    <n v="642.91420614865547"/>
    <n v="642.91420614865547"/>
    <n v="642.91420614865547"/>
    <n v="642.91420614865547"/>
    <n v="642.91420614865547"/>
    <n v="642.91420614865547"/>
    <n v="2571.6568245946219"/>
    <n v="7714.9704737838656"/>
    <n v="11883.962264150943"/>
    <n v="4168.9917903670776"/>
    <n v="4951.6509433962265"/>
    <n v="990.33018867924523"/>
  </r>
  <r>
    <s v="2003"/>
    <x v="77"/>
    <x v="10"/>
    <s v="Gerencia Servicios Operaciones          "/>
    <s v="2911"/>
    <x v="18"/>
    <s v="5411"/>
    <s v="Ropa y Equipos Proteccion Personal      "/>
    <x v="1"/>
    <s v="200329115411"/>
    <n v="2881.9756531204139"/>
    <n v="2615.2138502273897"/>
    <n v="5015.8015768770119"/>
    <n v="6213.3310218537645"/>
    <n v="4181.5805255196447"/>
    <n v="4181.5805255196447"/>
    <n v="4181.5805255196447"/>
    <n v="4181.5805255196447"/>
    <n v="4181.5805255196447"/>
    <n v="4181.5805255196447"/>
    <n v="4181.5805255196447"/>
    <n v="4181.5805255196447"/>
    <n v="16726.322102078579"/>
    <n v="50178.96630623575"/>
    <n v="59400"/>
    <n v="9221.0336937642496"/>
    <n v="24750"/>
    <n v="4950"/>
  </r>
  <r>
    <s v="2003"/>
    <x v="77"/>
    <x v="10"/>
    <s v="Gerencia Servicios Operaciones          "/>
    <s v="2911"/>
    <x v="18"/>
    <s v="5603"/>
    <s v="Otros Gastos Reuniones                  "/>
    <x v="1"/>
    <s v="200329115603"/>
    <n v="928.89071148012408"/>
    <n v="631.80844600297485"/>
    <n v="772.25349843295896"/>
    <n v="534.5096371722683"/>
    <n v="716.86557327208163"/>
    <n v="716.86557327208163"/>
    <n v="716.86557327208163"/>
    <n v="716.86557327208163"/>
    <n v="716.86557327208163"/>
    <n v="716.86557327208163"/>
    <n v="716.86557327208163"/>
    <n v="716.86557327208163"/>
    <n v="2867.4622930883265"/>
    <n v="8602.3868792649791"/>
    <n v="9598.5849056603765"/>
    <n v="996.19802639539739"/>
    <n v="3999.4103773584902"/>
    <n v="799.88207547169804"/>
  </r>
  <r>
    <s v="2003"/>
    <x v="77"/>
    <x v="10"/>
    <s v="Gerencia Servicios Operaciones          "/>
    <s v="2911"/>
    <x v="18"/>
    <s v="6148"/>
    <s v="Gastos Cafeteria                        "/>
    <x v="1"/>
    <s v="200329116148"/>
    <n v="1524.4009554546199"/>
    <n v="440.29930063045742"/>
    <n v="6.8252888477067728"/>
    <n v="2485.6145944220389"/>
    <n v="1114.2850348387058"/>
    <n v="1114.2850348387058"/>
    <n v="1114.2850348387058"/>
    <n v="1114.2850348387058"/>
    <n v="1114.2850348387058"/>
    <n v="1114.2850348387058"/>
    <n v="1114.2850348387058"/>
    <n v="1114.2850348387058"/>
    <n v="4457.1401393548231"/>
    <n v="13371.420418064468"/>
    <n v="21939.622641509432"/>
    <n v="8568.2022234449632"/>
    <n v="9141.5094339622628"/>
    <n v="1828.3018867924527"/>
  </r>
  <r>
    <s v="2003"/>
    <x v="77"/>
    <x v="10"/>
    <s v="Gerencia Servicios Operaciones          "/>
    <s v="2982"/>
    <x v="75"/>
    <s v="3301"/>
    <s v="Remuneraciones Mantenedores             "/>
    <x v="8"/>
    <s v="200329823301"/>
    <n v="13656.572340104314"/>
    <n v="143829.16144707706"/>
    <n v="60705.446839047407"/>
    <n v="38846.278263911736"/>
    <n v="64259.364722535131"/>
    <n v="64259.364722535131"/>
    <n v="64259.364722535131"/>
    <n v="64259.364722535131"/>
    <n v="64259.364722535131"/>
    <n v="64259.364722535131"/>
    <n v="64259.364722535131"/>
    <n v="64259.364722535131"/>
    <n v="257037.45889014052"/>
    <n v="771112.37667042157"/>
    <n v="1571118"/>
    <n v="800005.62332957843"/>
    <n v="653189.20000000007"/>
    <n v="130356"/>
  </r>
  <r>
    <s v="2003"/>
    <x v="77"/>
    <x v="10"/>
    <s v="Gerencia Servicios Operaciones          "/>
    <s v="2982"/>
    <x v="75"/>
    <s v="4541"/>
    <s v="Contratos Rep. y Mant. Equipos Electrico"/>
    <x v="2"/>
    <s v="200329824541"/>
    <n v="9511.6731901990079"/>
    <n v="8040.3964515705211"/>
    <n v="8376.5995581433144"/>
    <n v="11251.606976144352"/>
    <n v="9295.0690440142989"/>
    <n v="9295.0690440142989"/>
    <n v="9295.0690440142989"/>
    <n v="9295.0690440142989"/>
    <n v="9295.0690440142989"/>
    <n v="9295.0690440142989"/>
    <n v="9295.0690440142989"/>
    <n v="9295.0690440142989"/>
    <n v="37180.276176057196"/>
    <n v="111540.82852817157"/>
    <n v="121905.66037735846"/>
    <n v="10364.831849186899"/>
    <n v="50794.025157232689"/>
    <n v="10158.805031446538"/>
  </r>
  <r>
    <s v="2003"/>
    <x v="77"/>
    <x v="10"/>
    <s v="Gerencia Servicios Operaciones          "/>
    <s v="2982"/>
    <x v="75"/>
    <s v="4546"/>
    <s v="Contratos Reparacion y  Mant. Generadore"/>
    <x v="2"/>
    <s v="200329824546"/>
    <n v="29567.494403789802"/>
    <n v="60641.129988962653"/>
    <n v="21106.784852290097"/>
    <n v="51883.731346717926"/>
    <n v="40799.785147940114"/>
    <n v="40799.785147940114"/>
    <n v="40799.785147940114"/>
    <n v="40799.785147940114"/>
    <n v="40799.785147940114"/>
    <n v="40799.785147940114"/>
    <n v="40799.785147940114"/>
    <n v="40799.785147940114"/>
    <n v="163199.14059176046"/>
    <n v="489597.42177528125"/>
    <n v="984622.64150943374"/>
    <n v="495025.21973415249"/>
    <n v="410259.4339622641"/>
    <n v="82051.886792452817"/>
  </r>
  <r>
    <s v="2003"/>
    <x v="77"/>
    <x v="10"/>
    <s v="Gerencia Servicios Operaciones          "/>
    <s v="2982"/>
    <x v="75"/>
    <s v="4104"/>
    <s v="Lubricantes                             "/>
    <x v="3"/>
    <s v="200329824104"/>
    <n v="5718.7690178569364"/>
    <n v="24404.273187947238"/>
    <n v="5337.9266734244147"/>
    <n v="9878.1171287637662"/>
    <n v="11334.77150199809"/>
    <n v="11334.77150199809"/>
    <n v="11334.77150199809"/>
    <n v="11334.77150199809"/>
    <n v="11334.77150199809"/>
    <n v="11334.77150199809"/>
    <n v="11334.77150199809"/>
    <n v="11334.77150199809"/>
    <n v="45339.086007992359"/>
    <n v="136017.25802397711"/>
    <n v="350000"/>
    <n v="213982.74197602289"/>
    <n v="145833.33333333334"/>
    <n v="29166.666666666668"/>
  </r>
  <r>
    <s v="2003"/>
    <x v="77"/>
    <x v="10"/>
    <s v="Gerencia Servicios Operaciones          "/>
    <s v="2982"/>
    <x v="75"/>
    <s v="4118"/>
    <s v="Materiales Electricos                   "/>
    <x v="3"/>
    <s v="200329824118"/>
    <n v="178.18692528384881"/>
    <n v="2360.5083691856507"/>
    <n v="939.17538473023149"/>
    <n v="165.56563546267057"/>
    <n v="910.85907866560046"/>
    <n v="910.85907866560046"/>
    <n v="910.85907866560046"/>
    <n v="910.85907866560046"/>
    <n v="910.85907866560046"/>
    <n v="910.85907866560046"/>
    <n v="910.85907866560046"/>
    <n v="910.85907866560046"/>
    <n v="3643.4363146624019"/>
    <n v="10930.308943987206"/>
    <n v="23405.886792452831"/>
    <n v="12475.577848465626"/>
    <n v="9752.4528301886803"/>
    <n v="1950.490566037736"/>
  </r>
  <r>
    <s v="2003"/>
    <x v="77"/>
    <x v="10"/>
    <s v="Gerencia Servicios Operaciones          "/>
    <s v="2982"/>
    <x v="75"/>
    <s v="4122"/>
    <s v="Materiales Talleres                     "/>
    <x v="3"/>
    <s v="200329824122"/>
    <n v="2127.8988673264421"/>
    <n v="1313.2491789395558"/>
    <n v="1763.4962121382794"/>
    <n v="398.08275461139397"/>
    <n v="1400.6817532539178"/>
    <n v="1400.6817532539178"/>
    <n v="1400.6817532539178"/>
    <n v="1400.6817532539178"/>
    <n v="1400.6817532539178"/>
    <n v="1400.6817532539178"/>
    <n v="1400.6817532539178"/>
    <n v="1400.6817532539178"/>
    <n v="5602.7270130156712"/>
    <n v="16808.181039047009"/>
    <n v="23405.886792452831"/>
    <n v="6597.7057534058222"/>
    <n v="9752.4528301886803"/>
    <n v="1950.490566037736"/>
  </r>
  <r>
    <s v="2003"/>
    <x v="77"/>
    <x v="10"/>
    <s v="Gerencia Servicios Operaciones          "/>
    <s v="2982"/>
    <x v="75"/>
    <s v="4125"/>
    <s v="Otros Materiales                        "/>
    <x v="3"/>
    <s v="200329824125"/>
    <n v="565.46856474081835"/>
    <n v="3081.8178114752295"/>
    <n v="269.24306386699237"/>
    <n v="2190.4795059004064"/>
    <n v="1526.7522364958618"/>
    <n v="1526.7522364958618"/>
    <n v="1526.7522364958618"/>
    <n v="1526.7522364958618"/>
    <n v="1526.7522364958618"/>
    <n v="1526.7522364958618"/>
    <n v="1526.7522364958618"/>
    <n v="1526.7522364958618"/>
    <n v="6107.0089459834471"/>
    <n v="18321.026837950343"/>
    <n v="23405.886792452831"/>
    <n v="5084.8599545024881"/>
    <n v="9752.4528301886803"/>
    <n v="1950.490566037736"/>
  </r>
  <r>
    <s v="2003"/>
    <x v="77"/>
    <x v="10"/>
    <s v="Gerencia Servicios Operaciones          "/>
    <s v="2982"/>
    <x v="75"/>
    <s v="4126"/>
    <s v="Herramientas                            "/>
    <x v="3"/>
    <s v="200329824126"/>
    <n v="300.81428176347464"/>
    <n v="848.88931268829242"/>
    <n v="1904.0069201141278"/>
    <n v="262.46305188280172"/>
    <n v="829.0433916121741"/>
    <n v="829.0433916121741"/>
    <n v="829.0433916121741"/>
    <n v="829.0433916121741"/>
    <n v="829.0433916121741"/>
    <n v="829.0433916121741"/>
    <n v="829.0433916121741"/>
    <n v="829.0433916121741"/>
    <n v="3316.1735664486964"/>
    <n v="9948.5206993460888"/>
    <n v="23405.886792452831"/>
    <n v="13457.366093106742"/>
    <n v="9752.4528301886803"/>
    <n v="1950.490566037736"/>
  </r>
  <r>
    <s v="2003"/>
    <x v="77"/>
    <x v="10"/>
    <s v="Gerencia Servicios Operaciones          "/>
    <s v="2982"/>
    <x v="75"/>
    <s v="4302"/>
    <s v="Repuestos Generadores                   "/>
    <x v="7"/>
    <s v="200329824302"/>
    <n v="115965.02159825474"/>
    <n v="103158.22861844306"/>
    <n v="113504.37311755645"/>
    <n v="140418.07939590642"/>
    <n v="118261.42568254017"/>
    <n v="118261.42568254017"/>
    <n v="118261.42568254017"/>
    <n v="118261.42568254017"/>
    <n v="118261.42568254017"/>
    <n v="118261.42568254017"/>
    <n v="118261.42568254017"/>
    <n v="118261.42568254017"/>
    <n v="473045.70273016067"/>
    <n v="1419137.1081904816"/>
    <n v="1287716.9811320754"/>
    <n v="-131420.12705840613"/>
    <n v="536548.74213836482"/>
    <n v="107309.74842767295"/>
  </r>
  <r>
    <s v="2003"/>
    <x v="77"/>
    <x v="10"/>
    <s v="Gerencia Servicios Operaciones          "/>
    <s v="2982"/>
    <x v="75"/>
    <s v="4371"/>
    <s v="Repuestos Varios                        "/>
    <x v="7"/>
    <s v="200329824371"/>
    <n v="11809.559975224342"/>
    <n v="1941.4995528077088"/>
    <n v="10887.042941028947"/>
    <n v="4151.9171134503868"/>
    <n v="7197.5048956278461"/>
    <n v="7197.5048956278461"/>
    <n v="7197.5048956278461"/>
    <n v="7197.5048956278461"/>
    <n v="7197.5048956278461"/>
    <n v="7197.5048956278461"/>
    <n v="7197.5048956278461"/>
    <n v="7197.5048956278461"/>
    <n v="28790.019582511384"/>
    <n v="86370.05874753416"/>
    <n v="110204.00943396226"/>
    <n v="23833.950686428099"/>
    <n v="45918.337264150941"/>
    <n v="9183.6674528301883"/>
  </r>
  <r>
    <s v="2004"/>
    <x v="78"/>
    <x v="10"/>
    <s v="Gerencia Servicios Operaciones          "/>
    <s v="3411"/>
    <x v="28"/>
    <s v="4407"/>
    <s v="Arriendo Equipos Operaciones Mina       "/>
    <x v="2"/>
    <s v="200434114407"/>
    <n v="11952.558446200152"/>
    <n v="21614.314738161756"/>
    <n v="14536.936024568116"/>
    <n v="19150.118724860498"/>
    <n v="16813.481983447629"/>
    <n v="16813.481983447629"/>
    <n v="16813.481983447629"/>
    <n v="16813.481983447629"/>
    <n v="16813.481983447629"/>
    <n v="16813.481983447629"/>
    <n v="16813.481983447629"/>
    <n v="16813.481983447629"/>
    <n v="67253.927933790517"/>
    <n v="201761.78380137149"/>
    <n v="153000"/>
    <n v="-48761.783801371494"/>
    <n v="63750"/>
    <n v="12750"/>
  </r>
  <r>
    <s v="2004"/>
    <x v="78"/>
    <x v="10"/>
    <s v="Gerencia Servicios Operaciones          "/>
    <s v="3411"/>
    <x v="28"/>
    <s v="4414"/>
    <s v="Otros Contratos Servicio Mantencion Mina"/>
    <x v="2"/>
    <s v="200434114414"/>
    <n v="74145.581756944026"/>
    <n v="17292.370700570882"/>
    <n v="24207.523571003207"/>
    <n v="8598.4467960735292"/>
    <n v="31060.980706147911"/>
    <n v="31060.980706147911"/>
    <n v="31060.980706147911"/>
    <n v="31060.980706147911"/>
    <n v="31060.980706147911"/>
    <n v="31060.980706147911"/>
    <n v="31060.980706147911"/>
    <n v="31060.980706147911"/>
    <n v="124243.92282459165"/>
    <n v="372731.76847377495"/>
    <n v="521000"/>
    <n v="148268.23152622505"/>
    <n v="228000"/>
    <n v="30000"/>
  </r>
  <r>
    <s v="2004"/>
    <x v="78"/>
    <x v="10"/>
    <s v="Gerencia Servicios Operaciones          "/>
    <s v="3411"/>
    <x v="28"/>
    <s v="4532"/>
    <s v="Contratos Reparacion y Mantencion Bombas"/>
    <x v="2"/>
    <s v="200434114532"/>
    <n v="29986.370162035568"/>
    <n v="37771.297662078294"/>
    <n v="28107.603757179117"/>
    <n v="31967.402707214922"/>
    <n v="31958.168572126971"/>
    <n v="31958.168572126971"/>
    <n v="31958.168572126971"/>
    <n v="31958.168572126971"/>
    <n v="31958.168572126971"/>
    <n v="31958.168572126971"/>
    <n v="31958.168572126971"/>
    <n v="31958.168572126971"/>
    <n v="127832.67428850789"/>
    <n v="383498.02286552358"/>
    <n v="425000"/>
    <n v="41501.977134476416"/>
    <n v="172000"/>
    <n v="41000"/>
  </r>
  <r>
    <s v="2004"/>
    <x v="78"/>
    <x v="10"/>
    <s v="Gerencia Servicios Operaciones          "/>
    <s v="3411"/>
    <x v="28"/>
    <s v="4541"/>
    <s v="Contratos Rep. y Mant. Equipos Electrico"/>
    <x v="2"/>
    <s v="200434114541"/>
    <n v="61455.757137638277"/>
    <n v="16511.713256909541"/>
    <n v="10799.735757529977"/>
    <n v="19245.043757899643"/>
    <n v="27003.062477494364"/>
    <n v="27003.062477494364"/>
    <n v="27003.062477494364"/>
    <n v="27003.062477494364"/>
    <n v="27003.062477494364"/>
    <n v="27003.062477494364"/>
    <n v="27003.062477494364"/>
    <n v="27003.062477494364"/>
    <n v="108012.24990997746"/>
    <n v="324036.74972993234"/>
    <n v="435996"/>
    <n v="111959.25027006766"/>
    <n v="181665"/>
    <n v="36333"/>
  </r>
  <r>
    <s v="2004"/>
    <x v="78"/>
    <x v="10"/>
    <s v="Gerencia Servicios Operaciones          "/>
    <s v="3411"/>
    <x v="28"/>
    <s v="4211"/>
    <s v="Petroleo Diesel                         "/>
    <x v="4"/>
    <s v="200434114211"/>
    <n v="544.73802574037177"/>
    <n v="2627.8433793283207"/>
    <n v="3662.3882870310904"/>
    <n v="1544.9519720291316"/>
    <n v="2094.9804160322287"/>
    <n v="2094.9804160322287"/>
    <n v="2094.9804160322287"/>
    <n v="2094.9804160322287"/>
    <n v="2094.9804160322287"/>
    <n v="2094.9804160322287"/>
    <n v="2094.9804160322287"/>
    <n v="2094.9804160322287"/>
    <n v="8379.9216641289149"/>
    <n v="25139.764992386739"/>
    <n v="32006.951189112253"/>
    <n v="6867.1861967255136"/>
    <n v="13336.229662130107"/>
    <n v="2667.2459324260212"/>
  </r>
  <r>
    <s v="2004"/>
    <x v="78"/>
    <x v="10"/>
    <s v="Gerencia Servicios Operaciones          "/>
    <s v="3411"/>
    <x v="28"/>
    <s v="4118"/>
    <s v="Materiales Electricos                   "/>
    <x v="3"/>
    <s v="200434114118"/>
    <n v="1423.7373889274106"/>
    <n v="32847.118620568363"/>
    <n v="27403.733650066417"/>
    <n v="6749.538442305784"/>
    <n v="17106.032025466993"/>
    <n v="17106.032025466993"/>
    <n v="17106.032025466993"/>
    <n v="17106.032025466993"/>
    <n v="17106.032025466993"/>
    <n v="17106.032025466993"/>
    <n v="17106.032025466993"/>
    <n v="17106.032025466993"/>
    <n v="68424.128101867973"/>
    <n v="205272.38430560392"/>
    <n v="463000"/>
    <n v="257727.61569439608"/>
    <n v="190000"/>
    <n v="50000"/>
  </r>
  <r>
    <s v="2004"/>
    <x v="78"/>
    <x v="10"/>
    <s v="Gerencia Servicios Operaciones          "/>
    <s v="3411"/>
    <x v="28"/>
    <s v="4125"/>
    <s v="Otros Materiales                        "/>
    <x v="3"/>
    <s v="200434114125"/>
    <n v="23894.05473464165"/>
    <n v="40118.450777322003"/>
    <n v="58388.876100814574"/>
    <n v="23070.078217843107"/>
    <n v="36367.864957655336"/>
    <n v="36367.864957655336"/>
    <n v="36367.864957655336"/>
    <n v="36367.864957655336"/>
    <n v="36367.864957655336"/>
    <n v="36367.864957655336"/>
    <n v="36367.864957655336"/>
    <n v="36367.864957655336"/>
    <n v="145471.45983062134"/>
    <n v="436414.37949186395"/>
    <n v="694603.3378064516"/>
    <n v="258188.95831458765"/>
    <n v="289418.05741935485"/>
    <n v="57883.611483870969"/>
  </r>
  <r>
    <s v="2004"/>
    <x v="78"/>
    <x v="10"/>
    <s v="Gerencia Servicios Operaciones          "/>
    <s v="3411"/>
    <x v="28"/>
    <s v="4321"/>
    <s v="Repuestos Bombas                        "/>
    <x v="7"/>
    <s v="200434114321"/>
    <n v="17006.900901975641"/>
    <n v="37966.96757661122"/>
    <n v="25194.201079068847"/>
    <n v="2698.1381945126541"/>
    <n v="20716.551938042088"/>
    <n v="20716.551938042088"/>
    <n v="20716.551938042088"/>
    <n v="20716.551938042088"/>
    <n v="20716.551938042088"/>
    <n v="20716.551938042088"/>
    <n v="20716.551938042088"/>
    <n v="20716.551938042088"/>
    <n v="82866.207752168353"/>
    <n v="248598.62325650512"/>
    <n v="834000"/>
    <n v="585401.37674349488"/>
    <n v="331000"/>
    <n v="83000"/>
  </r>
  <r>
    <s v="2004"/>
    <x v="78"/>
    <x v="10"/>
    <s v="Gerencia Servicios Operaciones          "/>
    <s v="2911"/>
    <x v="18"/>
    <s v="3101"/>
    <s v="Remuneraciones Supervision              "/>
    <x v="0"/>
    <s v="200429113101"/>
    <n v="117510.05000000002"/>
    <n v="98029.49"/>
    <n v="98029.49"/>
    <n v="127437.45000000001"/>
    <n v="110251.62000000001"/>
    <n v="110251.62000000001"/>
    <n v="110251.62000000001"/>
    <n v="110251.62000000001"/>
    <n v="110251.62000000001"/>
    <n v="110251.62000000001"/>
    <n v="110251.62000000001"/>
    <n v="110251.62000000001"/>
    <n v="441006.48000000004"/>
    <n v="1323019.4400000004"/>
    <n v="1324078.94"/>
    <n v="1059.4999999995343"/>
    <n v="542608.48"/>
    <n v="127437.45000000001"/>
  </r>
  <r>
    <s v="2004"/>
    <x v="78"/>
    <x v="10"/>
    <s v="Gerencia Servicios Operaciones          "/>
    <s v="2911"/>
    <x v="18"/>
    <s v="5111"/>
    <s v="Pasajes Nacionales                      "/>
    <x v="1"/>
    <s v="200429115111"/>
    <n v="22754.6311465404"/>
    <n v="3248.5424133977272"/>
    <n v="5382.3247352584604"/>
    <n v="342.56119807347562"/>
    <n v="7932.0148733175156"/>
    <n v="7932.0148733175156"/>
    <n v="7932.0148733175156"/>
    <n v="7932.0148733175156"/>
    <n v="7932.0148733175156"/>
    <n v="7932.0148733175156"/>
    <n v="7932.0148733175156"/>
    <n v="7932.0148733175156"/>
    <n v="31728.059493270062"/>
    <n v="95184.178479810187"/>
    <n v="68400"/>
    <n v="-26784.178479810187"/>
    <n v="26400"/>
    <n v="3600"/>
  </r>
  <r>
    <s v="2004"/>
    <x v="78"/>
    <x v="10"/>
    <s v="Gerencia Servicios Operaciones          "/>
    <s v="2911"/>
    <x v="18"/>
    <s v="5112"/>
    <s v="Hoteles Estadia Alimentacion Nacionales "/>
    <x v="1"/>
    <s v="200429115112"/>
    <n v="1226.4074207008384"/>
    <n v="340.06397934521721"/>
    <n v="1357.8333604489405"/>
    <n v="225.03720628995885"/>
    <n v="787.33549169623871"/>
    <n v="787.33549169623871"/>
    <n v="787.33549169623871"/>
    <n v="787.33549169623871"/>
    <n v="787.33549169623871"/>
    <n v="787.33549169623871"/>
    <n v="787.33549169623871"/>
    <n v="787.33549169623871"/>
    <n v="3149.3419667849548"/>
    <n v="9448.0259003548654"/>
    <n v="23520"/>
    <n v="14071.974099645135"/>
    <n v="9120"/>
    <n v="1280"/>
  </r>
  <r>
    <s v="2004"/>
    <x v="78"/>
    <x v="10"/>
    <s v="Gerencia Servicios Operaciones          "/>
    <s v="2911"/>
    <x v="18"/>
    <s v="5411"/>
    <s v="Ropa y Equipos Proteccion Personal      "/>
    <x v="1"/>
    <s v="200429115411"/>
    <n v="3878.6579314860492"/>
    <n v="245.31481554658126"/>
    <n v="1745.6996680810742"/>
    <n v="2388.8611302923114"/>
    <n v="2064.6333863515042"/>
    <n v="2064.6333863515042"/>
    <n v="2064.6333863515042"/>
    <n v="2064.6333863515042"/>
    <n v="2064.6333863515042"/>
    <n v="2064.6333863515042"/>
    <n v="2064.6333863515042"/>
    <n v="2064.6333863515042"/>
    <n v="8258.5335454060169"/>
    <n v="24775.600636218045"/>
    <n v="34320"/>
    <n v="9544.3993637819549"/>
    <n v="14300"/>
    <n v="2860"/>
  </r>
  <r>
    <s v="2004"/>
    <x v="78"/>
    <x v="10"/>
    <s v="Gerencia Servicios Operaciones          "/>
    <s v="2991"/>
    <x v="76"/>
    <s v="3301"/>
    <s v="Remuneraciones Mantenedores             "/>
    <x v="8"/>
    <s v="200429913301"/>
    <n v="116113.8107394799"/>
    <n v="58761.317428264279"/>
    <n v="21112.332385649115"/>
    <n v="188964.98611445125"/>
    <n v="96238.111666961137"/>
    <n v="96238.111666961137"/>
    <n v="96238.111666961137"/>
    <n v="96238.111666961137"/>
    <n v="96238.111666961137"/>
    <n v="96238.111666961137"/>
    <n v="96238.111666961137"/>
    <n v="96238.111666961137"/>
    <n v="384952.44666784455"/>
    <n v="1154857.3400035335"/>
    <n v="1885341.5999999999"/>
    <n v="730484.25999646634"/>
    <n v="783827.0399999998"/>
    <n v="156427.20000000001"/>
  </r>
  <r>
    <s v="2004"/>
    <x v="78"/>
    <x v="10"/>
    <s v="Gerencia Servicios Operaciones          "/>
    <s v="2991"/>
    <x v="76"/>
    <s v="4532"/>
    <s v="Contratos Reparacion y Mantencion Bombas"/>
    <x v="2"/>
    <s v="200429914532"/>
    <n v="93963.900816326495"/>
    <n v="64506.566422719457"/>
    <n v="15009.611078294673"/>
    <n v="62361.992387215898"/>
    <n v="58960.517676139127"/>
    <n v="58960.517676139127"/>
    <n v="58960.517676139127"/>
    <n v="58960.517676139127"/>
    <n v="58960.517676139127"/>
    <n v="58960.517676139127"/>
    <n v="58960.517676139127"/>
    <n v="58960.517676139127"/>
    <n v="235842.07070455651"/>
    <n v="707526.21211366949"/>
    <n v="672592.64516129042"/>
    <n v="-34933.566952379071"/>
    <n v="280246.93548387103"/>
    <n v="56049.387096774204"/>
  </r>
  <r>
    <s v="2004"/>
    <x v="78"/>
    <x v="10"/>
    <s v="Gerencia Servicios Operaciones          "/>
    <s v="2991"/>
    <x v="76"/>
    <s v="4541"/>
    <s v="Contratos Rep. y Mant. Equipos Electrico"/>
    <x v="2"/>
    <s v="200429914541"/>
    <n v="62243.852211292346"/>
    <n v="41575.276993657055"/>
    <n v="20658.642329489801"/>
    <n v="49414.932238285328"/>
    <n v="43473.17594318113"/>
    <n v="43473.17594318113"/>
    <n v="43473.17594318113"/>
    <n v="43473.17594318113"/>
    <n v="43473.17594318113"/>
    <n v="43473.17594318113"/>
    <n v="43473.17594318113"/>
    <n v="43473.17594318113"/>
    <n v="173892.70377272452"/>
    <n v="521678.11131817364"/>
    <n v="565873.62880645168"/>
    <n v="44195.517488278041"/>
    <n v="235780.67866935485"/>
    <n v="47156.135733870971"/>
  </r>
  <r>
    <s v="2004"/>
    <x v="78"/>
    <x v="10"/>
    <s v="Gerencia Servicios Operaciones          "/>
    <s v="2991"/>
    <x v="76"/>
    <s v="4544"/>
    <s v="Contratos Reparacion y Mantencion Equipo"/>
    <x v="2"/>
    <s v="200429914544"/>
    <n v="6765.7063787065854"/>
    <n v="2347.4566699959291"/>
    <n v="6435.0455921667226"/>
    <n v="8214.5549665492617"/>
    <n v="5940.6909018546248"/>
    <n v="5940.6909018546248"/>
    <n v="5940.6909018546248"/>
    <n v="5940.6909018546248"/>
    <n v="5940.6909018546248"/>
    <n v="5940.6909018546248"/>
    <n v="5940.6909018546248"/>
    <n v="5940.6909018546248"/>
    <n v="23762.763607418499"/>
    <n v="71288.290822255512"/>
    <n v="62246.285999999993"/>
    <n v="-9042.0048222555197"/>
    <n v="25935.952499999999"/>
    <n v="5187.1904999999997"/>
  </r>
  <r>
    <s v="2004"/>
    <x v="78"/>
    <x v="10"/>
    <s v="Gerencia Servicios Operaciones          "/>
    <s v="2991"/>
    <x v="76"/>
    <s v="4555"/>
    <s v="Contratos Reparacion y Mantencion Valvul"/>
    <x v="2"/>
    <s v="200429914555"/>
    <n v="455.74970723245463"/>
    <n v="11345.483538327191"/>
    <n v="28472.661324025317"/>
    <n v="8938.3616471886926"/>
    <n v="12303.064054193414"/>
    <n v="12303.064054193414"/>
    <n v="12303.064054193414"/>
    <n v="12303.064054193414"/>
    <n v="12303.064054193414"/>
    <n v="12303.064054193414"/>
    <n v="12303.064054193414"/>
    <n v="12303.064054193414"/>
    <n v="49212.256216773654"/>
    <n v="147636.76865032097"/>
    <n v="192396.89612903228"/>
    <n v="44760.127478711307"/>
    <n v="80165.373387096784"/>
    <n v="16033.074677419356"/>
  </r>
  <r>
    <s v="2004"/>
    <x v="78"/>
    <x v="10"/>
    <s v="Gerencia Servicios Operaciones          "/>
    <s v="2991"/>
    <x v="76"/>
    <s v="4559"/>
    <s v="Arriendo de Equipos Plantas             "/>
    <x v="2"/>
    <s v="200429914559"/>
    <n v="6152.6441171035285"/>
    <n v="4627.1780260053929"/>
    <n v="2065.9387343490803"/>
    <n v="6307.1185313455208"/>
    <n v="4788.2198522008803"/>
    <n v="4788.2198522008803"/>
    <n v="4788.2198522008803"/>
    <n v="4788.2198522008803"/>
    <n v="4788.2198522008803"/>
    <n v="4788.2198522008803"/>
    <n v="4788.2198522008803"/>
    <n v="4788.2198522008803"/>
    <n v="19152.879408803521"/>
    <n v="57458.638226410578"/>
    <n v="113174.52909677417"/>
    <n v="55715.890870363597"/>
    <n v="47156.053790322578"/>
    <n v="9431.2107580645152"/>
  </r>
  <r>
    <s v="2004"/>
    <x v="78"/>
    <x v="10"/>
    <s v="Gerencia Servicios Operaciones          "/>
    <s v="2991"/>
    <x v="76"/>
    <s v="4562"/>
    <s v="Contrato Mant. y Rep. Iluminacion       "/>
    <x v="2"/>
    <s v="200429914562"/>
    <n v="403.63877387915409"/>
    <n v="1853.5495350040783"/>
    <n v="1382.5992718297125"/>
    <n v="2542.5844456124028"/>
    <n v="1545.5930065813368"/>
    <n v="1545.5930065813368"/>
    <n v="1545.5930065813368"/>
    <n v="1545.5930065813368"/>
    <n v="1545.5930065813368"/>
    <n v="1545.5930065813368"/>
    <n v="1545.5930065813368"/>
    <n v="1545.5930065813368"/>
    <n v="6182.3720263253472"/>
    <n v="18547.116078976043"/>
    <n v="28294.123935483876"/>
    <n v="9747.0078565078329"/>
    <n v="11789.218306451614"/>
    <n v="2357.8436612903229"/>
  </r>
  <r>
    <s v="2004"/>
    <x v="78"/>
    <x v="10"/>
    <s v="Gerencia Servicios Operaciones          "/>
    <s v="2991"/>
    <x v="76"/>
    <s v="4576"/>
    <s v="Contrato Mantencion Pozos               "/>
    <x v="2"/>
    <s v="200429914576"/>
    <n v="0"/>
    <n v="53442.104495136024"/>
    <n v="0"/>
    <n v="0"/>
    <n v="13360.526123784006"/>
    <n v="13360.526123784006"/>
    <n v="13360.526123784006"/>
    <n v="13360.526123784006"/>
    <n v="13360.526123784006"/>
    <n v="13360.526123784006"/>
    <n v="13360.526123784006"/>
    <n v="13360.526123784006"/>
    <n v="53442.104495136024"/>
    <n v="160326.31348540809"/>
    <n v="176999.3548387097"/>
    <n v="16673.041353301611"/>
    <n v="65000"/>
    <n v="0"/>
  </r>
  <r>
    <s v="2004"/>
    <x v="78"/>
    <x v="10"/>
    <s v="Gerencia Servicios Operaciones          "/>
    <s v="2991"/>
    <x v="76"/>
    <s v="4591"/>
    <s v="Otros Ctos. Reparacion/Mantencion Planta"/>
    <x v="2"/>
    <s v="200429914591"/>
    <n v="1957.2143336626489"/>
    <n v="9902.9540429034587"/>
    <n v="23763.895620362862"/>
    <n v="8779.9736958288868"/>
    <n v="11101.009423189464"/>
    <n v="11101.009423189464"/>
    <n v="11101.009423189464"/>
    <n v="11101.009423189464"/>
    <n v="11101.009423189464"/>
    <n v="11101.009423189464"/>
    <n v="11101.009423189464"/>
    <n v="11101.009423189464"/>
    <n v="44404.037692757855"/>
    <n v="133212.11307827357"/>
    <n v="362000"/>
    <n v="228787.88692172643"/>
    <n v="162000"/>
    <n v="20000"/>
  </r>
  <r>
    <s v="2004"/>
    <x v="78"/>
    <x v="10"/>
    <s v="Gerencia Servicios Operaciones          "/>
    <s v="2991"/>
    <x v="76"/>
    <s v="422D"/>
    <s v="Costo Energia Electrica Distribuida     "/>
    <x v="6"/>
    <s v="20042991422D"/>
    <n v="142831.93707293662"/>
    <n v="593720.97781865334"/>
    <n v="971833.28744351363"/>
    <n v="399587.32344995218"/>
    <n v="526993.38144626387"/>
    <n v="526993.38144626387"/>
    <n v="526993.38144626387"/>
    <n v="526993.38144626387"/>
    <n v="526993.38144626387"/>
    <n v="526993.38144626387"/>
    <n v="526993.38144626387"/>
    <n v="526993.38144626387"/>
    <n v="2107973.5257850555"/>
    <n v="6323920.577355166"/>
    <n v="12360990.146648113"/>
    <n v="6037069.5692929467"/>
    <n v="4676980.7170192953"/>
    <n v="1120608.0421914202"/>
  </r>
  <r>
    <s v="2004"/>
    <x v="78"/>
    <x v="10"/>
    <s v="Gerencia Servicios Operaciones          "/>
    <s v="2991"/>
    <x v="76"/>
    <s v="4211"/>
    <s v="Petroleo Diesel                         "/>
    <x v="4"/>
    <s v="200429914211"/>
    <n v="51.074624689355872"/>
    <n v="2906.4035986320187"/>
    <n v="1344.8290501085246"/>
    <n v="1102.0408480345411"/>
    <n v="1351.0870303661102"/>
    <n v="1351.0870303661102"/>
    <n v="1351.0870303661102"/>
    <n v="1351.0870303661102"/>
    <n v="1351.0870303661102"/>
    <n v="1351.0870303661102"/>
    <n v="1351.0870303661102"/>
    <n v="1351.0870303661102"/>
    <n v="5404.3481214644407"/>
    <n v="16213.044364393323"/>
    <n v="22227.049436883513"/>
    <n v="6014.0050724901903"/>
    <n v="9261.2705987014633"/>
    <n v="1852.2541197402927"/>
  </r>
  <r>
    <s v="2004"/>
    <x v="78"/>
    <x v="10"/>
    <s v="Gerencia Servicios Operaciones          "/>
    <s v="2991"/>
    <x v="76"/>
    <s v="4104"/>
    <s v="Lubricantes                             "/>
    <x v="3"/>
    <s v="200429914104"/>
    <n v="31.438933555795259"/>
    <n v="467.25421762904807"/>
    <n v="67.1071890451461"/>
    <n v="932.38320179353116"/>
    <n v="374.54588550588016"/>
    <n v="374.54588550588016"/>
    <n v="374.54588550588016"/>
    <n v="374.54588550588016"/>
    <n v="374.54588550588016"/>
    <n v="374.54588550588016"/>
    <n v="374.54588550588016"/>
    <n v="374.54588550588016"/>
    <n v="1498.1835420235207"/>
    <n v="4494.5506260705615"/>
    <n v="18414"/>
    <n v="13919.449373929438"/>
    <n v="7672.5"/>
    <n v="1534.5"/>
  </r>
  <r>
    <s v="2004"/>
    <x v="78"/>
    <x v="10"/>
    <s v="Gerencia Servicios Operaciones          "/>
    <s v="2991"/>
    <x v="76"/>
    <s v="4118"/>
    <s v="Materiales Electricos                   "/>
    <x v="3"/>
    <s v="200429914118"/>
    <n v="50502.029519612275"/>
    <n v="166.07771481240277"/>
    <n v="34388.606070145448"/>
    <n v="60508.370559416733"/>
    <n v="36391.270965996715"/>
    <n v="36391.270965996715"/>
    <n v="36391.270965996715"/>
    <n v="36391.270965996715"/>
    <n v="36391.270965996715"/>
    <n v="36391.270965996715"/>
    <n v="36391.270965996715"/>
    <n v="36391.270965996715"/>
    <n v="145565.08386398686"/>
    <n v="436695.25159196061"/>
    <n v="849996"/>
    <n v="413300.74840803939"/>
    <n v="354165"/>
    <n v="70833"/>
  </r>
  <r>
    <s v="2004"/>
    <x v="78"/>
    <x v="10"/>
    <s v="Gerencia Servicios Operaciones          "/>
    <s v="2991"/>
    <x v="76"/>
    <s v="4122"/>
    <s v="Materiales Talleres                     "/>
    <x v="3"/>
    <s v="200429914122"/>
    <n v="1168.2786657165673"/>
    <n v="1843.9632454830542"/>
    <n v="141.99572747301497"/>
    <n v="3207.5406112958603"/>
    <n v="1590.4445624921241"/>
    <n v="1590.4445624921241"/>
    <n v="1590.4445624921241"/>
    <n v="1590.4445624921241"/>
    <n v="1590.4445624921241"/>
    <n v="1590.4445624921241"/>
    <n v="1590.4445624921241"/>
    <n v="1590.4445624921241"/>
    <n v="6361.7782499684963"/>
    <n v="19085.334749905491"/>
    <n v="22635.102483870967"/>
    <n v="3549.7677339654765"/>
    <n v="9431.2927016129033"/>
    <n v="1886.2585403225805"/>
  </r>
  <r>
    <s v="2004"/>
    <x v="78"/>
    <x v="10"/>
    <s v="Gerencia Servicios Operaciones          "/>
    <s v="2991"/>
    <x v="76"/>
    <s v="4123"/>
    <s v="Anticorrosivos                          "/>
    <x v="3"/>
    <s v="200429914123"/>
    <n v="8240.8053674463972"/>
    <n v="70777.236162652829"/>
    <n v="49094.379075321951"/>
    <n v="91531.426045675151"/>
    <n v="54910.961662774083"/>
    <n v="54910.961662774083"/>
    <n v="54910.961662774083"/>
    <n v="54910.961662774083"/>
    <n v="54910.961662774083"/>
    <n v="54910.961662774083"/>
    <n v="54910.961662774083"/>
    <n v="54910.961662774083"/>
    <n v="219643.84665109633"/>
    <n v="658931.53995328897"/>
    <n v="1000000"/>
    <n v="341068.46004671103"/>
    <n v="350000"/>
    <n v="100000"/>
  </r>
  <r>
    <s v="2004"/>
    <x v="78"/>
    <x v="10"/>
    <s v="Gerencia Servicios Operaciones          "/>
    <s v="2991"/>
    <x v="76"/>
    <s v="4125"/>
    <s v="Otros Materiales                        "/>
    <x v="3"/>
    <s v="200429914125"/>
    <n v="8435.1201016924115"/>
    <n v="3001.4555501113455"/>
    <n v="1953.2826147882809"/>
    <n v="3923.4410951708437"/>
    <n v="4328.3248404407204"/>
    <n v="4328.3248404407204"/>
    <n v="4328.3248404407204"/>
    <n v="4328.3248404407204"/>
    <n v="4328.3248404407204"/>
    <n v="4328.3248404407204"/>
    <n v="4328.3248404407204"/>
    <n v="4328.3248404407204"/>
    <n v="17313.299361762882"/>
    <n v="51939.898085288645"/>
    <n v="70799.225806451621"/>
    <n v="18859.327721162976"/>
    <n v="29499.677419354844"/>
    <n v="5899.9354838709687"/>
  </r>
  <r>
    <s v="2004"/>
    <x v="78"/>
    <x v="10"/>
    <s v="Gerencia Servicios Operaciones          "/>
    <s v="2991"/>
    <x v="76"/>
    <s v="4159"/>
    <s v="Filtros                                 "/>
    <x v="3"/>
    <s v="200429914159"/>
    <n v="5715.3689964901496"/>
    <n v="4131.6437611938836"/>
    <n v="15772.008175006134"/>
    <n v="25447.214577266088"/>
    <n v="12766.558877489064"/>
    <n v="12766.558877489064"/>
    <n v="12766.558877489064"/>
    <n v="12766.558877489064"/>
    <n v="12766.558877489064"/>
    <n v="12766.558877489064"/>
    <n v="12766.558877489064"/>
    <n v="12766.558877489064"/>
    <n v="51066.235509956256"/>
    <n v="153198.70652986877"/>
    <n v="234030.77419354842"/>
    <n v="80832.067663679656"/>
    <n v="97512.822580645166"/>
    <n v="19502.564516129034"/>
  </r>
  <r>
    <s v="2004"/>
    <x v="78"/>
    <x v="10"/>
    <s v="Gerencia Servicios Operaciones          "/>
    <s v="2991"/>
    <x v="76"/>
    <s v="4173"/>
    <s v="Alguicidas                              "/>
    <x v="3"/>
    <s v="200429914173"/>
    <n v="4465.5721692426969"/>
    <n v="4208.7877877262626"/>
    <n v="8065.6688979136625"/>
    <n v="8311.311200750426"/>
    <n v="6262.8350139082613"/>
    <n v="6262.8350139082613"/>
    <n v="6262.8350139082613"/>
    <n v="6262.8350139082613"/>
    <n v="6262.8350139082613"/>
    <n v="6262.8350139082613"/>
    <n v="6262.8350139082613"/>
    <n v="6262.8350139082613"/>
    <n v="25051.340055633045"/>
    <n v="75154.020166899136"/>
    <n v="114446.94851612905"/>
    <n v="39292.928349229915"/>
    <n v="47686.228548387109"/>
    <n v="9537.2457096774215"/>
  </r>
  <r>
    <s v="2004"/>
    <x v="78"/>
    <x v="10"/>
    <s v="Gerencia Servicios Operaciones          "/>
    <s v="2991"/>
    <x v="76"/>
    <s v="4321"/>
    <s v="Repuestos Bombas                        "/>
    <x v="7"/>
    <s v="200429914321"/>
    <n v="34798.080922515765"/>
    <n v="75549.854625836393"/>
    <n v="45350.886261153835"/>
    <n v="88897.649242914311"/>
    <n v="61149.117763105074"/>
    <n v="61149.117763105074"/>
    <n v="61149.117763105074"/>
    <n v="61149.117763105074"/>
    <n v="61149.117763105074"/>
    <n v="61149.117763105074"/>
    <n v="61149.117763105074"/>
    <n v="61149.117763105074"/>
    <n v="244596.4710524203"/>
    <n v="733789.41315726086"/>
    <n v="800000"/>
    <n v="66210.58684273914"/>
    <n v="304000"/>
    <n v="82000"/>
  </r>
  <r>
    <s v="2004"/>
    <x v="78"/>
    <x v="10"/>
    <s v="Gerencia Servicios Operaciones          "/>
    <s v="2991"/>
    <x v="76"/>
    <s v="4323"/>
    <s v="Repuestos Plantas de Agua               "/>
    <x v="7"/>
    <s v="200429914323"/>
    <n v="2981.4919809662697"/>
    <n v="3552.8606509960523"/>
    <n v="80.137597598915917"/>
    <n v="7910.7622830419696"/>
    <n v="3631.3131281508017"/>
    <n v="3631.3131281508017"/>
    <n v="3631.3131281508017"/>
    <n v="3631.3131281508017"/>
    <n v="3631.3131281508017"/>
    <n v="3631.3131281508017"/>
    <n v="3631.3131281508017"/>
    <n v="3631.3131281508017"/>
    <n v="14525.252512603207"/>
    <n v="43575.75753780963"/>
    <n v="79222.367032258073"/>
    <n v="35646.609494448443"/>
    <n v="33009.319596774199"/>
    <n v="6601.8639193548397"/>
  </r>
  <r>
    <s v="2004"/>
    <x v="78"/>
    <x v="10"/>
    <s v="Gerencia Servicios Operaciones          "/>
    <s v="2991"/>
    <x v="76"/>
    <s v="4324"/>
    <s v="Repuestos Puentes Grua                  "/>
    <x v="7"/>
    <s v="200429914324"/>
    <n v="2103.440948589523"/>
    <n v="1854.8976645917219"/>
    <n v="3390.7389287653291"/>
    <n v="3996.8663528183547"/>
    <n v="2836.4859736912322"/>
    <n v="2836.4859736912322"/>
    <n v="2836.4859736912322"/>
    <n v="2836.4859736912322"/>
    <n v="2836.4859736912322"/>
    <n v="2836.4859736912322"/>
    <n v="2836.4859736912322"/>
    <n v="2836.4859736912322"/>
    <n v="11345.943894764929"/>
    <n v="34037.83168429479"/>
    <n v="33009.15570967742"/>
    <n v="-1028.6759746173702"/>
    <n v="13753.814879032259"/>
    <n v="2750.7629758064518"/>
  </r>
  <r>
    <s v="2004"/>
    <x v="78"/>
    <x v="10"/>
    <s v="Gerencia Servicios Operaciones          "/>
    <s v="2991"/>
    <x v="76"/>
    <s v="4346"/>
    <s v="Repuestos Canerias                      "/>
    <x v="7"/>
    <s v="200429914346"/>
    <n v="2917.9301988667403"/>
    <n v="2738.0601662452636"/>
    <n v="4042.0983733130147"/>
    <n v="12475.960055486499"/>
    <n v="5543.5121984778798"/>
    <n v="5543.5121984778798"/>
    <n v="5543.5121984778798"/>
    <n v="5543.5121984778798"/>
    <n v="5543.5121984778798"/>
    <n v="5543.5121984778798"/>
    <n v="5543.5121984778798"/>
    <n v="5543.5121984778798"/>
    <n v="22174.048793911519"/>
    <n v="66522.146381734565"/>
    <n v="90539.426612903233"/>
    <n v="24017.280231168668"/>
    <n v="37724.761088709682"/>
    <n v="7544.9522177419358"/>
  </r>
  <r>
    <s v="2004"/>
    <x v="78"/>
    <x v="10"/>
    <s v="Gerencia Servicios Operaciones          "/>
    <s v="2991"/>
    <x v="76"/>
    <s v="4371"/>
    <s v="Repuestos Varios                        "/>
    <x v="7"/>
    <s v="200429914371"/>
    <n v="8678.6944697563795"/>
    <n v="16529.111490879215"/>
    <n v="10463.918244717999"/>
    <n v="11448.86805667491"/>
    <n v="11780.148065507126"/>
    <n v="11780.148065507126"/>
    <n v="11780.148065507126"/>
    <n v="11780.148065507126"/>
    <n v="11780.148065507126"/>
    <n v="11780.148065507126"/>
    <n v="11780.148065507126"/>
    <n v="11780.148065507126"/>
    <n v="47120.592262028506"/>
    <n v="141361.77678608548"/>
    <n v="162248.22580645164"/>
    <n v="20886.449020366155"/>
    <n v="67603.427419354848"/>
    <n v="13520.68548387097"/>
  </r>
  <r>
    <s v="2004"/>
    <x v="78"/>
    <x v="10"/>
    <s v="Gerencia Servicios Operaciones          "/>
    <s v="2991"/>
    <x v="76"/>
    <s v="5203"/>
    <s v="Combustibles                            "/>
    <x v="1"/>
    <s v="200429915203"/>
    <n v="2597.5308452592562"/>
    <n v="893.52069036658008"/>
    <n v="2559.2113348923617"/>
    <n v="2381.5779245604322"/>
    <n v="2107.9601987696574"/>
    <n v="2107.9601987696574"/>
    <n v="2107.9601987696574"/>
    <n v="2107.9601987696574"/>
    <n v="2107.9601987696574"/>
    <n v="2107.9601987696574"/>
    <n v="2107.9601987696574"/>
    <n v="2107.9601987696574"/>
    <n v="8431.8407950786295"/>
    <n v="25295.522385235894"/>
    <n v="22635.102483870967"/>
    <n v="-2660.4199013649268"/>
    <n v="9431.2927016129033"/>
    <n v="1886.2585403225805"/>
  </r>
  <r>
    <s v="2004"/>
    <x v="78"/>
    <x v="10"/>
    <s v="Gerencia Servicios Operaciones          "/>
    <s v="2991"/>
    <x v="76"/>
    <s v="5301"/>
    <s v="Materiales y Utiles de Escritorio       "/>
    <x v="1"/>
    <s v="200429915301"/>
    <n v="139.32982108483156"/>
    <n v="467.40822583112703"/>
    <n v="115.23630168051973"/>
    <n v="253.6837090800758"/>
    <n v="243.91451441913856"/>
    <n v="243.91451441913856"/>
    <n v="243.91451441913856"/>
    <n v="243.91451441913856"/>
    <n v="243.91451441913856"/>
    <n v="243.91451441913856"/>
    <n v="243.91451441913856"/>
    <n v="243.91451441913856"/>
    <n v="975.65805767655422"/>
    <n v="2926.9741730296623"/>
    <n v="2876.6129032258059"/>
    <n v="-50.36126980385643"/>
    <n v="1198.588709677419"/>
    <n v="239.71774193548382"/>
  </r>
  <r>
    <s v="2004"/>
    <x v="78"/>
    <x v="10"/>
    <s v="Gerencia Servicios Operaciones          "/>
    <s v="2991"/>
    <x v="76"/>
    <s v="5302"/>
    <s v="Suscripciones Varias (Fisicas y Electron"/>
    <x v="1"/>
    <s v="200429915302"/>
    <n v="36.086222980041029"/>
    <n v="153.64329383371589"/>
    <n v="116.96925296573355"/>
    <n v="485.7555595888561"/>
    <n v="198.11358234208666"/>
    <n v="198.11358234208666"/>
    <n v="198.11358234208666"/>
    <n v="198.11358234208666"/>
    <n v="198.11358234208666"/>
    <n v="198.11358234208666"/>
    <n v="198.11358234208666"/>
    <n v="198.11358234208666"/>
    <n v="792.45432936834663"/>
    <n v="2377.3629881050397"/>
    <n v="4794.3548387096771"/>
    <n v="2416.9918506046374"/>
    <n v="1997.6478494623655"/>
    <n v="399.52956989247309"/>
  </r>
  <r>
    <s v="2004"/>
    <x v="78"/>
    <x v="10"/>
    <s v="Gerencia Servicios Operaciones          "/>
    <s v="2991"/>
    <x v="76"/>
    <s v="5502"/>
    <s v="Honorarios Consultores Extranjeros      "/>
    <x v="1"/>
    <s v="2004299155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04"/>
    <x v="78"/>
    <x v="10"/>
    <s v="Gerencia Servicios Operaciones          "/>
    <s v="2991"/>
    <x v="76"/>
    <s v="5503"/>
    <s v="Otros Gastos Consultores                "/>
    <x v="1"/>
    <s v="20042991550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04"/>
    <x v="78"/>
    <x v="10"/>
    <s v="Gerencia Servicios Operaciones          "/>
    <s v="2991"/>
    <x v="76"/>
    <s v="5603"/>
    <s v="Otros Gastos Reuniones                  "/>
    <x v="1"/>
    <s v="200429915603"/>
    <n v="222.21978238939596"/>
    <n v="276.42509117924436"/>
    <n v="499.05362823033846"/>
    <n v="259.59807990926748"/>
    <n v="314.32414542706158"/>
    <n v="314.32414542706158"/>
    <n v="314.32414542706158"/>
    <n v="314.32414542706158"/>
    <n v="314.32414542706158"/>
    <n v="314.32414542706158"/>
    <n v="314.32414542706158"/>
    <n v="314.32414542706158"/>
    <n v="1257.2965817082463"/>
    <n v="3771.8897451247381"/>
    <n v="3835.483870967742"/>
    <n v="63.594125843003894"/>
    <n v="1598.1182795698924"/>
    <n v="319.6236559139785"/>
  </r>
  <r>
    <s v="2004"/>
    <x v="78"/>
    <x v="10"/>
    <s v="Gerencia Servicios Operaciones          "/>
    <s v="2991"/>
    <x v="76"/>
    <s v="6148"/>
    <s v="Gastos Cafeteria                        "/>
    <x v="1"/>
    <s v="200429916148"/>
    <n v="1423.1664445539509"/>
    <n v="4534.4503429085926"/>
    <n v="389.19497610992164"/>
    <n v="496.36888022825588"/>
    <n v="1710.7951609501802"/>
    <n v="1710.7951609501802"/>
    <n v="1710.7951609501802"/>
    <n v="1710.7951609501802"/>
    <n v="1710.7951609501802"/>
    <n v="1710.7951609501802"/>
    <n v="1710.7951609501802"/>
    <n v="1710.7951609501802"/>
    <n v="6843.1806438007206"/>
    <n v="20529.54193140216"/>
    <n v="20341.935483870955"/>
    <n v="-187.60644753120505"/>
    <n v="8392.473118279564"/>
    <n v="1278.494623655914"/>
  </r>
  <r>
    <s v="2011"/>
    <x v="79"/>
    <x v="10"/>
    <s v="Gerencia Servicios Operaciones          "/>
    <s v="2911"/>
    <x v="18"/>
    <s v="3101"/>
    <s v="Remuneraciones Supervision              "/>
    <x v="0"/>
    <s v="201129113101"/>
    <n v="183745.95"/>
    <n v="152090.04"/>
    <n v="152090.04"/>
    <n v="199586.75"/>
    <n v="171878.19500000001"/>
    <n v="171878.19500000001"/>
    <n v="171878.19500000001"/>
    <n v="171878.19500000001"/>
    <n v="171878.19500000001"/>
    <n v="171878.19500000001"/>
    <n v="171878.19500000001"/>
    <n v="171878.19500000001"/>
    <n v="687512.78"/>
    <n v="2062538.3400000005"/>
    <n v="2062196.29"/>
    <n v="-342.05000000051223"/>
    <n v="845116.93"/>
    <n v="199586.75"/>
  </r>
  <r>
    <s v="2011"/>
    <x v="79"/>
    <x v="10"/>
    <s v="Gerencia Servicios Operaciones          "/>
    <s v="2911"/>
    <x v="18"/>
    <s v="3301"/>
    <s v="Remuneraciones Mantenedores             "/>
    <x v="8"/>
    <s v="201129113301"/>
    <n v="32663.275535538025"/>
    <n v="17325.719869072735"/>
    <n v="9490.3118899914116"/>
    <n v="15030.500273758942"/>
    <n v="18627.451892090277"/>
    <n v="18627.451892090277"/>
    <n v="18627.451892090277"/>
    <n v="18627.451892090277"/>
    <n v="18627.451892090277"/>
    <n v="18627.451892090277"/>
    <n v="18627.451892090277"/>
    <n v="18627.451892090277"/>
    <n v="74509.80756836111"/>
    <n v="223529.42270508327"/>
    <n v="314223.59999999998"/>
    <n v="90694.177294916706"/>
    <n v="130637.84"/>
    <n v="26071.200000000001"/>
  </r>
  <r>
    <s v="2011"/>
    <x v="79"/>
    <x v="10"/>
    <s v="Gerencia Servicios Operaciones          "/>
    <s v="2911"/>
    <x v="18"/>
    <s v="4516"/>
    <s v="Contratos Servicios de Ingenieria       "/>
    <x v="2"/>
    <s v="201129114516"/>
    <n v="0"/>
    <n v="710.82262515019045"/>
    <n v="9159.3520058781723"/>
    <n v="4458.426720258818"/>
    <n v="3582.1503378217953"/>
    <n v="3582.1503378217953"/>
    <n v="3582.1503378217953"/>
    <n v="3582.1503378217953"/>
    <n v="3582.1503378217953"/>
    <n v="3582.1503378217953"/>
    <n v="3582.1503378217953"/>
    <n v="3582.1503378217953"/>
    <n v="14328.601351287181"/>
    <n v="42985.804053861553"/>
    <n v="86000"/>
    <n v="43014.195946138447"/>
    <n v="30000"/>
    <n v="8000"/>
  </r>
  <r>
    <s v="2011"/>
    <x v="79"/>
    <x v="10"/>
    <s v="Gerencia Servicios Operaciones          "/>
    <s v="2911"/>
    <x v="18"/>
    <s v="4541"/>
    <s v="Contratos Rep. y Mant. Equipos Electrico"/>
    <x v="2"/>
    <s v="201129114541"/>
    <n v="0"/>
    <n v="0"/>
    <n v="0"/>
    <n v="6695.7636323403522"/>
    <n v="1673.940908085088"/>
    <n v="1673.940908085088"/>
    <n v="1673.940908085088"/>
    <n v="1673.940908085088"/>
    <n v="1673.940908085088"/>
    <n v="1673.940908085088"/>
    <n v="1673.940908085088"/>
    <n v="1673.940908085088"/>
    <n v="6695.7636323403522"/>
    <n v="20087.290897021056"/>
    <n v="24000"/>
    <n v="3912.7091029789444"/>
    <n v="8000"/>
    <n v="8000"/>
  </r>
  <r>
    <s v="2011"/>
    <x v="79"/>
    <x v="10"/>
    <s v="Gerencia Servicios Operaciones          "/>
    <s v="2911"/>
    <x v="18"/>
    <s v="4548"/>
    <s v="Contratos Mantencion Instrumentacion    "/>
    <x v="2"/>
    <s v="201129114548"/>
    <n v="4657.3516608250902"/>
    <n v="5450.0080480109864"/>
    <n v="2281.409893900915"/>
    <n v="275.93233348652177"/>
    <n v="3166.1754840558783"/>
    <n v="3166.1754840558783"/>
    <n v="3166.1754840558783"/>
    <n v="3166.1754840558783"/>
    <n v="3166.1754840558783"/>
    <n v="3166.1754840558783"/>
    <n v="3166.1754840558783"/>
    <n v="3166.1754840558783"/>
    <n v="12664.701936223513"/>
    <n v="37994.105808670538"/>
    <n v="55200"/>
    <n v="17205.894191329462"/>
    <n v="23000"/>
    <n v="4600"/>
  </r>
  <r>
    <s v="2011"/>
    <x v="79"/>
    <x v="10"/>
    <s v="Gerencia Servicios Operaciones          "/>
    <s v="2911"/>
    <x v="18"/>
    <s v="4551"/>
    <s v="Contratos Rep. y Mant. Sist. de Climatiz"/>
    <x v="2"/>
    <s v="201129114551"/>
    <n v="0"/>
    <n v="3561.9862217629052"/>
    <n v="0"/>
    <n v="4063.1969176872954"/>
    <n v="1906.2957848625501"/>
    <n v="1906.2957848625501"/>
    <n v="1906.2957848625501"/>
    <n v="1906.2957848625501"/>
    <n v="1906.2957848625501"/>
    <n v="1906.2957848625501"/>
    <n v="1906.2957848625501"/>
    <n v="1906.2957848625501"/>
    <n v="7625.1831394502005"/>
    <n v="22875.549418350609"/>
    <n v="24000"/>
    <n v="1124.4505816493911"/>
    <n v="8000"/>
    <n v="4000"/>
  </r>
  <r>
    <s v="2011"/>
    <x v="79"/>
    <x v="10"/>
    <s v="Gerencia Servicios Operaciones          "/>
    <s v="2911"/>
    <x v="18"/>
    <s v="4337"/>
    <s v="Repuestos DCS                           "/>
    <x v="7"/>
    <s v="201129114337"/>
    <n v="0"/>
    <n v="0"/>
    <n v="0"/>
    <n v="33554.641678825465"/>
    <n v="8388.6604197063662"/>
    <n v="8388.6604197063662"/>
    <n v="8388.6604197063662"/>
    <n v="8388.6604197063662"/>
    <n v="8388.6604197063662"/>
    <n v="8388.6604197063662"/>
    <n v="8388.6604197063662"/>
    <n v="8388.6604197063662"/>
    <n v="33554.641678825465"/>
    <n v="100663.92503647642"/>
    <n v="135000"/>
    <n v="34336.074963523584"/>
    <n v="45000"/>
    <n v="45000"/>
  </r>
  <r>
    <s v="2011"/>
    <x v="79"/>
    <x v="10"/>
    <s v="Gerencia Servicios Operaciones          "/>
    <s v="2911"/>
    <x v="18"/>
    <s v="5111"/>
    <s v="Pasajes Nacionales                      "/>
    <x v="1"/>
    <s v="201129115111"/>
    <n v="1318.743215527506"/>
    <n v="1932.7123589871017"/>
    <n v="957.36529066593619"/>
    <n v="292.93319795630413"/>
    <n v="1125.4385157842119"/>
    <n v="1125.4385157842119"/>
    <n v="1125.4385157842119"/>
    <n v="1125.4385157842119"/>
    <n v="1125.4385157842119"/>
    <n v="1125.4385157842119"/>
    <n v="1125.4385157842119"/>
    <n v="1125.4385157842119"/>
    <n v="4501.7540631368474"/>
    <n v="13505.262189410541"/>
    <n v="12600"/>
    <n v="-905.2621894105414"/>
    <n v="4800"/>
    <n v="600"/>
  </r>
  <r>
    <s v="2011"/>
    <x v="79"/>
    <x v="10"/>
    <s v="Gerencia Servicios Operaciones          "/>
    <s v="2911"/>
    <x v="18"/>
    <s v="5112"/>
    <s v="Hoteles Estadia Alimentacion Nacionales "/>
    <x v="1"/>
    <s v="201129115112"/>
    <n v="1543.3712560211757"/>
    <n v="1086.7442273366739"/>
    <n v="594.53972295435369"/>
    <n v="322.25210168926804"/>
    <n v="886.72682700036773"/>
    <n v="886.72682700036773"/>
    <n v="886.72682700036773"/>
    <n v="886.72682700036773"/>
    <n v="886.72682700036773"/>
    <n v="886.72682700036773"/>
    <n v="886.72682700036773"/>
    <n v="886.72682700036773"/>
    <n v="3546.9073080014709"/>
    <n v="10640.721924004412"/>
    <n v="8960"/>
    <n v="-1680.7219240044124"/>
    <n v="3200"/>
    <n v="320"/>
  </r>
  <r>
    <s v="2011"/>
    <x v="79"/>
    <x v="10"/>
    <s v="Gerencia Servicios Operaciones          "/>
    <s v="2911"/>
    <x v="18"/>
    <s v="5201"/>
    <s v="Arriendo Vehiculos                      "/>
    <x v="1"/>
    <s v="201129115201"/>
    <n v="19244.998396322801"/>
    <n v="15367.110732200965"/>
    <n v="12411.467034358258"/>
    <n v="3326.6752060371523"/>
    <n v="12587.562842229792"/>
    <n v="12587.562842229792"/>
    <n v="12587.562842229792"/>
    <n v="12587.562842229792"/>
    <n v="12587.562842229792"/>
    <n v="12587.562842229792"/>
    <n v="12587.562842229792"/>
    <n v="12587.562842229792"/>
    <n v="50350.251368919169"/>
    <n v="151050.75410675749"/>
    <n v="137419.56539535563"/>
    <n v="-13631.188711401861"/>
    <n v="57258.152248064856"/>
    <n v="11451.630449612971"/>
  </r>
  <r>
    <s v="2011"/>
    <x v="79"/>
    <x v="10"/>
    <s v="Gerencia Servicios Operaciones          "/>
    <s v="2911"/>
    <x v="18"/>
    <s v="5203"/>
    <s v="Combustibles                            "/>
    <x v="1"/>
    <s v="201129115203"/>
    <n v="1355.7092908985494"/>
    <n v="445.77767684149518"/>
    <n v="1519.3472847607397"/>
    <n v="263.40212729178683"/>
    <n v="896.05909494814273"/>
    <n v="896.05909494814273"/>
    <n v="896.05909494814273"/>
    <n v="896.05909494814273"/>
    <n v="896.05909494814273"/>
    <n v="896.05909494814273"/>
    <n v="896.05909494814273"/>
    <n v="896.05909494814273"/>
    <n v="3584.2363797925709"/>
    <n v="10752.709139377714"/>
    <n v="18000"/>
    <n v="7247.2908606222863"/>
    <n v="7500"/>
    <n v="1500"/>
  </r>
  <r>
    <s v="2011"/>
    <x v="79"/>
    <x v="10"/>
    <s v="Gerencia Servicios Operaciones          "/>
    <s v="2911"/>
    <x v="18"/>
    <s v="5301"/>
    <s v="Materiales y Utiles de Escritorio       "/>
    <x v="1"/>
    <s v="201129115301"/>
    <n v="227.59258257500926"/>
    <n v="38.249552014730241"/>
    <n v="347.60562230699298"/>
    <n v="193.14079240653601"/>
    <n v="201.64713732581711"/>
    <n v="201.64713732581711"/>
    <n v="201.64713732581711"/>
    <n v="201.64713732581711"/>
    <n v="201.64713732581711"/>
    <n v="201.64713732581711"/>
    <n v="201.64713732581711"/>
    <n v="201.64713732581711"/>
    <n v="806.58854930326845"/>
    <n v="2419.7656479098055"/>
    <n v="2876.6129032258059"/>
    <n v="456.84725531600043"/>
    <n v="1198.588709677419"/>
    <n v="239.71774193548382"/>
  </r>
  <r>
    <s v="2011"/>
    <x v="79"/>
    <x v="10"/>
    <s v="Gerencia Servicios Operaciones          "/>
    <s v="2911"/>
    <x v="18"/>
    <s v="5302"/>
    <s v="Suscripciones Varias (Fisicas y Electron"/>
    <x v="1"/>
    <s v="201129115302"/>
    <n v="129.9923319654643"/>
    <n v="81.969678233914806"/>
    <n v="178.44790864810258"/>
    <n v="161.15298392763123"/>
    <n v="137.89072569377822"/>
    <n v="137.89072569377822"/>
    <n v="137.89072569377822"/>
    <n v="137.89072569377822"/>
    <n v="137.89072569377822"/>
    <n v="137.89072569377822"/>
    <n v="137.89072569377822"/>
    <n v="137.89072569377822"/>
    <n v="551.56290277511289"/>
    <n v="1654.6887083253387"/>
    <n v="1917.741935483871"/>
    <n v="263.05322715853231"/>
    <n v="799.05913978494618"/>
    <n v="159.81182795698925"/>
  </r>
  <r>
    <s v="2011"/>
    <x v="79"/>
    <x v="10"/>
    <s v="Gerencia Servicios Operaciones          "/>
    <s v="2911"/>
    <x v="18"/>
    <s v="5411"/>
    <s v="Ropa y Equipos Proteccion Personal      "/>
    <x v="1"/>
    <s v="201129115411"/>
    <n v="2956.9136133117513"/>
    <n v="224.08910273522983"/>
    <n v="3926.6311520470445"/>
    <n v="2338.3890511445716"/>
    <n v="2361.5057298096494"/>
    <n v="2361.5057298096494"/>
    <n v="2361.5057298096494"/>
    <n v="2361.5057298096494"/>
    <n v="2361.5057298096494"/>
    <n v="2361.5057298096494"/>
    <n v="2361.5057298096494"/>
    <n v="2361.5057298096494"/>
    <n v="9446.0229192385978"/>
    <n v="28338.068757715799"/>
    <n v="31680"/>
    <n v="3341.9312422842013"/>
    <n v="13200"/>
    <n v="2640"/>
  </r>
  <r>
    <s v="2011"/>
    <x v="79"/>
    <x v="10"/>
    <s v="Gerencia Servicios Operaciones          "/>
    <s v="2911"/>
    <x v="18"/>
    <s v="5603"/>
    <s v="Otros Gastos Reuniones                  "/>
    <x v="1"/>
    <s v="201129115603"/>
    <n v="0"/>
    <n v="0"/>
    <n v="2111.9125455091239"/>
    <n v="589.30280349072325"/>
    <n v="675.30383724996182"/>
    <n v="675.30383724996182"/>
    <n v="675.30383724996182"/>
    <n v="675.30383724996182"/>
    <n v="675.30383724996182"/>
    <n v="675.30383724996182"/>
    <n v="675.30383724996182"/>
    <n v="675.30383724996182"/>
    <n v="2701.2153489998473"/>
    <n v="8103.64604699954"/>
    <n v="19000"/>
    <n v="10896.35395300046"/>
    <n v="6000"/>
    <n v="1000"/>
  </r>
  <r>
    <s v="2011"/>
    <x v="79"/>
    <x v="10"/>
    <s v="Gerencia Servicios Operaciones          "/>
    <s v="2911"/>
    <x v="18"/>
    <s v="6148"/>
    <s v="Gastos Cafeteria                        "/>
    <x v="1"/>
    <s v="201129116148"/>
    <n v="47.581708451248574"/>
    <n v="1414.5811491615057"/>
    <n v="204.07925996631258"/>
    <n v="1677.6983857974392"/>
    <n v="835.98512584412651"/>
    <n v="835.98512584412651"/>
    <n v="835.98512584412651"/>
    <n v="835.98512584412651"/>
    <n v="835.98512584412651"/>
    <n v="835.98512584412651"/>
    <n v="835.98512584412651"/>
    <n v="835.98512584412651"/>
    <n v="3343.9405033765061"/>
    <n v="10031.821510129519"/>
    <n v="12000"/>
    <n v="1968.1784898704809"/>
    <n v="5000"/>
    <n v="1000"/>
  </r>
  <r>
    <s v="2011"/>
    <x v="79"/>
    <x v="10"/>
    <s v="Gerencia Servicios Operaciones          "/>
    <s v="2991"/>
    <x v="76"/>
    <s v="3301"/>
    <s v="Remuneraciones Mantenedores             "/>
    <x v="8"/>
    <s v="201129913301"/>
    <n v="34755.549717704271"/>
    <n v="4299.1546493742553"/>
    <n v="19218.176689413354"/>
    <n v="55676.645305620063"/>
    <n v="28487.381590527984"/>
    <n v="28487.381590527984"/>
    <n v="28487.381590527984"/>
    <n v="28487.381590527984"/>
    <n v="28487.381590527984"/>
    <n v="28487.381590527984"/>
    <n v="28487.381590527984"/>
    <n v="28487.381590527984"/>
    <n v="113949.52636211194"/>
    <n v="341848.57908633584"/>
    <n v="471335.39999999997"/>
    <n v="129486.82091366412"/>
    <n v="195956.75999999995"/>
    <n v="39106.800000000003"/>
  </r>
  <r>
    <s v="2011"/>
    <x v="79"/>
    <x v="10"/>
    <s v="Gerencia Servicios Operaciones          "/>
    <s v="2991"/>
    <x v="76"/>
    <s v="4437"/>
    <s v="Contrato Mantencion Instrumentacion     "/>
    <x v="2"/>
    <s v="201129914437"/>
    <n v="34621.453507037098"/>
    <n v="43755.831756048283"/>
    <n v="71074.261542285414"/>
    <n v="67352.904679020765"/>
    <n v="54201.112871097896"/>
    <n v="54201.112871097896"/>
    <n v="54201.112871097896"/>
    <n v="54201.112871097896"/>
    <n v="54201.112871097896"/>
    <n v="54201.112871097896"/>
    <n v="54201.112871097896"/>
    <n v="54201.112871097896"/>
    <n v="216804.45148439158"/>
    <n v="650413.35445317451"/>
    <n v="541160"/>
    <n v="-109253.35445317451"/>
    <n v="225150"/>
    <n v="45050"/>
  </r>
  <r>
    <s v="2011"/>
    <x v="79"/>
    <x v="10"/>
    <s v="Gerencia Servicios Operaciones          "/>
    <s v="2991"/>
    <x v="76"/>
    <s v="4552"/>
    <s v="Contratos Rep. y Mant. Sistemas en Linea"/>
    <x v="2"/>
    <s v="201129914552"/>
    <n v="1093.1257197092666"/>
    <n v="845.53043921434585"/>
    <n v="1357.8959988523411"/>
    <n v="957.173208529367"/>
    <n v="1063.4313415763302"/>
    <n v="1063.4313415763302"/>
    <n v="1063.4313415763302"/>
    <n v="1063.4313415763302"/>
    <n v="1063.4313415763302"/>
    <n v="1063.4313415763302"/>
    <n v="1063.4313415763302"/>
    <n v="1063.4313415763302"/>
    <n v="4253.7253663053207"/>
    <n v="12761.176098915961"/>
    <n v="18000"/>
    <n v="5238.8239010840389"/>
    <n v="7500"/>
    <n v="1500"/>
  </r>
  <r>
    <s v="2011"/>
    <x v="79"/>
    <x v="10"/>
    <s v="Gerencia Servicios Operaciones          "/>
    <s v="2991"/>
    <x v="76"/>
    <s v="4323"/>
    <s v="Repuestos Plantas de Agua               "/>
    <x v="7"/>
    <s v="201129914323"/>
    <n v="5147.2111811144205"/>
    <n v="2538.7162881148402"/>
    <n v="3765.6733878166037"/>
    <n v="2679.477183434401"/>
    <n v="3532.7695101200661"/>
    <n v="3532.7695101200661"/>
    <n v="3532.7695101200661"/>
    <n v="3532.7695101200661"/>
    <n v="3532.7695101200661"/>
    <n v="3532.7695101200661"/>
    <n v="3532.7695101200661"/>
    <n v="3532.7695101200661"/>
    <n v="14131.078040480264"/>
    <n v="42393.234121440793"/>
    <n v="58999.354838709696"/>
    <n v="16606.120717268903"/>
    <n v="24583.064516129038"/>
    <n v="4916.6129032258077"/>
  </r>
  <r>
    <s v="2011"/>
    <x v="79"/>
    <x v="10"/>
    <s v="Gerencia Servicios Operaciones          "/>
    <s v="2991"/>
    <x v="76"/>
    <s v="4328"/>
    <s v="Repuesto Instrumentacion                "/>
    <x v="7"/>
    <s v="201129914328"/>
    <n v="104.93484936205734"/>
    <n v="5063.805243624256"/>
    <n v="5302.1536693512062"/>
    <n v="5561.3912718221563"/>
    <n v="4008.0712585399192"/>
    <n v="4008.0712585399192"/>
    <n v="4008.0712585399192"/>
    <n v="4008.0712585399192"/>
    <n v="4008.0712585399192"/>
    <n v="4008.0712585399192"/>
    <n v="4008.0712585399192"/>
    <n v="4008.0712585399192"/>
    <n v="16032.285034159677"/>
    <n v="48096.855102479021"/>
    <n v="73749.193548387106"/>
    <n v="25652.338445908084"/>
    <n v="30728.830645161292"/>
    <n v="6145.7661290322585"/>
  </r>
  <r>
    <s v="2011"/>
    <x v="79"/>
    <x v="10"/>
    <s v="Gerencia Servicios Operaciones          "/>
    <s v="2991"/>
    <x v="76"/>
    <s v="4376"/>
    <s v="Repuestos Sistemas en Linea             "/>
    <x v="7"/>
    <s v="201129914376"/>
    <n v="0"/>
    <n v="0"/>
    <n v="0"/>
    <n v="0"/>
    <n v="0"/>
    <n v="0"/>
    <n v="0"/>
    <n v="0"/>
    <n v="0"/>
    <n v="0"/>
    <n v="0"/>
    <n v="0"/>
    <n v="0"/>
    <n v="0"/>
    <n v="13000"/>
    <n v="13000"/>
    <n v="0"/>
    <n v="0"/>
  </r>
  <r>
    <s v="2011"/>
    <x v="79"/>
    <x v="10"/>
    <s v="Gerencia Servicios Operaciones          "/>
    <s v="5111"/>
    <x v="19"/>
    <s v="5505"/>
    <s v="Contratos Servicios Externos            "/>
    <x v="1"/>
    <s v="201151115505"/>
    <n v="0"/>
    <n v="0"/>
    <n v="5461.7446381205536"/>
    <n v="858.27003707735446"/>
    <n v="1580.0036687994771"/>
    <n v="1580.0036687994771"/>
    <n v="1580.0036687994771"/>
    <n v="1580.0036687994771"/>
    <n v="1580.0036687994771"/>
    <n v="1580.0036687994771"/>
    <n v="1580.0036687994771"/>
    <n v="1580.0036687994771"/>
    <n v="6320.0146751979082"/>
    <n v="18960.044025593721"/>
    <n v="27000"/>
    <n v="8039.955974406279"/>
    <n v="12000"/>
    <n v="4000"/>
  </r>
  <r>
    <s v="2021"/>
    <x v="80"/>
    <x v="10"/>
    <s v="Gerencia Servicios Operaciones          "/>
    <s v="2911"/>
    <x v="18"/>
    <s v="3101"/>
    <s v="Remuneraciones Supervision              "/>
    <x v="0"/>
    <s v="202129113101"/>
    <n v="170498.77000000002"/>
    <n v="141277.93"/>
    <n v="141277.93"/>
    <n v="185156.89"/>
    <n v="159552.88"/>
    <n v="159552.88"/>
    <n v="159552.88"/>
    <n v="159552.88"/>
    <n v="159552.88"/>
    <n v="159552.88"/>
    <n v="159552.88"/>
    <n v="159552.88"/>
    <n v="638211.52"/>
    <n v="1914634.5599999996"/>
    <n v="1914572.82"/>
    <n v="-61.739999999525025"/>
    <n v="784615.24"/>
    <n v="185156.89"/>
  </r>
  <r>
    <s v="2021"/>
    <x v="80"/>
    <x v="10"/>
    <s v="Gerencia Servicios Operaciones          "/>
    <s v="2911"/>
    <x v="18"/>
    <s v="3301"/>
    <s v="Remuneraciones Mantenedores             "/>
    <x v="8"/>
    <s v="202129113301"/>
    <n v="287694.64955557714"/>
    <n v="276089.67576349428"/>
    <n v="642403.00716041506"/>
    <n v="145073.29868676313"/>
    <n v="337815.15779156238"/>
    <n v="337815.15779156238"/>
    <n v="337815.15779156238"/>
    <n v="337815.15779156238"/>
    <n v="337815.15779156238"/>
    <n v="337815.15779156238"/>
    <n v="337815.15779156238"/>
    <n v="337815.15779156238"/>
    <n v="1351260.6311662495"/>
    <n v="4053781.8934987485"/>
    <n v="5106133.5"/>
    <n v="1052351.6065012515"/>
    <n v="2122864.9"/>
    <n v="423657"/>
  </r>
  <r>
    <s v="2021"/>
    <x v="80"/>
    <x v="10"/>
    <s v="Gerencia Servicios Operaciones          "/>
    <s v="2911"/>
    <x v="18"/>
    <s v="4458"/>
    <s v="Contratos y Servicios Laboratorios      "/>
    <x v="2"/>
    <s v="202129114458"/>
    <n v="12248.777111583126"/>
    <n v="8490.2017430138112"/>
    <n v="7497.8223115470555"/>
    <n v="5972.4233271775984"/>
    <n v="8552.3061233303961"/>
    <n v="8552.3061233303961"/>
    <n v="8552.3061233303961"/>
    <n v="8552.3061233303961"/>
    <n v="8552.3061233303961"/>
    <n v="8552.3061233303961"/>
    <n v="8552.3061233303961"/>
    <n v="8552.3061233303961"/>
    <n v="34209.224493321584"/>
    <n v="102627.67347996478"/>
    <n v="137138.10038709678"/>
    <n v="34510.426907132001"/>
    <n v="57140.875161290322"/>
    <n v="11428.175032258065"/>
  </r>
  <r>
    <s v="2021"/>
    <x v="80"/>
    <x v="10"/>
    <s v="Gerencia Servicios Operaciones          "/>
    <s v="2911"/>
    <x v="18"/>
    <s v="4516"/>
    <s v="Contratos Servicios de Ingenieria       "/>
    <x v="2"/>
    <s v="202129114516"/>
    <n v="263.48049425028017"/>
    <n v="951.35938840014921"/>
    <n v="2555.2616290754922"/>
    <n v="1406.5698185917086"/>
    <n v="1294.1678325794076"/>
    <n v="1294.1678325794076"/>
    <n v="1294.1678325794076"/>
    <n v="1294.1678325794076"/>
    <n v="1294.1678325794076"/>
    <n v="1294.1678325794076"/>
    <n v="1294.1678325794076"/>
    <n v="1294.1678325794076"/>
    <n v="5176.6713303176302"/>
    <n v="15530.01399095289"/>
    <n v="21633.096774193553"/>
    <n v="6103.082783240663"/>
    <n v="9013.7903225806476"/>
    <n v="1802.7580645161295"/>
  </r>
  <r>
    <s v="2021"/>
    <x v="80"/>
    <x v="10"/>
    <s v="Gerencia Servicios Operaciones          "/>
    <s v="2911"/>
    <x v="18"/>
    <s v="4519"/>
    <s v="Contratos Servicios Metalmecanicos      "/>
    <x v="2"/>
    <s v="202129114519"/>
    <n v="5254.7385978785142"/>
    <n v="2804.0052178196738"/>
    <n v="1001.3557890606234"/>
    <n v="6300.539964685081"/>
    <n v="3840.1598923609727"/>
    <n v="3840.1598923609727"/>
    <n v="3840.1598923609727"/>
    <n v="3840.1598923609727"/>
    <n v="3840.1598923609727"/>
    <n v="3840.1598923609727"/>
    <n v="3840.1598923609727"/>
    <n v="3840.1598923609727"/>
    <n v="15360.639569443891"/>
    <n v="46081.918708331657"/>
    <n v="68832.580645161288"/>
    <n v="22750.661936829631"/>
    <n v="28680.241935483868"/>
    <n v="5736.0483870967737"/>
  </r>
  <r>
    <s v="2021"/>
    <x v="80"/>
    <x v="10"/>
    <s v="Gerencia Servicios Operaciones          "/>
    <s v="2911"/>
    <x v="18"/>
    <s v="4522"/>
    <s v="Contratos Servicios de Pintura          "/>
    <x v="2"/>
    <s v="202129114522"/>
    <n v="6089.7453691471237"/>
    <n v="3135.7475996877752"/>
    <n v="1456.364756425008"/>
    <n v="1579.2852908310772"/>
    <n v="3065.285754022746"/>
    <n v="3065.285754022746"/>
    <n v="3065.285754022746"/>
    <n v="3065.285754022746"/>
    <n v="3065.285754022746"/>
    <n v="3065.285754022746"/>
    <n v="3065.285754022746"/>
    <n v="3065.285754022746"/>
    <n v="12261.143016090984"/>
    <n v="36783.429048272948"/>
    <n v="73749.193548387106"/>
    <n v="36965.764500114157"/>
    <n v="30728.830645161292"/>
    <n v="6145.7661290322585"/>
  </r>
  <r>
    <s v="2021"/>
    <x v="80"/>
    <x v="10"/>
    <s v="Gerencia Servicios Operaciones          "/>
    <s v="2911"/>
    <x v="18"/>
    <s v="4528"/>
    <s v="Contratos Mantencion Infraestructura    "/>
    <x v="2"/>
    <s v="202129114528"/>
    <n v="3695.9270863420243"/>
    <n v="10.993943212773022"/>
    <n v="3906.3371897577417"/>
    <n v="5118.7861189136693"/>
    <n v="3183.0110845565523"/>
    <n v="3183.0110845565523"/>
    <n v="3183.0110845565523"/>
    <n v="3183.0110845565523"/>
    <n v="3183.0110845565523"/>
    <n v="3183.0110845565523"/>
    <n v="3183.0110845565523"/>
    <n v="3183.0110845565523"/>
    <n v="12732.044338226209"/>
    <n v="38196.13301467862"/>
    <n v="34416.290322580644"/>
    <n v="-3779.8426920979764"/>
    <n v="14340.120967741934"/>
    <n v="2868.0241935483868"/>
  </r>
  <r>
    <s v="2021"/>
    <x v="80"/>
    <x v="10"/>
    <s v="Gerencia Servicios Operaciones          "/>
    <s v="2911"/>
    <x v="18"/>
    <s v="4544"/>
    <s v="Contratos Reparacion y Mantencion Equipo"/>
    <x v="2"/>
    <s v="202129114544"/>
    <n v="184945.56028388202"/>
    <n v="240189.17679929442"/>
    <n v="209560.00071541459"/>
    <n v="41532.530514788225"/>
    <n v="169056.81707834481"/>
    <n v="169056.81707834481"/>
    <n v="169056.81707834481"/>
    <n v="169056.81707834481"/>
    <n v="169056.81707834481"/>
    <n v="169056.81707834481"/>
    <n v="169056.81707834481"/>
    <n v="169056.81707834481"/>
    <n v="676227.26831337926"/>
    <n v="2028681.8049401373"/>
    <n v="2727648"/>
    <n v="698966.19505986269"/>
    <n v="1136520"/>
    <n v="227304"/>
  </r>
  <r>
    <s v="2021"/>
    <x v="80"/>
    <x v="10"/>
    <s v="Gerencia Servicios Operaciones          "/>
    <s v="2911"/>
    <x v="18"/>
    <s v="4564"/>
    <s v="Contrato Mant. y Rep. Herramientas      "/>
    <x v="2"/>
    <s v="202129114564"/>
    <n v="276.45010997258481"/>
    <n v="2402.3409774660795"/>
    <n v="2370.8426515805058"/>
    <n v="4877.6636764605209"/>
    <n v="2481.8243538699226"/>
    <n v="2481.8243538699226"/>
    <n v="2481.8243538699226"/>
    <n v="2481.8243538699226"/>
    <n v="2481.8243538699226"/>
    <n v="2481.8243538699226"/>
    <n v="2481.8243538699226"/>
    <n v="2481.8243538699226"/>
    <n v="9927.2974154796902"/>
    <n v="29781.892246439078"/>
    <n v="44249.520000000004"/>
    <n v="14467.627753560926"/>
    <n v="18437.3"/>
    <n v="3687.46"/>
  </r>
  <r>
    <s v="2021"/>
    <x v="80"/>
    <x v="10"/>
    <s v="Gerencia Servicios Operaciones          "/>
    <s v="2911"/>
    <x v="18"/>
    <s v="4211"/>
    <s v="Petroleo Diesel                         "/>
    <x v="4"/>
    <s v="202129114211"/>
    <n v="1954.0093586592584"/>
    <n v="1399.0580481963336"/>
    <n v="1244.1715843236084"/>
    <n v="7.1154395252817242"/>
    <n v="1151.0886076761203"/>
    <n v="1151.0886076761203"/>
    <n v="1151.0886076761203"/>
    <n v="1151.0886076761203"/>
    <n v="1151.0886076761203"/>
    <n v="1151.0886076761203"/>
    <n v="1151.0886076761203"/>
    <n v="1151.0886076761203"/>
    <n v="4604.3544307044813"/>
    <n v="13813.06329211344"/>
    <n v="13336.229662130107"/>
    <n v="-476.83362998333359"/>
    <n v="5556.7623592208784"/>
    <n v="1111.3524718441756"/>
  </r>
  <r>
    <s v="2021"/>
    <x v="80"/>
    <x v="10"/>
    <s v="Gerencia Servicios Operaciones          "/>
    <s v="2911"/>
    <x v="18"/>
    <s v="4106"/>
    <s v="Neumaticos                              "/>
    <x v="3"/>
    <s v="202129114106"/>
    <n v="236.5129220435478"/>
    <n v="45.437848665239578"/>
    <n v="50.141661972591365"/>
    <n v="219.87842105166473"/>
    <n v="137.99271343326086"/>
    <n v="137.99271343326086"/>
    <n v="137.99271343326086"/>
    <n v="137.99271343326086"/>
    <n v="137.99271343326086"/>
    <n v="137.99271343326086"/>
    <n v="137.99271343326086"/>
    <n v="137.99271343326086"/>
    <n v="551.97085373304344"/>
    <n v="1655.9125611991303"/>
    <n v="2793.4348762869577"/>
    <n v="1137.5223150878273"/>
    <n v="1163.931198452899"/>
    <n v="232.78623969057981"/>
  </r>
  <r>
    <s v="2021"/>
    <x v="80"/>
    <x v="10"/>
    <s v="Gerencia Servicios Operaciones          "/>
    <s v="2911"/>
    <x v="18"/>
    <s v="4113"/>
    <s v="Reactivos                               "/>
    <x v="3"/>
    <s v="202129114113"/>
    <n v="1987.7623965593677"/>
    <n v="7353.8970964779292"/>
    <n v="4260.4890557087592"/>
    <n v="4849.249001298429"/>
    <n v="4612.8493875111217"/>
    <n v="4612.8493875111217"/>
    <n v="4612.8493875111217"/>
    <n v="4612.8493875111217"/>
    <n v="4612.8493875111217"/>
    <n v="4612.8493875111217"/>
    <n v="4612.8493875111217"/>
    <n v="4612.8493875111217"/>
    <n v="18451.397550044487"/>
    <n v="55354.192650133475"/>
    <n v="58999.354838709696"/>
    <n v="3645.1621885762215"/>
    <n v="24583.064516129038"/>
    <n v="4916.6129032258077"/>
  </r>
  <r>
    <s v="2021"/>
    <x v="80"/>
    <x v="10"/>
    <s v="Gerencia Servicios Operaciones          "/>
    <s v="2911"/>
    <x v="18"/>
    <s v="4122"/>
    <s v="Materiales Talleres                     "/>
    <x v="3"/>
    <s v="202129114122"/>
    <n v="2284.8730968047098"/>
    <n v="4578.909305001087"/>
    <n v="2857.2459662820743"/>
    <n v="1510.1651165189619"/>
    <n v="2807.7983711517081"/>
    <n v="2807.7983711517081"/>
    <n v="2807.7983711517081"/>
    <n v="2807.7983711517081"/>
    <n v="2807.7983711517081"/>
    <n v="2807.7983711517081"/>
    <n v="2807.7983711517081"/>
    <n v="2807.7983711517081"/>
    <n v="11231.193484606832"/>
    <n v="33693.580453820497"/>
    <n v="34416.290322580644"/>
    <n v="722.70986876014649"/>
    <n v="14340.120967741934"/>
    <n v="2868.0241935483868"/>
  </r>
  <r>
    <s v="2021"/>
    <x v="80"/>
    <x v="10"/>
    <s v="Gerencia Servicios Operaciones          "/>
    <s v="2911"/>
    <x v="18"/>
    <s v="4126"/>
    <s v="Herramientas                            "/>
    <x v="3"/>
    <s v="202129114126"/>
    <n v="10383.878900708141"/>
    <n v="7756.68377811345"/>
    <n v="11051.588506918784"/>
    <n v="2853.3134334363713"/>
    <n v="8011.3661547941865"/>
    <n v="8011.3661547941865"/>
    <n v="8011.3661547941865"/>
    <n v="8011.3661547941865"/>
    <n v="8011.3661547941865"/>
    <n v="8011.3661547941865"/>
    <n v="8011.3661547941865"/>
    <n v="8011.3661547941865"/>
    <n v="32045.464619176746"/>
    <n v="96136.393857530245"/>
    <n v="110000"/>
    <n v="13863.606142469755"/>
    <n v="45833.333333333328"/>
    <n v="9166.6666666666661"/>
  </r>
  <r>
    <s v="2021"/>
    <x v="80"/>
    <x v="10"/>
    <s v="Gerencia Servicios Operaciones          "/>
    <s v="2911"/>
    <x v="18"/>
    <s v="4193"/>
    <s v="Insumos Calibracion y Certif. Instrument"/>
    <x v="3"/>
    <s v="202129114193"/>
    <n v="865.90653967696198"/>
    <n v="1320.6310688818789"/>
    <n v="1775.4757640125235"/>
    <n v="2688.7004816929048"/>
    <n v="1662.6784635660674"/>
    <n v="1662.6784635660674"/>
    <n v="1662.6784635660674"/>
    <n v="1662.6784635660674"/>
    <n v="1662.6784635660674"/>
    <n v="1662.6784635660674"/>
    <n v="1662.6784635660674"/>
    <n v="1662.6784635660674"/>
    <n v="6650.7138542642697"/>
    <n v="19952.141562792807"/>
    <n v="29499.677419354848"/>
    <n v="9547.5358565620409"/>
    <n v="12291.532258064519"/>
    <n v="2458.3064516129039"/>
  </r>
  <r>
    <s v="2021"/>
    <x v="80"/>
    <x v="10"/>
    <s v="Gerencia Servicios Operaciones          "/>
    <s v="2911"/>
    <x v="18"/>
    <s v="4194"/>
    <s v="Elemento Sist. Contra Incendio          "/>
    <x v="3"/>
    <s v="202129114194"/>
    <n v="14369.78059615549"/>
    <n v="2649.780959260122"/>
    <n v="11762.487810243119"/>
    <n v="1697.2094955988423"/>
    <n v="7619.8147153143927"/>
    <n v="7619.8147153143927"/>
    <n v="7619.8147153143927"/>
    <n v="7619.8147153143927"/>
    <n v="7619.8147153143927"/>
    <n v="7619.8147153143927"/>
    <n v="7619.8147153143927"/>
    <n v="7619.8147153143927"/>
    <n v="30479.258861257571"/>
    <n v="91437.77658377272"/>
    <n v="117998.70967741939"/>
    <n v="26560.933093646672"/>
    <n v="49166.129032258075"/>
    <n v="9833.2258064516154"/>
  </r>
  <r>
    <s v="2021"/>
    <x v="80"/>
    <x v="10"/>
    <s v="Gerencia Servicios Operaciones          "/>
    <s v="2911"/>
    <x v="18"/>
    <s v="4196"/>
    <s v="Estrobos                                "/>
    <x v="3"/>
    <s v="202129114196"/>
    <n v="1354.6934700997592"/>
    <n v="2897.7282464052264"/>
    <n v="876.93032012007882"/>
    <n v="493.32655220597763"/>
    <n v="1405.6696472077606"/>
    <n v="1405.6696472077606"/>
    <n v="1405.6696472077606"/>
    <n v="1405.6696472077606"/>
    <n v="1405.6696472077606"/>
    <n v="1405.6696472077606"/>
    <n v="1405.6696472077606"/>
    <n v="1405.6696472077606"/>
    <n v="5622.6785888310424"/>
    <n v="16868.035766493125"/>
    <n v="20460"/>
    <n v="3591.9642335068747"/>
    <n v="8525"/>
    <n v="1705"/>
  </r>
  <r>
    <s v="2021"/>
    <x v="80"/>
    <x v="10"/>
    <s v="Gerencia Servicios Operaciones          "/>
    <s v="2911"/>
    <x v="18"/>
    <s v="4324"/>
    <s v="Repuestos Puentes Grua                  "/>
    <x v="7"/>
    <s v="202129114324"/>
    <n v="1099.9975505931425"/>
    <n v="881.2879006717568"/>
    <n v="1850.7055395615075"/>
    <n v="1513.5539105124349"/>
    <n v="1336.3862253347104"/>
    <n v="1336.3862253347104"/>
    <n v="1336.3862253347104"/>
    <n v="1336.3862253347104"/>
    <n v="1336.3862253347104"/>
    <n v="1336.3862253347104"/>
    <n v="1336.3862253347104"/>
    <n v="1336.3862253347104"/>
    <n v="5345.5449013388416"/>
    <n v="16036.634704016526"/>
    <n v="17699.806451612905"/>
    <n v="1663.1717475963796"/>
    <n v="7374.9193548387111"/>
    <n v="1474.9838709677422"/>
  </r>
  <r>
    <s v="2021"/>
    <x v="80"/>
    <x v="10"/>
    <s v="Gerencia Servicios Operaciones          "/>
    <s v="2911"/>
    <x v="18"/>
    <s v="4325"/>
    <s v="Repuestos Laboratorios                  "/>
    <x v="7"/>
    <s v="202129114325"/>
    <n v="361.84836520297813"/>
    <n v="62.893189381220587"/>
    <n v="140.66540103163177"/>
    <n v="261.38051327613704"/>
    <n v="206.6968672229919"/>
    <n v="206.6968672229919"/>
    <n v="206.6968672229919"/>
    <n v="206.6968672229919"/>
    <n v="206.6968672229919"/>
    <n v="206.6968672229919"/>
    <n v="206.6968672229919"/>
    <n v="206.6968672229919"/>
    <n v="826.78746889196759"/>
    <n v="2480.3624066759025"/>
    <n v="2949.9677419354844"/>
    <n v="469.60533525958181"/>
    <n v="1229.1532258064517"/>
    <n v="245.83064516129036"/>
  </r>
  <r>
    <s v="2021"/>
    <x v="80"/>
    <x v="10"/>
    <s v="Gerencia Servicios Operaciones          "/>
    <s v="2911"/>
    <x v="18"/>
    <s v="4345"/>
    <s v="Repuestos Sist. Climatizacion e Incendio"/>
    <x v="7"/>
    <s v="202129114345"/>
    <n v="34449.201090441515"/>
    <n v="38944.094836303251"/>
    <n v="56554.396596042738"/>
    <n v="30940.420528554379"/>
    <n v="40222.028262835469"/>
    <n v="40222.028262835469"/>
    <n v="40222.028262835469"/>
    <n v="40222.028262835469"/>
    <n v="40222.028262835469"/>
    <n v="40222.028262835469"/>
    <n v="40222.028262835469"/>
    <n v="40222.028262835469"/>
    <n v="160888.11305134188"/>
    <n v="482664.3391540256"/>
    <n v="570327.09677419357"/>
    <n v="87662.757620167977"/>
    <n v="237636.29032258064"/>
    <n v="47527.258064516129"/>
  </r>
  <r>
    <s v="2021"/>
    <x v="80"/>
    <x v="10"/>
    <s v="Gerencia Servicios Operaciones          "/>
    <s v="2911"/>
    <x v="18"/>
    <s v="4371"/>
    <s v="Repuestos Varios                        "/>
    <x v="7"/>
    <s v="202129114371"/>
    <n v="2376.6135371436731"/>
    <n v="5467.7421126050085"/>
    <n v="320.64899067666897"/>
    <n v="3002.4632188907676"/>
    <n v="2791.8669648290297"/>
    <n v="2791.8669648290297"/>
    <n v="2791.8669648290297"/>
    <n v="2791.8669648290297"/>
    <n v="2791.8669648290297"/>
    <n v="2791.8669648290297"/>
    <n v="2791.8669648290297"/>
    <n v="2791.8669648290297"/>
    <n v="11167.467859316119"/>
    <n v="33502.40357794836"/>
    <n v="57032.709677419363"/>
    <n v="23530.306099471003"/>
    <n v="23763.629032258068"/>
    <n v="4752.7258064516136"/>
  </r>
  <r>
    <s v="2021"/>
    <x v="80"/>
    <x v="10"/>
    <s v="Gerencia Servicios Operaciones          "/>
    <s v="2911"/>
    <x v="18"/>
    <s v="4398"/>
    <s v="Rptos. Sist. Monitoreo en Linea Vibracio"/>
    <x v="7"/>
    <s v="202129114398"/>
    <n v="11303.151012749626"/>
    <n v="7451.5130600845741"/>
    <n v="694.51140254702204"/>
    <n v="4842.4233717500038"/>
    <n v="6072.8997117828058"/>
    <n v="6072.8997117828058"/>
    <n v="6072.8997117828058"/>
    <n v="6072.8997117828058"/>
    <n v="6072.8997117828058"/>
    <n v="6072.8997117828058"/>
    <n v="6072.8997117828058"/>
    <n v="6072.8997117828058"/>
    <n v="24291.598847131223"/>
    <n v="72874.796541393662"/>
    <n v="78665.806451612909"/>
    <n v="5791.0099102192471"/>
    <n v="32777.419354838712"/>
    <n v="6555.4838709677424"/>
  </r>
  <r>
    <s v="2021"/>
    <x v="80"/>
    <x v="10"/>
    <s v="Gerencia Servicios Operaciones          "/>
    <s v="2911"/>
    <x v="18"/>
    <s v="5111"/>
    <s v="Pasajes Nacionales                      "/>
    <x v="1"/>
    <s v="202129115111"/>
    <n v="1653.2137879173497"/>
    <n v="866.62429171791746"/>
    <n v="2474.7068308938533"/>
    <n v="1581.6985235962643"/>
    <n v="1644.0608585313462"/>
    <n v="1644.0608585313462"/>
    <n v="1644.0608585313462"/>
    <n v="1644.0608585313462"/>
    <n v="1644.0608585313462"/>
    <n v="1644.0608585313462"/>
    <n v="1644.0608585313462"/>
    <n v="1644.0608585313462"/>
    <n v="6576.2434341253847"/>
    <n v="19728.730302376152"/>
    <n v="28800"/>
    <n v="9071.2696976238476"/>
    <n v="12000"/>
    <n v="2400"/>
  </r>
  <r>
    <s v="2021"/>
    <x v="80"/>
    <x v="10"/>
    <s v="Gerencia Servicios Operaciones          "/>
    <s v="2911"/>
    <x v="18"/>
    <s v="5112"/>
    <s v="Hoteles Estadia Alimentacion Nacionales "/>
    <x v="1"/>
    <s v="202129115112"/>
    <n v="796.81809718242869"/>
    <n v="1274.6861879324988"/>
    <n v="1522.9023769772241"/>
    <n v="227.80947865640752"/>
    <n v="955.55403518713968"/>
    <n v="955.55403518713968"/>
    <n v="955.55403518713968"/>
    <n v="955.55403518713968"/>
    <n v="955.55403518713968"/>
    <n v="955.55403518713968"/>
    <n v="955.55403518713968"/>
    <n v="955.55403518713968"/>
    <n v="3822.2161407485587"/>
    <n v="11466.648422245678"/>
    <n v="15360"/>
    <n v="3893.3515777543216"/>
    <n v="6400"/>
    <n v="1280"/>
  </r>
  <r>
    <s v="2021"/>
    <x v="80"/>
    <x v="10"/>
    <s v="Gerencia Servicios Operaciones          "/>
    <s v="2911"/>
    <x v="18"/>
    <s v="5113"/>
    <s v="Gastos Representacion Nacionales        "/>
    <x v="1"/>
    <s v="202129115113"/>
    <n v="304.52637291992005"/>
    <n v="189.48131970645696"/>
    <n v="176.94841073996002"/>
    <n v="369.41253113576562"/>
    <n v="260.09215862552566"/>
    <n v="260.09215862552566"/>
    <n v="260.09215862552566"/>
    <n v="260.09215862552566"/>
    <n v="260.09215862552566"/>
    <n v="260.09215862552566"/>
    <n v="260.09215862552566"/>
    <n v="260.09215862552566"/>
    <n v="1040.3686345021026"/>
    <n v="3121.1059035063086"/>
    <n v="3260.16129032258"/>
    <n v="139.05538681627149"/>
    <n v="1358.4005376344085"/>
    <n v="271.68010752688167"/>
  </r>
  <r>
    <s v="2021"/>
    <x v="80"/>
    <x v="10"/>
    <s v="Gerencia Servicios Operaciones          "/>
    <s v="2911"/>
    <x v="18"/>
    <s v="5201"/>
    <s v="Arriendo Vehiculos                      "/>
    <x v="1"/>
    <s v="202129115201"/>
    <n v="13672.247461555377"/>
    <n v="5224.1246541875544"/>
    <n v="15321.010264706851"/>
    <n v="12082.401506751487"/>
    <n v="11574.945971800316"/>
    <n v="11574.945971800316"/>
    <n v="11574.945971800316"/>
    <n v="11574.945971800316"/>
    <n v="11574.945971800316"/>
    <n v="11574.945971800316"/>
    <n v="11574.945971800316"/>
    <n v="11574.945971800316"/>
    <n v="46299.783887201265"/>
    <n v="138899.35166160381"/>
    <n v="154597.01106977509"/>
    <n v="15697.659408171283"/>
    <n v="64415.421279072965"/>
    <n v="12883.084255814592"/>
  </r>
  <r>
    <s v="2021"/>
    <x v="80"/>
    <x v="10"/>
    <s v="Gerencia Servicios Operaciones          "/>
    <s v="2911"/>
    <x v="18"/>
    <s v="5301"/>
    <s v="Materiales y Utiles de Escritorio       "/>
    <x v="1"/>
    <s v="202129115301"/>
    <n v="1390.0411729333796"/>
    <n v="865.37913489658501"/>
    <n v="386.49428803995528"/>
    <n v="1582.8173404545153"/>
    <n v="1056.1829840811088"/>
    <n v="1056.1829840811088"/>
    <n v="1056.1829840811088"/>
    <n v="1056.1829840811088"/>
    <n v="1056.1829840811088"/>
    <n v="1056.1829840811088"/>
    <n v="1056.1829840811088"/>
    <n v="1056.1829840811088"/>
    <n v="4224.7319363244351"/>
    <n v="12674.195808973302"/>
    <n v="12465.322580645159"/>
    <n v="-208.87322832814243"/>
    <n v="5193.8844086021491"/>
    <n v="1038.7768817204299"/>
  </r>
  <r>
    <s v="2021"/>
    <x v="80"/>
    <x v="10"/>
    <s v="Gerencia Servicios Operaciones          "/>
    <s v="2911"/>
    <x v="18"/>
    <s v="5302"/>
    <s v="Suscripciones Varias (Fisicas y Electron"/>
    <x v="1"/>
    <s v="202129115302"/>
    <n v="62.475646766027083"/>
    <n v="2.0707111943589673"/>
    <n v="155.54602805120274"/>
    <n v="14.213301698284024"/>
    <n v="58.576421927468203"/>
    <n v="58.576421927468203"/>
    <n v="58.576421927468203"/>
    <n v="58.576421927468203"/>
    <n v="58.576421927468203"/>
    <n v="58.576421927468203"/>
    <n v="58.576421927468203"/>
    <n v="58.576421927468203"/>
    <n v="234.30568770987281"/>
    <n v="702.91706312961867"/>
    <n v="1150.6451612903224"/>
    <n v="447.72809816070378"/>
    <n v="479.43548387096769"/>
    <n v="95.887096774193537"/>
  </r>
  <r>
    <s v="2021"/>
    <x v="80"/>
    <x v="10"/>
    <s v="Gerencia Servicios Operaciones          "/>
    <s v="2911"/>
    <x v="18"/>
    <s v="5411"/>
    <s v="Ropa y Equipos Proteccion Personal      "/>
    <x v="1"/>
    <s v="202129115411"/>
    <n v="12487.715384836878"/>
    <n v="1217.1944898862944"/>
    <n v="9539.2822419277691"/>
    <n v="17837.502447000079"/>
    <n v="10270.423640912755"/>
    <n v="10270.423640912755"/>
    <n v="10270.423640912755"/>
    <n v="10270.423640912755"/>
    <n v="10270.423640912755"/>
    <n v="10270.423640912755"/>
    <n v="10270.423640912755"/>
    <n v="10270.423640912755"/>
    <n v="41081.694563651021"/>
    <n v="123245.08369095303"/>
    <n v="113520"/>
    <n v="-9725.0836909530335"/>
    <n v="47300"/>
    <n v="9460"/>
  </r>
  <r>
    <s v="2021"/>
    <x v="80"/>
    <x v="10"/>
    <s v="Gerencia Servicios Operaciones          "/>
    <s v="2911"/>
    <x v="18"/>
    <s v="5501"/>
    <s v="Honorarios Consultores Nacionales       "/>
    <x v="1"/>
    <s v="20212911550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80"/>
    <x v="10"/>
    <s v="Gerencia Servicios Operaciones          "/>
    <s v="2911"/>
    <x v="18"/>
    <s v="5503"/>
    <s v="Otros Gastos Consultores                "/>
    <x v="1"/>
    <s v="20212911550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1"/>
    <x v="80"/>
    <x v="10"/>
    <s v="Gerencia Servicios Operaciones          "/>
    <s v="2911"/>
    <x v="18"/>
    <s v="5603"/>
    <s v="Otros Gastos Reuniones                  "/>
    <x v="1"/>
    <s v="202129115603"/>
    <n v="329.56337410283766"/>
    <n v="343.10244218870309"/>
    <n v="239.36078188699983"/>
    <n v="253.76575676323793"/>
    <n v="291.44808873544463"/>
    <n v="291.44808873544463"/>
    <n v="291.44808873544463"/>
    <n v="291.44808873544463"/>
    <n v="291.44808873544463"/>
    <n v="291.44808873544463"/>
    <n v="291.44808873544463"/>
    <n v="291.44808873544463"/>
    <n v="1165.7923549417785"/>
    <n v="3497.3770648253362"/>
    <n v="3451.9354838709673"/>
    <n v="-45.441580954368874"/>
    <n v="1438.3064516129029"/>
    <n v="287.66129032258061"/>
  </r>
  <r>
    <s v="2021"/>
    <x v="80"/>
    <x v="10"/>
    <s v="Gerencia Servicios Operaciones          "/>
    <s v="2911"/>
    <x v="18"/>
    <s v="6113"/>
    <s v="Limpieza y Mantencion Oficinas          "/>
    <x v="1"/>
    <s v="202129116113"/>
    <n v="41.344638358267161"/>
    <n v="194.51894701155737"/>
    <n v="39.147743232158021"/>
    <n v="108.20409875931969"/>
    <n v="95.803856840325551"/>
    <n v="95.803856840325551"/>
    <n v="95.803856840325551"/>
    <n v="95.803856840325551"/>
    <n v="95.803856840325551"/>
    <n v="95.803856840325551"/>
    <n v="95.803856840325551"/>
    <n v="95.803856840325551"/>
    <n v="383.2154273613022"/>
    <n v="1149.6462820839067"/>
    <n v="1917.741935483871"/>
    <n v="768.09565339996425"/>
    <n v="799.05913978494618"/>
    <n v="159.81182795698925"/>
  </r>
  <r>
    <s v="2021"/>
    <x v="80"/>
    <x v="10"/>
    <s v="Gerencia Servicios Operaciones          "/>
    <s v="2911"/>
    <x v="18"/>
    <s v="6114"/>
    <s v="Gastos Generales Oficinas               "/>
    <x v="1"/>
    <s v="202129116114"/>
    <n v="120.04334661694342"/>
    <n v="137.97609515826142"/>
    <n v="51.17804690891878"/>
    <n v="143.294406997805"/>
    <n v="113.12297392048214"/>
    <n v="113.12297392048214"/>
    <n v="113.12297392048214"/>
    <n v="113.12297392048214"/>
    <n v="113.12297392048214"/>
    <n v="113.12297392048214"/>
    <n v="113.12297392048214"/>
    <n v="113.12297392048214"/>
    <n v="452.49189568192855"/>
    <n v="1357.4756870457852"/>
    <n v="1246.5322580645159"/>
    <n v="-110.94342898126934"/>
    <n v="519.38844086021493"/>
    <n v="103.87768817204299"/>
  </r>
  <r>
    <s v="2021"/>
    <x v="80"/>
    <x v="10"/>
    <s v="Gerencia Servicios Operaciones          "/>
    <s v="2911"/>
    <x v="18"/>
    <s v="6148"/>
    <s v="Gastos Cafeteria                        "/>
    <x v="1"/>
    <s v="202129116148"/>
    <n v="577.66207162344926"/>
    <n v="93.503631419755962"/>
    <n v="750.46087576052651"/>
    <n v="1676.4892961633602"/>
    <n v="774.52896874177304"/>
    <n v="774.52896874177304"/>
    <n v="774.52896874177304"/>
    <n v="774.52896874177304"/>
    <n v="774.52896874177304"/>
    <n v="774.52896874177304"/>
    <n v="774.52896874177304"/>
    <n v="774.52896874177304"/>
    <n v="3098.1158749670922"/>
    <n v="9294.3476249012783"/>
    <n v="12465.322580645159"/>
    <n v="3170.9749557438809"/>
    <n v="5193.8844086021491"/>
    <n v="1038.7768817204299"/>
  </r>
  <r>
    <s v="2502"/>
    <x v="81"/>
    <x v="10"/>
    <s v="Gerencia Operación Concentradora                  "/>
    <s v="5111"/>
    <x v="19"/>
    <s v="3101"/>
    <s v="Remuneraciones Supervision              "/>
    <x v="0"/>
    <s v="250251113101"/>
    <n v="38026.97"/>
    <n v="33156.83"/>
    <n v="33156.83"/>
    <n v="40858.29"/>
    <n v="36299.730000000003"/>
    <n v="36299.730000000003"/>
    <n v="36299.730000000003"/>
    <n v="36299.730000000003"/>
    <n v="36299.730000000003"/>
    <n v="36299.730000000003"/>
    <n v="36299.730000000003"/>
    <n v="36299.730000000003"/>
    <n v="145198.92000000001"/>
    <n v="435596.75999999995"/>
    <n v="438338.12"/>
    <n v="2741.3600000000442"/>
    <n v="179598.34000000003"/>
    <n v="40858.29"/>
  </r>
  <r>
    <s v="2502"/>
    <x v="81"/>
    <x v="10"/>
    <s v="Gerencia Operación Concentradora                  "/>
    <s v="5111"/>
    <x v="19"/>
    <s v="5111"/>
    <s v="Pasajes Nacionales                      "/>
    <x v="1"/>
    <s v="250251115111"/>
    <n v="2253.0913866549568"/>
    <n v="2673.9611390027449"/>
    <n v="2405.1455949933793"/>
    <n v="541.1626414439329"/>
    <n v="1968.3401905237533"/>
    <n v="1968.3401905237533"/>
    <n v="1968.3401905237533"/>
    <n v="1968.3401905237533"/>
    <n v="1968.3401905237533"/>
    <n v="1968.3401905237533"/>
    <n v="1968.3401905237533"/>
    <n v="1968.3401905237533"/>
    <n v="7873.3607620950133"/>
    <n v="23620.082286285047"/>
    <n v="62400"/>
    <n v="38779.917713714953"/>
    <n v="29400"/>
    <n v="1800"/>
  </r>
  <r>
    <s v="2502"/>
    <x v="81"/>
    <x v="10"/>
    <s v="Gerencia Operación Concentradora                  "/>
    <s v="5111"/>
    <x v="19"/>
    <s v="5112"/>
    <s v="Hoteles Estadia Alimentacion Nacionales "/>
    <x v="1"/>
    <s v="250251115112"/>
    <n v="102.98121951252581"/>
    <n v="2321.7420046233897"/>
    <n v="1758.2363523804488"/>
    <n v="2291.3336797007169"/>
    <n v="1618.5733140542704"/>
    <n v="1618.5733140542704"/>
    <n v="1618.5733140542704"/>
    <n v="1618.5733140542704"/>
    <n v="1618.5733140542704"/>
    <n v="1618.5733140542704"/>
    <n v="1618.5733140542704"/>
    <n v="1618.5733140542704"/>
    <n v="6474.2932562170818"/>
    <n v="19422.879768651244"/>
    <n v="49920"/>
    <n v="30497.120231348756"/>
    <n v="23520"/>
    <n v="1440"/>
  </r>
  <r>
    <s v="2502"/>
    <x v="81"/>
    <x v="10"/>
    <s v="Gerencia Operación Concentradora                  "/>
    <s v="5111"/>
    <x v="19"/>
    <s v="5113"/>
    <s v="Gastos Representacion Nacionales        "/>
    <x v="1"/>
    <s v="250251115113"/>
    <n v="182.7889795865008"/>
    <n v="609.72072151813609"/>
    <n v="294.76815373043968"/>
    <n v="182.71195152220588"/>
    <n v="317.49745158932063"/>
    <n v="317.49745158932063"/>
    <n v="317.49745158932063"/>
    <n v="317.49745158932063"/>
    <n v="317.49745158932063"/>
    <n v="317.49745158932063"/>
    <n v="317.49745158932063"/>
    <n v="317.49745158932063"/>
    <n v="1269.9898063572825"/>
    <n v="3809.9694190718469"/>
    <n v="14938"/>
    <n v="11128.030580928153"/>
    <n v="6926"/>
    <n v="543"/>
  </r>
  <r>
    <s v="2502"/>
    <x v="81"/>
    <x v="10"/>
    <s v="Gerencia Operación Concentradora                  "/>
    <s v="5111"/>
    <x v="19"/>
    <s v="5121"/>
    <s v="Pasajes Internacionales                 "/>
    <x v="1"/>
    <s v="250251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502"/>
    <x v="81"/>
    <x v="10"/>
    <s v="Gerencia Operación Concentradora                  "/>
    <s v="5111"/>
    <x v="19"/>
    <s v="5122"/>
    <s v="Hoteles Estadia Alimentacion Extranjero "/>
    <x v="1"/>
    <s v="250251115122"/>
    <n v="0"/>
    <n v="0"/>
    <n v="3720.9056636305127"/>
    <n v="0"/>
    <n v="930.22641590762817"/>
    <n v="930.22641590762817"/>
    <n v="930.22641590762817"/>
    <n v="930.22641590762817"/>
    <n v="930.22641590762817"/>
    <n v="930.22641590762817"/>
    <n v="930.22641590762817"/>
    <n v="930.22641590762817"/>
    <n v="3720.9056636305127"/>
    <n v="11162.716990891537"/>
    <n v="7000"/>
    <n v="-4162.7169908915366"/>
    <n v="3500"/>
    <n v="0"/>
  </r>
  <r>
    <s v="2502"/>
    <x v="81"/>
    <x v="10"/>
    <s v="Gerencia Operación Concentradora                  "/>
    <s v="5111"/>
    <x v="19"/>
    <s v="5123"/>
    <s v="Gastos Representacion Extranjero        "/>
    <x v="1"/>
    <s v="250251115123"/>
    <n v="0"/>
    <n v="0"/>
    <n v="68.524398054620946"/>
    <n v="0"/>
    <n v="17.131099513655236"/>
    <n v="17.131099513655236"/>
    <n v="17.131099513655236"/>
    <n v="17.131099513655236"/>
    <n v="17.131099513655236"/>
    <n v="17.131099513655236"/>
    <n v="17.131099513655236"/>
    <n v="17.131099513655236"/>
    <n v="68.524398054620946"/>
    <n v="205.57319416386289"/>
    <n v="1680"/>
    <n v="1474.4268058361372"/>
    <n v="840"/>
    <n v="0"/>
  </r>
  <r>
    <s v="2502"/>
    <x v="81"/>
    <x v="10"/>
    <s v="Gerencia Operación Concentradora                  "/>
    <s v="5111"/>
    <x v="19"/>
    <s v="5201"/>
    <s v="Arriendo Vehiculos                      "/>
    <x v="1"/>
    <s v="250251115201"/>
    <n v="271.7978052200732"/>
    <n v="2476.5133066101398"/>
    <n v="896.9989737678427"/>
    <n v="246.48863870913596"/>
    <n v="972.9496810767979"/>
    <n v="972.9496810767979"/>
    <n v="972.9496810767979"/>
    <n v="972.9496810767979"/>
    <n v="972.9496810767979"/>
    <n v="972.9496810767979"/>
    <n v="972.9496810767979"/>
    <n v="972.9496810767979"/>
    <n v="3891.7987243071916"/>
    <n v="11675.396172921575"/>
    <n v="17177.445674419454"/>
    <n v="5502.0495014978787"/>
    <n v="7157.269031008107"/>
    <n v="1431.4538062016213"/>
  </r>
  <r>
    <s v="2502"/>
    <x v="81"/>
    <x v="10"/>
    <s v="Gerencia Operación Concentradora                  "/>
    <s v="5111"/>
    <x v="19"/>
    <s v="5203"/>
    <s v="Combustibles                            "/>
    <x v="1"/>
    <s v="250251115203"/>
    <n v="358.63470006050034"/>
    <n v="619.50555534068405"/>
    <n v="330.26935537016703"/>
    <n v="881.75258599956612"/>
    <n v="547.54054919272937"/>
    <n v="547.54054919272937"/>
    <n v="547.54054919272937"/>
    <n v="547.54054919272937"/>
    <n v="547.54054919272937"/>
    <n v="547.54054919272937"/>
    <n v="547.54054919272937"/>
    <n v="547.54054919272937"/>
    <n v="2190.1621967709175"/>
    <n v="6570.4865903127529"/>
    <n v="9954.3388515750648"/>
    <n v="3383.8522612623119"/>
    <n v="4147.6411881562772"/>
    <n v="829.52823763125537"/>
  </r>
  <r>
    <s v="2502"/>
    <x v="81"/>
    <x v="10"/>
    <s v="Gerencia Operación Concentradora                  "/>
    <s v="5111"/>
    <x v="19"/>
    <s v="5301"/>
    <s v="Materiales y Utiles de Escritorio       "/>
    <x v="1"/>
    <s v="250251115301"/>
    <n v="1514.6100710867713"/>
    <n v="2163.7687992419296"/>
    <n v="1668.8453991142812"/>
    <n v="1921.6568944968622"/>
    <n v="1817.2202909849611"/>
    <n v="1817.2202909849611"/>
    <n v="1817.2202909849611"/>
    <n v="1817.2202909849611"/>
    <n v="1817.2202909849611"/>
    <n v="1817.2202909849611"/>
    <n v="1817.2202909849611"/>
    <n v="1817.2202909849611"/>
    <n v="7268.8811639398446"/>
    <n v="21806.643491819541"/>
    <n v="18048"/>
    <n v="-3758.6434918195409"/>
    <n v="7520"/>
    <n v="1504"/>
  </r>
  <r>
    <s v="2502"/>
    <x v="81"/>
    <x v="10"/>
    <s v="Gerencia Operación Concentradora                  "/>
    <s v="5111"/>
    <x v="19"/>
    <s v="5302"/>
    <s v="Suscripciones Varias (Fisicas y Electron"/>
    <x v="1"/>
    <s v="250251115302"/>
    <n v="406.52460954511628"/>
    <n v="122.92385433930731"/>
    <n v="222.29309158418178"/>
    <n v="157.68060889226197"/>
    <n v="227.35554109021683"/>
    <n v="227.35554109021683"/>
    <n v="227.35554109021683"/>
    <n v="227.35554109021683"/>
    <n v="227.35554109021683"/>
    <n v="227.35554109021683"/>
    <n v="227.35554109021683"/>
    <n v="227.35554109021683"/>
    <n v="909.42216436086733"/>
    <n v="2728.2664930826018"/>
    <n v="4116"/>
    <n v="1387.7335069173982"/>
    <n v="1715"/>
    <n v="343"/>
  </r>
  <r>
    <s v="2502"/>
    <x v="81"/>
    <x v="10"/>
    <s v="Gerencia Operación Concentradora                  "/>
    <s v="5111"/>
    <x v="19"/>
    <s v="5411"/>
    <s v="Ropa y Equipos Proteccion Personal      "/>
    <x v="1"/>
    <s v="250251115411"/>
    <n v="239.66683431370109"/>
    <n v="892.0012717311206"/>
    <n v="897.26305383638908"/>
    <n v="5.1554020462548849"/>
    <n v="508.52164048186648"/>
    <n v="508.52164048186648"/>
    <n v="508.52164048186648"/>
    <n v="508.52164048186648"/>
    <n v="508.52164048186648"/>
    <n v="508.52164048186648"/>
    <n v="508.52164048186648"/>
    <n v="508.52164048186648"/>
    <n v="2034.0865619274659"/>
    <n v="6102.2596857823983"/>
    <n v="7920"/>
    <n v="1817.7403142176017"/>
    <n v="3300"/>
    <n v="660"/>
  </r>
  <r>
    <s v="2502"/>
    <x v="81"/>
    <x v="10"/>
    <s v="Gerencia Operación Concentradora                  "/>
    <s v="5111"/>
    <x v="19"/>
    <s v="5501"/>
    <s v="Honorarios Consultores Nacionales       "/>
    <x v="1"/>
    <s v="250251115501"/>
    <n v="149.71563773133002"/>
    <n v="460.81874389369352"/>
    <n v="902.75365639994709"/>
    <n v="514.28581701721578"/>
    <n v="506.89346376054664"/>
    <n v="506.89346376054664"/>
    <n v="506.89346376054664"/>
    <n v="506.89346376054664"/>
    <n v="506.89346376054664"/>
    <n v="506.89346376054664"/>
    <n v="506.89346376054664"/>
    <n v="506.89346376054664"/>
    <n v="2027.5738550421866"/>
    <n v="6082.7215651265615"/>
    <n v="12000"/>
    <n v="5917.2784348734385"/>
    <n v="5000"/>
    <n v="1000"/>
  </r>
  <r>
    <s v="2502"/>
    <x v="81"/>
    <x v="10"/>
    <s v="Gerencia Operación Concentradora                  "/>
    <s v="5111"/>
    <x v="19"/>
    <s v="5502"/>
    <s v="Honorarios Consultores Extranjeros      "/>
    <x v="1"/>
    <s v="250251115502"/>
    <n v="399.62590722236104"/>
    <n v="454.4749261814444"/>
    <n v="165.1272047407121"/>
    <n v="131.15936989158652"/>
    <n v="287.59685200902601"/>
    <n v="287.59685200902601"/>
    <n v="287.59685200902601"/>
    <n v="287.59685200902601"/>
    <n v="287.59685200902601"/>
    <n v="287.59685200902601"/>
    <n v="287.59685200902601"/>
    <n v="287.59685200902601"/>
    <n v="1150.387408036104"/>
    <n v="3451.1622241083119"/>
    <n v="8000"/>
    <n v="4548.8377758916886"/>
    <n v="3333.333333333333"/>
    <n v="666.66666666666663"/>
  </r>
  <r>
    <s v="2502"/>
    <x v="81"/>
    <x v="10"/>
    <s v="Gerencia Operación Concentradora                  "/>
    <s v="5111"/>
    <x v="19"/>
    <s v="5603"/>
    <s v="Otros Gastos Reuniones                  "/>
    <x v="1"/>
    <s v="250251115603"/>
    <n v="1932.2201691924074"/>
    <n v="2165.9983743372468"/>
    <n v="146.29383455663398"/>
    <n v="982.02497922198086"/>
    <n v="1306.6343393270672"/>
    <n v="1306.6343393270672"/>
    <n v="1306.6343393270672"/>
    <n v="1306.6343393270672"/>
    <n v="1306.6343393270672"/>
    <n v="1306.6343393270672"/>
    <n v="1306.6343393270672"/>
    <n v="1306.6343393270672"/>
    <n v="5226.5373573082688"/>
    <n v="15679.612071924807"/>
    <n v="22452"/>
    <n v="6772.3879280751935"/>
    <n v="9355"/>
    <n v="1871"/>
  </r>
  <r>
    <s v="2502"/>
    <x v="81"/>
    <x v="10"/>
    <s v="Gerencia Operación Concentradora                  "/>
    <s v="5111"/>
    <x v="19"/>
    <s v="6148"/>
    <s v="Gastos Cafeteria                        "/>
    <x v="1"/>
    <s v="250251116148"/>
    <n v="6421.1716225842883"/>
    <n v="2796.1803158091711"/>
    <n v="6689.9283342806884"/>
    <n v="6498.1431086048124"/>
    <n v="5601.3558453197402"/>
    <n v="5601.3558453197402"/>
    <n v="5601.3558453197402"/>
    <n v="5601.3558453197402"/>
    <n v="5601.3558453197402"/>
    <n v="5601.3558453197402"/>
    <n v="5601.3558453197402"/>
    <n v="5601.3558453197402"/>
    <n v="22405.423381278961"/>
    <n v="67216.270143836882"/>
    <n v="86772"/>
    <n v="19555.729856163118"/>
    <n v="36155"/>
    <n v="7231"/>
  </r>
  <r>
    <s v="2503"/>
    <x v="82"/>
    <x v="10"/>
    <s v="Gerencia Operación Concentradora                  "/>
    <s v="5111"/>
    <x v="19"/>
    <s v="3101"/>
    <s v="Remuneraciones Supervision              "/>
    <x v="0"/>
    <s v="250351113101"/>
    <n v="170498.77000000002"/>
    <n v="141277.93"/>
    <n v="141277.93"/>
    <n v="185156.89"/>
    <n v="159552.88"/>
    <n v="159552.88"/>
    <n v="159552.88"/>
    <n v="159552.88"/>
    <n v="159552.88"/>
    <n v="159552.88"/>
    <n v="159552.88"/>
    <n v="159552.88"/>
    <n v="638211.52"/>
    <n v="1914634.5599999996"/>
    <n v="1914572.82"/>
    <n v="-61.739999999525025"/>
    <n v="784615.24"/>
    <n v="185156.89"/>
  </r>
  <r>
    <s v="2503"/>
    <x v="82"/>
    <x v="10"/>
    <s v="Gerencia Operación Concentradora                  "/>
    <s v="5111"/>
    <x v="19"/>
    <s v="5111"/>
    <s v="Pasajes Nacionales                      "/>
    <x v="1"/>
    <s v="250351115111"/>
    <n v="1597.0258128866656"/>
    <n v="82.4531643940783"/>
    <n v="292.17930017428478"/>
    <n v="1399.1074951114231"/>
    <n v="842.69144314161304"/>
    <n v="842.69144314161304"/>
    <n v="842.69144314161304"/>
    <n v="842.69144314161304"/>
    <n v="842.69144314161304"/>
    <n v="842.69144314161304"/>
    <n v="842.69144314161304"/>
    <n v="842.69144314161304"/>
    <n v="3370.7657725664521"/>
    <n v="10112.29731769936"/>
    <n v="12000"/>
    <n v="1887.7026823006399"/>
    <n v="5400"/>
    <n v="1200"/>
  </r>
  <r>
    <s v="2503"/>
    <x v="82"/>
    <x v="10"/>
    <s v="Gerencia Operación Concentradora                  "/>
    <s v="5111"/>
    <x v="19"/>
    <s v="5112"/>
    <s v="Hoteles Estadia Alimentacion Nacionales "/>
    <x v="1"/>
    <s v="250351115112"/>
    <n v="1130.1417192437877"/>
    <n v="724.47707224185956"/>
    <n v="442.65283075354029"/>
    <n v="573.46278758592416"/>
    <n v="717.68360245627798"/>
    <n v="717.68360245627798"/>
    <n v="717.68360245627798"/>
    <n v="717.68360245627798"/>
    <n v="717.68360245627798"/>
    <n v="717.68360245627798"/>
    <n v="717.68360245627798"/>
    <n v="717.68360245627798"/>
    <n v="2870.7344098251119"/>
    <n v="8612.2032294753353"/>
    <n v="9600"/>
    <n v="987.79677052466468"/>
    <n v="4320"/>
    <n v="960"/>
  </r>
  <r>
    <s v="2503"/>
    <x v="82"/>
    <x v="10"/>
    <s v="Gerencia Operación Concentradora                  "/>
    <s v="5111"/>
    <x v="19"/>
    <s v="5113"/>
    <s v="Gastos Representacion Nacionales        "/>
    <x v="1"/>
    <s v="250351115113"/>
    <n v="99.801432010280706"/>
    <n v="57.846931839487667"/>
    <n v="307.02943563758384"/>
    <n v="185.59512777115373"/>
    <n v="162.56823181462647"/>
    <n v="162.56823181462647"/>
    <n v="162.56823181462647"/>
    <n v="162.56823181462647"/>
    <n v="162.56823181462647"/>
    <n v="162.56823181462647"/>
    <n v="162.56823181462647"/>
    <n v="162.56823181462647"/>
    <n v="650.27292725850589"/>
    <n v="1950.8187817755172"/>
    <n v="3264"/>
    <n v="1313.1812182244828"/>
    <n v="1360"/>
    <n v="272"/>
  </r>
  <r>
    <s v="2503"/>
    <x v="82"/>
    <x v="10"/>
    <s v="Gerencia Operación Concentradora                  "/>
    <s v="5111"/>
    <x v="19"/>
    <s v="5201"/>
    <s v="Arriendo Vehiculos                      "/>
    <x v="1"/>
    <s v="250351115201"/>
    <n v="1374.0963473806737"/>
    <n v="2764.1754376413628"/>
    <n v="588.86511902252585"/>
    <n v="2656.4898646223996"/>
    <n v="1845.9066921667404"/>
    <n v="1845.9066921667404"/>
    <n v="1845.9066921667404"/>
    <n v="1845.9066921667404"/>
    <n v="1845.9066921667404"/>
    <n v="1845.9066921667404"/>
    <n v="1845.9066921667404"/>
    <n v="1845.9066921667404"/>
    <n v="7383.6267686669617"/>
    <n v="22150.880306000883"/>
    <n v="51532.337023258362"/>
    <n v="29381.456717257479"/>
    <n v="21471.807093024319"/>
    <n v="4294.3614186048635"/>
  </r>
  <r>
    <s v="2503"/>
    <x v="82"/>
    <x v="10"/>
    <s v="Gerencia Operación Concentradora                  "/>
    <s v="5111"/>
    <x v="19"/>
    <s v="5203"/>
    <s v="Combustibles                            "/>
    <x v="1"/>
    <s v="250351115203"/>
    <n v="2075.8472859063386"/>
    <n v="198.03375804900597"/>
    <n v="620.43515770258341"/>
    <n v="2612.3598520887772"/>
    <n v="1376.6690134366763"/>
    <n v="1376.6690134366763"/>
    <n v="1376.6690134366763"/>
    <n v="1376.6690134366763"/>
    <n v="1376.6690134366763"/>
    <n v="1376.6690134366763"/>
    <n v="1376.6690134366763"/>
    <n v="1376.6690134366763"/>
    <n v="5506.6760537467053"/>
    <n v="16520.028161240116"/>
    <n v="19296"/>
    <n v="2775.9718387598841"/>
    <n v="8040"/>
    <n v="1608"/>
  </r>
  <r>
    <s v="2503"/>
    <x v="82"/>
    <x v="10"/>
    <s v="Gerencia Operación Concentradora                  "/>
    <s v="5111"/>
    <x v="19"/>
    <s v="5411"/>
    <s v="Ropa y Equipos Proteccion Personal      "/>
    <x v="1"/>
    <s v="250351115411"/>
    <n v="5536.31802938084"/>
    <n v="9436.9267124627822"/>
    <n v="10813.542465971217"/>
    <n v="4138.3692717155991"/>
    <n v="7481.2891198826092"/>
    <n v="7481.2891198826092"/>
    <n v="7481.2891198826092"/>
    <n v="7481.2891198826092"/>
    <n v="7481.2891198826092"/>
    <n v="7481.2891198826092"/>
    <n v="7481.2891198826092"/>
    <n v="7481.2891198826092"/>
    <n v="29925.156479530437"/>
    <n v="89775.469438591317"/>
    <n v="73920"/>
    <n v="-15855.469438591317"/>
    <n v="30800"/>
    <n v="6160"/>
  </r>
  <r>
    <s v="2503"/>
    <x v="82"/>
    <x v="10"/>
    <s v="Gerencia Operación Concentradora                  "/>
    <s v="5111"/>
    <x v="19"/>
    <s v="5503"/>
    <s v="Otros Gastos Consultores                "/>
    <x v="1"/>
    <s v="250351115503"/>
    <n v="58.430948022182896"/>
    <n v="280.73719441884049"/>
    <n v="439.94459617246588"/>
    <n v="810.59865480047324"/>
    <n v="397.42784835349062"/>
    <n v="397.42784835349062"/>
    <n v="397.42784835349062"/>
    <n v="397.42784835349062"/>
    <n v="397.42784835349062"/>
    <n v="397.42784835349062"/>
    <n v="397.42784835349062"/>
    <n v="397.42784835349062"/>
    <n v="1589.7113934139625"/>
    <n v="4769.1341802418883"/>
    <n v="7524"/>
    <n v="2754.8658197581117"/>
    <n v="3135"/>
    <n v="627"/>
  </r>
  <r>
    <s v="2503"/>
    <x v="82"/>
    <x v="10"/>
    <s v="Gerencia Operación Concentradora                  "/>
    <s v="5111"/>
    <x v="19"/>
    <s v="6123"/>
    <s v="Flete Cargas Varias                     "/>
    <x v="1"/>
    <s v="250351116123"/>
    <n v="12522.088408389993"/>
    <n v="4074.1806731120578"/>
    <n v="17199.920182856022"/>
    <n v="22570.02102918223"/>
    <n v="14091.552573385075"/>
    <n v="14091.552573385075"/>
    <n v="14091.552573385075"/>
    <n v="14091.552573385075"/>
    <n v="14091.552573385075"/>
    <n v="14091.552573385075"/>
    <n v="14091.552573385075"/>
    <n v="14091.552573385075"/>
    <n v="56366.210293540302"/>
    <n v="169098.63088062091"/>
    <n v="314904"/>
    <n v="145805.36911937909"/>
    <n v="131210"/>
    <n v="26242"/>
  </r>
  <r>
    <s v="2503"/>
    <x v="82"/>
    <x v="10"/>
    <s v="Gerencia Operación Concentradora                  "/>
    <s v="5215"/>
    <x v="77"/>
    <s v="3201"/>
    <s v="Remuneraciones Operadores               "/>
    <x v="0"/>
    <s v="250352153201"/>
    <n v="122612.18467735114"/>
    <n v="12339.854686368031"/>
    <n v="67109.92262911798"/>
    <n v="52253.556016136536"/>
    <n v="63578.879502243421"/>
    <n v="63578.879502243421"/>
    <n v="63578.879502243421"/>
    <n v="63578.879502243421"/>
    <n v="63578.879502243421"/>
    <n v="63578.879502243421"/>
    <n v="63578.879502243421"/>
    <n v="63578.879502243421"/>
    <n v="254315.51800897368"/>
    <n v="762946.55402692081"/>
    <n v="1571118"/>
    <n v="808171.44597307919"/>
    <n v="653189.20000000007"/>
    <n v="130356"/>
  </r>
  <r>
    <s v="2503"/>
    <x v="82"/>
    <x v="10"/>
    <s v="Gerencia Operación Concentradora                  "/>
    <s v="5215"/>
    <x v="77"/>
    <s v="4523"/>
    <s v="Contratos Modificaciones/Construccion/Mo"/>
    <x v="2"/>
    <s v="250352154523"/>
    <n v="190133.0000411497"/>
    <n v="254043.04231048384"/>
    <n v="175351.14780087999"/>
    <n v="132674.43183968676"/>
    <n v="188050.4054980501"/>
    <n v="188050.4054980501"/>
    <n v="188050.4054980501"/>
    <n v="188050.4054980501"/>
    <n v="188050.4054980501"/>
    <n v="188050.4054980501"/>
    <n v="188050.4054980501"/>
    <n v="188050.4054980501"/>
    <n v="752201.62199220038"/>
    <n v="2256604.8659766014"/>
    <n v="1714248"/>
    <n v="-542356.86597660137"/>
    <n v="714270"/>
    <n v="142854"/>
  </r>
  <r>
    <s v="2503"/>
    <x v="82"/>
    <x v="10"/>
    <s v="Gerencia Operación Concentradora                  "/>
    <s v="5215"/>
    <x v="77"/>
    <s v="4591"/>
    <s v="Otros Ctos. Reparacion/Mantencion Planta"/>
    <x v="2"/>
    <s v="250352154591"/>
    <n v="665923.04051936895"/>
    <n v="639695.11000234692"/>
    <n v="493284.58228098851"/>
    <n v="878748.0923254916"/>
    <n v="669412.70628204895"/>
    <n v="669412.70628204895"/>
    <n v="669412.70628204895"/>
    <n v="669412.70628204895"/>
    <n v="669412.70628204895"/>
    <n v="669412.70628204895"/>
    <n v="669412.70628204895"/>
    <n v="669412.70628204895"/>
    <n v="2677650.8251281958"/>
    <n v="8032952.4753845893"/>
    <n v="7532028"/>
    <n v="-500924.47538458928"/>
    <n v="3138345"/>
    <n v="627669"/>
  </r>
  <r>
    <s v="2503"/>
    <x v="82"/>
    <x v="10"/>
    <s v="Gerencia Operación Concentradora                  "/>
    <s v="5215"/>
    <x v="77"/>
    <s v="422D"/>
    <s v="Costo Energia Electrica Distribuida     "/>
    <x v="6"/>
    <s v="25035215422D"/>
    <n v="4436229.3331565326"/>
    <n v="3477720.2115560034"/>
    <n v="8168065.0353458291"/>
    <n v="8024456.1572329532"/>
    <n v="6026617.6843228303"/>
    <n v="6026617.6843228303"/>
    <n v="6026617.6843228303"/>
    <n v="6026617.6843228303"/>
    <n v="6026617.6843228303"/>
    <n v="6026617.6843228303"/>
    <n v="6026617.6843228303"/>
    <n v="6026617.6843228303"/>
    <n v="24106470.737291321"/>
    <n v="72319412.211873978"/>
    <n v="72083299.734648272"/>
    <n v="-236112.47722570598"/>
    <n v="27112170.348687563"/>
    <n v="6833904.098170626"/>
  </r>
  <r>
    <s v="2503"/>
    <x v="82"/>
    <x v="10"/>
    <s v="Gerencia Operación Concentradora                  "/>
    <s v="5215"/>
    <x v="77"/>
    <s v="4125"/>
    <s v="Otros Materiales                        "/>
    <x v="3"/>
    <s v="250352154125"/>
    <n v="5094.2830400782295"/>
    <n v="6134.8909585141437"/>
    <n v="18422.244540470267"/>
    <n v="11838.519195072291"/>
    <n v="10372.484433533733"/>
    <n v="10372.484433533733"/>
    <n v="10372.484433533733"/>
    <n v="10372.484433533733"/>
    <n v="10372.484433533733"/>
    <n v="10372.484433533733"/>
    <n v="10372.484433533733"/>
    <n v="10372.484433533733"/>
    <n v="41489.937734134932"/>
    <n v="124469.81320240482"/>
    <n v="207216"/>
    <n v="82746.186797595175"/>
    <n v="86340"/>
    <n v="17268"/>
  </r>
  <r>
    <s v="2503"/>
    <x v="82"/>
    <x v="10"/>
    <s v="Gerencia Operación Concentradora                  "/>
    <s v="5215"/>
    <x v="77"/>
    <s v="4152"/>
    <s v="Bolas - Ball Mill                       "/>
    <x v="3"/>
    <s v="250352154152"/>
    <n v="1757422.197071675"/>
    <n v="141014.77803794882"/>
    <n v="654287.05131277291"/>
    <n v="603778.01744280441"/>
    <n v="789125.51096630027"/>
    <n v="789125.51096630027"/>
    <n v="789125.51096630027"/>
    <n v="789125.51096630027"/>
    <n v="789125.51096630027"/>
    <n v="789125.51096630027"/>
    <n v="789125.51096630027"/>
    <n v="789125.51096630027"/>
    <n v="3156502.0438652011"/>
    <n v="9469506.1315956023"/>
    <n v="22023848.804205455"/>
    <n v="12554342.672609853"/>
    <n v="8189773.5482136449"/>
    <n v="2074004.0605611419"/>
  </r>
  <r>
    <s v="2503"/>
    <x v="82"/>
    <x v="10"/>
    <s v="Gerencia Operación Concentradora                  "/>
    <s v="5215"/>
    <x v="77"/>
    <s v="4154"/>
    <s v="Bolas - Sag Mill                        "/>
    <x v="3"/>
    <s v="250352154154"/>
    <n v="1061359.7628083671"/>
    <n v="907585.27503358049"/>
    <n v="1166347.6035198153"/>
    <n v="1181719.1602746772"/>
    <n v="1079252.9504091099"/>
    <n v="1079252.9504091099"/>
    <n v="1079252.9504091099"/>
    <n v="1079252.9504091099"/>
    <n v="1079252.9504091099"/>
    <n v="1079252.9504091099"/>
    <n v="1079252.9504091099"/>
    <n v="1079252.9504091099"/>
    <n v="4317011.8016364397"/>
    <n v="12951035.404909322"/>
    <n v="26342070.194679551"/>
    <n v="13391034.789770229"/>
    <n v="9812416.1942414399"/>
    <n v="2484661.5630273595"/>
  </r>
  <r>
    <s v="2503"/>
    <x v="82"/>
    <x v="10"/>
    <s v="Gerencia Operación Concentradora                  "/>
    <s v="5216"/>
    <x v="78"/>
    <s v="422D"/>
    <s v="Costo Energia Electrica Distribuida     "/>
    <x v="6"/>
    <s v="25035216422D"/>
    <n v="86950.091513834384"/>
    <n v="41731.198987352902"/>
    <n v="156001.37891050466"/>
    <n v="209880.36763434531"/>
    <n v="123640.75926150932"/>
    <n v="123640.75926150932"/>
    <n v="123640.75926150932"/>
    <n v="123640.75926150932"/>
    <n v="123640.75926150932"/>
    <n v="123640.75926150932"/>
    <n v="123640.75926150932"/>
    <n v="123640.75926150932"/>
    <n v="494563.03704603727"/>
    <n v="1483689.1111381119"/>
    <n v="1674828.5956890485"/>
    <n v="191139.48455093661"/>
    <n v="616001.94729472673"/>
    <n v="151864.53551490276"/>
  </r>
  <r>
    <s v="2503"/>
    <x v="82"/>
    <x v="10"/>
    <s v="Gerencia Operación Concentradora                  "/>
    <s v="5302"/>
    <x v="79"/>
    <s v="3201"/>
    <s v="Remuneraciones Operadores               "/>
    <x v="0"/>
    <s v="250353023201"/>
    <n v="140826.74532176854"/>
    <n v="53489.016855876747"/>
    <n v="61022.518926514451"/>
    <n v="185292.7646439487"/>
    <n v="110157.7614370271"/>
    <n v="110157.7614370271"/>
    <n v="110157.7614370271"/>
    <n v="110157.7614370271"/>
    <n v="110157.7614370271"/>
    <n v="110157.7614370271"/>
    <n v="110157.7614370271"/>
    <n v="110157.7614370271"/>
    <n v="440631.04574810842"/>
    <n v="1321893.1372443251"/>
    <n v="1885341.5999999999"/>
    <n v="563448.46275567473"/>
    <n v="783827.0399999998"/>
    <n v="156427.20000000001"/>
  </r>
  <r>
    <s v="2503"/>
    <x v="82"/>
    <x v="10"/>
    <s v="Gerencia Operación Concentradora                  "/>
    <s v="5302"/>
    <x v="79"/>
    <s v="4523"/>
    <s v="Contratos Modificaciones/Construccion/Mo"/>
    <x v="2"/>
    <s v="250353024523"/>
    <n v="131811.3065328323"/>
    <n v="100834.66624975919"/>
    <n v="125361.09382659344"/>
    <n v="171002.97462970059"/>
    <n v="132252.51030972137"/>
    <n v="132252.51030972137"/>
    <n v="132252.51030972137"/>
    <n v="132252.51030972137"/>
    <n v="132252.51030972137"/>
    <n v="132252.51030972137"/>
    <n v="132252.51030972137"/>
    <n v="132252.51030972137"/>
    <n v="529010.04123888549"/>
    <n v="1587030.1237166564"/>
    <n v="1650000"/>
    <n v="62969.876283343649"/>
    <n v="687500"/>
    <n v="137500"/>
  </r>
  <r>
    <s v="2503"/>
    <x v="82"/>
    <x v="10"/>
    <s v="Gerencia Operación Concentradora                  "/>
    <s v="5302"/>
    <x v="79"/>
    <s v="422D"/>
    <s v="Costo Energia Electrica Distribuida     "/>
    <x v="6"/>
    <s v="25035302422D"/>
    <n v="1359549.8575201351"/>
    <n v="999147.69713331573"/>
    <n v="1959070.3486131965"/>
    <n v="3310262.3292156965"/>
    <n v="1907007.558120586"/>
    <n v="1907007.558120586"/>
    <n v="1907007.558120586"/>
    <n v="1907007.558120586"/>
    <n v="1907007.558120586"/>
    <n v="1907007.558120586"/>
    <n v="1907007.558120586"/>
    <n v="1907007.558120586"/>
    <n v="7628030.2324823439"/>
    <n v="22884090.697447032"/>
    <n v="24599044.999182902"/>
    <n v="1714954.3017358705"/>
    <n v="9047528.6008912995"/>
    <n v="2230510.3653751351"/>
  </r>
  <r>
    <s v="2503"/>
    <x v="82"/>
    <x v="10"/>
    <s v="Gerencia Operación Concentradora                  "/>
    <s v="5302"/>
    <x v="79"/>
    <s v="423D"/>
    <s v="Costo Agua Distribuida                  "/>
    <x v="9"/>
    <s v="25035302423D"/>
    <n v="1277285.3223509782"/>
    <n v="1630980.6807707089"/>
    <n v="678801.53718763613"/>
    <n v="185580.68634085826"/>
    <n v="943162.05666254531"/>
    <n v="943162.05666254531"/>
    <n v="943162.05666254531"/>
    <n v="943162.05666254531"/>
    <n v="943162.05666254531"/>
    <n v="943162.05666254531"/>
    <n v="943162.05666254531"/>
    <n v="943162.05666254531"/>
    <n v="3772648.2266501812"/>
    <n v="11317944.679950543"/>
    <n v="20375103.484373145"/>
    <n v="9057158.8044226021"/>
    <n v="7904521.2566170236"/>
    <n v="1808360.6672670071"/>
  </r>
  <r>
    <s v="2503"/>
    <x v="82"/>
    <x v="10"/>
    <s v="Gerencia Operación Concentradora                  "/>
    <s v="5302"/>
    <x v="79"/>
    <s v="4211"/>
    <s v="Petroleo Diesel                         "/>
    <x v="4"/>
    <s v="250353024211"/>
    <n v="36629.384907743472"/>
    <n v="16724.836805521671"/>
    <n v="99909.111048523133"/>
    <n v="101099.4564149019"/>
    <n v="63590.69729417254"/>
    <n v="63590.69729417254"/>
    <n v="63590.69729417254"/>
    <n v="63590.69729417254"/>
    <n v="63590.69729417254"/>
    <n v="63590.69729417254"/>
    <n v="63590.69729417254"/>
    <n v="63590.69729417254"/>
    <n v="254362.78917669016"/>
    <n v="763088.36753007071"/>
    <n v="1383005.8949615576"/>
    <n v="619917.52743148687"/>
    <n v="506098.55393186637"/>
    <n v="125745.02776729129"/>
  </r>
  <r>
    <s v="2503"/>
    <x v="82"/>
    <x v="10"/>
    <s v="Gerencia Operación Concentradora                  "/>
    <s v="5302"/>
    <x v="79"/>
    <s v="4125"/>
    <s v="Otros Materiales                        "/>
    <x v="3"/>
    <s v="250353024125"/>
    <n v="15602.457902372849"/>
    <n v="3393.6094658593124"/>
    <n v="2550.9469991870701"/>
    <n v="9012.807277618449"/>
    <n v="7639.9554112594196"/>
    <n v="7639.9554112594196"/>
    <n v="7639.9554112594196"/>
    <n v="7639.9554112594196"/>
    <n v="7639.9554112594196"/>
    <n v="7639.9554112594196"/>
    <n v="7639.9554112594196"/>
    <n v="7639.9554112594196"/>
    <n v="30559.821645037679"/>
    <n v="91679.464935113036"/>
    <n v="207216"/>
    <n v="115536.53506488696"/>
    <n v="86340"/>
    <n v="17268"/>
  </r>
  <r>
    <s v="2503"/>
    <x v="82"/>
    <x v="10"/>
    <s v="Gerencia Operación Concentradora                  "/>
    <s v="5302"/>
    <x v="79"/>
    <s v="4132"/>
    <s v="Cal                                     "/>
    <x v="3"/>
    <s v="250353024132"/>
    <n v="676857.76038323843"/>
    <n v="1076661.9802222243"/>
    <n v="2256377.4871592158"/>
    <n v="2389508.7762472904"/>
    <n v="1599851.5010029923"/>
    <n v="1599851.5010029923"/>
    <n v="1599851.5010029923"/>
    <n v="1599851.5010029923"/>
    <n v="1599851.5010029923"/>
    <n v="1599851.5010029923"/>
    <n v="1599851.5010029923"/>
    <n v="1599851.5010029923"/>
    <n v="6399406.0040119691"/>
    <n v="19198218.012035906"/>
    <n v="23806893.20419864"/>
    <n v="4608675.1921627335"/>
    <n v="9364225.5037035532"/>
    <n v="2301270.7760957717"/>
  </r>
  <r>
    <s v="2503"/>
    <x v="82"/>
    <x v="10"/>
    <s v="Gerencia Operación Concentradora                  "/>
    <s v="5302"/>
    <x v="79"/>
    <s v="4153"/>
    <s v="Bolas - Regrind Mill                    "/>
    <x v="3"/>
    <s v="250353024153"/>
    <n v="138384.88238553522"/>
    <n v="7917.0854000179852"/>
    <n v="351891.90408287407"/>
    <n v="238543.16216621187"/>
    <n v="184184.25850865978"/>
    <n v="184184.25850865978"/>
    <n v="184184.25850865978"/>
    <n v="184184.25850865978"/>
    <n v="184184.25850865978"/>
    <n v="184184.25850865978"/>
    <n v="184184.25850865978"/>
    <n v="184184.25850865978"/>
    <n v="736737.03403463913"/>
    <n v="2210211.1021039179"/>
    <n v="4313884.9901836161"/>
    <n v="2103673.8880796982"/>
    <n v="1578627.3676158101"/>
    <n v="392225.07282994472"/>
  </r>
  <r>
    <s v="2503"/>
    <x v="82"/>
    <x v="10"/>
    <s v="Gerencia Operación Concentradora                  "/>
    <s v="5302"/>
    <x v="79"/>
    <s v="4178"/>
    <s v="Espumante                               "/>
    <x v="3"/>
    <s v="250353024178"/>
    <n v="232840.99167461853"/>
    <n v="110673.26838081167"/>
    <n v="168153.76115653114"/>
    <n v="378271.52291799447"/>
    <n v="222484.88603248895"/>
    <n v="222484.88603248895"/>
    <n v="222484.88603248895"/>
    <n v="222484.88603248895"/>
    <n v="222484.88603248895"/>
    <n v="222484.88603248895"/>
    <n v="222484.88603248895"/>
    <n v="222484.88603248895"/>
    <n v="889939.54412995582"/>
    <n v="2669818.6323898677"/>
    <n v="2885604.7431657352"/>
    <n v="215786.11077586748"/>
    <n v="1055961.072223562"/>
    <n v="262363.63118675549"/>
  </r>
  <r>
    <s v="2503"/>
    <x v="82"/>
    <x v="10"/>
    <s v="Gerencia Operación Concentradora                  "/>
    <s v="5302"/>
    <x v="79"/>
    <s v="4199"/>
    <s v="Colector                                "/>
    <x v="3"/>
    <s v="250353024199"/>
    <n v="343343.1882239143"/>
    <n v="11438.562071061624"/>
    <n v="485739.3966058123"/>
    <n v="767975.03970868583"/>
    <n v="402124.0466523685"/>
    <n v="402124.0466523685"/>
    <n v="402124.0466523685"/>
    <n v="402124.0466523685"/>
    <n v="402124.0466523685"/>
    <n v="402124.0466523685"/>
    <n v="402124.0466523685"/>
    <n v="402124.0466523685"/>
    <n v="1608496.186609474"/>
    <n v="4825488.5598284211"/>
    <n v="6667446.5964269387"/>
    <n v="1841958.0365985176"/>
    <n v="2439892.0446853288"/>
    <n v="606214.52190407435"/>
  </r>
  <r>
    <s v="2503"/>
    <x v="82"/>
    <x v="10"/>
    <s v="Gerencia Operación Concentradora                  "/>
    <s v="5302"/>
    <x v="79"/>
    <s v="4321"/>
    <s v="Repuestos Bombas                        "/>
    <x v="7"/>
    <s v="250353024321"/>
    <n v="7275.7586242687148"/>
    <n v="12706.51386973003"/>
    <n v="9389.7085855811692"/>
    <n v="34665.347553159911"/>
    <n v="16009.332158184956"/>
    <n v="16009.332158184956"/>
    <n v="16009.332158184956"/>
    <n v="16009.332158184956"/>
    <n v="16009.332158184956"/>
    <n v="16009.332158184956"/>
    <n v="16009.332158184956"/>
    <n v="16009.332158184956"/>
    <n v="64037.328632739824"/>
    <n v="192111.98589821949"/>
    <n v="338664"/>
    <n v="146552.01410178051"/>
    <n v="141110"/>
    <n v="28222"/>
  </r>
  <r>
    <s v="2503"/>
    <x v="82"/>
    <x v="10"/>
    <s v="Gerencia Operación Concentradora                  "/>
    <s v="5302"/>
    <x v="79"/>
    <s v="4371"/>
    <s v="Repuestos Varios                        "/>
    <x v="7"/>
    <s v="250353024371"/>
    <n v="21862.746313848809"/>
    <n v="12885.440958222238"/>
    <n v="5664.8178475237819"/>
    <n v="4707.202214944803"/>
    <n v="11280.051833634907"/>
    <n v="11280.051833634907"/>
    <n v="11280.051833634907"/>
    <n v="11280.051833634907"/>
    <n v="11280.051833634907"/>
    <n v="11280.051833634907"/>
    <n v="11280.051833634907"/>
    <n v="11280.051833634907"/>
    <n v="45120.207334539627"/>
    <n v="135360.62200361889"/>
    <n v="225780"/>
    <n v="90419.37799638111"/>
    <n v="94075"/>
    <n v="18815"/>
  </r>
  <r>
    <s v="2504"/>
    <x v="83"/>
    <x v="10"/>
    <s v="Gerencia Operación Concentradora                  "/>
    <s v="5111"/>
    <x v="19"/>
    <s v="3101"/>
    <s v="Remuneraciones Supervision              "/>
    <x v="0"/>
    <s v="250451113101"/>
    <n v="77768.510000000009"/>
    <n v="65593.16"/>
    <n v="65593.16"/>
    <n v="84147.87"/>
    <n v="73275.675000000003"/>
    <n v="73275.675000000003"/>
    <n v="73275.675000000003"/>
    <n v="73275.675000000003"/>
    <n v="73275.675000000003"/>
    <n v="73275.675000000003"/>
    <n v="73275.675000000003"/>
    <n v="73275.675000000003"/>
    <n v="293102.7"/>
    <n v="879308.10000000021"/>
    <n v="881208.53"/>
    <n v="1900.4299999998184"/>
    <n v="361103.41000000003"/>
    <n v="84147.87"/>
  </r>
  <r>
    <s v="2504"/>
    <x v="83"/>
    <x v="10"/>
    <s v="Gerencia Operación Concentradora                  "/>
    <s v="5111"/>
    <x v="19"/>
    <s v="5111"/>
    <s v="Pasajes Nacionales                      "/>
    <x v="1"/>
    <s v="250451115111"/>
    <n v="548.73003827432387"/>
    <n v="1368.7932222800007"/>
    <n v="888.23303969050585"/>
    <n v="296.47490120993916"/>
    <n v="775.55780036369242"/>
    <n v="775.55780036369242"/>
    <n v="775.55780036369242"/>
    <n v="775.55780036369242"/>
    <n v="775.55780036369242"/>
    <n v="775.55780036369242"/>
    <n v="775.55780036369242"/>
    <n v="775.55780036369242"/>
    <n v="3102.2312014547697"/>
    <n v="9306.6936043643109"/>
    <n v="12000"/>
    <n v="2693.3063956356891"/>
    <n v="5400"/>
    <n v="1200"/>
  </r>
  <r>
    <s v="2504"/>
    <x v="83"/>
    <x v="10"/>
    <s v="Gerencia Operación Concentradora                  "/>
    <s v="5111"/>
    <x v="19"/>
    <s v="5112"/>
    <s v="Hoteles Estadia Alimentacion Nacionales "/>
    <x v="1"/>
    <s v="250451115112"/>
    <n v="347.61949727320859"/>
    <n v="314.15683922009993"/>
    <n v="581.15942762835607"/>
    <n v="1108.7868929561519"/>
    <n v="587.93066426945416"/>
    <n v="587.93066426945416"/>
    <n v="587.93066426945416"/>
    <n v="587.93066426945416"/>
    <n v="587.93066426945416"/>
    <n v="587.93066426945416"/>
    <n v="587.93066426945416"/>
    <n v="587.93066426945416"/>
    <n v="2351.7226570778166"/>
    <n v="7055.167971233448"/>
    <n v="9600"/>
    <n v="2544.832028766552"/>
    <n v="4320"/>
    <n v="960"/>
  </r>
  <r>
    <s v="2504"/>
    <x v="83"/>
    <x v="10"/>
    <s v="Gerencia Operación Concentradora                  "/>
    <s v="5111"/>
    <x v="19"/>
    <s v="5113"/>
    <s v="Gastos Representacion Nacionales        "/>
    <x v="1"/>
    <s v="250451115113"/>
    <n v="286.07645822352868"/>
    <n v="142.42930702295411"/>
    <n v="136.16306777028331"/>
    <n v="200.61975607526261"/>
    <n v="191.32214727300715"/>
    <n v="191.32214727300715"/>
    <n v="191.32214727300715"/>
    <n v="191.32214727300715"/>
    <n v="191.32214727300715"/>
    <n v="191.32214727300715"/>
    <n v="191.32214727300715"/>
    <n v="191.32214727300715"/>
    <n v="765.28858909202859"/>
    <n v="2295.865767276086"/>
    <n v="3264"/>
    <n v="968.13423272391401"/>
    <n v="1360"/>
    <n v="272"/>
  </r>
  <r>
    <s v="2504"/>
    <x v="83"/>
    <x v="10"/>
    <s v="Gerencia Operación Concentradora                  "/>
    <s v="5111"/>
    <x v="19"/>
    <s v="5121"/>
    <s v="Pasajes Internacionales                 "/>
    <x v="1"/>
    <s v="250451115121"/>
    <n v="0"/>
    <n v="0"/>
    <n v="0"/>
    <n v="0"/>
    <n v="0"/>
    <n v="0"/>
    <n v="0"/>
    <n v="0"/>
    <n v="0"/>
    <n v="0"/>
    <n v="0"/>
    <n v="0"/>
    <n v="0"/>
    <n v="0"/>
    <n v="8050"/>
    <n v="8050"/>
    <n v="0"/>
    <n v="0"/>
  </r>
  <r>
    <s v="2504"/>
    <x v="83"/>
    <x v="10"/>
    <s v="Gerencia Operación Concentradora                  "/>
    <s v="5111"/>
    <x v="19"/>
    <s v="5122"/>
    <s v="Hoteles Estadia Alimentacion Extranjero "/>
    <x v="1"/>
    <s v="250451115122"/>
    <n v="0"/>
    <n v="0"/>
    <n v="0"/>
    <n v="0"/>
    <n v="0"/>
    <n v="0"/>
    <n v="0"/>
    <n v="0"/>
    <n v="0"/>
    <n v="0"/>
    <n v="0"/>
    <n v="0"/>
    <n v="0"/>
    <n v="0"/>
    <n v="7000"/>
    <n v="7000"/>
    <n v="0"/>
    <n v="0"/>
  </r>
  <r>
    <s v="2504"/>
    <x v="83"/>
    <x v="10"/>
    <s v="Gerencia Operación Concentradora                  "/>
    <s v="5111"/>
    <x v="19"/>
    <s v="5123"/>
    <s v="Gastos Representacion Extranjero        "/>
    <x v="1"/>
    <s v="250451115123"/>
    <n v="0"/>
    <n v="0"/>
    <n v="0"/>
    <n v="0"/>
    <n v="0"/>
    <n v="0"/>
    <n v="0"/>
    <n v="0"/>
    <n v="0"/>
    <n v="0"/>
    <n v="0"/>
    <n v="0"/>
    <n v="0"/>
    <n v="0"/>
    <n v="1680"/>
    <n v="1680"/>
    <n v="0"/>
    <n v="0"/>
  </r>
  <r>
    <s v="2504"/>
    <x v="83"/>
    <x v="10"/>
    <s v="Gerencia Operación Concentradora                  "/>
    <s v="5111"/>
    <x v="19"/>
    <s v="5201"/>
    <s v="Arriendo Vehiculos                      "/>
    <x v="1"/>
    <s v="250451115201"/>
    <n v="4409.2523908902922"/>
    <n v="462.54227308711091"/>
    <n v="2278.9078486776148"/>
    <n v="5067.2384697813823"/>
    <n v="3054.4852456091003"/>
    <n v="3054.4852456091003"/>
    <n v="3054.4852456091003"/>
    <n v="3054.4852456091003"/>
    <n v="3054.4852456091003"/>
    <n v="3054.4852456091003"/>
    <n v="3054.4852456091003"/>
    <n v="3054.4852456091003"/>
    <n v="12217.940982436401"/>
    <n v="36653.8229473092"/>
    <n v="85887.228372097277"/>
    <n v="49233.405424788078"/>
    <n v="35786.345155040537"/>
    <n v="7157.269031008107"/>
  </r>
  <r>
    <s v="2504"/>
    <x v="83"/>
    <x v="10"/>
    <s v="Gerencia Operación Concentradora                  "/>
    <s v="5111"/>
    <x v="19"/>
    <s v="5203"/>
    <s v="Combustibles                            "/>
    <x v="1"/>
    <s v="250451115203"/>
    <n v="4064.4038995088836"/>
    <n v="1193.9752643259335"/>
    <n v="2057.9399320876123"/>
    <n v="2085.2361292173505"/>
    <n v="2350.3888062849451"/>
    <n v="2350.3888062849451"/>
    <n v="2350.3888062849451"/>
    <n v="2350.3888062849451"/>
    <n v="2350.3888062849451"/>
    <n v="2350.3888062849451"/>
    <n v="2350.3888062849451"/>
    <n v="2350.3888062849451"/>
    <n v="9401.5552251397803"/>
    <n v="28204.665675419335"/>
    <n v="32160"/>
    <n v="3955.3343245806645"/>
    <n v="13400"/>
    <n v="2680"/>
  </r>
  <r>
    <s v="2504"/>
    <x v="83"/>
    <x v="10"/>
    <s v="Gerencia Operación Concentradora                  "/>
    <s v="5111"/>
    <x v="19"/>
    <s v="5411"/>
    <s v="Ropa y Equipos Proteccion Personal      "/>
    <x v="1"/>
    <s v="250451115411"/>
    <n v="2200.3330635814787"/>
    <n v="2946.1715712851769"/>
    <n v="1945.7329254825734"/>
    <n v="4057.6433986742909"/>
    <n v="2787.4702397558799"/>
    <n v="2787.4702397558799"/>
    <n v="2787.4702397558799"/>
    <n v="2787.4702397558799"/>
    <n v="2787.4702397558799"/>
    <n v="2787.4702397558799"/>
    <n v="2787.4702397558799"/>
    <n v="2787.4702397558799"/>
    <n v="11149.88095902352"/>
    <n v="33449.642877070561"/>
    <n v="34320"/>
    <n v="870.35712292943936"/>
    <n v="14300"/>
    <n v="2860"/>
  </r>
  <r>
    <s v="2504"/>
    <x v="83"/>
    <x v="10"/>
    <s v="Gerencia Operación Concentradora                  "/>
    <s v="5111"/>
    <x v="19"/>
    <s v="5501"/>
    <s v="Honorarios Consultores Nacionales       "/>
    <x v="1"/>
    <s v="250451115501"/>
    <n v="0"/>
    <n v="0"/>
    <n v="0"/>
    <n v="0"/>
    <n v="0"/>
    <n v="0"/>
    <n v="0"/>
    <n v="0"/>
    <n v="0"/>
    <n v="0"/>
    <n v="0"/>
    <n v="0"/>
    <n v="0"/>
    <n v="0"/>
    <n v="8000"/>
    <n v="8000"/>
    <n v="4000"/>
    <n v="0"/>
  </r>
  <r>
    <s v="2504"/>
    <x v="83"/>
    <x v="10"/>
    <s v="Gerencia Operación Concentradora                  "/>
    <s v="5111"/>
    <x v="19"/>
    <s v="5503"/>
    <s v="Otros Gastos Consultores                "/>
    <x v="1"/>
    <s v="250451115503"/>
    <n v="345.40910328439338"/>
    <n v="165.99790643903208"/>
    <n v="126.42516498608927"/>
    <n v="710.46189640247337"/>
    <n v="337.07351777799704"/>
    <n v="337.07351777799704"/>
    <n v="337.07351777799704"/>
    <n v="337.07351777799704"/>
    <n v="337.07351777799704"/>
    <n v="337.07351777799704"/>
    <n v="337.07351777799704"/>
    <n v="337.07351777799704"/>
    <n v="1348.2940711119882"/>
    <n v="4044.8822133359645"/>
    <n v="7524"/>
    <n v="3479.1177866640355"/>
    <n v="3135"/>
    <n v="627"/>
  </r>
  <r>
    <s v="2504"/>
    <x v="83"/>
    <x v="10"/>
    <s v="Gerencia Operación Concentradora                  "/>
    <s v="5301"/>
    <x v="80"/>
    <s v="422D"/>
    <s v="Costo Energia Electrica Distribuida     "/>
    <x v="6"/>
    <s v="25045301422D"/>
    <n v="245036.188320427"/>
    <n v="457874.94961478963"/>
    <n v="177524.400653405"/>
    <n v="525951.80532221263"/>
    <n v="351596.83597770857"/>
    <n v="351596.83597770857"/>
    <n v="351596.83597770857"/>
    <n v="351596.83597770857"/>
    <n v="351596.83597770857"/>
    <n v="351596.83597770857"/>
    <n v="351596.83597770857"/>
    <n v="351596.83597770857"/>
    <n v="1406387.3439108343"/>
    <n v="4219162.0317325024"/>
    <n v="7746082.2550618481"/>
    <n v="3526920.2233293457"/>
    <n v="2849009.0062381104"/>
    <n v="702373.47675642534"/>
  </r>
  <r>
    <s v="2504"/>
    <x v="83"/>
    <x v="10"/>
    <s v="Gerencia Operación Concentradora                  "/>
    <s v="5301"/>
    <x v="80"/>
    <s v="4131"/>
    <s v="Acido Sulfurico                         "/>
    <x v="3"/>
    <s v="250453014131"/>
    <n v="4484.2124237731714"/>
    <n v="8402.5884182905138"/>
    <n v="4385.7166579090162"/>
    <n v="60039.228522555604"/>
    <n v="19327.936505632075"/>
    <n v="19327.936505632075"/>
    <n v="19327.936505632075"/>
    <n v="19327.936505632075"/>
    <n v="19327.936505632075"/>
    <n v="19327.936505632075"/>
    <n v="19327.936505632075"/>
    <n v="19327.936505632075"/>
    <n v="77311.746022528299"/>
    <n v="231935.23806758484"/>
    <n v="295753.04027300898"/>
    <n v="63817.802205424145"/>
    <n v="143898.65292000186"/>
    <n v="96920.591465923921"/>
  </r>
  <r>
    <s v="2504"/>
    <x v="83"/>
    <x v="10"/>
    <s v="Gerencia Operación Concentradora                  "/>
    <s v="5301"/>
    <x v="80"/>
    <s v="4138"/>
    <s v="Floculante                              "/>
    <x v="3"/>
    <s v="250453014138"/>
    <n v="144461.16893833838"/>
    <n v="170643.74581161857"/>
    <n v="327499.11643839726"/>
    <n v="307790.29936947546"/>
    <n v="237598.5826394574"/>
    <n v="237598.5826394574"/>
    <n v="237598.5826394574"/>
    <n v="237598.5826394574"/>
    <n v="237598.5826394574"/>
    <n v="237598.5826394574"/>
    <n v="237598.5826394574"/>
    <n v="237598.5826394574"/>
    <n v="950394.33055782958"/>
    <n v="2851182.9916734882"/>
    <n v="3173686.1912104599"/>
    <n v="322503.19953697175"/>
    <n v="1161381.8840951454"/>
    <n v="288556.4404984123"/>
  </r>
  <r>
    <s v="2504"/>
    <x v="83"/>
    <x v="10"/>
    <s v="Gerencia Operación Concentradora                  "/>
    <s v="5302"/>
    <x v="79"/>
    <s v="4321"/>
    <s v="Repuestos Bombas                        "/>
    <x v="7"/>
    <s v="250453024321"/>
    <n v="41935.110325931681"/>
    <n v="6507.8321458564014"/>
    <n v="42279.459301602932"/>
    <n v="9562.8714438348215"/>
    <n v="25071.31830430646"/>
    <n v="25071.31830430646"/>
    <n v="25071.31830430646"/>
    <n v="25071.31830430646"/>
    <n v="25071.31830430646"/>
    <n v="25071.31830430646"/>
    <n v="25071.31830430646"/>
    <n v="25071.31830430646"/>
    <n v="100285.27321722584"/>
    <n v="300855.81965167751"/>
    <n v="338663.79424841556"/>
    <n v="37807.974596738059"/>
    <n v="141109.91427017315"/>
    <n v="28221.982854034632"/>
  </r>
  <r>
    <s v="2504"/>
    <x v="83"/>
    <x v="10"/>
    <s v="Gerencia Operación Concentradora                  "/>
    <s v="5302"/>
    <x v="79"/>
    <s v="4371"/>
    <s v="Repuestos Varios                        "/>
    <x v="7"/>
    <s v="250453024371"/>
    <n v="10100.109853090082"/>
    <n v="8382.0667599418102"/>
    <n v="18667.403748956738"/>
    <n v="27367.709241595487"/>
    <n v="16129.322400896028"/>
    <n v="16129.322400896028"/>
    <n v="16129.322400896028"/>
    <n v="16129.322400896028"/>
    <n v="16129.322400896028"/>
    <n v="16129.322400896028"/>
    <n v="16129.322400896028"/>
    <n v="16129.322400896028"/>
    <n v="64517.289603584111"/>
    <n v="193551.86881075232"/>
    <n v="225775.86283227697"/>
    <n v="32223.994021524646"/>
    <n v="94073.276180115412"/>
    <n v="18814.655236023082"/>
  </r>
  <r>
    <s v="2504"/>
    <x v="83"/>
    <x v="10"/>
    <s v="Gerencia Operación Concentradora                  "/>
    <s v="5303"/>
    <x v="81"/>
    <s v="3201"/>
    <s v="Remuneraciones Operadores               "/>
    <x v="0"/>
    <s v="250453033201"/>
    <n v="71061.347683251472"/>
    <n v="44825.870513802176"/>
    <n v="57345.882093177548"/>
    <n v="19646.939339426837"/>
    <n v="48220.009907414511"/>
    <n v="48220.009907414511"/>
    <n v="48220.009907414511"/>
    <n v="48220.009907414511"/>
    <n v="48220.009907414511"/>
    <n v="48220.009907414511"/>
    <n v="48220.009907414511"/>
    <n v="48220.009907414511"/>
    <n v="192880.03962965804"/>
    <n v="578640.11888897407"/>
    <n v="628447.19999999995"/>
    <n v="49807.08111102588"/>
    <n v="261275.68"/>
    <n v="52142.400000000001"/>
  </r>
  <r>
    <s v="2504"/>
    <x v="83"/>
    <x v="10"/>
    <s v="Gerencia Operación Concentradora                  "/>
    <s v="5303"/>
    <x v="81"/>
    <s v="4502"/>
    <s v="Contratos Operacion y Mantencion Tranque"/>
    <x v="2"/>
    <s v="250453034502"/>
    <n v="117553.79942736456"/>
    <n v="112282.57722533554"/>
    <n v="148705.54772250674"/>
    <n v="123541.09533190761"/>
    <n v="125520.75492677861"/>
    <n v="125520.75492677861"/>
    <n v="125520.75492677861"/>
    <n v="125520.75492677861"/>
    <n v="125520.75492677861"/>
    <n v="125520.75492677861"/>
    <n v="125520.75492677861"/>
    <n v="125520.75492677861"/>
    <n v="502083.01970711444"/>
    <n v="1506249.0591213433"/>
    <n v="2100004"/>
    <n v="593754.94087865669"/>
    <n v="875001.66666666674"/>
    <n v="175000.33333333334"/>
  </r>
  <r>
    <s v="2504"/>
    <x v="83"/>
    <x v="10"/>
    <s v="Gerencia Operación Concentradora                  "/>
    <s v="5303"/>
    <x v="81"/>
    <s v="4515"/>
    <s v="Contrato Servicios Geomensura y Topograf"/>
    <x v="2"/>
    <s v="250453034515"/>
    <n v="38146.532425790683"/>
    <n v="11998.139242063648"/>
    <n v="3787.4974358710879"/>
    <n v="4748.3162587720672"/>
    <n v="14670.121340624371"/>
    <n v="14670.121340624371"/>
    <n v="14670.121340624371"/>
    <n v="14670.121340624371"/>
    <n v="14670.121340624371"/>
    <n v="14670.121340624371"/>
    <n v="14670.121340624371"/>
    <n v="14670.121340624371"/>
    <n v="58680.485362497486"/>
    <n v="176041.45608749249"/>
    <n v="299004"/>
    <n v="122962.54391250751"/>
    <n v="124585"/>
    <n v="24917"/>
  </r>
  <r>
    <s v="2504"/>
    <x v="83"/>
    <x v="10"/>
    <s v="Gerencia Operación Concentradora                  "/>
    <s v="5303"/>
    <x v="81"/>
    <s v="422D"/>
    <s v="Costo Energia Electrica Distribuida     "/>
    <x v="6"/>
    <s v="25045303422D"/>
    <n v="47616.996626146727"/>
    <n v="209232.93191766134"/>
    <n v="96631.402660978114"/>
    <n v="228909.12276422489"/>
    <n v="145597.61349225277"/>
    <n v="145597.61349225277"/>
    <n v="145597.61349225277"/>
    <n v="145597.61349225277"/>
    <n v="145597.61349225277"/>
    <n v="145597.61349225277"/>
    <n v="145597.61349225277"/>
    <n v="145597.61349225277"/>
    <n v="582390.45396901108"/>
    <n v="1747171.3619070332"/>
    <n v="3593370.0097381892"/>
    <n v="1846198.6478311559"/>
    <n v="1295763.9317888445"/>
    <n v="322712.13796916843"/>
  </r>
  <r>
    <s v="2504"/>
    <x v="83"/>
    <x v="10"/>
    <s v="Gerencia Operación Concentradora                  "/>
    <s v="5303"/>
    <x v="81"/>
    <s v="4125"/>
    <s v="Otros Materiales                        "/>
    <x v="3"/>
    <s v="250453034125"/>
    <n v="54599.904012325846"/>
    <n v="26760.411415910119"/>
    <n v="38134.985755868001"/>
    <n v="11583.370361747635"/>
    <n v="32769.667886462899"/>
    <n v="32769.667886462899"/>
    <n v="32769.667886462899"/>
    <n v="32769.667886462899"/>
    <n v="32769.667886462899"/>
    <n v="32769.667886462899"/>
    <n v="32769.667886462899"/>
    <n v="32769.667886462899"/>
    <n v="131078.6715458516"/>
    <n v="393236.0146375547"/>
    <n v="489096"/>
    <n v="95859.985362445295"/>
    <n v="203790"/>
    <n v="40758"/>
  </r>
  <r>
    <s v="2504"/>
    <x v="83"/>
    <x v="10"/>
    <s v="Gerencia Operación Concentradora                  "/>
    <s v="5303"/>
    <x v="81"/>
    <s v="4133"/>
    <s v="Desincrustante                          "/>
    <x v="3"/>
    <s v="250453034133"/>
    <n v="71188.058633954279"/>
    <n v="20658.252637041187"/>
    <n v="120743.13863025788"/>
    <n v="120037.83071321047"/>
    <n v="83156.820153615947"/>
    <n v="83156.820153615947"/>
    <n v="83156.820153615947"/>
    <n v="83156.820153615947"/>
    <n v="83156.820153615947"/>
    <n v="83156.820153615947"/>
    <n v="83156.820153615947"/>
    <n v="83156.820153615947"/>
    <n v="332627.28061446379"/>
    <n v="997881.84184339119"/>
    <n v="801788.8021815595"/>
    <n v="-196093.03966183169"/>
    <n v="293407.39242049999"/>
    <n v="72899.873790216821"/>
  </r>
  <r>
    <s v="2504"/>
    <x v="83"/>
    <x v="10"/>
    <s v="Gerencia Operación Concentradora                  "/>
    <s v="5304"/>
    <x v="82"/>
    <s v="3201"/>
    <s v="Remuneraciones Operadores               "/>
    <x v="0"/>
    <s v="250453043201"/>
    <n v="12604.598231001823"/>
    <n v="35588.362377297861"/>
    <n v="109634.33521908103"/>
    <n v="10105.386547488386"/>
    <n v="41983.170593717274"/>
    <n v="41983.170593717274"/>
    <n v="41983.170593717274"/>
    <n v="41983.170593717274"/>
    <n v="41983.170593717274"/>
    <n v="41983.170593717274"/>
    <n v="41983.170593717274"/>
    <n v="41983.170593717274"/>
    <n v="167932.68237486909"/>
    <n v="503798.0471246072"/>
    <n v="785559"/>
    <n v="281760.9528753928"/>
    <n v="326594.60000000003"/>
    <n v="65178"/>
  </r>
  <r>
    <s v="2504"/>
    <x v="83"/>
    <x v="10"/>
    <s v="Gerencia Operación Concentradora                  "/>
    <s v="5304"/>
    <x v="82"/>
    <s v="4523"/>
    <s v="Contratos Modificaciones/Construccion/Mo"/>
    <x v="2"/>
    <s v="250453044523"/>
    <n v="4636.6647984669989"/>
    <n v="24554.329084984543"/>
    <n v="18042.298906136526"/>
    <n v="27954.782947048363"/>
    <n v="18797.01893415911"/>
    <n v="18797.01893415911"/>
    <n v="18797.01893415911"/>
    <n v="18797.01893415911"/>
    <n v="18797.01893415911"/>
    <n v="18797.01893415911"/>
    <n v="18797.01893415911"/>
    <n v="18797.01893415911"/>
    <n v="75188.075736636441"/>
    <n v="225564.22720990927"/>
    <n v="470368.46353230538"/>
    <n v="244804.23632239611"/>
    <n v="195986.85980512726"/>
    <n v="39197.371961025448"/>
  </r>
  <r>
    <s v="2504"/>
    <x v="83"/>
    <x v="10"/>
    <s v="Gerencia Operación Concentradora                  "/>
    <s v="5304"/>
    <x v="82"/>
    <s v="4549"/>
    <s v="Contratos Reparacion y Mantencion Minero"/>
    <x v="2"/>
    <s v="250453044549"/>
    <n v="13043.091788458858"/>
    <n v="33331.657937482029"/>
    <n v="14224.619165437161"/>
    <n v="13672.002951697636"/>
    <n v="18567.842960768921"/>
    <n v="18567.842960768921"/>
    <n v="18567.842960768921"/>
    <n v="18567.842960768921"/>
    <n v="18567.842960768921"/>
    <n v="18567.842960768921"/>
    <n v="18567.842960768921"/>
    <n v="18567.842960768921"/>
    <n v="74271.371843075685"/>
    <n v="222814.1155292271"/>
    <n v="350184"/>
    <n v="127369.8844707729"/>
    <n v="145910"/>
    <n v="29182"/>
  </r>
  <r>
    <s v="2504"/>
    <x v="83"/>
    <x v="10"/>
    <s v="Gerencia Operación Concentradora                  "/>
    <s v="5304"/>
    <x v="82"/>
    <s v="4125"/>
    <s v="Otros Materiales                        "/>
    <x v="3"/>
    <s v="250453044125"/>
    <n v="8356.3112190898883"/>
    <n v="7589.4339536950365"/>
    <n v="5847.1635036864955"/>
    <n v="6797.1827281430014"/>
    <n v="7147.5228511536061"/>
    <n v="7147.5228511536061"/>
    <n v="7147.5228511536061"/>
    <n v="7147.5228511536061"/>
    <n v="7147.5228511536061"/>
    <n v="7147.5228511536061"/>
    <n v="7147.5228511536061"/>
    <n v="7147.5228511536061"/>
    <n v="28590.091404614424"/>
    <n v="85770.27421384328"/>
    <n v="103911.29999999999"/>
    <n v="18141.025786156708"/>
    <n v="43296.375"/>
    <n v="8659.2749999999996"/>
  </r>
  <r>
    <s v="2504"/>
    <x v="83"/>
    <x v="10"/>
    <s v="Gerencia Operación Concentradora                  "/>
    <s v="5304"/>
    <x v="82"/>
    <s v="4371"/>
    <s v="Repuestos Varios                        "/>
    <x v="7"/>
    <s v="250453044371"/>
    <n v="1324.6045194534379"/>
    <n v="1381.3371380381075"/>
    <n v="3391.064842122993"/>
    <n v="100.34281222293517"/>
    <n v="1549.3373279593684"/>
    <n v="1549.3373279593684"/>
    <n v="1549.3373279593684"/>
    <n v="1549.3373279593684"/>
    <n v="1549.3373279593684"/>
    <n v="1549.3373279593684"/>
    <n v="1549.3373279593684"/>
    <n v="1549.3373279593684"/>
    <n v="6197.3493118374736"/>
    <n v="18592.047935512423"/>
    <n v="56436"/>
    <n v="37843.952064487574"/>
    <n v="23515"/>
    <n v="4703"/>
  </r>
  <r>
    <s v="2505"/>
    <x v="84"/>
    <x v="10"/>
    <s v="Gerencia Operación Concentradora                  "/>
    <s v="5111"/>
    <x v="19"/>
    <s v="3101"/>
    <s v="Remuneraciones Supervision              "/>
    <x v="0"/>
    <s v="250551113101"/>
    <n v="91015.69"/>
    <n v="76405.27"/>
    <n v="76405.27"/>
    <n v="98577.73000000001"/>
    <n v="85600.99000000002"/>
    <n v="85600.99000000002"/>
    <n v="85600.99000000002"/>
    <n v="85600.99000000002"/>
    <n v="85600.99000000002"/>
    <n v="85600.99000000002"/>
    <n v="85600.99000000002"/>
    <n v="85600.99000000002"/>
    <n v="342403.96000000008"/>
    <n v="1027211.88"/>
    <n v="1028832.0000000001"/>
    <n v="1620.1200000001118"/>
    <n v="421605.10000000009"/>
    <n v="98577.73000000001"/>
  </r>
  <r>
    <s v="2505"/>
    <x v="84"/>
    <x v="10"/>
    <s v="Gerencia Operación Concentradora                  "/>
    <s v="5111"/>
    <x v="19"/>
    <s v="5111"/>
    <s v="Pasajes Nacionales                      "/>
    <x v="1"/>
    <s v="250551115111"/>
    <n v="121.6603116747"/>
    <n v="164.68957911279048"/>
    <n v="549.8271951626009"/>
    <n v="365.73772975443558"/>
    <n v="300.47870392613174"/>
    <n v="300.47870392613174"/>
    <n v="300.47870392613174"/>
    <n v="300.47870392613174"/>
    <n v="300.47870392613174"/>
    <n v="300.47870392613174"/>
    <n v="300.47870392613174"/>
    <n v="300.47870392613174"/>
    <n v="1201.914815704527"/>
    <n v="3605.7444471135818"/>
    <n v="9600"/>
    <n v="5994.2555528864177"/>
    <n v="4200"/>
    <n v="1200"/>
  </r>
  <r>
    <s v="2505"/>
    <x v="84"/>
    <x v="10"/>
    <s v="Gerencia Operación Concentradora                  "/>
    <s v="5111"/>
    <x v="19"/>
    <s v="5112"/>
    <s v="Hoteles Estadia Alimentacion Nacionales "/>
    <x v="1"/>
    <s v="250551115112"/>
    <n v="27.446251481778717"/>
    <n v="465.53345791045297"/>
    <n v="570.61374818865295"/>
    <n v="1642.4420607547477"/>
    <n v="676.50887958390808"/>
    <n v="676.50887958390808"/>
    <n v="676.50887958390808"/>
    <n v="676.50887958390808"/>
    <n v="676.50887958390808"/>
    <n v="676.50887958390808"/>
    <n v="676.50887958390808"/>
    <n v="676.50887958390808"/>
    <n v="2706.0355183356323"/>
    <n v="8118.1065550068988"/>
    <n v="7680"/>
    <n v="-438.10655500689882"/>
    <n v="3360"/>
    <n v="960"/>
  </r>
  <r>
    <s v="2505"/>
    <x v="84"/>
    <x v="10"/>
    <s v="Gerencia Operación Concentradora                  "/>
    <s v="5111"/>
    <x v="19"/>
    <s v="5113"/>
    <s v="Gastos Representacion Nacionales        "/>
    <x v="1"/>
    <s v="250551115113"/>
    <n v="102.78882466476144"/>
    <n v="157.00970979066511"/>
    <n v="41.329582149922608"/>
    <n v="162.8677678192451"/>
    <n v="115.99897110614856"/>
    <n v="115.99897110614856"/>
    <n v="115.99897110614856"/>
    <n v="115.99897110614856"/>
    <n v="115.99897110614856"/>
    <n v="115.99897110614856"/>
    <n v="115.99897110614856"/>
    <n v="115.99897110614856"/>
    <n v="463.99588442459424"/>
    <n v="1391.9876532737826"/>
    <n v="2584"/>
    <n v="1192.0123467262174"/>
    <n v="1088"/>
    <n v="272"/>
  </r>
  <r>
    <s v="2505"/>
    <x v="84"/>
    <x v="10"/>
    <s v="Gerencia Operación Concentradora                  "/>
    <s v="5111"/>
    <x v="19"/>
    <s v="5121"/>
    <s v="Pasajes Internacionales                 "/>
    <x v="1"/>
    <s v="250551115121"/>
    <n v="0"/>
    <n v="0"/>
    <n v="0"/>
    <n v="9825.4597527826663"/>
    <n v="2456.3649381956666"/>
    <n v="2456.3649381956666"/>
    <n v="2456.3649381956666"/>
    <n v="2456.3649381956666"/>
    <n v="2456.3649381956666"/>
    <n v="2456.3649381956666"/>
    <n v="2456.3649381956666"/>
    <n v="2456.3649381956666"/>
    <n v="9825.4597527826663"/>
    <n v="29476.379258348006"/>
    <n v="8050"/>
    <n v="-21426.379258348006"/>
    <n v="8050"/>
    <n v="8050"/>
  </r>
  <r>
    <s v="2505"/>
    <x v="84"/>
    <x v="10"/>
    <s v="Gerencia Operación Concentradora                  "/>
    <s v="5111"/>
    <x v="19"/>
    <s v="5122"/>
    <s v="Hoteles Estadia Alimentacion Extranjero "/>
    <x v="1"/>
    <s v="250551115122"/>
    <n v="0"/>
    <n v="0"/>
    <n v="0"/>
    <n v="2255.9507505792781"/>
    <n v="563.98768764481952"/>
    <n v="563.98768764481952"/>
    <n v="563.98768764481952"/>
    <n v="563.98768764481952"/>
    <n v="563.98768764481952"/>
    <n v="563.98768764481952"/>
    <n v="563.98768764481952"/>
    <n v="563.98768764481952"/>
    <n v="2255.9507505792781"/>
    <n v="6767.852251737836"/>
    <n v="3500"/>
    <n v="-3267.852251737836"/>
    <n v="3500"/>
    <n v="3500"/>
  </r>
  <r>
    <s v="2505"/>
    <x v="84"/>
    <x v="10"/>
    <s v="Gerencia Operación Concentradora                  "/>
    <s v="5111"/>
    <x v="19"/>
    <s v="5123"/>
    <s v="Gastos Representacion Extranjero        "/>
    <x v="1"/>
    <s v="250551115123"/>
    <n v="0"/>
    <n v="0"/>
    <n v="0"/>
    <n v="281.03259434022044"/>
    <n v="70.25814858505511"/>
    <n v="70.25814858505511"/>
    <n v="70.25814858505511"/>
    <n v="70.25814858505511"/>
    <n v="70.25814858505511"/>
    <n v="70.25814858505511"/>
    <n v="70.25814858505511"/>
    <n v="70.25814858505511"/>
    <n v="281.03259434022044"/>
    <n v="843.09778302066127"/>
    <n v="840"/>
    <n v="-3.097783020661268"/>
    <n v="840"/>
    <n v="840"/>
  </r>
  <r>
    <s v="2505"/>
    <x v="84"/>
    <x v="10"/>
    <s v="Gerencia Operación Concentradora                  "/>
    <s v="5111"/>
    <x v="19"/>
    <s v="5201"/>
    <s v="Arriendo Vehiculos                      "/>
    <x v="1"/>
    <s v="250551115201"/>
    <n v="236.74291517898928"/>
    <n v="757.30094632129499"/>
    <n v="1942.7828775187006"/>
    <n v="2751.7870293536303"/>
    <n v="1422.1534420931539"/>
    <n v="1422.1534420931539"/>
    <n v="1422.1534420931539"/>
    <n v="1422.1534420931539"/>
    <n v="1422.1534420931539"/>
    <n v="1422.1534420931539"/>
    <n v="1422.1534420931539"/>
    <n v="1422.1534420931539"/>
    <n v="5688.6137683726156"/>
    <n v="17065.841305117843"/>
    <n v="17177.445674419454"/>
    <n v="111.60436930161086"/>
    <n v="7157.269031008107"/>
    <n v="1431.4538062016213"/>
  </r>
  <r>
    <s v="2505"/>
    <x v="84"/>
    <x v="10"/>
    <s v="Gerencia Operación Concentradora                  "/>
    <s v="5111"/>
    <x v="19"/>
    <s v="5203"/>
    <s v="Combustibles                            "/>
    <x v="1"/>
    <s v="250551115203"/>
    <n v="553.34264409913783"/>
    <n v="47.393022309625437"/>
    <n v="503.2596112455106"/>
    <n v="160.10451716972452"/>
    <n v="316.02494870599958"/>
    <n v="316.02494870599958"/>
    <n v="316.02494870599958"/>
    <n v="316.02494870599958"/>
    <n v="316.02494870599958"/>
    <n v="316.02494870599958"/>
    <n v="316.02494870599958"/>
    <n v="316.02494870599958"/>
    <n v="1264.0997948239983"/>
    <n v="3792.2993844719949"/>
    <n v="6432"/>
    <n v="2639.7006155280051"/>
    <n v="2680"/>
    <n v="536"/>
  </r>
  <r>
    <s v="2505"/>
    <x v="84"/>
    <x v="10"/>
    <s v="Gerencia Operación Concentradora                  "/>
    <s v="5111"/>
    <x v="19"/>
    <s v="5411"/>
    <s v="Ropa y Equipos Proteccion Personal      "/>
    <x v="1"/>
    <s v="250551115411"/>
    <n v="0.11921959177333127"/>
    <n v="816.60374113832518"/>
    <n v="1070.1793316990163"/>
    <n v="77.705158999619826"/>
    <n v="491.15186285718369"/>
    <n v="491.15186285718369"/>
    <n v="491.15186285718369"/>
    <n v="491.15186285718369"/>
    <n v="491.15186285718369"/>
    <n v="491.15186285718369"/>
    <n v="491.15186285718369"/>
    <n v="491.15186285718369"/>
    <n v="1964.6074514287347"/>
    <n v="5893.8223542862061"/>
    <n v="17160"/>
    <n v="11266.177645713793"/>
    <n v="7150"/>
    <n v="1430"/>
  </r>
  <r>
    <s v="2505"/>
    <x v="84"/>
    <x v="10"/>
    <s v="Gerencia Operación Concentradora                  "/>
    <s v="5111"/>
    <x v="19"/>
    <s v="5501"/>
    <s v="Honorarios Consultores Nacionales       "/>
    <x v="1"/>
    <s v="250551115501"/>
    <n v="7190.2315626689006"/>
    <n v="5476.7157837905143"/>
    <n v="3851.3596914832042"/>
    <n v="3399.192238984836"/>
    <n v="4979.3748192318644"/>
    <n v="4979.3748192318644"/>
    <n v="4979.3748192318644"/>
    <n v="4979.3748192318644"/>
    <n v="4979.3748192318644"/>
    <n v="4979.3748192318644"/>
    <n v="4979.3748192318644"/>
    <n v="4979.3748192318644"/>
    <n v="19917.499276927458"/>
    <n v="59752.497830782384"/>
    <n v="115000"/>
    <n v="55247.502169217616"/>
    <n v="47916.666666666672"/>
    <n v="9583.3333333333339"/>
  </r>
  <r>
    <s v="2505"/>
    <x v="84"/>
    <x v="10"/>
    <s v="Gerencia Operación Concentradora                  "/>
    <s v="5111"/>
    <x v="19"/>
    <s v="5502"/>
    <s v="Honorarios Consultores Extranjeros      "/>
    <x v="1"/>
    <s v="250551115502"/>
    <n v="95.030493684002835"/>
    <n v="3992.1109230060229"/>
    <n v="5170.9682627518487"/>
    <n v="6784.6953749391623"/>
    <n v="4010.7012635952588"/>
    <n v="4010.7012635952588"/>
    <n v="4010.7012635952588"/>
    <n v="4010.7012635952588"/>
    <n v="4010.7012635952588"/>
    <n v="4010.7012635952588"/>
    <n v="4010.7012635952588"/>
    <n v="4010.7012635952588"/>
    <n v="16042.805054381035"/>
    <n v="48128.415163143101"/>
    <n v="65000"/>
    <n v="16871.584836856899"/>
    <n v="27083.333333333336"/>
    <n v="5416.666666666667"/>
  </r>
  <r>
    <s v="2505"/>
    <x v="84"/>
    <x v="10"/>
    <s v="Gerencia Operación Concentradora                  "/>
    <s v="5111"/>
    <x v="19"/>
    <s v="5503"/>
    <s v="Otros Gastos Consultores                "/>
    <x v="1"/>
    <s v="250551115503"/>
    <n v="672.96298452713495"/>
    <n v="1783.8476537516794"/>
    <n v="1463.8556921642332"/>
    <n v="1522.970284964764"/>
    <n v="1360.9091538519529"/>
    <n v="1360.9091538519529"/>
    <n v="1360.9091538519529"/>
    <n v="1360.9091538519529"/>
    <n v="1360.9091538519529"/>
    <n v="1360.9091538519529"/>
    <n v="1360.9091538519529"/>
    <n v="1360.9091538519529"/>
    <n v="5443.6366154078114"/>
    <n v="16330.909846223438"/>
    <n v="12780"/>
    <n v="-3550.9098462234379"/>
    <n v="5325"/>
    <n v="1065"/>
  </r>
  <r>
    <s v="2505"/>
    <x v="84"/>
    <x v="10"/>
    <s v="Gerencia Operación Concentradora                  "/>
    <s v="5902"/>
    <x v="83"/>
    <s v="3201"/>
    <s v="Remuneraciones Operadores               "/>
    <x v="0"/>
    <s v="250559023201"/>
    <n v="49177.593884996415"/>
    <n v="55183.8158729059"/>
    <n v="67179.855396904197"/>
    <n v="54140.028622919133"/>
    <n v="56420.323444431415"/>
    <n v="56420.323444431415"/>
    <n v="56420.323444431415"/>
    <n v="56420.323444431415"/>
    <n v="56420.323444431415"/>
    <n v="56420.323444431415"/>
    <n v="56420.323444431415"/>
    <n v="56420.323444431415"/>
    <n v="225681.29377772566"/>
    <n v="677043.88133317698"/>
    <n v="628447.19999999995"/>
    <n v="-48596.681333177024"/>
    <n v="261275.68"/>
    <n v="52142.400000000001"/>
  </r>
  <r>
    <s v="2505"/>
    <x v="84"/>
    <x v="10"/>
    <s v="Gerencia Operación Concentradora                  "/>
    <s v="5902"/>
    <x v="83"/>
    <s v="4513"/>
    <s v="Contratos Servicios Grales Planta/Puerto"/>
    <x v="2"/>
    <s v="250559024513"/>
    <n v="255265.20883439537"/>
    <n v="228633.15918616953"/>
    <n v="327224.962609743"/>
    <n v="353567.66031611734"/>
    <n v="291172.74773660628"/>
    <n v="291172.74773660628"/>
    <n v="291172.74773660628"/>
    <n v="291172.74773660628"/>
    <n v="291172.74773660628"/>
    <n v="291172.74773660628"/>
    <n v="291172.74773660628"/>
    <n v="291172.74773660628"/>
    <n v="1164690.9909464251"/>
    <n v="3494072.9728392754"/>
    <n v="2883612"/>
    <n v="-610460.97283927538"/>
    <n v="1201505"/>
    <n v="240301"/>
  </r>
  <r>
    <s v="2505"/>
    <x v="84"/>
    <x v="10"/>
    <s v="Gerencia Operación Concentradora                  "/>
    <s v="5902"/>
    <x v="83"/>
    <s v="4515"/>
    <s v="Contrato Servicios Geomensura y Topograf"/>
    <x v="2"/>
    <s v="250559024515"/>
    <n v="1135.3082682263728"/>
    <n v="476.61482488967965"/>
    <n v="1910.9955289689851"/>
    <n v="145.11678808742997"/>
    <n v="917.00885254311686"/>
    <n v="917.00885254311686"/>
    <n v="917.00885254311686"/>
    <n v="917.00885254311686"/>
    <n v="917.00885254311686"/>
    <n v="917.00885254311686"/>
    <n v="917.00885254311686"/>
    <n v="917.00885254311686"/>
    <n v="3668.0354101724674"/>
    <n v="11004.1062305174"/>
    <n v="29628"/>
    <n v="18623.893769482602"/>
    <n v="12345"/>
    <n v="2469"/>
  </r>
  <r>
    <s v="2505"/>
    <x v="84"/>
    <x v="10"/>
    <s v="Gerencia Operación Concentradora                  "/>
    <s v="5902"/>
    <x v="83"/>
    <s v="4521"/>
    <s v="Contrato Servicios Muestreo Planta      "/>
    <x v="2"/>
    <s v="250559024521"/>
    <n v="28948.528390616535"/>
    <n v="4096.7728595340914"/>
    <n v="17614.275433723185"/>
    <n v="24193.708598913963"/>
    <n v="18713.321320696941"/>
    <n v="18713.321320696941"/>
    <n v="18713.321320696941"/>
    <n v="18713.321320696941"/>
    <n v="18713.321320696941"/>
    <n v="18713.321320696941"/>
    <n v="18713.321320696941"/>
    <n v="18713.321320696941"/>
    <n v="74853.285282787765"/>
    <n v="224559.85584836328"/>
    <n v="338664"/>
    <n v="114104.14415163672"/>
    <n v="141110"/>
    <n v="28222"/>
  </r>
  <r>
    <s v="2505"/>
    <x v="84"/>
    <x v="10"/>
    <s v="Gerencia Operación Concentradora                  "/>
    <s v="5902"/>
    <x v="83"/>
    <s v="4523"/>
    <s v="Contratos Modificaciones/Construccion/Mo"/>
    <x v="2"/>
    <s v="250559024523"/>
    <n v="71203.93006818046"/>
    <n v="67152.588870705164"/>
    <n v="12341.608439740756"/>
    <n v="27478.386778137061"/>
    <n v="44544.12853919086"/>
    <n v="44544.12853919086"/>
    <n v="44544.12853919086"/>
    <n v="44544.12853919086"/>
    <n v="44544.12853919086"/>
    <n v="44544.12853919086"/>
    <n v="44544.12853919086"/>
    <n v="44544.12853919086"/>
    <n v="178176.51415676344"/>
    <n v="534529.54247029033"/>
    <n v="521556"/>
    <n v="-12973.542470290326"/>
    <n v="217315"/>
    <n v="43463"/>
  </r>
  <r>
    <s v="2505"/>
    <x v="84"/>
    <x v="10"/>
    <s v="Gerencia Operación Concentradora                  "/>
    <s v="5902"/>
    <x v="83"/>
    <s v="4542"/>
    <s v="Contratos Rep. y Mant. Equipos Laborator"/>
    <x v="2"/>
    <s v="250559024542"/>
    <n v="4943.4257436379557"/>
    <n v="351.40673457766366"/>
    <n v="2287.1539281911651"/>
    <n v="1310.8432892255112"/>
    <n v="2223.2074239080739"/>
    <n v="2223.2074239080739"/>
    <n v="2223.2074239080739"/>
    <n v="2223.2074239080739"/>
    <n v="2223.2074239080739"/>
    <n v="2223.2074239080739"/>
    <n v="2223.2074239080739"/>
    <n v="2223.2074239080739"/>
    <n v="8892.8296956322956"/>
    <n v="26678.489086896894"/>
    <n v="112888.89263078234"/>
    <n v="86210.403543885448"/>
    <n v="47037.038596159313"/>
    <n v="9407.4077192318618"/>
  </r>
  <r>
    <s v="2505"/>
    <x v="84"/>
    <x v="10"/>
    <s v="Gerencia Operación Concentradora                  "/>
    <s v="5902"/>
    <x v="83"/>
    <s v="4552"/>
    <s v="Contratos Rep. y Mant. Sistemas en Linea"/>
    <x v="2"/>
    <s v="250559024552"/>
    <n v="69765.661922774059"/>
    <n v="60818.941732727151"/>
    <n v="75239.044515655682"/>
    <n v="55318.644715928072"/>
    <n v="65285.573221771236"/>
    <n v="65285.573221771236"/>
    <n v="65285.573221771236"/>
    <n v="65285.573221771236"/>
    <n v="65285.573221771236"/>
    <n v="65285.573221771236"/>
    <n v="65285.573221771236"/>
    <n v="65285.573221771236"/>
    <n v="261142.29288708494"/>
    <n v="783426.87866125489"/>
    <n v="961212"/>
    <n v="177785.12133874511"/>
    <n v="400505"/>
    <n v="80101"/>
  </r>
  <r>
    <s v="2505"/>
    <x v="84"/>
    <x v="10"/>
    <s v="Gerencia Operación Concentradora                  "/>
    <s v="5902"/>
    <x v="83"/>
    <s v="4371"/>
    <s v="Repuestos Varios                        "/>
    <x v="7"/>
    <s v="250559024371"/>
    <n v="12997.464143645468"/>
    <n v="7674.0556368842217"/>
    <n v="1656.6725118640281"/>
    <n v="3654.2150306278127"/>
    <n v="6495.6018307553823"/>
    <n v="6495.6018307553823"/>
    <n v="6495.6018307553823"/>
    <n v="6495.6018307553823"/>
    <n v="6495.6018307553823"/>
    <n v="6495.6018307553823"/>
    <n v="6495.6018307553823"/>
    <n v="6495.6018307553823"/>
    <n v="25982.407323021529"/>
    <n v="77947.221969064587"/>
    <n v="98784"/>
    <n v="20836.778030935413"/>
    <n v="41160"/>
    <n v="8232"/>
  </r>
  <r>
    <s v="2505"/>
    <x v="84"/>
    <x v="10"/>
    <s v="Gerencia Operación Concentradora                  "/>
    <s v="5902"/>
    <x v="83"/>
    <s v="4376"/>
    <s v="Repuestos Sistemas en Linea             "/>
    <x v="7"/>
    <s v="250559024376"/>
    <n v="8592.3156951108849"/>
    <n v="42785.817635564621"/>
    <n v="12030.552170290939"/>
    <n v="11042.01892920622"/>
    <n v="18612.676107543164"/>
    <n v="18612.676107543164"/>
    <n v="18612.676107543164"/>
    <n v="18612.676107543164"/>
    <n v="18612.676107543164"/>
    <n v="18612.676107543164"/>
    <n v="18612.676107543164"/>
    <n v="18612.676107543164"/>
    <n v="74450.704430172656"/>
    <n v="223352.11329051803"/>
    <n v="310440"/>
    <n v="87087.886709481973"/>
    <n v="129350"/>
    <n v="25870"/>
  </r>
  <r>
    <s v="2581"/>
    <x v="85"/>
    <x v="10"/>
    <s v="Gerencia Puerto                      "/>
    <s v="5112"/>
    <x v="20"/>
    <s v="3101"/>
    <s v="Remuneraciones Supervision              "/>
    <x v="0"/>
    <s v="258151123101"/>
    <n v="84893.05"/>
    <n v="70282.58"/>
    <n v="70282.58"/>
    <n v="92290.33"/>
    <n v="79437.135000000009"/>
    <n v="79437.135000000009"/>
    <n v="79437.135000000009"/>
    <n v="79437.135000000009"/>
    <n v="79437.135000000009"/>
    <n v="79437.135000000009"/>
    <n v="79437.135000000009"/>
    <n v="79437.135000000009"/>
    <n v="317748.54000000004"/>
    <n v="953245.62000000011"/>
    <n v="953599.35000000009"/>
    <n v="353.72999999998137"/>
    <n v="390662.28"/>
    <n v="92290.33"/>
  </r>
  <r>
    <s v="2581"/>
    <x v="85"/>
    <x v="10"/>
    <s v="Gerencia Puerto                      "/>
    <s v="5112"/>
    <x v="20"/>
    <s v="3201"/>
    <s v="Remuneraciones Operadores               "/>
    <x v="0"/>
    <s v="258151123201"/>
    <n v="44841.757124716947"/>
    <n v="48084.94852158671"/>
    <n v="43573.852364715152"/>
    <n v="32599.397302671103"/>
    <n v="42274.98882842248"/>
    <n v="42274.98882842248"/>
    <n v="42274.98882842248"/>
    <n v="42274.98882842248"/>
    <n v="42274.98882842248"/>
    <n v="42274.98882842248"/>
    <n v="42274.98882842248"/>
    <n v="42274.98882842248"/>
    <n v="169099.95531368992"/>
    <n v="507299.86594106985"/>
    <n v="471335.39999999997"/>
    <n v="-35964.465941069881"/>
    <n v="195956.75999999995"/>
    <n v="39106.800000000003"/>
  </r>
  <r>
    <s v="2581"/>
    <x v="85"/>
    <x v="10"/>
    <s v="Gerencia Puerto                      "/>
    <s v="5112"/>
    <x v="20"/>
    <s v="4513"/>
    <s v="Contratos Servicios Grales Planta/Puerto"/>
    <x v="2"/>
    <s v="258151124513"/>
    <n v="19410.711838387455"/>
    <n v="13305.862780831727"/>
    <n v="58973.644076662014"/>
    <n v="77738.528150944796"/>
    <n v="42357.186711706498"/>
    <n v="42357.186711706498"/>
    <n v="42357.186711706498"/>
    <n v="42357.186711706498"/>
    <n v="42357.186711706498"/>
    <n v="42357.186711706498"/>
    <n v="42357.186711706498"/>
    <n v="42357.186711706498"/>
    <n v="169428.74684682599"/>
    <n v="508286.24054047809"/>
    <n v="1014084.5070422535"/>
    <n v="505798.26650177542"/>
    <n v="422535.21126760566"/>
    <n v="84507.042253521126"/>
  </r>
  <r>
    <s v="2581"/>
    <x v="85"/>
    <x v="10"/>
    <s v="Gerencia Puerto                      "/>
    <s v="5112"/>
    <x v="20"/>
    <s v="4523"/>
    <s v="Contratos Modificaciones/Construccion/Mo"/>
    <x v="2"/>
    <s v="258151124523"/>
    <n v="23770.599841545249"/>
    <n v="22857.176309958781"/>
    <n v="22482.250627987898"/>
    <n v="29579.417732355316"/>
    <n v="24672.361127961813"/>
    <n v="24672.361127961813"/>
    <n v="24672.361127961813"/>
    <n v="24672.361127961813"/>
    <n v="24672.361127961813"/>
    <n v="24672.361127961813"/>
    <n v="24672.361127961813"/>
    <n v="24672.361127961813"/>
    <n v="98689.44451184725"/>
    <n v="296068.33353554172"/>
    <n v="444164.98993963824"/>
    <n v="148096.65640409652"/>
    <n v="187583.83635144215"/>
    <n v="39528.839704896076"/>
  </r>
  <r>
    <s v="2581"/>
    <x v="85"/>
    <x v="10"/>
    <s v="Gerencia Puerto                      "/>
    <s v="5112"/>
    <x v="20"/>
    <s v="4528"/>
    <s v="Contratos Mantencion Infraestructura    "/>
    <x v="2"/>
    <s v="258151124528"/>
    <n v="2095.9010472643608"/>
    <n v="10424.010356979314"/>
    <n v="28559.928847675154"/>
    <n v="8889.1242626793173"/>
    <n v="12492.241128649535"/>
    <n v="12492.241128649535"/>
    <n v="12492.241128649535"/>
    <n v="12492.241128649535"/>
    <n v="12492.241128649535"/>
    <n v="12492.241128649535"/>
    <n v="12492.241128649535"/>
    <n v="12492.241128649535"/>
    <n v="49968.964514598141"/>
    <n v="149906.89354379443"/>
    <n v="468451.90061290335"/>
    <n v="318545.00706910889"/>
    <n v="195188.29192204308"/>
    <n v="39037.658384408613"/>
  </r>
  <r>
    <s v="2581"/>
    <x v="85"/>
    <x v="10"/>
    <s v="Gerencia Puerto                      "/>
    <s v="5112"/>
    <x v="20"/>
    <s v="4551"/>
    <s v="Contratos Rep. y Mant. Sist. de Climatiz"/>
    <x v="2"/>
    <s v="258151124551"/>
    <n v="2285.8135096346055"/>
    <n v="3239.8383823294466"/>
    <n v="10855.440846429208"/>
    <n v="8258.2056694453149"/>
    <n v="6159.8246019596445"/>
    <n v="6159.8246019596445"/>
    <n v="6159.8246019596445"/>
    <n v="6159.8246019596445"/>
    <n v="6159.8246019596445"/>
    <n v="6159.8246019596445"/>
    <n v="6159.8246019596445"/>
    <n v="6159.8246019596445"/>
    <n v="24639.298407838578"/>
    <n v="73917.895223515719"/>
    <n v="89853.39"/>
    <n v="15935.49477648428"/>
    <n v="37438.912499999999"/>
    <n v="7487.7825000000003"/>
  </r>
  <r>
    <s v="2581"/>
    <x v="85"/>
    <x v="10"/>
    <s v="Gerencia Puerto                      "/>
    <s v="5112"/>
    <x v="20"/>
    <s v="4559"/>
    <s v="Arriendo de Equipos Plantas             "/>
    <x v="2"/>
    <s v="258151124559"/>
    <n v="14151.78379227418"/>
    <n v="27982.242955953803"/>
    <n v="40370.086281254386"/>
    <n v="43908.545510441065"/>
    <n v="31603.164634980858"/>
    <n v="31603.164634980858"/>
    <n v="31603.164634980858"/>
    <n v="31603.164634980858"/>
    <n v="31603.164634980858"/>
    <n v="31603.164634980858"/>
    <n v="31603.164634980858"/>
    <n v="31603.164634980858"/>
    <n v="126412.65853992343"/>
    <n v="379237.97561977018"/>
    <n v="694164.98993963783"/>
    <n v="314927.01431986765"/>
    <n v="291750.50301810866"/>
    <n v="60362.173038229375"/>
  </r>
  <r>
    <s v="2581"/>
    <x v="85"/>
    <x v="10"/>
    <s v="Gerencia Puerto                      "/>
    <s v="5112"/>
    <x v="20"/>
    <s v="6123"/>
    <s v="Flete Cargas Varias                     "/>
    <x v="1"/>
    <s v="258151126123"/>
    <n v="1716.9625445555307"/>
    <n v="11582.654692037406"/>
    <n v="7842.7600279855615"/>
    <n v="1931.0975277971145"/>
    <n v="5768.3686980939037"/>
    <n v="5768.3686980939037"/>
    <n v="5768.3686980939037"/>
    <n v="5768.3686980939037"/>
    <n v="5768.3686980939037"/>
    <n v="5768.3686980939037"/>
    <n v="5768.3686980939037"/>
    <n v="5768.3686980939037"/>
    <n v="23073.474792375615"/>
    <n v="69220.424377126837"/>
    <n v="114653"/>
    <n v="45432.575622873163"/>
    <n v="47772.083333333328"/>
    <n v="9554.4166666666661"/>
  </r>
  <r>
    <s v="2581"/>
    <x v="85"/>
    <x v="10"/>
    <s v="Gerencia Puerto                      "/>
    <s v="5401"/>
    <x v="84"/>
    <s v="4532"/>
    <s v="Contratos Reparacion y Mantencion Bombas"/>
    <x v="2"/>
    <s v="258154014532"/>
    <n v="16773.199201622709"/>
    <n v="17218.277887980759"/>
    <n v="10418.649983624791"/>
    <n v="5195.6988923677836"/>
    <n v="12401.456491399011"/>
    <n v="12401.456491399011"/>
    <n v="12401.456491399011"/>
    <n v="12401.456491399011"/>
    <n v="12401.456491399011"/>
    <n v="12401.456491399011"/>
    <n v="12401.456491399011"/>
    <n v="12401.456491399011"/>
    <n v="49605.825965596043"/>
    <n v="148817.4778967881"/>
    <n v="131738"/>
    <n v="-17079.477896788099"/>
    <n v="54890.833333333328"/>
    <n v="10978.166666666666"/>
  </r>
  <r>
    <s v="2581"/>
    <x v="85"/>
    <x v="10"/>
    <s v="Gerencia Puerto                      "/>
    <s v="5401"/>
    <x v="84"/>
    <s v="4537"/>
    <s v="Contratos Reparacion y Mant. Compresores"/>
    <x v="2"/>
    <s v="258154014537"/>
    <n v="20197.999936397293"/>
    <n v="11588.726088616009"/>
    <n v="6943.2145222088147"/>
    <n v="451.38883888800575"/>
    <n v="9795.3323465275316"/>
    <n v="9795.3323465275316"/>
    <n v="9795.3323465275316"/>
    <n v="9795.3323465275316"/>
    <n v="9795.3323465275316"/>
    <n v="9795.3323465275316"/>
    <n v="9795.3323465275316"/>
    <n v="9795.3323465275316"/>
    <n v="39181.329386110127"/>
    <n v="117543.98815833038"/>
    <n v="159505"/>
    <n v="41961.01184166962"/>
    <n v="66460.416666666672"/>
    <n v="13292.083333333334"/>
  </r>
  <r>
    <s v="2581"/>
    <x v="85"/>
    <x v="10"/>
    <s v="Gerencia Puerto                      "/>
    <s v="5401"/>
    <x v="84"/>
    <s v="4547"/>
    <s v="Contratos Mantencion Gruas Puente       "/>
    <x v="2"/>
    <s v="258154014547"/>
    <n v="28259.628300392549"/>
    <n v="14654.423107016766"/>
    <n v="14738.84033306727"/>
    <n v="27789.130866301497"/>
    <n v="21360.505651694519"/>
    <n v="21360.505651694519"/>
    <n v="21360.505651694519"/>
    <n v="21360.505651694519"/>
    <n v="21360.505651694519"/>
    <n v="21360.505651694519"/>
    <n v="21360.505651694519"/>
    <n v="21360.505651694519"/>
    <n v="85442.022606778075"/>
    <n v="256326.06782033422"/>
    <n v="263212"/>
    <n v="6885.932179665775"/>
    <n v="109671.66666666666"/>
    <n v="21934.333333333332"/>
  </r>
  <r>
    <s v="2581"/>
    <x v="85"/>
    <x v="10"/>
    <s v="Gerencia Puerto                      "/>
    <s v="5401"/>
    <x v="84"/>
    <s v="4553"/>
    <s v="Contratos Rep. y Mant. Sist. Oleohidraul"/>
    <x v="2"/>
    <s v="258154014553"/>
    <n v="1967.1438966564203"/>
    <n v="2655.5881284229204"/>
    <n v="906.09669711176218"/>
    <n v="1096.3393394218303"/>
    <n v="1656.2920154032333"/>
    <n v="1656.2920154032333"/>
    <n v="1656.2920154032333"/>
    <n v="1656.2920154032333"/>
    <n v="1656.2920154032333"/>
    <n v="1656.2920154032333"/>
    <n v="1656.2920154032333"/>
    <n v="1656.2920154032333"/>
    <n v="6625.1680616129333"/>
    <n v="19875.504184838795"/>
    <n v="37479"/>
    <n v="17603.495815161205"/>
    <n v="15616.25"/>
    <n v="3123.25"/>
  </r>
  <r>
    <s v="2581"/>
    <x v="85"/>
    <x v="10"/>
    <s v="Gerencia Puerto                      "/>
    <s v="5401"/>
    <x v="84"/>
    <s v="4591"/>
    <s v="Otros Ctos. Reparacion/Mantencion Planta"/>
    <x v="2"/>
    <s v="258154014591"/>
    <n v="131930.2713077816"/>
    <n v="80548.149203659996"/>
    <n v="255719.70977113754"/>
    <n v="191741.15335765385"/>
    <n v="164984.82091005825"/>
    <n v="164984.82091005825"/>
    <n v="164984.82091005825"/>
    <n v="164984.82091005825"/>
    <n v="164984.82091005825"/>
    <n v="164984.82091005825"/>
    <n v="164984.82091005825"/>
    <n v="164984.82091005825"/>
    <n v="659939.28364023298"/>
    <n v="1979817.8509206988"/>
    <n v="2083925.5557344062"/>
    <n v="104107.70481370739"/>
    <n v="804430.22635814885"/>
    <n v="133550.37444668007"/>
  </r>
  <r>
    <s v="2581"/>
    <x v="85"/>
    <x v="10"/>
    <s v="Gerencia Puerto                      "/>
    <s v="5401"/>
    <x v="84"/>
    <s v="4104"/>
    <s v="Lubricantes                             "/>
    <x v="3"/>
    <s v="258154014104"/>
    <n v="925.19460377252517"/>
    <n v="1310.724113584411"/>
    <n v="785.70628866359323"/>
    <n v="1470.0275073839537"/>
    <n v="1122.9131283511208"/>
    <n v="1122.9131283511208"/>
    <n v="1122.9131283511208"/>
    <n v="1122.9131283511208"/>
    <n v="1122.9131283511208"/>
    <n v="1122.9131283511208"/>
    <n v="1122.9131283511208"/>
    <n v="1122.9131283511208"/>
    <n v="4491.6525134044832"/>
    <n v="13474.957540213452"/>
    <n v="12500"/>
    <n v="-974.95754021345238"/>
    <n v="5208.3333333333339"/>
    <n v="1041.6666666666667"/>
  </r>
  <r>
    <s v="2581"/>
    <x v="85"/>
    <x v="10"/>
    <s v="Gerencia Puerto                      "/>
    <s v="5401"/>
    <x v="84"/>
    <s v="4118"/>
    <s v="Materiales Electricos                   "/>
    <x v="3"/>
    <s v="258154014118"/>
    <n v="2442.3603139254997"/>
    <n v="3827.0116084545043"/>
    <n v="2934.4903945748665"/>
    <n v="1833.3261108710979"/>
    <n v="2759.2971069564919"/>
    <n v="2759.2971069564919"/>
    <n v="2759.2971069564919"/>
    <n v="2759.2971069564919"/>
    <n v="2759.2971069564919"/>
    <n v="2759.2971069564919"/>
    <n v="2759.2971069564919"/>
    <n v="2759.2971069564919"/>
    <n v="11037.188427825968"/>
    <n v="33111.565283477903"/>
    <n v="71288"/>
    <n v="38176.434716522097"/>
    <n v="29703.333333333336"/>
    <n v="5940.666666666667"/>
  </r>
  <r>
    <s v="2581"/>
    <x v="85"/>
    <x v="10"/>
    <s v="Gerencia Puerto                      "/>
    <s v="5401"/>
    <x v="84"/>
    <s v="4122"/>
    <s v="Materiales Talleres                     "/>
    <x v="3"/>
    <s v="258154014122"/>
    <n v="29344.909155903893"/>
    <n v="9766.365978410804"/>
    <n v="8510.0873070925063"/>
    <n v="24506.662046442289"/>
    <n v="18032.006121962375"/>
    <n v="18032.006121962375"/>
    <n v="18032.006121962375"/>
    <n v="18032.006121962375"/>
    <n v="18032.006121962375"/>
    <n v="18032.006121962375"/>
    <n v="18032.006121962375"/>
    <n v="18032.006121962375"/>
    <n v="72128.0244878495"/>
    <n v="216384.07346354856"/>
    <n v="195448"/>
    <n v="-20936.073463548557"/>
    <n v="81436.666666666672"/>
    <n v="16287.333333333334"/>
  </r>
  <r>
    <s v="2581"/>
    <x v="85"/>
    <x v="10"/>
    <s v="Gerencia Puerto                      "/>
    <s v="5401"/>
    <x v="84"/>
    <s v="4125"/>
    <s v="Otros Materiales                        "/>
    <x v="3"/>
    <s v="258154014125"/>
    <n v="4227.3975916280415"/>
    <n v="9024.0468727245352"/>
    <n v="8665.4606929328565"/>
    <n v="3063.4205754230229"/>
    <n v="6245.0814331771144"/>
    <n v="6245.0814331771144"/>
    <n v="6245.0814331771144"/>
    <n v="6245.0814331771144"/>
    <n v="6245.0814331771144"/>
    <n v="6245.0814331771144"/>
    <n v="6245.0814331771144"/>
    <n v="6245.0814331771144"/>
    <n v="24980.325732708458"/>
    <n v="74940.977198125358"/>
    <n v="178865"/>
    <n v="103924.02280187464"/>
    <n v="74527.083333333328"/>
    <n v="14905.416666666666"/>
  </r>
  <r>
    <s v="2581"/>
    <x v="85"/>
    <x v="10"/>
    <s v="Gerencia Puerto                      "/>
    <s v="5401"/>
    <x v="84"/>
    <s v="4304"/>
    <s v="Repuestos Materiales Desgastes          "/>
    <x v="7"/>
    <s v="258154014304"/>
    <n v="9727.7231841893263"/>
    <n v="7379.6803895577223"/>
    <n v="1469.2812668287734"/>
    <n v="7915.7701095362399"/>
    <n v="6623.113737528015"/>
    <n v="6623.113737528015"/>
    <n v="6623.113737528015"/>
    <n v="6623.113737528015"/>
    <n v="6623.113737528015"/>
    <n v="6623.113737528015"/>
    <n v="6623.113737528015"/>
    <n v="6623.113737528015"/>
    <n v="26492.45495011206"/>
    <n v="79477.364850336162"/>
    <n v="71139.415094339623"/>
    <n v="-8337.9497559965384"/>
    <n v="30110.290880503147"/>
    <n v="5459.416666666667"/>
  </r>
  <r>
    <s v="2581"/>
    <x v="85"/>
    <x v="10"/>
    <s v="Gerencia Puerto                      "/>
    <s v="5401"/>
    <x v="84"/>
    <s v="4312"/>
    <s v="Repuestos Correas Transportadoras       "/>
    <x v="7"/>
    <s v="258154014312"/>
    <n v="1995.9334725167807"/>
    <n v="5622.0115699886028"/>
    <n v="13257.854347996377"/>
    <n v="2602.6771936990663"/>
    <n v="5869.6191460502068"/>
    <n v="5869.6191460502068"/>
    <n v="5869.6191460502068"/>
    <n v="5869.6191460502068"/>
    <n v="5869.6191460502068"/>
    <n v="5869.6191460502068"/>
    <n v="5869.6191460502068"/>
    <n v="5869.6191460502068"/>
    <n v="23478.476584200827"/>
    <n v="70435.429752602489"/>
    <n v="124884.77358490566"/>
    <n v="54449.343832303173"/>
    <n v="53285.636792452831"/>
    <n v="9156.75"/>
  </r>
  <r>
    <s v="2581"/>
    <x v="85"/>
    <x v="10"/>
    <s v="Gerencia Puerto                      "/>
    <s v="5401"/>
    <x v="84"/>
    <s v="4321"/>
    <s v="Repuestos Bombas                        "/>
    <x v="7"/>
    <s v="258154014321"/>
    <n v="5742.3240057260655"/>
    <n v="37666.62378848419"/>
    <n v="27323.759485369195"/>
    <n v="25518.049163809872"/>
    <n v="24062.689110847332"/>
    <n v="24062.689110847332"/>
    <n v="24062.689110847332"/>
    <n v="24062.689110847332"/>
    <n v="24062.689110847332"/>
    <n v="24062.689110847332"/>
    <n v="24062.689110847332"/>
    <n v="24062.689110847332"/>
    <n v="96250.756443389328"/>
    <n v="288752.26933016797"/>
    <n v="670699"/>
    <n v="381946.73066983203"/>
    <n v="279457.91666666669"/>
    <n v="55891.583333333336"/>
  </r>
  <r>
    <s v="2581"/>
    <x v="85"/>
    <x v="10"/>
    <s v="Gerencia Puerto                      "/>
    <s v="5401"/>
    <x v="84"/>
    <s v="4326"/>
    <s v="Repuestos Electricos                    "/>
    <x v="7"/>
    <s v="258154014326"/>
    <n v="21607.476642200338"/>
    <n v="22228.928883406486"/>
    <n v="4952.1448997880398"/>
    <n v="15461.938431863133"/>
    <n v="16062.622214314499"/>
    <n v="16062.622214314499"/>
    <n v="16062.622214314499"/>
    <n v="16062.622214314499"/>
    <n v="16062.622214314499"/>
    <n v="16062.622214314499"/>
    <n v="16062.622214314499"/>
    <n v="16062.622214314499"/>
    <n v="64250.488857257995"/>
    <n v="192751.46657177398"/>
    <n v="234049"/>
    <n v="41297.533428226016"/>
    <n v="97520.416666666657"/>
    <n v="19504.083333333332"/>
  </r>
  <r>
    <s v="2581"/>
    <x v="85"/>
    <x v="10"/>
    <s v="Gerencia Puerto                      "/>
    <s v="5401"/>
    <x v="84"/>
    <s v="4371"/>
    <s v="Repuestos Varios                        "/>
    <x v="7"/>
    <s v="258154014371"/>
    <n v="139229.80071453028"/>
    <n v="47330.825213680073"/>
    <n v="284374.4033690939"/>
    <n v="19874.636433819596"/>
    <n v="122702.41643278096"/>
    <n v="122702.41643278096"/>
    <n v="122702.41643278096"/>
    <n v="122702.41643278096"/>
    <n v="122702.41643278096"/>
    <n v="122702.41643278096"/>
    <n v="122702.41643278096"/>
    <n v="122702.41643278096"/>
    <n v="490809.66573112382"/>
    <n v="1472428.9971933712"/>
    <n v="2451958.0377358487"/>
    <n v="979529.04054247751"/>
    <n v="1046863.0188679245"/>
    <n v="179116"/>
  </r>
  <r>
    <s v="2581"/>
    <x v="85"/>
    <x v="10"/>
    <s v="Gerencia Puerto                      "/>
    <s v="5402"/>
    <x v="8"/>
    <s v="4536"/>
    <s v="Contratos Reparacion y Mantencion Correa"/>
    <x v="2"/>
    <s v="258154024536"/>
    <n v="4351.9264624243478"/>
    <n v="5408.5457482573629"/>
    <n v="14997.511416030689"/>
    <n v="3918.730495122034"/>
    <n v="7169.1785304586083"/>
    <n v="7169.1785304586083"/>
    <n v="7169.1785304586083"/>
    <n v="7169.1785304586083"/>
    <n v="7169.1785304586083"/>
    <n v="7169.1785304586083"/>
    <n v="7169.1785304586083"/>
    <n v="7169.1785304586083"/>
    <n v="28676.714121834433"/>
    <n v="86030.1423655033"/>
    <n v="243916"/>
    <n v="157885.8576344967"/>
    <n v="101631.66666666666"/>
    <n v="20326.333333333332"/>
  </r>
  <r>
    <s v="2581"/>
    <x v="85"/>
    <x v="10"/>
    <s v="Gerencia Puerto                      "/>
    <s v="5402"/>
    <x v="8"/>
    <s v="4547"/>
    <s v="Contratos Mantencion Gruas Puente       "/>
    <x v="2"/>
    <s v="258154024547"/>
    <n v="4858.9896307877107"/>
    <n v="6154.5804792309937"/>
    <n v="3808.020437239767"/>
    <n v="7767.2205742291417"/>
    <n v="5647.2027803719029"/>
    <n v="5647.2027803719029"/>
    <n v="5647.2027803719029"/>
    <n v="5647.2027803719029"/>
    <n v="5647.2027803719029"/>
    <n v="5647.2027803719029"/>
    <n v="5647.2027803719029"/>
    <n v="5647.2027803719029"/>
    <n v="22588.811121487612"/>
    <n v="67766.433364462835"/>
    <n v="60784"/>
    <n v="-6982.433364462835"/>
    <n v="25326.666666666664"/>
    <n v="5065.333333333333"/>
  </r>
  <r>
    <s v="2581"/>
    <x v="85"/>
    <x v="10"/>
    <s v="Gerencia Puerto                      "/>
    <s v="5402"/>
    <x v="8"/>
    <s v="4591"/>
    <s v="Otros Ctos. Reparacion/Mantencion Planta"/>
    <x v="2"/>
    <s v="258154024591"/>
    <n v="83640.580524785619"/>
    <n v="17905.315231900346"/>
    <n v="48713.489581807116"/>
    <n v="33796.810628050007"/>
    <n v="46014.048991635769"/>
    <n v="46014.048991635769"/>
    <n v="46014.048991635769"/>
    <n v="46014.048991635769"/>
    <n v="46014.048991635769"/>
    <n v="46014.048991635769"/>
    <n v="46014.048991635769"/>
    <n v="46014.048991635769"/>
    <n v="184056.19596654308"/>
    <n v="552168.58789962938"/>
    <n v="639627.47203219321"/>
    <n v="87458.884132563835"/>
    <n v="267768.99195171025"/>
    <n v="54559.834607645877"/>
  </r>
  <r>
    <s v="2581"/>
    <x v="85"/>
    <x v="10"/>
    <s v="Gerencia Puerto                      "/>
    <s v="5402"/>
    <x v="8"/>
    <s v="4104"/>
    <s v="Lubricantes                             "/>
    <x v="3"/>
    <s v="258154024104"/>
    <n v="2546.4589485059892"/>
    <n v="1791.0223398016417"/>
    <n v="1644.4880742983969"/>
    <n v="582.97002899737004"/>
    <n v="1641.2348479008494"/>
    <n v="1641.2348479008494"/>
    <n v="1641.2348479008494"/>
    <n v="1641.2348479008494"/>
    <n v="1641.2348479008494"/>
    <n v="1641.2348479008494"/>
    <n v="1641.2348479008494"/>
    <n v="1641.2348479008494"/>
    <n v="6564.9393916033978"/>
    <n v="19694.818174810192"/>
    <n v="20098"/>
    <n v="403.18182518980757"/>
    <n v="8374.1666666666661"/>
    <n v="1674.8333333333333"/>
  </r>
  <r>
    <s v="2581"/>
    <x v="85"/>
    <x v="10"/>
    <s v="Gerencia Puerto                      "/>
    <s v="5402"/>
    <x v="8"/>
    <s v="4118"/>
    <s v="Materiales Electricos                   "/>
    <x v="3"/>
    <s v="258154024118"/>
    <n v="66.30599888046109"/>
    <n v="54.322866380840004"/>
    <n v="4.490295535941204"/>
    <n v="40.99433417283398"/>
    <n v="41.528373742519065"/>
    <n v="41.528373742519065"/>
    <n v="41.528373742519065"/>
    <n v="41.528373742519065"/>
    <n v="41.528373742519065"/>
    <n v="41.528373742519065"/>
    <n v="41.528373742519065"/>
    <n v="41.528373742519065"/>
    <n v="166.11349497007626"/>
    <n v="498.34048491022889"/>
    <n v="1515"/>
    <n v="1016.659515089771"/>
    <n v="631.25"/>
    <n v="126.25"/>
  </r>
  <r>
    <s v="2581"/>
    <x v="85"/>
    <x v="10"/>
    <s v="Gerencia Puerto                      "/>
    <s v="5402"/>
    <x v="8"/>
    <s v="4122"/>
    <s v="Materiales Talleres                     "/>
    <x v="3"/>
    <s v="258154024122"/>
    <n v="1119.1401371115217"/>
    <n v="138.50126401149925"/>
    <n v="1235.627552067898"/>
    <n v="941.75481323583745"/>
    <n v="858.75594160668913"/>
    <n v="858.75594160668913"/>
    <n v="858.75594160668913"/>
    <n v="858.75594160668913"/>
    <n v="858.75594160668913"/>
    <n v="858.75594160668913"/>
    <n v="858.75594160668913"/>
    <n v="858.75594160668913"/>
    <n v="3435.0237664267565"/>
    <n v="10305.071299280267"/>
    <n v="13578"/>
    <n v="3272.9287007197327"/>
    <n v="5657.5"/>
    <n v="1131.5"/>
  </r>
  <r>
    <s v="2581"/>
    <x v="85"/>
    <x v="10"/>
    <s v="Gerencia Puerto                      "/>
    <s v="5402"/>
    <x v="8"/>
    <s v="4125"/>
    <s v="Otros Materiales                        "/>
    <x v="3"/>
    <s v="258154024125"/>
    <n v="223.81662381828158"/>
    <n v="212.4683802144142"/>
    <n v="273.40672554473986"/>
    <n v="135.46479693487009"/>
    <n v="211.2891316280764"/>
    <n v="211.2891316280764"/>
    <n v="211.2891316280764"/>
    <n v="211.2891316280764"/>
    <n v="211.2891316280764"/>
    <n v="211.2891316280764"/>
    <n v="211.2891316280764"/>
    <n v="211.2891316280764"/>
    <n v="845.15652651230562"/>
    <n v="2535.4695795369171"/>
    <n v="2637"/>
    <n v="101.53042046308292"/>
    <n v="1098.75"/>
    <n v="219.75"/>
  </r>
  <r>
    <s v="2581"/>
    <x v="85"/>
    <x v="10"/>
    <s v="Gerencia Puerto                      "/>
    <s v="5402"/>
    <x v="8"/>
    <s v="4304"/>
    <s v="Repuestos Materiales Desgastes          "/>
    <x v="7"/>
    <s v="258154024304"/>
    <n v="110.60164508863591"/>
    <n v="423.17568765722223"/>
    <n v="673.51464622446906"/>
    <n v="1462.3437353150268"/>
    <n v="667.40892857133849"/>
    <n v="667.40892857133849"/>
    <n v="667.40892857133849"/>
    <n v="667.40892857133849"/>
    <n v="667.40892857133849"/>
    <n v="667.40892857133849"/>
    <n v="667.40892857133849"/>
    <n v="667.40892857133849"/>
    <n v="2669.635714285354"/>
    <n v="8008.9071428560601"/>
    <n v="15000"/>
    <n v="6991.0928571439399"/>
    <n v="6250"/>
    <n v="1250"/>
  </r>
  <r>
    <s v="2581"/>
    <x v="85"/>
    <x v="10"/>
    <s v="Gerencia Puerto                      "/>
    <s v="5402"/>
    <x v="8"/>
    <s v="4312"/>
    <s v="Repuestos Correas Transportadoras       "/>
    <x v="7"/>
    <s v="258154024312"/>
    <n v="27577.171810237174"/>
    <n v="21975.27095793323"/>
    <n v="47807.016607004087"/>
    <n v="13786.244352581882"/>
    <n v="27786.425931939091"/>
    <n v="27786.425931939091"/>
    <n v="27786.425931939091"/>
    <n v="27786.425931939091"/>
    <n v="27786.425931939091"/>
    <n v="27786.425931939091"/>
    <n v="27786.425931939091"/>
    <n v="27786.425931939091"/>
    <n v="111145.70372775636"/>
    <n v="333437.11118326912"/>
    <n v="570270"/>
    <n v="236832.88881673088"/>
    <n v="237612.5"/>
    <n v="47522.5"/>
  </r>
  <r>
    <s v="2581"/>
    <x v="85"/>
    <x v="10"/>
    <s v="Gerencia Puerto                      "/>
    <s v="5402"/>
    <x v="8"/>
    <s v="4313"/>
    <s v="Repuestos Feeders                       "/>
    <x v="7"/>
    <s v="258154024313"/>
    <n v="6705.5997710035936"/>
    <n v="38015.33787905323"/>
    <n v="44912.373807680568"/>
    <n v="47839.42594953021"/>
    <n v="34368.184351816904"/>
    <n v="34368.184351816904"/>
    <n v="34368.184351816904"/>
    <n v="34368.184351816904"/>
    <n v="34368.184351816904"/>
    <n v="34368.184351816904"/>
    <n v="34368.184351816904"/>
    <n v="34368.184351816904"/>
    <n v="137472.73740726762"/>
    <n v="412418.21222180274"/>
    <n v="800000"/>
    <n v="387581.78777819726"/>
    <n v="333333.33333333337"/>
    <n v="66666.666666666672"/>
  </r>
  <r>
    <s v="2581"/>
    <x v="85"/>
    <x v="10"/>
    <s v="Gerencia Puerto                      "/>
    <s v="5402"/>
    <x v="8"/>
    <s v="4319"/>
    <s v="Repuestos Shiploader                    "/>
    <x v="7"/>
    <s v="258154024319"/>
    <n v="54.40427069076442"/>
    <n v="318.02251965750446"/>
    <n v="310.7108956062325"/>
    <n v="565.22843280350639"/>
    <n v="312.09152968950195"/>
    <n v="312.09152968950195"/>
    <n v="312.09152968950195"/>
    <n v="312.09152968950195"/>
    <n v="312.09152968950195"/>
    <n v="312.09152968950195"/>
    <n v="312.09152968950195"/>
    <n v="312.09152968950195"/>
    <n v="1248.3661187580078"/>
    <n v="3745.0983562740225"/>
    <n v="5000"/>
    <n v="1254.9016437259775"/>
    <n v="2083.3333333333335"/>
    <n v="416.66666666666669"/>
  </r>
  <r>
    <s v="2581"/>
    <x v="85"/>
    <x v="10"/>
    <s v="Gerencia Puerto                      "/>
    <s v="5402"/>
    <x v="8"/>
    <s v="4321"/>
    <s v="Repuestos Bombas                        "/>
    <x v="7"/>
    <s v="258154024321"/>
    <n v="517.31065935881611"/>
    <n v="211.85939630141684"/>
    <n v="140.3649574005546"/>
    <n v="27.819230419297206"/>
    <n v="224.33856087002121"/>
    <n v="224.33856087002121"/>
    <n v="224.33856087002121"/>
    <n v="224.33856087002121"/>
    <n v="224.33856087002121"/>
    <n v="224.33856087002121"/>
    <n v="224.33856087002121"/>
    <n v="224.33856087002121"/>
    <n v="897.35424348008485"/>
    <n v="2692.0627304402551"/>
    <n v="7677"/>
    <n v="4984.9372695597449"/>
    <n v="3198.75"/>
    <n v="639.75"/>
  </r>
  <r>
    <s v="2581"/>
    <x v="85"/>
    <x v="10"/>
    <s v="Gerencia Puerto                      "/>
    <s v="5402"/>
    <x v="8"/>
    <s v="4326"/>
    <s v="Repuestos Electricos                    "/>
    <x v="7"/>
    <s v="258154024326"/>
    <n v="14120.793724283194"/>
    <n v="19891.033504412895"/>
    <n v="19668.917624653172"/>
    <n v="227.21763815910037"/>
    <n v="13476.990622877089"/>
    <n v="13476.990622877089"/>
    <n v="13476.990622877089"/>
    <n v="13476.990622877089"/>
    <n v="13476.990622877089"/>
    <n v="13476.990622877089"/>
    <n v="13476.990622877089"/>
    <n v="13476.990622877089"/>
    <n v="53907.962491508355"/>
    <n v="161723.88747452505"/>
    <n v="152511"/>
    <n v="-9212.8874745250505"/>
    <n v="63546.25"/>
    <n v="12709.25"/>
  </r>
  <r>
    <s v="2581"/>
    <x v="85"/>
    <x v="10"/>
    <s v="Gerencia Puerto                      "/>
    <s v="5402"/>
    <x v="8"/>
    <s v="4371"/>
    <s v="Repuestos Varios                        "/>
    <x v="7"/>
    <s v="258154024371"/>
    <n v="2748.4448145052893"/>
    <n v="3794.9523752318751"/>
    <n v="9504.5817644259459"/>
    <n v="3606.4635740191875"/>
    <n v="4913.6106320455747"/>
    <n v="4913.6106320455747"/>
    <n v="4913.6106320455747"/>
    <n v="4913.6106320455747"/>
    <n v="4913.6106320455747"/>
    <n v="4913.6106320455747"/>
    <n v="4913.6106320455747"/>
    <n v="4913.6106320455747"/>
    <n v="19654.442528182299"/>
    <n v="58963.327584546882"/>
    <n v="128442"/>
    <n v="69478.672415453126"/>
    <n v="53517.5"/>
    <n v="10703.5"/>
  </r>
  <r>
    <s v="2581"/>
    <x v="85"/>
    <x v="10"/>
    <s v="Gerencia Puerto                      "/>
    <s v="5501"/>
    <x v="85"/>
    <s v="4519"/>
    <s v="Contratos Servicios Metalmecanicos      "/>
    <x v="2"/>
    <s v="258155014519"/>
    <n v="8614.3029857757065"/>
    <n v="1886.1434446152896"/>
    <n v="13726.147050728856"/>
    <n v="11580.064502118134"/>
    <n v="8951.6644958094967"/>
    <n v="8951.6644958094967"/>
    <n v="8951.6644958094967"/>
    <n v="8951.6644958094967"/>
    <n v="8951.6644958094967"/>
    <n v="8951.6644958094967"/>
    <n v="8951.6644958094967"/>
    <n v="8951.6644958094967"/>
    <n v="35806.657983237987"/>
    <n v="107419.97394971397"/>
    <n v="128126.8"/>
    <n v="20706.826050286036"/>
    <n v="53386.166666666672"/>
    <n v="10677.233333333334"/>
  </r>
  <r>
    <s v="2581"/>
    <x v="85"/>
    <x v="10"/>
    <s v="Gerencia Puerto                      "/>
    <s v="5501"/>
    <x v="85"/>
    <s v="4591"/>
    <s v="Otros Ctos. Reparacion/Mantencion Planta"/>
    <x v="2"/>
    <s v="258155014591"/>
    <n v="25581.189360986238"/>
    <n v="138484.61372874764"/>
    <n v="94481.144374922136"/>
    <n v="87222.397949467078"/>
    <n v="86442.336353530773"/>
    <n v="86442.336353530773"/>
    <n v="86442.336353530773"/>
    <n v="86442.336353530773"/>
    <n v="86442.336353530773"/>
    <n v="86442.336353530773"/>
    <n v="86442.336353530773"/>
    <n v="86442.336353530773"/>
    <n v="345769.34541412309"/>
    <n v="1037308.0362423692"/>
    <n v="1501603.6346076457"/>
    <n v="464295.59836527647"/>
    <n v="609320.092555332"/>
    <n v="108785.5476861167"/>
  </r>
  <r>
    <s v="2581"/>
    <x v="85"/>
    <x v="10"/>
    <s v="Gerencia Puerto                      "/>
    <s v="5501"/>
    <x v="85"/>
    <s v="4104"/>
    <s v="Lubricantes                             "/>
    <x v="3"/>
    <s v="258155014104"/>
    <n v="9.2814668259894617"/>
    <n v="0.52143581733690947"/>
    <n v="127.03170534705872"/>
    <n v="156.71612572696162"/>
    <n v="73.387683429336676"/>
    <n v="73.387683429336676"/>
    <n v="73.387683429336676"/>
    <n v="73.387683429336676"/>
    <n v="73.387683429336676"/>
    <n v="73.387683429336676"/>
    <n v="73.387683429336676"/>
    <n v="73.387683429336676"/>
    <n v="293.5507337173467"/>
    <n v="880.65220115204011"/>
    <n v="1912"/>
    <n v="1031.3477988479599"/>
    <n v="796.66666666666674"/>
    <n v="159.33333333333334"/>
  </r>
  <r>
    <s v="2581"/>
    <x v="85"/>
    <x v="10"/>
    <s v="Gerencia Puerto                      "/>
    <s v="5501"/>
    <x v="85"/>
    <s v="4118"/>
    <s v="Materiales Electricos                   "/>
    <x v="3"/>
    <s v="258155014118"/>
    <n v="692.46036147501775"/>
    <n v="542.67106424290023"/>
    <n v="1045.6012180868954"/>
    <n v="633.44255851739729"/>
    <n v="728.54380058055256"/>
    <n v="728.54380058055256"/>
    <n v="728.54380058055256"/>
    <n v="728.54380058055256"/>
    <n v="728.54380058055256"/>
    <n v="728.54380058055256"/>
    <n v="728.54380058055256"/>
    <n v="728.54380058055256"/>
    <n v="2914.1752023222102"/>
    <n v="8742.5256069666302"/>
    <n v="9853"/>
    <n v="1110.4743930333698"/>
    <n v="4105.416666666667"/>
    <n v="821.08333333333337"/>
  </r>
  <r>
    <s v="2581"/>
    <x v="85"/>
    <x v="10"/>
    <s v="Gerencia Puerto                      "/>
    <s v="5501"/>
    <x v="85"/>
    <s v="4122"/>
    <s v="Materiales Talleres                     "/>
    <x v="3"/>
    <s v="258155014122"/>
    <n v="3251.579053231153"/>
    <n v="2905.4604057072584"/>
    <n v="5433.4456123876435"/>
    <n v="3267.8500860067829"/>
    <n v="3714.5837893332096"/>
    <n v="3714.5837893332096"/>
    <n v="3714.5837893332096"/>
    <n v="3714.5837893332096"/>
    <n v="3714.5837893332096"/>
    <n v="3714.5837893332096"/>
    <n v="3714.5837893332096"/>
    <n v="3714.5837893332096"/>
    <n v="14858.335157332838"/>
    <n v="44575.005471998506"/>
    <n v="56619"/>
    <n v="12043.994528001494"/>
    <n v="23591.25"/>
    <n v="4718.25"/>
  </r>
  <r>
    <s v="2581"/>
    <x v="85"/>
    <x v="10"/>
    <s v="Gerencia Puerto                      "/>
    <s v="5501"/>
    <x v="85"/>
    <s v="4125"/>
    <s v="Otros Materiales                        "/>
    <x v="3"/>
    <s v="258155014125"/>
    <n v="315.81064874589481"/>
    <n v="6246.8197569448475"/>
    <n v="3006.032440686336"/>
    <n v="1443.6941686363364"/>
    <n v="2753.0892537533537"/>
    <n v="2753.0892537533537"/>
    <n v="2753.0892537533537"/>
    <n v="2753.0892537533537"/>
    <n v="2753.0892537533537"/>
    <n v="2753.0892537533537"/>
    <n v="2753.0892537533537"/>
    <n v="2753.0892537533537"/>
    <n v="11012.357015013415"/>
    <n v="33037.071045040248"/>
    <n v="65274"/>
    <n v="32236.928954959752"/>
    <n v="27197.5"/>
    <n v="5439.5"/>
  </r>
  <r>
    <s v="2581"/>
    <x v="85"/>
    <x v="10"/>
    <s v="Gerencia Puerto                      "/>
    <s v="5501"/>
    <x v="85"/>
    <s v="4159"/>
    <s v="Filtros                                 "/>
    <x v="3"/>
    <s v="258155014159"/>
    <n v="111.79443530822896"/>
    <n v="387.00069418161991"/>
    <n v="110.47238641573165"/>
    <n v="19.041582570111672"/>
    <n v="157.07727461892304"/>
    <n v="157.07727461892304"/>
    <n v="157.07727461892304"/>
    <n v="157.07727461892304"/>
    <n v="157.07727461892304"/>
    <n v="157.07727461892304"/>
    <n v="157.07727461892304"/>
    <n v="157.07727461892304"/>
    <n v="628.30909847569217"/>
    <n v="1884.9272954270762"/>
    <n v="3416"/>
    <n v="1531.0727045729238"/>
    <n v="1423.3333333333335"/>
    <n v="284.66666666666669"/>
  </r>
  <r>
    <s v="2581"/>
    <x v="85"/>
    <x v="10"/>
    <s v="Gerencia Puerto                      "/>
    <s v="5501"/>
    <x v="85"/>
    <s v="4312"/>
    <s v="Repuestos Correas Transportadoras       "/>
    <x v="7"/>
    <s v="258155014312"/>
    <n v="992.25605292288003"/>
    <n v="383.18952807791527"/>
    <n v="583.02701887623198"/>
    <n v="11.384330049270226"/>
    <n v="492.46423248157436"/>
    <n v="492.46423248157436"/>
    <n v="492.46423248157436"/>
    <n v="492.46423248157436"/>
    <n v="492.46423248157436"/>
    <n v="492.46423248157436"/>
    <n v="492.46423248157436"/>
    <n v="492.46423248157436"/>
    <n v="1969.8569299262974"/>
    <n v="5909.5707897788916"/>
    <n v="6494"/>
    <n v="584.42921022110841"/>
    <n v="2705.833333333333"/>
    <n v="541.16666666666663"/>
  </r>
  <r>
    <s v="2581"/>
    <x v="85"/>
    <x v="10"/>
    <s v="Gerencia Puerto                      "/>
    <s v="5501"/>
    <x v="85"/>
    <s v="4317"/>
    <s v="Repuestos Flotacion                     "/>
    <x v="7"/>
    <s v="258155014317"/>
    <n v="37672.799324254447"/>
    <n v="55941.322768919803"/>
    <n v="57909.420753994556"/>
    <n v="30874.657939622262"/>
    <n v="45599.550196697768"/>
    <n v="45599.550196697768"/>
    <n v="45599.550196697768"/>
    <n v="45599.550196697768"/>
    <n v="45599.550196697768"/>
    <n v="45599.550196697768"/>
    <n v="45599.550196697768"/>
    <n v="45599.550196697768"/>
    <n v="182398.20078679107"/>
    <n v="547194.60236037325"/>
    <n v="1036499.5849056602"/>
    <n v="489304.982545287"/>
    <n v="448805.95911949675"/>
    <n v="69443.833333333328"/>
  </r>
  <r>
    <s v="2581"/>
    <x v="85"/>
    <x v="10"/>
    <s v="Gerencia Puerto                      "/>
    <s v="5501"/>
    <x v="85"/>
    <s v="4321"/>
    <s v="Repuestos Bombas                        "/>
    <x v="7"/>
    <s v="258155014321"/>
    <n v="81646.163159592659"/>
    <n v="67292.629118094279"/>
    <n v="70738.027160110738"/>
    <n v="8438.2837095374707"/>
    <n v="57028.775786833787"/>
    <n v="57028.775786833787"/>
    <n v="57028.775786833787"/>
    <n v="57028.775786833787"/>
    <n v="57028.775786833787"/>
    <n v="57028.775786833787"/>
    <n v="57028.775786833787"/>
    <n v="57028.775786833787"/>
    <n v="228115.10314733515"/>
    <n v="684345.30944200559"/>
    <n v="1014534.9056603773"/>
    <n v="330189.59621837176"/>
    <n v="426004.95283018867"/>
    <n v="81262.5"/>
  </r>
  <r>
    <s v="2581"/>
    <x v="85"/>
    <x v="10"/>
    <s v="Gerencia Puerto                      "/>
    <s v="5501"/>
    <x v="85"/>
    <s v="4326"/>
    <s v="Repuestos Electricos                    "/>
    <x v="7"/>
    <s v="258155014326"/>
    <n v="30956.991960500553"/>
    <n v="27062.362112990482"/>
    <n v="26005.981386720843"/>
    <n v="1804.0642029050632"/>
    <n v="21457.349915779236"/>
    <n v="21457.349915779236"/>
    <n v="21457.349915779236"/>
    <n v="21457.349915779236"/>
    <n v="21457.349915779236"/>
    <n v="21457.349915779236"/>
    <n v="21457.349915779236"/>
    <n v="21457.349915779236"/>
    <n v="85829.399663116943"/>
    <n v="257488.19898935079"/>
    <n v="239126"/>
    <n v="-18362.198989350785"/>
    <n v="99635.833333333343"/>
    <n v="19927.166666666668"/>
  </r>
  <r>
    <s v="2581"/>
    <x v="85"/>
    <x v="10"/>
    <s v="Gerencia Puerto                      "/>
    <s v="5501"/>
    <x v="85"/>
    <s v="4328"/>
    <s v="Repuesto Instrumentacion                "/>
    <x v="7"/>
    <s v="258155014328"/>
    <n v="850.42669762185938"/>
    <n v="4748.3728101876268"/>
    <n v="2772.991171238627"/>
    <n v="1439.1324042212084"/>
    <n v="2452.7307708173307"/>
    <n v="2452.7307708173307"/>
    <n v="2452.7307708173307"/>
    <n v="2452.7307708173307"/>
    <n v="2452.7307708173307"/>
    <n v="2452.7307708173307"/>
    <n v="2452.7307708173307"/>
    <n v="2452.7307708173307"/>
    <n v="9810.9230832693229"/>
    <n v="29432.769249807974"/>
    <n v="41535"/>
    <n v="12102.230750192026"/>
    <n v="17306.25"/>
    <n v="3461.25"/>
  </r>
  <r>
    <s v="2581"/>
    <x v="85"/>
    <x v="10"/>
    <s v="Gerencia Puerto                      "/>
    <s v="5501"/>
    <x v="85"/>
    <s v="4371"/>
    <s v="Repuestos Varios                        "/>
    <x v="7"/>
    <s v="258155014371"/>
    <n v="1864.897970792525"/>
    <n v="1176.0150631886206"/>
    <n v="61171.542960036015"/>
    <n v="11507.635335143405"/>
    <n v="18930.022832290142"/>
    <n v="18930.022832290142"/>
    <n v="18930.022832290142"/>
    <n v="18930.022832290142"/>
    <n v="18930.022832290142"/>
    <n v="18930.022832290142"/>
    <n v="18930.022832290142"/>
    <n v="18930.022832290142"/>
    <n v="75720.091329160568"/>
    <n v="227160.27398748175"/>
    <n v="251044.13717811793"/>
    <n v="23883.863190636184"/>
    <n v="115984.40192239231"/>
    <n v="9537.6666666666661"/>
  </r>
  <r>
    <s v="2581"/>
    <x v="85"/>
    <x v="10"/>
    <s v="Gerencia Puerto                      "/>
    <s v="5601"/>
    <x v="86"/>
    <s v="4573"/>
    <s v="Contrato Mantencion DCS                 "/>
    <x v="2"/>
    <s v="258156014573"/>
    <n v="10668.719617112058"/>
    <n v="1025.5504140284188"/>
    <n v="4559.3172694406603"/>
    <n v="4968.7983638786236"/>
    <n v="5305.5964161149404"/>
    <n v="5305.5964161149404"/>
    <n v="5305.5964161149404"/>
    <n v="5305.5964161149404"/>
    <n v="5305.5964161149404"/>
    <n v="5305.5964161149404"/>
    <n v="5305.5964161149404"/>
    <n v="5305.5964161149404"/>
    <n v="21222.385664459762"/>
    <n v="63667.156993379271"/>
    <n v="150989"/>
    <n v="87321.843006620737"/>
    <n v="62912.083333333328"/>
    <n v="12582.416666666666"/>
  </r>
  <r>
    <s v="2581"/>
    <x v="85"/>
    <x v="10"/>
    <s v="Gerencia Puerto                      "/>
    <s v="5601"/>
    <x v="86"/>
    <s v="4591"/>
    <s v="Otros Ctos. Reparacion/Mantencion Planta"/>
    <x v="2"/>
    <s v="258156014591"/>
    <n v="11242.020439082529"/>
    <n v="21132.110652823765"/>
    <n v="2279.2275595842884"/>
    <n v="16691.012347604697"/>
    <n v="12836.092749773819"/>
    <n v="12836.092749773819"/>
    <n v="12836.092749773819"/>
    <n v="12836.092749773819"/>
    <n v="12836.092749773819"/>
    <n v="12836.092749773819"/>
    <n v="12836.092749773819"/>
    <n v="12836.092749773819"/>
    <n v="51344.370999095278"/>
    <n v="154033.11299728582"/>
    <n v="148588.96056338027"/>
    <n v="-5444.1524339055468"/>
    <n v="61912.066901408456"/>
    <n v="12382.41338028169"/>
  </r>
  <r>
    <s v="2581"/>
    <x v="85"/>
    <x v="10"/>
    <s v="Gerencia Puerto                      "/>
    <s v="5601"/>
    <x v="86"/>
    <s v="4326"/>
    <s v="Repuestos Electricos                    "/>
    <x v="7"/>
    <s v="258156014326"/>
    <n v="39.416329827253655"/>
    <n v="271.50275710855203"/>
    <n v="683.64369131284207"/>
    <n v="642.70408191021443"/>
    <n v="409.31671503971552"/>
    <n v="409.31671503971552"/>
    <n v="409.31671503971552"/>
    <n v="409.31671503971552"/>
    <n v="409.31671503971552"/>
    <n v="409.31671503971552"/>
    <n v="409.31671503971552"/>
    <n v="409.31671503971552"/>
    <n v="1637.2668601588621"/>
    <n v="4911.8005804765871"/>
    <n v="9649"/>
    <n v="4737.1994195234129"/>
    <n v="4020.416666666667"/>
    <n v="804.08333333333337"/>
  </r>
  <r>
    <s v="2581"/>
    <x v="85"/>
    <x v="10"/>
    <s v="Gerencia Puerto                      "/>
    <s v="5601"/>
    <x v="86"/>
    <s v="4371"/>
    <s v="Repuestos Varios                        "/>
    <x v="7"/>
    <s v="258156014371"/>
    <n v="9127.5645841577443"/>
    <n v="10528.947884229905"/>
    <n v="5454.9288494500888"/>
    <n v="9047.6988819640665"/>
    <n v="8539.7850499504511"/>
    <n v="8539.7850499504511"/>
    <n v="8539.7850499504511"/>
    <n v="8539.7850499504511"/>
    <n v="8539.7850499504511"/>
    <n v="8539.7850499504511"/>
    <n v="8539.7850499504511"/>
    <n v="8539.7850499504511"/>
    <n v="34159.140199801805"/>
    <n v="102477.42059940544"/>
    <n v="94383"/>
    <n v="-8094.4205994054355"/>
    <n v="39326.25"/>
    <n v="7865.25"/>
  </r>
  <r>
    <s v="2581"/>
    <x v="85"/>
    <x v="10"/>
    <s v="Gerencia Puerto                      "/>
    <s v="5602"/>
    <x v="87"/>
    <s v="4591"/>
    <s v="Otros Ctos. Reparacion/Mantencion Planta"/>
    <x v="2"/>
    <s v="258156024591"/>
    <n v="17139.321288611201"/>
    <n v="31156.399557212393"/>
    <n v="2263.7108218707449"/>
    <n v="5453.1133697229598"/>
    <n v="14003.136259354325"/>
    <n v="14003.136259354325"/>
    <n v="14003.136259354325"/>
    <n v="14003.136259354325"/>
    <n v="14003.136259354325"/>
    <n v="14003.136259354325"/>
    <n v="14003.136259354325"/>
    <n v="14003.136259354325"/>
    <n v="56012.545037417302"/>
    <n v="168037.63511225194"/>
    <n v="193860.59034205231"/>
    <n v="25822.955229800369"/>
    <n v="82032.7912474849"/>
    <n v="17412.594466800805"/>
  </r>
  <r>
    <s v="2581"/>
    <x v="85"/>
    <x v="10"/>
    <s v="Gerencia Puerto                      "/>
    <s v="5602"/>
    <x v="87"/>
    <s v="4118"/>
    <s v="Materiales Electricos                   "/>
    <x v="3"/>
    <s v="258156024118"/>
    <n v="397.67390836708199"/>
    <n v="550.76536503265129"/>
    <n v="24.338314550181998"/>
    <n v="737.227892923593"/>
    <n v="427.50137021837708"/>
    <n v="427.50137021837708"/>
    <n v="427.50137021837708"/>
    <n v="427.50137021837708"/>
    <n v="427.50137021837708"/>
    <n v="427.50137021837708"/>
    <n v="427.50137021837708"/>
    <n v="427.50137021837708"/>
    <n v="1710.0054808735083"/>
    <n v="5130.0164426205238"/>
    <n v="6680"/>
    <n v="1549.9835573794762"/>
    <n v="2783.333333333333"/>
    <n v="556.66666666666663"/>
  </r>
  <r>
    <s v="2581"/>
    <x v="85"/>
    <x v="10"/>
    <s v="Gerencia Puerto                      "/>
    <s v="5602"/>
    <x v="87"/>
    <s v="4122"/>
    <s v="Materiales Talleres                     "/>
    <x v="3"/>
    <s v="258156024122"/>
    <n v="14.930196138047263"/>
    <n v="5.2218464107866893"/>
    <n v="21.37903937866249"/>
    <n v="19.123318594172581"/>
    <n v="15.163600130417256"/>
    <n v="15.163600130417256"/>
    <n v="15.163600130417256"/>
    <n v="15.163600130417256"/>
    <n v="15.163600130417256"/>
    <n v="15.163600130417256"/>
    <n v="15.163600130417256"/>
    <n v="15.163600130417256"/>
    <n v="60.654400521669025"/>
    <n v="181.96320156500704"/>
    <n v="486"/>
    <n v="304.03679843499299"/>
    <n v="202.5"/>
    <n v="40.5"/>
  </r>
  <r>
    <s v="2581"/>
    <x v="85"/>
    <x v="10"/>
    <s v="Gerencia Puerto                      "/>
    <s v="5602"/>
    <x v="87"/>
    <s v="4125"/>
    <s v="Otros Materiales                        "/>
    <x v="3"/>
    <s v="258156024125"/>
    <n v="482.67151348717209"/>
    <n v="86.863788322704792"/>
    <n v="640.3687168861228"/>
    <n v="390.20986103874719"/>
    <n v="400.02846993368672"/>
    <n v="400.02846993368672"/>
    <n v="400.02846993368672"/>
    <n v="400.02846993368672"/>
    <n v="400.02846993368672"/>
    <n v="400.02846993368672"/>
    <n v="400.02846993368672"/>
    <n v="400.02846993368672"/>
    <n v="1600.1138797347469"/>
    <n v="4800.3416392042409"/>
    <n v="6699"/>
    <n v="1898.6583607957591"/>
    <n v="2791.25"/>
    <n v="558.25"/>
  </r>
  <r>
    <s v="2581"/>
    <x v="85"/>
    <x v="10"/>
    <s v="Gerencia Puerto                      "/>
    <s v="5602"/>
    <x v="87"/>
    <s v="4321"/>
    <s v="Repuestos Bombas                        "/>
    <x v="7"/>
    <s v="258156024321"/>
    <n v="14339.227344805549"/>
    <n v="7041.3011946617316"/>
    <n v="40692.440870862527"/>
    <n v="24522.194376405932"/>
    <n v="21648.790946683934"/>
    <n v="21648.790946683934"/>
    <n v="21648.790946683934"/>
    <n v="21648.790946683934"/>
    <n v="21648.790946683934"/>
    <n v="21648.790946683934"/>
    <n v="21648.790946683934"/>
    <n v="21648.790946683934"/>
    <n v="86595.163786735735"/>
    <n v="259785.4913602072"/>
    <n v="483345"/>
    <n v="223559.5086397928"/>
    <n v="201393.75"/>
    <n v="40278.75"/>
  </r>
  <r>
    <s v="2581"/>
    <x v="85"/>
    <x v="10"/>
    <s v="Gerencia Puerto                      "/>
    <s v="5602"/>
    <x v="87"/>
    <s v="4326"/>
    <s v="Repuestos Electricos                    "/>
    <x v="7"/>
    <s v="258156024326"/>
    <n v="6614.1319399540762"/>
    <n v="4633.105342436108"/>
    <n v="1662.4712918791297"/>
    <n v="4297.7769437306297"/>
    <n v="4301.8713794999858"/>
    <n v="4301.8713794999858"/>
    <n v="4301.8713794999858"/>
    <n v="4301.8713794999858"/>
    <n v="4301.8713794999858"/>
    <n v="4301.8713794999858"/>
    <n v="4301.8713794999858"/>
    <n v="4301.8713794999858"/>
    <n v="17207.485517999943"/>
    <n v="51622.456553999829"/>
    <n v="100122.00000000003"/>
    <n v="48499.5434460002"/>
    <n v="41717.500000000007"/>
    <n v="8343.5000000000018"/>
  </r>
  <r>
    <s v="2581"/>
    <x v="85"/>
    <x v="10"/>
    <s v="Gerencia Puerto                      "/>
    <s v="5602"/>
    <x v="87"/>
    <s v="4328"/>
    <s v="Repuesto Instrumentacion                "/>
    <x v="7"/>
    <s v="258156024328"/>
    <n v="1733.949716174355"/>
    <n v="2157.553162294907"/>
    <n v="3215.9532036289279"/>
    <n v="412.56785233797876"/>
    <n v="1880.005983609042"/>
    <n v="1880.005983609042"/>
    <n v="1880.005983609042"/>
    <n v="1880.005983609042"/>
    <n v="1880.005983609042"/>
    <n v="1880.005983609042"/>
    <n v="1880.005983609042"/>
    <n v="1880.005983609042"/>
    <n v="7520.023934436168"/>
    <n v="22560.0718033085"/>
    <n v="28695"/>
    <n v="6134.9281966915005"/>
    <n v="11956.25"/>
    <n v="2391.25"/>
  </r>
  <r>
    <s v="2581"/>
    <x v="85"/>
    <x v="10"/>
    <s v="Gerencia Puerto                      "/>
    <s v="5602"/>
    <x v="87"/>
    <s v="4371"/>
    <s v="Repuestos Varios                        "/>
    <x v="7"/>
    <s v="258156024371"/>
    <n v="22835.14411208946"/>
    <n v="8950.7093735652907"/>
    <n v="874.6262012962402"/>
    <n v="21572.299830270535"/>
    <n v="13558.194879305382"/>
    <n v="13558.194879305382"/>
    <n v="13558.194879305382"/>
    <n v="13558.194879305382"/>
    <n v="13558.194879305382"/>
    <n v="13558.194879305382"/>
    <n v="13558.194879305382"/>
    <n v="13558.194879305382"/>
    <n v="54232.779517221526"/>
    <n v="162698.33855166452"/>
    <n v="316952"/>
    <n v="154253.66144833548"/>
    <n v="132063.33333333334"/>
    <n v="26412.666666666668"/>
  </r>
  <r>
    <s v="2582"/>
    <x v="86"/>
    <x v="10"/>
    <s v="Gerencia Puerto                      "/>
    <s v="5112"/>
    <x v="20"/>
    <s v="3101"/>
    <s v="Remuneraciones Supervision              "/>
    <x v="0"/>
    <s v="258251123101"/>
    <n v="61124.009999999995"/>
    <n v="51383.7"/>
    <n v="51383.7"/>
    <n v="66247.47"/>
    <n v="57534.719999999994"/>
    <n v="57534.719999999994"/>
    <n v="57534.719999999994"/>
    <n v="57534.719999999994"/>
    <n v="57534.719999999994"/>
    <n v="57534.719999999994"/>
    <n v="57534.719999999994"/>
    <n v="57534.719999999994"/>
    <n v="230138.87999999998"/>
    <n v="690416.63999999978"/>
    <n v="692004.75"/>
    <n v="1588.1100000002189"/>
    <n v="283468.62"/>
    <n v="66247.47"/>
  </r>
  <r>
    <s v="2582"/>
    <x v="86"/>
    <x v="10"/>
    <s v="Gerencia Puerto                      "/>
    <s v="5112"/>
    <x v="20"/>
    <s v="3201"/>
    <s v="Remuneraciones Operadores               "/>
    <x v="0"/>
    <s v="258251123201"/>
    <n v="6731.1623716190306"/>
    <n v="8890.9755032159737"/>
    <n v="25.707187248960274"/>
    <n v="713.94759870005066"/>
    <n v="4090.4481651960036"/>
    <n v="4090.4481651960036"/>
    <n v="4090.4481651960036"/>
    <n v="4090.4481651960036"/>
    <n v="4090.4481651960036"/>
    <n v="4090.4481651960036"/>
    <n v="4090.4481651960036"/>
    <n v="4090.4481651960036"/>
    <n v="16361.792660784015"/>
    <n v="49085.377982352038"/>
    <n v="78555.899999999994"/>
    <n v="29470.522017647956"/>
    <n v="32659.46"/>
    <n v="6517.8"/>
  </r>
  <r>
    <s v="2582"/>
    <x v="86"/>
    <x v="10"/>
    <s v="Gerencia Puerto                      "/>
    <s v="5112"/>
    <x v="20"/>
    <s v="4505"/>
    <s v="Contratos Control Calidad/Procesos      "/>
    <x v="2"/>
    <s v="258251124505"/>
    <n v="72424.751731269862"/>
    <n v="12582.21456189397"/>
    <n v="35393.624728275237"/>
    <n v="75339.785624096505"/>
    <n v="48935.094161383895"/>
    <n v="48935.094161383895"/>
    <n v="48935.094161383895"/>
    <n v="48935.094161383895"/>
    <n v="48935.094161383895"/>
    <n v="48935.094161383895"/>
    <n v="48935.094161383895"/>
    <n v="48935.094161383895"/>
    <n v="195740.37664553558"/>
    <n v="587221.12993660686"/>
    <n v="934000"/>
    <n v="346778.87006339314"/>
    <n v="389166.66666666663"/>
    <n v="77833.333333333328"/>
  </r>
  <r>
    <s v="2582"/>
    <x v="86"/>
    <x v="10"/>
    <s v="Gerencia Puerto                      "/>
    <s v="5112"/>
    <x v="20"/>
    <s v="4516"/>
    <s v="Contratos Servicios de Ingenieria       "/>
    <x v="2"/>
    <s v="258251124516"/>
    <n v="4498.9396571663356"/>
    <n v="31565.164410401801"/>
    <n v="19967.779402911208"/>
    <n v="9578.4094193782712"/>
    <n v="16402.573222464402"/>
    <n v="16402.573222464402"/>
    <n v="16402.573222464402"/>
    <n v="16402.573222464402"/>
    <n v="16402.573222464402"/>
    <n v="16402.573222464402"/>
    <n v="16402.573222464402"/>
    <n v="16402.573222464402"/>
    <n v="65610.292889857606"/>
    <n v="196830.87866957288"/>
    <n v="463059.79292346188"/>
    <n v="266228.914253889"/>
    <n v="192941.58038477576"/>
    <n v="38588.316076955154"/>
  </r>
  <r>
    <s v="2582"/>
    <x v="86"/>
    <x v="10"/>
    <s v="Gerencia Puerto                      "/>
    <s v="5112"/>
    <x v="20"/>
    <s v="4168"/>
    <s v="Reactivo Control de Olores              "/>
    <x v="3"/>
    <s v="258251124168"/>
    <n v="34581.095254583743"/>
    <n v="24641.942041996335"/>
    <n v="14810.435469492068"/>
    <n v="29422.983835700747"/>
    <n v="25864.114150443223"/>
    <n v="25864.114150443223"/>
    <n v="25864.114150443223"/>
    <n v="25864.114150443223"/>
    <n v="25864.114150443223"/>
    <n v="25864.114150443223"/>
    <n v="25864.114150443223"/>
    <n v="25864.114150443223"/>
    <n v="103456.45660177289"/>
    <n v="310369.36980531871"/>
    <n v="461383.02904171793"/>
    <n v="151013.65923639922"/>
    <n v="192242.92876738246"/>
    <n v="38448.585753476495"/>
  </r>
  <r>
    <s v="2582"/>
    <x v="86"/>
    <x v="10"/>
    <s v="Gerencia Puerto                      "/>
    <s v="5112"/>
    <x v="20"/>
    <s v="5111"/>
    <s v="Pasajes Nacionales                      "/>
    <x v="1"/>
    <s v="258251125111"/>
    <n v="759.30173464010227"/>
    <n v="352.00628978170892"/>
    <n v="2643.9186560578537"/>
    <n v="1918.4126404821839"/>
    <n v="1418.4098302404623"/>
    <n v="1418.4098302404623"/>
    <n v="1418.4098302404623"/>
    <n v="1418.4098302404623"/>
    <n v="1418.4098302404623"/>
    <n v="1418.4098302404623"/>
    <n v="1418.4098302404623"/>
    <n v="1418.4098302404623"/>
    <n v="5673.6393209618491"/>
    <n v="17020.917962885545"/>
    <n v="28200"/>
    <n v="11179.082037114455"/>
    <n v="11400"/>
    <n v="2400"/>
  </r>
  <r>
    <s v="2582"/>
    <x v="86"/>
    <x v="10"/>
    <s v="Gerencia Puerto                      "/>
    <s v="5112"/>
    <x v="20"/>
    <s v="5112"/>
    <s v="Hoteles Estadia Alimentacion Nacionales "/>
    <x v="1"/>
    <s v="258251125112"/>
    <n v="275.37126017205998"/>
    <n v="421.2617009193084"/>
    <n v="734.40559972120877"/>
    <n v="1528.6229261308306"/>
    <n v="739.91537173585198"/>
    <n v="739.91537173585198"/>
    <n v="739.91537173585198"/>
    <n v="739.91537173585198"/>
    <n v="739.91537173585198"/>
    <n v="739.91537173585198"/>
    <n v="739.91537173585198"/>
    <n v="739.91537173585198"/>
    <n v="2959.6614869434079"/>
    <n v="8878.9844608302246"/>
    <n v="22560"/>
    <n v="13681.015539169775"/>
    <n v="9120"/>
    <n v="1920"/>
  </r>
  <r>
    <s v="2582"/>
    <x v="86"/>
    <x v="10"/>
    <s v="Gerencia Puerto                      "/>
    <s v="5112"/>
    <x v="20"/>
    <s v="5113"/>
    <s v="Gastos Representacion Nacionales        "/>
    <x v="1"/>
    <s v="258251125113"/>
    <n v="854.08164293135644"/>
    <n v="817.98848882417144"/>
    <n v="599.9115045374823"/>
    <n v="204.86437075970204"/>
    <n v="619.21150176317803"/>
    <n v="619.21150176317803"/>
    <n v="619.21150176317803"/>
    <n v="619.21150176317803"/>
    <n v="619.21150176317803"/>
    <n v="619.21150176317803"/>
    <n v="619.21150176317803"/>
    <n v="619.21150176317803"/>
    <n v="2476.8460070527121"/>
    <n v="7430.5380211581351"/>
    <n v="6516"/>
    <n v="-914.53802115813505"/>
    <n v="2715"/>
    <n v="543"/>
  </r>
  <r>
    <s v="2582"/>
    <x v="86"/>
    <x v="10"/>
    <s v="Gerencia Puerto                      "/>
    <s v="5112"/>
    <x v="20"/>
    <s v="5121"/>
    <s v="Pasajes Internacionales                 "/>
    <x v="1"/>
    <s v="258251125121"/>
    <n v="0"/>
    <n v="0"/>
    <n v="0"/>
    <n v="0"/>
    <n v="0"/>
    <n v="0"/>
    <n v="0"/>
    <n v="0"/>
    <n v="0"/>
    <n v="0"/>
    <n v="0"/>
    <n v="0"/>
    <n v="0"/>
    <n v="0"/>
    <n v="16100"/>
    <n v="16100"/>
    <n v="0"/>
    <n v="0"/>
  </r>
  <r>
    <s v="2582"/>
    <x v="86"/>
    <x v="10"/>
    <s v="Gerencia Puerto                      "/>
    <s v="5112"/>
    <x v="20"/>
    <s v="5122"/>
    <s v="Hoteles Estadia Alimentacion Extranjero "/>
    <x v="1"/>
    <s v="258251125122"/>
    <n v="0"/>
    <n v="0"/>
    <n v="0"/>
    <n v="0"/>
    <n v="0"/>
    <n v="0"/>
    <n v="0"/>
    <n v="0"/>
    <n v="0"/>
    <n v="0"/>
    <n v="0"/>
    <n v="0"/>
    <n v="0"/>
    <n v="0"/>
    <n v="7000"/>
    <n v="7000"/>
    <n v="0"/>
    <n v="0"/>
  </r>
  <r>
    <s v="2582"/>
    <x v="86"/>
    <x v="10"/>
    <s v="Gerencia Puerto                      "/>
    <s v="5112"/>
    <x v="20"/>
    <s v="5123"/>
    <s v="Gastos Representacion Extranjero        "/>
    <x v="1"/>
    <s v="258251125123"/>
    <n v="0"/>
    <n v="0"/>
    <n v="0"/>
    <n v="0"/>
    <n v="0"/>
    <n v="0"/>
    <n v="0"/>
    <n v="0"/>
    <n v="0"/>
    <n v="0"/>
    <n v="0"/>
    <n v="0"/>
    <n v="0"/>
    <n v="0"/>
    <n v="1680"/>
    <n v="1680"/>
    <n v="0"/>
    <n v="0"/>
  </r>
  <r>
    <s v="2582"/>
    <x v="86"/>
    <x v="10"/>
    <s v="Gerencia Puerto                      "/>
    <s v="5112"/>
    <x v="20"/>
    <s v="5201"/>
    <s v="Arriendo Vehiculos                      "/>
    <x v="1"/>
    <s v="258251125201"/>
    <n v="4945.2120573606198"/>
    <n v="3817.1347715434731"/>
    <n v="7788.1565534025076"/>
    <n v="7209.3688933025505"/>
    <n v="5939.968068902288"/>
    <n v="5939.968068902288"/>
    <n v="5939.968068902288"/>
    <n v="5939.968068902288"/>
    <n v="5939.968068902288"/>
    <n v="5939.968068902288"/>
    <n v="5939.968068902288"/>
    <n v="5939.968068902288"/>
    <n v="23759.872275609152"/>
    <n v="71279.616826827449"/>
    <n v="103064.67404651672"/>
    <n v="31785.057219689275"/>
    <n v="42943.614186048639"/>
    <n v="8588.722837209727"/>
  </r>
  <r>
    <s v="2582"/>
    <x v="86"/>
    <x v="10"/>
    <s v="Gerencia Puerto                      "/>
    <s v="5112"/>
    <x v="20"/>
    <s v="5203"/>
    <s v="Combustibles                            "/>
    <x v="1"/>
    <s v="258251125203"/>
    <n v="2157.9400899625889"/>
    <n v="1097.399977029128"/>
    <n v="2793.9184239181145"/>
    <n v="2619.7129218286868"/>
    <n v="2167.2428531846294"/>
    <n v="2167.2428531846294"/>
    <n v="2167.2428531846294"/>
    <n v="2167.2428531846294"/>
    <n v="2167.2428531846294"/>
    <n v="2167.2428531846294"/>
    <n v="2167.2428531846294"/>
    <n v="2167.2428531846294"/>
    <n v="8668.9714127385178"/>
    <n v="26006.914238215559"/>
    <n v="33899"/>
    <n v="7892.0857617844413"/>
    <n v="14124.583333333332"/>
    <n v="2824.9166666666665"/>
  </r>
  <r>
    <s v="2582"/>
    <x v="86"/>
    <x v="10"/>
    <s v="Gerencia Puerto                      "/>
    <s v="5112"/>
    <x v="20"/>
    <s v="5301"/>
    <s v="Materiales y Utiles de Escritorio       "/>
    <x v="1"/>
    <s v="258251125301"/>
    <n v="1278.4877371904427"/>
    <n v="622.09225342120885"/>
    <n v="1380.6297953990834"/>
    <n v="1916.7940162010993"/>
    <n v="1299.5009505529586"/>
    <n v="1299.5009505529586"/>
    <n v="1299.5009505529586"/>
    <n v="1299.5009505529586"/>
    <n v="1299.5009505529586"/>
    <n v="1299.5009505529586"/>
    <n v="1299.5009505529586"/>
    <n v="1299.5009505529586"/>
    <n v="5198.0038022118342"/>
    <n v="15594.0114066355"/>
    <n v="15000"/>
    <n v="-594.01140663549995"/>
    <n v="6250"/>
    <n v="1250"/>
  </r>
  <r>
    <s v="2582"/>
    <x v="86"/>
    <x v="10"/>
    <s v="Gerencia Puerto                      "/>
    <s v="5112"/>
    <x v="20"/>
    <s v="5302"/>
    <s v="Suscripciones Varias (Fisicas y Electron"/>
    <x v="1"/>
    <s v="258251125302"/>
    <n v="158.84139096071672"/>
    <n v="139.07561623071263"/>
    <n v="56.909147965044113"/>
    <n v="21.573891805919551"/>
    <n v="94.100011740598248"/>
    <n v="94.100011740598248"/>
    <n v="94.100011740598248"/>
    <n v="94.100011740598248"/>
    <n v="94.100011740598248"/>
    <n v="94.100011740598248"/>
    <n v="94.100011740598248"/>
    <n v="94.100011740598248"/>
    <n v="376.40004696239299"/>
    <n v="1129.200140887179"/>
    <n v="1500"/>
    <n v="370.79985911282097"/>
    <n v="625"/>
    <n v="125"/>
  </r>
  <r>
    <s v="2582"/>
    <x v="86"/>
    <x v="10"/>
    <s v="Gerencia Puerto                      "/>
    <s v="5112"/>
    <x v="20"/>
    <s v="5411"/>
    <s v="Ropa y Equipos Proteccion Personal      "/>
    <x v="1"/>
    <s v="258251125411"/>
    <n v="7164.6063611532954"/>
    <n v="8736.8852541589004"/>
    <n v="8350.540792408663"/>
    <n v="14629.840461117074"/>
    <n v="9720.4682172094836"/>
    <n v="9720.4682172094836"/>
    <n v="9720.4682172094836"/>
    <n v="9720.4682172094836"/>
    <n v="9720.4682172094836"/>
    <n v="9720.4682172094836"/>
    <n v="9720.4682172094836"/>
    <n v="9720.4682172094836"/>
    <n v="38881.872868837934"/>
    <n v="116645.61860651377"/>
    <n v="100246.99999999997"/>
    <n v="-16398.618606513803"/>
    <n v="43540.16666666665"/>
    <n v="11895.08333333333"/>
  </r>
  <r>
    <s v="2582"/>
    <x v="86"/>
    <x v="10"/>
    <s v="Gerencia Puerto                      "/>
    <s v="5112"/>
    <x v="20"/>
    <s v="5501"/>
    <s v="Honorarios Consultores Nacionales       "/>
    <x v="1"/>
    <s v="258251125501"/>
    <n v="6926.7652922276748"/>
    <n v="4542.3781730472547"/>
    <n v="2909.1042516094471"/>
    <n v="1905.4674777510368"/>
    <n v="4070.9287986588538"/>
    <n v="4070.9287986588538"/>
    <n v="4070.9287986588538"/>
    <n v="4070.9287986588538"/>
    <n v="4070.9287986588538"/>
    <n v="4070.9287986588538"/>
    <n v="4070.9287986588538"/>
    <n v="4070.9287986588538"/>
    <n v="16283.715194635415"/>
    <n v="48851.145583906247"/>
    <n v="70000"/>
    <n v="21148.854416093753"/>
    <n v="29166.666666666664"/>
    <n v="5833.333333333333"/>
  </r>
  <r>
    <s v="2582"/>
    <x v="86"/>
    <x v="10"/>
    <s v="Gerencia Puerto                      "/>
    <s v="5112"/>
    <x v="20"/>
    <s v="5503"/>
    <s v="Otros Gastos Consultores                "/>
    <x v="1"/>
    <s v="258251125503"/>
    <n v="713.9684328432445"/>
    <n v="1268.1857584338013"/>
    <n v="88.610838358583607"/>
    <n v="907.31139326785012"/>
    <n v="744.51910572586996"/>
    <n v="744.51910572586996"/>
    <n v="744.51910572586996"/>
    <n v="744.51910572586996"/>
    <n v="744.51910572586996"/>
    <n v="744.51910572586996"/>
    <n v="744.51910572586996"/>
    <n v="744.51910572586996"/>
    <n v="2978.0764229034799"/>
    <n v="8934.22926871044"/>
    <n v="10152"/>
    <n v="1217.77073128956"/>
    <n v="4230"/>
    <n v="846"/>
  </r>
  <r>
    <s v="2582"/>
    <x v="86"/>
    <x v="10"/>
    <s v="Gerencia Puerto                      "/>
    <s v="5112"/>
    <x v="20"/>
    <s v="5505"/>
    <s v="Contratos Servicios Externos            "/>
    <x v="1"/>
    <s v="258251125505"/>
    <n v="4390.8629594757494"/>
    <n v="21892.026437944918"/>
    <n v="32884.711112176825"/>
    <n v="759.52176286440852"/>
    <n v="14981.780568115475"/>
    <n v="14981.780568115475"/>
    <n v="14981.780568115475"/>
    <n v="14981.780568115475"/>
    <n v="14981.780568115475"/>
    <n v="14981.780568115475"/>
    <n v="14981.780568115475"/>
    <n v="14981.780568115475"/>
    <n v="59927.1222724619"/>
    <n v="179781.36681738569"/>
    <n v="371547"/>
    <n v="191765.63318261431"/>
    <n v="154811.25"/>
    <n v="30962.25"/>
  </r>
  <r>
    <s v="2582"/>
    <x v="86"/>
    <x v="10"/>
    <s v="Gerencia Puerto                      "/>
    <s v="5112"/>
    <x v="20"/>
    <s v="5601"/>
    <s v="Traslados Reuniones                     "/>
    <x v="1"/>
    <s v="258251125601"/>
    <n v="1305.5756778556226"/>
    <n v="348.78309309893564"/>
    <n v="756.94890762037062"/>
    <n v="320.02315794153782"/>
    <n v="682.83270912911667"/>
    <n v="682.83270912911667"/>
    <n v="682.83270912911667"/>
    <n v="682.83270912911667"/>
    <n v="682.83270912911667"/>
    <n v="682.83270912911667"/>
    <n v="682.83270912911667"/>
    <n v="682.83270912911667"/>
    <n v="2731.3308365164667"/>
    <n v="8193.9925095494"/>
    <n v="14100"/>
    <n v="5906.0074904506"/>
    <n v="5875"/>
    <n v="1175"/>
  </r>
  <r>
    <s v="2582"/>
    <x v="86"/>
    <x v="10"/>
    <s v="Gerencia Puerto                      "/>
    <s v="5112"/>
    <x v="20"/>
    <s v="5603"/>
    <s v="Otros Gastos Reuniones                  "/>
    <x v="1"/>
    <s v="258251125603"/>
    <n v="0"/>
    <n v="0"/>
    <n v="17096.704610228418"/>
    <n v="0"/>
    <n v="4274.1761525571046"/>
    <n v="4274.1761525571046"/>
    <n v="4274.1761525571046"/>
    <n v="4274.1761525571046"/>
    <n v="4274.1761525571046"/>
    <n v="4274.1761525571046"/>
    <n v="4274.1761525571046"/>
    <n v="4274.1761525571046"/>
    <n v="17096.704610228418"/>
    <n v="51290.113830685259"/>
    <n v="44230"/>
    <n v="-7060.113830685259"/>
    <n v="22115"/>
    <n v="0"/>
  </r>
  <r>
    <s v="2582"/>
    <x v="86"/>
    <x v="10"/>
    <s v="Gerencia Puerto                      "/>
    <s v="5112"/>
    <x v="20"/>
    <s v="6113"/>
    <s v="Limpieza y Mantencion Oficinas          "/>
    <x v="1"/>
    <s v="258251126113"/>
    <n v="16755.310175987514"/>
    <n v="17086.495922963924"/>
    <n v="10181.006056604841"/>
    <n v="7654.7326532126426"/>
    <n v="12919.386202192229"/>
    <n v="12919.386202192229"/>
    <n v="12919.386202192229"/>
    <n v="12919.386202192229"/>
    <n v="12919.386202192229"/>
    <n v="12919.386202192229"/>
    <n v="12919.386202192229"/>
    <n v="12919.386202192229"/>
    <n v="51677.544808768915"/>
    <n v="155032.63442630673"/>
    <n v="131292"/>
    <n v="-23740.634426306729"/>
    <n v="54705"/>
    <n v="10941"/>
  </r>
  <r>
    <s v="2582"/>
    <x v="86"/>
    <x v="10"/>
    <s v="Gerencia Puerto                      "/>
    <s v="5112"/>
    <x v="20"/>
    <s v="6148"/>
    <s v="Gastos Cafeteria                        "/>
    <x v="1"/>
    <s v="258251126148"/>
    <n v="13830.162205466469"/>
    <n v="729.52782063343113"/>
    <n v="2518.0777616092464"/>
    <n v="7410.6753181198164"/>
    <n v="6122.1107764572407"/>
    <n v="6122.1107764572407"/>
    <n v="6122.1107764572407"/>
    <n v="6122.1107764572407"/>
    <n v="6122.1107764572407"/>
    <n v="6122.1107764572407"/>
    <n v="6122.1107764572407"/>
    <n v="6122.1107764572407"/>
    <n v="24488.443105828963"/>
    <n v="73465.329317486874"/>
    <n v="122115"/>
    <n v="48649.670682513126"/>
    <n v="50881.25"/>
    <n v="10176.25"/>
  </r>
  <r>
    <s v="2582"/>
    <x v="86"/>
    <x v="10"/>
    <s v="Gerencia Puerto                      "/>
    <s v="5112"/>
    <x v="20"/>
    <s v="6516"/>
    <s v="Gastos programas comunitarios AP        "/>
    <x v="1"/>
    <s v="258251126516"/>
    <n v="2750.3570007482963"/>
    <n v="1648.5030334233772"/>
    <n v="1150.4291967345987"/>
    <n v="1173.7988493132154"/>
    <n v="1680.772020054872"/>
    <n v="1680.772020054872"/>
    <n v="1680.772020054872"/>
    <n v="1680.772020054872"/>
    <n v="1680.772020054872"/>
    <n v="1680.772020054872"/>
    <n v="1680.772020054872"/>
    <n v="1680.772020054872"/>
    <n v="6723.0880802194879"/>
    <n v="20169.264240658464"/>
    <n v="40000.000000000007"/>
    <n v="19830.735759341544"/>
    <n v="16666.666666666672"/>
    <n v="3333.3333333333339"/>
  </r>
  <r>
    <s v="2583"/>
    <x v="87"/>
    <x v="10"/>
    <s v="Gerencia Puerto                      "/>
    <s v="5112"/>
    <x v="20"/>
    <s v="3101"/>
    <s v="Remuneraciones Supervision              "/>
    <x v="0"/>
    <s v="258351123101"/>
    <n v="144315.65000000002"/>
    <n v="117529.78"/>
    <n v="117529.78"/>
    <n v="157397.48000000001"/>
    <n v="134193.17250000002"/>
    <n v="134193.17250000002"/>
    <n v="134193.17250000002"/>
    <n v="134193.17250000002"/>
    <n v="134193.17250000002"/>
    <n v="134193.17250000002"/>
    <n v="134193.17250000002"/>
    <n v="134193.17250000002"/>
    <n v="536772.69000000006"/>
    <n v="1610318.0700000005"/>
    <n v="1607585.85"/>
    <n v="-2732.2200000004377"/>
    <n v="658646.43000000005"/>
    <n v="157397.48000000001"/>
  </r>
  <r>
    <s v="2583"/>
    <x v="87"/>
    <x v="10"/>
    <s v="Gerencia Puerto                      "/>
    <s v="5112"/>
    <x v="20"/>
    <s v="4507"/>
    <s v="Contrato Forestacion                    "/>
    <x v="2"/>
    <s v="258351124507"/>
    <n v="34834.300662643589"/>
    <n v="61672.704045751845"/>
    <n v="4113.4943965341954"/>
    <n v="43250.121252832767"/>
    <n v="35967.655089440595"/>
    <n v="35967.655089440595"/>
    <n v="35967.655089440595"/>
    <n v="35967.655089440595"/>
    <n v="35967.655089440595"/>
    <n v="35967.655089440595"/>
    <n v="35967.655089440595"/>
    <n v="35967.655089440595"/>
    <n v="143870.62035776238"/>
    <n v="431611.86107328703"/>
    <n v="629996.25754527166"/>
    <n v="198384.39647198463"/>
    <n v="257266.44064386317"/>
    <n v="49883.688128772636"/>
  </r>
  <r>
    <s v="2583"/>
    <x v="87"/>
    <x v="10"/>
    <s v="Gerencia Puerto                      "/>
    <s v="5112"/>
    <x v="20"/>
    <s v="4533"/>
    <s v="Contratos Reparacion y Mantencion Camino"/>
    <x v="2"/>
    <s v="258351124533"/>
    <n v="11696.653426597955"/>
    <n v="12776.21000194959"/>
    <n v="2932.5163081847431"/>
    <n v="17286.504313386213"/>
    <n v="11172.971012529626"/>
    <n v="11172.971012529626"/>
    <n v="11172.971012529626"/>
    <n v="11172.971012529626"/>
    <n v="11172.971012529626"/>
    <n v="11172.971012529626"/>
    <n v="11172.971012529626"/>
    <n v="11172.971012529626"/>
    <n v="44691.884050118504"/>
    <n v="134075.65215035551"/>
    <n v="350000"/>
    <n v="215924.34784964449"/>
    <n v="145833.33333333331"/>
    <n v="29166.666666666664"/>
  </r>
  <r>
    <s v="2583"/>
    <x v="87"/>
    <x v="10"/>
    <s v="Gerencia Puerto                      "/>
    <s v="5112"/>
    <x v="20"/>
    <s v="4591"/>
    <s v="Otros Ctos. Reparacion/Mantencion Planta"/>
    <x v="2"/>
    <s v="258351124591"/>
    <n v="1364.3595243316408"/>
    <n v="4093.224848279026"/>
    <n v="382.4676013281653"/>
    <n v="9253.0716814580919"/>
    <n v="3773.2809138492312"/>
    <n v="3773.2809138492312"/>
    <n v="3773.2809138492312"/>
    <n v="3773.2809138492312"/>
    <n v="3773.2809138492312"/>
    <n v="3773.2809138492312"/>
    <n v="3773.2809138492312"/>
    <n v="3773.2809138492312"/>
    <n v="15093.123655396925"/>
    <n v="45279.370966190771"/>
    <n v="94618.12000000001"/>
    <n v="49338.749033809239"/>
    <n v="39424.216666666674"/>
    <n v="7884.8433333333342"/>
  </r>
  <r>
    <s v="2583"/>
    <x v="87"/>
    <x v="10"/>
    <s v="Gerencia Puerto                      "/>
    <s v="5112"/>
    <x v="20"/>
    <s v="4121"/>
    <s v="Materiales Sistemas Riego               "/>
    <x v="3"/>
    <s v="258351124121"/>
    <n v="2352.5878462941805"/>
    <n v="1386.4061559643669"/>
    <n v="1520.9865702153234"/>
    <n v="1646.6843053917742"/>
    <n v="1726.6662194664113"/>
    <n v="1726.6662194664113"/>
    <n v="1726.6662194664113"/>
    <n v="1726.6662194664113"/>
    <n v="1726.6662194664113"/>
    <n v="1726.6662194664113"/>
    <n v="1726.6662194664113"/>
    <n v="1726.6662194664113"/>
    <n v="6906.6648778656454"/>
    <n v="20719.994633596936"/>
    <n v="53559.599999999991"/>
    <n v="32839.605366403055"/>
    <n v="22316.499999999996"/>
    <n v="4463.2999999999993"/>
  </r>
  <r>
    <s v="2583"/>
    <x v="87"/>
    <x v="10"/>
    <s v="Gerencia Puerto                      "/>
    <s v="5112"/>
    <x v="20"/>
    <s v="4125"/>
    <s v="Otros Materiales                        "/>
    <x v="3"/>
    <s v="258351124125"/>
    <n v="1763.3476841928202"/>
    <n v="5581.7890797362934"/>
    <n v="1208.1226272769106"/>
    <n v="18001.29399602213"/>
    <n v="6638.638346807038"/>
    <n v="6638.638346807038"/>
    <n v="6638.638346807038"/>
    <n v="6638.638346807038"/>
    <n v="6638.638346807038"/>
    <n v="6638.638346807038"/>
    <n v="6638.638346807038"/>
    <n v="6638.638346807038"/>
    <n v="26554.553387228152"/>
    <n v="79663.660161684486"/>
    <n v="110790.51999999999"/>
    <n v="31126.859838315504"/>
    <n v="46162.716666666667"/>
    <n v="9232.5433333333331"/>
  </r>
  <r>
    <s v="2583"/>
    <x v="87"/>
    <x v="10"/>
    <s v="Gerencia Puerto                      "/>
    <s v="5112"/>
    <x v="20"/>
    <s v="6123"/>
    <s v="Flete Cargas Varias                     "/>
    <x v="1"/>
    <s v="258351126123"/>
    <n v="3604.8192275390929"/>
    <n v="13874.139954844968"/>
    <n v="13428.479991800925"/>
    <n v="3378.2055573640951"/>
    <n v="8571.4111828872701"/>
    <n v="8571.4111828872701"/>
    <n v="8571.4111828872701"/>
    <n v="8571.4111828872701"/>
    <n v="8571.4111828872701"/>
    <n v="8571.4111828872701"/>
    <n v="8571.4111828872701"/>
    <n v="8571.4111828872701"/>
    <n v="34285.64473154908"/>
    <n v="102856.93419464724"/>
    <n v="111560"/>
    <n v="8703.0658053527586"/>
    <n v="46483.333333333328"/>
    <n v="9296.6666666666661"/>
  </r>
  <r>
    <s v="2583"/>
    <x v="87"/>
    <x v="10"/>
    <s v="Gerencia Puerto                      "/>
    <s v="5401"/>
    <x v="84"/>
    <s v="3201"/>
    <s v="Remuneraciones Operadores               "/>
    <x v="0"/>
    <s v="258354013201"/>
    <n v="110260.01258639801"/>
    <n v="66448.104771979022"/>
    <n v="42647.328426923588"/>
    <n v="12395.225873739326"/>
    <n v="57937.667914759986"/>
    <n v="57937.667914759986"/>
    <n v="57937.667914759986"/>
    <n v="57937.667914759986"/>
    <n v="57937.667914759986"/>
    <n v="57937.667914759986"/>
    <n v="57937.667914759986"/>
    <n v="57937.667914759986"/>
    <n v="231750.67165903994"/>
    <n v="695252.01497711986"/>
    <n v="942670.79999999993"/>
    <n v="247418.78502288007"/>
    <n v="391913.5199999999"/>
    <n v="78213.600000000006"/>
  </r>
  <r>
    <s v="2583"/>
    <x v="87"/>
    <x v="10"/>
    <s v="Gerencia Puerto                      "/>
    <s v="5401"/>
    <x v="84"/>
    <s v="4525"/>
    <s v="Otros Contratos Operacion Plantas       "/>
    <x v="2"/>
    <s v="258354014525"/>
    <n v="1830.2044003064334"/>
    <n v="1290.1302672572617"/>
    <n v="3654.4648435564122"/>
    <n v="224.53459895078939"/>
    <n v="1749.8335275177242"/>
    <n v="1749.8335275177242"/>
    <n v="1749.8335275177242"/>
    <n v="1749.8335275177242"/>
    <n v="1749.8335275177242"/>
    <n v="1749.8335275177242"/>
    <n v="1749.8335275177242"/>
    <n v="1749.8335275177242"/>
    <n v="6999.3341100708967"/>
    <n v="20998.002330212683"/>
    <n v="35000"/>
    <n v="14001.997669787317"/>
    <n v="14583.333333333332"/>
    <n v="2916.6666666666665"/>
  </r>
  <r>
    <s v="2583"/>
    <x v="87"/>
    <x v="10"/>
    <s v="Gerencia Puerto                      "/>
    <s v="5401"/>
    <x v="84"/>
    <s v="422D"/>
    <s v="Costo Energia Electrica Distribuida     "/>
    <x v="6"/>
    <s v="25835401422D"/>
    <n v="37377.962000202177"/>
    <n v="64012.81291895621"/>
    <n v="209070.42035788903"/>
    <n v="135029.06269293764"/>
    <n v="111372.56449249625"/>
    <n v="111372.56449249625"/>
    <n v="111372.56449249625"/>
    <n v="111372.56449249625"/>
    <n v="111372.56449249625"/>
    <n v="111372.56449249625"/>
    <n v="111372.56449249625"/>
    <n v="111372.56449249625"/>
    <n v="445490.25796998502"/>
    <n v="1336470.7739099546"/>
    <n v="1740967.0423790663"/>
    <n v="404496.26846911176"/>
    <n v="558167.27326264023"/>
    <n v="146317.41933386534"/>
  </r>
  <r>
    <s v="2583"/>
    <x v="87"/>
    <x v="10"/>
    <s v="Gerencia Puerto                      "/>
    <s v="5401"/>
    <x v="84"/>
    <s v="4113"/>
    <s v="Reactivos                               "/>
    <x v="3"/>
    <s v="258354014113"/>
    <n v="71690.783290132109"/>
    <n v="17239.928361793409"/>
    <n v="19018.005655096633"/>
    <n v="3622.4795878572072"/>
    <n v="27892.799223719841"/>
    <n v="27892.799223719841"/>
    <n v="27892.799223719841"/>
    <n v="27892.799223719841"/>
    <n v="27892.799223719841"/>
    <n v="27892.799223719841"/>
    <n v="27892.799223719841"/>
    <n v="27892.799223719841"/>
    <n v="111571.19689487937"/>
    <n v="334713.59068463813"/>
    <n v="637000"/>
    <n v="302286.40931536187"/>
    <n v="265416.66666666669"/>
    <n v="53083.333333333336"/>
  </r>
  <r>
    <s v="2583"/>
    <x v="87"/>
    <x v="10"/>
    <s v="Gerencia Puerto                      "/>
    <s v="5401"/>
    <x v="84"/>
    <s v="4125"/>
    <s v="Otros Materiales                        "/>
    <x v="3"/>
    <s v="258354014125"/>
    <n v="797.99454196038573"/>
    <n v="755.40894349793371"/>
    <n v="450.19145989661826"/>
    <n v="2471.0149237350079"/>
    <n v="1118.6524672724863"/>
    <n v="1118.6524672724863"/>
    <n v="1118.6524672724863"/>
    <n v="1118.6524672724863"/>
    <n v="1118.6524672724863"/>
    <n v="1118.6524672724863"/>
    <n v="1118.6524672724863"/>
    <n v="1118.6524672724863"/>
    <n v="4474.6098690899453"/>
    <n v="13423.829607269836"/>
    <n v="20000"/>
    <n v="6576.1703927301642"/>
    <n v="8333.3333333333339"/>
    <n v="1666.6666666666667"/>
  </r>
  <r>
    <s v="2583"/>
    <x v="87"/>
    <x v="10"/>
    <s v="Gerencia Puerto                      "/>
    <s v="5401"/>
    <x v="84"/>
    <s v="4138"/>
    <s v="Floculante                              "/>
    <x v="3"/>
    <s v="258354014138"/>
    <n v="3757.1229824614629"/>
    <n v="3991.4641641073586"/>
    <n v="10574.476687846731"/>
    <n v="4717.8077317949401"/>
    <n v="5760.2178915526229"/>
    <n v="5760.2178915526229"/>
    <n v="5760.2178915526229"/>
    <n v="5760.2178915526229"/>
    <n v="5760.2178915526229"/>
    <n v="5760.2178915526229"/>
    <n v="5760.2178915526229"/>
    <n v="5760.2178915526229"/>
    <n v="23040.871566210491"/>
    <n v="69122.614698631471"/>
    <n v="200239.31"/>
    <n v="131116.69530136854"/>
    <n v="63906.17"/>
    <n v="16862.09"/>
  </r>
  <r>
    <s v="2583"/>
    <x v="87"/>
    <x v="10"/>
    <s v="Gerencia Puerto                      "/>
    <s v="5401"/>
    <x v="84"/>
    <s v="4159"/>
    <s v="Filtros                                 "/>
    <x v="3"/>
    <s v="258354014159"/>
    <n v="14047.649793695222"/>
    <n v="29648.916230365659"/>
    <n v="17019.969666514753"/>
    <n v="26589.696992781752"/>
    <n v="21826.558170839347"/>
    <n v="21826.558170839347"/>
    <n v="21826.558170839347"/>
    <n v="21826.558170839347"/>
    <n v="21826.558170839347"/>
    <n v="21826.558170839347"/>
    <n v="21826.558170839347"/>
    <n v="21826.558170839347"/>
    <n v="87306.23268335739"/>
    <n v="261918.69805007221"/>
    <n v="294506"/>
    <n v="32587.301949927787"/>
    <n v="122710.83333333334"/>
    <n v="24542.166666666668"/>
  </r>
  <r>
    <s v="2583"/>
    <x v="87"/>
    <x v="10"/>
    <s v="Gerencia Puerto                      "/>
    <s v="5402"/>
    <x v="8"/>
    <s v="3201"/>
    <s v="Remuneraciones Operadores               "/>
    <x v="0"/>
    <s v="258354023201"/>
    <n v="96613.056571929206"/>
    <n v="39964.17987944754"/>
    <n v="76909.511322964303"/>
    <n v="44789.71667918349"/>
    <n v="64569.11611338114"/>
    <n v="64569.11611338114"/>
    <n v="64569.11611338114"/>
    <n v="64569.11611338114"/>
    <n v="64569.11611338114"/>
    <n v="64569.11611338114"/>
    <n v="64569.11611338114"/>
    <n v="64569.11611338114"/>
    <n v="258276.46445352456"/>
    <n v="774829.39336057345"/>
    <n v="942670.79999999993"/>
    <n v="167841.40663942648"/>
    <n v="391913.5199999999"/>
    <n v="78213.600000000006"/>
  </r>
  <r>
    <s v="2583"/>
    <x v="87"/>
    <x v="10"/>
    <s v="Gerencia Puerto                      "/>
    <s v="5402"/>
    <x v="8"/>
    <s v="4505"/>
    <s v="Contratos Control Calidad/Procesos      "/>
    <x v="2"/>
    <s v="258354024505"/>
    <n v="94019.206248324641"/>
    <n v="50501.956882249346"/>
    <n v="115334.38121456155"/>
    <n v="58522.006361634085"/>
    <n v="79594.387676692408"/>
    <n v="79594.387676692408"/>
    <n v="79594.387676692408"/>
    <n v="79594.387676692408"/>
    <n v="79594.387676692408"/>
    <n v="79594.387676692408"/>
    <n v="79594.387676692408"/>
    <n v="79594.387676692408"/>
    <n v="318377.55070676963"/>
    <n v="955132.65212030907"/>
    <n v="1044245.25"/>
    <n v="89112.597879690933"/>
    <n v="424638.1875"/>
    <n v="81788.4375"/>
  </r>
  <r>
    <s v="2583"/>
    <x v="87"/>
    <x v="10"/>
    <s v="Gerencia Puerto                      "/>
    <s v="5402"/>
    <x v="8"/>
    <s v="4525"/>
    <s v="Otros Contratos Operacion Plantas       "/>
    <x v="2"/>
    <s v="258354024525"/>
    <n v="5782.2870479560443"/>
    <n v="8225.0253592512763"/>
    <n v="647.75287033303266"/>
    <n v="16032.033849363315"/>
    <n v="7671.7747817259169"/>
    <n v="7671.7747817259169"/>
    <n v="7671.7747817259169"/>
    <n v="7671.7747817259169"/>
    <n v="7671.7747817259169"/>
    <n v="7671.7747817259169"/>
    <n v="7671.7747817259169"/>
    <n v="7671.7747817259169"/>
    <n v="30687.099126903668"/>
    <n v="92061.29738071101"/>
    <n v="175692.35483732136"/>
    <n v="83631.057456610346"/>
    <n v="52152.121938053708"/>
    <n v="12120.495148039779"/>
  </r>
  <r>
    <s v="2583"/>
    <x v="87"/>
    <x v="10"/>
    <s v="Gerencia Puerto                      "/>
    <s v="5402"/>
    <x v="8"/>
    <s v="4543"/>
    <s v="Contratos Mantencion Equipos Maritimos  "/>
    <x v="2"/>
    <s v="258354024543"/>
    <n v="4639.1962105986113"/>
    <n v="4787.4535061101533"/>
    <n v="3098.3237931156082"/>
    <n v="6395.6804663514858"/>
    <n v="4730.1634940439644"/>
    <n v="4730.1634940439644"/>
    <n v="4730.1634940439644"/>
    <n v="4730.1634940439644"/>
    <n v="4730.1634940439644"/>
    <n v="4730.1634940439644"/>
    <n v="4730.1634940439644"/>
    <n v="4730.1634940439644"/>
    <n v="18920.653976175858"/>
    <n v="56761.961928527562"/>
    <n v="60362.173038229375"/>
    <n v="3600.2111097018133"/>
    <n v="25150.905432595573"/>
    <n v="5030.1810865191146"/>
  </r>
  <r>
    <s v="2583"/>
    <x v="87"/>
    <x v="10"/>
    <s v="Gerencia Puerto                      "/>
    <s v="5402"/>
    <x v="8"/>
    <s v="4602"/>
    <s v="Gasto Agente de Aduana                  "/>
    <x v="2"/>
    <s v="258354024602"/>
    <n v="5853.9930473741879"/>
    <n v="3696.8271612177386"/>
    <n v="2638.5762230608657"/>
    <n v="4432.1526880079291"/>
    <n v="4155.3872799151795"/>
    <n v="4155.3872799151795"/>
    <n v="4155.3872799151795"/>
    <n v="4155.3872799151795"/>
    <n v="4155.3872799151795"/>
    <n v="4155.3872799151795"/>
    <n v="4155.3872799151795"/>
    <n v="4155.3872799151795"/>
    <n v="16621.549119660718"/>
    <n v="49864.647358982154"/>
    <n v="55567.175150815427"/>
    <n v="5702.5277918332722"/>
    <n v="23152.989646173097"/>
    <n v="4630.5979292346192"/>
  </r>
  <r>
    <s v="2583"/>
    <x v="87"/>
    <x v="10"/>
    <s v="Gerencia Puerto                      "/>
    <s v="5402"/>
    <x v="8"/>
    <s v="4211"/>
    <s v="Petroleo Diesel                         "/>
    <x v="4"/>
    <s v="258354024211"/>
    <n v="4760.5309544726633"/>
    <n v="1081.4674248142221"/>
    <n v="9120.2057090726667"/>
    <n v="4931.8244634902703"/>
    <n v="4973.5071379624551"/>
    <n v="4973.5071379624551"/>
    <n v="4973.5071379624551"/>
    <n v="4973.5071379624551"/>
    <n v="4973.5071379624551"/>
    <n v="4973.5071379624551"/>
    <n v="4973.5071379624551"/>
    <n v="4973.5071379624551"/>
    <n v="19894.02855184982"/>
    <n v="59682.085655549476"/>
    <n v="83818"/>
    <n v="24135.914344450524"/>
    <n v="34924.166666666664"/>
    <n v="6984.833333333333"/>
  </r>
  <r>
    <s v="2583"/>
    <x v="87"/>
    <x v="10"/>
    <s v="Gerencia Puerto                      "/>
    <s v="5402"/>
    <x v="8"/>
    <s v="4126"/>
    <s v="Herramientas                            "/>
    <x v="3"/>
    <s v="258354024126"/>
    <n v="160.8250212604099"/>
    <n v="360.84133887989657"/>
    <n v="9.2538220031434726"/>
    <n v="155.01203781744533"/>
    <n v="171.48305499022382"/>
    <n v="171.48305499022382"/>
    <n v="171.48305499022382"/>
    <n v="171.48305499022382"/>
    <n v="171.48305499022382"/>
    <n v="171.48305499022382"/>
    <n v="171.48305499022382"/>
    <n v="171.48305499022382"/>
    <n v="685.93221996089528"/>
    <n v="2057.7966598826856"/>
    <n v="5000"/>
    <n v="2942.2033401173144"/>
    <n v="2083.3333333333335"/>
    <n v="416.66666666666669"/>
  </r>
  <r>
    <s v="2583"/>
    <x v="87"/>
    <x v="10"/>
    <s v="Gerencia Puerto                      "/>
    <s v="5501"/>
    <x v="85"/>
    <s v="3201"/>
    <s v="Remuneraciones Operadores               "/>
    <x v="0"/>
    <s v="258355013201"/>
    <n v="96679.905984064331"/>
    <n v="38143.317476980366"/>
    <n v="62864.264919582216"/>
    <n v="29943.974388647737"/>
    <n v="56907.865692318657"/>
    <n v="56907.865692318657"/>
    <n v="56907.865692318657"/>
    <n v="56907.865692318657"/>
    <n v="56907.865692318657"/>
    <n v="56907.865692318657"/>
    <n v="56907.865692318657"/>
    <n v="56907.865692318657"/>
    <n v="227631.46276927463"/>
    <n v="682894.38830782392"/>
    <n v="942670.79999999993"/>
    <n v="259776.41169217601"/>
    <n v="391913.5199999999"/>
    <n v="78213.600000000006"/>
  </r>
  <r>
    <s v="2583"/>
    <x v="87"/>
    <x v="10"/>
    <s v="Gerencia Puerto                      "/>
    <s v="5501"/>
    <x v="85"/>
    <s v="4525"/>
    <s v="Otros Contratos Operacion Plantas       "/>
    <x v="2"/>
    <s v="258355014525"/>
    <n v="14133.000419316575"/>
    <n v="8595.4505933178752"/>
    <n v="1422.718167090022"/>
    <n v="17849.730088615677"/>
    <n v="10500.224817085036"/>
    <n v="10500.224817085036"/>
    <n v="10500.224817085036"/>
    <n v="10500.224817085036"/>
    <n v="10500.224817085036"/>
    <n v="10500.224817085036"/>
    <n v="10500.224817085036"/>
    <n v="10500.224817085036"/>
    <n v="42000.899268340145"/>
    <n v="126002.69780502043"/>
    <n v="133337"/>
    <n v="7334.3021949795657"/>
    <n v="55557.083333333343"/>
    <n v="11111.416666666668"/>
  </r>
  <r>
    <s v="2583"/>
    <x v="87"/>
    <x v="10"/>
    <s v="Gerencia Puerto                      "/>
    <s v="5501"/>
    <x v="85"/>
    <s v="422D"/>
    <s v="Costo Energia Electrica Distribuida     "/>
    <x v="6"/>
    <s v="25835501422D"/>
    <n v="52527.410095913583"/>
    <n v="25409.120031709605"/>
    <n v="30531.618809628137"/>
    <n v="59634.038795980669"/>
    <n v="42025.546933307996"/>
    <n v="42025.546933307996"/>
    <n v="42025.546933307996"/>
    <n v="42025.546933307996"/>
    <n v="42025.546933307996"/>
    <n v="42025.546933307996"/>
    <n v="42025.546933307996"/>
    <n v="42025.546933307996"/>
    <n v="168102.18773323199"/>
    <n v="504306.56319969607"/>
    <n v="870483.52092827647"/>
    <n v="366176.9577285804"/>
    <n v="279083.63636921899"/>
    <n v="73158.709666932671"/>
  </r>
  <r>
    <s v="2583"/>
    <x v="87"/>
    <x v="10"/>
    <s v="Gerencia Puerto                      "/>
    <s v="5501"/>
    <x v="85"/>
    <s v="4211"/>
    <s v="Petroleo Diesel                         "/>
    <x v="4"/>
    <s v="258355014211"/>
    <n v="2381.9743644178907"/>
    <n v="10739.914881418885"/>
    <n v="36656.836570300606"/>
    <n v="3259.6937253553547"/>
    <n v="13259.604885373185"/>
    <n v="13259.604885373185"/>
    <n v="13259.604885373185"/>
    <n v="13259.604885373185"/>
    <n v="13259.604885373185"/>
    <n v="13259.604885373185"/>
    <n v="13259.604885373185"/>
    <n v="13259.604885373185"/>
    <n v="53038.419541492738"/>
    <n v="159115.25862447816"/>
    <n v="385113.49"/>
    <n v="225998.23137552183"/>
    <n v="122908.57999999999"/>
    <n v="32430.29"/>
  </r>
  <r>
    <s v="2583"/>
    <x v="87"/>
    <x v="10"/>
    <s v="Gerencia Puerto                      "/>
    <s v="5501"/>
    <x v="85"/>
    <s v="4125"/>
    <s v="Otros Materiales                        "/>
    <x v="3"/>
    <s v="258355014125"/>
    <n v="9194.2914506111738"/>
    <n v="2849.6509536907356"/>
    <n v="4891.885523282408"/>
    <n v="809.93098734863406"/>
    <n v="4436.4397287332376"/>
    <n v="4436.4397287332376"/>
    <n v="4436.4397287332376"/>
    <n v="4436.4397287332376"/>
    <n v="4436.4397287332376"/>
    <n v="4436.4397287332376"/>
    <n v="4436.4397287332376"/>
    <n v="4436.4397287332376"/>
    <n v="17745.758914932951"/>
    <n v="53237.276744798866"/>
    <n v="91160.5"/>
    <n v="37923.223255201134"/>
    <n v="37983.541666666664"/>
    <n v="7596.708333333333"/>
  </r>
  <r>
    <s v="2583"/>
    <x v="87"/>
    <x v="10"/>
    <s v="Gerencia Puerto                      "/>
    <s v="5501"/>
    <x v="85"/>
    <s v="4126"/>
    <s v="Herramientas                            "/>
    <x v="3"/>
    <s v="258355014126"/>
    <n v="325.36058335566838"/>
    <n v="191.9181781344661"/>
    <n v="7.9488893879742806"/>
    <n v="216.94159237456876"/>
    <n v="185.54231081316937"/>
    <n v="185.54231081316937"/>
    <n v="185.54231081316937"/>
    <n v="185.54231081316937"/>
    <n v="185.54231081316937"/>
    <n v="185.54231081316937"/>
    <n v="185.54231081316937"/>
    <n v="185.54231081316937"/>
    <n v="742.16924325267746"/>
    <n v="2226.5077297580328"/>
    <n v="6000"/>
    <n v="3773.4922702419672"/>
    <n v="2500"/>
    <n v="500"/>
  </r>
  <r>
    <s v="2583"/>
    <x v="87"/>
    <x v="10"/>
    <s v="Gerencia Puerto                      "/>
    <s v="5501"/>
    <x v="85"/>
    <s v="4128"/>
    <s v="Nitrogeno                               "/>
    <x v="3"/>
    <s v="258355014128"/>
    <n v="524.45938676510457"/>
    <n v="4802.8743190694177"/>
    <n v="2735.8790966521128"/>
    <n v="1546.3012103069318"/>
    <n v="2402.3785031983916"/>
    <n v="2402.3785031983916"/>
    <n v="2402.3785031983916"/>
    <n v="2402.3785031983916"/>
    <n v="2402.3785031983916"/>
    <n v="2402.3785031983916"/>
    <n v="2402.3785031983916"/>
    <n v="2402.3785031983916"/>
    <n v="9609.5140127935665"/>
    <n v="28828.542038380707"/>
    <n v="32821"/>
    <n v="3992.4579616192932"/>
    <n v="13675.416666666668"/>
    <n v="2735.0833333333335"/>
  </r>
  <r>
    <s v="2583"/>
    <x v="87"/>
    <x v="10"/>
    <s v="Gerencia Puerto                      "/>
    <s v="5501"/>
    <x v="85"/>
    <s v="4131"/>
    <s v="Acido Sulfurico                         "/>
    <x v="3"/>
    <s v="258355014131"/>
    <n v="3435.3844010898961"/>
    <n v="11279.248097864527"/>
    <n v="21970.806043245408"/>
    <n v="16125.591647752401"/>
    <n v="13202.757547488058"/>
    <n v="13202.757547488058"/>
    <n v="13202.757547488058"/>
    <n v="13202.757547488058"/>
    <n v="13202.757547488058"/>
    <n v="13202.757547488058"/>
    <n v="13202.757547488058"/>
    <n v="13202.757547488058"/>
    <n v="52811.030189952231"/>
    <n v="158433.09056985669"/>
    <n v="332814.13"/>
    <n v="174381.03943014331"/>
    <n v="106217.29999999999"/>
    <n v="28026.18"/>
  </r>
  <r>
    <s v="2583"/>
    <x v="87"/>
    <x v="10"/>
    <s v="Gerencia Puerto                      "/>
    <s v="5501"/>
    <x v="85"/>
    <s v="4134"/>
    <s v="Sulfhidrato de Sodio                    "/>
    <x v="3"/>
    <s v="258355014134"/>
    <n v="612.61302061079982"/>
    <n v="0"/>
    <n v="572018.91015047778"/>
    <n v="544543.91523717216"/>
    <n v="279293.85960206517"/>
    <n v="279293.85960206517"/>
    <n v="279293.85960206517"/>
    <n v="279293.85960206517"/>
    <n v="279293.85960206517"/>
    <n v="279293.85960206517"/>
    <n v="279293.85960206517"/>
    <n v="279293.85960206517"/>
    <n v="1117175.4384082607"/>
    <n v="3351526.315224783"/>
    <n v="6069041.3499999996"/>
    <n v="2717515.0347752166"/>
    <n v="1771387.92"/>
    <n v="531546.75"/>
  </r>
  <r>
    <s v="2583"/>
    <x v="87"/>
    <x v="10"/>
    <s v="Gerencia Puerto                      "/>
    <s v="5501"/>
    <x v="85"/>
    <s v="4144"/>
    <s v="Metil Isobutil Carbinol                 "/>
    <x v="3"/>
    <s v="258355014144"/>
    <n v="7673.0104668627691"/>
    <n v="727.03184709616505"/>
    <n v="2851.8865356832157"/>
    <n v="9901.175067657703"/>
    <n v="5288.2759793249634"/>
    <n v="5288.2759793249634"/>
    <n v="5288.2759793249634"/>
    <n v="5288.2759793249634"/>
    <n v="5288.2759793249634"/>
    <n v="5288.2759793249634"/>
    <n v="5288.2759793249634"/>
    <n v="5288.2759793249634"/>
    <n v="21153.103917299853"/>
    <n v="63459.311751899564"/>
    <n v="213804"/>
    <n v="150344.68824810043"/>
    <n v="89085"/>
    <n v="17817"/>
  </r>
  <r>
    <s v="2583"/>
    <x v="87"/>
    <x v="10"/>
    <s v="Gerencia Puerto                      "/>
    <s v="5501"/>
    <x v="85"/>
    <s v="4181"/>
    <s v="Antiespumante                           "/>
    <x v="3"/>
    <s v="258355014181"/>
    <n v="22543.082537820526"/>
    <n v="28190.93925515634"/>
    <n v="48498.967778687867"/>
    <n v="70779.672502758549"/>
    <n v="42503.16551860582"/>
    <n v="42503.16551860582"/>
    <n v="42503.16551860582"/>
    <n v="42503.16551860582"/>
    <n v="42503.16551860582"/>
    <n v="42503.16551860582"/>
    <n v="42503.16551860582"/>
    <n v="42503.16551860582"/>
    <n v="170012.66207442328"/>
    <n v="510037.98622326995"/>
    <n v="754098.71"/>
    <n v="244060.72377673001"/>
    <n v="240669.85"/>
    <n v="63502.43"/>
  </r>
  <r>
    <s v="2583"/>
    <x v="87"/>
    <x v="10"/>
    <s v="Gerencia Puerto                      "/>
    <s v="5601"/>
    <x v="86"/>
    <s v="4525"/>
    <s v="Otros Contratos Operacion Plantas       "/>
    <x v="2"/>
    <s v="258356014525"/>
    <n v="7540.8310732988957"/>
    <n v="1226.5096478686798"/>
    <n v="4536.6746971288221"/>
    <n v="2590.029892505077"/>
    <n v="3973.5113277003684"/>
    <n v="3973.5113277003684"/>
    <n v="3973.5113277003684"/>
    <n v="3973.5113277003684"/>
    <n v="3973.5113277003684"/>
    <n v="3973.5113277003684"/>
    <n v="3973.5113277003684"/>
    <n v="3973.5113277003684"/>
    <n v="15894.045310801474"/>
    <n v="47682.135932404424"/>
    <n v="60000"/>
    <n v="12317.864067595576"/>
    <n v="25000"/>
    <n v="5000"/>
  </r>
  <r>
    <s v="2583"/>
    <x v="87"/>
    <x v="10"/>
    <s v="Gerencia Puerto                      "/>
    <s v="5601"/>
    <x v="86"/>
    <s v="4575"/>
    <s v="Contrato Operacion Planta FAD           "/>
    <x v="2"/>
    <s v="258356014575"/>
    <n v="333.7020855874697"/>
    <n v="14455.088777704976"/>
    <n v="50514.784745545257"/>
    <n v="10480.858333256268"/>
    <n v="18946.108485523491"/>
    <n v="18946.108485523491"/>
    <n v="18946.108485523491"/>
    <n v="18946.108485523491"/>
    <n v="18946.108485523491"/>
    <n v="18946.108485523491"/>
    <n v="18946.108485523491"/>
    <n v="18946.108485523491"/>
    <n v="75784.433942093965"/>
    <n v="227353.30182628191"/>
    <n v="552834.70221328014"/>
    <n v="325481.4003869982"/>
    <n v="228167.79258886672"/>
    <n v="44979.558517773345"/>
  </r>
  <r>
    <s v="2583"/>
    <x v="87"/>
    <x v="10"/>
    <s v="Gerencia Puerto                      "/>
    <s v="5601"/>
    <x v="86"/>
    <s v="4125"/>
    <s v="Otros Materiales                        "/>
    <x v="3"/>
    <s v="258356014125"/>
    <n v="407.93921958922846"/>
    <n v="1017.795877103525"/>
    <n v="704.55402369586329"/>
    <n v="1198.8866707529032"/>
    <n v="832.29394778537994"/>
    <n v="832.29394778537994"/>
    <n v="832.29394778537994"/>
    <n v="832.29394778537994"/>
    <n v="832.29394778537994"/>
    <n v="832.29394778537994"/>
    <n v="832.29394778537994"/>
    <n v="832.29394778537994"/>
    <n v="3329.1757911415198"/>
    <n v="9987.5273734245584"/>
    <n v="10000"/>
    <n v="12.472626575441609"/>
    <n v="4166.666666666667"/>
    <n v="833.33333333333337"/>
  </r>
  <r>
    <s v="2583"/>
    <x v="87"/>
    <x v="10"/>
    <s v="Gerencia Puerto                      "/>
    <s v="5601"/>
    <x v="86"/>
    <s v="4189"/>
    <s v="Cloruro Ferrico                         "/>
    <x v="3"/>
    <s v="258356014189"/>
    <n v="11753.048419670693"/>
    <n v="11123.583301016886"/>
    <n v="1350.3973307804388"/>
    <n v="12241.563616933532"/>
    <n v="9117.1481671003876"/>
    <n v="9117.1481671003876"/>
    <n v="9117.1481671003876"/>
    <n v="9117.1481671003876"/>
    <n v="9117.1481671003876"/>
    <n v="9117.1481671003876"/>
    <n v="9117.1481671003876"/>
    <n v="9117.1481671003876"/>
    <n v="36468.59266840155"/>
    <n v="109405.77800520464"/>
    <n v="157894"/>
    <n v="48488.221994795356"/>
    <n v="65789.166666666672"/>
    <n v="13157.833333333334"/>
  </r>
  <r>
    <s v="2583"/>
    <x v="87"/>
    <x v="10"/>
    <s v="Gerencia Puerto                      "/>
    <s v="5602"/>
    <x v="87"/>
    <s v="4525"/>
    <s v="Otros Contratos Operacion Plantas       "/>
    <x v="2"/>
    <s v="258356024525"/>
    <n v="2625.2630642153449"/>
    <n v="5714.4377741025"/>
    <n v="2756.8931144402277"/>
    <n v="4862.4906568219158"/>
    <n v="3989.7711523949974"/>
    <n v="3989.7711523949974"/>
    <n v="3989.7711523949974"/>
    <n v="3989.7711523949974"/>
    <n v="3989.7711523949974"/>
    <n v="3989.7711523949974"/>
    <n v="3989.7711523949974"/>
    <n v="3989.7711523949974"/>
    <n v="15959.08460957999"/>
    <n v="47877.253828739973"/>
    <n v="60000"/>
    <n v="12122.746171260027"/>
    <n v="25000"/>
    <n v="5000"/>
  </r>
  <r>
    <s v="2583"/>
    <x v="87"/>
    <x v="10"/>
    <s v="Gerencia Puerto                      "/>
    <s v="5602"/>
    <x v="87"/>
    <s v="4119"/>
    <s v="Materiales e Insumos Plantas de Agua    "/>
    <x v="3"/>
    <s v="258356024119"/>
    <n v="2564.4798731754486"/>
    <n v="66802.176215574626"/>
    <n v="14080.985146034576"/>
    <n v="44176.339582637789"/>
    <n v="31905.995204355611"/>
    <n v="31905.995204355611"/>
    <n v="31905.995204355611"/>
    <n v="31905.995204355611"/>
    <n v="31905.995204355611"/>
    <n v="31905.995204355611"/>
    <n v="31905.995204355611"/>
    <n v="31905.995204355611"/>
    <n v="127623.98081742245"/>
    <n v="382871.94245226745"/>
    <n v="793743"/>
    <n v="410871.05754773255"/>
    <n v="330726.25"/>
    <n v="66145.25"/>
  </r>
  <r>
    <s v="2583"/>
    <x v="87"/>
    <x v="10"/>
    <s v="Gerencia Puerto                      "/>
    <s v="5602"/>
    <x v="87"/>
    <s v="4125"/>
    <s v="Otros Materiales                        "/>
    <x v="3"/>
    <s v="258356024125"/>
    <n v="1757.4967890996652"/>
    <n v="1172.2207333539925"/>
    <n v="2872.9265880908947"/>
    <n v="2793.7065471902547"/>
    <n v="2149.0876644337018"/>
    <n v="2149.0876644337018"/>
    <n v="2149.0876644337018"/>
    <n v="2149.0876644337018"/>
    <n v="2149.0876644337018"/>
    <n v="2149.0876644337018"/>
    <n v="2149.0876644337018"/>
    <n v="2149.0876644337018"/>
    <n v="8596.3506577348071"/>
    <n v="25789.051973204416"/>
    <n v="35000"/>
    <n v="9210.9480267955842"/>
    <n v="14583.333333333332"/>
    <n v="2916.6666666666665"/>
  </r>
  <r>
    <s v="2583"/>
    <x v="87"/>
    <x v="10"/>
    <s v="Gerencia Puerto                      "/>
    <s v="5602"/>
    <x v="87"/>
    <s v="4133"/>
    <s v="Desincrustante                          "/>
    <x v="3"/>
    <s v="258356024133"/>
    <n v="10926.826523657204"/>
    <n v="947.24996840206086"/>
    <n v="1238.4527874763592"/>
    <n v="583.41053401034833"/>
    <n v="3423.9849533864931"/>
    <n v="3423.9849533864931"/>
    <n v="3423.9849533864931"/>
    <n v="3423.9849533864931"/>
    <n v="3423.9849533864931"/>
    <n v="3423.9849533864931"/>
    <n v="3423.9849533864931"/>
    <n v="3423.9849533864931"/>
    <n v="13695.939813545972"/>
    <n v="41087.819440637919"/>
    <n v="167964"/>
    <n v="126876.18055936208"/>
    <n v="69985"/>
    <n v="13997"/>
  </r>
  <r>
    <s v="2583"/>
    <x v="87"/>
    <x v="10"/>
    <s v="Gerencia Puerto                      "/>
    <s v="5602"/>
    <x v="87"/>
    <s v="4168"/>
    <s v="Reactivo Control de Olores              "/>
    <x v="3"/>
    <s v="258356024168"/>
    <n v="59256.638515165883"/>
    <n v="16043.032917597859"/>
    <n v="46657.465615466637"/>
    <n v="52850.49082935691"/>
    <n v="43701.906969396827"/>
    <n v="43701.906969396827"/>
    <n v="43701.906969396827"/>
    <n v="43701.906969396827"/>
    <n v="43701.906969396827"/>
    <n v="43701.906969396827"/>
    <n v="43701.906969396827"/>
    <n v="43701.906969396827"/>
    <n v="174807.62787758731"/>
    <n v="524422.88363276178"/>
    <n v="550516.5"/>
    <n v="26093.616367238224"/>
    <n v="229381.875"/>
    <n v="45876.375"/>
  </r>
  <r>
    <s v="2583"/>
    <x v="87"/>
    <x v="10"/>
    <s v="Gerencia Puerto                      "/>
    <s v="5602"/>
    <x v="87"/>
    <s v="4176"/>
    <s v="Membranas                               "/>
    <x v="3"/>
    <s v="258356024176"/>
    <n v="24256.501248087996"/>
    <n v="56448.786951375303"/>
    <n v="33742.566264623158"/>
    <n v="30127.976350514349"/>
    <n v="36143.957703650201"/>
    <n v="36143.957703650201"/>
    <n v="36143.957703650201"/>
    <n v="36143.957703650201"/>
    <n v="36143.957703650201"/>
    <n v="36143.957703650201"/>
    <n v="36143.957703650201"/>
    <n v="36143.957703650201"/>
    <n v="144575.83081460081"/>
    <n v="433727.49244380253"/>
    <n v="418141"/>
    <n v="-15586.492443802534"/>
    <n v="174225.41666666669"/>
    <n v="34845.083333333336"/>
  </r>
  <r>
    <s v="2583"/>
    <x v="87"/>
    <x v="10"/>
    <s v="Gerencia Puerto                      "/>
    <s v="5602"/>
    <x v="87"/>
    <s v="4177"/>
    <s v="Carbon Activado                         "/>
    <x v="3"/>
    <s v="258356024177"/>
    <n v="3205.1312053120082"/>
    <n v="3806.4552675377818"/>
    <n v="7441.0036534792025"/>
    <n v="679.06053938206924"/>
    <n v="3782.9126664277655"/>
    <n v="3782.9126664277655"/>
    <n v="3782.9126664277655"/>
    <n v="3782.9126664277655"/>
    <n v="3782.9126664277655"/>
    <n v="3782.9126664277655"/>
    <n v="3782.9126664277655"/>
    <n v="3782.9126664277655"/>
    <n v="15131.650665711062"/>
    <n v="45394.951997133183"/>
    <n v="54000"/>
    <n v="8605.0480028668171"/>
    <n v="22500"/>
    <n v="4500"/>
  </r>
  <r>
    <s v="2583"/>
    <x v="87"/>
    <x v="10"/>
    <s v="Gerencia Puerto                      "/>
    <s v="5602"/>
    <x v="87"/>
    <s v="4179"/>
    <s v="Aluminato de Sodio                      "/>
    <x v="3"/>
    <s v="258356024179"/>
    <n v="419.64238789744348"/>
    <n v="696.14141461626173"/>
    <n v="1105.7410820444663"/>
    <n v="502.07541021663855"/>
    <n v="680.90007369370255"/>
    <n v="680.90007369370255"/>
    <n v="680.90007369370255"/>
    <n v="680.90007369370255"/>
    <n v="680.90007369370255"/>
    <n v="680.90007369370255"/>
    <n v="680.90007369370255"/>
    <n v="680.90007369370255"/>
    <n v="2723.6002947748102"/>
    <n v="8170.8008843244288"/>
    <n v="8322"/>
    <n v="151.19911567557119"/>
    <n v="3467.5"/>
    <n v="693.5"/>
  </r>
  <r>
    <s v="2583"/>
    <x v="87"/>
    <x v="10"/>
    <s v="Gerencia Puerto                      "/>
    <s v="5602"/>
    <x v="87"/>
    <s v="4195"/>
    <s v="Soda Caustica                           "/>
    <x v="3"/>
    <s v="258356024195"/>
    <n v="121753.82566084678"/>
    <n v="65997.698361180461"/>
    <n v="106867.01286557379"/>
    <n v="17723.705450500944"/>
    <n v="78085.56058452549"/>
    <n v="78085.56058452549"/>
    <n v="78085.56058452549"/>
    <n v="78085.56058452549"/>
    <n v="78085.56058452549"/>
    <n v="78085.56058452549"/>
    <n v="78085.56058452549"/>
    <n v="78085.56058452549"/>
    <n v="312342.24233810196"/>
    <n v="937026.72701430565"/>
    <n v="1236069"/>
    <n v="299042.27298569435"/>
    <n v="515028.75"/>
    <n v="103005.75"/>
  </r>
  <r>
    <s v="2602"/>
    <x v="88"/>
    <x v="10"/>
    <s v="Gerencia Lixiviación                    "/>
    <s v="6111"/>
    <x v="22"/>
    <s v="3101"/>
    <s v="Remuneraciones Supervision              "/>
    <x v="0"/>
    <s v="260261113101"/>
    <n v="38026.97"/>
    <n v="33156.83"/>
    <n v="33156.83"/>
    <n v="40858.29"/>
    <n v="36299.730000000003"/>
    <n v="36299.730000000003"/>
    <n v="36299.730000000003"/>
    <n v="36299.730000000003"/>
    <n v="36299.730000000003"/>
    <n v="36299.730000000003"/>
    <n v="36299.730000000003"/>
    <n v="36299.730000000003"/>
    <n v="145198.92000000001"/>
    <n v="435596.75999999995"/>
    <n v="438338.12"/>
    <n v="2741.3600000000442"/>
    <n v="179598.34000000003"/>
    <n v="40858.29"/>
  </r>
  <r>
    <s v="2602"/>
    <x v="88"/>
    <x v="10"/>
    <s v="Gerencia Lixiviación                    "/>
    <s v="6111"/>
    <x v="22"/>
    <s v="4591"/>
    <s v="Otros Ctos. Reparacion/Mantencion Planta"/>
    <x v="2"/>
    <s v="260261114591"/>
    <n v="1948.8367307375047"/>
    <n v="7195.77879627947"/>
    <n v="2068.6403550143582"/>
    <n v="625.43771642132117"/>
    <n v="2959.6733996131638"/>
    <n v="2959.6733996131638"/>
    <n v="2959.6733996131638"/>
    <n v="2959.6733996131638"/>
    <n v="2959.6733996131638"/>
    <n v="2959.6733996131638"/>
    <n v="2959.6733996131638"/>
    <n v="2959.6733996131638"/>
    <n v="11838.693598452655"/>
    <n v="35516.080795357957"/>
    <n v="106650.00000000003"/>
    <n v="71133.919204642065"/>
    <n v="44437.500000000007"/>
    <n v="8887.5000000000018"/>
  </r>
  <r>
    <s v="2602"/>
    <x v="88"/>
    <x v="10"/>
    <s v="Gerencia Lixiviación                    "/>
    <s v="6111"/>
    <x v="22"/>
    <s v="5111"/>
    <s v="Pasajes Nacionales                      "/>
    <x v="1"/>
    <s v="260261115111"/>
    <n v="4709.8641596745538"/>
    <n v="8449.7166819133763"/>
    <n v="10359.187997191904"/>
    <n v="337.81084217877361"/>
    <n v="5964.1449202396516"/>
    <n v="5964.1449202396516"/>
    <n v="5964.1449202396516"/>
    <n v="5964.1449202396516"/>
    <n v="5964.1449202396516"/>
    <n v="5964.1449202396516"/>
    <n v="5964.1449202396516"/>
    <n v="5964.1449202396516"/>
    <n v="23856.579680958606"/>
    <n v="71569.739042875823"/>
    <n v="77400"/>
    <n v="5830.2609571241774"/>
    <n v="31200"/>
    <n v="6600"/>
  </r>
  <r>
    <s v="2602"/>
    <x v="88"/>
    <x v="10"/>
    <s v="Gerencia Lixiviación                    "/>
    <s v="6111"/>
    <x v="22"/>
    <s v="5112"/>
    <s v="Hoteles Estadia Alimentacion Nacionales "/>
    <x v="1"/>
    <s v="260261115112"/>
    <n v="1466.0647829769955"/>
    <n v="803.85026063526948"/>
    <n v="3791.2367534461432"/>
    <n v="1553.6091575158407"/>
    <n v="1903.6902386435622"/>
    <n v="1903.6902386435622"/>
    <n v="1903.6902386435622"/>
    <n v="1903.6902386435622"/>
    <n v="1903.6902386435622"/>
    <n v="1903.6902386435622"/>
    <n v="1903.6902386435622"/>
    <n v="1903.6902386435622"/>
    <n v="7614.7609545742489"/>
    <n v="22844.282863722739"/>
    <n v="41280"/>
    <n v="18435.717136277261"/>
    <n v="16800"/>
    <n v="3360"/>
  </r>
  <r>
    <s v="2602"/>
    <x v="88"/>
    <x v="10"/>
    <s v="Gerencia Lixiviación                    "/>
    <s v="6111"/>
    <x v="22"/>
    <s v="5113"/>
    <s v="Gastos Representacion Nacionales        "/>
    <x v="1"/>
    <s v="260261115113"/>
    <n v="28.488851981589168"/>
    <n v="326.35149528391992"/>
    <n v="453.55880102924027"/>
    <n v="150.32143018189393"/>
    <n v="239.68014461916081"/>
    <n v="239.68014461916081"/>
    <n v="239.68014461916081"/>
    <n v="239.68014461916081"/>
    <n v="239.68014461916081"/>
    <n v="239.68014461916081"/>
    <n v="239.68014461916081"/>
    <n v="239.68014461916081"/>
    <n v="958.72057847664325"/>
    <n v="2876.1617354299292"/>
    <n v="3060"/>
    <n v="183.83826457007081"/>
    <n v="1275"/>
    <n v="255"/>
  </r>
  <r>
    <s v="2602"/>
    <x v="88"/>
    <x v="10"/>
    <s v="Gerencia Lixiviación                    "/>
    <s v="6111"/>
    <x v="22"/>
    <s v="5121"/>
    <s v="Pasajes Internacionales                 "/>
    <x v="1"/>
    <s v="260261115121"/>
    <n v="0"/>
    <n v="0"/>
    <n v="0"/>
    <n v="0"/>
    <n v="0"/>
    <n v="0"/>
    <n v="0"/>
    <n v="0"/>
    <n v="0"/>
    <n v="0"/>
    <n v="0"/>
    <n v="0"/>
    <n v="0"/>
    <n v="0"/>
    <n v="16100"/>
    <n v="16100"/>
    <n v="8050"/>
    <n v="0"/>
  </r>
  <r>
    <s v="2602"/>
    <x v="88"/>
    <x v="10"/>
    <s v="Gerencia Lixiviación                    "/>
    <s v="6111"/>
    <x v="22"/>
    <s v="5122"/>
    <s v="Hoteles Estadia Alimentacion Extranjero "/>
    <x v="1"/>
    <s v="260261115122"/>
    <n v="0"/>
    <n v="0"/>
    <n v="0"/>
    <n v="0"/>
    <n v="0"/>
    <n v="0"/>
    <n v="0"/>
    <n v="0"/>
    <n v="0"/>
    <n v="0"/>
    <n v="0"/>
    <n v="0"/>
    <n v="0"/>
    <n v="0"/>
    <n v="7000"/>
    <n v="7000"/>
    <n v="3500"/>
    <n v="0"/>
  </r>
  <r>
    <s v="2602"/>
    <x v="88"/>
    <x v="10"/>
    <s v="Gerencia Lixiviación                    "/>
    <s v="6111"/>
    <x v="22"/>
    <s v="5123"/>
    <s v="Gastos Representacion Extranjero        "/>
    <x v="1"/>
    <s v="260261115123"/>
    <n v="0"/>
    <n v="0"/>
    <n v="0"/>
    <n v="0"/>
    <n v="0"/>
    <n v="0"/>
    <n v="0"/>
    <n v="0"/>
    <n v="0"/>
    <n v="0"/>
    <n v="0"/>
    <n v="0"/>
    <n v="0"/>
    <n v="0"/>
    <n v="1400"/>
    <n v="1400"/>
    <n v="700"/>
    <n v="0"/>
  </r>
  <r>
    <s v="2602"/>
    <x v="88"/>
    <x v="10"/>
    <s v="Gerencia Lixiviación                    "/>
    <s v="6111"/>
    <x v="22"/>
    <s v="5201"/>
    <s v="Arriendo Vehiculos                      "/>
    <x v="1"/>
    <s v="260261115201"/>
    <n v="3480.672995787796"/>
    <n v="16448.616854166925"/>
    <n v="29215.08980320772"/>
    <n v="19307.990536025038"/>
    <n v="17113.09254729687"/>
    <n v="17113.09254729687"/>
    <n v="17113.09254729687"/>
    <n v="17113.09254729687"/>
    <n v="17113.09254729687"/>
    <n v="17113.09254729687"/>
    <n v="17113.09254729687"/>
    <n v="17113.09254729687"/>
    <n v="68452.370189187481"/>
    <n v="205357.11056756243"/>
    <n v="257661.68511629183"/>
    <n v="52304.574548729404"/>
    <n v="107359.03546512159"/>
    <n v="21471.807093024319"/>
  </r>
  <r>
    <s v="2602"/>
    <x v="88"/>
    <x v="10"/>
    <s v="Gerencia Lixiviación                    "/>
    <s v="6111"/>
    <x v="22"/>
    <s v="5203"/>
    <s v="Combustibles                            "/>
    <x v="1"/>
    <s v="260261115203"/>
    <n v="6090.305775189192"/>
    <n v="2197.0537602301101"/>
    <n v="8327.5029689764579"/>
    <n v="6875.7302076781598"/>
    <n v="5872.6481780184795"/>
    <n v="5872.6481780184795"/>
    <n v="5872.6481780184795"/>
    <n v="5872.6481780184795"/>
    <n v="5872.6481780184795"/>
    <n v="5872.6481780184795"/>
    <n v="5872.6481780184795"/>
    <n v="5872.6481780184795"/>
    <n v="23490.592712073918"/>
    <n v="70471.778136221736"/>
    <n v="74100"/>
    <n v="3628.2218637782644"/>
    <n v="30875"/>
    <n v="6175"/>
  </r>
  <r>
    <s v="2602"/>
    <x v="88"/>
    <x v="10"/>
    <s v="Gerencia Lixiviación                    "/>
    <s v="6111"/>
    <x v="22"/>
    <s v="5301"/>
    <s v="Materiales y Utiles de Escritorio       "/>
    <x v="1"/>
    <s v="260261115301"/>
    <n v="1033.5614551851297"/>
    <n v="1384.4924791383658"/>
    <n v="1186.4665684655092"/>
    <n v="1074.3771995044838"/>
    <n v="1169.7244255733722"/>
    <n v="1169.7244255733722"/>
    <n v="1169.7244255733722"/>
    <n v="1169.7244255733722"/>
    <n v="1169.7244255733722"/>
    <n v="1169.7244255733722"/>
    <n v="1169.7244255733722"/>
    <n v="1169.7244255733722"/>
    <n v="4678.8977022934887"/>
    <n v="14036.693106880462"/>
    <n v="16896"/>
    <n v="2859.3068931195376"/>
    <n v="7040"/>
    <n v="1408"/>
  </r>
  <r>
    <s v="2602"/>
    <x v="88"/>
    <x v="10"/>
    <s v="Gerencia Lixiviación                    "/>
    <s v="6111"/>
    <x v="22"/>
    <s v="5302"/>
    <s v="Suscripciones Varias (Fisicas y Electron"/>
    <x v="1"/>
    <s v="260261115302"/>
    <n v="2902.9211439935489"/>
    <n v="0"/>
    <n v="0"/>
    <n v="0"/>
    <n v="725.73028599838722"/>
    <n v="725.73028599838722"/>
    <n v="725.73028599838722"/>
    <n v="725.73028599838722"/>
    <n v="725.73028599838722"/>
    <n v="725.73028599838722"/>
    <n v="725.73028599838722"/>
    <n v="725.73028599838722"/>
    <n v="2902.9211439935489"/>
    <n v="8708.7634319806475"/>
    <n v="5554"/>
    <n v="-3154.7634319806475"/>
    <n v="2777"/>
    <n v="0"/>
  </r>
  <r>
    <s v="2602"/>
    <x v="88"/>
    <x v="10"/>
    <s v="Gerencia Lixiviación                    "/>
    <s v="6111"/>
    <x v="22"/>
    <s v="5411"/>
    <s v="Ropa y Equipos Proteccion Personal      "/>
    <x v="1"/>
    <s v="260261115411"/>
    <n v="2336.096361861722"/>
    <n v="25288.875617664027"/>
    <n v="22562.548052636688"/>
    <n v="12941.591430484414"/>
    <n v="15782.277865661712"/>
    <n v="15782.277865661712"/>
    <n v="15782.277865661712"/>
    <n v="15782.277865661712"/>
    <n v="15782.277865661712"/>
    <n v="15782.277865661712"/>
    <n v="15782.277865661712"/>
    <n v="15782.277865661712"/>
    <n v="63129.111462646848"/>
    <n v="189387.33438794056"/>
    <n v="223080"/>
    <n v="33692.665612059442"/>
    <n v="92950"/>
    <n v="18590"/>
  </r>
  <r>
    <s v="2602"/>
    <x v="88"/>
    <x v="10"/>
    <s v="Gerencia Lixiviación                    "/>
    <s v="6111"/>
    <x v="22"/>
    <s v="5501"/>
    <s v="Honorarios Consultores Nacionales       "/>
    <x v="1"/>
    <s v="260261115501"/>
    <n v="0"/>
    <n v="0"/>
    <n v="0"/>
    <n v="0"/>
    <n v="0"/>
    <n v="0"/>
    <n v="0"/>
    <n v="0"/>
    <n v="0"/>
    <n v="0"/>
    <n v="0"/>
    <n v="0"/>
    <n v="0"/>
    <n v="0"/>
    <n v="56880.000000000007"/>
    <n v="56880.000000000007"/>
    <n v="28440.000000000004"/>
    <n v="0"/>
  </r>
  <r>
    <s v="2602"/>
    <x v="88"/>
    <x v="10"/>
    <s v="Gerencia Lixiviación                    "/>
    <s v="6111"/>
    <x v="22"/>
    <s v="5603"/>
    <s v="Otros Gastos Reuniones                  "/>
    <x v="1"/>
    <s v="260261115603"/>
    <n v="1799.4372741098425"/>
    <n v="314.09367033313322"/>
    <n v="366.59478720760421"/>
    <n v="3450.4112589393108"/>
    <n v="1482.6342476474726"/>
    <n v="1482.6342476474726"/>
    <n v="1482.6342476474726"/>
    <n v="1482.6342476474726"/>
    <n v="1482.6342476474726"/>
    <n v="1482.6342476474726"/>
    <n v="1482.6342476474726"/>
    <n v="1482.6342476474726"/>
    <n v="5930.5369905898906"/>
    <n v="17791.610971769671"/>
    <n v="24000"/>
    <n v="6208.3890282303291"/>
    <n v="10000"/>
    <n v="2000"/>
  </r>
  <r>
    <s v="2602"/>
    <x v="88"/>
    <x v="10"/>
    <s v="Gerencia Lixiviación                    "/>
    <s v="6111"/>
    <x v="22"/>
    <s v="6123"/>
    <s v="Flete Cargas Varias                     "/>
    <x v="1"/>
    <s v="260261116123"/>
    <n v="45712.353918323141"/>
    <n v="42724.914969412515"/>
    <n v="8473.7011549124127"/>
    <n v="5661.9262223380101"/>
    <n v="25643.224066246519"/>
    <n v="25643.224066246519"/>
    <n v="25643.224066246519"/>
    <n v="25643.224066246519"/>
    <n v="25643.224066246519"/>
    <n v="25643.224066246519"/>
    <n v="25643.224066246519"/>
    <n v="25643.224066246519"/>
    <n v="102572.89626498608"/>
    <n v="307718.68879495829"/>
    <n v="350004"/>
    <n v="42285.311205041711"/>
    <n v="145835"/>
    <n v="29167"/>
  </r>
  <r>
    <s v="2602"/>
    <x v="88"/>
    <x v="10"/>
    <s v="Gerencia Lixiviación                    "/>
    <s v="6111"/>
    <x v="22"/>
    <s v="6148"/>
    <s v="Gastos Cafeteria                        "/>
    <x v="1"/>
    <s v="260261116148"/>
    <n v="828.30543467439065"/>
    <n v="3183.2261744086154"/>
    <n v="1263.8172183212214"/>
    <n v="4079.0544052627733"/>
    <n v="2338.6008081667501"/>
    <n v="2338.6008081667501"/>
    <n v="2338.6008081667501"/>
    <n v="2338.6008081667501"/>
    <n v="2338.6008081667501"/>
    <n v="2338.6008081667501"/>
    <n v="2338.6008081667501"/>
    <n v="2338.6008081667501"/>
    <n v="9354.4032326670003"/>
    <n v="28063.209698000999"/>
    <n v="36816"/>
    <n v="8752.7903019990008"/>
    <n v="15340"/>
    <n v="3068"/>
  </r>
  <r>
    <s v="2602"/>
    <x v="88"/>
    <x v="10"/>
    <s v="Gerencia Lixiviación                    "/>
    <s v="6111"/>
    <x v="22"/>
    <s v="6212"/>
    <s v="Celebraciones Internas                  "/>
    <x v="1"/>
    <s v="260261116212"/>
    <n v="3375.5323333113174"/>
    <n v="1073.0049602531581"/>
    <n v="16336.427266129267"/>
    <n v="5698.4496279856921"/>
    <n v="6620.8535469198578"/>
    <n v="6620.8535469198578"/>
    <n v="6620.8535469198578"/>
    <n v="6620.8535469198578"/>
    <n v="6620.8535469198578"/>
    <n v="6620.8535469198578"/>
    <n v="6620.8535469198578"/>
    <n v="6620.8535469198578"/>
    <n v="26483.414187679431"/>
    <n v="79450.242563038264"/>
    <n v="58350"/>
    <n v="-21100.242563038264"/>
    <n v="24447"/>
    <n v="4728"/>
  </r>
  <r>
    <s v="2602"/>
    <x v="88"/>
    <x v="10"/>
    <s v="Gerencia Lixiviación                    "/>
    <s v="6111"/>
    <x v="22"/>
    <s v="6314"/>
    <s v="Relaciones Internas y Publicas          "/>
    <x v="1"/>
    <s v="260261116314"/>
    <n v="850.35108950037079"/>
    <n v="395.3629024472541"/>
    <n v="1357.8213940142623"/>
    <n v="238.05890029398037"/>
    <n v="710.39857156396693"/>
    <n v="710.39857156396693"/>
    <n v="710.39857156396693"/>
    <n v="710.39857156396693"/>
    <n v="710.39857156396693"/>
    <n v="710.39857156396693"/>
    <n v="710.39857156396693"/>
    <n v="710.39857156396693"/>
    <n v="2841.5942862558677"/>
    <n v="8524.7828587676013"/>
    <n v="13280"/>
    <n v="4755.2171412323987"/>
    <n v="6036"/>
    <n v="302"/>
  </r>
  <r>
    <s v="2602"/>
    <x v="88"/>
    <x v="10"/>
    <s v="Gerencia Lixiviación                    "/>
    <s v="6111"/>
    <x v="22"/>
    <s v="6315"/>
    <s v="Contrato Monitoreo Condiciones Ambiental"/>
    <x v="1"/>
    <s v="260261116315"/>
    <n v="0"/>
    <n v="0"/>
    <n v="0"/>
    <n v="0"/>
    <n v="0"/>
    <n v="0"/>
    <n v="0"/>
    <n v="0"/>
    <n v="0"/>
    <n v="0"/>
    <n v="0"/>
    <n v="0"/>
    <n v="0"/>
    <n v="0"/>
    <n v="71529.444000000003"/>
    <n v="71529.444000000003"/>
    <n v="35764.722000000002"/>
    <n v="0"/>
  </r>
  <r>
    <s v="2602"/>
    <x v="88"/>
    <x v="10"/>
    <s v="Gerencia Lixiviación                    "/>
    <s v="6111"/>
    <x v="22"/>
    <s v="6319"/>
    <s v="Gtos. Materiales de Seguridad           "/>
    <x v="1"/>
    <s v="260261116319"/>
    <n v="0"/>
    <n v="625.20551286839611"/>
    <n v="1018.9368244607489"/>
    <n v="1392.9511512491626"/>
    <n v="759.27337214457691"/>
    <n v="759.27337214457691"/>
    <n v="759.27337214457691"/>
    <n v="759.27337214457691"/>
    <n v="759.27337214457691"/>
    <n v="759.27337214457691"/>
    <n v="759.27337214457691"/>
    <n v="759.27337214457691"/>
    <n v="3037.0934885783076"/>
    <n v="9111.2804657349207"/>
    <n v="100000"/>
    <n v="90888.719534265081"/>
    <n v="33600"/>
    <n v="1200"/>
  </r>
  <r>
    <s v="2603"/>
    <x v="89"/>
    <x v="10"/>
    <s v="Gerencia Lixiviación                    "/>
    <s v="6111"/>
    <x v="22"/>
    <s v="3101"/>
    <s v="Remuneraciones Supervision              "/>
    <x v="0"/>
    <s v="260361113101"/>
    <n v="77768.510000000009"/>
    <n v="65593.16"/>
    <n v="65593.16"/>
    <n v="84147.87"/>
    <n v="73275.675000000003"/>
    <n v="73275.675000000003"/>
    <n v="73275.675000000003"/>
    <n v="73275.675000000003"/>
    <n v="73275.675000000003"/>
    <n v="73275.675000000003"/>
    <n v="73275.675000000003"/>
    <n v="73275.675000000003"/>
    <n v="293102.7"/>
    <n v="879308.10000000021"/>
    <n v="881208.53"/>
    <n v="1900.4299999998184"/>
    <n v="361103.41000000003"/>
    <n v="84147.87"/>
  </r>
  <r>
    <s v="2603"/>
    <x v="89"/>
    <x v="10"/>
    <s v="Gerencia Lixiviación                    "/>
    <s v="6111"/>
    <x v="22"/>
    <s v="3201"/>
    <s v="Remuneraciones Operadores               "/>
    <x v="0"/>
    <s v="26036111320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603"/>
    <x v="89"/>
    <x v="10"/>
    <s v="Gerencia Lixiviación                    "/>
    <s v="6211"/>
    <x v="88"/>
    <s v="422D"/>
    <s v="Costo Energia Electrica Distribuida     "/>
    <x v="6"/>
    <s v="26036211422D"/>
    <n v="8311.2211741651645"/>
    <n v="20109.018035996691"/>
    <n v="28539.959583766467"/>
    <n v="26356.870356908701"/>
    <n v="20829.267287709255"/>
    <n v="20829.267287709255"/>
    <n v="20829.267287709255"/>
    <n v="20829.267287709255"/>
    <n v="20829.267287709255"/>
    <n v="20829.267287709255"/>
    <n v="20829.267287709255"/>
    <n v="20829.267287709255"/>
    <n v="83317.069150837022"/>
    <n v="249951.20745251107"/>
    <n v="306479.8024487152"/>
    <n v="56528.594996204134"/>
    <n v="127369.54193310588"/>
    <n v="25493.048169180413"/>
  </r>
  <r>
    <s v="2603"/>
    <x v="89"/>
    <x v="10"/>
    <s v="Gerencia Lixiviación                    "/>
    <s v="6212"/>
    <x v="89"/>
    <s v="422D"/>
    <s v="Costo Energia Electrica Distribuida     "/>
    <x v="6"/>
    <s v="26036212422D"/>
    <n v="15209.230206088709"/>
    <n v="113307.0215521366"/>
    <n v="75560.070650384005"/>
    <n v="51420.58622158198"/>
    <n v="63874.227157547823"/>
    <n v="63874.227157547823"/>
    <n v="63874.227157547823"/>
    <n v="63874.227157547823"/>
    <n v="63874.227157547823"/>
    <n v="63874.227157547823"/>
    <n v="63874.227157547823"/>
    <n v="63874.227157547823"/>
    <n v="255496.90863019129"/>
    <n v="766490.72589057393"/>
    <n v="992454.41780775564"/>
    <n v="225963.69191718171"/>
    <n v="406787.55867744319"/>
    <n v="82856.143199431623"/>
  </r>
  <r>
    <s v="2603"/>
    <x v="89"/>
    <x v="10"/>
    <s v="Gerencia Lixiviación                    "/>
    <s v="6302"/>
    <x v="90"/>
    <s v="3201"/>
    <s v="Remuneraciones Operadores               "/>
    <x v="0"/>
    <s v="260363023201"/>
    <n v="46758.235219718445"/>
    <n v="68687.606943834908"/>
    <n v="98814.461452014948"/>
    <n v="145847.72450545983"/>
    <n v="90027.007030257024"/>
    <n v="90027.007030257024"/>
    <n v="90027.007030257024"/>
    <n v="90027.007030257024"/>
    <n v="90027.007030257024"/>
    <n v="90027.007030257024"/>
    <n v="90027.007030257024"/>
    <n v="90027.007030257024"/>
    <n v="360108.0281210281"/>
    <n v="1080324.0843630843"/>
    <n v="1256894.3999999999"/>
    <n v="176570.31563691562"/>
    <n v="522551.36"/>
    <n v="104284.8"/>
  </r>
  <r>
    <s v="2603"/>
    <x v="89"/>
    <x v="10"/>
    <s v="Gerencia Lixiviación                    "/>
    <s v="6302"/>
    <x v="90"/>
    <s v="4504"/>
    <s v="Contratos Preparacion Pilas             "/>
    <x v="2"/>
    <s v="260363024504"/>
    <n v="1058706.1679064762"/>
    <n v="193476.04025876254"/>
    <n v="484625.58108478587"/>
    <n v="262038.72483798428"/>
    <n v="499711.6285220022"/>
    <n v="499711.6285220022"/>
    <n v="499711.6285220022"/>
    <n v="499711.6285220022"/>
    <n v="499711.6285220022"/>
    <n v="499711.6285220022"/>
    <n v="499711.6285220022"/>
    <n v="499711.6285220022"/>
    <n v="1998846.5140880088"/>
    <n v="5996539.5422640266"/>
    <n v="7578394"/>
    <n v="1581854.4577359734"/>
    <n v="3100810"/>
    <n v="579570"/>
  </r>
  <r>
    <s v="2603"/>
    <x v="89"/>
    <x v="10"/>
    <s v="Gerencia Lixiviación                    "/>
    <s v="6302"/>
    <x v="90"/>
    <s v="4513"/>
    <s v="Contratos Servicios Grales Planta/Puerto"/>
    <x v="2"/>
    <s v="260363024513"/>
    <n v="0"/>
    <n v="0"/>
    <n v="0"/>
    <n v="7140.5499268919466"/>
    <n v="1785.1374817229866"/>
    <n v="1785.1374817229866"/>
    <n v="1785.1374817229866"/>
    <n v="1785.1374817229866"/>
    <n v="1785.1374817229866"/>
    <n v="1785.1374817229866"/>
    <n v="1785.1374817229866"/>
    <n v="1785.1374817229866"/>
    <n v="7140.5499268919466"/>
    <n v="21421.649780675842"/>
    <n v="41360.292000000001"/>
    <n v="19938.64221932416"/>
    <n v="10340.073"/>
    <n v="10340.073"/>
  </r>
  <r>
    <s v="2603"/>
    <x v="89"/>
    <x v="10"/>
    <s v="Gerencia Lixiviación                    "/>
    <s v="6302"/>
    <x v="90"/>
    <s v="4515"/>
    <s v="Contrato Servicios Geomensura y Topograf"/>
    <x v="2"/>
    <s v="260363024515"/>
    <n v="2201.2677095604449"/>
    <n v="1537.3608767014346"/>
    <n v="3531.6683832546969"/>
    <n v="3976.1448604637335"/>
    <n v="2811.6104574950778"/>
    <n v="2811.6104574950778"/>
    <n v="2811.6104574950778"/>
    <n v="2811.6104574950778"/>
    <n v="2811.6104574950778"/>
    <n v="2811.6104574950778"/>
    <n v="2811.6104574950778"/>
    <n v="2811.6104574950778"/>
    <n v="11246.441829980311"/>
    <n v="33739.325489940929"/>
    <n v="28667.52"/>
    <n v="-5071.805489940929"/>
    <n v="11944.8"/>
    <n v="2388.96"/>
  </r>
  <r>
    <s v="2603"/>
    <x v="89"/>
    <x v="10"/>
    <s v="Gerencia Lixiviación                    "/>
    <s v="6302"/>
    <x v="90"/>
    <s v="4517"/>
    <s v="Contrato Servicios Lixiviacion          "/>
    <x v="2"/>
    <s v="260363024517"/>
    <n v="5654.2143759979735"/>
    <n v="9004.818709232497"/>
    <n v="9423.420804905667"/>
    <n v="16886.231884764657"/>
    <n v="10242.171443725198"/>
    <n v="10242.171443725198"/>
    <n v="10242.171443725198"/>
    <n v="10242.171443725198"/>
    <n v="10242.171443725198"/>
    <n v="10242.171443725198"/>
    <n v="10242.171443725198"/>
    <n v="10242.171443725198"/>
    <n v="40968.68577490079"/>
    <n v="122906.05732470234"/>
    <n v="159488.67600000004"/>
    <n v="36582.618675297694"/>
    <n v="66453.615000000005"/>
    <n v="13290.723000000002"/>
  </r>
  <r>
    <s v="2603"/>
    <x v="89"/>
    <x v="10"/>
    <s v="Gerencia Lixiviación                    "/>
    <s v="6302"/>
    <x v="90"/>
    <s v="4523"/>
    <s v="Contratos Modificaciones/Construccion/Mo"/>
    <x v="2"/>
    <s v="260363024523"/>
    <n v="0"/>
    <n v="0"/>
    <n v="0"/>
    <n v="3119.8011094476947"/>
    <n v="779.95027736192367"/>
    <n v="779.95027736192367"/>
    <n v="779.95027736192367"/>
    <n v="779.95027736192367"/>
    <n v="779.95027736192367"/>
    <n v="779.95027736192367"/>
    <n v="779.95027736192367"/>
    <n v="779.95027736192367"/>
    <n v="3119.8011094476947"/>
    <n v="9359.4033283430836"/>
    <n v="51701.076000000008"/>
    <n v="42341.672671656925"/>
    <n v="51701.076000000008"/>
    <n v="51701.076000000008"/>
  </r>
  <r>
    <s v="2603"/>
    <x v="89"/>
    <x v="10"/>
    <s v="Gerencia Lixiviación                    "/>
    <s v="6302"/>
    <x v="90"/>
    <s v="422D"/>
    <s v="Costo Energia Electrica Distribuida     "/>
    <x v="6"/>
    <s v="26036302422D"/>
    <n v="10660.259722639456"/>
    <n v="86530.901569361449"/>
    <n v="61964.896936419471"/>
    <n v="18083.836317837882"/>
    <n v="44309.973636564566"/>
    <n v="44309.973636564566"/>
    <n v="44309.973636564566"/>
    <n v="44309.973636564566"/>
    <n v="44309.973636564566"/>
    <n v="44309.973636564566"/>
    <n v="44309.973636564566"/>
    <n v="44309.973636564566"/>
    <n v="177239.89454625826"/>
    <n v="531719.68363877479"/>
    <n v="968828.56781913457"/>
    <n v="437108.88418035978"/>
    <n v="401021.73276827164"/>
    <n v="80645.421807315259"/>
  </r>
  <r>
    <s v="2603"/>
    <x v="89"/>
    <x v="10"/>
    <s v="Gerencia Lixiviación                    "/>
    <s v="6302"/>
    <x v="90"/>
    <s v="4125"/>
    <s v="Otros Materiales                        "/>
    <x v="3"/>
    <s v="260363024125"/>
    <n v="167.92395535096156"/>
    <n v="788.83224188291604"/>
    <n v="1721.9598660034612"/>
    <n v="1341.7888493777066"/>
    <n v="1005.1262281537613"/>
    <n v="1005.1262281537613"/>
    <n v="1005.1262281537613"/>
    <n v="1005.1262281537613"/>
    <n v="1005.1262281537613"/>
    <n v="1005.1262281537613"/>
    <n v="1005.1262281537613"/>
    <n v="1005.1262281537613"/>
    <n v="4020.5049126150452"/>
    <n v="12061.514737845137"/>
    <n v="20681.568000000003"/>
    <n v="8620.0532621548664"/>
    <n v="8617.3200000000015"/>
    <n v="1723.4640000000002"/>
  </r>
  <r>
    <s v="2603"/>
    <x v="89"/>
    <x v="10"/>
    <s v="Gerencia Lixiviación                    "/>
    <s v="6302"/>
    <x v="90"/>
    <s v="4131"/>
    <s v="Acido Sulfurico                         "/>
    <x v="3"/>
    <s v="260363024131"/>
    <n v="309083.40868471179"/>
    <n v="381362.92751877382"/>
    <n v="1263495.0806236111"/>
    <n v="91132.392780999784"/>
    <n v="511268.45240202412"/>
    <n v="511268.45240202412"/>
    <n v="511268.45240202412"/>
    <n v="511268.45240202412"/>
    <n v="511268.45240202412"/>
    <n v="511268.45240202412"/>
    <n v="511268.45240202412"/>
    <n v="511268.45240202412"/>
    <n v="2045073.8096080965"/>
    <n v="6135221.4288242906"/>
    <n v="18864968.559768666"/>
    <n v="12729747.130944375"/>
    <n v="7607517.1492897682"/>
    <n v="1583485.5796915961"/>
  </r>
  <r>
    <s v="2603"/>
    <x v="89"/>
    <x v="10"/>
    <s v="Gerencia Lixiviación                    "/>
    <s v="6302"/>
    <x v="90"/>
    <s v="4156"/>
    <s v="Coating Leach Pad                       "/>
    <x v="3"/>
    <s v="260363024156"/>
    <n v="116566.04638590019"/>
    <n v="117479.84588142371"/>
    <n v="76324.532268429044"/>
    <n v="115532.85446144243"/>
    <n v="106475.81974929885"/>
    <n v="106475.81974929885"/>
    <n v="106475.81974929885"/>
    <n v="106475.81974929885"/>
    <n v="106475.81974929885"/>
    <n v="106475.81974929885"/>
    <n v="106475.81974929885"/>
    <n v="106475.81974929885"/>
    <n v="425903.27899719542"/>
    <n v="1277709.8369915863"/>
    <n v="1193415.8080000002"/>
    <n v="-84294.028991586063"/>
    <n v="481258.75200000004"/>
    <n v="100172.8"/>
  </r>
  <r>
    <s v="2603"/>
    <x v="89"/>
    <x v="10"/>
    <s v="Gerencia Lixiviación                    "/>
    <s v="6302"/>
    <x v="90"/>
    <s v="4158"/>
    <s v="Collecting Pipes                        "/>
    <x v="3"/>
    <s v="260363024158"/>
    <n v="153570.21032368843"/>
    <n v="45963.558921971497"/>
    <n v="175818.39449469204"/>
    <n v="94348.974648691554"/>
    <n v="117425.28459726088"/>
    <n v="117425.28459726088"/>
    <n v="117425.28459726088"/>
    <n v="117425.28459726088"/>
    <n v="117425.28459726088"/>
    <n v="117425.28459726088"/>
    <n v="117425.28459726088"/>
    <n v="117425.28459726088"/>
    <n v="469701.13838904351"/>
    <n v="1409103.4151671305"/>
    <n v="1202595.9295999999"/>
    <n v="-206507.48556713061"/>
    <n v="484960.74240000005"/>
    <n v="100943.36"/>
  </r>
  <r>
    <s v="2603"/>
    <x v="89"/>
    <x v="10"/>
    <s v="Gerencia Lixiviación                    "/>
    <s v="6302"/>
    <x v="90"/>
    <s v="4167"/>
    <s v="Trench Piping                           "/>
    <x v="3"/>
    <s v="260363024167"/>
    <n v="15399.823355585042"/>
    <n v="41272.674213910614"/>
    <n v="23185.340817796812"/>
    <n v="62990.459022601484"/>
    <n v="35712.074352473486"/>
    <n v="35712.074352473486"/>
    <n v="35712.074352473486"/>
    <n v="35712.074352473486"/>
    <n v="35712.074352473486"/>
    <n v="35712.074352473486"/>
    <n v="35712.074352473486"/>
    <n v="35712.074352473486"/>
    <n v="142848.29740989394"/>
    <n v="428544.89222968183"/>
    <n v="440645.83680000005"/>
    <n v="12100.944570318214"/>
    <n v="177695.53920000003"/>
    <n v="36986.879999999997"/>
  </r>
  <r>
    <s v="2603"/>
    <x v="89"/>
    <x v="10"/>
    <s v="Gerencia Lixiviación                    "/>
    <s v="6303"/>
    <x v="91"/>
    <s v="3201"/>
    <s v="Remuneraciones Operadores               "/>
    <x v="0"/>
    <s v="260363033201"/>
    <n v="36230.200470804426"/>
    <n v="182862.67675636723"/>
    <n v="146421.33663170942"/>
    <n v="119610.69255460895"/>
    <n v="121281.22660337252"/>
    <n v="121281.22660337252"/>
    <n v="121281.22660337252"/>
    <n v="121281.22660337252"/>
    <n v="121281.22660337252"/>
    <n v="121281.22660337252"/>
    <n v="121281.22660337252"/>
    <n v="121281.22660337252"/>
    <n v="485124.90641349007"/>
    <n v="1455374.7192404701"/>
    <n v="1256894.3999999999"/>
    <n v="-198480.31924047018"/>
    <n v="522551.36"/>
    <n v="104284.8"/>
  </r>
  <r>
    <s v="2603"/>
    <x v="89"/>
    <x v="10"/>
    <s v="Gerencia Lixiviación                    "/>
    <s v="6303"/>
    <x v="91"/>
    <s v="4513"/>
    <s v="Contratos Servicios Grales Planta/Puerto"/>
    <x v="2"/>
    <s v="260363034513"/>
    <n v="0"/>
    <n v="0"/>
    <n v="0"/>
    <n v="3004.6697867637467"/>
    <n v="751.16744669093669"/>
    <n v="751.16744669093669"/>
    <n v="751.16744669093669"/>
    <n v="751.16744669093669"/>
    <n v="751.16744669093669"/>
    <n v="751.16744669093669"/>
    <n v="751.16744669093669"/>
    <n v="751.16744669093669"/>
    <n v="3004.6697867637467"/>
    <n v="9014.009360291242"/>
    <n v="41360.292000000001"/>
    <n v="32346.282639708759"/>
    <n v="10340.073"/>
    <n v="10340.073"/>
  </r>
  <r>
    <s v="2603"/>
    <x v="89"/>
    <x v="10"/>
    <s v="Gerencia Lixiviación                    "/>
    <s v="6303"/>
    <x v="91"/>
    <s v="4523"/>
    <s v="Contratos Modificaciones/Construccion/Mo"/>
    <x v="2"/>
    <s v="260363034523"/>
    <n v="0"/>
    <n v="0"/>
    <n v="0"/>
    <n v="69984.745882220406"/>
    <n v="17496.186470555102"/>
    <n v="17496.186470555102"/>
    <n v="17496.186470555102"/>
    <n v="17496.186470555102"/>
    <n v="17496.186470555102"/>
    <n v="17496.186470555102"/>
    <n v="17496.186470555102"/>
    <n v="17496.186470555102"/>
    <n v="69984.745882220406"/>
    <n v="209954.23764666126"/>
    <n v="49546.746000000006"/>
    <n v="-160407.49164666125"/>
    <n v="49546.746000000006"/>
    <n v="49546.746000000006"/>
  </r>
  <r>
    <s v="2603"/>
    <x v="89"/>
    <x v="10"/>
    <s v="Gerencia Lixiviación                    "/>
    <s v="6303"/>
    <x v="91"/>
    <s v="422D"/>
    <s v="Costo Energia Electrica Distribuida     "/>
    <x v="6"/>
    <s v="26036303422D"/>
    <n v="8841.3878212521959"/>
    <n v="155176.4847391326"/>
    <n v="75171.363665577592"/>
    <n v="131542.14661746571"/>
    <n v="92682.845710857029"/>
    <n v="92682.845710857029"/>
    <n v="92682.845710857029"/>
    <n v="92682.845710857029"/>
    <n v="92682.845710857029"/>
    <n v="92682.845710857029"/>
    <n v="92682.845710857029"/>
    <n v="92682.845710857029"/>
    <n v="370731.38284342812"/>
    <n v="1112194.1485302846"/>
    <n v="1621824.9342132197"/>
    <n v="509630.78568293503"/>
    <n v="693061.92258192308"/>
    <n v="134217.57461722539"/>
  </r>
  <r>
    <s v="2603"/>
    <x v="89"/>
    <x v="10"/>
    <s v="Gerencia Lixiviación                    "/>
    <s v="6303"/>
    <x v="91"/>
    <s v="423D"/>
    <s v="Costo Agua Distribuida                  "/>
    <x v="9"/>
    <s v="26036303423D"/>
    <n v="18176.320877230406"/>
    <n v="1074.5244366185984"/>
    <n v="2082.5660485949024"/>
    <n v="7065.6350551758242"/>
    <n v="7099.7616044049319"/>
    <n v="7099.7616044049319"/>
    <n v="7099.7616044049319"/>
    <n v="7099.7616044049319"/>
    <n v="7099.7616044049319"/>
    <n v="7099.7616044049319"/>
    <n v="7099.7616044049319"/>
    <n v="7099.7616044049319"/>
    <n v="28399.046417619727"/>
    <n v="85197.139252859211"/>
    <n v="129305.34046348644"/>
    <n v="44108.20121062723"/>
    <n v="55279.119230736891"/>
    <n v="10341.311208355775"/>
  </r>
  <r>
    <s v="2603"/>
    <x v="89"/>
    <x v="10"/>
    <s v="Gerencia Lixiviación                    "/>
    <s v="6303"/>
    <x v="91"/>
    <s v="4121"/>
    <s v="Materiales Sistemas Riego               "/>
    <x v="3"/>
    <s v="260363034121"/>
    <n v="49719.854466826138"/>
    <n v="86406.150728435023"/>
    <n v="16442.612185555281"/>
    <n v="6257.4225460030739"/>
    <n v="39706.509981704876"/>
    <n v="39706.509981704876"/>
    <n v="39706.509981704876"/>
    <n v="39706.509981704876"/>
    <n v="39706.509981704876"/>
    <n v="39706.509981704876"/>
    <n v="39706.509981704876"/>
    <n v="39706.509981704876"/>
    <n v="158826.0399268195"/>
    <n v="476478.11978045851"/>
    <n v="918012.16"/>
    <n v="441534.04021954152"/>
    <n v="370199.04000000004"/>
    <n v="77056"/>
  </r>
  <r>
    <s v="2603"/>
    <x v="89"/>
    <x v="10"/>
    <s v="Gerencia Lixiviación                    "/>
    <s v="6303"/>
    <x v="91"/>
    <s v="4125"/>
    <s v="Otros Materiales                        "/>
    <x v="3"/>
    <s v="260363034125"/>
    <n v="1728.4114523681619"/>
    <n v="2550.0821632380216"/>
    <n v="2275.8336535060162"/>
    <n v="2885.9581451931513"/>
    <n v="2360.0713535763375"/>
    <n v="2360.0713535763375"/>
    <n v="2360.0713535763375"/>
    <n v="2360.0713535763375"/>
    <n v="2360.0713535763375"/>
    <n v="2360.0713535763375"/>
    <n v="2360.0713535763375"/>
    <n v="2360.0713535763375"/>
    <n v="9440.2854143053501"/>
    <n v="28320.856242916056"/>
    <n v="37225.116000000002"/>
    <n v="8904.2597570839462"/>
    <n v="15510.465000000002"/>
    <n v="3102.0930000000003"/>
  </r>
  <r>
    <s v="2603"/>
    <x v="89"/>
    <x v="10"/>
    <s v="Gerencia Lixiviación                    "/>
    <s v="6404"/>
    <x v="92"/>
    <s v="3201"/>
    <s v="Remuneraciones Operadores               "/>
    <x v="0"/>
    <s v="260364043201"/>
    <n v="93007.662857079355"/>
    <n v="76297.002094248513"/>
    <n v="44275.30129813806"/>
    <n v="84059.509985805344"/>
    <n v="74409.869058817829"/>
    <n v="74409.869058817829"/>
    <n v="74409.869058817829"/>
    <n v="74409.869058817829"/>
    <n v="74409.869058817829"/>
    <n v="74409.869058817829"/>
    <n v="74409.869058817829"/>
    <n v="74409.869058817829"/>
    <n v="297639.47623527132"/>
    <n v="892918.42870581418"/>
    <n v="942670.79999999993"/>
    <n v="49752.371294185752"/>
    <n v="391913.5199999999"/>
    <n v="78213.600000000006"/>
  </r>
  <r>
    <s v="2603"/>
    <x v="89"/>
    <x v="10"/>
    <s v="Gerencia Lixiviación                    "/>
    <s v="6404"/>
    <x v="92"/>
    <s v="4513"/>
    <s v="Contratos Servicios Grales Planta/Puerto"/>
    <x v="2"/>
    <s v="260364044513"/>
    <n v="0"/>
    <n v="0"/>
    <n v="0"/>
    <n v="4998.0361267636426"/>
    <n v="1249.5090316909107"/>
    <n v="1249.5090316909107"/>
    <n v="1249.5090316909107"/>
    <n v="1249.5090316909107"/>
    <n v="1249.5090316909107"/>
    <n v="1249.5090316909107"/>
    <n v="1249.5090316909107"/>
    <n v="1249.5090316909107"/>
    <n v="4998.0361267636426"/>
    <n v="14994.108380290925"/>
    <n v="45239.508000000002"/>
    <n v="30245.399619709075"/>
    <n v="11309.877"/>
    <n v="11309.877"/>
  </r>
  <r>
    <s v="2603"/>
    <x v="89"/>
    <x v="10"/>
    <s v="Gerencia Lixiviación                    "/>
    <s v="6404"/>
    <x v="92"/>
    <s v="4523"/>
    <s v="Contratos Modificaciones/Construccion/Mo"/>
    <x v="2"/>
    <s v="260364044523"/>
    <n v="0"/>
    <n v="0"/>
    <n v="6404.8635407345882"/>
    <n v="12402.254700616393"/>
    <n v="4701.7795603377454"/>
    <n v="4701.7795603377454"/>
    <n v="4701.7795603377454"/>
    <n v="4701.7795603377454"/>
    <n v="4701.7795603377454"/>
    <n v="4701.7795603377454"/>
    <n v="4701.7795603377454"/>
    <n v="4701.7795603377454"/>
    <n v="18807.118241350981"/>
    <n v="56421.354724052944"/>
    <n v="51699.654000000002"/>
    <n v="-4721.700724052942"/>
    <n v="17233.218000000001"/>
    <n v="8616.6090000000004"/>
  </r>
  <r>
    <s v="2603"/>
    <x v="89"/>
    <x v="10"/>
    <s v="Gerencia Lixiviación                    "/>
    <s v="6404"/>
    <x v="92"/>
    <s v="422D"/>
    <s v="Costo Energia Electrica Distribuida     "/>
    <x v="6"/>
    <s v="26036404422D"/>
    <n v="50559.868031921127"/>
    <n v="11142.491360136339"/>
    <n v="13534.022587837893"/>
    <n v="32542.942426678434"/>
    <n v="26944.831101643449"/>
    <n v="26944.831101643449"/>
    <n v="26944.831101643449"/>
    <n v="26944.831101643449"/>
    <n v="26944.831101643449"/>
    <n v="26944.831101643449"/>
    <n v="26944.831101643449"/>
    <n v="26944.831101643449"/>
    <n v="107779.3244065738"/>
    <n v="323337.9732197214"/>
    <n v="522687.36082839745"/>
    <n v="199349.38760867604"/>
    <n v="220272.19316471292"/>
    <n v="42396.789451118726"/>
  </r>
  <r>
    <s v="2603"/>
    <x v="89"/>
    <x v="10"/>
    <s v="Gerencia Lixiviación                    "/>
    <s v="6404"/>
    <x v="92"/>
    <s v="423D"/>
    <s v="Costo Agua Distribuida                  "/>
    <x v="9"/>
    <s v="26036404423D"/>
    <n v="19097.291098852926"/>
    <n v="22456.038350498398"/>
    <n v="9047.0651950062111"/>
    <n v="16768.532317705653"/>
    <n v="16842.231740515796"/>
    <n v="16842.231740515796"/>
    <n v="16842.231740515796"/>
    <n v="16842.231740515796"/>
    <n v="16842.231740515796"/>
    <n v="16842.231740515796"/>
    <n v="16842.231740515796"/>
    <n v="16842.231740515796"/>
    <n v="67368.926962063182"/>
    <n v="202106.78088618955"/>
    <n v="151609.65807781022"/>
    <n v="-50497.122808379325"/>
    <n v="67253.52324019128"/>
    <n v="11961.335431157808"/>
  </r>
  <r>
    <s v="2603"/>
    <x v="89"/>
    <x v="10"/>
    <s v="Gerencia Lixiviación                    "/>
    <s v="6404"/>
    <x v="92"/>
    <s v="4125"/>
    <s v="Otros Materiales                        "/>
    <x v="3"/>
    <s v="260364044125"/>
    <n v="1020.7874365375005"/>
    <n v="1179.5582725510369"/>
    <n v="309.1212104842906"/>
    <n v="84.777839763557267"/>
    <n v="648.56118983409647"/>
    <n v="648.56118983409647"/>
    <n v="648.56118983409647"/>
    <n v="648.56118983409647"/>
    <n v="648.56118983409647"/>
    <n v="648.56118983409647"/>
    <n v="648.56118983409647"/>
    <n v="648.56118983409647"/>
    <n v="2594.2447593363859"/>
    <n v="7782.7342780091594"/>
    <n v="12925.980000000003"/>
    <n v="5143.2457219908438"/>
    <n v="5385.8250000000007"/>
    <n v="1077.1650000000002"/>
  </r>
  <r>
    <s v="2603"/>
    <x v="89"/>
    <x v="10"/>
    <s v="Gerencia Lixiviación                    "/>
    <s v="6404"/>
    <x v="92"/>
    <s v="4131"/>
    <s v="Acido Sulfurico                         "/>
    <x v="3"/>
    <s v="260364044131"/>
    <n v="213653.98321358269"/>
    <n v="16378.965365877337"/>
    <n v="95300.533805060608"/>
    <n v="321115.79311385506"/>
    <n v="161612.31887459394"/>
    <n v="161612.31887459394"/>
    <n v="161612.31887459394"/>
    <n v="161612.31887459394"/>
    <n v="161612.31887459394"/>
    <n v="161612.31887459394"/>
    <n v="161612.31887459394"/>
    <n v="161612.31887459394"/>
    <n v="646449.27549837576"/>
    <n v="1939347.8264951268"/>
    <n v="3509761.5925151007"/>
    <n v="1570413.7660199739"/>
    <n v="1415352.0277748408"/>
    <n v="294601.96831471554"/>
  </r>
  <r>
    <s v="2603"/>
    <x v="89"/>
    <x v="10"/>
    <s v="Gerencia Lixiviación                    "/>
    <s v="6404"/>
    <x v="92"/>
    <s v="4135"/>
    <s v="Diluyente                               "/>
    <x v="3"/>
    <s v="260364044135"/>
    <n v="156555.66435330108"/>
    <n v="198075.93065904101"/>
    <n v="145060.99741663731"/>
    <n v="37338.032480407455"/>
    <n v="134257.65622734671"/>
    <n v="134257.65622734671"/>
    <n v="134257.65622734671"/>
    <n v="134257.65622734671"/>
    <n v="134257.65622734671"/>
    <n v="134257.65622734671"/>
    <n v="134257.65622734671"/>
    <n v="134257.65622734671"/>
    <n v="537030.62490938685"/>
    <n v="1611091.8747281607"/>
    <n v="1638280.2285686997"/>
    <n v="27188.353840538999"/>
    <n v="682594.50582306366"/>
    <n v="136511.04020965259"/>
  </r>
  <r>
    <s v="2603"/>
    <x v="89"/>
    <x v="10"/>
    <s v="Gerencia Lixiviación                    "/>
    <s v="6404"/>
    <x v="92"/>
    <s v="4137"/>
    <s v="Extractante                             "/>
    <x v="3"/>
    <s v="260364044137"/>
    <n v="32869.667882689893"/>
    <n v="37486.443638998157"/>
    <n v="279.75505854653119"/>
    <n v="67751.54796575995"/>
    <n v="34596.853636498636"/>
    <n v="34596.853636498636"/>
    <n v="34596.853636498636"/>
    <n v="34596.853636498636"/>
    <n v="34596.853636498636"/>
    <n v="34596.853636498636"/>
    <n v="34596.853636498636"/>
    <n v="34596.853636498636"/>
    <n v="138387.41454599454"/>
    <n v="415162.24363798351"/>
    <n v="958269.52029772161"/>
    <n v="543107.27665973804"/>
    <n v="399258.12320950138"/>
    <n v="79826.651139700931"/>
  </r>
  <r>
    <s v="2603"/>
    <x v="89"/>
    <x v="10"/>
    <s v="Gerencia Lixiviación                    "/>
    <s v="6404"/>
    <x v="92"/>
    <s v="4145"/>
    <s v="Zeolita (ex-mortmorilonita)             "/>
    <x v="3"/>
    <s v="260364044145"/>
    <n v="18.295712345565033"/>
    <n v="546.84101140384087"/>
    <n v="341.04364343833367"/>
    <n v="307.042438206687"/>
    <n v="303.30570134860665"/>
    <n v="303.30570134860665"/>
    <n v="303.30570134860665"/>
    <n v="303.30570134860665"/>
    <n v="303.30570134860665"/>
    <n v="303.30570134860665"/>
    <n v="303.30570134860665"/>
    <n v="303.30570134860665"/>
    <n v="1213.2228053944266"/>
    <n v="3639.6684161832804"/>
    <n v="3500.0605002462717"/>
    <n v="-139.60791593700878"/>
    <n v="1484.8160725481277"/>
    <n v="299.08304303681803"/>
  </r>
  <r>
    <s v="2603"/>
    <x v="89"/>
    <x v="10"/>
    <s v="Gerencia Lixiviación                    "/>
    <s v="6404"/>
    <x v="92"/>
    <s v="4194"/>
    <s v="Elemento Sist. Contra Incendio          "/>
    <x v="3"/>
    <s v="260364044194"/>
    <n v="0"/>
    <n v="0"/>
    <n v="2329.0283205473879"/>
    <n v="0"/>
    <n v="582.25708013684698"/>
    <n v="582.25708013684698"/>
    <n v="582.25708013684698"/>
    <n v="582.25708013684698"/>
    <n v="582.25708013684698"/>
    <n v="582.25708013684698"/>
    <n v="582.25708013684698"/>
    <n v="582.25708013684698"/>
    <n v="2329.0283205473879"/>
    <n v="6987.0849616421656"/>
    <n v="43629"/>
    <n v="36641.915038357838"/>
    <n v="14543"/>
    <n v="0"/>
  </r>
  <r>
    <s v="2603"/>
    <x v="89"/>
    <x v="10"/>
    <s v="Gerencia Lixiviación                    "/>
    <s v="6405"/>
    <x v="93"/>
    <s v="3201"/>
    <s v="Remuneraciones Operadores               "/>
    <x v="0"/>
    <s v="260364053201"/>
    <n v="47.163256562161806"/>
    <n v="104701.14540095071"/>
    <n v="1068.689473027076"/>
    <n v="109206.97746657324"/>
    <n v="53755.993899278299"/>
    <n v="53755.993899278299"/>
    <n v="53755.993899278299"/>
    <n v="53755.993899278299"/>
    <n v="53755.993899278299"/>
    <n v="53755.993899278299"/>
    <n v="53755.993899278299"/>
    <n v="53755.993899278299"/>
    <n v="215023.9755971132"/>
    <n v="645071.92679133965"/>
    <n v="1885341.5999999999"/>
    <n v="1240269.6732086602"/>
    <n v="783827.0399999998"/>
    <n v="156427.20000000001"/>
  </r>
  <r>
    <s v="2603"/>
    <x v="89"/>
    <x v="10"/>
    <s v="Gerencia Lixiviación                    "/>
    <s v="6405"/>
    <x v="93"/>
    <s v="4513"/>
    <s v="Contratos Servicios Grales Planta/Puerto"/>
    <x v="2"/>
    <s v="260364054513"/>
    <n v="0"/>
    <n v="0"/>
    <n v="0"/>
    <n v="14616.56391840552"/>
    <n v="3654.14097960138"/>
    <n v="3654.14097960138"/>
    <n v="3654.14097960138"/>
    <n v="3654.14097960138"/>
    <n v="3654.14097960138"/>
    <n v="3654.14097960138"/>
    <n v="3654.14097960138"/>
    <n v="3654.14097960138"/>
    <n v="14616.56391840552"/>
    <n v="43849.691755216569"/>
    <n v="45239.508000000002"/>
    <n v="1389.8162447834329"/>
    <n v="11309.877"/>
    <n v="11309.877"/>
  </r>
  <r>
    <s v="2603"/>
    <x v="89"/>
    <x v="10"/>
    <s v="Gerencia Lixiviación                    "/>
    <s v="6405"/>
    <x v="93"/>
    <s v="4523"/>
    <s v="Contratos Modificaciones/Construccion/Mo"/>
    <x v="2"/>
    <s v="260364054523"/>
    <n v="3252.6530662225609"/>
    <n v="0"/>
    <n v="0"/>
    <n v="5259.5400083595887"/>
    <n v="2128.0482686455375"/>
    <n v="2128.0482686455375"/>
    <n v="2128.0482686455375"/>
    <n v="2128.0482686455375"/>
    <n v="2128.0482686455375"/>
    <n v="2128.0482686455375"/>
    <n v="2128.0482686455375"/>
    <n v="2128.0482686455375"/>
    <n v="8512.1930745821501"/>
    <n v="25536.579223746445"/>
    <n v="82722.006000000008"/>
    <n v="57185.42677625356"/>
    <n v="27574.002000000004"/>
    <n v="13787.001000000002"/>
  </r>
  <r>
    <s v="2603"/>
    <x v="89"/>
    <x v="10"/>
    <s v="Gerencia Lixiviación                    "/>
    <s v="6405"/>
    <x v="93"/>
    <s v="4559"/>
    <s v="Arriendo de Equipos Plantas             "/>
    <x v="2"/>
    <s v="260364054559"/>
    <n v="13255.798518916337"/>
    <n v="70.226383917226684"/>
    <n v="29883.826140028625"/>
    <n v="15533.215904671344"/>
    <n v="14685.766736883383"/>
    <n v="14685.766736883383"/>
    <n v="14685.766736883383"/>
    <n v="14685.766736883383"/>
    <n v="14685.766736883383"/>
    <n v="14685.766736883383"/>
    <n v="14685.766736883383"/>
    <n v="14685.766736883383"/>
    <n v="58743.066947533531"/>
    <n v="176229.20084260058"/>
    <n v="240300"/>
    <n v="64070.799157399422"/>
    <n v="100125"/>
    <n v="20025"/>
  </r>
  <r>
    <s v="2603"/>
    <x v="89"/>
    <x v="10"/>
    <s v="Gerencia Lixiviación                    "/>
    <s v="6405"/>
    <x v="93"/>
    <s v="4591"/>
    <s v="Otros Ctos. Reparacion/Mantencion Planta"/>
    <x v="2"/>
    <s v="260364054591"/>
    <n v="1319.7761314870468"/>
    <n v="4745.9821266214612"/>
    <n v="10991.103466677054"/>
    <n v="4944.7954915668233"/>
    <n v="5500.4143040880963"/>
    <n v="5500.4143040880963"/>
    <n v="5500.4143040880963"/>
    <n v="5500.4143040880963"/>
    <n v="5500.4143040880963"/>
    <n v="5500.4143040880963"/>
    <n v="5500.4143040880963"/>
    <n v="5500.4143040880963"/>
    <n v="22001.657216352385"/>
    <n v="66004.971649057159"/>
    <n v="82700.676000000007"/>
    <n v="16695.704350942848"/>
    <n v="34458.615000000005"/>
    <n v="6891.7230000000009"/>
  </r>
  <r>
    <s v="2603"/>
    <x v="89"/>
    <x v="10"/>
    <s v="Gerencia Lixiviación                    "/>
    <s v="6405"/>
    <x v="93"/>
    <s v="422D"/>
    <s v="Costo Energia Electrica Distribuida     "/>
    <x v="6"/>
    <s v="26036405422D"/>
    <n v="762627.65619364753"/>
    <n v="652435.30657703034"/>
    <n v="724932.67568478873"/>
    <n v="540552.60875658342"/>
    <n v="670137.06180301239"/>
    <n v="670137.06180301239"/>
    <n v="670137.06180301239"/>
    <n v="670137.06180301239"/>
    <n v="670137.06180301239"/>
    <n v="670137.06180301239"/>
    <n v="670137.06180301239"/>
    <n v="670137.06180301239"/>
    <n v="2680548.2472120496"/>
    <n v="8041644.7416361468"/>
    <n v="5312002.9939483721"/>
    <n v="-2729641.7476877747"/>
    <n v="2241002.8958628802"/>
    <n v="420618.10707434348"/>
  </r>
  <r>
    <s v="2603"/>
    <x v="89"/>
    <x v="10"/>
    <s v="Gerencia Lixiviación                    "/>
    <s v="6405"/>
    <x v="93"/>
    <s v="423D"/>
    <s v="Costo Agua Distribuida                  "/>
    <x v="9"/>
    <s v="26036405423D"/>
    <n v="7905.5073620324247"/>
    <n v="11241.253030803338"/>
    <n v="5767.3091833220615"/>
    <n v="10119.749767625326"/>
    <n v="8758.4548359457876"/>
    <n v="8758.4548359457876"/>
    <n v="8758.4548359457876"/>
    <n v="8758.4548359457876"/>
    <n v="8758.4548359457876"/>
    <n v="8758.4548359457876"/>
    <n v="8758.4548359457876"/>
    <n v="8758.4548359457876"/>
    <n v="35033.819343783151"/>
    <n v="105101.45803134942"/>
    <n v="98226.939363703161"/>
    <n v="-6874.5186676462617"/>
    <n v="43573.132695274828"/>
    <n v="7749.6736355822959"/>
  </r>
  <r>
    <s v="2603"/>
    <x v="89"/>
    <x v="10"/>
    <s v="Gerencia Lixiviación                    "/>
    <s v="6405"/>
    <x v="93"/>
    <s v="4211"/>
    <s v="Petroleo Diesel                         "/>
    <x v="4"/>
    <s v="260364054211"/>
    <n v="531797.40543469682"/>
    <n v="211339.97939197146"/>
    <n v="320165.77617784875"/>
    <n v="581769.95008834149"/>
    <n v="411268.27777321462"/>
    <n v="411268.27777321462"/>
    <n v="411268.27777321462"/>
    <n v="411268.27777321462"/>
    <n v="411268.27777321462"/>
    <n v="411268.27777321462"/>
    <n v="411268.27777321462"/>
    <n v="411268.27777321462"/>
    <n v="1645073.1110928585"/>
    <n v="4935219.333278575"/>
    <n v="6715872.3629196631"/>
    <n v="1780653.0296410881"/>
    <n v="2484925.4932599682"/>
    <n v="489349.32692486385"/>
  </r>
  <r>
    <s v="2603"/>
    <x v="89"/>
    <x v="10"/>
    <s v="Gerencia Lixiviación                    "/>
    <s v="6405"/>
    <x v="93"/>
    <s v="4125"/>
    <s v="Otros Materiales                        "/>
    <x v="3"/>
    <s v="260364054125"/>
    <n v="3006.5628670660963"/>
    <n v="2214.9441470435572"/>
    <n v="4518.6990396797009"/>
    <n v="4661.2374493590742"/>
    <n v="3600.360875787107"/>
    <n v="3600.360875787107"/>
    <n v="3600.360875787107"/>
    <n v="3600.360875787107"/>
    <n v="3600.360875787107"/>
    <n v="3600.360875787107"/>
    <n v="3600.360875787107"/>
    <n v="3600.360875787107"/>
    <n v="14401.443503148428"/>
    <n v="43204.330509445281"/>
    <n v="55133.784000000014"/>
    <n v="11929.453490554733"/>
    <n v="22972.410000000003"/>
    <n v="4594.4820000000009"/>
  </r>
  <r>
    <s v="2603"/>
    <x v="89"/>
    <x v="10"/>
    <s v="Gerencia Lixiviación                    "/>
    <s v="6405"/>
    <x v="93"/>
    <s v="4139"/>
    <s v="Galactasol  (ex-guartec)                "/>
    <x v="3"/>
    <s v="260364054139"/>
    <n v="4259.4111407580731"/>
    <n v="3414.8237530847482"/>
    <n v="1264.0353151637721"/>
    <n v="3167.6353678082623"/>
    <n v="3026.4763942037143"/>
    <n v="3026.4763942037143"/>
    <n v="3026.4763942037143"/>
    <n v="3026.4763942037143"/>
    <n v="3026.4763942037143"/>
    <n v="3026.4763942037143"/>
    <n v="3026.4763942037143"/>
    <n v="3026.4763942037143"/>
    <n v="12105.905576814857"/>
    <n v="36317.716730444568"/>
    <n v="41942.131144720246"/>
    <n v="5624.4144142756777"/>
    <n v="17548.857565012444"/>
    <n v="3333.2387654498921"/>
  </r>
  <r>
    <s v="2603"/>
    <x v="89"/>
    <x v="10"/>
    <s v="Gerencia Lixiviación                    "/>
    <s v="6405"/>
    <x v="93"/>
    <s v="4146"/>
    <s v="Sulfato Cobalto                         "/>
    <x v="3"/>
    <s v="260364054146"/>
    <n v="37629.307726413019"/>
    <n v="13088.819491401053"/>
    <n v="22349.453904346628"/>
    <n v="30352.851686236929"/>
    <n v="25855.108202099407"/>
    <n v="25855.108202099407"/>
    <n v="25855.108202099407"/>
    <n v="25855.108202099407"/>
    <n v="25855.108202099407"/>
    <n v="25855.108202099407"/>
    <n v="25855.108202099407"/>
    <n v="25855.108202099407"/>
    <n v="103420.43280839763"/>
    <n v="310261.29842519283"/>
    <n v="412945.44570217683"/>
    <n v="102684.147276984"/>
    <n v="172072.595404183"/>
    <n v="34427.944224543047"/>
  </r>
  <r>
    <s v="2603"/>
    <x v="89"/>
    <x v="10"/>
    <s v="Gerencia Lixiviación                    "/>
    <s v="6405"/>
    <x v="93"/>
    <s v="4147"/>
    <s v="Sulfato Ferroso                         "/>
    <x v="3"/>
    <s v="260364054147"/>
    <n v="8671.984166000153"/>
    <n v="7926.3885311869817"/>
    <n v="9513.0249808524986"/>
    <n v="4377.121848314915"/>
    <n v="7622.1298815886366"/>
    <n v="7622.1298815886366"/>
    <n v="7622.1298815886366"/>
    <n v="7622.1298815886366"/>
    <n v="7622.1298815886366"/>
    <n v="7622.1298815886366"/>
    <n v="7622.1298815886366"/>
    <n v="7622.1298815886366"/>
    <n v="30488.519526354547"/>
    <n v="91465.558579063669"/>
    <n v="89118.499142255401"/>
    <n v="-2347.0594368082675"/>
    <n v="37137.134333507376"/>
    <n v="7428.5384333661614"/>
  </r>
  <r>
    <s v="2603"/>
    <x v="89"/>
    <x v="10"/>
    <s v="Gerencia Lixiviación                    "/>
    <s v="6405"/>
    <x v="93"/>
    <s v="4148"/>
    <s v="Surfactante                             "/>
    <x v="3"/>
    <s v="260364054148"/>
    <n v="6422.9560026529844"/>
    <n v="7830.3154872906644"/>
    <n v="6999.8358481551677"/>
    <n v="8574.2469972391227"/>
    <n v="7456.8385838344848"/>
    <n v="7456.8385838344848"/>
    <n v="7456.8385838344848"/>
    <n v="7456.8385838344848"/>
    <n v="7456.8385838344848"/>
    <n v="7456.8385838344848"/>
    <n v="7456.8385838344848"/>
    <n v="7456.8385838344848"/>
    <n v="29827.354335337939"/>
    <n v="89482.063006013821"/>
    <n v="157933.75274801109"/>
    <n v="68451.689741997267"/>
    <n v="66640.136825145892"/>
    <n v="13423.167541452191"/>
  </r>
  <r>
    <s v="2603"/>
    <x v="89"/>
    <x v="10"/>
    <s v="Gerencia Lixiviación                    "/>
    <s v="6405"/>
    <x v="93"/>
    <s v="4155"/>
    <s v="Catodos                                 "/>
    <x v="3"/>
    <s v="260364054155"/>
    <n v="10613.586501604526"/>
    <n v="17267.160970294364"/>
    <n v="11489.135595726106"/>
    <n v="7750.6153217122501"/>
    <n v="11780.12459733431"/>
    <n v="11780.12459733431"/>
    <n v="11780.12459733431"/>
    <n v="11780.12459733431"/>
    <n v="11780.12459733431"/>
    <n v="11780.12459733431"/>
    <n v="11780.12459733431"/>
    <n v="11780.12459733431"/>
    <n v="47120.498389337241"/>
    <n v="141361.49516801169"/>
    <n v="155088"/>
    <n v="13726.504831988306"/>
    <n v="64620"/>
    <n v="12924"/>
  </r>
  <r>
    <s v="2603"/>
    <x v="89"/>
    <x v="10"/>
    <s v="Gerencia Lixiviación                    "/>
    <s v="6405"/>
    <x v="93"/>
    <s v="4197"/>
    <s v="Zunchos para atados de catados          "/>
    <x v="3"/>
    <s v="260364054197"/>
    <n v="5206.5590706485646"/>
    <n v="2055.6308309719498"/>
    <n v="516.07719367262473"/>
    <n v="566.06753773097341"/>
    <n v="2086.0836582560282"/>
    <n v="2086.0836582560282"/>
    <n v="2086.0836582560282"/>
    <n v="2086.0836582560282"/>
    <n v="2086.0836582560282"/>
    <n v="2086.0836582560282"/>
    <n v="2086.0836582560282"/>
    <n v="2086.0836582560282"/>
    <n v="8344.3346330241129"/>
    <n v="25033.003899072344"/>
    <n v="44882.414562546182"/>
    <n v="19849.410663473838"/>
    <n v="18779.091067505571"/>
    <n v="3566.9099309872363"/>
  </r>
  <r>
    <s v="2605"/>
    <x v="90"/>
    <x v="10"/>
    <s v="Gerencia Lixiviación                    "/>
    <s v="6111"/>
    <x v="22"/>
    <s v="3101"/>
    <s v="Remuneraciones Supervision              "/>
    <x v="0"/>
    <s v="260561113101"/>
    <n v="51274.15"/>
    <n v="43968.94"/>
    <n v="43968.94"/>
    <n v="55288.15"/>
    <n v="48625.044999999998"/>
    <n v="48625.044999999998"/>
    <n v="48625.044999999998"/>
    <n v="48625.044999999998"/>
    <n v="48625.044999999998"/>
    <n v="48625.044999999998"/>
    <n v="48625.044999999998"/>
    <n v="48625.044999999998"/>
    <n v="194500.18"/>
    <n v="583500.53999999992"/>
    <n v="585961.59"/>
    <n v="2461.0500000000466"/>
    <n v="240100.03"/>
    <n v="55288.15"/>
  </r>
  <r>
    <s v="2605"/>
    <x v="90"/>
    <x v="10"/>
    <s v="Gerencia Lixiviación                    "/>
    <s v="6901"/>
    <x v="94"/>
    <s v="3201"/>
    <s v="Remuneraciones Operadores               "/>
    <x v="0"/>
    <s v="260569013201"/>
    <n v="10442.917427796108"/>
    <n v="28144.307002900016"/>
    <n v="22336.635823644512"/>
    <n v="2471.8695917063769"/>
    <n v="15848.932461511751"/>
    <n v="15848.932461511751"/>
    <n v="15848.932461511751"/>
    <n v="15848.932461511751"/>
    <n v="15848.932461511751"/>
    <n v="15848.932461511751"/>
    <n v="15848.932461511751"/>
    <n v="15848.932461511751"/>
    <n v="63395.729846047005"/>
    <n v="190187.18953814101"/>
    <n v="314223.59999999998"/>
    <n v="124036.41046185896"/>
    <n v="130637.84"/>
    <n v="26071.200000000001"/>
  </r>
  <r>
    <s v="2605"/>
    <x v="90"/>
    <x v="10"/>
    <s v="Gerencia Lixiviación                    "/>
    <s v="6901"/>
    <x v="94"/>
    <s v="4505"/>
    <s v="Contratos Control Calidad/Procesos      "/>
    <x v="2"/>
    <s v="260569014505"/>
    <n v="10719.812455976458"/>
    <n v="77988.719461548579"/>
    <n v="52210.119605877248"/>
    <n v="2575.371688001022"/>
    <n v="35873.505802850828"/>
    <n v="35873.505802850828"/>
    <n v="35873.505802850828"/>
    <n v="35873.505802850828"/>
    <n v="35873.505802850828"/>
    <n v="35873.505802850828"/>
    <n v="35873.505802850828"/>
    <n v="35873.505802850828"/>
    <n v="143494.02321140331"/>
    <n v="430482.06963420991"/>
    <n v="688800"/>
    <n v="258317.93036579009"/>
    <n v="282200"/>
    <n v="55000"/>
  </r>
  <r>
    <s v="2605"/>
    <x v="90"/>
    <x v="10"/>
    <s v="Gerencia Lixiviación                    "/>
    <s v="6901"/>
    <x v="94"/>
    <s v="4513"/>
    <s v="Contratos Servicios Grales Planta/Puerto"/>
    <x v="2"/>
    <s v="260569014513"/>
    <n v="0"/>
    <n v="0"/>
    <n v="0"/>
    <n v="33125.992645710139"/>
    <n v="8281.4981614275348"/>
    <n v="8281.4981614275348"/>
    <n v="8281.4981614275348"/>
    <n v="8281.4981614275348"/>
    <n v="8281.4981614275348"/>
    <n v="8281.4981614275348"/>
    <n v="8281.4981614275348"/>
    <n v="8281.4981614275348"/>
    <n v="33125.992645710139"/>
    <n v="99377.977937130388"/>
    <n v="150000"/>
    <n v="50622.022062869612"/>
    <n v="40000"/>
    <n v="20000"/>
  </r>
  <r>
    <s v="2605"/>
    <x v="90"/>
    <x v="10"/>
    <s v="Gerencia Lixiviación                    "/>
    <s v="6901"/>
    <x v="94"/>
    <s v="4125"/>
    <s v="Otros Materiales                        "/>
    <x v="3"/>
    <s v="260569014125"/>
    <n v="0"/>
    <n v="0"/>
    <n v="0"/>
    <n v="0"/>
    <n v="0"/>
    <n v="0"/>
    <n v="0"/>
    <n v="0"/>
    <n v="0"/>
    <n v="0"/>
    <n v="0"/>
    <n v="0"/>
    <n v="0"/>
    <n v="0"/>
    <n v="58000"/>
    <n v="58000"/>
    <n v="3500"/>
    <n v="0"/>
  </r>
  <r>
    <s v="2605"/>
    <x v="90"/>
    <x v="10"/>
    <s v="Gerencia Lixiviación                    "/>
    <s v="6901"/>
    <x v="94"/>
    <s v="4325"/>
    <s v="Repuestos Laboratorios                  "/>
    <x v="7"/>
    <s v="260569014325"/>
    <n v="0"/>
    <n v="0"/>
    <n v="6375.0190788734108"/>
    <n v="7086.0045368428418"/>
    <n v="3365.2559039290632"/>
    <n v="3365.2559039290632"/>
    <n v="3365.2559039290632"/>
    <n v="3365.2559039290632"/>
    <n v="3365.2559039290632"/>
    <n v="3365.2559039290632"/>
    <n v="3365.2559039290632"/>
    <n v="3365.2559039290632"/>
    <n v="13461.023615716253"/>
    <n v="40383.070847148767"/>
    <n v="55000"/>
    <n v="14616.929152851233"/>
    <n v="16500"/>
    <n v="5500"/>
  </r>
  <r>
    <s v="2611"/>
    <x v="91"/>
    <x v="10"/>
    <s v="Gerencia Lixiviación                    "/>
    <s v="6111"/>
    <x v="22"/>
    <s v="3101"/>
    <s v="Remuneraciones Supervision              "/>
    <x v="0"/>
    <s v="261161113101"/>
    <n v="157251.59"/>
    <n v="130465.82"/>
    <n v="130465.82"/>
    <n v="170727.03"/>
    <n v="147227.565"/>
    <n v="147227.565"/>
    <n v="147227.565"/>
    <n v="147227.565"/>
    <n v="147227.565"/>
    <n v="147227.565"/>
    <n v="147227.565"/>
    <n v="147227.565"/>
    <n v="588910.26"/>
    <n v="1766730.7799999996"/>
    <n v="1766949.35"/>
    <n v="218.57000000053085"/>
    <n v="724113.55"/>
    <n v="170727.03"/>
  </r>
  <r>
    <s v="2611"/>
    <x v="91"/>
    <x v="10"/>
    <s v="Gerencia Lixiviación                    "/>
    <s v="6111"/>
    <x v="22"/>
    <s v="3301"/>
    <s v="Remuneraciones Mantenedores             "/>
    <x v="8"/>
    <s v="261161113301"/>
    <n v="416961.16208516393"/>
    <n v="205398.38619333462"/>
    <n v="16121.343211146266"/>
    <n v="178537.76524591923"/>
    <n v="204254.66418389103"/>
    <n v="204254.66418389103"/>
    <n v="204254.66418389103"/>
    <n v="204254.66418389103"/>
    <n v="204254.66418389103"/>
    <n v="204254.66418389103"/>
    <n v="204254.66418389103"/>
    <n v="204254.66418389103"/>
    <n v="817018.65673556412"/>
    <n v="2451055.9702066919"/>
    <n v="3613571.4"/>
    <n v="1162515.429793308"/>
    <n v="1502335.16"/>
    <n v="299818.8"/>
  </r>
  <r>
    <s v="2611"/>
    <x v="91"/>
    <x v="10"/>
    <s v="Gerencia Lixiviación                    "/>
    <s v="6211"/>
    <x v="88"/>
    <s v="3301"/>
    <s v="Remuneraciones Mantenedores             "/>
    <x v="8"/>
    <s v="261162113301"/>
    <n v="43695.458506492541"/>
    <n v="61820.084806347673"/>
    <n v="3571.8448476442245"/>
    <n v="56316.891434647216"/>
    <n v="41351.069898782916"/>
    <n v="41351.069898782916"/>
    <n v="41351.069898782916"/>
    <n v="41351.069898782916"/>
    <n v="41351.069898782916"/>
    <n v="41351.069898782916"/>
    <n v="41351.069898782916"/>
    <n v="41351.069898782916"/>
    <n v="165404.27959513167"/>
    <n v="496212.83878539508"/>
    <n v="628447.19999999995"/>
    <n v="132234.36121460487"/>
    <n v="261275.68"/>
    <n v="52142.400000000001"/>
  </r>
  <r>
    <s v="2611"/>
    <x v="91"/>
    <x v="10"/>
    <s v="Gerencia Lixiviación                    "/>
    <s v="6211"/>
    <x v="88"/>
    <s v="4433"/>
    <s v="Contrato Mantencion Buzones y Aseo Chanc"/>
    <x v="2"/>
    <s v="261162114433"/>
    <n v="14525.29438027341"/>
    <n v="2408.1870737070381"/>
    <n v="7083.5872385966386"/>
    <n v="10620.54770418626"/>
    <n v="8659.4040991908369"/>
    <n v="8659.4040991908369"/>
    <n v="8659.4040991908369"/>
    <n v="8659.4040991908369"/>
    <n v="8659.4040991908369"/>
    <n v="8659.4040991908369"/>
    <n v="8659.4040991908369"/>
    <n v="8659.4040991908369"/>
    <n v="34637.616396763347"/>
    <n v="103912.84919029007"/>
    <n v="200000"/>
    <n v="96087.150809709929"/>
    <n v="83333.333333333343"/>
    <n v="16666.666666666668"/>
  </r>
  <r>
    <s v="2611"/>
    <x v="91"/>
    <x v="10"/>
    <s v="Gerencia Lixiviación                    "/>
    <s v="6211"/>
    <x v="88"/>
    <s v="4435"/>
    <s v="Contrato Mantencion Correas Transportado"/>
    <x v="2"/>
    <s v="261162114435"/>
    <n v="5768.969277278673"/>
    <n v="5547.4382079380675"/>
    <n v="5834.6535812966331"/>
    <n v="6237.7573055543298"/>
    <n v="5847.2045930169252"/>
    <n v="5847.2045930169252"/>
    <n v="5847.2045930169252"/>
    <n v="5847.2045930169252"/>
    <n v="5847.2045930169252"/>
    <n v="5847.2045930169252"/>
    <n v="5847.2045930169252"/>
    <n v="5847.2045930169252"/>
    <n v="23388.818372067701"/>
    <n v="70166.455116203098"/>
    <n v="108000"/>
    <n v="37833.544883796902"/>
    <n v="45000"/>
    <n v="9000"/>
  </r>
  <r>
    <s v="2611"/>
    <x v="91"/>
    <x v="10"/>
    <s v="Gerencia Lixiviación                    "/>
    <s v="6211"/>
    <x v="88"/>
    <s v="4436"/>
    <s v="Contrato Mantencion Compresores         "/>
    <x v="2"/>
    <s v="261162114436"/>
    <n v="20196.121046673259"/>
    <n v="1622.9483768955643"/>
    <n v="541.72919640341865"/>
    <n v="1110.7155269949644"/>
    <n v="5867.8785367418022"/>
    <n v="5867.8785367418022"/>
    <n v="5867.8785367418022"/>
    <n v="5867.8785367418022"/>
    <n v="5867.8785367418022"/>
    <n v="5867.8785367418022"/>
    <n v="5867.8785367418022"/>
    <n v="5867.8785367418022"/>
    <n v="23471.514146967209"/>
    <n v="70414.542440901627"/>
    <n v="56941.337629103218"/>
    <n v="-13473.204811798409"/>
    <n v="35975.557345459674"/>
    <n v="2995.1114690919349"/>
  </r>
  <r>
    <s v="2611"/>
    <x v="91"/>
    <x v="10"/>
    <s v="Gerencia Lixiviación                    "/>
    <s v="6211"/>
    <x v="88"/>
    <s v="4531"/>
    <s v="Contratos Reparacion y Mant. Ascensores "/>
    <x v="2"/>
    <s v="261162114531"/>
    <n v="1571.1115193871535"/>
    <n v="913.02444900423359"/>
    <n v="4172.2001406736263"/>
    <n v="1080.9069240454673"/>
    <n v="1934.3107582776202"/>
    <n v="1934.3107582776202"/>
    <n v="1934.3107582776202"/>
    <n v="1934.3107582776202"/>
    <n v="1934.3107582776202"/>
    <n v="1934.3107582776202"/>
    <n v="1934.3107582776202"/>
    <n v="1934.3107582776202"/>
    <n v="7737.2430331104806"/>
    <n v="23211.729099331449"/>
    <n v="53169.21879932002"/>
    <n v="29957.489699988571"/>
    <n v="17161.988717896787"/>
    <n v="3432.3977435793572"/>
  </r>
  <r>
    <s v="2611"/>
    <x v="91"/>
    <x v="10"/>
    <s v="Gerencia Lixiviación                    "/>
    <s v="6211"/>
    <x v="88"/>
    <s v="4541"/>
    <s v="Contratos Rep. y Mant. Equipos Electrico"/>
    <x v="2"/>
    <s v="261162114541"/>
    <n v="128.00559011711016"/>
    <n v="1448.2586700339245"/>
    <n v="1452.5839787646619"/>
    <n v="1976.6793569867518"/>
    <n v="1251.3818989756121"/>
    <n v="1251.3818989756121"/>
    <n v="1251.3818989756121"/>
    <n v="1251.3818989756121"/>
    <n v="1251.3818989756121"/>
    <n v="1251.3818989756121"/>
    <n v="1251.3818989756121"/>
    <n v="1251.3818989756121"/>
    <n v="5005.5275959024484"/>
    <n v="15016.582787707348"/>
    <n v="23960.891752735479"/>
    <n v="8944.3089650281308"/>
    <n v="9983.704896973115"/>
    <n v="1996.7409793946231"/>
  </r>
  <r>
    <s v="2611"/>
    <x v="91"/>
    <x v="10"/>
    <s v="Gerencia Lixiviación                    "/>
    <s v="6211"/>
    <x v="88"/>
    <s v="4554"/>
    <s v="Contratos Rep. y  Mant. Transformadores "/>
    <x v="2"/>
    <s v="261162114554"/>
    <n v="1027.6523858401442"/>
    <n v="1063.2912614243287"/>
    <n v="1381.0739716779524"/>
    <n v="1611.4750786356733"/>
    <n v="1270.8731743945248"/>
    <n v="1270.8731743945248"/>
    <n v="1270.8731743945248"/>
    <n v="1270.8731743945248"/>
    <n v="1270.8731743945248"/>
    <n v="1270.8731743945248"/>
    <n v="1270.8731743945248"/>
    <n v="1270.8731743945248"/>
    <n v="5083.4926975780991"/>
    <n v="15250.478092734296"/>
    <n v="11980.445876367739"/>
    <n v="-3270.0322163665569"/>
    <n v="4991.8524484865575"/>
    <n v="998.37048969731154"/>
  </r>
  <r>
    <s v="2611"/>
    <x v="91"/>
    <x v="10"/>
    <s v="Gerencia Lixiviación                    "/>
    <s v="6211"/>
    <x v="88"/>
    <s v="4556"/>
    <s v="Contratos Mantencion Mecanica           "/>
    <x v="2"/>
    <s v="261162114556"/>
    <n v="42362.107378069166"/>
    <n v="1257.1823086698751"/>
    <n v="9396.7015251530338"/>
    <n v="11242.00072610403"/>
    <n v="16064.497984499025"/>
    <n v="16064.497984499025"/>
    <n v="16064.497984499025"/>
    <n v="16064.497984499025"/>
    <n v="16064.497984499025"/>
    <n v="16064.497984499025"/>
    <n v="16064.497984499025"/>
    <n v="16064.497984499025"/>
    <n v="64257.991937996099"/>
    <n v="192773.97581398833"/>
    <n v="565351.14403418475"/>
    <n v="372577.16822019638"/>
    <n v="186234.56786706569"/>
    <n v="34968.276877299446"/>
  </r>
  <r>
    <s v="2611"/>
    <x v="91"/>
    <x v="10"/>
    <s v="Gerencia Lixiviación                    "/>
    <s v="6211"/>
    <x v="88"/>
    <s v="4562"/>
    <s v="Contrato Mant. y Rep. Iluminacion       "/>
    <x v="2"/>
    <s v="261162114562"/>
    <n v="209.92957606669322"/>
    <n v="203.43564215918818"/>
    <n v="410.63400863127276"/>
    <n v="138.1316266346436"/>
    <n v="240.53271337294942"/>
    <n v="240.53271337294942"/>
    <n v="240.53271337294942"/>
    <n v="240.53271337294942"/>
    <n v="240.53271337294942"/>
    <n v="240.53271337294942"/>
    <n v="240.53271337294942"/>
    <n v="240.53271337294942"/>
    <n v="962.13085349179767"/>
    <n v="2886.3925604753927"/>
    <n v="5391.2006443654827"/>
    <n v="2504.8080838900901"/>
    <n v="2246.3336018189511"/>
    <n v="449.26672036379023"/>
  </r>
  <r>
    <s v="2611"/>
    <x v="91"/>
    <x v="10"/>
    <s v="Gerencia Lixiviación                    "/>
    <s v="6211"/>
    <x v="88"/>
    <s v="4567"/>
    <s v="Contrato Mant. y Rep. Motores           "/>
    <x v="2"/>
    <s v="261162114567"/>
    <n v="609.59438960154432"/>
    <n v="0"/>
    <n v="0"/>
    <n v="1057.990254606106"/>
    <n v="416.8961610519126"/>
    <n v="416.8961610519126"/>
    <n v="416.8961610519126"/>
    <n v="416.8961610519126"/>
    <n v="416.8961610519126"/>
    <n v="416.8961610519126"/>
    <n v="416.8961610519126"/>
    <n v="416.8961610519126"/>
    <n v="1667.5846442076504"/>
    <n v="5002.7539326229517"/>
    <n v="3993.4819587892462"/>
    <n v="-1009.2719738337055"/>
    <n v="1996.7409793946231"/>
    <n v="998.37048969731154"/>
  </r>
  <r>
    <s v="2611"/>
    <x v="91"/>
    <x v="10"/>
    <s v="Gerencia Lixiviación                    "/>
    <s v="6211"/>
    <x v="88"/>
    <s v="4573"/>
    <s v="Contrato Mantencion DCS                 "/>
    <x v="2"/>
    <s v="261162114573"/>
    <n v="178.69569567684576"/>
    <n v="291.98565849601482"/>
    <n v="162.05647710342345"/>
    <n v="364.19512885269268"/>
    <n v="249.23324003224417"/>
    <n v="249.23324003224417"/>
    <n v="249.23324003224417"/>
    <n v="249.23324003224417"/>
    <n v="249.23324003224417"/>
    <n v="249.23324003224417"/>
    <n v="249.23324003224417"/>
    <n v="249.23324003224417"/>
    <n v="996.93296012897667"/>
    <n v="2990.7988803869303"/>
    <n v="6000"/>
    <n v="3009.2011196130697"/>
    <n v="2500"/>
    <n v="500"/>
  </r>
  <r>
    <s v="2611"/>
    <x v="91"/>
    <x v="10"/>
    <s v="Gerencia Lixiviación                    "/>
    <s v="6211"/>
    <x v="88"/>
    <s v="4104"/>
    <s v="Lubricantes                             "/>
    <x v="3"/>
    <s v="261162114104"/>
    <n v="1390.3334186007651"/>
    <n v="0"/>
    <n v="8.0592866984253358E-2"/>
    <n v="694.47120488686676"/>
    <n v="521.22130408865405"/>
    <n v="521.22130408865405"/>
    <n v="521.22130408865405"/>
    <n v="521.22130408865405"/>
    <n v="521.22130408865405"/>
    <n v="521.22130408865405"/>
    <n v="521.22130408865405"/>
    <n v="521.22130408865405"/>
    <n v="2084.8852163546162"/>
    <n v="6254.6556490638504"/>
    <n v="34200"/>
    <n v="27945.34435093615"/>
    <n v="6000"/>
    <n v="1500"/>
  </r>
  <r>
    <s v="2611"/>
    <x v="91"/>
    <x v="10"/>
    <s v="Gerencia Lixiviación                    "/>
    <s v="6211"/>
    <x v="88"/>
    <s v="4122"/>
    <s v="Materiales Talleres                     "/>
    <x v="3"/>
    <s v="261162114122"/>
    <n v="1896.7777672926147"/>
    <n v="105.15989718631533"/>
    <n v="503.98534342970277"/>
    <n v="2295.5674138941595"/>
    <n v="1200.3726054506981"/>
    <n v="1200.3726054506981"/>
    <n v="1200.3726054506981"/>
    <n v="1200.3726054506981"/>
    <n v="1200.3726054506981"/>
    <n v="1200.3726054506981"/>
    <n v="1200.3726054506981"/>
    <n v="1200.3726054506981"/>
    <n v="4801.4904218027923"/>
    <n v="14404.47126540838"/>
    <n v="17850"/>
    <n v="3445.5287345916204"/>
    <n v="7437.5"/>
    <n v="1487.5"/>
  </r>
  <r>
    <s v="2611"/>
    <x v="91"/>
    <x v="10"/>
    <s v="Gerencia Lixiviación                    "/>
    <s v="6211"/>
    <x v="88"/>
    <s v="4125"/>
    <s v="Otros Materiales                        "/>
    <x v="3"/>
    <s v="261162114125"/>
    <n v="307.04147059546693"/>
    <n v="387.60177150917895"/>
    <n v="1103.4721810505312"/>
    <n v="936.78771918920063"/>
    <n v="683.72578558609439"/>
    <n v="683.72578558609439"/>
    <n v="683.72578558609439"/>
    <n v="683.72578558609439"/>
    <n v="683.72578558609439"/>
    <n v="683.72578558609439"/>
    <n v="683.72578558609439"/>
    <n v="683.72578558609439"/>
    <n v="2734.9031423443776"/>
    <n v="8204.7094270331327"/>
    <n v="11900"/>
    <n v="3695.2905729668673"/>
    <n v="4958.333333333333"/>
    <n v="991.66666666666663"/>
  </r>
  <r>
    <s v="2611"/>
    <x v="91"/>
    <x v="10"/>
    <s v="Gerencia Lixiviación                    "/>
    <s v="6211"/>
    <x v="88"/>
    <s v="4126"/>
    <s v="Herramientas                            "/>
    <x v="3"/>
    <s v="261162114126"/>
    <n v="5.9382265708929207"/>
    <n v="352.56294289199366"/>
    <n v="882.87826208830302"/>
    <n v="778.13401064572474"/>
    <n v="504.87836054922855"/>
    <n v="504.87836054922855"/>
    <n v="504.87836054922855"/>
    <n v="504.87836054922855"/>
    <n v="504.87836054922855"/>
    <n v="504.87836054922855"/>
    <n v="504.87836054922855"/>
    <n v="504.87836054922855"/>
    <n v="2019.5134421969142"/>
    <n v="6058.5403265907407"/>
    <n v="11926"/>
    <n v="5867.4596734092593"/>
    <n v="4969.166666666667"/>
    <n v="993.83333333333337"/>
  </r>
  <r>
    <s v="2611"/>
    <x v="91"/>
    <x v="10"/>
    <s v="Gerencia Lixiviación                    "/>
    <s v="6211"/>
    <x v="88"/>
    <s v="4164"/>
    <s v="Liners - Crusher                        "/>
    <x v="3"/>
    <s v="261162114164"/>
    <n v="5683.4386630917634"/>
    <n v="11256.920232492945"/>
    <n v="2088.8936414279237"/>
    <n v="6084.7398326184011"/>
    <n v="6278.4980924077581"/>
    <n v="6278.4980924077581"/>
    <n v="6278.4980924077581"/>
    <n v="6278.4980924077581"/>
    <n v="6278.4980924077581"/>
    <n v="6278.4980924077581"/>
    <n v="6278.4980924077581"/>
    <n v="6278.4980924077581"/>
    <n v="25113.992369631032"/>
    <n v="75341.977108893101"/>
    <n v="210000"/>
    <n v="134658.0228911069"/>
    <n v="87500"/>
    <n v="17500"/>
  </r>
  <r>
    <s v="2611"/>
    <x v="91"/>
    <x v="10"/>
    <s v="Gerencia Lixiviación                    "/>
    <s v="6211"/>
    <x v="88"/>
    <s v="4304"/>
    <s v="Repuestos Materiales Desgastes          "/>
    <x v="7"/>
    <s v="261162114304"/>
    <n v="11254.641233280399"/>
    <n v="610.34815961173945"/>
    <n v="31872.685278628695"/>
    <n v="12212.241618382237"/>
    <n v="13987.479072475768"/>
    <n v="13987.479072475768"/>
    <n v="13987.479072475768"/>
    <n v="13987.479072475768"/>
    <n v="13987.479072475768"/>
    <n v="13987.479072475768"/>
    <n v="13987.479072475768"/>
    <n v="13987.479072475768"/>
    <n v="55949.916289903071"/>
    <n v="167849.7488697092"/>
    <n v="154000"/>
    <n v="-13849.748869709205"/>
    <n v="65000"/>
    <n v="12000"/>
  </r>
  <r>
    <s v="2611"/>
    <x v="91"/>
    <x v="10"/>
    <s v="Gerencia Lixiviación                    "/>
    <s v="6211"/>
    <x v="88"/>
    <s v="4312"/>
    <s v="Repuestos Correas Transportadoras       "/>
    <x v="7"/>
    <s v="261162114312"/>
    <n v="3652.0264090186606"/>
    <n v="1081.3749245045601"/>
    <n v="808.00832584580485"/>
    <n v="98.39226475535672"/>
    <n v="1409.9504810310957"/>
    <n v="1409.9504810310957"/>
    <n v="1409.9504810310957"/>
    <n v="1409.9504810310957"/>
    <n v="1409.9504810310957"/>
    <n v="1409.9504810310957"/>
    <n v="1409.9504810310957"/>
    <n v="1409.9504810310957"/>
    <n v="5639.8019241243828"/>
    <n v="16919.405772373149"/>
    <n v="67000"/>
    <n v="50080.594227626847"/>
    <n v="9600"/>
    <n v="1600"/>
  </r>
  <r>
    <s v="2611"/>
    <x v="91"/>
    <x v="10"/>
    <s v="Gerencia Lixiviación                    "/>
    <s v="6211"/>
    <x v="88"/>
    <s v="4314"/>
    <s v="Repuestos Chancadores Primarios         "/>
    <x v="7"/>
    <s v="261162114314"/>
    <n v="237.31821740483244"/>
    <n v="0"/>
    <n v="135.90359083890135"/>
    <n v="149.09166163127915"/>
    <n v="130.57836746875324"/>
    <n v="130.57836746875324"/>
    <n v="130.57836746875324"/>
    <n v="130.57836746875324"/>
    <n v="130.57836746875324"/>
    <n v="130.57836746875324"/>
    <n v="130.57836746875324"/>
    <n v="130.57836746875324"/>
    <n v="522.31346987501297"/>
    <n v="1566.9404096250385"/>
    <n v="70726"/>
    <n v="69159.059590374964"/>
    <n v="6960"/>
    <n v="140"/>
  </r>
  <r>
    <s v="2611"/>
    <x v="91"/>
    <x v="10"/>
    <s v="Gerencia Lixiviación                    "/>
    <s v="6211"/>
    <x v="88"/>
    <s v="4326"/>
    <s v="Repuestos Electricos                    "/>
    <x v="7"/>
    <s v="261162114326"/>
    <n v="2122.6789278486267"/>
    <n v="1915.7281203341261"/>
    <n v="988.23380979237834"/>
    <n v="2593.7927145430267"/>
    <n v="1905.1083931295395"/>
    <n v="1905.1083931295395"/>
    <n v="1905.1083931295395"/>
    <n v="1905.1083931295395"/>
    <n v="1905.1083931295395"/>
    <n v="1905.1083931295395"/>
    <n v="1905.1083931295395"/>
    <n v="1905.1083931295395"/>
    <n v="7620.4335725181581"/>
    <n v="22861.300717554474"/>
    <n v="45650"/>
    <n v="22788.699282445526"/>
    <n v="10800"/>
    <n v="2200"/>
  </r>
  <r>
    <s v="2611"/>
    <x v="91"/>
    <x v="10"/>
    <s v="Gerencia Lixiviación                    "/>
    <s v="6211"/>
    <x v="88"/>
    <s v="4328"/>
    <s v="Repuesto Instrumentacion                "/>
    <x v="7"/>
    <s v="261162114328"/>
    <n v="1035.6642625720867"/>
    <n v="794.22055259789818"/>
    <n v="449.42950478022084"/>
    <n v="27.198535003465796"/>
    <n v="576.6282137384178"/>
    <n v="576.6282137384178"/>
    <n v="576.6282137384178"/>
    <n v="576.6282137384178"/>
    <n v="576.6282137384178"/>
    <n v="576.6282137384178"/>
    <n v="576.6282137384178"/>
    <n v="576.6282137384178"/>
    <n v="2306.5128549536712"/>
    <n v="6919.5385648610136"/>
    <n v="16100"/>
    <n v="9180.4614351389864"/>
    <n v="6500"/>
    <n v="800"/>
  </r>
  <r>
    <s v="2611"/>
    <x v="91"/>
    <x v="10"/>
    <s v="Gerencia Lixiviación                    "/>
    <s v="6211"/>
    <x v="88"/>
    <s v="4344"/>
    <s v="Repuestos Compresores                   "/>
    <x v="7"/>
    <s v="261162114344"/>
    <n v="353.55729409683926"/>
    <n v="0"/>
    <n v="139.06042681381248"/>
    <n v="425.51726408685175"/>
    <n v="229.53374624937589"/>
    <n v="229.53374624937589"/>
    <n v="229.53374624937589"/>
    <n v="229.53374624937589"/>
    <n v="229.53374624937589"/>
    <n v="229.53374624937589"/>
    <n v="229.53374624937589"/>
    <n v="229.53374624937589"/>
    <n v="918.13498499750358"/>
    <n v="2754.4049549925098"/>
    <n v="4000"/>
    <n v="1245.5950450074902"/>
    <n v="1600"/>
    <n v="400"/>
  </r>
  <r>
    <s v="2611"/>
    <x v="91"/>
    <x v="10"/>
    <s v="Gerencia Lixiviación                    "/>
    <s v="6211"/>
    <x v="88"/>
    <s v="4371"/>
    <s v="Repuestos Varios                        "/>
    <x v="7"/>
    <s v="261162114371"/>
    <n v="485.71170567321508"/>
    <n v="444.00923090598008"/>
    <n v="3174.3957964092897"/>
    <n v="3620.6249145942693"/>
    <n v="1931.1854118956885"/>
    <n v="1931.1854118956885"/>
    <n v="1931.1854118956885"/>
    <n v="1931.1854118956885"/>
    <n v="1931.1854118956885"/>
    <n v="1931.1854118956885"/>
    <n v="1931.1854118956885"/>
    <n v="1931.1854118956885"/>
    <n v="7724.741647582754"/>
    <n v="23174.22494274826"/>
    <n v="30000"/>
    <n v="6825.7750572517398"/>
    <n v="12500"/>
    <n v="2500"/>
  </r>
  <r>
    <s v="2611"/>
    <x v="91"/>
    <x v="10"/>
    <s v="Gerencia Lixiviación                    "/>
    <s v="6211"/>
    <x v="88"/>
    <s v="4374"/>
    <s v="Repuestos Alumbrado                     "/>
    <x v="7"/>
    <s v="261162114374"/>
    <n v="213.02174551385497"/>
    <n v="1046.1223536492103"/>
    <n v="1087.9834360750049"/>
    <n v="1405.1720662040705"/>
    <n v="938.07490036053514"/>
    <n v="938.07490036053514"/>
    <n v="938.07490036053514"/>
    <n v="938.07490036053514"/>
    <n v="938.07490036053514"/>
    <n v="938.07490036053514"/>
    <n v="938.07490036053514"/>
    <n v="938.07490036053514"/>
    <n v="3752.2996014421406"/>
    <n v="11256.898804326418"/>
    <n v="11980.445876367739"/>
    <n v="723.54707204132137"/>
    <n v="4991.8524484865575"/>
    <n v="998.37048969731154"/>
  </r>
  <r>
    <s v="2611"/>
    <x v="91"/>
    <x v="10"/>
    <s v="Gerencia Lixiviación                    "/>
    <s v="6211"/>
    <x v="88"/>
    <s v="4394"/>
    <s v="Rptos. Mecanicos                        "/>
    <x v="7"/>
    <s v="261162114394"/>
    <n v="0"/>
    <n v="0"/>
    <n v="0"/>
    <n v="0"/>
    <n v="0"/>
    <n v="0"/>
    <n v="0"/>
    <n v="0"/>
    <n v="0"/>
    <n v="0"/>
    <n v="0"/>
    <n v="0"/>
    <n v="0"/>
    <n v="0"/>
    <n v="19045"/>
    <n v="19045"/>
    <n v="1897"/>
    <n v="0"/>
  </r>
  <r>
    <s v="2611"/>
    <x v="91"/>
    <x v="10"/>
    <s v="Gerencia Lixiviación                    "/>
    <s v="6212"/>
    <x v="89"/>
    <s v="3301"/>
    <s v="Remuneraciones Mantenedores             "/>
    <x v="8"/>
    <s v="261162123301"/>
    <n v="149828.14520465559"/>
    <n v="112642.99151804451"/>
    <n v="83717.177624754855"/>
    <n v="16384.011517722389"/>
    <n v="90643.08146629433"/>
    <n v="90643.08146629433"/>
    <n v="90643.08146629433"/>
    <n v="90643.08146629433"/>
    <n v="90643.08146629433"/>
    <n v="90643.08146629433"/>
    <n v="90643.08146629433"/>
    <n v="90643.08146629433"/>
    <n v="362572.32586517732"/>
    <n v="1087716.9775955321"/>
    <n v="1414006.2"/>
    <n v="326289.22240446787"/>
    <n v="587870.28"/>
    <n v="117320.40000000001"/>
  </r>
  <r>
    <s v="2611"/>
    <x v="91"/>
    <x v="10"/>
    <s v="Gerencia Lixiviación                    "/>
    <s v="6212"/>
    <x v="89"/>
    <s v="4531"/>
    <s v="Contratos Reparacion y Mant. Ascensores "/>
    <x v="2"/>
    <s v="261162124531"/>
    <n v="700.06972167623883"/>
    <n v="212.82042215943574"/>
    <n v="1085.1603998128464"/>
    <n v="888.09096768886423"/>
    <n v="721.53537783434626"/>
    <n v="721.53537783434626"/>
    <n v="721.53537783434626"/>
    <n v="721.53537783434626"/>
    <n v="721.53537783434626"/>
    <n v="721.53537783434626"/>
    <n v="721.53537783434626"/>
    <n v="721.53537783434626"/>
    <n v="2886.1415113373851"/>
    <n v="8658.4245340121543"/>
    <n v="13729.590974317427"/>
    <n v="5071.1664403052728"/>
    <n v="5720.6629059655952"/>
    <n v="1144.132581193119"/>
  </r>
  <r>
    <s v="2611"/>
    <x v="91"/>
    <x v="10"/>
    <s v="Gerencia Lixiviación                    "/>
    <s v="6212"/>
    <x v="89"/>
    <s v="4536"/>
    <s v="Contratos Reparacion y Mantencion Correa"/>
    <x v="2"/>
    <s v="261162124536"/>
    <n v="44944.775335998303"/>
    <n v="20602.454029196757"/>
    <n v="37268.825184990994"/>
    <n v="10363.34240485617"/>
    <n v="28294.849238760558"/>
    <n v="28294.849238760558"/>
    <n v="28294.849238760558"/>
    <n v="28294.849238760558"/>
    <n v="28294.849238760558"/>
    <n v="28294.849238760558"/>
    <n v="28294.849238760558"/>
    <n v="28294.849238760558"/>
    <n v="113179.39695504223"/>
    <n v="339538.19086512667"/>
    <n v="500000"/>
    <n v="160461.80913487333"/>
    <n v="208333.33333333331"/>
    <n v="41666.666666666664"/>
  </r>
  <r>
    <s v="2611"/>
    <x v="91"/>
    <x v="10"/>
    <s v="Gerencia Lixiviación                    "/>
    <s v="6212"/>
    <x v="89"/>
    <s v="4541"/>
    <s v="Contratos Rep. y Mant. Equipos Electrico"/>
    <x v="2"/>
    <s v="261162124541"/>
    <n v="6409.3008104044793"/>
    <n v="6241.9683552799252"/>
    <n v="440.64358244067478"/>
    <n v="1885.5483222704399"/>
    <n v="3744.3652675988797"/>
    <n v="3744.3652675988797"/>
    <n v="3744.3652675988797"/>
    <n v="3744.3652675988797"/>
    <n v="3744.3652675988797"/>
    <n v="3744.3652675988797"/>
    <n v="3744.3652675988797"/>
    <n v="3744.3652675988797"/>
    <n v="14977.461070395519"/>
    <n v="44932.383211186541"/>
    <n v="49918.564419685164"/>
    <n v="4986.1812084986232"/>
    <n v="20799.401841535488"/>
    <n v="4159.8803683070973"/>
  </r>
  <r>
    <s v="2611"/>
    <x v="91"/>
    <x v="10"/>
    <s v="Gerencia Lixiviación                    "/>
    <s v="6212"/>
    <x v="89"/>
    <s v="4547"/>
    <s v="Contratos Mantencion Gruas Puente       "/>
    <x v="2"/>
    <s v="261162124547"/>
    <n v="231.40319965619508"/>
    <n v="471.32347725319789"/>
    <n v="1371.9977889608751"/>
    <n v="2616.127646862697"/>
    <n v="1172.7130281832412"/>
    <n v="1172.7130281832412"/>
    <n v="1172.7130281832412"/>
    <n v="1172.7130281832412"/>
    <n v="1172.7130281832412"/>
    <n v="1172.7130281832412"/>
    <n v="1172.7130281832412"/>
    <n v="1172.7130281832412"/>
    <n v="4690.852112732965"/>
    <n v="14072.556338198896"/>
    <n v="23960.891752735479"/>
    <n v="9888.3354145365829"/>
    <n v="9983.704896973115"/>
    <n v="1996.7409793946231"/>
  </r>
  <r>
    <s v="2611"/>
    <x v="91"/>
    <x v="10"/>
    <s v="Gerencia Lixiviación                    "/>
    <s v="6212"/>
    <x v="89"/>
    <s v="4548"/>
    <s v="Contratos Mantencion Instrumentacion    "/>
    <x v="2"/>
    <s v="261162124548"/>
    <n v="236.82126431900323"/>
    <n v="2912.082889003992"/>
    <n v="1879.6863633781561"/>
    <n v="1475.1085112915116"/>
    <n v="1625.9247569981658"/>
    <n v="1625.9247569981658"/>
    <n v="1625.9247569981658"/>
    <n v="1625.9247569981658"/>
    <n v="1625.9247569981658"/>
    <n v="1625.9247569981658"/>
    <n v="1625.9247569981658"/>
    <n v="1625.9247569981658"/>
    <n v="6503.6990279926631"/>
    <n v="19511.097083977987"/>
    <n v="23960.891752735479"/>
    <n v="4449.7946687574913"/>
    <n v="9983.704896973115"/>
    <n v="1996.7409793946231"/>
  </r>
  <r>
    <s v="2611"/>
    <x v="91"/>
    <x v="10"/>
    <s v="Gerencia Lixiviación                    "/>
    <s v="6212"/>
    <x v="89"/>
    <s v="4554"/>
    <s v="Contratos Rep. y  Mant. Transformadores "/>
    <x v="2"/>
    <s v="261162124554"/>
    <n v="703.5799744719302"/>
    <n v="541.10246401476491"/>
    <n v="855.91418967963227"/>
    <n v="1750.0626954310044"/>
    <n v="962.66483089933286"/>
    <n v="962.66483089933286"/>
    <n v="962.66483089933286"/>
    <n v="962.66483089933286"/>
    <n v="962.66483089933286"/>
    <n v="962.66483089933286"/>
    <n v="962.66483089933286"/>
    <n v="962.66483089933286"/>
    <n v="3850.6593235973314"/>
    <n v="11551.977970791995"/>
    <n v="11980.445876367739"/>
    <n v="428.46790557574423"/>
    <n v="4991.8524484865575"/>
    <n v="998.37048969731154"/>
  </r>
  <r>
    <s v="2611"/>
    <x v="91"/>
    <x v="10"/>
    <s v="Gerencia Lixiviación                    "/>
    <s v="6212"/>
    <x v="89"/>
    <s v="4556"/>
    <s v="Contratos Mantencion Mecanica           "/>
    <x v="2"/>
    <s v="261162124556"/>
    <n v="164974.01359001806"/>
    <n v="4522.1328096627485"/>
    <n v="183175.53868546471"/>
    <n v="38464.945422535173"/>
    <n v="97784.157626920176"/>
    <n v="97784.157626920176"/>
    <n v="97784.157626920176"/>
    <n v="97784.157626920176"/>
    <n v="97784.157626920176"/>
    <n v="97784.157626920176"/>
    <n v="97784.157626920176"/>
    <n v="97784.157626920176"/>
    <n v="391136.6305076807"/>
    <n v="1173409.891523042"/>
    <n v="1895519.5419626194"/>
    <n v="722109.65043957741"/>
    <n v="801192.99263165984"/>
    <n v="146566.77834964983"/>
  </r>
  <r>
    <s v="2611"/>
    <x v="91"/>
    <x v="10"/>
    <s v="Gerencia Lixiviación                    "/>
    <s v="6212"/>
    <x v="89"/>
    <s v="4562"/>
    <s v="Contrato Mant. y Rep. Iluminacion       "/>
    <x v="2"/>
    <s v="261162124562"/>
    <n v="5442.5271586445433"/>
    <n v="3688.6162864565167"/>
    <n v="6140.8098884946794"/>
    <n v="1984.0469304461983"/>
    <n v="4314.0000660104843"/>
    <n v="4314.0000660104843"/>
    <n v="4314.0000660104843"/>
    <n v="4314.0000660104843"/>
    <n v="4314.0000660104843"/>
    <n v="4314.0000660104843"/>
    <n v="4314.0000660104843"/>
    <n v="4314.0000660104843"/>
    <n v="17256.000264041937"/>
    <n v="51768.000792125815"/>
    <n v="48520.805799289352"/>
    <n v="-3247.1949928364629"/>
    <n v="20217.002416370564"/>
    <n v="4043.4004832741125"/>
  </r>
  <r>
    <s v="2611"/>
    <x v="91"/>
    <x v="10"/>
    <s v="Gerencia Lixiviación                    "/>
    <s v="6212"/>
    <x v="89"/>
    <s v="4563"/>
    <s v="Contrato Mant. y Rep. Aire Acondicionado"/>
    <x v="2"/>
    <s v="261162124563"/>
    <n v="370.74203117062132"/>
    <n v="556.10524279460492"/>
    <n v="1035.8605000947332"/>
    <n v="274.26198110443227"/>
    <n v="559.24243879109792"/>
    <n v="559.24243879109792"/>
    <n v="559.24243879109792"/>
    <n v="559.24243879109792"/>
    <n v="559.24243879109792"/>
    <n v="559.24243879109792"/>
    <n v="559.24243879109792"/>
    <n v="559.24243879109792"/>
    <n v="2236.9697551643917"/>
    <n v="6710.9092654931746"/>
    <n v="7987.0038523980793"/>
    <n v="1276.0945869049046"/>
    <n v="3327.9182718325328"/>
    <n v="665.58365436650661"/>
  </r>
  <r>
    <s v="2611"/>
    <x v="91"/>
    <x v="10"/>
    <s v="Gerencia Lixiviación                    "/>
    <s v="6212"/>
    <x v="89"/>
    <s v="4565"/>
    <s v="Contrato Limpieza Salas Electricas      "/>
    <x v="2"/>
    <s v="261162124565"/>
    <n v="963.63890741690216"/>
    <n v="196.10655917004439"/>
    <n v="1778.4838006390146"/>
    <n v="305.1670324856745"/>
    <n v="810.84907492790887"/>
    <n v="810.84907492790887"/>
    <n v="810.84907492790887"/>
    <n v="810.84907492790887"/>
    <n v="810.84907492790887"/>
    <n v="810.84907492790887"/>
    <n v="810.84907492790887"/>
    <n v="810.84907492790887"/>
    <n v="3243.3962997116355"/>
    <n v="9730.188899134906"/>
    <n v="11980.445876367739"/>
    <n v="2250.2569772328334"/>
    <n v="4991.8524484865575"/>
    <n v="998.37048969731154"/>
  </r>
  <r>
    <s v="2611"/>
    <x v="91"/>
    <x v="10"/>
    <s v="Gerencia Lixiviación                    "/>
    <s v="6212"/>
    <x v="89"/>
    <s v="4567"/>
    <s v="Contrato Mant. y Rep. Motores           "/>
    <x v="2"/>
    <s v="261162124567"/>
    <n v="562.5726370494458"/>
    <n v="29.46669969916065"/>
    <n v="564.6697784539142"/>
    <n v="1079.5722759242608"/>
    <n v="559.07034778169532"/>
    <n v="559.07034778169532"/>
    <n v="559.07034778169532"/>
    <n v="559.07034778169532"/>
    <n v="559.07034778169532"/>
    <n v="559.07034778169532"/>
    <n v="559.07034778169532"/>
    <n v="559.07034778169532"/>
    <n v="2236.2813911267813"/>
    <n v="6708.844173380342"/>
    <n v="11980.445876367739"/>
    <n v="5271.6017029873974"/>
    <n v="4991.8524484865575"/>
    <n v="998.37048969731154"/>
  </r>
  <r>
    <s v="2611"/>
    <x v="91"/>
    <x v="10"/>
    <s v="Gerencia Lixiviación                    "/>
    <s v="6212"/>
    <x v="89"/>
    <s v="4568"/>
    <s v="Contrato Mant. y Aseo Buzones           "/>
    <x v="2"/>
    <s v="261162124568"/>
    <n v="9845.2895686912561"/>
    <n v="24350.445088879747"/>
    <n v="4559.4737523272252"/>
    <n v="26573.910437936967"/>
    <n v="16332.279711958799"/>
    <n v="16332.279711958799"/>
    <n v="16332.279711958799"/>
    <n v="16332.279711958799"/>
    <n v="16332.279711958799"/>
    <n v="16332.279711958799"/>
    <n v="16332.279711958799"/>
    <n v="16332.279711958799"/>
    <n v="65329.118847835198"/>
    <n v="195987.35654350565"/>
    <n v="400000"/>
    <n v="204012.64345649435"/>
    <n v="166666.66666666669"/>
    <n v="33333.333333333336"/>
  </r>
  <r>
    <s v="2611"/>
    <x v="91"/>
    <x v="10"/>
    <s v="Gerencia Lixiviación                    "/>
    <s v="6212"/>
    <x v="89"/>
    <s v="4572"/>
    <s v="Contrato Certificacion y Mant. Pesometro"/>
    <x v="2"/>
    <s v="261162124572"/>
    <n v="0"/>
    <n v="0"/>
    <n v="0"/>
    <n v="0"/>
    <n v="0"/>
    <n v="0"/>
    <n v="0"/>
    <n v="0"/>
    <n v="0"/>
    <n v="0"/>
    <n v="0"/>
    <n v="0"/>
    <n v="0"/>
    <n v="0"/>
    <n v="3500"/>
    <n v="3500"/>
    <n v="700"/>
    <n v="0"/>
  </r>
  <r>
    <s v="2611"/>
    <x v="91"/>
    <x v="10"/>
    <s v="Gerencia Lixiviación                    "/>
    <s v="6212"/>
    <x v="89"/>
    <s v="4573"/>
    <s v="Contrato Mantencion DCS                 "/>
    <x v="2"/>
    <s v="261162124573"/>
    <n v="1367.3065958468815"/>
    <n v="1761.0124563414272"/>
    <n v="628.75601238988304"/>
    <n v="2380.3367039059294"/>
    <n v="1534.3529421210303"/>
    <n v="1534.3529421210303"/>
    <n v="1534.3529421210303"/>
    <n v="1534.3529421210303"/>
    <n v="1534.3529421210303"/>
    <n v="1534.3529421210303"/>
    <n v="1534.3529421210303"/>
    <n v="1534.3529421210303"/>
    <n v="6137.4117684841212"/>
    <n v="18412.235305452359"/>
    <n v="18000"/>
    <n v="-412.23530545235917"/>
    <n v="7500"/>
    <n v="1500"/>
  </r>
  <r>
    <s v="2611"/>
    <x v="91"/>
    <x v="10"/>
    <s v="Gerencia Lixiviación                    "/>
    <s v="6212"/>
    <x v="89"/>
    <s v="4104"/>
    <s v="Lubricantes                             "/>
    <x v="3"/>
    <s v="261162124104"/>
    <n v="6508.5941922631873"/>
    <n v="4171.3191192256463"/>
    <n v="2584.8045341150823"/>
    <n v="67.593386169332391"/>
    <n v="3333.0778079433121"/>
    <n v="3333.0778079433121"/>
    <n v="3333.0778079433121"/>
    <n v="3333.0778079433121"/>
    <n v="3333.0778079433121"/>
    <n v="3333.0778079433121"/>
    <n v="3333.0778079433121"/>
    <n v="3333.0778079433121"/>
    <n v="13332.311231773248"/>
    <n v="39996.933695319749"/>
    <n v="54324"/>
    <n v="14327.066304680251"/>
    <n v="25524"/>
    <n v="4781"/>
  </r>
  <r>
    <s v="2611"/>
    <x v="91"/>
    <x v="10"/>
    <s v="Gerencia Lixiviación                    "/>
    <s v="6212"/>
    <x v="89"/>
    <s v="4122"/>
    <s v="Materiales Talleres                     "/>
    <x v="3"/>
    <s v="261162124122"/>
    <n v="2220.4489514191428"/>
    <n v="2106.5417243728334"/>
    <n v="1991.7292061790306"/>
    <n v="1003.5554414651609"/>
    <n v="1830.5688308590418"/>
    <n v="1830.5688308590418"/>
    <n v="1830.5688308590418"/>
    <n v="1830.5688308590418"/>
    <n v="1830.5688308590418"/>
    <n v="1830.5688308590418"/>
    <n v="1830.5688308590418"/>
    <n v="1830.5688308590418"/>
    <n v="7322.2753234361671"/>
    <n v="21966.825970308506"/>
    <n v="30000"/>
    <n v="8033.1740296914941"/>
    <n v="12500"/>
    <n v="2500"/>
  </r>
  <r>
    <s v="2611"/>
    <x v="91"/>
    <x v="10"/>
    <s v="Gerencia Lixiviación                    "/>
    <s v="6212"/>
    <x v="89"/>
    <s v="4125"/>
    <s v="Otros Materiales                        "/>
    <x v="3"/>
    <s v="261162124125"/>
    <n v="1249.8077466439574"/>
    <n v="1419.754945031671"/>
    <n v="173.24512142830062"/>
    <n v="1516.5827122807943"/>
    <n v="1089.8476313461808"/>
    <n v="1089.8476313461808"/>
    <n v="1089.8476313461808"/>
    <n v="1089.8476313461808"/>
    <n v="1089.8476313461808"/>
    <n v="1089.8476313461808"/>
    <n v="1089.8476313461808"/>
    <n v="1089.8476313461808"/>
    <n v="4359.3905253847233"/>
    <n v="13078.171576154173"/>
    <n v="15973.887900337399"/>
    <n v="2895.7163241832259"/>
    <n v="6655.7866251405821"/>
    <n v="1331.1573250281165"/>
  </r>
  <r>
    <s v="2611"/>
    <x v="91"/>
    <x v="10"/>
    <s v="Gerencia Lixiviación                    "/>
    <s v="6212"/>
    <x v="89"/>
    <s v="4126"/>
    <s v="Herramientas                            "/>
    <x v="3"/>
    <s v="261162124126"/>
    <n v="4292.9681146711737"/>
    <n v="5745.6786152825453"/>
    <n v="3876.72619585142"/>
    <n v="1019.6853069316367"/>
    <n v="3733.7645581841939"/>
    <n v="3733.7645581841939"/>
    <n v="3733.7645581841939"/>
    <n v="3733.7645581841939"/>
    <n v="3733.7645581841939"/>
    <n v="3733.7645581841939"/>
    <n v="3733.7645581841939"/>
    <n v="3733.7645581841939"/>
    <n v="14935.058232736776"/>
    <n v="44805.174698210329"/>
    <n v="48000"/>
    <n v="3194.8253017896714"/>
    <n v="20000"/>
    <n v="4000"/>
  </r>
  <r>
    <s v="2611"/>
    <x v="91"/>
    <x v="10"/>
    <s v="Gerencia Lixiviación                    "/>
    <s v="6212"/>
    <x v="89"/>
    <s v="4128"/>
    <s v="Nitrogeno                               "/>
    <x v="3"/>
    <s v="261162124128"/>
    <n v="125.60412021144138"/>
    <n v="155.97143711127609"/>
    <n v="74.852171601165622"/>
    <n v="80.324682056871694"/>
    <n v="109.1881027451887"/>
    <n v="109.1881027451887"/>
    <n v="109.1881027451887"/>
    <n v="109.1881027451887"/>
    <n v="109.1881027451887"/>
    <n v="109.1881027451887"/>
    <n v="109.1881027451887"/>
    <n v="109.1881027451887"/>
    <n v="436.7524109807548"/>
    <n v="1310.257232942264"/>
    <n v="1198.0445876367739"/>
    <n v="-112.21264530549001"/>
    <n v="499.18524484865577"/>
    <n v="99.837048969731157"/>
  </r>
  <r>
    <s v="2611"/>
    <x v="91"/>
    <x v="10"/>
    <s v="Gerencia Lixiviación                    "/>
    <s v="6212"/>
    <x v="89"/>
    <s v="4164"/>
    <s v="Liners - Crusher                        "/>
    <x v="3"/>
    <s v="261162124164"/>
    <n v="6234.0236457909832"/>
    <n v="10981.21616177457"/>
    <n v="0"/>
    <n v="0"/>
    <n v="4303.8099518913878"/>
    <n v="4303.8099518913878"/>
    <n v="4303.8099518913878"/>
    <n v="4303.8099518913878"/>
    <n v="4303.8099518913878"/>
    <n v="4303.8099518913878"/>
    <n v="4303.8099518913878"/>
    <n v="4303.8099518913878"/>
    <n v="17215.239807565551"/>
    <n v="51645.719422696653"/>
    <n v="229153"/>
    <n v="177507.28057730335"/>
    <n v="75299"/>
    <n v="0"/>
  </r>
  <r>
    <s v="2611"/>
    <x v="91"/>
    <x v="10"/>
    <s v="Gerencia Lixiviación                    "/>
    <s v="6212"/>
    <x v="89"/>
    <s v="4304"/>
    <s v="Repuestos Materiales Desgastes          "/>
    <x v="7"/>
    <s v="261162124304"/>
    <n v="64661.267930079048"/>
    <n v="46104.89440001706"/>
    <n v="7142.3485358319758"/>
    <n v="37741.12776919984"/>
    <n v="38912.40965878198"/>
    <n v="38912.40965878198"/>
    <n v="38912.40965878198"/>
    <n v="38912.40965878198"/>
    <n v="38912.40965878198"/>
    <n v="38912.40965878198"/>
    <n v="38912.40965878198"/>
    <n v="38912.40965878198"/>
    <n v="155649.63863512792"/>
    <n v="466948.91590538365"/>
    <n v="653813"/>
    <n v="186864.08409461635"/>
    <n v="247000"/>
    <n v="40500"/>
  </r>
  <r>
    <s v="2611"/>
    <x v="91"/>
    <x v="10"/>
    <s v="Gerencia Lixiviación                    "/>
    <s v="6212"/>
    <x v="89"/>
    <s v="4312"/>
    <s v="Repuestos Correas Transportadoras       "/>
    <x v="7"/>
    <s v="261162124312"/>
    <n v="39589.770666427554"/>
    <n v="17971.637694667181"/>
    <n v="13841.518071215876"/>
    <n v="1759.0986308743823"/>
    <n v="18290.506265796248"/>
    <n v="18290.506265796248"/>
    <n v="18290.506265796248"/>
    <n v="18290.506265796248"/>
    <n v="18290.506265796248"/>
    <n v="18290.506265796248"/>
    <n v="18290.506265796248"/>
    <n v="18290.506265796248"/>
    <n v="73162.025063184992"/>
    <n v="219486.07518955503"/>
    <n v="271300"/>
    <n v="51813.924810444965"/>
    <n v="108850"/>
    <n v="11300"/>
  </r>
  <r>
    <s v="2611"/>
    <x v="91"/>
    <x v="10"/>
    <s v="Gerencia Lixiviación                    "/>
    <s v="6212"/>
    <x v="89"/>
    <s v="4313"/>
    <s v="Repuestos Feeders                       "/>
    <x v="7"/>
    <s v="261162124313"/>
    <n v="2775.8025768514221"/>
    <n v="5386.5408024039134"/>
    <n v="3950.4353349225325"/>
    <n v="1755.1221366108666"/>
    <n v="3466.9752126971835"/>
    <n v="3466.9752126971835"/>
    <n v="3466.9752126971835"/>
    <n v="3466.9752126971835"/>
    <n v="3466.9752126971835"/>
    <n v="3466.9752126971835"/>
    <n v="3466.9752126971835"/>
    <n v="3466.9752126971835"/>
    <n v="13867.900850788734"/>
    <n v="41603.702552366201"/>
    <n v="130500"/>
    <n v="88896.297447633799"/>
    <n v="43500"/>
    <n v="10500"/>
  </r>
  <r>
    <s v="2611"/>
    <x v="91"/>
    <x v="10"/>
    <s v="Gerencia Lixiviación                    "/>
    <s v="6212"/>
    <x v="89"/>
    <s v="4315"/>
    <s v="Repuestos Chancadores Secundarios y Terc"/>
    <x v="7"/>
    <s v="261162124315"/>
    <n v="2819.0144375696595"/>
    <n v="494.78292408325353"/>
    <n v="8662.3648093570246"/>
    <n v="4752.1968873951055"/>
    <n v="4182.0897646012609"/>
    <n v="4182.0897646012609"/>
    <n v="4182.0897646012609"/>
    <n v="4182.0897646012609"/>
    <n v="4182.0897646012609"/>
    <n v="4182.0897646012609"/>
    <n v="4182.0897646012609"/>
    <n v="4182.0897646012609"/>
    <n v="16728.359058405043"/>
    <n v="50185.077175215127"/>
    <n v="69116"/>
    <n v="18930.922824784873"/>
    <n v="28317"/>
    <n v="7199"/>
  </r>
  <r>
    <s v="2611"/>
    <x v="91"/>
    <x v="10"/>
    <s v="Gerencia Lixiviación                    "/>
    <s v="6212"/>
    <x v="89"/>
    <s v="4326"/>
    <s v="Repuestos Electricos                    "/>
    <x v="7"/>
    <s v="261162124326"/>
    <n v="15380.169458666556"/>
    <n v="7094.779038180357"/>
    <n v="9720.578645126403"/>
    <n v="14751.438444612446"/>
    <n v="11736.741396646441"/>
    <n v="11736.741396646441"/>
    <n v="11736.741396646441"/>
    <n v="11736.741396646441"/>
    <n v="11736.741396646441"/>
    <n v="11736.741396646441"/>
    <n v="11736.741396646441"/>
    <n v="11736.741396646441"/>
    <n v="46946.965586585764"/>
    <n v="140840.89675975728"/>
    <n v="221000"/>
    <n v="80159.103240242723"/>
    <n v="92083.333333333343"/>
    <n v="18416.666666666668"/>
  </r>
  <r>
    <s v="2611"/>
    <x v="91"/>
    <x v="10"/>
    <s v="Gerencia Lixiviación                    "/>
    <s v="6212"/>
    <x v="89"/>
    <s v="4328"/>
    <s v="Repuesto Instrumentacion                "/>
    <x v="7"/>
    <s v="261162124328"/>
    <n v="14841.620508014077"/>
    <n v="1173.3070613412444"/>
    <n v="4956.7505550848509"/>
    <n v="4360.6228747990763"/>
    <n v="6333.0752498098118"/>
    <n v="6333.0752498098118"/>
    <n v="6333.0752498098118"/>
    <n v="6333.0752498098118"/>
    <n v="6333.0752498098118"/>
    <n v="6333.0752498098118"/>
    <n v="6333.0752498098118"/>
    <n v="6333.0752498098118"/>
    <n v="25332.300999239247"/>
    <n v="75996.902997717756"/>
    <n v="69300"/>
    <n v="-6696.9029977177561"/>
    <n v="30000"/>
    <n v="3600"/>
  </r>
  <r>
    <s v="2611"/>
    <x v="91"/>
    <x v="10"/>
    <s v="Gerencia Lixiviación                    "/>
    <s v="6212"/>
    <x v="89"/>
    <s v="4331"/>
    <s v="Repuesto Supresores Polvo               "/>
    <x v="7"/>
    <s v="261162124331"/>
    <n v="3836.6818999034417"/>
    <n v="4189.4172795570439"/>
    <n v="4585.940655604144"/>
    <n v="3718.5332550251992"/>
    <n v="4082.6432725224568"/>
    <n v="4082.6432725224568"/>
    <n v="4082.6432725224568"/>
    <n v="4082.6432725224568"/>
    <n v="4082.6432725224568"/>
    <n v="4082.6432725224568"/>
    <n v="4082.6432725224568"/>
    <n v="4082.6432725224568"/>
    <n v="16330.573090089827"/>
    <n v="48991.719270269496"/>
    <n v="60000"/>
    <n v="11008.280729730504"/>
    <n v="25000"/>
    <n v="5000"/>
  </r>
  <r>
    <s v="2611"/>
    <x v="91"/>
    <x v="10"/>
    <s v="Gerencia Lixiviación                    "/>
    <s v="6212"/>
    <x v="89"/>
    <s v="4333"/>
    <s v="Repuesto Harneros                       "/>
    <x v="7"/>
    <s v="261162124333"/>
    <n v="87420.876171116935"/>
    <n v="2756.0703428239221"/>
    <n v="20166.120776416836"/>
    <n v="1447.5046444934196"/>
    <n v="27947.64298371278"/>
    <n v="27947.64298371278"/>
    <n v="27947.64298371278"/>
    <n v="27947.64298371278"/>
    <n v="27947.64298371278"/>
    <n v="27947.64298371278"/>
    <n v="27947.64298371278"/>
    <n v="27947.64298371278"/>
    <n v="111790.57193485112"/>
    <n v="335371.71580455336"/>
    <n v="332700"/>
    <n v="-2671.7158045533579"/>
    <n v="148650"/>
    <n v="3450"/>
  </r>
  <r>
    <s v="2611"/>
    <x v="91"/>
    <x v="10"/>
    <s v="Gerencia Lixiviación                    "/>
    <s v="6212"/>
    <x v="89"/>
    <s v="4344"/>
    <s v="Repuestos Compresores                   "/>
    <x v="7"/>
    <s v="261162124344"/>
    <n v="0"/>
    <n v="1564.8249393877938"/>
    <n v="402.531117008443"/>
    <n v="0"/>
    <n v="491.83901409905923"/>
    <n v="491.83901409905923"/>
    <n v="491.83901409905923"/>
    <n v="491.83901409905923"/>
    <n v="491.83901409905923"/>
    <n v="491.83901409905923"/>
    <n v="491.83901409905923"/>
    <n v="491.83901409905923"/>
    <n v="1967.3560563962369"/>
    <n v="5902.0681691887112"/>
    <n v="8985.3344072758046"/>
    <n v="3083.2662380870934"/>
    <n v="2995.1114690919349"/>
    <n v="0"/>
  </r>
  <r>
    <s v="2611"/>
    <x v="91"/>
    <x v="10"/>
    <s v="Gerencia Lixiviación                    "/>
    <s v="6212"/>
    <x v="89"/>
    <s v="4371"/>
    <s v="Repuestos Varios                        "/>
    <x v="7"/>
    <s v="261162124371"/>
    <n v="6564.2080586491593"/>
    <n v="1709.977404722187"/>
    <n v="482.25941166308377"/>
    <n v="6781.6336731085457"/>
    <n v="3884.5196370357444"/>
    <n v="3884.5196370357444"/>
    <n v="3884.5196370357444"/>
    <n v="3884.5196370357444"/>
    <n v="3884.5196370357444"/>
    <n v="3884.5196370357444"/>
    <n v="3884.5196370357444"/>
    <n v="3884.5196370357444"/>
    <n v="15538.078548142978"/>
    <n v="46614.235644428933"/>
    <n v="50317.872680744505"/>
    <n v="3703.6370363155729"/>
    <n v="20965.780283643544"/>
    <n v="4193.1560567287088"/>
  </r>
  <r>
    <s v="2611"/>
    <x v="91"/>
    <x v="10"/>
    <s v="Gerencia Lixiviación                    "/>
    <s v="6212"/>
    <x v="89"/>
    <s v="4374"/>
    <s v="Repuestos Alumbrado                     "/>
    <x v="7"/>
    <s v="261162124374"/>
    <n v="537.49993524744616"/>
    <n v="656.62387405169568"/>
    <n v="710.99327716726009"/>
    <n v="337.6004588678735"/>
    <n v="560.6793863335688"/>
    <n v="560.6793863335688"/>
    <n v="560.6793863335688"/>
    <n v="560.6793863335688"/>
    <n v="560.6793863335688"/>
    <n v="560.6793863335688"/>
    <n v="560.6793863335688"/>
    <n v="560.6793863335688"/>
    <n v="2242.7175453342752"/>
    <n v="6728.1526360028256"/>
    <n v="11980.445876367739"/>
    <n v="5252.2932403649138"/>
    <n v="4991.8524484865575"/>
    <n v="998.37048969731154"/>
  </r>
  <r>
    <s v="2611"/>
    <x v="91"/>
    <x v="10"/>
    <s v="Gerencia Lixiviación                    "/>
    <s v="6212"/>
    <x v="89"/>
    <s v="4375"/>
    <s v="Repuestos Monorrieles                   "/>
    <x v="7"/>
    <s v="261162124375"/>
    <n v="689.85030079777516"/>
    <n v="2354.8116747701583"/>
    <n v="620.79137113169293"/>
    <n v="1128.5861307676678"/>
    <n v="1198.5098693668235"/>
    <n v="1198.5098693668235"/>
    <n v="1198.5098693668235"/>
    <n v="1198.5098693668235"/>
    <n v="1198.5098693668235"/>
    <n v="1198.5098693668235"/>
    <n v="1198.5098693668235"/>
    <n v="1198.5098693668235"/>
    <n v="4794.0394774672941"/>
    <n v="14382.118432401885"/>
    <n v="23960.891752735479"/>
    <n v="9578.7733203335938"/>
    <n v="9983.704896973115"/>
    <n v="1996.7409793946231"/>
  </r>
  <r>
    <s v="2611"/>
    <x v="91"/>
    <x v="10"/>
    <s v="Gerencia Lixiviación                    "/>
    <s v="6302"/>
    <x v="90"/>
    <s v="4536"/>
    <s v="Contratos Reparacion y Mantencion Correa"/>
    <x v="2"/>
    <s v="261163024536"/>
    <n v="34558.154661566041"/>
    <n v="7566.0409340441447"/>
    <n v="51316.92659241199"/>
    <n v="29786.384841131621"/>
    <n v="30806.876757288454"/>
    <n v="30806.876757288454"/>
    <n v="30806.876757288454"/>
    <n v="30806.876757288454"/>
    <n v="30806.876757288454"/>
    <n v="30806.876757288454"/>
    <n v="30806.876757288454"/>
    <n v="30806.876757288454"/>
    <n v="123227.50702915381"/>
    <n v="369682.52108746156"/>
    <n v="579956.0105010462"/>
    <n v="210273.48941358464"/>
    <n v="232898.33770876925"/>
    <n v="46579.66754175385"/>
  </r>
  <r>
    <s v="2611"/>
    <x v="91"/>
    <x v="10"/>
    <s v="Gerencia Lixiviación                    "/>
    <s v="6302"/>
    <x v="90"/>
    <s v="4541"/>
    <s v="Contratos Rep. y Mant. Equipos Electrico"/>
    <x v="2"/>
    <s v="261163024541"/>
    <n v="598.61291781021669"/>
    <n v="150.22268150561675"/>
    <n v="55.550661785583422"/>
    <n v="773.63424687279769"/>
    <n v="394.50512699355363"/>
    <n v="394.50512699355363"/>
    <n v="394.50512699355363"/>
    <n v="394.50512699355363"/>
    <n v="394.50512699355363"/>
    <n v="394.50512699355363"/>
    <n v="394.50512699355363"/>
    <n v="394.50512699355363"/>
    <n v="1578.0205079742145"/>
    <n v="4734.0615239226445"/>
    <n v="6000"/>
    <n v="1265.9384760773555"/>
    <n v="2500"/>
    <n v="500"/>
  </r>
  <r>
    <s v="2611"/>
    <x v="91"/>
    <x v="10"/>
    <s v="Gerencia Lixiviación                    "/>
    <s v="6302"/>
    <x v="90"/>
    <s v="4544"/>
    <s v="Contratos Reparacion y Mantencion Equipo"/>
    <x v="2"/>
    <s v="261163024544"/>
    <n v="45342.482968280819"/>
    <n v="18580.859944363343"/>
    <n v="55706.422365068313"/>
    <n v="48130.218150337154"/>
    <n v="41939.995857012407"/>
    <n v="41939.995857012407"/>
    <n v="41939.995857012407"/>
    <n v="41939.995857012407"/>
    <n v="41939.995857012407"/>
    <n v="41939.995857012407"/>
    <n v="41939.995857012407"/>
    <n v="41939.995857012407"/>
    <n v="167759.98342804963"/>
    <n v="503279.95028414886"/>
    <n v="600000"/>
    <n v="96720.049715851143"/>
    <n v="250000"/>
    <n v="50000"/>
  </r>
  <r>
    <s v="2611"/>
    <x v="91"/>
    <x v="10"/>
    <s v="Gerencia Lixiviación                    "/>
    <s v="6302"/>
    <x v="90"/>
    <s v="4546"/>
    <s v="Contratos Reparacion y  Mant. Generadore"/>
    <x v="2"/>
    <s v="261163024546"/>
    <n v="1339.5713499257597"/>
    <n v="1605.0709670767978"/>
    <n v="2265.7188418445971"/>
    <n v="2206.5952738587753"/>
    <n v="1854.2391081764822"/>
    <n v="1854.2391081764822"/>
    <n v="1854.2391081764822"/>
    <n v="1854.2391081764822"/>
    <n v="1854.2391081764822"/>
    <n v="1854.2391081764822"/>
    <n v="1854.2391081764822"/>
    <n v="1854.2391081764822"/>
    <n v="7416.9564327059288"/>
    <n v="22250.869298117788"/>
    <n v="29951.114690919345"/>
    <n v="7700.2453928015566"/>
    <n v="12479.631121216393"/>
    <n v="2495.9262242432787"/>
  </r>
  <r>
    <s v="2611"/>
    <x v="91"/>
    <x v="10"/>
    <s v="Gerencia Lixiviación                    "/>
    <s v="6302"/>
    <x v="90"/>
    <s v="4547"/>
    <s v="Contratos Mantencion Gruas Puente       "/>
    <x v="2"/>
    <s v="261163024547"/>
    <n v="1385.9407209994697"/>
    <n v="287.10740160911013"/>
    <n v="618.18294664580958"/>
    <n v="105.64136368388198"/>
    <n v="599.21810823456792"/>
    <n v="599.21810823456792"/>
    <n v="599.21810823456792"/>
    <n v="599.21810823456792"/>
    <n v="599.21810823456792"/>
    <n v="599.21810823456792"/>
    <n v="599.21810823456792"/>
    <n v="599.21810823456792"/>
    <n v="2396.8724329382717"/>
    <n v="7190.6172988148146"/>
    <n v="12000"/>
    <n v="4809.3827011851854"/>
    <n v="5000"/>
    <n v="1000"/>
  </r>
  <r>
    <s v="2611"/>
    <x v="91"/>
    <x v="10"/>
    <s v="Gerencia Lixiviación                    "/>
    <s v="6302"/>
    <x v="90"/>
    <s v="4548"/>
    <s v="Contratos Mantencion Instrumentacion    "/>
    <x v="2"/>
    <s v="261163024548"/>
    <n v="1280.7491563757103"/>
    <n v="696.15334566227341"/>
    <n v="477.11864465231906"/>
    <n v="127.76873921273965"/>
    <n v="645.44747147576061"/>
    <n v="645.44747147576061"/>
    <n v="645.44747147576061"/>
    <n v="645.44747147576061"/>
    <n v="645.44747147576061"/>
    <n v="645.44747147576061"/>
    <n v="645.44747147576061"/>
    <n v="645.44747147576061"/>
    <n v="2581.7898859030424"/>
    <n v="7745.3696577091278"/>
    <n v="18000"/>
    <n v="10254.630342290871"/>
    <n v="7500"/>
    <n v="1500"/>
  </r>
  <r>
    <s v="2611"/>
    <x v="91"/>
    <x v="10"/>
    <s v="Gerencia Lixiviación                    "/>
    <s v="6302"/>
    <x v="90"/>
    <s v="4554"/>
    <s v="Contratos Rep. y  Mant. Transformadores "/>
    <x v="2"/>
    <s v="261163024554"/>
    <n v="340.70064220528491"/>
    <n v="369.59475628734697"/>
    <n v="754.27505218120996"/>
    <n v="744.39594414559849"/>
    <n v="552.24159870486005"/>
    <n v="552.24159870486005"/>
    <n v="552.24159870486005"/>
    <n v="552.24159870486005"/>
    <n v="552.24159870486005"/>
    <n v="552.24159870486005"/>
    <n v="552.24159870486005"/>
    <n v="552.24159870486005"/>
    <n v="2208.9663948194402"/>
    <n v="6626.8991844583188"/>
    <n v="11980.445876367739"/>
    <n v="5353.5466919094206"/>
    <n v="4991.8524484865575"/>
    <n v="998.37048969731154"/>
  </r>
  <r>
    <s v="2611"/>
    <x v="91"/>
    <x v="10"/>
    <s v="Gerencia Lixiviación                    "/>
    <s v="6302"/>
    <x v="90"/>
    <s v="4556"/>
    <s v="Contratos Mantencion Mecanica           "/>
    <x v="2"/>
    <s v="261163024556"/>
    <n v="220028.89440861187"/>
    <n v="44108.403869478207"/>
    <n v="32071.298633725753"/>
    <n v="75384.535860841206"/>
    <n v="92898.283193164258"/>
    <n v="92898.283193164258"/>
    <n v="92898.283193164258"/>
    <n v="92898.283193164258"/>
    <n v="92898.283193164258"/>
    <n v="92898.283193164258"/>
    <n v="92898.283193164258"/>
    <n v="92898.283193164258"/>
    <n v="371593.13277265703"/>
    <n v="1114779.398317971"/>
    <n v="1769226.4755571617"/>
    <n v="654447.07723919069"/>
    <n v="743185.40100021265"/>
    <n v="141427.83677836813"/>
  </r>
  <r>
    <s v="2611"/>
    <x v="91"/>
    <x v="10"/>
    <s v="Gerencia Lixiviación                    "/>
    <s v="6302"/>
    <x v="90"/>
    <s v="4562"/>
    <s v="Contrato Mant. y Rep. Iluminacion       "/>
    <x v="2"/>
    <s v="261163024562"/>
    <n v="1835.0069169024671"/>
    <n v="3786.5187558858706"/>
    <n v="5652.3588219292278"/>
    <n v="8623.2322151050339"/>
    <n v="4974.2791774556499"/>
    <n v="4974.2791774556499"/>
    <n v="4974.2791774556499"/>
    <n v="4974.2791774556499"/>
    <n v="4974.2791774556499"/>
    <n v="4974.2791774556499"/>
    <n v="4974.2791774556499"/>
    <n v="4974.2791774556499"/>
    <n v="19897.1167098226"/>
    <n v="59691.350129467814"/>
    <n v="62400"/>
    <n v="2708.6498705321865"/>
    <n v="26000"/>
    <n v="5200"/>
  </r>
  <r>
    <s v="2611"/>
    <x v="91"/>
    <x v="10"/>
    <s v="Gerencia Lixiviación                    "/>
    <s v="6302"/>
    <x v="90"/>
    <s v="4563"/>
    <s v="Contrato Mant. y Rep. Aire Acondicionado"/>
    <x v="2"/>
    <s v="261163024563"/>
    <n v="1813.9064560860736"/>
    <n v="164.61630698375134"/>
    <n v="790.48210751858426"/>
    <n v="423.99240091012541"/>
    <n v="798.24931787463368"/>
    <n v="798.24931787463368"/>
    <n v="798.24931787463368"/>
    <n v="798.24931787463368"/>
    <n v="798.24931787463368"/>
    <n v="798.24931787463368"/>
    <n v="798.24931787463368"/>
    <n v="798.24931787463368"/>
    <n v="3192.9972714985347"/>
    <n v="9578.9918144956046"/>
    <n v="24000"/>
    <n v="14421.008185504395"/>
    <n v="10000"/>
    <n v="2000"/>
  </r>
  <r>
    <s v="2611"/>
    <x v="91"/>
    <x v="10"/>
    <s v="Gerencia Lixiviación                    "/>
    <s v="6302"/>
    <x v="90"/>
    <s v="4567"/>
    <s v="Contrato Mant. y Rep. Motores           "/>
    <x v="2"/>
    <s v="261163024567"/>
    <n v="525.40271993010833"/>
    <n v="0"/>
    <n v="1122.7092435074285"/>
    <n v="0"/>
    <n v="412.0279908593842"/>
    <n v="412.0279908593842"/>
    <n v="412.0279908593842"/>
    <n v="412.0279908593842"/>
    <n v="412.0279908593842"/>
    <n v="412.0279908593842"/>
    <n v="412.0279908593842"/>
    <n v="412.0279908593842"/>
    <n v="1648.1119634375368"/>
    <n v="4944.33589031261"/>
    <n v="5990.2229381838697"/>
    <n v="1045.8870478712597"/>
    <n v="2995.1114690919349"/>
    <n v="0"/>
  </r>
  <r>
    <s v="2611"/>
    <x v="91"/>
    <x v="10"/>
    <s v="Gerencia Lixiviación                    "/>
    <s v="6302"/>
    <x v="90"/>
    <s v="4572"/>
    <s v="Contrato Certificacion y Mant. Pesometro"/>
    <x v="2"/>
    <s v="261163024572"/>
    <n v="0"/>
    <n v="0"/>
    <n v="0"/>
    <n v="0"/>
    <n v="0"/>
    <n v="0"/>
    <n v="0"/>
    <n v="0"/>
    <n v="0"/>
    <n v="0"/>
    <n v="0"/>
    <n v="0"/>
    <n v="0"/>
    <n v="0"/>
    <n v="1400"/>
    <n v="1400"/>
    <n v="1400"/>
    <n v="0"/>
  </r>
  <r>
    <s v="2611"/>
    <x v="91"/>
    <x v="10"/>
    <s v="Gerencia Lixiviación                    "/>
    <s v="6302"/>
    <x v="90"/>
    <s v="4573"/>
    <s v="Contrato Mantencion DCS                 "/>
    <x v="2"/>
    <s v="261163024573"/>
    <n v="1538.3324719431637"/>
    <n v="969.12280806681758"/>
    <n v="549.1257730229654"/>
    <n v="1.1225478629893082"/>
    <n v="764.42590022398406"/>
    <n v="764.42590022398406"/>
    <n v="764.42590022398406"/>
    <n v="764.42590022398406"/>
    <n v="764.42590022398406"/>
    <n v="764.42590022398406"/>
    <n v="764.42590022398406"/>
    <n v="764.42590022398406"/>
    <n v="3057.7036008959362"/>
    <n v="9173.1108026878082"/>
    <n v="12000"/>
    <n v="2826.8891973121918"/>
    <n v="5000"/>
    <n v="1000"/>
  </r>
  <r>
    <s v="2611"/>
    <x v="91"/>
    <x v="10"/>
    <s v="Gerencia Lixiviación                    "/>
    <s v="6302"/>
    <x v="90"/>
    <s v="4104"/>
    <s v="Lubricantes                             "/>
    <x v="3"/>
    <s v="261163024104"/>
    <n v="1069.5148404970214"/>
    <n v="1905.1181509711348"/>
    <n v="1644.4260691928284"/>
    <n v="281.76536517841339"/>
    <n v="1225.2061064598495"/>
    <n v="1225.2061064598495"/>
    <n v="1225.2061064598495"/>
    <n v="1225.2061064598495"/>
    <n v="1225.2061064598495"/>
    <n v="1225.2061064598495"/>
    <n v="1225.2061064598495"/>
    <n v="1225.2061064598495"/>
    <n v="4900.8244258393979"/>
    <n v="14702.473277518193"/>
    <n v="14975.557345459672"/>
    <n v="273.08406794147959"/>
    <n v="6239.8155606081964"/>
    <n v="1247.9631121216394"/>
  </r>
  <r>
    <s v="2611"/>
    <x v="91"/>
    <x v="10"/>
    <s v="Gerencia Lixiviación                    "/>
    <s v="6302"/>
    <x v="90"/>
    <s v="4122"/>
    <s v="Materiales Talleres                     "/>
    <x v="3"/>
    <s v="261163024122"/>
    <n v="1433.6302178800761"/>
    <n v="239.16887416236122"/>
    <n v="2.4529370290127082"/>
    <n v="1320.9232335573165"/>
    <n v="749.04381565719154"/>
    <n v="749.04381565719154"/>
    <n v="749.04381565719154"/>
    <n v="749.04381565719154"/>
    <n v="749.04381565719154"/>
    <n v="749.04381565719154"/>
    <n v="749.04381565719154"/>
    <n v="749.04381565719154"/>
    <n v="2996.1752626287662"/>
    <n v="8988.5257878862994"/>
    <n v="18000"/>
    <n v="9011.4742121137006"/>
    <n v="7500"/>
    <n v="1500"/>
  </r>
  <r>
    <s v="2611"/>
    <x v="91"/>
    <x v="10"/>
    <s v="Gerencia Lixiviación                    "/>
    <s v="6302"/>
    <x v="90"/>
    <s v="4125"/>
    <s v="Otros Materiales                        "/>
    <x v="3"/>
    <s v="261163024125"/>
    <n v="1859.5626943576765"/>
    <n v="2074.4980136481036"/>
    <n v="1570.6828335679124"/>
    <n v="1433.2882084195119"/>
    <n v="1734.5079374983011"/>
    <n v="1734.5079374983011"/>
    <n v="1734.5079374983011"/>
    <n v="1734.5079374983011"/>
    <n v="1734.5079374983011"/>
    <n v="1734.5079374983011"/>
    <n v="1734.5079374983011"/>
    <n v="1734.5079374983011"/>
    <n v="6938.0317499932044"/>
    <n v="20814.095249979611"/>
    <n v="18000"/>
    <n v="-2814.0952499796113"/>
    <n v="7500"/>
    <n v="1500"/>
  </r>
  <r>
    <s v="2611"/>
    <x v="91"/>
    <x v="10"/>
    <s v="Gerencia Lixiviación                    "/>
    <s v="6302"/>
    <x v="90"/>
    <s v="4126"/>
    <s v="Herramientas                            "/>
    <x v="3"/>
    <s v="261163024126"/>
    <n v="1262.2437388975134"/>
    <n v="2582.8371251112521"/>
    <n v="2800.1418550166059"/>
    <n v="2299.0420018946502"/>
    <n v="2236.0661802300051"/>
    <n v="2236.0661802300051"/>
    <n v="2236.0661802300051"/>
    <n v="2236.0661802300051"/>
    <n v="2236.0661802300051"/>
    <n v="2236.0661802300051"/>
    <n v="2236.0661802300051"/>
    <n v="2236.0661802300051"/>
    <n v="8944.2647209200204"/>
    <n v="26832.794162760063"/>
    <n v="36000"/>
    <n v="9167.205837239937"/>
    <n v="15000"/>
    <n v="3000"/>
  </r>
  <r>
    <s v="2611"/>
    <x v="91"/>
    <x v="10"/>
    <s v="Gerencia Lixiviación                    "/>
    <s v="6302"/>
    <x v="90"/>
    <s v="4304"/>
    <s v="Repuestos Materiales Desgastes          "/>
    <x v="7"/>
    <s v="261163024304"/>
    <n v="39083.653999931426"/>
    <n v="4812.0523862877435"/>
    <n v="31511.127550380461"/>
    <n v="16264.050295176405"/>
    <n v="22917.721057944011"/>
    <n v="22917.721057944011"/>
    <n v="22917.721057944011"/>
    <n v="22917.721057944011"/>
    <n v="22917.721057944011"/>
    <n v="22917.721057944011"/>
    <n v="22917.721057944011"/>
    <n v="22917.721057944011"/>
    <n v="91670.884231776043"/>
    <n v="275012.65269532806"/>
    <n v="434000"/>
    <n v="158987.34730467194"/>
    <n v="176000"/>
    <n v="13800"/>
  </r>
  <r>
    <s v="2611"/>
    <x v="91"/>
    <x v="10"/>
    <s v="Gerencia Lixiviación                    "/>
    <s v="6302"/>
    <x v="90"/>
    <s v="4312"/>
    <s v="Repuestos Correas Transportadoras       "/>
    <x v="7"/>
    <s v="261163024312"/>
    <n v="63150.837255919323"/>
    <n v="18461.75808707625"/>
    <n v="783.7569892734823"/>
    <n v="193.78310709818228"/>
    <n v="20647.533859841806"/>
    <n v="20647.533859841806"/>
    <n v="20647.533859841806"/>
    <n v="20647.533859841806"/>
    <n v="20647.533859841806"/>
    <n v="20647.533859841806"/>
    <n v="20647.533859841806"/>
    <n v="20647.533859841806"/>
    <n v="82590.135439367223"/>
    <n v="247770.40631810171"/>
    <n v="943923"/>
    <n v="696152.59368189832"/>
    <n v="252200"/>
    <n v="13200"/>
  </r>
  <r>
    <s v="2611"/>
    <x v="91"/>
    <x v="10"/>
    <s v="Gerencia Lixiviación                    "/>
    <s v="6302"/>
    <x v="90"/>
    <s v="4313"/>
    <s v="Repuestos Feeders                       "/>
    <x v="7"/>
    <s v="261163024313"/>
    <n v="5061.3827264932916"/>
    <n v="0"/>
    <n v="0"/>
    <n v="2176.0510840943357"/>
    <n v="1809.3584526469067"/>
    <n v="1809.3584526469067"/>
    <n v="1809.3584526469067"/>
    <n v="1809.3584526469067"/>
    <n v="1809.3584526469067"/>
    <n v="1809.3584526469067"/>
    <n v="1809.3584526469067"/>
    <n v="1809.3584526469067"/>
    <n v="7237.4338105876268"/>
    <n v="21712.301431762873"/>
    <n v="34168"/>
    <n v="12455.698568237127"/>
    <n v="14084"/>
    <n v="7042"/>
  </r>
  <r>
    <s v="2611"/>
    <x v="91"/>
    <x v="10"/>
    <s v="Gerencia Lixiviación                    "/>
    <s v="6302"/>
    <x v="90"/>
    <s v="4321"/>
    <s v="Repuestos Bombas                        "/>
    <x v="7"/>
    <s v="261163024321"/>
    <n v="1657.9081562615202"/>
    <n v="0"/>
    <n v="1022.7578568257618"/>
    <n v="1365.7956065400679"/>
    <n v="1011.6154049068375"/>
    <n v="1011.6154049068375"/>
    <n v="1011.6154049068375"/>
    <n v="1011.6154049068375"/>
    <n v="1011.6154049068375"/>
    <n v="1011.6154049068375"/>
    <n v="1011.6154049068375"/>
    <n v="1011.6154049068375"/>
    <n v="4046.46161962735"/>
    <n v="12139.384858882049"/>
    <n v="12000"/>
    <n v="-139.38485888204923"/>
    <n v="4800"/>
    <n v="1200"/>
  </r>
  <r>
    <s v="2611"/>
    <x v="91"/>
    <x v="10"/>
    <s v="Gerencia Lixiviación                    "/>
    <s v="6302"/>
    <x v="90"/>
    <s v="4326"/>
    <s v="Repuestos Electricos                    "/>
    <x v="7"/>
    <s v="261163024326"/>
    <n v="17029.351031565326"/>
    <n v="6309.5026856639552"/>
    <n v="23276.954755536732"/>
    <n v="21976.201846947741"/>
    <n v="17148.002579928441"/>
    <n v="17148.002579928441"/>
    <n v="17148.002579928441"/>
    <n v="17148.002579928441"/>
    <n v="17148.002579928441"/>
    <n v="17148.002579928441"/>
    <n v="17148.002579928441"/>
    <n v="17148.002579928441"/>
    <n v="68592.010319713765"/>
    <n v="205776.03095914124"/>
    <n v="197000"/>
    <n v="-8776.030959141237"/>
    <n v="82083.333333333343"/>
    <n v="16416.666666666668"/>
  </r>
  <r>
    <s v="2611"/>
    <x v="91"/>
    <x v="10"/>
    <s v="Gerencia Lixiviación                    "/>
    <s v="6302"/>
    <x v="90"/>
    <s v="4328"/>
    <s v="Repuesto Instrumentacion                "/>
    <x v="7"/>
    <s v="261163024328"/>
    <n v="3007.2887931208588"/>
    <n v="242.39568690091025"/>
    <n v="2117.5196646716618"/>
    <n v="2142.3886282555382"/>
    <n v="1877.3981932372421"/>
    <n v="1877.3981932372421"/>
    <n v="1877.3981932372421"/>
    <n v="1877.3981932372421"/>
    <n v="1877.3981932372421"/>
    <n v="1877.3981932372421"/>
    <n v="1877.3981932372421"/>
    <n v="1877.3981932372421"/>
    <n v="7509.5927729489686"/>
    <n v="22528.778318846904"/>
    <n v="79000"/>
    <n v="56471.221681153096"/>
    <n v="35950"/>
    <n v="2400"/>
  </r>
  <r>
    <s v="2611"/>
    <x v="91"/>
    <x v="10"/>
    <s v="Gerencia Lixiviación                    "/>
    <s v="6302"/>
    <x v="90"/>
    <s v="4344"/>
    <s v="Repuestos Compresores                   "/>
    <x v="7"/>
    <s v="261163024344"/>
    <n v="1591.9475127685912"/>
    <n v="0"/>
    <n v="326.21762985402648"/>
    <n v="1788.8217111980614"/>
    <n v="926.74671345516981"/>
    <n v="926.74671345516981"/>
    <n v="926.74671345516981"/>
    <n v="926.74671345516981"/>
    <n v="926.74671345516981"/>
    <n v="926.74671345516981"/>
    <n v="926.74671345516981"/>
    <n v="926.74671345516981"/>
    <n v="3706.9868538206792"/>
    <n v="11120.960561462038"/>
    <n v="10000"/>
    <n v="-1120.9605614620377"/>
    <n v="4000"/>
    <n v="1000"/>
  </r>
  <r>
    <s v="2611"/>
    <x v="91"/>
    <x v="10"/>
    <s v="Gerencia Lixiviación                    "/>
    <s v="6302"/>
    <x v="90"/>
    <s v="4371"/>
    <s v="Repuestos Varios                        "/>
    <x v="7"/>
    <s v="261163024371"/>
    <n v="10586.314618900386"/>
    <n v="1748.7644800457201"/>
    <n v="5519.6681470336862"/>
    <n v="6628.2225994533455"/>
    <n v="6120.7424613582843"/>
    <n v="6120.7424613582843"/>
    <n v="6120.7424613582843"/>
    <n v="6120.7424613582843"/>
    <n v="6120.7424613582843"/>
    <n v="6120.7424613582843"/>
    <n v="6120.7424613582843"/>
    <n v="6120.7424613582843"/>
    <n v="24482.969845433137"/>
    <n v="73448.909536299412"/>
    <n v="172979"/>
    <n v="99530.090463700588"/>
    <n v="72074.583333333328"/>
    <n v="14414.916666666666"/>
  </r>
  <r>
    <s v="2611"/>
    <x v="91"/>
    <x v="10"/>
    <s v="Gerencia Lixiviación                    "/>
    <s v="6302"/>
    <x v="90"/>
    <s v="4374"/>
    <s v="Repuestos Alumbrado                     "/>
    <x v="7"/>
    <s v="261163024374"/>
    <n v="1263.9991205753979"/>
    <n v="1094.371496826637"/>
    <n v="1739.9499739813868"/>
    <n v="1703.874772689099"/>
    <n v="1450.5488410181301"/>
    <n v="1450.5488410181301"/>
    <n v="1450.5488410181301"/>
    <n v="1450.5488410181301"/>
    <n v="1450.5488410181301"/>
    <n v="1450.5488410181301"/>
    <n v="1450.5488410181301"/>
    <n v="1450.5488410181301"/>
    <n v="5802.1953640725205"/>
    <n v="17406.58609221756"/>
    <n v="10800"/>
    <n v="-6606.5860922175598"/>
    <n v="4500"/>
    <n v="900"/>
  </r>
  <r>
    <s v="2611"/>
    <x v="91"/>
    <x v="10"/>
    <s v="Gerencia Lixiviación                    "/>
    <s v="6302"/>
    <x v="90"/>
    <s v="4375"/>
    <s v="Repuestos Monorrieles                   "/>
    <x v="7"/>
    <s v="261163024375"/>
    <n v="900.88721347216415"/>
    <n v="1137.3632960472962"/>
    <n v="263.27479886147745"/>
    <n v="777.27197120585492"/>
    <n v="769.69931989669817"/>
    <n v="769.69931989669817"/>
    <n v="769.69931989669817"/>
    <n v="769.69931989669817"/>
    <n v="769.69931989669817"/>
    <n v="769.69931989669817"/>
    <n v="769.69931989669817"/>
    <n v="769.69931989669817"/>
    <n v="3078.7972795867927"/>
    <n v="9236.391838760379"/>
    <n v="12000"/>
    <n v="2763.608161239621"/>
    <n v="5000"/>
    <n v="1000"/>
  </r>
  <r>
    <s v="2611"/>
    <x v="91"/>
    <x v="10"/>
    <s v="Gerencia Lixiviación                    "/>
    <s v="6303"/>
    <x v="91"/>
    <s v="4532"/>
    <s v="Contratos Reparacion y Mantencion Bombas"/>
    <x v="2"/>
    <s v="261163034532"/>
    <n v="1696.0275700832281"/>
    <n v="2336.2144262952252"/>
    <n v="2714.8132330233875"/>
    <n v="379.69674401928415"/>
    <n v="1781.6879933552812"/>
    <n v="1781.6879933552812"/>
    <n v="1781.6879933552812"/>
    <n v="1781.6879933552812"/>
    <n v="1781.6879933552812"/>
    <n v="1781.6879933552812"/>
    <n v="1781.6879933552812"/>
    <n v="1781.6879933552812"/>
    <n v="7126.7519734211246"/>
    <n v="21380.255920263375"/>
    <n v="36939.668183980939"/>
    <n v="15559.412263717564"/>
    <n v="15391.528409992059"/>
    <n v="3078.3056819984117"/>
  </r>
  <r>
    <s v="2611"/>
    <x v="91"/>
    <x v="10"/>
    <s v="Gerencia Lixiviación                    "/>
    <s v="6303"/>
    <x v="91"/>
    <s v="4541"/>
    <s v="Contratos Rep. y Mant. Equipos Electrico"/>
    <x v="2"/>
    <s v="261163034541"/>
    <n v="806.81475225962754"/>
    <n v="1204.2300920212608"/>
    <n v="1326.1580979105163"/>
    <n v="158.00158121174687"/>
    <n v="873.8011308507879"/>
    <n v="873.8011308507879"/>
    <n v="873.8011308507879"/>
    <n v="873.8011308507879"/>
    <n v="873.8011308507879"/>
    <n v="873.8011308507879"/>
    <n v="873.8011308507879"/>
    <n v="873.8011308507879"/>
    <n v="3495.2045234031516"/>
    <n v="10485.613570209454"/>
    <n v="11980.445876367739"/>
    <n v="1494.8323061582851"/>
    <n v="4991.8524484865575"/>
    <n v="998.37048969731154"/>
  </r>
  <r>
    <s v="2611"/>
    <x v="91"/>
    <x v="10"/>
    <s v="Gerencia Lixiviación                    "/>
    <s v="6303"/>
    <x v="91"/>
    <s v="4548"/>
    <s v="Contratos Mantencion Instrumentacion    "/>
    <x v="2"/>
    <s v="261163034548"/>
    <n v="4107.2777825516296"/>
    <n v="4357.4135943318061"/>
    <n v="1323.2859803510282"/>
    <n v="2370.5305507532985"/>
    <n v="3039.6269769969404"/>
    <n v="3039.6269769969404"/>
    <n v="3039.6269769969404"/>
    <n v="3039.6269769969404"/>
    <n v="3039.6269769969404"/>
    <n v="3039.6269769969404"/>
    <n v="3039.6269769969404"/>
    <n v="3039.6269769969404"/>
    <n v="12158.507907987761"/>
    <n v="36475.523723963284"/>
    <n v="59902.22938183869"/>
    <n v="23426.705657875405"/>
    <n v="24959.262242432786"/>
    <n v="4991.8524484865575"/>
  </r>
  <r>
    <s v="2611"/>
    <x v="91"/>
    <x v="10"/>
    <s v="Gerencia Lixiviación                    "/>
    <s v="6303"/>
    <x v="91"/>
    <s v="4554"/>
    <s v="Contratos Rep. y  Mant. Transformadores "/>
    <x v="2"/>
    <s v="261163034554"/>
    <n v="0"/>
    <n v="0"/>
    <n v="0"/>
    <n v="979.49359123966474"/>
    <n v="244.87339780991618"/>
    <n v="244.87339780991618"/>
    <n v="244.87339780991618"/>
    <n v="244.87339780991618"/>
    <n v="244.87339780991618"/>
    <n v="244.87339780991618"/>
    <n v="244.87339780991618"/>
    <n v="244.87339780991618"/>
    <n v="979.49359123966474"/>
    <n v="2938.4807737189944"/>
    <n v="2995.1114690919349"/>
    <n v="56.630695372940409"/>
    <n v="998.37048969731154"/>
    <n v="998.37048969731154"/>
  </r>
  <r>
    <s v="2611"/>
    <x v="91"/>
    <x v="10"/>
    <s v="Gerencia Lixiviación                    "/>
    <s v="6303"/>
    <x v="91"/>
    <s v="4556"/>
    <s v="Contratos Mantencion Mecanica           "/>
    <x v="2"/>
    <s v="261163034556"/>
    <n v="3533.6838500482022"/>
    <n v="626.05231458858873"/>
    <n v="658.96017747379585"/>
    <n v="3021.0832121736175"/>
    <n v="1959.944888571051"/>
    <n v="1959.944888571051"/>
    <n v="1959.944888571051"/>
    <n v="1959.944888571051"/>
    <n v="1959.944888571051"/>
    <n v="1959.944888571051"/>
    <n v="1959.944888571051"/>
    <n v="1959.944888571051"/>
    <n v="7839.7795542842041"/>
    <n v="23519.338662852617"/>
    <n v="33000"/>
    <n v="9480.6613371473832"/>
    <n v="13750"/>
    <n v="2750"/>
  </r>
  <r>
    <s v="2611"/>
    <x v="91"/>
    <x v="10"/>
    <s v="Gerencia Lixiviación                    "/>
    <s v="6303"/>
    <x v="91"/>
    <s v="4562"/>
    <s v="Contrato Mant. y Rep. Iluminacion       "/>
    <x v="2"/>
    <s v="261163034562"/>
    <n v="3965.2108424905018"/>
    <n v="681.43765889961924"/>
    <n v="2663.3747972374194"/>
    <n v="1923.373197371403"/>
    <n v="2308.3491239997356"/>
    <n v="2308.3491239997356"/>
    <n v="2308.3491239997356"/>
    <n v="2308.3491239997356"/>
    <n v="2308.3491239997356"/>
    <n v="2308.3491239997356"/>
    <n v="2308.3491239997356"/>
    <n v="2308.3491239997356"/>
    <n v="9233.3964959989426"/>
    <n v="27700.18948799682"/>
    <n v="28753.070103282575"/>
    <n v="1052.8806152857542"/>
    <n v="11980.445876367739"/>
    <n v="2396.0891752735479"/>
  </r>
  <r>
    <s v="2611"/>
    <x v="91"/>
    <x v="10"/>
    <s v="Gerencia Lixiviación                    "/>
    <s v="6303"/>
    <x v="91"/>
    <s v="4563"/>
    <s v="Contrato Mant. y Rep. Aire Acondicionado"/>
    <x v="2"/>
    <s v="261163034563"/>
    <n v="217.69654677923566"/>
    <n v="0"/>
    <n v="0"/>
    <n v="794.20232542787903"/>
    <n v="252.97471805177867"/>
    <n v="252.97471805177867"/>
    <n v="252.97471805177867"/>
    <n v="252.97471805177867"/>
    <n v="252.97471805177867"/>
    <n v="252.97471805177867"/>
    <n v="252.97471805177867"/>
    <n v="252.97471805177867"/>
    <n v="1011.8988722071147"/>
    <n v="3035.6966166213442"/>
    <n v="3993.4819587892462"/>
    <n v="957.78534216790194"/>
    <n v="1996.7409793946231"/>
    <n v="998.37048969731154"/>
  </r>
  <r>
    <s v="2611"/>
    <x v="91"/>
    <x v="10"/>
    <s v="Gerencia Lixiviación                    "/>
    <s v="6303"/>
    <x v="91"/>
    <s v="4565"/>
    <s v="Contrato Limpieza Salas Electricas      "/>
    <x v="2"/>
    <s v="261163034565"/>
    <n v="2370.360954465239"/>
    <n v="0"/>
    <n v="0"/>
    <n v="803.63239017071533"/>
    <n v="793.49833615898865"/>
    <n v="793.49833615898865"/>
    <n v="793.49833615898865"/>
    <n v="793.49833615898865"/>
    <n v="793.49833615898865"/>
    <n v="793.49833615898865"/>
    <n v="793.49833615898865"/>
    <n v="793.49833615898865"/>
    <n v="3173.9933446359546"/>
    <n v="9521.9800339078629"/>
    <n v="7986.9639175784923"/>
    <n v="-1535.0161163293706"/>
    <n v="3993.4819587892462"/>
    <n v="1996.7409793946231"/>
  </r>
  <r>
    <s v="2611"/>
    <x v="91"/>
    <x v="10"/>
    <s v="Gerencia Lixiviación                    "/>
    <s v="6303"/>
    <x v="91"/>
    <s v="4567"/>
    <s v="Contrato Mant. y Rep. Motores           "/>
    <x v="2"/>
    <s v="261163034567"/>
    <n v="1721.9914935400834"/>
    <n v="1466.5485366941668"/>
    <n v="643.18505884492708"/>
    <n v="470.79407013704957"/>
    <n v="1075.6297898040568"/>
    <n v="1075.6297898040568"/>
    <n v="1075.6297898040568"/>
    <n v="1075.6297898040568"/>
    <n v="1075.6297898040568"/>
    <n v="1075.6297898040568"/>
    <n v="1075.6297898040568"/>
    <n v="1075.6297898040568"/>
    <n v="4302.5191592162273"/>
    <n v="12907.557477648685"/>
    <n v="11980.445876367739"/>
    <n v="-927.11160128094525"/>
    <n v="4991.8524484865575"/>
    <n v="998.37048969731154"/>
  </r>
  <r>
    <s v="2611"/>
    <x v="91"/>
    <x v="10"/>
    <s v="Gerencia Lixiviación                    "/>
    <s v="6303"/>
    <x v="91"/>
    <s v="4573"/>
    <s v="Contrato Mantencion DCS                 "/>
    <x v="2"/>
    <s v="261163034573"/>
    <n v="1005.5289006033354"/>
    <n v="3297.8078106573316"/>
    <n v="1371.6719139434417"/>
    <n v="396.03584446206816"/>
    <n v="1517.761117416544"/>
    <n v="1517.761117416544"/>
    <n v="1517.761117416544"/>
    <n v="1517.761117416544"/>
    <n v="1517.761117416544"/>
    <n v="1517.761117416544"/>
    <n v="1517.761117416544"/>
    <n v="1517.761117416544"/>
    <n v="6071.0444696661762"/>
    <n v="18213.133408998525"/>
    <n v="23960.891752735479"/>
    <n v="5747.758343736954"/>
    <n v="9983.704896973115"/>
    <n v="1996.7409793946231"/>
  </r>
  <r>
    <s v="2611"/>
    <x v="91"/>
    <x v="10"/>
    <s v="Gerencia Lixiviación                    "/>
    <s v="6303"/>
    <x v="91"/>
    <s v="4104"/>
    <s v="Lubricantes                             "/>
    <x v="3"/>
    <s v="261163034104"/>
    <n v="45.909803723308066"/>
    <n v="462.27697219071524"/>
    <n v="445.76972447282418"/>
    <n v="683.14254836630732"/>
    <n v="409.27476218828872"/>
    <n v="409.27476218828872"/>
    <n v="409.27476218828872"/>
    <n v="409.27476218828872"/>
    <n v="409.27476218828872"/>
    <n v="409.27476218828872"/>
    <n v="409.27476218828872"/>
    <n v="409.27476218828872"/>
    <n v="1637.0990487531549"/>
    <n v="4911.2971462594642"/>
    <n v="6988.5534930615931"/>
    <n v="2077.256346802129"/>
    <n v="2911.8972887756636"/>
    <n v="582.37945775513276"/>
  </r>
  <r>
    <s v="2611"/>
    <x v="91"/>
    <x v="10"/>
    <s v="Gerencia Lixiviación                    "/>
    <s v="6303"/>
    <x v="91"/>
    <s v="4122"/>
    <s v="Materiales Talleres                     "/>
    <x v="3"/>
    <s v="261163034122"/>
    <n v="1842.5983086779947"/>
    <n v="1319.285240449402"/>
    <n v="1867.3118464929591"/>
    <n v="856.77150364986176"/>
    <n v="1471.4917248175545"/>
    <n v="1471.4917248175545"/>
    <n v="1471.4917248175545"/>
    <n v="1471.4917248175545"/>
    <n v="1471.4917248175545"/>
    <n v="1471.4917248175545"/>
    <n v="1471.4917248175545"/>
    <n v="1471.4917248175545"/>
    <n v="5885.9668992702182"/>
    <n v="17657.900697810659"/>
    <n v="17970.668814551609"/>
    <n v="312.76811674095006"/>
    <n v="7487.7786727298371"/>
    <n v="1497.5557345459674"/>
  </r>
  <r>
    <s v="2611"/>
    <x v="91"/>
    <x v="10"/>
    <s v="Gerencia Lixiviación                    "/>
    <s v="6303"/>
    <x v="91"/>
    <s v="4125"/>
    <s v="Otros Materiales                        "/>
    <x v="3"/>
    <s v="261163034125"/>
    <n v="1473.4180559727772"/>
    <n v="162.80725053136499"/>
    <n v="890.6870256935897"/>
    <n v="1666.7524617848901"/>
    <n v="1048.4161984956556"/>
    <n v="1048.4161984956556"/>
    <n v="1048.4161984956556"/>
    <n v="1048.4161984956556"/>
    <n v="1048.4161984956556"/>
    <n v="1048.4161984956556"/>
    <n v="1048.4161984956556"/>
    <n v="1048.4161984956556"/>
    <n v="4193.6647939826225"/>
    <n v="12580.994381947867"/>
    <n v="17970.668814551609"/>
    <n v="5389.6744326037424"/>
    <n v="7487.7786727298371"/>
    <n v="1497.5557345459674"/>
  </r>
  <r>
    <s v="2611"/>
    <x v="91"/>
    <x v="10"/>
    <s v="Gerencia Lixiviación                    "/>
    <s v="6303"/>
    <x v="91"/>
    <s v="4126"/>
    <s v="Herramientas                            "/>
    <x v="3"/>
    <s v="261163034126"/>
    <n v="108.03394679546169"/>
    <n v="448.40615565909502"/>
    <n v="1185.6083807641769"/>
    <n v="573.99032267564928"/>
    <n v="579.00970147359567"/>
    <n v="579.00970147359567"/>
    <n v="579.00970147359567"/>
    <n v="579.00970147359567"/>
    <n v="579.00970147359567"/>
    <n v="579.00970147359567"/>
    <n v="579.00970147359567"/>
    <n v="579.00970147359567"/>
    <n v="2316.0388058943827"/>
    <n v="6948.116417683148"/>
    <n v="11980.445876367739"/>
    <n v="5032.3294586845914"/>
    <n v="4991.8524484865575"/>
    <n v="998.37048969731154"/>
  </r>
  <r>
    <s v="2611"/>
    <x v="91"/>
    <x v="10"/>
    <s v="Gerencia Lixiviación                    "/>
    <s v="6303"/>
    <x v="91"/>
    <s v="4304"/>
    <s v="Repuestos Materiales Desgastes          "/>
    <x v="7"/>
    <s v="261163034304"/>
    <n v="2373.9657790701958"/>
    <n v="96.368405653339934"/>
    <n v="103.60125413020629"/>
    <n v="1484.158790873488"/>
    <n v="1014.5235574318074"/>
    <n v="1014.5235574318074"/>
    <n v="1014.5235574318074"/>
    <n v="1014.5235574318074"/>
    <n v="1014.5235574318074"/>
    <n v="1014.5235574318074"/>
    <n v="1014.5235574318074"/>
    <n v="1014.5235574318074"/>
    <n v="4058.0942297272295"/>
    <n v="12174.282689181688"/>
    <n v="23490"/>
    <n v="11315.717310818312"/>
    <n v="9890"/>
    <n v="2440"/>
  </r>
  <r>
    <s v="2611"/>
    <x v="91"/>
    <x v="10"/>
    <s v="Gerencia Lixiviación                    "/>
    <s v="6303"/>
    <x v="91"/>
    <s v="4321"/>
    <s v="Repuestos Bombas                        "/>
    <x v="7"/>
    <s v="261163034321"/>
    <n v="17409.081363015281"/>
    <n v="3167.1840619715126"/>
    <n v="2664.9133602013162"/>
    <n v="1015.8844721625965"/>
    <n v="6064.2658143376766"/>
    <n v="6064.2658143376766"/>
    <n v="6064.2658143376766"/>
    <n v="6064.2658143376766"/>
    <n v="6064.2658143376766"/>
    <n v="6064.2658143376766"/>
    <n v="6064.2658143376766"/>
    <n v="6064.2658143376766"/>
    <n v="24257.063257350706"/>
    <n v="72771.189772052123"/>
    <n v="114750"/>
    <n v="41978.810227947877"/>
    <n v="48750"/>
    <n v="12000"/>
  </r>
  <r>
    <s v="2611"/>
    <x v="91"/>
    <x v="10"/>
    <s v="Gerencia Lixiviación                    "/>
    <s v="6303"/>
    <x v="91"/>
    <s v="4326"/>
    <s v="Repuestos Electricos                    "/>
    <x v="7"/>
    <s v="261163034326"/>
    <n v="18456.709068271848"/>
    <n v="23885.32462397464"/>
    <n v="2565.8062807067008"/>
    <n v="9666.9870032921135"/>
    <n v="13643.706744061328"/>
    <n v="13643.706744061328"/>
    <n v="13643.706744061328"/>
    <n v="13643.706744061328"/>
    <n v="13643.706744061328"/>
    <n v="13643.706744061328"/>
    <n v="13643.706744061328"/>
    <n v="13643.706744061328"/>
    <n v="54574.826976245313"/>
    <n v="163724.48092873592"/>
    <n v="176000"/>
    <n v="12275.519071264076"/>
    <n v="73333.333333333328"/>
    <n v="14666.666666666666"/>
  </r>
  <r>
    <s v="2611"/>
    <x v="91"/>
    <x v="10"/>
    <s v="Gerencia Lixiviación                    "/>
    <s v="6303"/>
    <x v="91"/>
    <s v="4371"/>
    <s v="Repuestos Varios                        "/>
    <x v="7"/>
    <s v="261163034371"/>
    <n v="1132.5402606138582"/>
    <n v="0"/>
    <n v="602.94014940079194"/>
    <n v="1164.2504016499702"/>
    <n v="724.93270291615511"/>
    <n v="724.93270291615511"/>
    <n v="724.93270291615511"/>
    <n v="724.93270291615511"/>
    <n v="724.93270291615511"/>
    <n v="724.93270291615511"/>
    <n v="724.93270291615511"/>
    <n v="724.93270291615511"/>
    <n v="2899.7308116646204"/>
    <n v="8699.1924349938618"/>
    <n v="15000"/>
    <n v="6300.8075650061382"/>
    <n v="6000"/>
    <n v="1500"/>
  </r>
  <r>
    <s v="2611"/>
    <x v="91"/>
    <x v="10"/>
    <s v="Gerencia Lixiviación                    "/>
    <s v="6303"/>
    <x v="91"/>
    <s v="4374"/>
    <s v="Repuestos Alumbrado                     "/>
    <x v="7"/>
    <s v="261163034374"/>
    <n v="15.408209859266245"/>
    <n v="1329.3613472509285"/>
    <n v="1203.0483129158979"/>
    <n v="88.090365136383866"/>
    <n v="658.97705879061903"/>
    <n v="658.97705879061903"/>
    <n v="658.97705879061903"/>
    <n v="658.97705879061903"/>
    <n v="658.97705879061903"/>
    <n v="658.97705879061903"/>
    <n v="658.97705879061903"/>
    <n v="658.97705879061903"/>
    <n v="2635.9082351624761"/>
    <n v="7907.7247054874269"/>
    <n v="11980.445876367739"/>
    <n v="4072.7211708803125"/>
    <n v="4991.8524484865575"/>
    <n v="998.37048969731154"/>
  </r>
  <r>
    <s v="2611"/>
    <x v="91"/>
    <x v="10"/>
    <s v="Gerencia Lixiviación                    "/>
    <s v="6404"/>
    <x v="92"/>
    <s v="4436"/>
    <s v="Contrato Mantencion Compresores         "/>
    <x v="2"/>
    <s v="261164044436"/>
    <n v="2239.7705085837574"/>
    <n v="1271.1915637497191"/>
    <n v="3735.5283996794001"/>
    <n v="1835.5070354558004"/>
    <n v="2270.4993768671693"/>
    <n v="2270.4993768671693"/>
    <n v="2270.4993768671693"/>
    <n v="2270.4993768671693"/>
    <n v="2270.4993768671693"/>
    <n v="2270.4993768671693"/>
    <n v="2270.4993768671693"/>
    <n v="2270.4993768671693"/>
    <n v="9081.9975074686772"/>
    <n v="27245.992522406039"/>
    <n v="23960.891752735479"/>
    <n v="-3285.1007696705601"/>
    <n v="9983.704896973115"/>
    <n v="1996.7409793946231"/>
  </r>
  <r>
    <s v="2611"/>
    <x v="91"/>
    <x v="10"/>
    <s v="Gerencia Lixiviación                    "/>
    <s v="6404"/>
    <x v="92"/>
    <s v="4532"/>
    <s v="Contratos Reparacion y Mantencion Bombas"/>
    <x v="2"/>
    <s v="261164044532"/>
    <n v="10627.625448981491"/>
    <n v="1345.7439549602948"/>
    <n v="4007.9062834048973"/>
    <n v="2403.6967979546821"/>
    <n v="4596.2431213253412"/>
    <n v="4596.2431213253412"/>
    <n v="4596.2431213253412"/>
    <n v="4596.2431213253412"/>
    <n v="4596.2431213253412"/>
    <n v="4596.2431213253412"/>
    <n v="4596.2431213253412"/>
    <n v="4596.2431213253412"/>
    <n v="18384.972485301365"/>
    <n v="55154.917455904106"/>
    <n v="74877.786727298371"/>
    <n v="19722.869271394266"/>
    <n v="31199.077803040986"/>
    <n v="6239.8155606081973"/>
  </r>
  <r>
    <s v="2611"/>
    <x v="91"/>
    <x v="10"/>
    <s v="Gerencia Lixiviación                    "/>
    <s v="6404"/>
    <x v="92"/>
    <s v="4541"/>
    <s v="Contratos Rep. y Mant. Equipos Electrico"/>
    <x v="2"/>
    <s v="261164044541"/>
    <n v="718.45710155453969"/>
    <n v="797.33796584667061"/>
    <n v="14.862700573855811"/>
    <n v="1625.4833751585584"/>
    <n v="789.03528578340615"/>
    <n v="789.03528578340615"/>
    <n v="789.03528578340615"/>
    <n v="789.03528578340615"/>
    <n v="789.03528578340615"/>
    <n v="789.03528578340615"/>
    <n v="789.03528578340615"/>
    <n v="789.03528578340615"/>
    <n v="3156.1411431336246"/>
    <n v="9468.4234294008729"/>
    <n v="11980.445876367739"/>
    <n v="2512.0224469668665"/>
    <n v="4991.8524484865575"/>
    <n v="998.37048969731154"/>
  </r>
  <r>
    <s v="2611"/>
    <x v="91"/>
    <x v="10"/>
    <s v="Gerencia Lixiviación                    "/>
    <s v="6404"/>
    <x v="92"/>
    <s v="4548"/>
    <s v="Contratos Mantencion Instrumentacion    "/>
    <x v="2"/>
    <s v="261164044548"/>
    <n v="2624.0050550377005"/>
    <n v="1577.2885310551787"/>
    <n v="157.50177107375634"/>
    <n v="2023.7025920621436"/>
    <n v="1595.6244873071948"/>
    <n v="1595.6244873071948"/>
    <n v="1595.6244873071948"/>
    <n v="1595.6244873071948"/>
    <n v="1595.6244873071948"/>
    <n v="1595.6244873071948"/>
    <n v="1595.6244873071948"/>
    <n v="1595.6244873071948"/>
    <n v="6382.4979492287794"/>
    <n v="19147.493847686343"/>
    <n v="24959.2223076132"/>
    <n v="5811.7284599268569"/>
    <n v="10399.6759615055"/>
    <n v="2079.9351923011"/>
  </r>
  <r>
    <s v="2611"/>
    <x v="91"/>
    <x v="10"/>
    <s v="Gerencia Lixiviación                    "/>
    <s v="6404"/>
    <x v="92"/>
    <s v="4554"/>
    <s v="Contratos Rep. y  Mant. Transformadores "/>
    <x v="2"/>
    <s v="261164044554"/>
    <n v="1133.6761497729403"/>
    <n v="813.58320181556689"/>
    <n v="1654.1797729518553"/>
    <n v="1011.8684282859285"/>
    <n v="1153.3268882065727"/>
    <n v="1153.3268882065727"/>
    <n v="1153.3268882065727"/>
    <n v="1153.3268882065727"/>
    <n v="1153.3268882065727"/>
    <n v="1153.3268882065727"/>
    <n v="1153.3268882065727"/>
    <n v="1153.3268882065727"/>
    <n v="4613.3075528262907"/>
    <n v="13839.922658478876"/>
    <n v="11980.445876367739"/>
    <n v="-1859.4767821111363"/>
    <n v="4991.8524484865575"/>
    <n v="998.37048969731154"/>
  </r>
  <r>
    <s v="2611"/>
    <x v="91"/>
    <x v="10"/>
    <s v="Gerencia Lixiviación                    "/>
    <s v="6404"/>
    <x v="92"/>
    <s v="4556"/>
    <s v="Contratos Mantencion Mecanica           "/>
    <x v="2"/>
    <s v="261164044556"/>
    <n v="4864.4046857194899"/>
    <n v="5448.10491944756"/>
    <n v="616.47480605408305"/>
    <n v="6908.0023463384305"/>
    <n v="4459.2466893898909"/>
    <n v="4459.2466893898909"/>
    <n v="4459.2466893898909"/>
    <n v="4459.2466893898909"/>
    <n v="4459.2466893898909"/>
    <n v="4459.2466893898909"/>
    <n v="4459.2466893898909"/>
    <n v="4459.2466893898909"/>
    <n v="17836.986757559564"/>
    <n v="53510.960272678676"/>
    <n v="53903"/>
    <n v="392.03972732132388"/>
    <n v="22459.583333333336"/>
    <n v="4491.916666666667"/>
  </r>
  <r>
    <s v="2611"/>
    <x v="91"/>
    <x v="10"/>
    <s v="Gerencia Lixiviación                    "/>
    <s v="6404"/>
    <x v="92"/>
    <s v="4562"/>
    <s v="Contrato Mant. y Rep. Iluminacion       "/>
    <x v="2"/>
    <s v="261164044562"/>
    <n v="1117.9456003120579"/>
    <n v="1588.9569842936796"/>
    <n v="796.90195185009929"/>
    <n v="1179.4159383517692"/>
    <n v="1170.8051187019014"/>
    <n v="1170.8051187019014"/>
    <n v="1170.8051187019014"/>
    <n v="1170.8051187019014"/>
    <n v="1170.8051187019014"/>
    <n v="1170.8051187019014"/>
    <n v="1170.8051187019014"/>
    <n v="1170.8051187019014"/>
    <n v="4683.2204748076056"/>
    <n v="14049.661424422813"/>
    <n v="21564.802577461931"/>
    <n v="7515.1411530391179"/>
    <n v="8985.3344072758046"/>
    <n v="1797.0668814551609"/>
  </r>
  <r>
    <s v="2611"/>
    <x v="91"/>
    <x v="10"/>
    <s v="Gerencia Lixiviación                    "/>
    <s v="6404"/>
    <x v="92"/>
    <s v="4563"/>
    <s v="Contrato Mant. y Rep. Aire Acondicionado"/>
    <x v="2"/>
    <s v="261164044563"/>
    <n v="231.18026326925894"/>
    <n v="635.6964418143649"/>
    <n v="3415.3255296316274"/>
    <n v="610.10549556080707"/>
    <n v="1223.0769325690146"/>
    <n v="1223.0769325690146"/>
    <n v="1223.0769325690146"/>
    <n v="1223.0769325690146"/>
    <n v="1223.0769325690146"/>
    <n v="1223.0769325690146"/>
    <n v="1223.0769325690146"/>
    <n v="1223.0769325690146"/>
    <n v="4892.3077302760585"/>
    <n v="14676.923190828174"/>
    <n v="23960.891752735479"/>
    <n v="9283.9685619073043"/>
    <n v="9983.704896973115"/>
    <n v="1996.7409793946231"/>
  </r>
  <r>
    <s v="2611"/>
    <x v="91"/>
    <x v="10"/>
    <s v="Gerencia Lixiviación                    "/>
    <s v="6404"/>
    <x v="92"/>
    <s v="4565"/>
    <s v="Contrato Limpieza Salas Electricas      "/>
    <x v="2"/>
    <s v="261164044565"/>
    <n v="154.41117793100088"/>
    <n v="527.8292006209748"/>
    <n v="437.90506380452604"/>
    <n v="400.12387271637687"/>
    <n v="380.06732876821962"/>
    <n v="380.06732876821962"/>
    <n v="380.06732876821962"/>
    <n v="380.06732876821962"/>
    <n v="380.06732876821962"/>
    <n v="380.06732876821962"/>
    <n v="380.06732876821962"/>
    <n v="380.06732876821962"/>
    <n v="1520.2693150728785"/>
    <n v="4560.8079452186357"/>
    <n v="11980.445876367739"/>
    <n v="7419.6379311491037"/>
    <n v="4991.8524484865575"/>
    <n v="998.37048969731154"/>
  </r>
  <r>
    <s v="2611"/>
    <x v="91"/>
    <x v="10"/>
    <s v="Gerencia Lixiviación                    "/>
    <s v="6404"/>
    <x v="92"/>
    <s v="4567"/>
    <s v="Contrato Mant. y Rep. Motores           "/>
    <x v="2"/>
    <s v="261164044567"/>
    <n v="453.01368909794439"/>
    <n v="1064.9694488718621"/>
    <n v="391.91081260007019"/>
    <n v="122.81467282390565"/>
    <n v="508.17715584844564"/>
    <n v="508.17715584844564"/>
    <n v="508.17715584844564"/>
    <n v="508.17715584844564"/>
    <n v="508.17715584844564"/>
    <n v="508.17715584844564"/>
    <n v="508.17715584844564"/>
    <n v="508.17715584844564"/>
    <n v="2032.7086233937825"/>
    <n v="6098.1258701813458"/>
    <n v="11980.445876367739"/>
    <n v="5882.3200061863936"/>
    <n v="4991.8524484865575"/>
    <n v="998.37048969731154"/>
  </r>
  <r>
    <s v="2611"/>
    <x v="91"/>
    <x v="10"/>
    <s v="Gerencia Lixiviación                    "/>
    <s v="6404"/>
    <x v="92"/>
    <s v="4573"/>
    <s v="Contrato Mantencion DCS                 "/>
    <x v="2"/>
    <s v="261164044573"/>
    <n v="814.35807854665893"/>
    <n v="1337.0493998612028"/>
    <n v="1309.0181752446781"/>
    <n v="321.62592522786554"/>
    <n v="945.51289472010137"/>
    <n v="945.51289472010137"/>
    <n v="945.51289472010137"/>
    <n v="945.51289472010137"/>
    <n v="945.51289472010137"/>
    <n v="945.51289472010137"/>
    <n v="945.51289472010137"/>
    <n v="945.51289472010137"/>
    <n v="3782.0515788804055"/>
    <n v="11346.154736641214"/>
    <n v="11980.445876367739"/>
    <n v="634.29113972652522"/>
    <n v="4991.8524484865575"/>
    <n v="998.37048969731154"/>
  </r>
  <r>
    <s v="2611"/>
    <x v="91"/>
    <x v="10"/>
    <s v="Gerencia Lixiviación                    "/>
    <s v="6404"/>
    <x v="92"/>
    <s v="4104"/>
    <s v="Lubricantes                             "/>
    <x v="3"/>
    <s v="261164044104"/>
    <n v="1057.7451814121275"/>
    <n v="706.83168411700103"/>
    <n v="530.3251669286617"/>
    <n v="1720.7454267989826"/>
    <n v="1003.9118648141932"/>
    <n v="1003.9118648141932"/>
    <n v="1003.9118648141932"/>
    <n v="1003.9118648141932"/>
    <n v="1003.9118648141932"/>
    <n v="1003.9118648141932"/>
    <n v="1003.9118648141932"/>
    <n v="1003.9118648141932"/>
    <n v="4015.6474592567729"/>
    <n v="12046.94237777032"/>
    <n v="11980.445876367739"/>
    <n v="-66.496501402580179"/>
    <n v="4991.8524484865575"/>
    <n v="998.37048969731154"/>
  </r>
  <r>
    <s v="2611"/>
    <x v="91"/>
    <x v="10"/>
    <s v="Gerencia Lixiviación                    "/>
    <s v="6404"/>
    <x v="92"/>
    <s v="4122"/>
    <s v="Materiales Talleres                     "/>
    <x v="3"/>
    <s v="261164044122"/>
    <n v="332.4453579312281"/>
    <n v="229.09045267904548"/>
    <n v="426.74663287047895"/>
    <n v="214.44053482322585"/>
    <n v="300.68074457599459"/>
    <n v="300.68074457599459"/>
    <n v="300.68074457599459"/>
    <n v="300.68074457599459"/>
    <n v="300.68074457599459"/>
    <n v="300.68074457599459"/>
    <n v="300.68074457599459"/>
    <n v="300.68074457599459"/>
    <n v="1202.7229783039784"/>
    <n v="3608.1689349119351"/>
    <n v="5990.2229381838697"/>
    <n v="2382.0540032719346"/>
    <n v="2495.9262242432787"/>
    <n v="499.18524484865577"/>
  </r>
  <r>
    <s v="2611"/>
    <x v="91"/>
    <x v="10"/>
    <s v="Gerencia Lixiviación                    "/>
    <s v="6404"/>
    <x v="92"/>
    <s v="4125"/>
    <s v="Otros Materiales                        "/>
    <x v="3"/>
    <s v="261164044125"/>
    <n v="0"/>
    <n v="0"/>
    <n v="0"/>
    <n v="467.29628102414938"/>
    <n v="116.82407025603734"/>
    <n v="116.82407025603734"/>
    <n v="116.82407025603734"/>
    <n v="116.82407025603734"/>
    <n v="116.82407025603734"/>
    <n v="116.82407025603734"/>
    <n v="116.82407025603734"/>
    <n v="116.82407025603734"/>
    <n v="467.29628102414938"/>
    <n v="1401.8888430724483"/>
    <n v="4050"/>
    <n v="2648.1111569275517"/>
    <n v="1350"/>
    <n v="1350"/>
  </r>
  <r>
    <s v="2611"/>
    <x v="91"/>
    <x v="10"/>
    <s v="Gerencia Lixiviación                    "/>
    <s v="6404"/>
    <x v="92"/>
    <s v="4126"/>
    <s v="Herramientas                            "/>
    <x v="3"/>
    <s v="261164044126"/>
    <n v="486.60263516853797"/>
    <n v="2831.2744382583824"/>
    <n v="1771.5506538047093"/>
    <n v="2291.505587422917"/>
    <n v="1845.2333286636367"/>
    <n v="1845.2333286636367"/>
    <n v="1845.2333286636367"/>
    <n v="1845.2333286636367"/>
    <n v="1845.2333286636367"/>
    <n v="1845.2333286636367"/>
    <n v="1845.2333286636367"/>
    <n v="1845.2333286636367"/>
    <n v="7380.9333146545468"/>
    <n v="22142.799943963633"/>
    <n v="23960.891752735479"/>
    <n v="1818.0918087718455"/>
    <n v="9983.704896973115"/>
    <n v="1996.7409793946231"/>
  </r>
  <r>
    <s v="2611"/>
    <x v="91"/>
    <x v="10"/>
    <s v="Gerencia Lixiviación                    "/>
    <s v="6404"/>
    <x v="92"/>
    <s v="4304"/>
    <s v="Repuestos Materiales Desgastes          "/>
    <x v="7"/>
    <s v="261164044304"/>
    <n v="0"/>
    <n v="0"/>
    <n v="0"/>
    <n v="1319.836390080558"/>
    <n v="329.95909752013949"/>
    <n v="329.95909752013949"/>
    <n v="329.95909752013949"/>
    <n v="329.95909752013949"/>
    <n v="329.95909752013949"/>
    <n v="329.95909752013949"/>
    <n v="329.95909752013949"/>
    <n v="329.95909752013949"/>
    <n v="1319.836390080558"/>
    <n v="3959.5091702416739"/>
    <n v="4680"/>
    <n v="720.49082975832607"/>
    <n v="1560"/>
    <n v="1560"/>
  </r>
  <r>
    <s v="2611"/>
    <x v="91"/>
    <x v="10"/>
    <s v="Gerencia Lixiviación                    "/>
    <s v="6404"/>
    <x v="92"/>
    <s v="4321"/>
    <s v="Repuestos Bombas                        "/>
    <x v="7"/>
    <s v="261164044321"/>
    <n v="0"/>
    <n v="0"/>
    <n v="0"/>
    <n v="4958.5426538500024"/>
    <n v="1239.6356634625006"/>
    <n v="1239.6356634625006"/>
    <n v="1239.6356634625006"/>
    <n v="1239.6356634625006"/>
    <n v="1239.6356634625006"/>
    <n v="1239.6356634625006"/>
    <n v="1239.6356634625006"/>
    <n v="1239.6356634625006"/>
    <n v="4958.5426538500024"/>
    <n v="14875.627961550008"/>
    <n v="27000"/>
    <n v="12124.372038449992"/>
    <n v="9000"/>
    <n v="9000"/>
  </r>
  <r>
    <s v="2611"/>
    <x v="91"/>
    <x v="10"/>
    <s v="Gerencia Lixiviación                    "/>
    <s v="6404"/>
    <x v="92"/>
    <s v="4326"/>
    <s v="Repuestos Electricos                    "/>
    <x v="7"/>
    <s v="261164044326"/>
    <n v="0"/>
    <n v="0"/>
    <n v="2115.638939040417"/>
    <n v="0"/>
    <n v="528.90973476010424"/>
    <n v="528.90973476010424"/>
    <n v="528.90973476010424"/>
    <n v="528.90973476010424"/>
    <n v="528.90973476010424"/>
    <n v="528.90973476010424"/>
    <n v="528.90973476010424"/>
    <n v="528.90973476010424"/>
    <n v="2115.638939040417"/>
    <n v="6346.9168171212523"/>
    <n v="10500"/>
    <n v="4153.0831828787477"/>
    <n v="3000"/>
    <n v="0"/>
  </r>
  <r>
    <s v="2611"/>
    <x v="91"/>
    <x v="10"/>
    <s v="Gerencia Lixiviación                    "/>
    <s v="6404"/>
    <x v="92"/>
    <s v="4328"/>
    <s v="Repuesto Instrumentacion                "/>
    <x v="7"/>
    <s v="261164044328"/>
    <n v="304.20006021590808"/>
    <n v="3268.3373819673916"/>
    <n v="3856.909077134404"/>
    <n v="1019.6876647986074"/>
    <n v="2112.283546029078"/>
    <n v="2112.283546029078"/>
    <n v="2112.283546029078"/>
    <n v="2112.283546029078"/>
    <n v="2112.283546029078"/>
    <n v="2112.283546029078"/>
    <n v="2112.283546029078"/>
    <n v="2112.283546029078"/>
    <n v="8449.1341841163121"/>
    <n v="25347.402552348929"/>
    <n v="35941.337629103218"/>
    <n v="10593.935076754289"/>
    <n v="14975.557345459674"/>
    <n v="2995.1114690919349"/>
  </r>
  <r>
    <s v="2611"/>
    <x v="91"/>
    <x v="10"/>
    <s v="Gerencia Lixiviación                    "/>
    <s v="6404"/>
    <x v="92"/>
    <s v="4371"/>
    <s v="Repuestos Varios                        "/>
    <x v="7"/>
    <s v="261164044371"/>
    <n v="7318.0007499622734"/>
    <n v="8001.3294565330007"/>
    <n v="1429.4786225371304"/>
    <n v="4267.0722724271973"/>
    <n v="5253.9702753649008"/>
    <n v="5253.9702753649008"/>
    <n v="5253.9702753649008"/>
    <n v="5253.9702753649008"/>
    <n v="5253.9702753649008"/>
    <n v="5253.9702753649008"/>
    <n v="5253.9702753649008"/>
    <n v="5253.9702753649008"/>
    <n v="21015.881101459603"/>
    <n v="63047.64330437882"/>
    <n v="83704"/>
    <n v="20656.35669562118"/>
    <n v="34876.666666666664"/>
    <n v="6975.333333333333"/>
  </r>
  <r>
    <s v="2611"/>
    <x v="91"/>
    <x v="10"/>
    <s v="Gerencia Lixiviación                    "/>
    <s v="6404"/>
    <x v="92"/>
    <s v="4374"/>
    <s v="Repuestos Alumbrado                     "/>
    <x v="7"/>
    <s v="261164044374"/>
    <n v="921.26479029840937"/>
    <n v="0"/>
    <n v="0"/>
    <n v="757.46987999518194"/>
    <n v="419.68366757339783"/>
    <n v="419.68366757339783"/>
    <n v="419.68366757339783"/>
    <n v="419.68366757339783"/>
    <n v="419.68366757339783"/>
    <n v="419.68366757339783"/>
    <n v="419.68366757339783"/>
    <n v="419.68366757339783"/>
    <n v="1678.7346702935913"/>
    <n v="5036.2040108807741"/>
    <n v="4991.8524484865575"/>
    <n v="-44.351562394216671"/>
    <n v="2495.9262242432787"/>
    <n v="1247.9631121216394"/>
  </r>
  <r>
    <s v="2611"/>
    <x v="91"/>
    <x v="10"/>
    <s v="Gerencia Lixiviación                    "/>
    <s v="6405"/>
    <x v="93"/>
    <s v="4436"/>
    <s v="Contrato Mantencion Compresores         "/>
    <x v="2"/>
    <s v="261164054436"/>
    <n v="60.915368280231775"/>
    <n v="227.92519688136926"/>
    <n v="1405.4973716646948"/>
    <n v="1464.0225992311682"/>
    <n v="789.59013401436596"/>
    <n v="789.59013401436596"/>
    <n v="789.59013401436596"/>
    <n v="789.59013401436596"/>
    <n v="789.59013401436596"/>
    <n v="789.59013401436596"/>
    <n v="789.59013401436596"/>
    <n v="789.59013401436596"/>
    <n v="3158.3605360574638"/>
    <n v="9475.0816081723933"/>
    <n v="11980.445876367739"/>
    <n v="2505.3642681953461"/>
    <n v="4991.8524484865575"/>
    <n v="998.37048969731154"/>
  </r>
  <r>
    <s v="2611"/>
    <x v="91"/>
    <x v="10"/>
    <s v="Gerencia Lixiviación                    "/>
    <s v="6405"/>
    <x v="93"/>
    <s v="4541"/>
    <s v="Contratos Rep. y Mant. Equipos Electrico"/>
    <x v="2"/>
    <s v="261164054541"/>
    <n v="1090.4711852122168"/>
    <n v="227.84627285780934"/>
    <n v="606.23374673067087"/>
    <n v="343.67839582861518"/>
    <n v="567.05740015732806"/>
    <n v="567.05740015732806"/>
    <n v="567.05740015732806"/>
    <n v="567.05740015732806"/>
    <n v="567.05740015732806"/>
    <n v="567.05740015732806"/>
    <n v="567.05740015732806"/>
    <n v="567.05740015732806"/>
    <n v="2268.2296006293122"/>
    <n v="6804.6888018879354"/>
    <n v="61980.445876367732"/>
    <n v="55175.757074479799"/>
    <n v="21658.519115153224"/>
    <n v="17665.037156363978"/>
  </r>
  <r>
    <s v="2611"/>
    <x v="91"/>
    <x v="10"/>
    <s v="Gerencia Lixiviación                    "/>
    <s v="6405"/>
    <x v="93"/>
    <s v="4547"/>
    <s v="Contratos Mantencion Gruas Puente       "/>
    <x v="2"/>
    <s v="261164054547"/>
    <n v="732.58475764296304"/>
    <n v="611.53718010143393"/>
    <n v="500.03668032187636"/>
    <n v="724.79333838599246"/>
    <n v="642.23798911306653"/>
    <n v="642.23798911306653"/>
    <n v="642.23798911306653"/>
    <n v="642.23798911306653"/>
    <n v="642.23798911306653"/>
    <n v="642.23798911306653"/>
    <n v="642.23798911306653"/>
    <n v="642.23798911306653"/>
    <n v="2568.9519564522661"/>
    <n v="7706.8558693568002"/>
    <n v="7200"/>
    <n v="-506.85586935680021"/>
    <n v="3000"/>
    <n v="600"/>
  </r>
  <r>
    <s v="2611"/>
    <x v="91"/>
    <x v="10"/>
    <s v="Gerencia Lixiviación                    "/>
    <s v="6405"/>
    <x v="93"/>
    <s v="4548"/>
    <s v="Contratos Mantencion Instrumentacion    "/>
    <x v="2"/>
    <s v="261164054548"/>
    <n v="69.545746875629561"/>
    <n v="370.03203039803537"/>
    <n v="2970.298728284964"/>
    <n v="2074.2420782067688"/>
    <n v="1371.0296459413494"/>
    <n v="1371.0296459413494"/>
    <n v="1371.0296459413494"/>
    <n v="1371.0296459413494"/>
    <n v="1371.0296459413494"/>
    <n v="1371.0296459413494"/>
    <n v="1371.0296459413494"/>
    <n v="1371.0296459413494"/>
    <n v="5484.1185837653975"/>
    <n v="16452.355751296192"/>
    <n v="23960.891752735479"/>
    <n v="7508.5360014392863"/>
    <n v="9983.704896973115"/>
    <n v="1996.7409793946231"/>
  </r>
  <r>
    <s v="2611"/>
    <x v="91"/>
    <x v="10"/>
    <s v="Gerencia Lixiviación                    "/>
    <s v="6405"/>
    <x v="93"/>
    <s v="4554"/>
    <s v="Contratos Rep. y  Mant. Transformadores "/>
    <x v="2"/>
    <s v="261164054554"/>
    <n v="0"/>
    <n v="0"/>
    <n v="48.762651256106786"/>
    <n v="0"/>
    <n v="12.190662814026696"/>
    <n v="12.190662814026696"/>
    <n v="12.190662814026696"/>
    <n v="12.190662814026696"/>
    <n v="12.190662814026696"/>
    <n v="12.190662814026696"/>
    <n v="12.190662814026696"/>
    <n v="12.190662814026696"/>
    <n v="48.762651256106786"/>
    <n v="146.28795376832036"/>
    <n v="7986.9639175784923"/>
    <n v="7840.6759638101721"/>
    <n v="3993.4819587892462"/>
    <n v="0"/>
  </r>
  <r>
    <s v="2611"/>
    <x v="91"/>
    <x v="10"/>
    <s v="Gerencia Lixiviación                    "/>
    <s v="6405"/>
    <x v="93"/>
    <s v="4556"/>
    <s v="Contratos Mantencion Mecanica           "/>
    <x v="2"/>
    <s v="261164054556"/>
    <n v="585.63196475028451"/>
    <n v="297.32686683053959"/>
    <n v="2362.5745138904872"/>
    <n v="3761.7989931449779"/>
    <n v="1751.8330846540723"/>
    <n v="1751.8330846540723"/>
    <n v="1751.8330846540723"/>
    <n v="1751.8330846540723"/>
    <n v="1751.8330846540723"/>
    <n v="1751.8330846540723"/>
    <n v="1751.8330846540723"/>
    <n v="1751.8330846540723"/>
    <n v="7007.3323386162892"/>
    <n v="21021.997015848872"/>
    <n v="33000"/>
    <n v="11978.002984151128"/>
    <n v="13750"/>
    <n v="2750"/>
  </r>
  <r>
    <s v="2611"/>
    <x v="91"/>
    <x v="10"/>
    <s v="Gerencia Lixiviación                    "/>
    <s v="6405"/>
    <x v="93"/>
    <s v="4562"/>
    <s v="Contrato Mant. y Rep. Iluminacion       "/>
    <x v="2"/>
    <s v="261164054562"/>
    <n v="593.81538896852032"/>
    <n v="455.78759529225022"/>
    <n v="1488.1012814399728"/>
    <n v="1552.6745643419824"/>
    <n v="1022.5947075106815"/>
    <n v="1022.5947075106815"/>
    <n v="1022.5947075106815"/>
    <n v="1022.5947075106815"/>
    <n v="1022.5947075106815"/>
    <n v="1022.5947075106815"/>
    <n v="1022.5947075106815"/>
    <n v="1022.5947075106815"/>
    <n v="4090.3788300427259"/>
    <n v="12271.136490128178"/>
    <n v="21564.802577461931"/>
    <n v="9293.6660873337532"/>
    <n v="8985.3344072758046"/>
    <n v="1797.0668814551609"/>
  </r>
  <r>
    <s v="2611"/>
    <x v="91"/>
    <x v="10"/>
    <s v="Gerencia Lixiviación                    "/>
    <s v="6405"/>
    <x v="93"/>
    <s v="4563"/>
    <s v="Contrato Mant. y Rep. Aire Acondicionado"/>
    <x v="2"/>
    <s v="261164054563"/>
    <n v="0"/>
    <n v="0"/>
    <n v="490.73018375032973"/>
    <n v="0"/>
    <n v="122.68254593758243"/>
    <n v="122.68254593758243"/>
    <n v="122.68254593758243"/>
    <n v="122.68254593758243"/>
    <n v="122.68254593758243"/>
    <n v="122.68254593758243"/>
    <n v="122.68254593758243"/>
    <n v="122.68254593758243"/>
    <n v="490.73018375032973"/>
    <n v="1472.1905512509893"/>
    <n v="3993.4819587892462"/>
    <n v="2521.2914075382569"/>
    <n v="1996.7409793946231"/>
    <n v="0"/>
  </r>
  <r>
    <s v="2611"/>
    <x v="91"/>
    <x v="10"/>
    <s v="Gerencia Lixiviación                    "/>
    <s v="6405"/>
    <x v="93"/>
    <s v="4567"/>
    <s v="Contrato Mant. y Rep. Motores           "/>
    <x v="2"/>
    <s v="261164054567"/>
    <n v="0"/>
    <n v="0"/>
    <n v="1973.0667647820962"/>
    <n v="0"/>
    <n v="493.26669119552406"/>
    <n v="493.26669119552406"/>
    <n v="493.26669119552406"/>
    <n v="493.26669119552406"/>
    <n v="493.26669119552406"/>
    <n v="493.26669119552406"/>
    <n v="493.26669119552406"/>
    <n v="493.26669119552406"/>
    <n v="1973.0667647820962"/>
    <n v="5919.2002943462876"/>
    <n v="5990.2229381838697"/>
    <n v="71.022643837582109"/>
    <n v="2995.1114690919349"/>
    <n v="0"/>
  </r>
  <r>
    <s v="2611"/>
    <x v="91"/>
    <x v="10"/>
    <s v="Gerencia Lixiviación                    "/>
    <s v="6405"/>
    <x v="93"/>
    <s v="4572"/>
    <s v="Contrato Certificacion y Mant. Pesometro"/>
    <x v="2"/>
    <s v="261164054572"/>
    <n v="73.333759287677239"/>
    <n v="1860.2700348858004"/>
    <n v="682.69106961407658"/>
    <n v="1205.7011459426183"/>
    <n v="955.49900243254319"/>
    <n v="955.49900243254319"/>
    <n v="955.49900243254319"/>
    <n v="955.49900243254319"/>
    <n v="955.49900243254319"/>
    <n v="955.49900243254319"/>
    <n v="955.49900243254319"/>
    <n v="955.49900243254319"/>
    <n v="3821.9960097301728"/>
    <n v="11465.988029190519"/>
    <n v="11980.445876367739"/>
    <n v="514.45784717722017"/>
    <n v="4991.8524484865575"/>
    <n v="998.37048969731154"/>
  </r>
  <r>
    <s v="2611"/>
    <x v="91"/>
    <x v="10"/>
    <s v="Gerencia Lixiviación                    "/>
    <s v="6405"/>
    <x v="93"/>
    <s v="4573"/>
    <s v="Contrato Mantencion DCS                 "/>
    <x v="2"/>
    <s v="261164054573"/>
    <n v="119.66909413482168"/>
    <n v="306.60719625370115"/>
    <n v="91.115369363680713"/>
    <n v="67.956925649518169"/>
    <n v="146.33714635043046"/>
    <n v="146.33714635043046"/>
    <n v="146.33714635043046"/>
    <n v="146.33714635043046"/>
    <n v="146.33714635043046"/>
    <n v="146.33714635043046"/>
    <n v="146.33714635043046"/>
    <n v="146.33714635043046"/>
    <n v="585.34858540172183"/>
    <n v="1756.0457562051654"/>
    <n v="11980.445876367739"/>
    <n v="10224.400120162574"/>
    <n v="4991.8524484865575"/>
    <n v="998.37048969731154"/>
  </r>
  <r>
    <s v="2611"/>
    <x v="91"/>
    <x v="10"/>
    <s v="Gerencia Lixiviación                    "/>
    <s v="6405"/>
    <x v="93"/>
    <s v="4304"/>
    <s v="Repuestos Materiales Desgastes          "/>
    <x v="7"/>
    <s v="261164054304"/>
    <n v="518.97680255763157"/>
    <n v="0"/>
    <n v="301.51159276069814"/>
    <n v="48.636935635901075"/>
    <n v="217.28133273855769"/>
    <n v="217.28133273855769"/>
    <n v="217.28133273855769"/>
    <n v="217.28133273855769"/>
    <n v="217.28133273855769"/>
    <n v="217.28133273855769"/>
    <n v="217.28133273855769"/>
    <n v="217.28133273855769"/>
    <n v="869.12533095423078"/>
    <n v="2607.3759928626923"/>
    <n v="3500"/>
    <n v="892.62400713730767"/>
    <n v="1400"/>
    <n v="350"/>
  </r>
  <r>
    <s v="2611"/>
    <x v="91"/>
    <x v="10"/>
    <s v="Gerencia Lixiviación                    "/>
    <s v="6405"/>
    <x v="93"/>
    <s v="4321"/>
    <s v="Repuestos Bombas                        "/>
    <x v="7"/>
    <s v="261164054321"/>
    <n v="1384.289916491846"/>
    <n v="0"/>
    <n v="2070.0552959993488"/>
    <n v="1962.3978370769737"/>
    <n v="1354.1857623920421"/>
    <n v="1354.1857623920421"/>
    <n v="1354.1857623920421"/>
    <n v="1354.1857623920421"/>
    <n v="1354.1857623920421"/>
    <n v="1354.1857623920421"/>
    <n v="1354.1857623920421"/>
    <n v="1354.1857623920421"/>
    <n v="5416.7430495681683"/>
    <n v="16250.229148704506"/>
    <n v="24000"/>
    <n v="7749.7708512954941"/>
    <n v="9600"/>
    <n v="2400"/>
  </r>
  <r>
    <s v="2611"/>
    <x v="91"/>
    <x v="10"/>
    <s v="Gerencia Lixiviación                    "/>
    <s v="6405"/>
    <x v="93"/>
    <s v="4326"/>
    <s v="Repuestos Electricos                    "/>
    <x v="7"/>
    <s v="261164054326"/>
    <n v="4595.9214502941168"/>
    <n v="1888.9631416359173"/>
    <n v="2299.0469434963343"/>
    <n v="656.54230735558019"/>
    <n v="2360.1184606954866"/>
    <n v="2360.1184606954866"/>
    <n v="2360.1184606954866"/>
    <n v="2360.1184606954866"/>
    <n v="2360.1184606954866"/>
    <n v="2360.1184606954866"/>
    <n v="2360.1184606954866"/>
    <n v="2360.1184606954866"/>
    <n v="9440.4738427819466"/>
    <n v="28321.421528345832"/>
    <n v="40500"/>
    <n v="12178.578471654168"/>
    <n v="19000"/>
    <n v="2000"/>
  </r>
  <r>
    <s v="2611"/>
    <x v="91"/>
    <x v="10"/>
    <s v="Gerencia Lixiviación                    "/>
    <s v="6405"/>
    <x v="93"/>
    <s v="4329"/>
    <s v="Repuesto Gruas                          "/>
    <x v="7"/>
    <s v="261164054329"/>
    <n v="9084.6871577454203"/>
    <n v="972.04402944385197"/>
    <n v="22328.020858621603"/>
    <n v="1254.0357723337499"/>
    <n v="8409.6969545361571"/>
    <n v="8409.6969545361571"/>
    <n v="8409.6969545361571"/>
    <n v="8409.6969545361571"/>
    <n v="8409.6969545361571"/>
    <n v="8409.6969545361571"/>
    <n v="8409.6969545361571"/>
    <n v="8409.6969545361571"/>
    <n v="33638.787818144629"/>
    <n v="100916.36345443391"/>
    <n v="124800"/>
    <n v="23883.636545566085"/>
    <n v="45200"/>
    <n v="11000"/>
  </r>
  <r>
    <s v="2611"/>
    <x v="91"/>
    <x v="10"/>
    <s v="Gerencia Lixiviación                    "/>
    <s v="6405"/>
    <x v="93"/>
    <s v="4332"/>
    <s v="Repuesto Stripping Machine              "/>
    <x v="7"/>
    <s v="261164054332"/>
    <n v="1334.8143746140101"/>
    <n v="10756.774136890408"/>
    <n v="224.9907849408817"/>
    <n v="5917.2857092644444"/>
    <n v="4558.466251427436"/>
    <n v="4558.466251427436"/>
    <n v="4558.466251427436"/>
    <n v="4558.466251427436"/>
    <n v="4558.466251427436"/>
    <n v="4558.466251427436"/>
    <n v="4558.466251427436"/>
    <n v="4558.466251427436"/>
    <n v="18233.865005709744"/>
    <n v="54701.595017129242"/>
    <n v="172000"/>
    <n v="117298.40498287076"/>
    <n v="69600"/>
    <n v="16400"/>
  </r>
  <r>
    <s v="2611"/>
    <x v="91"/>
    <x v="10"/>
    <s v="Gerencia Lixiviación                    "/>
    <s v="6405"/>
    <x v="93"/>
    <s v="4371"/>
    <s v="Repuestos Varios                        "/>
    <x v="7"/>
    <s v="261164054371"/>
    <n v="1183.6232654722778"/>
    <n v="305.21861494233445"/>
    <n v="2044.7752662640189"/>
    <n v="1011.1437220734246"/>
    <n v="1136.1902171880138"/>
    <n v="1136.1902171880138"/>
    <n v="1136.1902171880138"/>
    <n v="1136.1902171880138"/>
    <n v="1136.1902171880138"/>
    <n v="1136.1902171880138"/>
    <n v="1136.1902171880138"/>
    <n v="1136.1902171880138"/>
    <n v="4544.7608687520551"/>
    <n v="13634.282606256165"/>
    <n v="18000"/>
    <n v="4365.7173937438347"/>
    <n v="7500"/>
    <n v="1500"/>
  </r>
  <r>
    <s v="2611"/>
    <x v="91"/>
    <x v="10"/>
    <s v="Gerencia Lixiviación                    "/>
    <s v="6405"/>
    <x v="93"/>
    <s v="4375"/>
    <s v="Repuestos Monorrieles                   "/>
    <x v="7"/>
    <s v="261164054375"/>
    <n v="311.92242681365229"/>
    <n v="9.8176243172529745"/>
    <n v="290.28657498505981"/>
    <n v="46.587844831186686"/>
    <n v="164.65361773678794"/>
    <n v="164.65361773678794"/>
    <n v="164.65361773678794"/>
    <n v="164.65361773678794"/>
    <n v="164.65361773678794"/>
    <n v="164.65361773678794"/>
    <n v="164.65361773678794"/>
    <n v="164.65361773678794"/>
    <n v="658.61447094715174"/>
    <n v="1975.8434128414553"/>
    <n v="11980.445876367739"/>
    <n v="10004.602463526284"/>
    <n v="4991.8524484865575"/>
    <n v="998.37048969731154"/>
  </r>
  <r>
    <s v="2801"/>
    <x v="92"/>
    <x v="10"/>
    <s v="Gerencia Mantención Concentradora              "/>
    <s v="5215"/>
    <x v="77"/>
    <s v="3301"/>
    <s v="Remuneraciones Mantenedores             "/>
    <x v="8"/>
    <s v="280152153301"/>
    <n v="79082.740663774515"/>
    <n v="21632.287813887691"/>
    <n v="45772.463260519646"/>
    <n v="27118.760226393068"/>
    <n v="43401.562991143728"/>
    <n v="43401.562991143728"/>
    <n v="43401.562991143728"/>
    <n v="43401.562991143728"/>
    <n v="43401.562991143728"/>
    <n v="43401.562991143728"/>
    <n v="43401.562991143728"/>
    <n v="43401.562991143728"/>
    <n v="173606.25196457491"/>
    <n v="520818.75589372474"/>
    <n v="942670.79999999993"/>
    <n v="421852.04410627519"/>
    <n v="391913.5199999999"/>
    <n v="78213.600000000006"/>
  </r>
  <r>
    <s v="2801"/>
    <x v="92"/>
    <x v="10"/>
    <s v="Gerencia Mantención Concentradora              "/>
    <s v="5216"/>
    <x v="78"/>
    <s v="3301"/>
    <s v="Remuneraciones Mantenedores             "/>
    <x v="8"/>
    <s v="280152163301"/>
    <n v="1963.7757042100536"/>
    <n v="220408.71927302208"/>
    <n v="204694.52068100491"/>
    <n v="227008.63002405068"/>
    <n v="163518.91142057194"/>
    <n v="163518.91142057194"/>
    <n v="163518.91142057194"/>
    <n v="163518.91142057194"/>
    <n v="163518.91142057194"/>
    <n v="163518.91142057194"/>
    <n v="163518.91142057194"/>
    <n v="163518.91142057194"/>
    <n v="654075.64568228775"/>
    <n v="1962226.9370468629"/>
    <n v="1571118"/>
    <n v="-391108.93704686291"/>
    <n v="653189.20000000007"/>
    <n v="130356"/>
  </r>
  <r>
    <s v="2801"/>
    <x v="92"/>
    <x v="10"/>
    <s v="Gerencia Mantención Concentradora              "/>
    <s v="5751"/>
    <x v="21"/>
    <s v="3101"/>
    <s v="Remuneraciones Supervision              "/>
    <x v="0"/>
    <s v="280157513101"/>
    <n v="140575.26999999999"/>
    <n v="121094.71"/>
    <n v="121094.71"/>
    <n v="151434.59000000003"/>
    <n v="133549.82"/>
    <n v="133549.82"/>
    <n v="133549.82"/>
    <n v="133549.82"/>
    <n v="133549.82"/>
    <n v="133549.82"/>
    <n v="133549.82"/>
    <n v="133549.82"/>
    <n v="534199.28"/>
    <n v="1602597.8400000005"/>
    <n v="1610261.2999999998"/>
    <n v="7663.4599999992643"/>
    <n v="659798.4"/>
    <n v="151434.59000000003"/>
  </r>
  <r>
    <s v="2801"/>
    <x v="92"/>
    <x v="10"/>
    <s v="Gerencia Mantención Concentradora              "/>
    <s v="5751"/>
    <x v="21"/>
    <s v="5111"/>
    <s v="Pasajes Nacionales                      "/>
    <x v="1"/>
    <s v="280157515111"/>
    <n v="741.61955470354087"/>
    <n v="0"/>
    <n v="849.05304378845051"/>
    <n v="0"/>
    <n v="397.66814962299782"/>
    <n v="397.66814962299782"/>
    <n v="397.66814962299782"/>
    <n v="397.66814962299782"/>
    <n v="397.66814962299782"/>
    <n v="397.66814962299782"/>
    <n v="397.66814962299782"/>
    <n v="397.66814962299782"/>
    <n v="1590.6725984919913"/>
    <n v="4772.0177954759729"/>
    <n v="3600"/>
    <n v="-1172.0177954759729"/>
    <n v="1800"/>
    <n v="0"/>
  </r>
  <r>
    <s v="2801"/>
    <x v="92"/>
    <x v="10"/>
    <s v="Gerencia Mantención Concentradora              "/>
    <s v="5751"/>
    <x v="21"/>
    <s v="5112"/>
    <s v="Hoteles Estadia Alimentacion Nacionales "/>
    <x v="1"/>
    <s v="280157515112"/>
    <n v="474.09211237948892"/>
    <n v="0"/>
    <n v="587.61945833432492"/>
    <n v="0"/>
    <n v="265.42789267845347"/>
    <n v="265.42789267845347"/>
    <n v="265.42789267845347"/>
    <n v="265.42789267845347"/>
    <n v="265.42789267845347"/>
    <n v="265.42789267845347"/>
    <n v="265.42789267845347"/>
    <n v="265.42789267845347"/>
    <n v="1061.7115707138139"/>
    <n v="3185.1347121414424"/>
    <n v="2880"/>
    <n v="-305.13471214144238"/>
    <n v="1440"/>
    <n v="0"/>
  </r>
  <r>
    <s v="2801"/>
    <x v="92"/>
    <x v="10"/>
    <s v="Gerencia Mantención Concentradora              "/>
    <s v="5751"/>
    <x v="21"/>
    <s v="5113"/>
    <s v="Gastos Representacion Nacionales        "/>
    <x v="1"/>
    <s v="280157515113"/>
    <n v="95.934541619222571"/>
    <n v="0"/>
    <n v="58.913001534669512"/>
    <n v="0"/>
    <n v="38.711885788473019"/>
    <n v="38.711885788473019"/>
    <n v="38.711885788473019"/>
    <n v="38.711885788473019"/>
    <n v="38.711885788473019"/>
    <n v="38.711885788473019"/>
    <n v="38.711885788473019"/>
    <n v="38.711885788473019"/>
    <n v="154.84754315389208"/>
    <n v="464.5426294616762"/>
    <n v="792"/>
    <n v="327.4573705383238"/>
    <n v="396"/>
    <n v="0"/>
  </r>
  <r>
    <s v="2801"/>
    <x v="92"/>
    <x v="10"/>
    <s v="Gerencia Mantención Concentradora              "/>
    <s v="5751"/>
    <x v="21"/>
    <s v="5201"/>
    <s v="Arriendo Vehiculos                      "/>
    <x v="1"/>
    <s v="280157515201"/>
    <n v="1382.9467487146933"/>
    <n v="1602.2692481072577"/>
    <n v="2174.6348744633888"/>
    <n v="1012.5798311858484"/>
    <n v="1543.1076756177972"/>
    <n v="1543.1076756177972"/>
    <n v="1543.1076756177972"/>
    <n v="1543.1076756177972"/>
    <n v="1543.1076756177972"/>
    <n v="1543.1076756177972"/>
    <n v="1543.1076756177972"/>
    <n v="1543.1076756177972"/>
    <n v="6172.4307024711889"/>
    <n v="18517.292107413567"/>
    <n v="17177.445674419454"/>
    <n v="-1339.8464329941125"/>
    <n v="7157.269031008107"/>
    <n v="1431.4538062016213"/>
  </r>
  <r>
    <s v="2801"/>
    <x v="92"/>
    <x v="10"/>
    <s v="Gerencia Mantención Concentradora              "/>
    <s v="5751"/>
    <x v="21"/>
    <s v="5203"/>
    <s v="Combustibles                            "/>
    <x v="1"/>
    <s v="280157515203"/>
    <n v="556.89064116085456"/>
    <n v="135.281035717148"/>
    <n v="509.37143079051299"/>
    <n v="114.99793862065555"/>
    <n v="329.13526157229279"/>
    <n v="329.13526157229279"/>
    <n v="329.13526157229279"/>
    <n v="329.13526157229279"/>
    <n v="329.13526157229279"/>
    <n v="329.13526157229279"/>
    <n v="329.13526157229279"/>
    <n v="329.13526157229279"/>
    <n v="1316.5410462891712"/>
    <n v="3949.6231388675128"/>
    <n v="6432"/>
    <n v="2482.3768611324872"/>
    <n v="2680"/>
    <n v="536"/>
  </r>
  <r>
    <s v="2801"/>
    <x v="92"/>
    <x v="10"/>
    <s v="Gerencia Mantención Concentradora              "/>
    <s v="5751"/>
    <x v="21"/>
    <s v="5301"/>
    <s v="Materiales y Utiles de Escritorio       "/>
    <x v="1"/>
    <s v="280157515301"/>
    <n v="273.62649629964773"/>
    <n v="212.64038262799178"/>
    <n v="129.93737781606225"/>
    <n v="73.056228566225428"/>
    <n v="172.31512132748179"/>
    <n v="172.31512132748179"/>
    <n v="172.31512132748179"/>
    <n v="172.31512132748179"/>
    <n v="172.31512132748179"/>
    <n v="172.31512132748179"/>
    <n v="172.31512132748179"/>
    <n v="172.31512132748179"/>
    <n v="689.26048530992716"/>
    <n v="2067.7814559297817"/>
    <n v="3600"/>
    <n v="1532.2185440702183"/>
    <n v="1500"/>
    <n v="300"/>
  </r>
  <r>
    <s v="2801"/>
    <x v="92"/>
    <x v="10"/>
    <s v="Gerencia Mantención Concentradora              "/>
    <s v="5751"/>
    <x v="21"/>
    <s v="5302"/>
    <s v="Suscripciones Varias (Fisicas y Electron"/>
    <x v="1"/>
    <s v="280157515302"/>
    <n v="13.183376398573731"/>
    <n v="63.92803288407174"/>
    <n v="356.90991657866948"/>
    <n v="351.88890151479438"/>
    <n v="196.47755684402733"/>
    <n v="196.47755684402733"/>
    <n v="196.47755684402733"/>
    <n v="196.47755684402733"/>
    <n v="196.47755684402733"/>
    <n v="196.47755684402733"/>
    <n v="196.47755684402733"/>
    <n v="196.47755684402733"/>
    <n v="785.91022737610933"/>
    <n v="2357.7306821283278"/>
    <n v="3600"/>
    <n v="1242.2693178716722"/>
    <n v="1500"/>
    <n v="300"/>
  </r>
  <r>
    <s v="2801"/>
    <x v="92"/>
    <x v="10"/>
    <s v="Gerencia Mantención Concentradora              "/>
    <s v="5751"/>
    <x v="21"/>
    <s v="5411"/>
    <s v="Ropa y Equipos Proteccion Personal      "/>
    <x v="1"/>
    <s v="280157515411"/>
    <n v="145.70442078755389"/>
    <n v="133.82944879732929"/>
    <n v="116.43465588061733"/>
    <n v="89.065097757455192"/>
    <n v="121.25840580573893"/>
    <n v="121.25840580573893"/>
    <n v="121.25840580573893"/>
    <n v="121.25840580573893"/>
    <n v="121.25840580573893"/>
    <n v="121.25840580573893"/>
    <n v="121.25840580573893"/>
    <n v="121.25840580573893"/>
    <n v="485.03362322295573"/>
    <n v="1455.1008696688671"/>
    <n v="1320"/>
    <n v="-135.10086966886706"/>
    <n v="550"/>
    <n v="110"/>
  </r>
  <r>
    <s v="2801"/>
    <x v="92"/>
    <x v="10"/>
    <s v="Gerencia Mantención Concentradora              "/>
    <s v="5751"/>
    <x v="21"/>
    <s v="5501"/>
    <s v="Honorarios Consultores Nacionales       "/>
    <x v="1"/>
    <s v="280157515501"/>
    <n v="0"/>
    <n v="0"/>
    <n v="0"/>
    <n v="0"/>
    <n v="0"/>
    <n v="0"/>
    <n v="0"/>
    <n v="0"/>
    <n v="0"/>
    <n v="0"/>
    <n v="0"/>
    <n v="0"/>
    <n v="0"/>
    <n v="0"/>
    <n v="250000"/>
    <n v="250000"/>
    <n v="0"/>
    <n v="0"/>
  </r>
  <r>
    <s v="2801"/>
    <x v="92"/>
    <x v="10"/>
    <s v="Gerencia Mantención Concentradora              "/>
    <s v="5751"/>
    <x v="21"/>
    <s v="5503"/>
    <s v="Otros Gastos Consultores                "/>
    <x v="1"/>
    <s v="280157515503"/>
    <n v="242.50991696379509"/>
    <n v="443.38419681428047"/>
    <n v="422.7026011967846"/>
    <n v="796.15891417739783"/>
    <n v="476.18890728806446"/>
    <n v="476.18890728806446"/>
    <n v="476.18890728806446"/>
    <n v="476.18890728806446"/>
    <n v="476.18890728806446"/>
    <n v="476.18890728806446"/>
    <n v="476.18890728806446"/>
    <n v="476.18890728806446"/>
    <n v="1904.7556291522578"/>
    <n v="5714.2668874567717"/>
    <n v="6000"/>
    <n v="285.73311254322834"/>
    <n v="2500"/>
    <n v="500"/>
  </r>
  <r>
    <s v="2801"/>
    <x v="92"/>
    <x v="10"/>
    <s v="Gerencia Mantención Concentradora              "/>
    <s v="5751"/>
    <x v="21"/>
    <s v="5601"/>
    <s v="Traslados Reuniones                     "/>
    <x v="1"/>
    <s v="280157515601"/>
    <n v="25.130829723271855"/>
    <n v="578.06689545180438"/>
    <n v="369.27225558060343"/>
    <n v="413.20369900179298"/>
    <n v="346.41841993936816"/>
    <n v="346.41841993936816"/>
    <n v="346.41841993936816"/>
    <n v="346.41841993936816"/>
    <n v="346.41841993936816"/>
    <n v="346.41841993936816"/>
    <n v="346.41841993936816"/>
    <n v="346.41841993936816"/>
    <n v="1385.6736797574727"/>
    <n v="4157.0210392724175"/>
    <n v="6000"/>
    <n v="1842.9789607275825"/>
    <n v="2500"/>
    <n v="500"/>
  </r>
  <r>
    <s v="2801"/>
    <x v="92"/>
    <x v="10"/>
    <s v="Gerencia Mantención Concentradora              "/>
    <s v="5751"/>
    <x v="21"/>
    <s v="5603"/>
    <s v="Otros Gastos Reuniones                  "/>
    <x v="1"/>
    <s v="280157515603"/>
    <n v="2129.6455670191485"/>
    <n v="246.09681095556763"/>
    <n v="1892.1315903324341"/>
    <n v="1217.8226168664366"/>
    <n v="1371.4241462933967"/>
    <n v="1371.4241462933967"/>
    <n v="1371.4241462933967"/>
    <n v="1371.4241462933967"/>
    <n v="1371.4241462933967"/>
    <n v="1371.4241462933967"/>
    <n v="1371.4241462933967"/>
    <n v="1371.4241462933967"/>
    <n v="5485.6965851735868"/>
    <n v="16457.089755520759"/>
    <n v="20004"/>
    <n v="3546.9102444792406"/>
    <n v="8335"/>
    <n v="1667"/>
  </r>
  <r>
    <s v="2801"/>
    <x v="92"/>
    <x v="10"/>
    <s v="Gerencia Mantención Concentradora              "/>
    <s v="5751"/>
    <x v="21"/>
    <s v="6148"/>
    <s v="Gastos Cafeteria                        "/>
    <x v="1"/>
    <s v="280157516148"/>
    <n v="257.43264014974676"/>
    <n v="169.35508582835476"/>
    <n v="353.31152679039235"/>
    <n v="588.31432150170997"/>
    <n v="342.10339356755094"/>
    <n v="342.10339356755094"/>
    <n v="342.10339356755094"/>
    <n v="342.10339356755094"/>
    <n v="342.10339356755094"/>
    <n v="342.10339356755094"/>
    <n v="342.10339356755094"/>
    <n v="342.10339356755094"/>
    <n v="1368.4135742702038"/>
    <n v="4105.2407228106113"/>
    <n v="4200"/>
    <n v="94.75927718938874"/>
    <n v="1750"/>
    <n v="350"/>
  </r>
  <r>
    <s v="2811"/>
    <x v="93"/>
    <x v="10"/>
    <s v="Gerencia Mantención Concentradora              "/>
    <s v="5215"/>
    <x v="77"/>
    <s v="3301"/>
    <s v="Remuneraciones Mantenedores             "/>
    <x v="8"/>
    <s v="281152153301"/>
    <n v="3348.8967791391215"/>
    <n v="22801.038993642112"/>
    <n v="9302.4363485669674"/>
    <n v="714.83063486249534"/>
    <n v="9041.8006890526758"/>
    <n v="9041.8006890526758"/>
    <n v="9041.8006890526758"/>
    <n v="9041.8006890526758"/>
    <n v="9041.8006890526758"/>
    <n v="9041.8006890526758"/>
    <n v="9041.8006890526758"/>
    <n v="9041.8006890526758"/>
    <n v="36167.202756210703"/>
    <n v="108501.6082686321"/>
    <n v="157111.79999999999"/>
    <n v="48610.191731367886"/>
    <n v="65318.92"/>
    <n v="13035.6"/>
  </r>
  <r>
    <s v="2811"/>
    <x v="93"/>
    <x v="10"/>
    <s v="Gerencia Mantención Concentradora              "/>
    <s v="5216"/>
    <x v="78"/>
    <s v="3301"/>
    <s v="Remuneraciones Mantenedores             "/>
    <x v="8"/>
    <s v="281152163301"/>
    <n v="17562.378994450326"/>
    <n v="17927.929771352534"/>
    <n v="13398.407988114193"/>
    <n v="9070.9488056408954"/>
    <n v="14489.916389889488"/>
    <n v="14489.916389889488"/>
    <n v="14489.916389889488"/>
    <n v="14489.916389889488"/>
    <n v="14489.916389889488"/>
    <n v="14489.916389889488"/>
    <n v="14489.916389889488"/>
    <n v="14489.916389889488"/>
    <n v="57959.66555955795"/>
    <n v="173878.99667867387"/>
    <n v="157111.79999999999"/>
    <n v="-16767.196678673878"/>
    <n v="65318.92"/>
    <n v="13035.6"/>
  </r>
  <r>
    <s v="2811"/>
    <x v="93"/>
    <x v="10"/>
    <s v="Gerencia Mantención Concentradora              "/>
    <s v="5302"/>
    <x v="79"/>
    <s v="3301"/>
    <s v="Remuneraciones Mantenedores             "/>
    <x v="8"/>
    <s v="281153023301"/>
    <n v="38280.002189371458"/>
    <n v="21970.831088684379"/>
    <n v="16475.811758935575"/>
    <n v="2974.8165619966016"/>
    <n v="19925.365399747006"/>
    <n v="19925.365399747006"/>
    <n v="19925.365399747006"/>
    <n v="19925.365399747006"/>
    <n v="19925.365399747006"/>
    <n v="19925.365399747006"/>
    <n v="19925.365399747006"/>
    <n v="19925.365399747006"/>
    <n v="79701.461598988026"/>
    <n v="239104.38479696409"/>
    <n v="314223.59999999998"/>
    <n v="75119.215203035885"/>
    <n v="130637.84"/>
    <n v="26071.200000000001"/>
  </r>
  <r>
    <s v="2811"/>
    <x v="93"/>
    <x v="10"/>
    <s v="Gerencia Mantención Concentradora              "/>
    <s v="5304"/>
    <x v="82"/>
    <s v="3301"/>
    <s v="Remuneraciones Mantenedores             "/>
    <x v="8"/>
    <s v="281153043301"/>
    <n v="22349.438750790567"/>
    <n v="5190.3935494804246"/>
    <n v="16159.478620432477"/>
    <n v="16891.101696115053"/>
    <n v="15147.603154204631"/>
    <n v="15147.603154204631"/>
    <n v="15147.603154204631"/>
    <n v="15147.603154204631"/>
    <n v="15147.603154204631"/>
    <n v="15147.603154204631"/>
    <n v="15147.603154204631"/>
    <n v="15147.603154204631"/>
    <n v="60590.412616818525"/>
    <n v="181771.2378504556"/>
    <n v="157111.79999999999"/>
    <n v="-24659.437850455608"/>
    <n v="65318.92"/>
    <n v="13035.6"/>
  </r>
  <r>
    <s v="2811"/>
    <x v="93"/>
    <x v="10"/>
    <s v="Gerencia Mantención Concentradora              "/>
    <s v="5751"/>
    <x v="21"/>
    <s v="3101"/>
    <s v="Remuneraciones Supervision              "/>
    <x v="0"/>
    <s v="281157513101"/>
    <n v="210240.31000000003"/>
    <n v="173714.26"/>
    <n v="173714.26"/>
    <n v="228446.47"/>
    <n v="196528.82500000001"/>
    <n v="196528.82500000001"/>
    <n v="196528.82500000001"/>
    <n v="196528.82500000001"/>
    <n v="196528.82500000001"/>
    <n v="196528.82500000001"/>
    <n v="196528.82500000001"/>
    <n v="196528.82500000001"/>
    <n v="786115.3"/>
    <n v="2358345.9"/>
    <n v="2357443.2300000004"/>
    <n v="-902.66999999945983"/>
    <n v="966120.31"/>
    <n v="228446.47"/>
  </r>
  <r>
    <s v="2811"/>
    <x v="93"/>
    <x v="10"/>
    <s v="Gerencia Mantención Concentradora              "/>
    <s v="5751"/>
    <x v="21"/>
    <s v="3301"/>
    <s v="Remuneraciones Mantenedores             "/>
    <x v="8"/>
    <s v="281157513301"/>
    <n v="8773.3467171117554"/>
    <n v="24976.388220246507"/>
    <n v="1664.9593631543873"/>
    <n v="16059.878101585686"/>
    <n v="12868.643100524585"/>
    <n v="12868.643100524585"/>
    <n v="12868.643100524585"/>
    <n v="12868.643100524585"/>
    <n v="12868.643100524585"/>
    <n v="12868.643100524585"/>
    <n v="12868.643100524585"/>
    <n v="12868.643100524585"/>
    <n v="51474.57240209834"/>
    <n v="154423.71720629503"/>
    <n v="314223.59999999998"/>
    <n v="159799.88279370495"/>
    <n v="130637.84"/>
    <n v="26071.200000000001"/>
  </r>
  <r>
    <s v="2811"/>
    <x v="93"/>
    <x v="10"/>
    <s v="Gerencia Mantención Concentradora              "/>
    <s v="5751"/>
    <x v="21"/>
    <s v="5111"/>
    <s v="Pasajes Nacionales                      "/>
    <x v="1"/>
    <s v="281157515111"/>
    <n v="605.01372996680288"/>
    <n v="1335.3498204308457"/>
    <n v="308.47263710675736"/>
    <n v="1302.63079899533"/>
    <n v="887.86674662493397"/>
    <n v="887.86674662493397"/>
    <n v="887.86674662493397"/>
    <n v="887.86674662493397"/>
    <n v="887.86674662493397"/>
    <n v="887.86674662493397"/>
    <n v="887.86674662493397"/>
    <n v="887.86674662493397"/>
    <n v="3551.4669864997359"/>
    <n v="10654.400959499204"/>
    <n v="10800"/>
    <n v="145.59904050079604"/>
    <n v="4200"/>
    <n v="1200"/>
  </r>
  <r>
    <s v="2811"/>
    <x v="93"/>
    <x v="10"/>
    <s v="Gerencia Mantención Concentradora              "/>
    <s v="5751"/>
    <x v="21"/>
    <s v="5112"/>
    <s v="Hoteles Estadia Alimentacion Nacionales "/>
    <x v="1"/>
    <s v="281157515112"/>
    <n v="437.70701023261091"/>
    <n v="240.85359352620785"/>
    <n v="34.216578072889263"/>
    <n v="78.818228455478646"/>
    <n v="197.89885257179668"/>
    <n v="197.89885257179668"/>
    <n v="197.89885257179668"/>
    <n v="197.89885257179668"/>
    <n v="197.89885257179668"/>
    <n v="197.89885257179668"/>
    <n v="197.89885257179668"/>
    <n v="197.89885257179668"/>
    <n v="791.59541028718672"/>
    <n v="2374.7862308615599"/>
    <n v="8640"/>
    <n v="6265.2137691384396"/>
    <n v="3360"/>
    <n v="960"/>
  </r>
  <r>
    <s v="2811"/>
    <x v="93"/>
    <x v="10"/>
    <s v="Gerencia Mantención Concentradora              "/>
    <s v="5751"/>
    <x v="21"/>
    <s v="5113"/>
    <s v="Gastos Representacion Nacionales        "/>
    <x v="1"/>
    <s v="281157515113"/>
    <n v="37.272651440784848"/>
    <n v="65.471602561487998"/>
    <n v="51.270907354675245"/>
    <n v="138.08639950755173"/>
    <n v="73.025390216124947"/>
    <n v="73.025390216124947"/>
    <n v="73.025390216124947"/>
    <n v="73.025390216124947"/>
    <n v="73.025390216124947"/>
    <n v="73.025390216124947"/>
    <n v="73.025390216124947"/>
    <n v="73.025390216124947"/>
    <n v="292.10156086449979"/>
    <n v="876.30468259349936"/>
    <n v="2376"/>
    <n v="1499.6953174065006"/>
    <n v="924"/>
    <n v="264"/>
  </r>
  <r>
    <s v="2811"/>
    <x v="93"/>
    <x v="10"/>
    <s v="Gerencia Mantención Concentradora              "/>
    <s v="5751"/>
    <x v="21"/>
    <s v="5201"/>
    <s v="Arriendo Vehiculos                      "/>
    <x v="1"/>
    <s v="281157515201"/>
    <n v="3825.2713035427059"/>
    <n v="3800.3484134549435"/>
    <n v="3727.9596724330036"/>
    <n v="3468.8243996704259"/>
    <n v="3705.6009472752698"/>
    <n v="3705.6009472752698"/>
    <n v="3705.6009472752698"/>
    <n v="3705.6009472752698"/>
    <n v="3705.6009472752698"/>
    <n v="3705.6009472752698"/>
    <n v="3705.6009472752698"/>
    <n v="3705.6009472752698"/>
    <n v="14822.403789101079"/>
    <n v="44467.211367303236"/>
    <n v="34354.891348838908"/>
    <n v="-10112.320018464328"/>
    <n v="14314.538062016214"/>
    <n v="2862.9076124032426"/>
  </r>
  <r>
    <s v="2811"/>
    <x v="93"/>
    <x v="10"/>
    <s v="Gerencia Mantención Concentradora              "/>
    <s v="5751"/>
    <x v="21"/>
    <s v="5203"/>
    <s v="Combustibles                            "/>
    <x v="1"/>
    <s v="281157515203"/>
    <n v="1052.5854609463856"/>
    <n v="605.92534440836539"/>
    <n v="25.273847061015019"/>
    <n v="890.89370909883394"/>
    <n v="643.66959037865001"/>
    <n v="643.66959037865001"/>
    <n v="643.66959037865001"/>
    <n v="643.66959037865001"/>
    <n v="643.66959037865001"/>
    <n v="643.66959037865001"/>
    <n v="643.66959037865001"/>
    <n v="643.66959037865001"/>
    <n v="2574.6783615146001"/>
    <n v="7724.0350845438015"/>
    <n v="12864"/>
    <n v="5139.9649154561985"/>
    <n v="5360"/>
    <n v="1072"/>
  </r>
  <r>
    <s v="2811"/>
    <x v="93"/>
    <x v="10"/>
    <s v="Gerencia Mantención Concentradora              "/>
    <s v="5751"/>
    <x v="21"/>
    <s v="5301"/>
    <s v="Materiales y Utiles de Escritorio       "/>
    <x v="1"/>
    <s v="281157515301"/>
    <n v="792.69402791145694"/>
    <n v="273.62686254589124"/>
    <n v="20.103805482106328"/>
    <n v="157.06424637935407"/>
    <n v="310.87223557970214"/>
    <n v="310.87223557970214"/>
    <n v="310.87223557970214"/>
    <n v="310.87223557970214"/>
    <n v="310.87223557970214"/>
    <n v="310.87223557970214"/>
    <n v="310.87223557970214"/>
    <n v="310.87223557970214"/>
    <n v="1243.4889423188085"/>
    <n v="3730.4668269564258"/>
    <n v="6000"/>
    <n v="2269.5331730435742"/>
    <n v="2500"/>
    <n v="500"/>
  </r>
  <r>
    <s v="2811"/>
    <x v="93"/>
    <x v="10"/>
    <s v="Gerencia Mantención Concentradora              "/>
    <s v="5751"/>
    <x v="21"/>
    <s v="5302"/>
    <s v="Suscripciones Varias (Fisicas y Electron"/>
    <x v="1"/>
    <s v="281157515302"/>
    <n v="33.882535493075764"/>
    <n v="98.268300241484113"/>
    <n v="45.944328756425818"/>
    <n v="80.440242607251335"/>
    <n v="64.633851774559261"/>
    <n v="64.633851774559261"/>
    <n v="64.633851774559261"/>
    <n v="64.633851774559261"/>
    <n v="64.633851774559261"/>
    <n v="64.633851774559261"/>
    <n v="64.633851774559261"/>
    <n v="64.633851774559261"/>
    <n v="258.53540709823704"/>
    <n v="775.60622129471119"/>
    <n v="3600"/>
    <n v="2824.3937787052887"/>
    <n v="1500"/>
    <n v="300"/>
  </r>
  <r>
    <s v="2811"/>
    <x v="93"/>
    <x v="10"/>
    <s v="Gerencia Mantención Concentradora              "/>
    <s v="5751"/>
    <x v="21"/>
    <s v="5411"/>
    <s v="Ropa y Equipos Proteccion Personal      "/>
    <x v="1"/>
    <s v="281157515411"/>
    <n v="650.68436980414754"/>
    <n v="78.541859460407764"/>
    <n v="686.77225667306732"/>
    <n v="76.755540324856824"/>
    <n v="373.18850656561989"/>
    <n v="373.18850656561989"/>
    <n v="373.18850656561989"/>
    <n v="373.18850656561989"/>
    <n v="373.18850656561989"/>
    <n v="373.18850656561989"/>
    <n v="373.18850656561989"/>
    <n v="373.18850656561989"/>
    <n v="1492.7540262624796"/>
    <n v="4478.2620787874375"/>
    <n v="13200"/>
    <n v="8721.7379212125634"/>
    <n v="5500"/>
    <n v="1100"/>
  </r>
  <r>
    <s v="2811"/>
    <x v="93"/>
    <x v="10"/>
    <s v="Gerencia Mantención Concentradora              "/>
    <s v="5751"/>
    <x v="21"/>
    <s v="5501"/>
    <s v="Honorarios Consultores Nacionales       "/>
    <x v="1"/>
    <s v="281157515501"/>
    <n v="1324.2836405650939"/>
    <n v="6957.8452593289985"/>
    <n v="23634.764637490989"/>
    <n v="14011.474283607256"/>
    <n v="11482.091955248085"/>
    <n v="11482.091955248085"/>
    <n v="11482.091955248085"/>
    <n v="11482.091955248085"/>
    <n v="11482.091955248085"/>
    <n v="11482.091955248085"/>
    <n v="11482.091955248085"/>
    <n v="11482.091955248085"/>
    <n v="45928.367820992338"/>
    <n v="137785.10346297704"/>
    <n v="500000"/>
    <n v="362214.89653702296"/>
    <n v="208333.33333333331"/>
    <n v="41666.666666666664"/>
  </r>
  <r>
    <s v="2811"/>
    <x v="93"/>
    <x v="10"/>
    <s v="Gerencia Mantención Concentradora              "/>
    <s v="5751"/>
    <x v="21"/>
    <s v="5503"/>
    <s v="Otros Gastos Consultores                "/>
    <x v="1"/>
    <s v="281157515503"/>
    <n v="488.65461192279128"/>
    <n v="68.324846022503579"/>
    <n v="59.55513011879308"/>
    <n v="367.45900924097737"/>
    <n v="245.99839932626631"/>
    <n v="245.99839932626631"/>
    <n v="245.99839932626631"/>
    <n v="245.99839932626631"/>
    <n v="245.99839932626631"/>
    <n v="245.99839932626631"/>
    <n v="245.99839932626631"/>
    <n v="245.99839932626631"/>
    <n v="983.99359730506524"/>
    <n v="2951.9807919151958"/>
    <n v="6000"/>
    <n v="3048.0192080848042"/>
    <n v="2500"/>
    <n v="500"/>
  </r>
  <r>
    <s v="2811"/>
    <x v="93"/>
    <x v="10"/>
    <s v="Gerencia Mantención Concentradora              "/>
    <s v="5751"/>
    <x v="21"/>
    <s v="5601"/>
    <s v="Traslados Reuniones                     "/>
    <x v="1"/>
    <s v="281157515601"/>
    <n v="821.44575820661544"/>
    <n v="89.307563349615407"/>
    <n v="160.12794964594016"/>
    <n v="554.8623901542669"/>
    <n v="406.4359153391095"/>
    <n v="406.4359153391095"/>
    <n v="406.4359153391095"/>
    <n v="406.4359153391095"/>
    <n v="406.4359153391095"/>
    <n v="406.4359153391095"/>
    <n v="406.4359153391095"/>
    <n v="406.4359153391095"/>
    <n v="1625.743661356438"/>
    <n v="4877.2309840693151"/>
    <n v="12000"/>
    <n v="7122.7690159306849"/>
    <n v="5000"/>
    <n v="1000"/>
  </r>
  <r>
    <s v="2811"/>
    <x v="93"/>
    <x v="10"/>
    <s v="Gerencia Mantención Concentradora              "/>
    <s v="5751"/>
    <x v="21"/>
    <s v="5603"/>
    <s v="Otros Gastos Reuniones                  "/>
    <x v="1"/>
    <s v="281157515603"/>
    <n v="857.89161917472211"/>
    <n v="1771.73863512549"/>
    <n v="1371.6069209865113"/>
    <n v="2493.8593946767801"/>
    <n v="1623.7741424908759"/>
    <n v="1623.7741424908759"/>
    <n v="1623.7741424908759"/>
    <n v="1623.7741424908759"/>
    <n v="1623.7741424908759"/>
    <n v="1623.7741424908759"/>
    <n v="1623.7741424908759"/>
    <n v="1623.7741424908759"/>
    <n v="6495.0965699635035"/>
    <n v="19485.289709890512"/>
    <n v="20004"/>
    <n v="518.71029010948769"/>
    <n v="8335"/>
    <n v="1667"/>
  </r>
  <r>
    <s v="2811"/>
    <x v="93"/>
    <x v="10"/>
    <s v="Gerencia Mantención Concentradora              "/>
    <s v="5751"/>
    <x v="21"/>
    <s v="6148"/>
    <s v="Gastos Cafeteria                        "/>
    <x v="1"/>
    <s v="281157516148"/>
    <n v="724.85095280106452"/>
    <n v="331.75131152984625"/>
    <n v="544.70925784763051"/>
    <n v="218.23097363202999"/>
    <n v="454.88562395264273"/>
    <n v="454.88562395264273"/>
    <n v="454.88562395264273"/>
    <n v="454.88562395264273"/>
    <n v="454.88562395264273"/>
    <n v="454.88562395264273"/>
    <n v="454.88562395264273"/>
    <n v="454.88562395264273"/>
    <n v="1819.5424958105709"/>
    <n v="5458.6274874317132"/>
    <n v="7200"/>
    <n v="1741.3725125682868"/>
    <n v="3000"/>
    <n v="600"/>
  </r>
  <r>
    <s v="2831"/>
    <x v="94"/>
    <x v="10"/>
    <s v="Gerencia Mantención Concentradora              "/>
    <s v="5215"/>
    <x v="77"/>
    <s v="3301"/>
    <s v="Remuneraciones Mantenedores             "/>
    <x v="8"/>
    <s v="283152153301"/>
    <n v="116360.33018429313"/>
    <n v="399684.12671641581"/>
    <n v="15173.577652255937"/>
    <n v="244409.21941251939"/>
    <n v="193906.81349137105"/>
    <n v="193906.81349137105"/>
    <n v="193906.81349137105"/>
    <n v="193906.81349137105"/>
    <n v="193906.81349137105"/>
    <n v="193906.81349137105"/>
    <n v="193906.81349137105"/>
    <n v="193906.81349137105"/>
    <n v="775627.25396548421"/>
    <n v="2326881.7618964524"/>
    <n v="2749456.5"/>
    <n v="422574.7381035476"/>
    <n v="1143081.0999999999"/>
    <n v="228123"/>
  </r>
  <r>
    <s v="2831"/>
    <x v="94"/>
    <x v="10"/>
    <s v="Gerencia Mantención Concentradora              "/>
    <s v="5215"/>
    <x v="77"/>
    <s v="4511"/>
    <s v="Contratos Servicios Cambio Revestimiento"/>
    <x v="2"/>
    <s v="283152154511"/>
    <n v="242870.38707809441"/>
    <n v="2926.2596954046089"/>
    <n v="9578.3254718156786"/>
    <n v="60716.502387498571"/>
    <n v="79022.868658203326"/>
    <n v="79022.868658203326"/>
    <n v="79022.868658203326"/>
    <n v="79022.868658203326"/>
    <n v="79022.868658203326"/>
    <n v="79022.868658203326"/>
    <n v="79022.868658203326"/>
    <n v="79022.868658203326"/>
    <n v="316091.4746328133"/>
    <n v="948274.42389843974"/>
    <n v="2134821.3972602738"/>
    <n v="1186546.973361834"/>
    <n v="616043.30958904116"/>
    <n v="36763.780821917811"/>
  </r>
  <r>
    <s v="2831"/>
    <x v="94"/>
    <x v="10"/>
    <s v="Gerencia Mantención Concentradora              "/>
    <s v="5215"/>
    <x v="77"/>
    <s v="4535"/>
    <s v="Contratos Reparacion y Mantencion Ciclon"/>
    <x v="2"/>
    <s v="283152154535"/>
    <n v="23909.745270834246"/>
    <n v="31916.19485514563"/>
    <n v="224198.03011481551"/>
    <n v="164407.73955111954"/>
    <n v="111107.92744797873"/>
    <n v="111107.92744797873"/>
    <n v="111107.92744797873"/>
    <n v="111107.92744797873"/>
    <n v="111107.92744797873"/>
    <n v="111107.92744797873"/>
    <n v="111107.92744797873"/>
    <n v="111107.92744797873"/>
    <n v="444431.70979191491"/>
    <n v="1333295.1293757446"/>
    <n v="2033440.2000000002"/>
    <n v="700145.07062425558"/>
    <n v="829546.98750000005"/>
    <n v="161254.125"/>
  </r>
  <r>
    <s v="2831"/>
    <x v="94"/>
    <x v="10"/>
    <s v="Gerencia Mantención Concentradora              "/>
    <s v="5215"/>
    <x v="77"/>
    <s v="4536"/>
    <s v="Contratos Reparacion y Mantencion Correa"/>
    <x v="2"/>
    <s v="283152154536"/>
    <n v="68272.462114966605"/>
    <n v="190630.95675736514"/>
    <n v="173509.08887667235"/>
    <n v="74061.094427700213"/>
    <n v="126618.40054417607"/>
    <n v="126618.40054417607"/>
    <n v="126618.40054417607"/>
    <n v="126618.40054417607"/>
    <n v="126618.40054417607"/>
    <n v="126618.40054417607"/>
    <n v="126618.40054417607"/>
    <n v="126618.40054417607"/>
    <n v="506473.60217670427"/>
    <n v="1519420.8065301131"/>
    <n v="2166818.7920581223"/>
    <n v="647397.98552800925"/>
    <n v="894993.16335755098"/>
    <n v="176644.2326715102"/>
  </r>
  <r>
    <s v="2831"/>
    <x v="94"/>
    <x v="10"/>
    <s v="Gerencia Mantención Concentradora              "/>
    <s v="5215"/>
    <x v="77"/>
    <s v="4544"/>
    <s v="Contratos Reparacion y Mantencion Equipo"/>
    <x v="2"/>
    <s v="283152154544"/>
    <n v="137067.04350303562"/>
    <n v="189316.12971588585"/>
    <n v="132175.57729961767"/>
    <n v="51818.645708444717"/>
    <n v="127594.34905674595"/>
    <n v="127594.34905674595"/>
    <n v="127594.34905674595"/>
    <n v="127594.34905674595"/>
    <n v="127594.34905674595"/>
    <n v="127594.34905674595"/>
    <n v="127594.34905674595"/>
    <n v="127594.34905674595"/>
    <n v="510377.39622698381"/>
    <n v="1531132.1886809513"/>
    <n v="1615254.6272876714"/>
    <n v="84122.438606720185"/>
    <n v="657917.62712328765"/>
    <n v="130446.4613150685"/>
  </r>
  <r>
    <s v="2831"/>
    <x v="94"/>
    <x v="10"/>
    <s v="Gerencia Mantención Concentradora              "/>
    <s v="5215"/>
    <x v="77"/>
    <s v="4556"/>
    <s v="Contratos Mantencion Mecanica           "/>
    <x v="2"/>
    <s v="283152154556"/>
    <n v="871593.39863173745"/>
    <n v="280216.99034218903"/>
    <n v="218424.37845476679"/>
    <n v="49004.186746205552"/>
    <n v="354809.73854372464"/>
    <n v="354809.73854372464"/>
    <n v="354809.73854372464"/>
    <n v="354809.73854372464"/>
    <n v="354809.73854372464"/>
    <n v="354809.73854372464"/>
    <n v="354809.73854372464"/>
    <n v="354809.73854372464"/>
    <n v="1419238.9541748986"/>
    <n v="4257716.8625246957"/>
    <n v="9397192.4826335665"/>
    <n v="5139475.6201088708"/>
    <n v="3402772.8580224831"/>
    <n v="313426.9547108314"/>
  </r>
  <r>
    <s v="2831"/>
    <x v="94"/>
    <x v="10"/>
    <s v="Gerencia Mantención Concentradora              "/>
    <s v="5215"/>
    <x v="77"/>
    <s v="4559"/>
    <s v="Arriendo de Equipos Plantas             "/>
    <x v="2"/>
    <s v="283152154559"/>
    <n v="3864.4880044931338"/>
    <n v="73620.99978421288"/>
    <n v="72621.747408397845"/>
    <n v="66339.828168289445"/>
    <n v="54111.76584134833"/>
    <n v="54111.76584134833"/>
    <n v="54111.76584134833"/>
    <n v="54111.76584134833"/>
    <n v="54111.76584134833"/>
    <n v="54111.76584134833"/>
    <n v="54111.76584134833"/>
    <n v="54111.76584134833"/>
    <n v="216447.06336539332"/>
    <n v="649341.19009617995"/>
    <n v="1272471.3479019434"/>
    <n v="623130.15780576342"/>
    <n v="510528.30711667729"/>
    <n v="85791.541834294359"/>
  </r>
  <r>
    <s v="2831"/>
    <x v="94"/>
    <x v="10"/>
    <s v="Gerencia Mantención Concentradora              "/>
    <s v="5215"/>
    <x v="77"/>
    <s v="4591"/>
    <s v="Otros Ctos. Reparacion/Mantencion Planta"/>
    <x v="2"/>
    <s v="283152154591"/>
    <n v="220880.26521520052"/>
    <n v="95404.399162140893"/>
    <n v="129102.85721015086"/>
    <n v="333426.96530612244"/>
    <n v="194703.62172340369"/>
    <n v="194703.62172340369"/>
    <n v="194703.62172340369"/>
    <n v="194703.62172340369"/>
    <n v="194703.62172340369"/>
    <n v="194703.62172340369"/>
    <n v="194703.62172340369"/>
    <n v="194703.62172340369"/>
    <n v="778814.48689361475"/>
    <n v="2336443.4606808443"/>
    <n v="1853104.3397260273"/>
    <n v="-483339.12095481693"/>
    <n v="1544270.3397260273"/>
    <n v="308934.33972602739"/>
  </r>
  <r>
    <s v="2831"/>
    <x v="94"/>
    <x v="10"/>
    <s v="Gerencia Mantención Concentradora              "/>
    <s v="5215"/>
    <x v="77"/>
    <s v="4104"/>
    <s v="Lubricantes                             "/>
    <x v="3"/>
    <s v="283152154104"/>
    <n v="52088.338421873072"/>
    <n v="27137.829358604311"/>
    <n v="47642.283936771979"/>
    <n v="10961.571001905915"/>
    <n v="34457.505679788817"/>
    <n v="34457.505679788817"/>
    <n v="34457.505679788817"/>
    <n v="34457.505679788817"/>
    <n v="34457.505679788817"/>
    <n v="34457.505679788817"/>
    <n v="34457.505679788817"/>
    <n v="34457.505679788817"/>
    <n v="137830.02271915527"/>
    <n v="413490.06815746584"/>
    <n v="573584.07062399993"/>
    <n v="160094.00246653409"/>
    <n v="239567.87062400003"/>
    <n v="47716.6"/>
  </r>
  <r>
    <s v="2831"/>
    <x v="94"/>
    <x v="10"/>
    <s v="Gerencia Mantención Concentradora              "/>
    <s v="5215"/>
    <x v="77"/>
    <s v="4118"/>
    <s v="Materiales Electricos                   "/>
    <x v="3"/>
    <s v="283152154118"/>
    <n v="0"/>
    <n v="0"/>
    <n v="10.185234131618603"/>
    <n v="35.901311848506232"/>
    <n v="11.52163649503121"/>
    <n v="11.52163649503121"/>
    <n v="11.52163649503121"/>
    <n v="11.52163649503121"/>
    <n v="11.52163649503121"/>
    <n v="11.52163649503121"/>
    <n v="11.52163649503121"/>
    <n v="11.52163649503121"/>
    <n v="46.086545980124839"/>
    <n v="138.25963794037449"/>
    <n v="163.51985199999999"/>
    <n v="25.260214059625497"/>
    <n v="70.571205999999989"/>
    <n v="37.005045999999993"/>
  </r>
  <r>
    <s v="2831"/>
    <x v="94"/>
    <x v="10"/>
    <s v="Gerencia Mantención Concentradora              "/>
    <s v="5215"/>
    <x v="77"/>
    <s v="4122"/>
    <s v="Materiales Talleres                     "/>
    <x v="3"/>
    <s v="283152154122"/>
    <n v="85655.97950306139"/>
    <n v="5527.2778585691931"/>
    <n v="41130.314598355755"/>
    <n v="63190.068403880279"/>
    <n v="48875.910090966659"/>
    <n v="48875.910090966659"/>
    <n v="48875.910090966659"/>
    <n v="48875.910090966659"/>
    <n v="48875.910090966659"/>
    <n v="48875.910090966659"/>
    <n v="48875.910090966659"/>
    <n v="48875.910090966659"/>
    <n v="195503.64036386664"/>
    <n v="586510.92109159997"/>
    <n v="685694.66329119995"/>
    <n v="99183.742199599976"/>
    <n v="289322.86700969998"/>
    <n v="65840.006385999994"/>
  </r>
  <r>
    <s v="2831"/>
    <x v="94"/>
    <x v="10"/>
    <s v="Gerencia Mantención Concentradora              "/>
    <s v="5215"/>
    <x v="77"/>
    <s v="4125"/>
    <s v="Otros Materiales                        "/>
    <x v="3"/>
    <s v="283152154125"/>
    <n v="25233.809594099723"/>
    <n v="55153.862287910095"/>
    <n v="10473.636099815405"/>
    <n v="13268.028890423751"/>
    <n v="26032.334218062246"/>
    <n v="26032.334218062246"/>
    <n v="26032.334218062246"/>
    <n v="26032.334218062246"/>
    <n v="26032.334218062246"/>
    <n v="26032.334218062246"/>
    <n v="26032.334218062246"/>
    <n v="26032.334218062246"/>
    <n v="104129.33687224898"/>
    <n v="312388.01061674696"/>
    <n v="400000"/>
    <n v="87611.989383253036"/>
    <n v="182578.0202875564"/>
    <n v="53111.774634868249"/>
  </r>
  <r>
    <s v="2831"/>
    <x v="94"/>
    <x v="10"/>
    <s v="Gerencia Mantención Concentradora              "/>
    <s v="5215"/>
    <x v="77"/>
    <s v="4126"/>
    <s v="Herramientas                            "/>
    <x v="3"/>
    <s v="283152154126"/>
    <n v="31898.013076180479"/>
    <n v="33310.521166830295"/>
    <n v="3396.1641214046886"/>
    <n v="10656.745597014366"/>
    <n v="19815.360990357454"/>
    <n v="19815.360990357454"/>
    <n v="19815.360990357454"/>
    <n v="19815.360990357454"/>
    <n v="19815.360990357454"/>
    <n v="19815.360990357454"/>
    <n v="19815.360990357454"/>
    <n v="19815.360990357454"/>
    <n v="79261.443961429817"/>
    <n v="237784.33188428951"/>
    <n v="296172"/>
    <n v="58387.66811571049"/>
    <n v="123405"/>
    <n v="24681"/>
  </r>
  <r>
    <s v="2831"/>
    <x v="94"/>
    <x v="10"/>
    <s v="Gerencia Mantención Concentradora              "/>
    <s v="5215"/>
    <x v="77"/>
    <s v="4159"/>
    <s v="Filtros                                 "/>
    <x v="3"/>
    <s v="283152154159"/>
    <n v="362.08624066458805"/>
    <n v="693.08899675048804"/>
    <n v="1952.398932235491"/>
    <n v="593.03822470395107"/>
    <n v="900.15309858862952"/>
    <n v="900.15309858862952"/>
    <n v="900.15309858862952"/>
    <n v="900.15309858862952"/>
    <n v="900.15309858862952"/>
    <n v="900.15309858862952"/>
    <n v="900.15309858862952"/>
    <n v="900.15309858862952"/>
    <n v="3600.6123943545181"/>
    <n v="10801.837183063553"/>
    <n v="20040.971999999998"/>
    <n v="9239.1348169364446"/>
    <n v="8350.4049999999988"/>
    <n v="1670.0809999999999"/>
  </r>
  <r>
    <s v="2831"/>
    <x v="94"/>
    <x v="10"/>
    <s v="Gerencia Mantención Concentradora              "/>
    <s v="5215"/>
    <x v="77"/>
    <s v="4161"/>
    <s v="Liners - Ball Mill                      "/>
    <x v="3"/>
    <s v="283152154161"/>
    <n v="0"/>
    <n v="0"/>
    <n v="345323.24847458681"/>
    <n v="0"/>
    <n v="86330.812118646703"/>
    <n v="86330.812118646703"/>
    <n v="86330.812118646703"/>
    <n v="86330.812118646703"/>
    <n v="86330.812118646703"/>
    <n v="86330.812118646703"/>
    <n v="86330.812118646703"/>
    <n v="86330.812118646703"/>
    <n v="345323.24847458681"/>
    <n v="1035969.7454237604"/>
    <n v="4194098.3"/>
    <n v="3158128.5545762395"/>
    <n v="779668.5"/>
    <n v="0"/>
  </r>
  <r>
    <s v="2831"/>
    <x v="94"/>
    <x v="10"/>
    <s v="Gerencia Mantención Concentradora              "/>
    <s v="5215"/>
    <x v="77"/>
    <s v="4163"/>
    <s v="Liners - Sag Mill                       "/>
    <x v="3"/>
    <s v="283152154163"/>
    <n v="953585.51360769768"/>
    <n v="0"/>
    <n v="642603.24931807967"/>
    <n v="0"/>
    <n v="399047.19073144434"/>
    <n v="399047.19073144434"/>
    <n v="399047.19073144434"/>
    <n v="399047.19073144434"/>
    <n v="399047.19073144434"/>
    <n v="399047.19073144434"/>
    <n v="399047.19073144434"/>
    <n v="399047.19073144434"/>
    <n v="1596188.7629257774"/>
    <n v="4788566.2887773318"/>
    <n v="9717961.8599999994"/>
    <n v="4929395.5712226676"/>
    <n v="3868287.8599999994"/>
    <n v="0"/>
  </r>
  <r>
    <s v="2831"/>
    <x v="94"/>
    <x v="10"/>
    <s v="Gerencia Mantención Concentradora              "/>
    <s v="5215"/>
    <x v="77"/>
    <s v="4304"/>
    <s v="Repuestos Materiales Desgastes          "/>
    <x v="7"/>
    <s v="283152154304"/>
    <n v="74986.271232443803"/>
    <n v="138302.86423378185"/>
    <n v="348644.96297714644"/>
    <n v="306718.53366622102"/>
    <n v="217163.15802739828"/>
    <n v="217163.15802739828"/>
    <n v="217163.15802739828"/>
    <n v="217163.15802739828"/>
    <n v="217163.15802739828"/>
    <n v="217163.15802739828"/>
    <n v="217163.15802739828"/>
    <n v="217163.15802739828"/>
    <n v="868652.63210959313"/>
    <n v="2605957.8963287803"/>
    <n v="2777240.8947139997"/>
    <n v="171282.99838521937"/>
    <n v="1300332.594305"/>
    <n v="410079.8005619999"/>
  </r>
  <r>
    <s v="2831"/>
    <x v="94"/>
    <x v="10"/>
    <s v="Gerencia Mantención Concentradora              "/>
    <s v="5215"/>
    <x v="77"/>
    <s v="4312"/>
    <s v="Repuestos Correas Transportadoras       "/>
    <x v="7"/>
    <s v="283152154312"/>
    <n v="46223.192173714684"/>
    <n v="246224.42917433777"/>
    <n v="245199.0275268447"/>
    <n v="314212.44247006089"/>
    <n v="212964.77283623951"/>
    <n v="212964.77283623951"/>
    <n v="212964.77283623951"/>
    <n v="212964.77283623951"/>
    <n v="212964.77283623951"/>
    <n v="212964.77283623951"/>
    <n v="212964.77283623951"/>
    <n v="212964.77283623951"/>
    <n v="851859.09134495805"/>
    <n v="2555577.274034874"/>
    <n v="2689030.3507810002"/>
    <n v="133453.07674612617"/>
    <n v="1422527.2792"/>
    <n v="386945.52592400007"/>
  </r>
  <r>
    <s v="2831"/>
    <x v="94"/>
    <x v="10"/>
    <s v="Gerencia Mantención Concentradora              "/>
    <s v="5215"/>
    <x v="77"/>
    <s v="4313"/>
    <s v="Repuestos Feeders                       "/>
    <x v="7"/>
    <s v="283152154313"/>
    <n v="11554.088074060139"/>
    <n v="8885.493946719529"/>
    <n v="9974.5071701274446"/>
    <n v="3872.6515060966931"/>
    <n v="8571.6851742509516"/>
    <n v="8571.6851742509516"/>
    <n v="8571.6851742509516"/>
    <n v="8571.6851742509516"/>
    <n v="8571.6851742509516"/>
    <n v="8571.6851742509516"/>
    <n v="8571.6851742509516"/>
    <n v="8571.6851742509516"/>
    <n v="34286.740697003806"/>
    <n v="102860.2220910114"/>
    <n v="157990.64918184001"/>
    <n v="55130.427090828613"/>
    <n v="84991.442238000018"/>
    <n v="20354.079114960005"/>
  </r>
  <r>
    <s v="2831"/>
    <x v="94"/>
    <x v="10"/>
    <s v="Gerencia Mantención Concentradora              "/>
    <s v="5215"/>
    <x v="77"/>
    <s v="4316"/>
    <s v="Repuestos Molinos                       "/>
    <x v="7"/>
    <s v="283152154316"/>
    <n v="248580.63025557244"/>
    <n v="12102.277898419406"/>
    <n v="983727.2484455345"/>
    <n v="254466.29414905005"/>
    <n v="374719.11268714408"/>
    <n v="374719.11268714408"/>
    <n v="374719.11268714408"/>
    <n v="374719.11268714408"/>
    <n v="374719.11268714408"/>
    <n v="374719.11268714408"/>
    <n v="374719.11268714408"/>
    <n v="374719.11268714408"/>
    <n v="1498876.4507485763"/>
    <n v="4496629.3522457285"/>
    <n v="5685375.4257508786"/>
    <n v="1188746.0735051502"/>
    <n v="2351857.2925285581"/>
    <n v="836858.21501637495"/>
  </r>
  <r>
    <s v="2831"/>
    <x v="94"/>
    <x v="10"/>
    <s v="Gerencia Mantención Concentradora              "/>
    <s v="5215"/>
    <x v="77"/>
    <s v="4321"/>
    <s v="Repuestos Bombas                        "/>
    <x v="7"/>
    <s v="283152154321"/>
    <n v="224783.56011838722"/>
    <n v="316863.0517663603"/>
    <n v="855376.2076916151"/>
    <n v="591296.77472161618"/>
    <n v="497079.8985744947"/>
    <n v="497079.8985744947"/>
    <n v="497079.8985744947"/>
    <n v="497079.8985744947"/>
    <n v="497079.8985744947"/>
    <n v="497079.8985744947"/>
    <n v="497079.8985744947"/>
    <n v="497079.8985744947"/>
    <n v="1988319.5942979788"/>
    <n v="5964958.7828939361"/>
    <n v="7715225.4191979989"/>
    <n v="1750266.6363040628"/>
    <n v="3015281.3283179994"/>
    <n v="743905.28836699994"/>
  </r>
  <r>
    <s v="2831"/>
    <x v="94"/>
    <x v="10"/>
    <s v="Gerencia Mantención Concentradora              "/>
    <s v="5215"/>
    <x v="77"/>
    <s v="4326"/>
    <s v="Repuestos Electricos                    "/>
    <x v="7"/>
    <s v="283152154326"/>
    <n v="16140.998347098466"/>
    <n v="0"/>
    <n v="1504.231528238822"/>
    <n v="0"/>
    <n v="4411.3074688343222"/>
    <n v="4411.3074688343222"/>
    <n v="4411.3074688343222"/>
    <n v="4411.3074688343222"/>
    <n v="4411.3074688343222"/>
    <n v="4411.3074688343222"/>
    <n v="4411.3074688343222"/>
    <n v="4411.3074688343222"/>
    <n v="17645.229875337289"/>
    <n v="52935.689626011852"/>
    <n v="39026.140182000003"/>
    <n v="-13909.549444011849"/>
    <n v="26184.862692000002"/>
    <n v="0"/>
  </r>
  <r>
    <s v="2831"/>
    <x v="94"/>
    <x v="10"/>
    <s v="Gerencia Mantención Concentradora              "/>
    <s v="5215"/>
    <x v="77"/>
    <s v="4327"/>
    <s v="Repuesto Ciclones                       "/>
    <x v="7"/>
    <s v="283152154327"/>
    <n v="25884.699784780223"/>
    <n v="96969.7250076122"/>
    <n v="153760.37440374473"/>
    <n v="58264.774937067617"/>
    <n v="83719.89353330119"/>
    <n v="83719.89353330119"/>
    <n v="83719.89353330119"/>
    <n v="83719.89353330119"/>
    <n v="83719.89353330119"/>
    <n v="83719.89353330119"/>
    <n v="83719.89353330119"/>
    <n v="83719.89353330119"/>
    <n v="334879.57413320476"/>
    <n v="1004638.7223996143"/>
    <n v="1024238.661848"/>
    <n v="19599.939448385732"/>
    <n v="408122.72889400006"/>
    <n v="57589"/>
  </r>
  <r>
    <s v="2831"/>
    <x v="94"/>
    <x v="10"/>
    <s v="Gerencia Mantención Concentradora              "/>
    <s v="5215"/>
    <x v="77"/>
    <s v="4371"/>
    <s v="Repuestos Varios                        "/>
    <x v="7"/>
    <s v="283152154371"/>
    <n v="5429.6583392146049"/>
    <n v="6865.6246277086811"/>
    <n v="73265.598852443029"/>
    <n v="62837.708114748864"/>
    <n v="37099.647483528795"/>
    <n v="37099.647483528795"/>
    <n v="37099.647483528795"/>
    <n v="37099.647483528795"/>
    <n v="37099.647483528795"/>
    <n v="37099.647483528795"/>
    <n v="37099.647483528795"/>
    <n v="37099.647483528795"/>
    <n v="148398.58993411518"/>
    <n v="445195.76980234566"/>
    <n v="495615.59434587741"/>
    <n v="50419.824543531751"/>
    <n v="250818.13281000603"/>
    <n v="74057.158667000011"/>
  </r>
  <r>
    <s v="2831"/>
    <x v="94"/>
    <x v="10"/>
    <s v="Gerencia Mantención Concentradora              "/>
    <s v="5216"/>
    <x v="78"/>
    <s v="4536"/>
    <s v="Contratos Reparacion y Mantencion Correa"/>
    <x v="2"/>
    <s v="283152164536"/>
    <n v="63833.392122720958"/>
    <n v="28666.175581459964"/>
    <n v="29535.64481395467"/>
    <n v="642.32234505799647"/>
    <n v="30669.383715798398"/>
    <n v="30669.383715798398"/>
    <n v="30669.383715798398"/>
    <n v="30669.383715798398"/>
    <n v="30669.383715798398"/>
    <n v="30669.383715798398"/>
    <n v="30669.383715798398"/>
    <n v="30669.383715798398"/>
    <n v="122677.53486319359"/>
    <n v="368032.60458958073"/>
    <n v="421811.92321400007"/>
    <n v="53779.318624419335"/>
    <n v="174555.96800583336"/>
    <n v="34551.493601166672"/>
  </r>
  <r>
    <s v="2831"/>
    <x v="94"/>
    <x v="10"/>
    <s v="Gerencia Mantención Concentradora              "/>
    <s v="5216"/>
    <x v="78"/>
    <s v="4556"/>
    <s v="Contratos Mantencion Mecanica           "/>
    <x v="2"/>
    <s v="283152164556"/>
    <n v="382610.06445591617"/>
    <n v="93287.664387259749"/>
    <n v="521253.19824604021"/>
    <n v="118597.46711140874"/>
    <n v="278937.09855015622"/>
    <n v="278937.09855015622"/>
    <n v="278937.09855015622"/>
    <n v="278937.09855015622"/>
    <n v="278937.09855015622"/>
    <n v="278937.09855015622"/>
    <n v="278937.09855015622"/>
    <n v="278937.09855015622"/>
    <n v="1115748.3942006249"/>
    <n v="3347245.1826018747"/>
    <n v="3250501.6219183644"/>
    <n v="-96743.560683510266"/>
    <n v="1444667.3875192732"/>
    <n v="180583.42343990915"/>
  </r>
  <r>
    <s v="2831"/>
    <x v="94"/>
    <x v="10"/>
    <s v="Gerencia Mantención Concentradora              "/>
    <s v="5216"/>
    <x v="78"/>
    <s v="4559"/>
    <s v="Arriendo de Equipos Plantas             "/>
    <x v="2"/>
    <s v="283152164559"/>
    <n v="72271.094427375458"/>
    <n v="30035.685753554149"/>
    <n v="36220.722073064026"/>
    <n v="13894.235509459091"/>
    <n v="38105.434440863188"/>
    <n v="38105.434440863188"/>
    <n v="38105.434440863188"/>
    <n v="38105.434440863188"/>
    <n v="38105.434440863188"/>
    <n v="38105.434440863188"/>
    <n v="38105.434440863188"/>
    <n v="38105.434440863188"/>
    <n v="152421.73776345275"/>
    <n v="457265.21329035837"/>
    <n v="409410.9"/>
    <n v="-47854.313290358346"/>
    <n v="181960.40000000002"/>
    <n v="22745.050000000003"/>
  </r>
  <r>
    <s v="2831"/>
    <x v="94"/>
    <x v="10"/>
    <s v="Gerencia Mantención Concentradora              "/>
    <s v="5216"/>
    <x v="78"/>
    <s v="4591"/>
    <s v="Otros Ctos. Reparacion/Mantencion Planta"/>
    <x v="2"/>
    <s v="283152164591"/>
    <n v="121244.91886072092"/>
    <n v="131041.78154768252"/>
    <n v="66871.442005846286"/>
    <n v="20836.036260335059"/>
    <n v="84998.544668646195"/>
    <n v="84998.544668646195"/>
    <n v="84998.544668646195"/>
    <n v="84998.544668646195"/>
    <n v="84998.544668646195"/>
    <n v="84998.544668646195"/>
    <n v="84998.544668646195"/>
    <n v="84998.544668646195"/>
    <n v="339994.17867458478"/>
    <n v="1019982.5360237543"/>
    <n v="1000008"/>
    <n v="-19974.536023754277"/>
    <n v="416670"/>
    <n v="83334"/>
  </r>
  <r>
    <s v="2831"/>
    <x v="94"/>
    <x v="10"/>
    <s v="Gerencia Mantención Concentradora              "/>
    <s v="5216"/>
    <x v="78"/>
    <s v="4104"/>
    <s v="Lubricantes                             "/>
    <x v="3"/>
    <s v="283152164104"/>
    <n v="743.32994983894616"/>
    <n v="132.40579153574825"/>
    <n v="434.89866980092256"/>
    <n v="3.3331897555154733"/>
    <n v="328.49190023278311"/>
    <n v="328.49190023278311"/>
    <n v="328.49190023278311"/>
    <n v="328.49190023278311"/>
    <n v="328.49190023278311"/>
    <n v="328.49190023278311"/>
    <n v="328.49190023278311"/>
    <n v="328.49190023278311"/>
    <n v="1313.9676009311324"/>
    <n v="3941.9028027933982"/>
    <n v="7700.4719999999998"/>
    <n v="3758.5691972066015"/>
    <n v="3208.53"/>
    <n v="641.70600000000002"/>
  </r>
  <r>
    <s v="2831"/>
    <x v="94"/>
    <x v="10"/>
    <s v="Gerencia Mantención Concentradora              "/>
    <s v="5216"/>
    <x v="78"/>
    <s v="4122"/>
    <s v="Materiales Talleres                     "/>
    <x v="3"/>
    <s v="283152164122"/>
    <n v="4281.5767840976878"/>
    <n v="6023.1998026202928"/>
    <n v="5167.3535913741462"/>
    <n v="2782.432970067784"/>
    <n v="4563.640787039978"/>
    <n v="4563.640787039978"/>
    <n v="4563.640787039978"/>
    <n v="4563.640787039978"/>
    <n v="4563.640787039978"/>
    <n v="4563.640787039978"/>
    <n v="4563.640787039978"/>
    <n v="4563.640787039978"/>
    <n v="18254.563148159912"/>
    <n v="54763.689444479736"/>
    <n v="55285.440000000002"/>
    <n v="521.75055552026606"/>
    <n v="23035.599999999999"/>
    <n v="4607.12"/>
  </r>
  <r>
    <s v="2831"/>
    <x v="94"/>
    <x v="10"/>
    <s v="Gerencia Mantención Concentradora              "/>
    <s v="5216"/>
    <x v="78"/>
    <s v="4125"/>
    <s v="Otros Materiales                        "/>
    <x v="3"/>
    <s v="283152164125"/>
    <n v="2382.9510589411771"/>
    <n v="75.37349108945233"/>
    <n v="4749.3505840608832"/>
    <n v="515.58684589247378"/>
    <n v="1930.8154949959967"/>
    <n v="1930.8154949959967"/>
    <n v="1930.8154949959967"/>
    <n v="1930.8154949959967"/>
    <n v="1930.8154949959967"/>
    <n v="1930.8154949959967"/>
    <n v="1930.8154949959967"/>
    <n v="1930.8154949959967"/>
    <n v="7723.2619799839867"/>
    <n v="23169.785939951962"/>
    <n v="40476.839999999997"/>
    <n v="17307.054060048034"/>
    <n v="16865.349999999999"/>
    <n v="3373.0699999999997"/>
  </r>
  <r>
    <s v="2831"/>
    <x v="94"/>
    <x v="10"/>
    <s v="Gerencia Mantención Concentradora              "/>
    <s v="5216"/>
    <x v="78"/>
    <s v="4126"/>
    <s v="Herramientas                            "/>
    <x v="3"/>
    <s v="283152164126"/>
    <n v="3993.506335750129"/>
    <n v="1979.0604411864501"/>
    <n v="1148.7585404326351"/>
    <n v="774.77802614669565"/>
    <n v="1974.0258358789774"/>
    <n v="1974.0258358789774"/>
    <n v="1974.0258358789774"/>
    <n v="1974.0258358789774"/>
    <n v="1974.0258358789774"/>
    <n v="1974.0258358789774"/>
    <n v="1974.0258358789774"/>
    <n v="1974.0258358789774"/>
    <n v="7896.1033435159097"/>
    <n v="23688.310030547727"/>
    <n v="46400.28"/>
    <n v="22711.969969452271"/>
    <n v="19333.45"/>
    <n v="3866.69"/>
  </r>
  <r>
    <s v="2831"/>
    <x v="94"/>
    <x v="10"/>
    <s v="Gerencia Mantención Concentradora              "/>
    <s v="5216"/>
    <x v="78"/>
    <s v="4159"/>
    <s v="Filtros                                 "/>
    <x v="3"/>
    <s v="283152164159"/>
    <n v="36.757780756237068"/>
    <n v="18.678050278092343"/>
    <n v="13.954598695164373"/>
    <n v="2.1882541392458252"/>
    <n v="17.894670967184904"/>
    <n v="17.894670967184904"/>
    <n v="17.894670967184904"/>
    <n v="17.894670967184904"/>
    <n v="17.894670967184904"/>
    <n v="17.894670967184904"/>
    <n v="17.894670967184904"/>
    <n v="17.894670967184904"/>
    <n v="71.578683868739617"/>
    <n v="214.73605160621887"/>
    <n v="493.62"/>
    <n v="278.88394839378111"/>
    <n v="205.67499999999998"/>
    <n v="41.134999999999998"/>
  </r>
  <r>
    <s v="2831"/>
    <x v="94"/>
    <x v="10"/>
    <s v="Gerencia Mantención Concentradora              "/>
    <s v="5216"/>
    <x v="78"/>
    <s v="4164"/>
    <s v="Liners - Crusher                        "/>
    <x v="3"/>
    <s v="283152164164"/>
    <n v="1470.0807823328196"/>
    <n v="59538.728966752147"/>
    <n v="46087.136687511229"/>
    <n v="31884.519377232722"/>
    <n v="34745.116453457231"/>
    <n v="34745.116453457231"/>
    <n v="34745.116453457231"/>
    <n v="34745.116453457231"/>
    <n v="34745.116453457231"/>
    <n v="34745.116453457231"/>
    <n v="34745.116453457231"/>
    <n v="34745.116453457231"/>
    <n v="138980.46581382892"/>
    <n v="416941.39744148665"/>
    <n v="672001.2"/>
    <n v="255059.8025585133"/>
    <n v="298667.2"/>
    <n v="37333.4"/>
  </r>
  <r>
    <s v="2831"/>
    <x v="94"/>
    <x v="10"/>
    <s v="Gerencia Mantención Concentradora              "/>
    <s v="5216"/>
    <x v="78"/>
    <s v="4304"/>
    <s v="Repuestos Materiales Desgastes          "/>
    <x v="7"/>
    <s v="283152164304"/>
    <n v="98620.365997223038"/>
    <n v="9555.3849501406876"/>
    <n v="38980.666190497635"/>
    <n v="29635.761771003137"/>
    <n v="44198.044727216125"/>
    <n v="44198.044727216125"/>
    <n v="44198.044727216125"/>
    <n v="44198.044727216125"/>
    <n v="44198.044727216125"/>
    <n v="44198.044727216125"/>
    <n v="44198.044727216125"/>
    <n v="44198.044727216125"/>
    <n v="176792.1789088645"/>
    <n v="530376.53672659351"/>
    <n v="714947.06494800001"/>
    <n v="184570.52822140651"/>
    <n v="317754.25108800002"/>
    <n v="39719.281386000002"/>
  </r>
  <r>
    <s v="2831"/>
    <x v="94"/>
    <x v="10"/>
    <s v="Gerencia Mantención Concentradora              "/>
    <s v="5216"/>
    <x v="78"/>
    <s v="4312"/>
    <s v="Repuestos Correas Transportadoras       "/>
    <x v="7"/>
    <s v="283152164312"/>
    <n v="3275.7545666854489"/>
    <n v="38965.164671574632"/>
    <n v="138086.65778809829"/>
    <n v="95803.539349707935"/>
    <n v="69032.779094016572"/>
    <n v="69032.779094016572"/>
    <n v="69032.779094016572"/>
    <n v="69032.779094016572"/>
    <n v="69032.779094016572"/>
    <n v="69032.779094016572"/>
    <n v="69032.779094016572"/>
    <n v="69032.779094016572"/>
    <n v="276131.11637606629"/>
    <n v="828393.34912819869"/>
    <n v="1180187.370288"/>
    <n v="351794.02115980128"/>
    <n v="524527.72012800002"/>
    <n v="65565.965016000002"/>
  </r>
  <r>
    <s v="2831"/>
    <x v="94"/>
    <x v="10"/>
    <s v="Gerencia Mantención Concentradora              "/>
    <s v="5216"/>
    <x v="78"/>
    <s v="4315"/>
    <s v="Repuestos Chancadores Secundarios y Terc"/>
    <x v="7"/>
    <s v="283152164315"/>
    <n v="22547.842931042447"/>
    <n v="5078.9741862162236"/>
    <n v="7369.1284726705235"/>
    <n v="5403.7885444875155"/>
    <n v="10099.933533604177"/>
    <n v="10099.933533604177"/>
    <n v="10099.933533604177"/>
    <n v="10099.933533604177"/>
    <n v="10099.933533604177"/>
    <n v="10099.933533604177"/>
    <n v="10099.933533604177"/>
    <n v="10099.933533604177"/>
    <n v="40399.734134416707"/>
    <n v="121199.20240325009"/>
    <n v="209525.548626"/>
    <n v="88326.346222749911"/>
    <n v="93122.466056000005"/>
    <n v="11640.308257000001"/>
  </r>
  <r>
    <s v="2831"/>
    <x v="94"/>
    <x v="10"/>
    <s v="Gerencia Mantención Concentradora              "/>
    <s v="5216"/>
    <x v="78"/>
    <s v="4333"/>
    <s v="Repuesto Harneros                       "/>
    <x v="7"/>
    <s v="283152164333"/>
    <n v="3165.989131372"/>
    <n v="10464.745247058636"/>
    <n v="12435.812531561931"/>
    <n v="5566.2090873224633"/>
    <n v="7908.1889993287577"/>
    <n v="7908.1889993287577"/>
    <n v="7908.1889993287577"/>
    <n v="7908.1889993287577"/>
    <n v="7908.1889993287577"/>
    <n v="7908.1889993287577"/>
    <n v="7908.1889993287577"/>
    <n v="7908.1889993287577"/>
    <n v="31632.755997315031"/>
    <n v="94898.267991945104"/>
    <n v="116093.50056000001"/>
    <n v="21195.232568054911"/>
    <n v="51597.111360000003"/>
    <n v="6449.6389200000003"/>
  </r>
  <r>
    <s v="2831"/>
    <x v="94"/>
    <x v="10"/>
    <s v="Gerencia Mantención Concentradora              "/>
    <s v="5216"/>
    <x v="78"/>
    <s v="4371"/>
    <s v="Repuestos Varios                        "/>
    <x v="7"/>
    <s v="283152164371"/>
    <n v="59383.458844669396"/>
    <n v="27628.058879435757"/>
    <n v="67096.538138299045"/>
    <n v="11173.527115311394"/>
    <n v="41320.395744428897"/>
    <n v="41320.395744428897"/>
    <n v="41320.395744428897"/>
    <n v="41320.395744428897"/>
    <n v="41320.395744428897"/>
    <n v="41320.395744428897"/>
    <n v="41320.395744428897"/>
    <n v="41320.395744428897"/>
    <n v="165281.58297771559"/>
    <n v="495844.74893314688"/>
    <n v="408041.49549599999"/>
    <n v="-87803.253437146894"/>
    <n v="181351.77577599999"/>
    <n v="22668.971971999999"/>
  </r>
  <r>
    <s v="2831"/>
    <x v="94"/>
    <x v="10"/>
    <s v="Gerencia Mantención Concentradora              "/>
    <s v="5302"/>
    <x v="79"/>
    <s v="3301"/>
    <s v="Remuneraciones Mantenedores             "/>
    <x v="8"/>
    <s v="283153023301"/>
    <n v="27284.353602227384"/>
    <n v="127728.36646320036"/>
    <n v="83338.406363179281"/>
    <n v="96682.568965307248"/>
    <n v="83758.423848478575"/>
    <n v="83758.423848478575"/>
    <n v="83758.423848478575"/>
    <n v="83758.423848478575"/>
    <n v="83758.423848478575"/>
    <n v="83758.423848478575"/>
    <n v="83758.423848478575"/>
    <n v="83758.423848478575"/>
    <n v="335033.6953939143"/>
    <n v="1005101.086181743"/>
    <n v="1414006.2"/>
    <n v="408905.113818257"/>
    <n v="587870.28"/>
    <n v="117320.40000000001"/>
  </r>
  <r>
    <s v="2831"/>
    <x v="94"/>
    <x v="10"/>
    <s v="Gerencia Mantención Concentradora              "/>
    <s v="5302"/>
    <x v="79"/>
    <s v="4535"/>
    <s v="Contratos Reparacion y Mantencion Ciclon"/>
    <x v="2"/>
    <s v="283153024535"/>
    <n v="158096.96849950898"/>
    <n v="274240.8608152254"/>
    <n v="108487.87192600837"/>
    <n v="166185.54141526489"/>
    <n v="176752.81066400191"/>
    <n v="176752.81066400191"/>
    <n v="176752.81066400191"/>
    <n v="176752.81066400191"/>
    <n v="176752.81066400191"/>
    <n v="176752.81066400191"/>
    <n v="176752.81066400191"/>
    <n v="176752.81066400191"/>
    <n v="707011.24265600764"/>
    <n v="2121033.7279680227"/>
    <n v="1951614"/>
    <n v="-169419.72796802269"/>
    <n v="809278.375"/>
    <n v="160834.25"/>
  </r>
  <r>
    <s v="2831"/>
    <x v="94"/>
    <x v="10"/>
    <s v="Gerencia Mantención Concentradora              "/>
    <s v="5302"/>
    <x v="79"/>
    <s v="4556"/>
    <s v="Contratos Mantencion Mecanica           "/>
    <x v="2"/>
    <s v="283153024556"/>
    <n v="38029.695044304965"/>
    <n v="291770.45098787494"/>
    <n v="86932.220640627274"/>
    <n v="248748.22409474393"/>
    <n v="166370.14769188777"/>
    <n v="166370.14769188777"/>
    <n v="166370.14769188777"/>
    <n v="166370.14769188777"/>
    <n v="166370.14769188777"/>
    <n v="166370.14769188777"/>
    <n v="166370.14769188777"/>
    <n v="166370.14769188777"/>
    <n v="665480.5907675511"/>
    <n v="1996441.7723026534"/>
    <n v="3813979.6363798869"/>
    <n v="1817537.8640772335"/>
    <n v="1492988.8751797755"/>
    <n v="174881.58273930091"/>
  </r>
  <r>
    <s v="2831"/>
    <x v="94"/>
    <x v="10"/>
    <s v="Gerencia Mantención Concentradora              "/>
    <s v="5302"/>
    <x v="79"/>
    <s v="4559"/>
    <s v="Arriendo de Equipos Plantas             "/>
    <x v="2"/>
    <s v="283153024559"/>
    <n v="18831.911869501604"/>
    <n v="97054.04056194349"/>
    <n v="85537.0423857633"/>
    <n v="45849.358803895062"/>
    <n v="61818.088405275863"/>
    <n v="61818.088405275863"/>
    <n v="61818.088405275863"/>
    <n v="61818.088405275863"/>
    <n v="61818.088405275863"/>
    <n v="61818.088405275863"/>
    <n v="61818.088405275863"/>
    <n v="61818.088405275863"/>
    <n v="247272.35362110345"/>
    <n v="741817.06086331012"/>
    <n v="719309.20000000007"/>
    <n v="-22507.860863310052"/>
    <n v="296687.75"/>
    <n v="57066.850000000006"/>
  </r>
  <r>
    <s v="2831"/>
    <x v="94"/>
    <x v="10"/>
    <s v="Gerencia Mantención Concentradora              "/>
    <s v="5302"/>
    <x v="79"/>
    <s v="4104"/>
    <s v="Lubricantes                             "/>
    <x v="3"/>
    <s v="283153024104"/>
    <n v="694.89570185361583"/>
    <n v="159.28172012365474"/>
    <n v="966.86681934696014"/>
    <n v="1224.6225878187365"/>
    <n v="761.41670728574184"/>
    <n v="761.41670728574184"/>
    <n v="761.41670728574184"/>
    <n v="761.41670728574184"/>
    <n v="761.41670728574184"/>
    <n v="761.41670728574184"/>
    <n v="761.41670728574184"/>
    <n v="761.41670728574184"/>
    <n v="3045.6668291429673"/>
    <n v="9137.0004874289025"/>
    <n v="14808.599999999999"/>
    <n v="5671.5995125710961"/>
    <n v="6170.25"/>
    <n v="1234.05"/>
  </r>
  <r>
    <s v="2831"/>
    <x v="94"/>
    <x v="10"/>
    <s v="Gerencia Mantención Concentradora              "/>
    <s v="5302"/>
    <x v="79"/>
    <s v="4122"/>
    <s v="Materiales Talleres                     "/>
    <x v="3"/>
    <s v="283153024122"/>
    <n v="14144.668520158486"/>
    <n v="14394.729751179055"/>
    <n v="4716.521852061901"/>
    <n v="14838.085025600878"/>
    <n v="12023.501287250079"/>
    <n v="12023.501287250079"/>
    <n v="12023.501287250079"/>
    <n v="12023.501287250079"/>
    <n v="12023.501287250079"/>
    <n v="12023.501287250079"/>
    <n v="12023.501287250079"/>
    <n v="12023.501287250079"/>
    <n v="48094.005149000317"/>
    <n v="144282.01544700094"/>
    <n v="217192.80000000002"/>
    <n v="72910.784552999074"/>
    <n v="90497"/>
    <n v="18099.400000000001"/>
  </r>
  <r>
    <s v="2831"/>
    <x v="94"/>
    <x v="10"/>
    <s v="Gerencia Mantención Concentradora              "/>
    <s v="5302"/>
    <x v="79"/>
    <s v="4125"/>
    <s v="Otros Materiales                        "/>
    <x v="3"/>
    <s v="283153024125"/>
    <n v="2633.8713681991799"/>
    <n v="180.91303716311671"/>
    <n v="15354.191767765991"/>
    <n v="9072.0597845521988"/>
    <n v="6810.2589894201219"/>
    <n v="6810.2589894201219"/>
    <n v="6810.2589894201219"/>
    <n v="6810.2589894201219"/>
    <n v="6810.2589894201219"/>
    <n v="6810.2589894201219"/>
    <n v="6810.2589894201219"/>
    <n v="6810.2589894201219"/>
    <n v="27241.035957680488"/>
    <n v="81723.107873041459"/>
    <n v="197448"/>
    <n v="115724.89212695854"/>
    <n v="82270"/>
    <n v="16454"/>
  </r>
  <r>
    <s v="2831"/>
    <x v="94"/>
    <x v="10"/>
    <s v="Gerencia Mantención Concentradora              "/>
    <s v="5302"/>
    <x v="79"/>
    <s v="4126"/>
    <s v="Herramientas                            "/>
    <x v="3"/>
    <s v="283153024126"/>
    <n v="1749.3480837114626"/>
    <n v="6127.4432042019571"/>
    <n v="1102.0836063809206"/>
    <n v="1565.0574108362518"/>
    <n v="2635.9830762826482"/>
    <n v="2635.9830762826482"/>
    <n v="2635.9830762826482"/>
    <n v="2635.9830762826482"/>
    <n v="2635.9830762826482"/>
    <n v="2635.9830762826482"/>
    <n v="2635.9830762826482"/>
    <n v="2635.9830762826482"/>
    <n v="10543.932305130593"/>
    <n v="31631.796915391784"/>
    <n v="56272.679999999993"/>
    <n v="24640.883084608209"/>
    <n v="23446.949999999997"/>
    <n v="4689.3899999999994"/>
  </r>
  <r>
    <s v="2831"/>
    <x v="94"/>
    <x v="10"/>
    <s v="Gerencia Mantención Concentradora              "/>
    <s v="5302"/>
    <x v="79"/>
    <s v="4162"/>
    <s v="Liners  - Regrind Mill                  "/>
    <x v="3"/>
    <s v="283153024162"/>
    <n v="0"/>
    <n v="99853.608087206667"/>
    <n v="64707.390229035031"/>
    <n v="95286.134722620845"/>
    <n v="64961.783259715638"/>
    <n v="64961.783259715638"/>
    <n v="64961.783259715638"/>
    <n v="64961.783259715638"/>
    <n v="64961.783259715638"/>
    <n v="64961.783259715638"/>
    <n v="64961.783259715638"/>
    <n v="64961.783259715638"/>
    <n v="259847.13303886255"/>
    <n v="779541.39911658771"/>
    <n v="912000"/>
    <n v="132458.60088341229"/>
    <n v="456000"/>
    <n v="152000"/>
  </r>
  <r>
    <s v="2831"/>
    <x v="94"/>
    <x v="10"/>
    <s v="Gerencia Mantención Concentradora              "/>
    <s v="5302"/>
    <x v="79"/>
    <s v="4304"/>
    <s v="Repuestos Materiales Desgastes          "/>
    <x v="7"/>
    <s v="283153024304"/>
    <n v="11297.770298787547"/>
    <n v="3472.2720411412711"/>
    <n v="33774.957095838676"/>
    <n v="6123.2632364142437"/>
    <n v="13667.065668045434"/>
    <n v="13667.065668045434"/>
    <n v="13667.065668045434"/>
    <n v="13667.065668045434"/>
    <n v="13667.065668045434"/>
    <n v="13667.065668045434"/>
    <n v="13667.065668045434"/>
    <n v="13667.065668045434"/>
    <n v="54668.262672181736"/>
    <n v="164004.78801654515"/>
    <n v="139210.292823"/>
    <n v="-24794.495193545154"/>
    <n v="65705.330396000005"/>
    <n v="12340.5"/>
  </r>
  <r>
    <s v="2831"/>
    <x v="94"/>
    <x v="10"/>
    <s v="Gerencia Mantención Concentradora              "/>
    <s v="5302"/>
    <x v="79"/>
    <s v="4317"/>
    <s v="Repuestos Flotacion                     "/>
    <x v="7"/>
    <s v="283153024317"/>
    <n v="165481.35440234022"/>
    <n v="0"/>
    <n v="371058.88756324502"/>
    <n v="0"/>
    <n v="134135.06049139632"/>
    <n v="134135.06049139632"/>
    <n v="134135.06049139632"/>
    <n v="134135.06049139632"/>
    <n v="134135.06049139632"/>
    <n v="134135.06049139632"/>
    <n v="134135.06049139632"/>
    <n v="134135.06049139632"/>
    <n v="536540.24196558527"/>
    <n v="1609620.7258967559"/>
    <n v="3704229.7259029998"/>
    <n v="2094609.0000062438"/>
    <n v="1313098.794219"/>
    <n v="0"/>
  </r>
  <r>
    <s v="2831"/>
    <x v="94"/>
    <x v="10"/>
    <s v="Gerencia Mantención Concentradora              "/>
    <s v="5302"/>
    <x v="79"/>
    <s v="4321"/>
    <s v="Repuestos Bombas                        "/>
    <x v="7"/>
    <s v="283153024321"/>
    <n v="1081.1255278915651"/>
    <n v="17114.932502338663"/>
    <n v="37469.238664346536"/>
    <n v="15712.182057280424"/>
    <n v="17844.369687964296"/>
    <n v="17844.369687964296"/>
    <n v="17844.369687964296"/>
    <n v="17844.369687964296"/>
    <n v="17844.369687964296"/>
    <n v="17844.369687964296"/>
    <n v="17844.369687964296"/>
    <n v="17844.369687964296"/>
    <n v="71377.478751857183"/>
    <n v="214132.43625557155"/>
    <n v="456010.10496000003"/>
    <n v="241877.66870442848"/>
    <n v="228005.05248000001"/>
    <n v="69929.5"/>
  </r>
  <r>
    <s v="2831"/>
    <x v="94"/>
    <x v="10"/>
    <s v="Gerencia Mantención Concentradora              "/>
    <s v="5302"/>
    <x v="79"/>
    <s v="4327"/>
    <s v="Repuesto Ciclones                       "/>
    <x v="7"/>
    <s v="283153024327"/>
    <n v="53069.84855044014"/>
    <n v="3364.814849668473"/>
    <n v="414.23294972760993"/>
    <n v="819.33248234478458"/>
    <n v="14417.057208045251"/>
    <n v="14417.057208045251"/>
    <n v="14417.057208045251"/>
    <n v="14417.057208045251"/>
    <n v="14417.057208045251"/>
    <n v="14417.057208045251"/>
    <n v="14417.057208045251"/>
    <n v="14417.057208045251"/>
    <n v="57668.228832181005"/>
    <n v="173004.686496543"/>
    <n v="588672.84933599993"/>
    <n v="415668.16283945693"/>
    <n v="294336.42466799996"/>
    <n v="5347.55"/>
  </r>
  <r>
    <s v="2831"/>
    <x v="94"/>
    <x v="10"/>
    <s v="Gerencia Mantención Concentradora              "/>
    <s v="5302"/>
    <x v="79"/>
    <s v="4371"/>
    <s v="Repuestos Varios                        "/>
    <x v="7"/>
    <s v="283153024371"/>
    <n v="98769.858083377418"/>
    <n v="9852.0173678528899"/>
    <n v="74232.049178163899"/>
    <n v="3087.5276152799856"/>
    <n v="46485.363061168544"/>
    <n v="46485.363061168544"/>
    <n v="46485.363061168544"/>
    <n v="46485.363061168544"/>
    <n v="46485.363061168544"/>
    <n v="46485.363061168544"/>
    <n v="46485.363061168544"/>
    <n v="46485.363061168544"/>
    <n v="185941.45224467418"/>
    <n v="557824.35673402238"/>
    <n v="967081.93100099999"/>
    <n v="409257.57426697761"/>
    <n v="476503.48686299997"/>
    <n v="83405"/>
  </r>
  <r>
    <s v="2831"/>
    <x v="94"/>
    <x v="10"/>
    <s v="Gerencia Mantención Concentradora              "/>
    <s v="5751"/>
    <x v="21"/>
    <s v="3101"/>
    <s v="Remuneraciones Supervision              "/>
    <x v="0"/>
    <s v="283157513101"/>
    <n v="157251.59"/>
    <n v="130465.82"/>
    <n v="130465.82"/>
    <n v="170727.03"/>
    <n v="147227.565"/>
    <n v="147227.565"/>
    <n v="147227.565"/>
    <n v="147227.565"/>
    <n v="147227.565"/>
    <n v="147227.565"/>
    <n v="147227.565"/>
    <n v="147227.565"/>
    <n v="588910.26"/>
    <n v="1766730.7799999996"/>
    <n v="1766949.35"/>
    <n v="218.57000000053085"/>
    <n v="724113.55"/>
    <n v="170727.03"/>
  </r>
  <r>
    <s v="2831"/>
    <x v="94"/>
    <x v="10"/>
    <s v="Gerencia Mantención Concentradora              "/>
    <s v="5751"/>
    <x v="21"/>
    <s v="5111"/>
    <s v="Pasajes Nacionales                      "/>
    <x v="1"/>
    <s v="283157515111"/>
    <n v="447.92623807468124"/>
    <n v="706.35701638268813"/>
    <n v="1950.3128428637272"/>
    <n v="50.970045462184743"/>
    <n v="788.89153569582038"/>
    <n v="788.89153569582038"/>
    <n v="788.89153569582038"/>
    <n v="788.89153569582038"/>
    <n v="788.89153569582038"/>
    <n v="788.89153569582038"/>
    <n v="788.89153569582038"/>
    <n v="788.89153569582038"/>
    <n v="3155.5661427832815"/>
    <n v="9466.6984283498441"/>
    <n v="32400"/>
    <n v="22933.301571650154"/>
    <n v="11400"/>
    <n v="1200"/>
  </r>
  <r>
    <s v="2831"/>
    <x v="94"/>
    <x v="10"/>
    <s v="Gerencia Mantención Concentradora              "/>
    <s v="5751"/>
    <x v="21"/>
    <s v="5112"/>
    <s v="Hoteles Estadia Alimentacion Nacionales "/>
    <x v="1"/>
    <s v="283157515112"/>
    <n v="412.28115336170777"/>
    <n v="354.21608357607397"/>
    <n v="583.21760747623034"/>
    <n v="379.0889644267906"/>
    <n v="432.20095221020068"/>
    <n v="432.20095221020068"/>
    <n v="432.20095221020068"/>
    <n v="432.20095221020068"/>
    <n v="432.20095221020068"/>
    <n v="432.20095221020068"/>
    <n v="432.20095221020068"/>
    <n v="432.20095221020068"/>
    <n v="1728.8038088408027"/>
    <n v="5186.411426522408"/>
    <n v="25920"/>
    <n v="20733.588573477591"/>
    <n v="9120"/>
    <n v="960"/>
  </r>
  <r>
    <s v="2831"/>
    <x v="94"/>
    <x v="10"/>
    <s v="Gerencia Mantención Concentradora              "/>
    <s v="5751"/>
    <x v="21"/>
    <s v="5113"/>
    <s v="Gastos Representacion Nacionales        "/>
    <x v="1"/>
    <s v="283157515113"/>
    <n v="435.59645051571459"/>
    <n v="243.41530773765351"/>
    <n v="70.34996721232892"/>
    <n v="325.77392986685658"/>
    <n v="268.7839138331384"/>
    <n v="268.7839138331384"/>
    <n v="268.7839138331384"/>
    <n v="268.7839138331384"/>
    <n v="268.7839138331384"/>
    <n v="268.7839138331384"/>
    <n v="268.7839138331384"/>
    <n v="268.7839138331384"/>
    <n v="1075.1356553325536"/>
    <n v="3225.4069659976599"/>
    <n v="7128"/>
    <n v="3902.5930340023401"/>
    <n v="2508"/>
    <n v="264"/>
  </r>
  <r>
    <s v="2831"/>
    <x v="94"/>
    <x v="10"/>
    <s v="Gerencia Mantención Concentradora              "/>
    <s v="5751"/>
    <x v="21"/>
    <s v="5201"/>
    <s v="Arriendo Vehiculos                      "/>
    <x v="1"/>
    <s v="283157515201"/>
    <n v="12897.259233620141"/>
    <n v="10759.659487267825"/>
    <n v="4138.014687726758"/>
    <n v="9985.7971260471786"/>
    <n v="9445.1826336654758"/>
    <n v="9445.1826336654758"/>
    <n v="9445.1826336654758"/>
    <n v="9445.1826336654758"/>
    <n v="9445.1826336654758"/>
    <n v="9445.1826336654758"/>
    <n v="9445.1826336654758"/>
    <n v="9445.1826336654758"/>
    <n v="37780.730534661903"/>
    <n v="113342.19160398572"/>
    <n v="137419.56539535563"/>
    <n v="24077.373791369915"/>
    <n v="57258.152248064856"/>
    <n v="11451.630449612971"/>
  </r>
  <r>
    <s v="2831"/>
    <x v="94"/>
    <x v="10"/>
    <s v="Gerencia Mantención Concentradora              "/>
    <s v="5751"/>
    <x v="21"/>
    <s v="5203"/>
    <s v="Combustibles                            "/>
    <x v="1"/>
    <s v="283157515203"/>
    <n v="5061.4248902562276"/>
    <n v="3601.9095840814948"/>
    <n v="3883.9711079279391"/>
    <n v="926.21819607828638"/>
    <n v="3368.380944585987"/>
    <n v="3368.380944585987"/>
    <n v="3368.380944585987"/>
    <n v="3368.380944585987"/>
    <n v="3368.380944585987"/>
    <n v="3368.380944585987"/>
    <n v="3368.380944585987"/>
    <n v="3368.380944585987"/>
    <n v="13473.523778343948"/>
    <n v="40420.571335031847"/>
    <n v="51456"/>
    <n v="11035.428664968153"/>
    <n v="21440"/>
    <n v="4288"/>
  </r>
  <r>
    <s v="2831"/>
    <x v="94"/>
    <x v="10"/>
    <s v="Gerencia Mantención Concentradora              "/>
    <s v="5751"/>
    <x v="21"/>
    <s v="5301"/>
    <s v="Materiales y Utiles de Escritorio       "/>
    <x v="1"/>
    <s v="283157515301"/>
    <n v="817.28485682695941"/>
    <n v="362.19145710976107"/>
    <n v="1104.3956222952595"/>
    <n v="837.38136127535688"/>
    <n v="780.3133243768342"/>
    <n v="780.3133243768342"/>
    <n v="780.3133243768342"/>
    <n v="780.3133243768342"/>
    <n v="780.3133243768342"/>
    <n v="780.3133243768342"/>
    <n v="780.3133243768342"/>
    <n v="780.3133243768342"/>
    <n v="3121.2532975073368"/>
    <n v="9363.75989252201"/>
    <n v="12000"/>
    <n v="2636.24010747799"/>
    <n v="5000"/>
    <n v="1000"/>
  </r>
  <r>
    <s v="2831"/>
    <x v="94"/>
    <x v="10"/>
    <s v="Gerencia Mantención Concentradora              "/>
    <s v="5751"/>
    <x v="21"/>
    <s v="5302"/>
    <s v="Suscripciones Varias (Fisicas y Electron"/>
    <x v="1"/>
    <s v="283157515302"/>
    <n v="303.49409510459373"/>
    <n v="354.87057120303052"/>
    <n v="16.140925816428648"/>
    <n v="440.75119073257576"/>
    <n v="278.81419571415717"/>
    <n v="278.81419571415717"/>
    <n v="278.81419571415717"/>
    <n v="278.81419571415717"/>
    <n v="278.81419571415717"/>
    <n v="278.81419571415717"/>
    <n v="278.81419571415717"/>
    <n v="278.81419571415717"/>
    <n v="1115.2567828566287"/>
    <n v="3345.7703485698853"/>
    <n v="3600"/>
    <n v="254.2296514301147"/>
    <n v="1500"/>
    <n v="300"/>
  </r>
  <r>
    <s v="2831"/>
    <x v="94"/>
    <x v="10"/>
    <s v="Gerencia Mantención Concentradora              "/>
    <s v="5751"/>
    <x v="21"/>
    <s v="5411"/>
    <s v="Ropa y Equipos Proteccion Personal      "/>
    <x v="1"/>
    <s v="283157515411"/>
    <n v="16145.118752743285"/>
    <n v="18888.332466733573"/>
    <n v="12692.458879849497"/>
    <n v="4468.0103788184233"/>
    <n v="13048.480119536194"/>
    <n v="13048.480119536194"/>
    <n v="13048.480119536194"/>
    <n v="13048.480119536194"/>
    <n v="13048.480119536194"/>
    <n v="13048.480119536194"/>
    <n v="13048.480119536194"/>
    <n v="13048.480119536194"/>
    <n v="52193.920478144777"/>
    <n v="156581.76143443433"/>
    <n v="158400"/>
    <n v="1818.238565565669"/>
    <n v="66000"/>
    <n v="13200"/>
  </r>
  <r>
    <s v="2831"/>
    <x v="94"/>
    <x v="10"/>
    <s v="Gerencia Mantención Concentradora              "/>
    <s v="5751"/>
    <x v="21"/>
    <s v="5503"/>
    <s v="Otros Gastos Consultores                "/>
    <x v="1"/>
    <s v="283157515503"/>
    <n v="2.4418668919746356"/>
    <n v="271.26968195678722"/>
    <n v="190.82361324676177"/>
    <n v="273.24776084794786"/>
    <n v="184.44573073586787"/>
    <n v="184.44573073586787"/>
    <n v="184.44573073586787"/>
    <n v="184.44573073586787"/>
    <n v="184.44573073586787"/>
    <n v="184.44573073586787"/>
    <n v="184.44573073586787"/>
    <n v="184.44573073586787"/>
    <n v="737.78292294347148"/>
    <n v="2213.3487688304149"/>
    <n v="6000"/>
    <n v="3786.6512311695851"/>
    <n v="2500"/>
    <n v="500"/>
  </r>
  <r>
    <s v="2831"/>
    <x v="94"/>
    <x v="10"/>
    <s v="Gerencia Mantención Concentradora              "/>
    <s v="5751"/>
    <x v="21"/>
    <s v="5601"/>
    <s v="Traslados Reuniones                     "/>
    <x v="1"/>
    <s v="283157515601"/>
    <n v="312.27870504636809"/>
    <n v="113.62001984316231"/>
    <n v="1867.4768165523308"/>
    <n v="673.92737033497838"/>
    <n v="741.8257279442098"/>
    <n v="741.8257279442098"/>
    <n v="741.8257279442098"/>
    <n v="741.8257279442098"/>
    <n v="741.8257279442098"/>
    <n v="741.8257279442098"/>
    <n v="741.8257279442098"/>
    <n v="741.8257279442098"/>
    <n v="2967.3029117768392"/>
    <n v="8901.9087353305167"/>
    <n v="12000"/>
    <n v="3098.0912646694833"/>
    <n v="5000"/>
    <n v="1000"/>
  </r>
  <r>
    <s v="2831"/>
    <x v="94"/>
    <x v="10"/>
    <s v="Gerencia Mantención Concentradora              "/>
    <s v="5751"/>
    <x v="21"/>
    <s v="5603"/>
    <s v="Otros Gastos Reuniones                  "/>
    <x v="1"/>
    <s v="283157515603"/>
    <n v="520.11617243334683"/>
    <n v="1047.9050656093971"/>
    <n v="306.90337018946792"/>
    <n v="991.93254067271653"/>
    <n v="716.71428722623205"/>
    <n v="716.71428722623205"/>
    <n v="716.71428722623205"/>
    <n v="716.71428722623205"/>
    <n v="716.71428722623205"/>
    <n v="716.71428722623205"/>
    <n v="716.71428722623205"/>
    <n v="716.71428722623205"/>
    <n v="2866.8571489049282"/>
    <n v="8600.5714467147845"/>
    <n v="30000"/>
    <n v="21399.428553285215"/>
    <n v="12500"/>
    <n v="2500"/>
  </r>
  <r>
    <s v="2831"/>
    <x v="94"/>
    <x v="10"/>
    <s v="Gerencia Mantención Concentradora              "/>
    <s v="5751"/>
    <x v="21"/>
    <s v="6123"/>
    <s v="Flete Cargas Varias                     "/>
    <x v="1"/>
    <s v="283157516123"/>
    <n v="21258.123650509959"/>
    <n v="52688.634799049927"/>
    <n v="77614.022828986068"/>
    <n v="45038.677970076184"/>
    <n v="49149.864812155538"/>
    <n v="49149.864812155538"/>
    <n v="49149.864812155538"/>
    <n v="49149.864812155538"/>
    <n v="49149.864812155538"/>
    <n v="49149.864812155538"/>
    <n v="49149.864812155538"/>
    <n v="49149.864812155538"/>
    <n v="196599.45924862215"/>
    <n v="589798.37774586643"/>
    <n v="639996"/>
    <n v="50197.622254133574"/>
    <n v="266665"/>
    <n v="53333"/>
  </r>
  <r>
    <s v="2831"/>
    <x v="94"/>
    <x v="10"/>
    <s v="Gerencia Mantención Concentradora              "/>
    <s v="5751"/>
    <x v="21"/>
    <s v="6148"/>
    <s v="Gastos Cafeteria                        "/>
    <x v="1"/>
    <s v="283157516148"/>
    <n v="547.43713517113531"/>
    <n v="553.15383615566816"/>
    <n v="509.83408021965869"/>
    <n v="721.77882640439464"/>
    <n v="583.05096948771416"/>
    <n v="583.05096948771416"/>
    <n v="583.05096948771416"/>
    <n v="583.05096948771416"/>
    <n v="583.05096948771416"/>
    <n v="583.05096948771416"/>
    <n v="583.05096948771416"/>
    <n v="583.05096948771416"/>
    <n v="2332.2038779508566"/>
    <n v="6996.6116338525717"/>
    <n v="8400"/>
    <n v="1403.3883661474283"/>
    <n v="3500"/>
    <n v="700"/>
  </r>
  <r>
    <s v="2841"/>
    <x v="95"/>
    <x v="10"/>
    <s v="Gerencia Mantención Concentradora              "/>
    <s v="5301"/>
    <x v="80"/>
    <s v="3301"/>
    <s v="Remuneraciones Mantenedores             "/>
    <x v="8"/>
    <s v="284153013301"/>
    <n v="53008.116376092985"/>
    <n v="130347.71704180358"/>
    <n v="84349.118180201782"/>
    <n v="2349.5300992016141"/>
    <n v="67513.620424324981"/>
    <n v="67513.620424324981"/>
    <n v="67513.620424324981"/>
    <n v="67513.620424324981"/>
    <n v="67513.620424324981"/>
    <n v="67513.620424324981"/>
    <n v="67513.620424324981"/>
    <n v="67513.620424324981"/>
    <n v="270054.48169729993"/>
    <n v="810163.44509189983"/>
    <n v="1414006.2"/>
    <n v="603842.75490810012"/>
    <n v="587870.28"/>
    <n v="117320.40000000001"/>
  </r>
  <r>
    <s v="2841"/>
    <x v="95"/>
    <x v="10"/>
    <s v="Gerencia Mantención Concentradora              "/>
    <s v="5301"/>
    <x v="80"/>
    <s v="4534"/>
    <s v="Contrato Mantencion Cañerias y Fitting  "/>
    <x v="2"/>
    <s v="284153014534"/>
    <n v="72772.672035823562"/>
    <n v="25507.674965558708"/>
    <n v="5145.1104786954656"/>
    <n v="61226.873685674022"/>
    <n v="41163.082791437941"/>
    <n v="41163.082791437941"/>
    <n v="41163.082791437941"/>
    <n v="41163.082791437941"/>
    <n v="41163.082791437941"/>
    <n v="41163.082791437941"/>
    <n v="41163.082791437941"/>
    <n v="41163.082791437941"/>
    <n v="164652.33116575176"/>
    <n v="493956.9934972552"/>
    <n v="720308.16"/>
    <n v="226351.16650274483"/>
    <n v="300128.40000000002"/>
    <n v="60025.68"/>
  </r>
  <r>
    <s v="2841"/>
    <x v="95"/>
    <x v="10"/>
    <s v="Gerencia Mantención Concentradora              "/>
    <s v="5301"/>
    <x v="80"/>
    <s v="4556"/>
    <s v="Contratos Mantencion Mecanica           "/>
    <x v="2"/>
    <s v="284153014556"/>
    <n v="91266.198188970433"/>
    <n v="0"/>
    <n v="0"/>
    <n v="0"/>
    <n v="22816.549547242608"/>
    <n v="22816.549547242608"/>
    <n v="22816.549547242608"/>
    <n v="22816.549547242608"/>
    <n v="22816.549547242608"/>
    <n v="22816.549547242608"/>
    <n v="22816.549547242608"/>
    <n v="22816.549547242608"/>
    <n v="91266.198188970433"/>
    <n v="273798.59456691128"/>
    <n v="321644.62780562061"/>
    <n v="47846.033238709322"/>
    <n v="107214.87593520687"/>
    <n v="0"/>
  </r>
  <r>
    <s v="2841"/>
    <x v="95"/>
    <x v="10"/>
    <s v="Gerencia Mantención Concentradora              "/>
    <s v="5301"/>
    <x v="80"/>
    <s v="4559"/>
    <s v="Arriendo de Equipos Plantas             "/>
    <x v="2"/>
    <s v="284153014559"/>
    <n v="22864.207857926696"/>
    <n v="846.34964917439652"/>
    <n v="620.00465114602457"/>
    <n v="429.63288743204726"/>
    <n v="6190.0487614197909"/>
    <n v="6190.0487614197909"/>
    <n v="6190.0487614197909"/>
    <n v="6190.0487614197909"/>
    <n v="6190.0487614197909"/>
    <n v="6190.0487614197909"/>
    <n v="6190.0487614197909"/>
    <n v="6190.0487614197909"/>
    <n v="24760.195045679164"/>
    <n v="74280.585137037488"/>
    <n v="55446.922167722412"/>
    <n v="-18833.662969315075"/>
    <n v="19455.807389240803"/>
    <n v="973.5"/>
  </r>
  <r>
    <s v="2841"/>
    <x v="95"/>
    <x v="10"/>
    <s v="Gerencia Mantención Concentradora              "/>
    <s v="5301"/>
    <x v="80"/>
    <s v="4104"/>
    <s v="Lubricantes                             "/>
    <x v="3"/>
    <s v="284153014104"/>
    <n v="110.25174462323314"/>
    <n v="621.25838998315771"/>
    <n v="450.86087398659413"/>
    <n v="49.828106298101808"/>
    <n v="308.04977872277169"/>
    <n v="308.04977872277169"/>
    <n v="308.04977872277169"/>
    <n v="308.04977872277169"/>
    <n v="308.04977872277169"/>
    <n v="308.04977872277169"/>
    <n v="308.04977872277169"/>
    <n v="308.04977872277169"/>
    <n v="1232.1991148910868"/>
    <n v="3696.597344673261"/>
    <n v="6219.6119999999992"/>
    <n v="2523.0146553267382"/>
    <n v="2591.5049999999997"/>
    <n v="518.30099999999993"/>
  </r>
  <r>
    <s v="2841"/>
    <x v="95"/>
    <x v="10"/>
    <s v="Gerencia Mantención Concentradora              "/>
    <s v="5301"/>
    <x v="80"/>
    <s v="4122"/>
    <s v="Materiales Talleres                     "/>
    <x v="3"/>
    <s v="284153014122"/>
    <n v="2134.4113414558237"/>
    <n v="229.69290213538005"/>
    <n v="1923.706185728217"/>
    <n v="2642.8105425903964"/>
    <n v="1732.6552429774542"/>
    <n v="1732.6552429774542"/>
    <n v="1732.6552429774542"/>
    <n v="1732.6552429774542"/>
    <n v="1732.6552429774542"/>
    <n v="1732.6552429774542"/>
    <n v="1732.6552429774542"/>
    <n v="1732.6552429774542"/>
    <n v="6930.6209719098169"/>
    <n v="20791.862915729449"/>
    <n v="20732.04"/>
    <n v="-59.822915729448141"/>
    <n v="8638.35"/>
    <n v="1727.67"/>
  </r>
  <r>
    <s v="2841"/>
    <x v="95"/>
    <x v="10"/>
    <s v="Gerencia Mantención Concentradora              "/>
    <s v="5301"/>
    <x v="80"/>
    <s v="4125"/>
    <s v="Otros Materiales                        "/>
    <x v="3"/>
    <s v="284153014125"/>
    <n v="792.12601234187559"/>
    <n v="9509.6971849125639"/>
    <n v="4896.0553645216114"/>
    <n v="4122.3083670972346"/>
    <n v="4830.0467322183213"/>
    <n v="4830.0467322183213"/>
    <n v="4830.0467322183213"/>
    <n v="4830.0467322183213"/>
    <n v="4830.0467322183213"/>
    <n v="4830.0467322183213"/>
    <n v="4830.0467322183213"/>
    <n v="4830.0467322183213"/>
    <n v="19320.186928873285"/>
    <n v="57960.56078661987"/>
    <n v="99513.791999999987"/>
    <n v="41553.231213380117"/>
    <n v="41464.079999999994"/>
    <n v="8292.8159999999989"/>
  </r>
  <r>
    <s v="2841"/>
    <x v="95"/>
    <x v="10"/>
    <s v="Gerencia Mantención Concentradora              "/>
    <s v="5301"/>
    <x v="80"/>
    <s v="4126"/>
    <s v="Herramientas                            "/>
    <x v="3"/>
    <s v="284153014126"/>
    <n v="4337.4168180897523"/>
    <n v="5033.6766863067242"/>
    <n v="212.91031516786589"/>
    <n v="784.50364114318131"/>
    <n v="2592.126865176881"/>
    <n v="2592.126865176881"/>
    <n v="2592.126865176881"/>
    <n v="2592.126865176881"/>
    <n v="2592.126865176881"/>
    <n v="2592.126865176881"/>
    <n v="2592.126865176881"/>
    <n v="2592.126865176881"/>
    <n v="10368.507460707524"/>
    <n v="31105.52238212257"/>
    <n v="82928.160000000003"/>
    <n v="51822.637617877437"/>
    <n v="34553.4"/>
    <n v="6910.68"/>
  </r>
  <r>
    <s v="2841"/>
    <x v="95"/>
    <x v="10"/>
    <s v="Gerencia Mantención Concentradora              "/>
    <s v="5301"/>
    <x v="80"/>
    <s v="4304"/>
    <s v="Repuestos Materiales Desgastes          "/>
    <x v="7"/>
    <s v="284153014304"/>
    <n v="6051.7547941454186"/>
    <n v="4103.1321636365083"/>
    <n v="5644.7465388511973"/>
    <n v="2766.3002867574573"/>
    <n v="4641.4834458476453"/>
    <n v="4641.4834458476453"/>
    <n v="4641.4834458476453"/>
    <n v="4641.4834458476453"/>
    <n v="4641.4834458476453"/>
    <n v="4641.4834458476453"/>
    <n v="4641.4834458476453"/>
    <n v="4641.4834458476453"/>
    <n v="18565.933783390581"/>
    <n v="55697.801350171758"/>
    <n v="43438.559999999998"/>
    <n v="-12259.24135017176"/>
    <n v="18099.400000000001"/>
    <n v="3619.88"/>
  </r>
  <r>
    <s v="2841"/>
    <x v="95"/>
    <x v="10"/>
    <s v="Gerencia Mantención Concentradora              "/>
    <s v="5301"/>
    <x v="80"/>
    <s v="4321"/>
    <s v="Repuestos Bombas                        "/>
    <x v="7"/>
    <s v="284153014321"/>
    <n v="0"/>
    <n v="0"/>
    <n v="337138.21147262753"/>
    <n v="168.10278055439804"/>
    <n v="84326.578563295479"/>
    <n v="84326.578563295479"/>
    <n v="84326.578563295479"/>
    <n v="84326.578563295479"/>
    <n v="84326.578563295479"/>
    <n v="84326.578563295479"/>
    <n v="84326.578563295479"/>
    <n v="84326.578563295479"/>
    <n v="337306.31425318192"/>
    <n v="1011918.942759546"/>
    <n v="1086963.4215543598"/>
    <n v="75044.478794813855"/>
    <n v="496578.09288023994"/>
    <n v="156873.60390491999"/>
  </r>
  <r>
    <s v="2841"/>
    <x v="95"/>
    <x v="10"/>
    <s v="Gerencia Mantención Concentradora              "/>
    <s v="5301"/>
    <x v="80"/>
    <s v="4371"/>
    <s v="Repuestos Varios                        "/>
    <x v="7"/>
    <s v="284153014371"/>
    <n v="185362.82320437636"/>
    <n v="141058.22884702921"/>
    <n v="0"/>
    <n v="0"/>
    <n v="81605.263012851385"/>
    <n v="81605.263012851385"/>
    <n v="81605.263012851385"/>
    <n v="81605.263012851385"/>
    <n v="81605.263012851385"/>
    <n v="81605.263012851385"/>
    <n v="81605.263012851385"/>
    <n v="81605.263012851385"/>
    <n v="326421.05205140554"/>
    <n v="979263.15615421638"/>
    <n v="528670.19200211996"/>
    <n v="-450592.96415209642"/>
    <n v="298928.62286448001"/>
    <n v="0"/>
  </r>
  <r>
    <s v="2841"/>
    <x v="95"/>
    <x v="10"/>
    <s v="Gerencia Mantención Concentradora              "/>
    <s v="5303"/>
    <x v="81"/>
    <s v="4532"/>
    <s v="Contratos Reparacion y Mantencion Bombas"/>
    <x v="2"/>
    <s v="284153034532"/>
    <n v="1983.0199569770671"/>
    <n v="2107.8948289039222"/>
    <n v="32467.543328573891"/>
    <n v="533.99766655290023"/>
    <n v="9273.1139452519456"/>
    <n v="9273.1139452519456"/>
    <n v="9273.1139452519456"/>
    <n v="9273.1139452519456"/>
    <n v="9273.1139452519456"/>
    <n v="9273.1139452519456"/>
    <n v="9273.1139452519456"/>
    <n v="9273.1139452519456"/>
    <n v="37092.455781007782"/>
    <n v="111277.36734302332"/>
    <n v="362128.32521739136"/>
    <n v="250850.95787436806"/>
    <n v="150886.80217391305"/>
    <n v="30177.360434782611"/>
  </r>
  <r>
    <s v="2841"/>
    <x v="95"/>
    <x v="10"/>
    <s v="Gerencia Mantención Concentradora              "/>
    <s v="5303"/>
    <x v="81"/>
    <s v="4556"/>
    <s v="Contratos Mantencion Mecanica           "/>
    <x v="2"/>
    <s v="284153034556"/>
    <n v="7641.9708193268261"/>
    <n v="0"/>
    <n v="0"/>
    <n v="0"/>
    <n v="1910.4927048317065"/>
    <n v="1910.4927048317065"/>
    <n v="1910.4927048317065"/>
    <n v="1910.4927048317065"/>
    <n v="1910.4927048317065"/>
    <n v="1910.4927048317065"/>
    <n v="1910.4927048317065"/>
    <n v="1910.4927048317065"/>
    <n v="7641.9708193268261"/>
    <n v="22925.912457980481"/>
    <n v="194475.33000000002"/>
    <n v="171549.41754201954"/>
    <n v="64825.110000000008"/>
    <n v="0"/>
  </r>
  <r>
    <s v="2841"/>
    <x v="95"/>
    <x v="10"/>
    <s v="Gerencia Mantención Concentradora              "/>
    <s v="5303"/>
    <x v="81"/>
    <s v="4559"/>
    <s v="Arriendo de Equipos Plantas             "/>
    <x v="2"/>
    <s v="284153034559"/>
    <n v="32936.38777413869"/>
    <n v="7770.659003530438"/>
    <n v="13194.948425937897"/>
    <n v="347.42826005240909"/>
    <n v="13562.355865914858"/>
    <n v="13562.355865914858"/>
    <n v="13562.355865914858"/>
    <n v="13562.355865914858"/>
    <n v="13562.355865914858"/>
    <n v="13562.355865914858"/>
    <n v="13562.355865914858"/>
    <n v="13562.355865914858"/>
    <n v="54249.423463659434"/>
    <n v="162748.27039097832"/>
    <n v="170063.51962414288"/>
    <n v="7315.2492331645626"/>
    <n v="68402.29215608252"/>
    <n v="11714.45228136822"/>
  </r>
  <r>
    <s v="2841"/>
    <x v="95"/>
    <x v="10"/>
    <s v="Gerencia Mantención Concentradora              "/>
    <s v="5303"/>
    <x v="81"/>
    <s v="4122"/>
    <s v="Materiales Talleres                     "/>
    <x v="3"/>
    <s v="284153034122"/>
    <n v="1355.2516008231712"/>
    <n v="2060.9182022442706"/>
    <n v="495.16287302123823"/>
    <n v="2074.7877824714278"/>
    <n v="1496.530114640027"/>
    <n v="1496.530114640027"/>
    <n v="1496.530114640027"/>
    <n v="1496.530114640027"/>
    <n v="1496.530114640027"/>
    <n v="1496.530114640027"/>
    <n v="1496.530114640027"/>
    <n v="1496.530114640027"/>
    <n v="5986.1204585601081"/>
    <n v="17958.361375680324"/>
    <n v="22706.52"/>
    <n v="4748.1586243196762"/>
    <n v="9461.0499999999993"/>
    <n v="1892.21"/>
  </r>
  <r>
    <s v="2841"/>
    <x v="95"/>
    <x v="10"/>
    <s v="Gerencia Mantención Concentradora              "/>
    <s v="5303"/>
    <x v="81"/>
    <s v="4125"/>
    <s v="Otros Materiales                        "/>
    <x v="3"/>
    <s v="284153034125"/>
    <n v="1615.5348908142009"/>
    <n v="2799.6151672472129"/>
    <n v="3179.7469679830538"/>
    <n v="2138.0949051181451"/>
    <n v="2433.2479827906532"/>
    <n v="2433.2479827906532"/>
    <n v="2433.2479827906532"/>
    <n v="2433.2479827906532"/>
    <n v="2433.2479827906532"/>
    <n v="2433.2479827906532"/>
    <n v="2433.2479827906532"/>
    <n v="2433.2479827906532"/>
    <n v="9732.9919311626127"/>
    <n v="29198.97579348784"/>
    <n v="24681"/>
    <n v="-4517.9757934878398"/>
    <n v="10283.75"/>
    <n v="2056.75"/>
  </r>
  <r>
    <s v="2841"/>
    <x v="95"/>
    <x v="10"/>
    <s v="Gerencia Mantención Concentradora              "/>
    <s v="5303"/>
    <x v="81"/>
    <s v="4126"/>
    <s v="Herramientas                            "/>
    <x v="3"/>
    <s v="284153034126"/>
    <n v="482.01564173409832"/>
    <n v="719.92927109930531"/>
    <n v="323.16040840197769"/>
    <n v="184.80359898676883"/>
    <n v="427.47723005553752"/>
    <n v="427.47723005553752"/>
    <n v="427.47723005553752"/>
    <n v="427.47723005553752"/>
    <n v="427.47723005553752"/>
    <n v="427.47723005553752"/>
    <n v="427.47723005553752"/>
    <n v="427.47723005553752"/>
    <n v="1709.9089202221501"/>
    <n v="5129.72676066645"/>
    <n v="4936.2000000000007"/>
    <n v="-193.52676066644926"/>
    <n v="2056.75"/>
    <n v="411.35"/>
  </r>
  <r>
    <s v="2841"/>
    <x v="95"/>
    <x v="10"/>
    <s v="Gerencia Mantención Concentradora              "/>
    <s v="5303"/>
    <x v="81"/>
    <s v="4321"/>
    <s v="Repuestos Bombas                        "/>
    <x v="7"/>
    <s v="284153034321"/>
    <n v="0"/>
    <n v="335423.40962158708"/>
    <n v="588047.98530315456"/>
    <n v="906252.38334137527"/>
    <n v="457430.94456652924"/>
    <n v="457430.94456652924"/>
    <n v="457430.94456652924"/>
    <n v="457430.94456652924"/>
    <n v="457430.94456652924"/>
    <n v="457430.94456652924"/>
    <n v="457430.94456652924"/>
    <n v="457430.94456652924"/>
    <n v="1829723.778266117"/>
    <n v="5489171.3347983509"/>
    <n v="4404183.3659997005"/>
    <n v="-1084987.9687986504"/>
    <n v="1697287.3187850001"/>
    <n v="609645.11691330012"/>
  </r>
  <r>
    <s v="2841"/>
    <x v="95"/>
    <x v="10"/>
    <s v="Gerencia Mantención Concentradora              "/>
    <s v="5303"/>
    <x v="81"/>
    <s v="4371"/>
    <s v="Repuestos Varios                        "/>
    <x v="7"/>
    <s v="284153034371"/>
    <n v="26142.414936145164"/>
    <n v="7652.4102390157923"/>
    <n v="18485.318341105805"/>
    <n v="18699.071060516708"/>
    <n v="17744.803644195868"/>
    <n v="17744.803644195868"/>
    <n v="17744.803644195868"/>
    <n v="17744.803644195868"/>
    <n v="17744.803644195868"/>
    <n v="17744.803644195868"/>
    <n v="17744.803644195868"/>
    <n v="17744.803644195868"/>
    <n v="70979.214576783474"/>
    <n v="212937.64373035042"/>
    <n v="207320.40000000002"/>
    <n v="-5617.2437303503975"/>
    <n v="86383.5"/>
    <n v="17276.7"/>
  </r>
  <r>
    <s v="2841"/>
    <x v="95"/>
    <x v="10"/>
    <s v="Gerencia Mantención Concentradora              "/>
    <s v="5304"/>
    <x v="82"/>
    <s v="3301"/>
    <s v="Remuneraciones Mantenedores             "/>
    <x v="8"/>
    <s v="284153043301"/>
    <n v="187509.8801200359"/>
    <n v="83897.55503620219"/>
    <n v="139186.76907559467"/>
    <n v="73462.049156823792"/>
    <n v="121014.06334716413"/>
    <n v="121014.06334716413"/>
    <n v="121014.06334716413"/>
    <n v="121014.06334716413"/>
    <n v="121014.06334716413"/>
    <n v="121014.06334716413"/>
    <n v="121014.06334716413"/>
    <n v="121014.06334716413"/>
    <n v="484056.25338865654"/>
    <n v="1452168.7601659691"/>
    <n v="1414006.2"/>
    <n v="-38162.560165969189"/>
    <n v="587870.28"/>
    <n v="117320.40000000001"/>
  </r>
  <r>
    <s v="2841"/>
    <x v="95"/>
    <x v="10"/>
    <s v="Gerencia Mantención Concentradora              "/>
    <s v="5304"/>
    <x v="82"/>
    <s v="4534"/>
    <s v="Contrato Mantencion Cañerias y Fitting  "/>
    <x v="2"/>
    <s v="284153044534"/>
    <n v="33706.798143539752"/>
    <n v="75486.962924489897"/>
    <n v="42654.617216639897"/>
    <n v="36813.413568534219"/>
    <n v="47165.44796330094"/>
    <n v="47165.44796330094"/>
    <n v="47165.44796330094"/>
    <n v="47165.44796330094"/>
    <n v="47165.44796330094"/>
    <n v="47165.44796330094"/>
    <n v="47165.44796330094"/>
    <n v="47165.44796330094"/>
    <n v="188661.79185320376"/>
    <n v="565985.37555961113"/>
    <n v="485434.37719999999"/>
    <n v="-80550.998359611141"/>
    <n v="202264.32383333333"/>
    <n v="40452.864766666666"/>
  </r>
  <r>
    <s v="2841"/>
    <x v="95"/>
    <x v="10"/>
    <s v="Gerencia Mantención Concentradora              "/>
    <s v="5304"/>
    <x v="82"/>
    <s v="4544"/>
    <s v="Contratos Reparacion y Mantencion Equipo"/>
    <x v="2"/>
    <s v="284153044544"/>
    <n v="3275.1784743038552"/>
    <n v="14711.903582267671"/>
    <n v="11751.878807684878"/>
    <n v="11427.983398932849"/>
    <n v="10291.736065797313"/>
    <n v="10291.736065797313"/>
    <n v="10291.736065797313"/>
    <n v="10291.736065797313"/>
    <n v="10291.736065797313"/>
    <n v="10291.736065797313"/>
    <n v="10291.736065797313"/>
    <n v="10291.736065797313"/>
    <n v="41166.944263189253"/>
    <n v="123500.83278956778"/>
    <n v="120000"/>
    <n v="-3500.8327895677794"/>
    <n v="50000"/>
    <n v="10000"/>
  </r>
  <r>
    <s v="2841"/>
    <x v="95"/>
    <x v="10"/>
    <s v="Gerencia Mantención Concentradora              "/>
    <s v="5304"/>
    <x v="82"/>
    <s v="4549"/>
    <s v="Contratos Reparacion y Mantencion Minero"/>
    <x v="2"/>
    <s v="284153044549"/>
    <n v="0"/>
    <n v="0"/>
    <n v="0"/>
    <n v="0"/>
    <n v="0"/>
    <n v="0"/>
    <n v="0"/>
    <n v="0"/>
    <n v="0"/>
    <n v="0"/>
    <n v="0"/>
    <n v="0"/>
    <n v="0"/>
    <n v="0"/>
    <n v="74000"/>
    <n v="74000"/>
    <n v="0"/>
    <n v="0"/>
  </r>
  <r>
    <s v="2841"/>
    <x v="95"/>
    <x v="10"/>
    <s v="Gerencia Mantención Concentradora              "/>
    <s v="5304"/>
    <x v="82"/>
    <s v="4556"/>
    <s v="Contratos Mantencion Mecanica           "/>
    <x v="2"/>
    <s v="284153044556"/>
    <n v="51976.493582444768"/>
    <n v="0"/>
    <n v="0"/>
    <n v="0"/>
    <n v="12994.123395611192"/>
    <n v="12994.123395611192"/>
    <n v="12994.123395611192"/>
    <n v="12994.123395611192"/>
    <n v="12994.123395611192"/>
    <n v="12994.123395611192"/>
    <n v="12994.123395611192"/>
    <n v="12994.123395611192"/>
    <n v="51976.493582444768"/>
    <n v="155929.48074733431"/>
    <n v="185214.6"/>
    <n v="29285.119252665696"/>
    <n v="61738.200000000004"/>
    <n v="0"/>
  </r>
  <r>
    <s v="2841"/>
    <x v="95"/>
    <x v="10"/>
    <s v="Gerencia Mantención Concentradora              "/>
    <s v="5304"/>
    <x v="82"/>
    <s v="4559"/>
    <s v="Arriendo de Equipos Plantas             "/>
    <x v="2"/>
    <s v="284153044559"/>
    <n v="19048.012124743625"/>
    <n v="23152.315412983393"/>
    <n v="21275.876230245365"/>
    <n v="13190.223145176775"/>
    <n v="19166.60672828729"/>
    <n v="19166.60672828729"/>
    <n v="19166.60672828729"/>
    <n v="19166.60672828729"/>
    <n v="19166.60672828729"/>
    <n v="19166.60672828729"/>
    <n v="19166.60672828729"/>
    <n v="19166.60672828729"/>
    <n v="76666.42691314916"/>
    <n v="229999.28073944754"/>
    <n v="245690.19827291966"/>
    <n v="15690.917533472122"/>
    <n v="97907.565951555385"/>
    <n v="16010.833193915507"/>
  </r>
  <r>
    <s v="2841"/>
    <x v="95"/>
    <x v="10"/>
    <s v="Gerencia Mantención Concentradora              "/>
    <s v="5304"/>
    <x v="82"/>
    <s v="4104"/>
    <s v="Lubricantes                             "/>
    <x v="3"/>
    <s v="284153044104"/>
    <n v="1479.8305214603438"/>
    <n v="1521.5588965282523"/>
    <n v="1837.4577474472876"/>
    <n v="1147.2087888286633"/>
    <n v="1496.5139885661367"/>
    <n v="1496.5139885661367"/>
    <n v="1496.5139885661367"/>
    <n v="1496.5139885661367"/>
    <n v="1496.5139885661367"/>
    <n v="1496.5139885661367"/>
    <n v="1496.5139885661367"/>
    <n v="1496.5139885661367"/>
    <n v="5986.0559542645469"/>
    <n v="17958.167862793645"/>
    <n v="19744.800000000003"/>
    <n v="1786.6321372063576"/>
    <n v="8227"/>
    <n v="1645.4"/>
  </r>
  <r>
    <s v="2841"/>
    <x v="95"/>
    <x v="10"/>
    <s v="Gerencia Mantención Concentradora              "/>
    <s v="5304"/>
    <x v="82"/>
    <s v="4122"/>
    <s v="Materiales Talleres                     "/>
    <x v="3"/>
    <s v="284153044122"/>
    <n v="10038.836010378851"/>
    <n v="4162.1413056193278"/>
    <n v="3623.1054811538424"/>
    <n v="14445.829067135273"/>
    <n v="8067.4779660718232"/>
    <n v="8067.4779660718232"/>
    <n v="8067.4779660718232"/>
    <n v="8067.4779660718232"/>
    <n v="8067.4779660718232"/>
    <n v="8067.4779660718232"/>
    <n v="8067.4779660718232"/>
    <n v="8067.4779660718232"/>
    <n v="32269.911864287293"/>
    <n v="96809.735592861849"/>
    <n v="148086"/>
    <n v="51276.264407138151"/>
    <n v="61702.5"/>
    <n v="12340.5"/>
  </r>
  <r>
    <s v="2841"/>
    <x v="95"/>
    <x v="10"/>
    <s v="Gerencia Mantención Concentradora              "/>
    <s v="5304"/>
    <x v="82"/>
    <s v="4125"/>
    <s v="Otros Materiales                        "/>
    <x v="3"/>
    <s v="284153044125"/>
    <n v="3507.3858784264412"/>
    <n v="2227.2780420260424"/>
    <n v="9938.8075612509892"/>
    <n v="1884.5213580241236"/>
    <n v="4389.4982099318995"/>
    <n v="4389.4982099318995"/>
    <n v="4389.4982099318995"/>
    <n v="4389.4982099318995"/>
    <n v="4389.4982099318995"/>
    <n v="4389.4982099318995"/>
    <n v="4389.4982099318995"/>
    <n v="4389.4982099318995"/>
    <n v="17557.992839727598"/>
    <n v="52673.978519182805"/>
    <n v="118468.79999999999"/>
    <n v="65794.821480817191"/>
    <n v="49362"/>
    <n v="9872.4"/>
  </r>
  <r>
    <s v="2841"/>
    <x v="95"/>
    <x v="10"/>
    <s v="Gerencia Mantención Concentradora              "/>
    <s v="5304"/>
    <x v="82"/>
    <s v="4126"/>
    <s v="Herramientas                            "/>
    <x v="3"/>
    <s v="284153044126"/>
    <n v="1283.3606014896525"/>
    <n v="8709.0968865067516"/>
    <n v="13372.68048433337"/>
    <n v="1821.8179883505065"/>
    <n v="6296.7389901700699"/>
    <n v="6296.7389901700699"/>
    <n v="6296.7389901700699"/>
    <n v="6296.7389901700699"/>
    <n v="6296.7389901700699"/>
    <n v="6296.7389901700699"/>
    <n v="6296.7389901700699"/>
    <n v="6296.7389901700699"/>
    <n v="25186.95596068028"/>
    <n v="75560.867882040824"/>
    <n v="98724"/>
    <n v="23163.132117959176"/>
    <n v="41135"/>
    <n v="8227"/>
  </r>
  <r>
    <s v="2841"/>
    <x v="95"/>
    <x v="10"/>
    <s v="Gerencia Mantención Concentradora              "/>
    <s v="5304"/>
    <x v="82"/>
    <s v="4128"/>
    <s v="Nitrogeno                               "/>
    <x v="3"/>
    <s v="284153044128"/>
    <n v="1348.6069006210382"/>
    <n v="1279.2649139653129"/>
    <n v="45.719129537820258"/>
    <n v="1377.1376501210536"/>
    <n v="1012.6821485613063"/>
    <n v="1012.6821485613063"/>
    <n v="1012.6821485613063"/>
    <n v="1012.6821485613063"/>
    <n v="1012.6821485613063"/>
    <n v="1012.6821485613063"/>
    <n v="1012.6821485613063"/>
    <n v="1012.6821485613063"/>
    <n v="4050.7285942452254"/>
    <n v="12152.18578273568"/>
    <n v="14808.599999999999"/>
    <n v="2656.4142172643187"/>
    <n v="6170.25"/>
    <n v="1234.05"/>
  </r>
  <r>
    <s v="2841"/>
    <x v="95"/>
    <x v="10"/>
    <s v="Gerencia Mantención Concentradora              "/>
    <s v="5304"/>
    <x v="82"/>
    <s v="4304"/>
    <s v="Repuestos Materiales Desgastes          "/>
    <x v="7"/>
    <s v="284153044304"/>
    <n v="2820.5212574771213"/>
    <n v="1690.2221977592806"/>
    <n v="1530.9308649779512"/>
    <n v="2978.0018852822491"/>
    <n v="2254.9190513741505"/>
    <n v="2254.9190513741505"/>
    <n v="2254.9190513741505"/>
    <n v="2254.9190513741505"/>
    <n v="2254.9190513741505"/>
    <n v="2254.9190513741505"/>
    <n v="2254.9190513741505"/>
    <n v="2254.9190513741505"/>
    <n v="9019.6762054966021"/>
    <n v="27059.028616489799"/>
    <n v="24681"/>
    <n v="-2378.0286164897989"/>
    <n v="10283.75"/>
    <n v="2056.75"/>
  </r>
  <r>
    <s v="2841"/>
    <x v="95"/>
    <x v="10"/>
    <s v="Gerencia Mantención Concentradora              "/>
    <s v="5304"/>
    <x v="82"/>
    <s v="4318"/>
    <s v="Repuestos Mineroducto                   "/>
    <x v="7"/>
    <s v="284153044318"/>
    <n v="0"/>
    <n v="0"/>
    <n v="66753.807639966166"/>
    <n v="0"/>
    <n v="16688.451909991541"/>
    <n v="16688.451909991541"/>
    <n v="16688.451909991541"/>
    <n v="16688.451909991541"/>
    <n v="16688.451909991541"/>
    <n v="16688.451909991541"/>
    <n v="16688.451909991541"/>
    <n v="16688.451909991541"/>
    <n v="66753.807639966166"/>
    <n v="200261.42291989844"/>
    <n v="1727707.0881387"/>
    <n v="1527445.6652188015"/>
    <n v="810741.11762199993"/>
    <n v="0"/>
  </r>
  <r>
    <s v="2841"/>
    <x v="95"/>
    <x v="10"/>
    <s v="Gerencia Mantención Concentradora              "/>
    <s v="5304"/>
    <x v="82"/>
    <s v="4321"/>
    <s v="Repuestos Bombas                        "/>
    <x v="7"/>
    <s v="284153044321"/>
    <n v="352230.62150635809"/>
    <n v="4284.3997727133756"/>
    <n v="273779.18063681008"/>
    <n v="358092.07065522944"/>
    <n v="247096.56814277777"/>
    <n v="247096.56814277777"/>
    <n v="247096.56814277777"/>
    <n v="247096.56814277777"/>
    <n v="247096.56814277777"/>
    <n v="247096.56814277777"/>
    <n v="247096.56814277777"/>
    <n v="247096.56814277777"/>
    <n v="988386.2725711111"/>
    <n v="2965158.8177133333"/>
    <n v="2960174.4338222998"/>
    <n v="-4984.3838910334744"/>
    <n v="1195557.3996900998"/>
    <n v="386331.11957809998"/>
  </r>
  <r>
    <s v="2841"/>
    <x v="95"/>
    <x v="10"/>
    <s v="Gerencia Mantención Concentradora              "/>
    <s v="5304"/>
    <x v="82"/>
    <s v="4371"/>
    <s v="Repuestos Varios                        "/>
    <x v="7"/>
    <s v="284153044371"/>
    <n v="14256.388638164415"/>
    <n v="8090.8996538890915"/>
    <n v="16853.514590316619"/>
    <n v="5428.302027370346"/>
    <n v="11157.276227435117"/>
    <n v="11157.276227435117"/>
    <n v="11157.276227435117"/>
    <n v="11157.276227435117"/>
    <n v="11157.276227435117"/>
    <n v="11157.276227435117"/>
    <n v="11157.276227435117"/>
    <n v="11157.276227435117"/>
    <n v="44629.104909740468"/>
    <n v="133887.31472922137"/>
    <n v="207320.40000000002"/>
    <n v="73433.085270778654"/>
    <n v="86383.5"/>
    <n v="17276.7"/>
  </r>
  <r>
    <s v="2841"/>
    <x v="95"/>
    <x v="10"/>
    <s v="Gerencia Mantención Concentradora              "/>
    <s v="5751"/>
    <x v="21"/>
    <s v="3101"/>
    <s v="Remuneraciones Supervision              "/>
    <x v="0"/>
    <s v="284157513101"/>
    <n v="144004.41"/>
    <n v="119653.71"/>
    <n v="119653.71"/>
    <n v="156297.17000000001"/>
    <n v="134902.25"/>
    <n v="134902.25"/>
    <n v="134902.25"/>
    <n v="134902.25"/>
    <n v="134902.25"/>
    <n v="134902.25"/>
    <n v="134902.25"/>
    <n v="134902.25"/>
    <n v="539609"/>
    <n v="1618827"/>
    <n v="1619325.8800000001"/>
    <n v="498.88000000012107"/>
    <n v="663611.86"/>
    <n v="156297.17000000001"/>
  </r>
  <r>
    <s v="2841"/>
    <x v="95"/>
    <x v="10"/>
    <s v="Gerencia Mantención Concentradora              "/>
    <s v="5751"/>
    <x v="21"/>
    <s v="5111"/>
    <s v="Pasajes Nacionales                      "/>
    <x v="1"/>
    <s v="284157515111"/>
    <n v="527.00415972944893"/>
    <n v="465.05980852569377"/>
    <n v="900.12937258129966"/>
    <n v="217.47186851772426"/>
    <n v="527.41630233854175"/>
    <n v="527.41630233854175"/>
    <n v="527.41630233854175"/>
    <n v="527.41630233854175"/>
    <n v="527.41630233854175"/>
    <n v="527.41630233854175"/>
    <n v="527.41630233854175"/>
    <n v="527.41630233854175"/>
    <n v="2109.665209354167"/>
    <n v="6328.9956280625011"/>
    <n v="32400"/>
    <n v="26071.004371937499"/>
    <n v="11400"/>
    <n v="1200"/>
  </r>
  <r>
    <s v="2841"/>
    <x v="95"/>
    <x v="10"/>
    <s v="Gerencia Mantención Concentradora              "/>
    <s v="5751"/>
    <x v="21"/>
    <s v="5112"/>
    <s v="Hoteles Estadia Alimentacion Nacionales "/>
    <x v="1"/>
    <s v="284157515112"/>
    <n v="317.87173016352631"/>
    <n v="331.13643364051148"/>
    <n v="3616.3856167463782"/>
    <n v="817.75869165455913"/>
    <n v="1270.7881180512436"/>
    <n v="1270.7881180512436"/>
    <n v="1270.7881180512436"/>
    <n v="1270.7881180512436"/>
    <n v="1270.7881180512436"/>
    <n v="1270.7881180512436"/>
    <n v="1270.7881180512436"/>
    <n v="1270.7881180512436"/>
    <n v="5083.1524722049744"/>
    <n v="15249.45741661492"/>
    <n v="25920"/>
    <n v="10670.54258338508"/>
    <n v="9120"/>
    <n v="960"/>
  </r>
  <r>
    <s v="2841"/>
    <x v="95"/>
    <x v="10"/>
    <s v="Gerencia Mantención Concentradora              "/>
    <s v="5751"/>
    <x v="21"/>
    <s v="5113"/>
    <s v="Gastos Representacion Nacionales        "/>
    <x v="1"/>
    <s v="284157515113"/>
    <n v="486.66656224837692"/>
    <n v="204.12455980906248"/>
    <n v="204.56342721901132"/>
    <n v="7.0783452006933585"/>
    <n v="225.60822361928604"/>
    <n v="225.60822361928604"/>
    <n v="225.60822361928604"/>
    <n v="225.60822361928604"/>
    <n v="225.60822361928604"/>
    <n v="225.60822361928604"/>
    <n v="225.60822361928604"/>
    <n v="225.60822361928604"/>
    <n v="902.43289447714415"/>
    <n v="2707.2986834314324"/>
    <n v="7128"/>
    <n v="4420.7013165685676"/>
    <n v="2508"/>
    <n v="264"/>
  </r>
  <r>
    <s v="2841"/>
    <x v="95"/>
    <x v="10"/>
    <s v="Gerencia Mantención Concentradora              "/>
    <s v="5751"/>
    <x v="21"/>
    <s v="5201"/>
    <s v="Arriendo Vehiculos                      "/>
    <x v="1"/>
    <s v="284157515201"/>
    <n v="5197.2841581858429"/>
    <n v="2995.8858318714442"/>
    <n v="13289.890989548321"/>
    <n v="8575.9150212692693"/>
    <n v="7514.7440002187195"/>
    <n v="7514.7440002187195"/>
    <n v="7514.7440002187195"/>
    <n v="7514.7440002187195"/>
    <n v="7514.7440002187195"/>
    <n v="7514.7440002187195"/>
    <n v="7514.7440002187195"/>
    <n v="7514.7440002187195"/>
    <n v="30058.976000874878"/>
    <n v="90176.928002624642"/>
    <n v="103064.67404651672"/>
    <n v="12887.746043892083"/>
    <n v="42943.614186048639"/>
    <n v="8588.722837209727"/>
  </r>
  <r>
    <s v="2841"/>
    <x v="95"/>
    <x v="10"/>
    <s v="Gerencia Mantención Concentradora              "/>
    <s v="5751"/>
    <x v="21"/>
    <s v="5203"/>
    <s v="Combustibles                            "/>
    <x v="1"/>
    <s v="284157515203"/>
    <n v="4359.9905100195911"/>
    <n v="3933.5087697157369"/>
    <n v="3473.6215855944492"/>
    <n v="6125.2789759530606"/>
    <n v="4473.0999603207092"/>
    <n v="4473.0999603207092"/>
    <n v="4473.0999603207092"/>
    <n v="4473.0999603207092"/>
    <n v="4473.0999603207092"/>
    <n v="4473.0999603207092"/>
    <n v="4473.0999603207092"/>
    <n v="4473.0999603207092"/>
    <n v="17892.399841282837"/>
    <n v="53677.199523848511"/>
    <n v="84000"/>
    <n v="30322.800476151489"/>
    <n v="35000"/>
    <n v="7000"/>
  </r>
  <r>
    <s v="2841"/>
    <x v="95"/>
    <x v="10"/>
    <s v="Gerencia Mantención Concentradora              "/>
    <s v="5751"/>
    <x v="21"/>
    <s v="5301"/>
    <s v="Materiales y Utiles de Escritorio       "/>
    <x v="1"/>
    <s v="284157515301"/>
    <n v="35.14430774092024"/>
    <n v="597.60984742130313"/>
    <n v="164.20830353606041"/>
    <n v="310.98506558642799"/>
    <n v="276.98688107117795"/>
    <n v="276.98688107117795"/>
    <n v="276.98688107117795"/>
    <n v="276.98688107117795"/>
    <n v="276.98688107117795"/>
    <n v="276.98688107117795"/>
    <n v="276.98688107117795"/>
    <n v="276.98688107117795"/>
    <n v="1107.9475242847118"/>
    <n v="3323.8425728541347"/>
    <n v="9600"/>
    <n v="6276.1574271458649"/>
    <n v="4000"/>
    <n v="800"/>
  </r>
  <r>
    <s v="2841"/>
    <x v="95"/>
    <x v="10"/>
    <s v="Gerencia Mantención Concentradora              "/>
    <s v="5751"/>
    <x v="21"/>
    <s v="5302"/>
    <s v="Suscripciones Varias (Fisicas y Electron"/>
    <x v="1"/>
    <s v="284157515302"/>
    <n v="9.0344544397202835"/>
    <n v="211.19895128453038"/>
    <n v="270.41997034664473"/>
    <n v="180.3878206989786"/>
    <n v="167.76029919246849"/>
    <n v="167.76029919246849"/>
    <n v="167.76029919246849"/>
    <n v="167.76029919246849"/>
    <n v="167.76029919246849"/>
    <n v="167.76029919246849"/>
    <n v="167.76029919246849"/>
    <n v="167.76029919246849"/>
    <n v="671.04119676987398"/>
    <n v="2013.1235903096215"/>
    <n v="3600"/>
    <n v="1586.8764096903785"/>
    <n v="1500"/>
    <n v="300"/>
  </r>
  <r>
    <s v="2841"/>
    <x v="95"/>
    <x v="10"/>
    <s v="Gerencia Mantención Concentradora              "/>
    <s v="5751"/>
    <x v="21"/>
    <s v="5411"/>
    <s v="Ropa y Equipos Proteccion Personal      "/>
    <x v="1"/>
    <s v="284157515411"/>
    <n v="9315.411084548572"/>
    <n v="6601.9851883072561"/>
    <n v="6266.9877365756574"/>
    <n v="8455.9353007177797"/>
    <n v="7660.0798275373163"/>
    <n v="7660.0798275373163"/>
    <n v="7660.0798275373163"/>
    <n v="7660.0798275373163"/>
    <n v="7660.0798275373163"/>
    <n v="7660.0798275373163"/>
    <n v="7660.0798275373163"/>
    <n v="7660.0798275373163"/>
    <n v="30640.319310149265"/>
    <n v="91920.957930447825"/>
    <n v="81840"/>
    <n v="-10080.957930447825"/>
    <n v="34100"/>
    <n v="6820"/>
  </r>
  <r>
    <s v="2841"/>
    <x v="95"/>
    <x v="10"/>
    <s v="Gerencia Mantención Concentradora              "/>
    <s v="5751"/>
    <x v="21"/>
    <s v="5503"/>
    <s v="Otros Gastos Consultores                "/>
    <x v="1"/>
    <s v="284157515503"/>
    <n v="124.88037288051979"/>
    <n v="36.576443580317665"/>
    <n v="633.36136928751512"/>
    <n v="439.67345612676053"/>
    <n v="308.62291046877829"/>
    <n v="308.62291046877829"/>
    <n v="308.62291046877829"/>
    <n v="308.62291046877829"/>
    <n v="308.62291046877829"/>
    <n v="308.62291046877829"/>
    <n v="308.62291046877829"/>
    <n v="308.62291046877829"/>
    <n v="1234.4916418751131"/>
    <n v="3703.4749256253385"/>
    <n v="6000"/>
    <n v="2296.5250743746615"/>
    <n v="2500"/>
    <n v="500"/>
  </r>
  <r>
    <s v="2841"/>
    <x v="95"/>
    <x v="10"/>
    <s v="Gerencia Mantención Concentradora              "/>
    <s v="5751"/>
    <x v="21"/>
    <s v="5601"/>
    <s v="Traslados Reuniones                     "/>
    <x v="1"/>
    <s v="284157515601"/>
    <n v="416.33162036630608"/>
    <n v="840.91725624087906"/>
    <n v="328.57673544723457"/>
    <n v="757.21325906467223"/>
    <n v="585.75971777977293"/>
    <n v="585.75971777977293"/>
    <n v="585.75971777977293"/>
    <n v="585.75971777977293"/>
    <n v="585.75971777977293"/>
    <n v="585.75971777977293"/>
    <n v="585.75971777977293"/>
    <n v="585.75971777977293"/>
    <n v="2343.0388711190917"/>
    <n v="7029.1166133572733"/>
    <n v="12000"/>
    <n v="4970.8833866427267"/>
    <n v="5000"/>
    <n v="1000"/>
  </r>
  <r>
    <s v="2841"/>
    <x v="95"/>
    <x v="10"/>
    <s v="Gerencia Mantención Concentradora              "/>
    <s v="5751"/>
    <x v="21"/>
    <s v="5603"/>
    <s v="Otros Gastos Reuniones                  "/>
    <x v="1"/>
    <s v="284157515603"/>
    <n v="2314.6659773847323"/>
    <n v="170.49009124546663"/>
    <n v="1895.008917718078"/>
    <n v="1610.2052524665419"/>
    <n v="1497.5925597037049"/>
    <n v="1497.5925597037049"/>
    <n v="1497.5925597037049"/>
    <n v="1497.5925597037049"/>
    <n v="1497.5925597037049"/>
    <n v="1497.5925597037049"/>
    <n v="1497.5925597037049"/>
    <n v="1497.5925597037049"/>
    <n v="5990.3702388148195"/>
    <n v="17971.110716444462"/>
    <n v="20004"/>
    <n v="2032.889283555538"/>
    <n v="8335"/>
    <n v="1667"/>
  </r>
  <r>
    <s v="2841"/>
    <x v="95"/>
    <x v="10"/>
    <s v="Gerencia Mantención Concentradora              "/>
    <s v="5751"/>
    <x v="21"/>
    <s v="6123"/>
    <s v="Flete Cargas Varias                     "/>
    <x v="1"/>
    <s v="284157516123"/>
    <n v="5114.8668153852468"/>
    <n v="21351.945594388551"/>
    <n v="15095.947782163061"/>
    <n v="7326.8145145913613"/>
    <n v="12222.393676632055"/>
    <n v="12222.393676632055"/>
    <n v="12222.393676632055"/>
    <n v="12222.393676632055"/>
    <n v="12222.393676632055"/>
    <n v="12222.393676632055"/>
    <n v="12222.393676632055"/>
    <n v="12222.393676632055"/>
    <n v="48889.574706528219"/>
    <n v="146668.72411958466"/>
    <n v="180000"/>
    <n v="33331.275880415342"/>
    <n v="75000"/>
    <n v="15000"/>
  </r>
  <r>
    <s v="2841"/>
    <x v="95"/>
    <x v="10"/>
    <s v="Gerencia Mantención Concentradora              "/>
    <s v="5751"/>
    <x v="21"/>
    <s v="6148"/>
    <s v="Gastos Cafeteria                        "/>
    <x v="1"/>
    <s v="284157516148"/>
    <n v="786.08896451189457"/>
    <n v="410.80663285584467"/>
    <n v="461.06005837825643"/>
    <n v="653.2807545969298"/>
    <n v="577.80910258573135"/>
    <n v="577.80910258573135"/>
    <n v="577.80910258573135"/>
    <n v="577.80910258573135"/>
    <n v="577.80910258573135"/>
    <n v="577.80910258573135"/>
    <n v="577.80910258573135"/>
    <n v="577.80910258573135"/>
    <n v="2311.2364103429254"/>
    <n v="6933.7092310287744"/>
    <n v="9000"/>
    <n v="2066.2907689712256"/>
    <n v="3750"/>
    <n v="750"/>
  </r>
  <r>
    <s v="2851"/>
    <x v="96"/>
    <x v="10"/>
    <s v="Gerencia Mantención Concentradora              "/>
    <s v="5215"/>
    <x v="77"/>
    <s v="3301"/>
    <s v="Remuneraciones Mantenedores             "/>
    <x v="8"/>
    <s v="285152153301"/>
    <n v="71622.878894280759"/>
    <n v="138271.29705075672"/>
    <n v="118302.02676879949"/>
    <n v="176436.72897955927"/>
    <n v="126158.23292334906"/>
    <n v="126158.23292334906"/>
    <n v="126158.23292334906"/>
    <n v="126158.23292334906"/>
    <n v="126158.23292334906"/>
    <n v="126158.23292334906"/>
    <n v="126158.23292334906"/>
    <n v="126158.23292334906"/>
    <n v="504632.93169339624"/>
    <n v="1513898.7950801889"/>
    <n v="2042453.4"/>
    <n v="528554.60491981101"/>
    <n v="849145.96"/>
    <n v="169462.80000000002"/>
  </r>
  <r>
    <s v="2851"/>
    <x v="96"/>
    <x v="10"/>
    <s v="Gerencia Mantención Concentradora              "/>
    <s v="5215"/>
    <x v="77"/>
    <s v="4539"/>
    <s v="Contratos Reparacion y Mantencion Eléctricos"/>
    <x v="2"/>
    <s v="285152154539"/>
    <n v="79734.004616983148"/>
    <n v="718.93201015895841"/>
    <n v="360.53572085051701"/>
    <n v="444.31655139972867"/>
    <n v="20314.447224848085"/>
    <n v="20314.447224848085"/>
    <n v="20314.447224848085"/>
    <n v="20314.447224848085"/>
    <n v="20314.447224848085"/>
    <n v="20314.447224848085"/>
    <n v="20314.447224848085"/>
    <n v="20314.447224848085"/>
    <n v="81257.788899392341"/>
    <n v="243773.36669817704"/>
    <n v="448588.56465304294"/>
    <n v="204815.1979548659"/>
    <n v="129120.64459914665"/>
    <n v="354.20471592185049"/>
  </r>
  <r>
    <s v="2851"/>
    <x v="96"/>
    <x v="10"/>
    <s v="Gerencia Mantención Concentradora              "/>
    <s v="5215"/>
    <x v="77"/>
    <s v="4541"/>
    <s v="Contratos Rep. y Mant. Equipos Electrico"/>
    <x v="2"/>
    <s v="285152154541"/>
    <n v="17884.237350646934"/>
    <n v="16162.35214969142"/>
    <n v="3193.8154986465761"/>
    <n v="7824.0924847614806"/>
    <n v="11266.124370936603"/>
    <n v="11266.124370936603"/>
    <n v="11266.124370936603"/>
    <n v="11266.124370936603"/>
    <n v="11266.124370936603"/>
    <n v="11266.124370936603"/>
    <n v="11266.124370936603"/>
    <n v="11266.124370936603"/>
    <n v="45064.497483746411"/>
    <n v="135193.4924512392"/>
    <n v="150000"/>
    <n v="14806.507548760797"/>
    <n v="62500"/>
    <n v="12500"/>
  </r>
  <r>
    <s v="2851"/>
    <x v="96"/>
    <x v="10"/>
    <s v="Gerencia Mantención Concentradora              "/>
    <s v="5215"/>
    <x v="77"/>
    <s v="4544"/>
    <s v="Contratos Reparacion y Mantencion Equipo"/>
    <x v="2"/>
    <s v="285152154544"/>
    <n v="14793.551258591602"/>
    <n v="0"/>
    <n v="5635.8104838177705"/>
    <n v="0"/>
    <n v="5107.340435602343"/>
    <n v="5107.340435602343"/>
    <n v="5107.340435602343"/>
    <n v="5107.340435602343"/>
    <n v="5107.340435602343"/>
    <n v="5107.340435602343"/>
    <n v="5107.340435602343"/>
    <n v="5107.340435602343"/>
    <n v="20429.361742409372"/>
    <n v="61288.085227228126"/>
    <n v="71820"/>
    <n v="10531.914772771874"/>
    <n v="30780"/>
    <n v="0"/>
  </r>
  <r>
    <s v="2851"/>
    <x v="96"/>
    <x v="10"/>
    <s v="Gerencia Mantención Concentradora              "/>
    <s v="5215"/>
    <x v="77"/>
    <s v="4548"/>
    <s v="Contratos Mantencion Instrumentacion    "/>
    <x v="2"/>
    <s v="285152154548"/>
    <n v="23200.417965848639"/>
    <n v="879.08322342445695"/>
    <n v="740.91359916354702"/>
    <n v="231.12605704403273"/>
    <n v="6262.8852113701687"/>
    <n v="6262.8852113701687"/>
    <n v="6262.8852113701687"/>
    <n v="6262.8852113701687"/>
    <n v="6262.8852113701687"/>
    <n v="6262.8852113701687"/>
    <n v="6262.8852113701687"/>
    <n v="6262.8852113701687"/>
    <n v="25051.540845480675"/>
    <n v="75154.622536442039"/>
    <n v="361526.96822366939"/>
    <n v="286372.34568722732"/>
    <n v="104061.04581181223"/>
    <n v="285.46103750280707"/>
  </r>
  <r>
    <s v="2851"/>
    <x v="96"/>
    <x v="10"/>
    <s v="Gerencia Mantención Concentradora              "/>
    <s v="5215"/>
    <x v="77"/>
    <s v="4567"/>
    <s v="Contrato Mant. y Rep. Motores           "/>
    <x v="2"/>
    <s v="285152154567"/>
    <n v="7665.9009538770133"/>
    <n v="1395.1366236837366"/>
    <n v="8156.2629930150397"/>
    <n v="1931.5634878925841"/>
    <n v="4787.2160146170936"/>
    <n v="4787.2160146170936"/>
    <n v="4787.2160146170936"/>
    <n v="4787.2160146170936"/>
    <n v="4787.2160146170936"/>
    <n v="4787.2160146170936"/>
    <n v="4787.2160146170936"/>
    <n v="4787.2160146170936"/>
    <n v="19148.864058468374"/>
    <n v="57446.592175405123"/>
    <n v="98747.699647058849"/>
    <n v="41301.107471653726"/>
    <n v="38644.874852941182"/>
    <n v="15728.974970588237"/>
  </r>
  <r>
    <s v="2851"/>
    <x v="96"/>
    <x v="10"/>
    <s v="Gerencia Mantención Concentradora              "/>
    <s v="5215"/>
    <x v="77"/>
    <s v="4591"/>
    <s v="Otros Ctos. Reparacion/Mantencion Planta"/>
    <x v="2"/>
    <s v="285152154591"/>
    <n v="0"/>
    <n v="33165.161529953257"/>
    <n v="0"/>
    <n v="0"/>
    <n v="8291.2903824883142"/>
    <n v="8291.2903824883142"/>
    <n v="8291.2903824883142"/>
    <n v="8291.2903824883142"/>
    <n v="8291.2903824883142"/>
    <n v="8291.2903824883142"/>
    <n v="8291.2903824883142"/>
    <n v="8291.2903824883142"/>
    <n v="33165.161529953257"/>
    <n v="99495.484589859741"/>
    <n v="150443.90167134805"/>
    <n v="50948.417081488311"/>
    <n v="37610.975417837013"/>
    <n v="0"/>
  </r>
  <r>
    <s v="2851"/>
    <x v="96"/>
    <x v="10"/>
    <s v="Gerencia Mantención Concentradora              "/>
    <s v="5215"/>
    <x v="77"/>
    <s v="4118"/>
    <s v="Materiales Electricos                   "/>
    <x v="3"/>
    <s v="285152154118"/>
    <n v="6164.271198077312"/>
    <n v="15289.098402454703"/>
    <n v="17539.708420595583"/>
    <n v="3664.4275254658646"/>
    <n v="10664.376386648366"/>
    <n v="10664.376386648366"/>
    <n v="10664.376386648366"/>
    <n v="10664.376386648366"/>
    <n v="10664.376386648366"/>
    <n v="10664.376386648366"/>
    <n v="10664.376386648366"/>
    <n v="10664.376386648366"/>
    <n v="42657.505546593464"/>
    <n v="127972.51663978038"/>
    <n v="177703.2"/>
    <n v="49730.683360219628"/>
    <n v="74043"/>
    <n v="14808.6"/>
  </r>
  <r>
    <s v="2851"/>
    <x v="96"/>
    <x v="10"/>
    <s v="Gerencia Mantención Concentradora              "/>
    <s v="5215"/>
    <x v="77"/>
    <s v="4122"/>
    <s v="Materiales Talleres                     "/>
    <x v="3"/>
    <s v="285152154122"/>
    <n v="3173.2598651553058"/>
    <n v="2386.3541557900598"/>
    <n v="4396.4481325706956"/>
    <n v="2002.8875877357336"/>
    <n v="2989.7374353129485"/>
    <n v="2989.7374353129485"/>
    <n v="2989.7374353129485"/>
    <n v="2989.7374353129485"/>
    <n v="2989.7374353129485"/>
    <n v="2989.7374353129485"/>
    <n v="2989.7374353129485"/>
    <n v="2989.7374353129485"/>
    <n v="11958.949741251794"/>
    <n v="35876.84922375538"/>
    <n v="41464.080000000002"/>
    <n v="5587.2307762446217"/>
    <n v="17276.7"/>
    <n v="3455.34"/>
  </r>
  <r>
    <s v="2851"/>
    <x v="96"/>
    <x v="10"/>
    <s v="Gerencia Mantención Concentradora              "/>
    <s v="5215"/>
    <x v="77"/>
    <s v="4125"/>
    <s v="Otros Materiales                        "/>
    <x v="3"/>
    <s v="285152154125"/>
    <n v="4188.0949214891061"/>
    <n v="3663.6466436596893"/>
    <n v="1239.9353646593831"/>
    <n v="4283.3000953962737"/>
    <n v="3343.7442563011127"/>
    <n v="3343.7442563011127"/>
    <n v="3343.7442563011127"/>
    <n v="3343.7442563011127"/>
    <n v="3343.7442563011127"/>
    <n v="3343.7442563011127"/>
    <n v="3343.7442563011127"/>
    <n v="3343.7442563011127"/>
    <n v="13374.977025204451"/>
    <n v="40124.931075613356"/>
    <n v="43438.559999999998"/>
    <n v="3313.6289243866413"/>
    <n v="18099.400000000001"/>
    <n v="3619.88"/>
  </r>
  <r>
    <s v="2851"/>
    <x v="96"/>
    <x v="10"/>
    <s v="Gerencia Mantención Concentradora              "/>
    <s v="5215"/>
    <x v="77"/>
    <s v="4126"/>
    <s v="Herramientas                            "/>
    <x v="3"/>
    <s v="285152154126"/>
    <n v="4611.802411149024"/>
    <n v="1937.9504310126861"/>
    <n v="3616.6017846084692"/>
    <n v="4854.8710493249064"/>
    <n v="3755.306419023771"/>
    <n v="3755.306419023771"/>
    <n v="3755.306419023771"/>
    <n v="3755.306419023771"/>
    <n v="3755.306419023771"/>
    <n v="3755.306419023771"/>
    <n v="3755.306419023771"/>
    <n v="3755.306419023771"/>
    <n v="15021.225676095084"/>
    <n v="45063.677028285252"/>
    <n v="77004.72"/>
    <n v="31941.042971714749"/>
    <n v="32085.299999999996"/>
    <n v="6417.0599999999995"/>
  </r>
  <r>
    <s v="2851"/>
    <x v="96"/>
    <x v="10"/>
    <s v="Gerencia Mantención Concentradora              "/>
    <s v="5215"/>
    <x v="77"/>
    <s v="4326"/>
    <s v="Repuestos Electricos                    "/>
    <x v="7"/>
    <s v="285152154326"/>
    <n v="65650.338098474895"/>
    <n v="55749.446239813959"/>
    <n v="76685.19066303219"/>
    <n v="63835.146995924624"/>
    <n v="65480.030499311419"/>
    <n v="65480.030499311419"/>
    <n v="65480.030499311419"/>
    <n v="65480.030499311419"/>
    <n v="65480.030499311419"/>
    <n v="65480.030499311419"/>
    <n v="65480.030499311419"/>
    <n v="65480.030499311419"/>
    <n v="261920.12199724567"/>
    <n v="785760.36599173688"/>
    <n v="908260.79999999993"/>
    <n v="122500.43400826305"/>
    <n v="378442"/>
    <n v="75688.399999999994"/>
  </r>
  <r>
    <s v="2851"/>
    <x v="96"/>
    <x v="10"/>
    <s v="Gerencia Mantención Concentradora              "/>
    <s v="5215"/>
    <x v="77"/>
    <s v="4328"/>
    <s v="Repuesto Instrumentacion                "/>
    <x v="7"/>
    <s v="285152154328"/>
    <n v="31597.434336173046"/>
    <n v="236.27699049906877"/>
    <n v="1383.4693524675479"/>
    <n v="33293.320158377552"/>
    <n v="16627.625209379301"/>
    <n v="16627.625209379301"/>
    <n v="16627.625209379301"/>
    <n v="16627.625209379301"/>
    <n v="16627.625209379301"/>
    <n v="16627.625209379301"/>
    <n v="16627.625209379301"/>
    <n v="16627.625209379301"/>
    <n v="66510.500837517204"/>
    <n v="199531.50251255161"/>
    <n v="394896"/>
    <n v="195364.49748744839"/>
    <n v="164540"/>
    <n v="32908"/>
  </r>
  <r>
    <s v="2851"/>
    <x v="96"/>
    <x v="10"/>
    <s v="Gerencia Mantención Concentradora              "/>
    <s v="5215"/>
    <x v="77"/>
    <s v="4371"/>
    <s v="Repuestos Varios                        "/>
    <x v="7"/>
    <s v="285152154371"/>
    <n v="6262.4093945007799"/>
    <n v="563.275026753774"/>
    <n v="11725.136901431017"/>
    <n v="7285.0263095692344"/>
    <n v="6458.9619080637012"/>
    <n v="6458.9619080637012"/>
    <n v="6458.9619080637012"/>
    <n v="6458.9619080637012"/>
    <n v="6458.9619080637012"/>
    <n v="6458.9619080637012"/>
    <n v="6458.9619080637012"/>
    <n v="6458.9619080637012"/>
    <n v="25835.847632254805"/>
    <n v="77507.542896764411"/>
    <n v="128341.20000000001"/>
    <n v="50833.657103235601"/>
    <n v="53475.5"/>
    <n v="10695.1"/>
  </r>
  <r>
    <s v="2851"/>
    <x v="96"/>
    <x v="10"/>
    <s v="Gerencia Mantención Concentradora              "/>
    <s v="5216"/>
    <x v="78"/>
    <s v="4539"/>
    <s v="Contratos Reparacion y Mantencion Eléctricos"/>
    <x v="2"/>
    <s v="285152164539"/>
    <n v="14482.232804594547"/>
    <n v="4691.8248375486482"/>
    <n v="1110.4496978184891"/>
    <n v="11932.973232740673"/>
    <n v="8054.370143175589"/>
    <n v="8054.370143175589"/>
    <n v="8054.370143175589"/>
    <n v="8054.370143175589"/>
    <n v="8054.370143175589"/>
    <n v="8054.370143175589"/>
    <n v="8054.370143175589"/>
    <n v="8054.370143175589"/>
    <n v="32217.480572702356"/>
    <n v="96652.441718107075"/>
    <n v="128673.81012370763"/>
    <n v="32021.368405600559"/>
    <n v="54365.023141739162"/>
    <n v="7063.0332625804094"/>
  </r>
  <r>
    <s v="2851"/>
    <x v="96"/>
    <x v="10"/>
    <s v="Gerencia Mantención Concentradora              "/>
    <s v="5216"/>
    <x v="78"/>
    <s v="4541"/>
    <s v="Contratos Rep. y Mant. Equipos Electrico"/>
    <x v="2"/>
    <s v="285152164541"/>
    <n v="7988.7475982940796"/>
    <n v="5972.5920798412399"/>
    <n v="9137.1207084532671"/>
    <n v="1795.5791163336751"/>
    <n v="6223.5098757305659"/>
    <n v="6223.5098757305659"/>
    <n v="6223.5098757305659"/>
    <n v="6223.5098757305659"/>
    <n v="6223.5098757305659"/>
    <n v="6223.5098757305659"/>
    <n v="6223.5098757305659"/>
    <n v="6223.5098757305659"/>
    <n v="24894.039502922264"/>
    <n v="74682.118508766798"/>
    <n v="150000"/>
    <n v="75317.881491233202"/>
    <n v="62500"/>
    <n v="12500"/>
  </r>
  <r>
    <s v="2851"/>
    <x v="96"/>
    <x v="10"/>
    <s v="Gerencia Mantención Concentradora              "/>
    <s v="5216"/>
    <x v="78"/>
    <s v="4544"/>
    <s v="Contratos Reparacion y Mantencion Equipo"/>
    <x v="2"/>
    <s v="285152164544"/>
    <n v="0"/>
    <n v="0"/>
    <n v="0"/>
    <n v="7220.9148159457663"/>
    <n v="1805.2287039864416"/>
    <n v="1805.2287039864416"/>
    <n v="1805.2287039864416"/>
    <n v="1805.2287039864416"/>
    <n v="1805.2287039864416"/>
    <n v="1805.2287039864416"/>
    <n v="1805.2287039864416"/>
    <n v="1805.2287039864416"/>
    <n v="7220.9148159457663"/>
    <n v="21662.744447837304"/>
    <n v="30780"/>
    <n v="9117.2555521626964"/>
    <n v="15390"/>
    <n v="15390"/>
  </r>
  <r>
    <s v="2851"/>
    <x v="96"/>
    <x v="10"/>
    <s v="Gerencia Mantención Concentradora              "/>
    <s v="5216"/>
    <x v="78"/>
    <s v="4548"/>
    <s v="Contratos Mantencion Instrumentacion    "/>
    <x v="2"/>
    <s v="285152164548"/>
    <n v="6971.1459997483826"/>
    <n v="4328.5185318975164"/>
    <n v="1730.5588029969592"/>
    <n v="8226.3286765042412"/>
    <n v="5314.1380027867745"/>
    <n v="5314.1380027867745"/>
    <n v="5314.1380027867745"/>
    <n v="5314.1380027867745"/>
    <n v="5314.1380027867745"/>
    <n v="5314.1380027867745"/>
    <n v="5314.1380027867745"/>
    <n v="5314.1380027867745"/>
    <n v="21256.552011147098"/>
    <n v="63769.656033441279"/>
    <n v="118775.82472957627"/>
    <n v="55006.168696134991"/>
    <n v="50183.098284682303"/>
    <n v="6519.7230116126848"/>
  </r>
  <r>
    <s v="2851"/>
    <x v="96"/>
    <x v="10"/>
    <s v="Gerencia Mantención Concentradora              "/>
    <s v="5216"/>
    <x v="78"/>
    <s v="4567"/>
    <s v="Contrato Mant. y Rep. Motores           "/>
    <x v="2"/>
    <s v="285152164567"/>
    <n v="6779.0896204794662"/>
    <n v="2718.8829605145083"/>
    <n v="833.92058128323674"/>
    <n v="7285.8936161932052"/>
    <n v="4404.4466946176035"/>
    <n v="4404.4466946176035"/>
    <n v="4404.4466946176035"/>
    <n v="4404.4466946176035"/>
    <n v="4404.4466946176035"/>
    <n v="4404.4466946176035"/>
    <n v="4404.4466946176035"/>
    <n v="4404.4466946176035"/>
    <n v="17617.786778470414"/>
    <n v="52853.360335411242"/>
    <n v="98747.699647058849"/>
    <n v="45894.339311647607"/>
    <n v="38644.874852941182"/>
    <n v="15728.974970588237"/>
  </r>
  <r>
    <s v="2851"/>
    <x v="96"/>
    <x v="10"/>
    <s v="Gerencia Mantención Concentradora              "/>
    <s v="5216"/>
    <x v="78"/>
    <s v="4118"/>
    <s v="Materiales Electricos                   "/>
    <x v="3"/>
    <s v="285152164118"/>
    <n v="705.76126271660496"/>
    <n v="196.95962019724848"/>
    <n v="1069.2024055253912"/>
    <n v="164.4018586577613"/>
    <n v="534.08128677425145"/>
    <n v="534.08128677425145"/>
    <n v="534.08128677425145"/>
    <n v="534.08128677425145"/>
    <n v="534.08128677425145"/>
    <n v="534.08128677425145"/>
    <n v="534.08128677425145"/>
    <n v="534.08128677425145"/>
    <n v="2136.3251470970058"/>
    <n v="6408.9754412910179"/>
    <n v="13821.36"/>
    <n v="7412.3845587089827"/>
    <n v="5758.9"/>
    <n v="1151.78"/>
  </r>
  <r>
    <s v="2851"/>
    <x v="96"/>
    <x v="10"/>
    <s v="Gerencia Mantención Concentradora              "/>
    <s v="5216"/>
    <x v="78"/>
    <s v="4122"/>
    <s v="Materiales Talleres                     "/>
    <x v="3"/>
    <s v="285152164122"/>
    <n v="1292.0618328548339"/>
    <n v="427.1713065035903"/>
    <n v="1195.0826210170742"/>
    <n v="685.016693039708"/>
    <n v="899.83311335380165"/>
    <n v="899.83311335380165"/>
    <n v="899.83311335380165"/>
    <n v="899.83311335380165"/>
    <n v="899.83311335380165"/>
    <n v="899.83311335380165"/>
    <n v="899.83311335380165"/>
    <n v="899.83311335380165"/>
    <n v="3599.3324534152066"/>
    <n v="10797.997360245618"/>
    <n v="11846.880000000001"/>
    <n v="1048.8826397543835"/>
    <n v="4936.2"/>
    <n v="987.24"/>
  </r>
  <r>
    <s v="2851"/>
    <x v="96"/>
    <x v="10"/>
    <s v="Gerencia Mantención Concentradora              "/>
    <s v="5216"/>
    <x v="78"/>
    <s v="4125"/>
    <s v="Otros Materiales                        "/>
    <x v="3"/>
    <s v="285152164125"/>
    <n v="319.51342400056188"/>
    <n v="1507.490112197785"/>
    <n v="263.95833787873818"/>
    <n v="8.3122076238169704"/>
    <n v="524.81852042522553"/>
    <n v="524.81852042522553"/>
    <n v="524.81852042522553"/>
    <n v="524.81852042522553"/>
    <n v="524.81852042522553"/>
    <n v="524.81852042522553"/>
    <n v="524.81852042522553"/>
    <n v="524.81852042522553"/>
    <n v="2099.2740817009021"/>
    <n v="6297.8222451027077"/>
    <n v="13327.74"/>
    <n v="7029.9177548972921"/>
    <n v="5553.2250000000004"/>
    <n v="1110.645"/>
  </r>
  <r>
    <s v="2851"/>
    <x v="96"/>
    <x v="10"/>
    <s v="Gerencia Mantención Concentradora              "/>
    <s v="5216"/>
    <x v="78"/>
    <s v="4126"/>
    <s v="Herramientas                            "/>
    <x v="3"/>
    <s v="285152164126"/>
    <n v="907.12752993447521"/>
    <n v="49.278655212829584"/>
    <n v="401.89531104772669"/>
    <n v="1269.2157810975261"/>
    <n v="656.87931932313938"/>
    <n v="656.87931932313938"/>
    <n v="656.87931932313938"/>
    <n v="656.87931932313938"/>
    <n v="656.87931932313938"/>
    <n v="656.87931932313938"/>
    <n v="656.87931932313938"/>
    <n v="656.87931932313938"/>
    <n v="2627.5172772925575"/>
    <n v="7882.5518318776731"/>
    <n v="14808.599999999999"/>
    <n v="6926.0481681223255"/>
    <n v="6170.25"/>
    <n v="1234.05"/>
  </r>
  <r>
    <s v="2851"/>
    <x v="96"/>
    <x v="10"/>
    <s v="Gerencia Mantención Concentradora              "/>
    <s v="5216"/>
    <x v="78"/>
    <s v="4326"/>
    <s v="Repuestos Electricos                    "/>
    <x v="7"/>
    <s v="285152164326"/>
    <n v="4881.3873750288294"/>
    <n v="7766.3212730429523"/>
    <n v="5448.8890955282295"/>
    <n v="546.71396810874239"/>
    <n v="4660.8279279271883"/>
    <n v="4660.8279279271883"/>
    <n v="4660.8279279271883"/>
    <n v="4660.8279279271883"/>
    <n v="4660.8279279271883"/>
    <n v="4660.8279279271883"/>
    <n v="4660.8279279271883"/>
    <n v="4660.8279279271883"/>
    <n v="18643.311711708753"/>
    <n v="55929.935135126259"/>
    <n v="55382.625067058827"/>
    <n v="-547.31006806743244"/>
    <n v="23076.093777941176"/>
    <n v="4615.2187555882356"/>
  </r>
  <r>
    <s v="2851"/>
    <x v="96"/>
    <x v="10"/>
    <s v="Gerencia Mantención Concentradora              "/>
    <s v="5216"/>
    <x v="78"/>
    <s v="4328"/>
    <s v="Repuesto Instrumentacion                "/>
    <x v="7"/>
    <s v="285152164328"/>
    <n v="695.08192109242975"/>
    <n v="537.51435416139805"/>
    <n v="201.95776801556661"/>
    <n v="575.92262949024609"/>
    <n v="502.61916818991017"/>
    <n v="502.61916818991017"/>
    <n v="502.61916818991017"/>
    <n v="502.61916818991017"/>
    <n v="502.61916818991017"/>
    <n v="502.61916818991017"/>
    <n v="502.61916818991017"/>
    <n v="502.61916818991017"/>
    <n v="2010.4766727596407"/>
    <n v="6031.4300182789202"/>
    <n v="6665.5076569411758"/>
    <n v="634.07763866225559"/>
    <n v="2777.2948570588233"/>
    <n v="555.45897141176465"/>
  </r>
  <r>
    <s v="2851"/>
    <x v="96"/>
    <x v="10"/>
    <s v="Gerencia Mantención Concentradora              "/>
    <s v="5216"/>
    <x v="78"/>
    <s v="4371"/>
    <s v="Repuestos Varios                        "/>
    <x v="7"/>
    <s v="285152164371"/>
    <n v="1678.8454424570261"/>
    <n v="1001.8371006185799"/>
    <n v="1589.5532345553447"/>
    <n v="2903.9020151511568"/>
    <n v="1793.5344481955269"/>
    <n v="1793.5344481955269"/>
    <n v="1793.5344481955269"/>
    <n v="1793.5344481955269"/>
    <n v="1793.5344481955269"/>
    <n v="1793.5344481955269"/>
    <n v="1793.5344481955269"/>
    <n v="1793.5344481955269"/>
    <n v="7174.1377927821077"/>
    <n v="21522.413378346318"/>
    <n v="34971.834124517627"/>
    <n v="13449.420746171309"/>
    <n v="14571.597551882347"/>
    <n v="2914.3195103764692"/>
  </r>
  <r>
    <s v="2851"/>
    <x v="96"/>
    <x v="10"/>
    <s v="Gerencia Mantención Concentradora              "/>
    <s v="5301"/>
    <x v="80"/>
    <s v="4539"/>
    <s v="Contratos Reparacion y Mantencion Eléctricos"/>
    <x v="2"/>
    <s v="285153014539"/>
    <n v="7465.2242705329027"/>
    <n v="7799.3981961540021"/>
    <n v="8376.7488086897138"/>
    <n v="12301.596612259596"/>
    <n v="8985.741971909054"/>
    <n v="8985.741971909054"/>
    <n v="8985.741971909054"/>
    <n v="8985.741971909054"/>
    <n v="8985.741971909054"/>
    <n v="8985.741971909054"/>
    <n v="8985.741971909054"/>
    <n v="8985.741971909054"/>
    <n v="35942.967887636216"/>
    <n v="107828.90366290865"/>
    <n v="155874.22000878106"/>
    <n v="48045.316345872416"/>
    <n v="64027.108470325446"/>
    <n v="12529.276734065088"/>
  </r>
  <r>
    <s v="2851"/>
    <x v="96"/>
    <x v="10"/>
    <s v="Gerencia Mantención Concentradora              "/>
    <s v="5301"/>
    <x v="80"/>
    <s v="4541"/>
    <s v="Contratos Rep. y Mant. Equipos Electrico"/>
    <x v="2"/>
    <s v="285153014541"/>
    <n v="3300.9295658399928"/>
    <n v="39706.037055049026"/>
    <n v="38072.620349466917"/>
    <n v="29942.78136758758"/>
    <n v="27755.592084485881"/>
    <n v="27755.592084485881"/>
    <n v="27755.592084485881"/>
    <n v="27755.592084485881"/>
    <n v="27755.592084485881"/>
    <n v="27755.592084485881"/>
    <n v="27755.592084485881"/>
    <n v="27755.592084485881"/>
    <n v="111022.36833794352"/>
    <n v="333067.10501383059"/>
    <n v="525000"/>
    <n v="191932.89498616941"/>
    <n v="218750"/>
    <n v="43750"/>
  </r>
  <r>
    <s v="2851"/>
    <x v="96"/>
    <x v="10"/>
    <s v="Gerencia Mantención Concentradora              "/>
    <s v="5301"/>
    <x v="80"/>
    <s v="4544"/>
    <s v="Contratos Reparacion y Mantencion Equipo"/>
    <x v="2"/>
    <s v="285153014544"/>
    <n v="32279.938394165623"/>
    <n v="33816.543106263984"/>
    <n v="29518.287776847661"/>
    <n v="8635.241654970956"/>
    <n v="26062.502733062058"/>
    <n v="26062.502733062058"/>
    <n v="26062.502733062058"/>
    <n v="26062.502733062058"/>
    <n v="26062.502733062058"/>
    <n v="26062.502733062058"/>
    <n v="26062.502733062058"/>
    <n v="26062.502733062058"/>
    <n v="104250.01093224823"/>
    <n v="312750.03279674466"/>
    <n v="385282.272"/>
    <n v="72532.239203255333"/>
    <n v="160534.28"/>
    <n v="32106.856"/>
  </r>
  <r>
    <s v="2851"/>
    <x v="96"/>
    <x v="10"/>
    <s v="Gerencia Mantención Concentradora              "/>
    <s v="5301"/>
    <x v="80"/>
    <s v="4548"/>
    <s v="Contratos Mantencion Instrumentacion    "/>
    <x v="2"/>
    <s v="285153014548"/>
    <n v="13336.727403713063"/>
    <n v="13726.722003948511"/>
    <n v="23499.18351433723"/>
    <n v="17819.220051787564"/>
    <n v="17095.463243446593"/>
    <n v="17095.463243446593"/>
    <n v="17095.463243446593"/>
    <n v="17095.463243446593"/>
    <n v="17095.463243446593"/>
    <n v="17095.463243446593"/>
    <n v="17095.463243446593"/>
    <n v="17095.463243446593"/>
    <n v="68381.852973786372"/>
    <n v="205145.55892135916"/>
    <n v="188640.88296818663"/>
    <n v="-16504.675953172526"/>
    <n v="77486.387903411101"/>
    <n v="15163.08358068222"/>
  </r>
  <r>
    <s v="2851"/>
    <x v="96"/>
    <x v="10"/>
    <s v="Gerencia Mantención Concentradora              "/>
    <s v="5301"/>
    <x v="80"/>
    <s v="4567"/>
    <s v="Contrato Mant. y Rep. Motores           "/>
    <x v="2"/>
    <s v="285153014567"/>
    <n v="1768.5963511819882"/>
    <n v="4341.1102397950735"/>
    <n v="236.88505072623258"/>
    <n v="18228.293390845094"/>
    <n v="6143.7212581370968"/>
    <n v="6143.7212581370968"/>
    <n v="6143.7212581370968"/>
    <n v="6143.7212581370968"/>
    <n v="6143.7212581370968"/>
    <n v="6143.7212581370968"/>
    <n v="6143.7212581370968"/>
    <n v="6143.7212581370968"/>
    <n v="24574.885032548387"/>
    <n v="73724.655097645169"/>
    <n v="98747.699647058849"/>
    <n v="25023.04454941368"/>
    <n v="38644.874852941182"/>
    <n v="15728.974970588237"/>
  </r>
  <r>
    <s v="2851"/>
    <x v="96"/>
    <x v="10"/>
    <s v="Gerencia Mantención Concentradora              "/>
    <s v="5301"/>
    <x v="80"/>
    <s v="4118"/>
    <s v="Materiales Electricos                   "/>
    <x v="3"/>
    <s v="285153014118"/>
    <n v="1970.0043585741048"/>
    <n v="891.93924694192674"/>
    <n v="1900.5200022337697"/>
    <n v="3476.9538844890476"/>
    <n v="2059.8543730597121"/>
    <n v="2059.8543730597121"/>
    <n v="2059.8543730597121"/>
    <n v="2059.8543730597121"/>
    <n v="2059.8543730597121"/>
    <n v="2059.8543730597121"/>
    <n v="2059.8543730597121"/>
    <n v="2059.8543730597121"/>
    <n v="8239.4174922388484"/>
    <n v="24718.252476716545"/>
    <n v="23693.760000000002"/>
    <n v="-1024.492476716543"/>
    <n v="9872.4"/>
    <n v="1974.48"/>
  </r>
  <r>
    <s v="2851"/>
    <x v="96"/>
    <x v="10"/>
    <s v="Gerencia Mantención Concentradora              "/>
    <s v="5301"/>
    <x v="80"/>
    <s v="4122"/>
    <s v="Materiales Talleres                     "/>
    <x v="3"/>
    <s v="285153014122"/>
    <n v="948.50225929642102"/>
    <n v="447.17728165533151"/>
    <n v="1034.9022875650135"/>
    <n v="791.87117818432887"/>
    <n v="805.61325167527377"/>
    <n v="805.61325167527377"/>
    <n v="805.61325167527377"/>
    <n v="805.61325167527377"/>
    <n v="805.61325167527377"/>
    <n v="805.61325167527377"/>
    <n v="805.61325167527377"/>
    <n v="805.61325167527377"/>
    <n v="3222.4530067010951"/>
    <n v="9667.3590201032857"/>
    <n v="12834.119999999999"/>
    <n v="3166.7609798967133"/>
    <n v="5347.55"/>
    <n v="1069.51"/>
  </r>
  <r>
    <s v="2851"/>
    <x v="96"/>
    <x v="10"/>
    <s v="Gerencia Mantención Concentradora              "/>
    <s v="5301"/>
    <x v="80"/>
    <s v="4125"/>
    <s v="Otros Materiales                        "/>
    <x v="3"/>
    <s v="285153014125"/>
    <n v="2556.1476374877639"/>
    <n v="52.244821247836725"/>
    <n v="7721.1846411432543"/>
    <n v="10007.16147604276"/>
    <n v="5084.1846439804031"/>
    <n v="5084.1846439804031"/>
    <n v="5084.1846439804031"/>
    <n v="5084.1846439804031"/>
    <n v="5084.1846439804031"/>
    <n v="5084.1846439804031"/>
    <n v="5084.1846439804031"/>
    <n v="5084.1846439804031"/>
    <n v="20336.738575921612"/>
    <n v="61010.215727764851"/>
    <n v="87074.567999999999"/>
    <n v="26064.352272235148"/>
    <n v="36281.07"/>
    <n v="7256.2139999999999"/>
  </r>
  <r>
    <s v="2851"/>
    <x v="96"/>
    <x v="10"/>
    <s v="Gerencia Mantención Concentradora              "/>
    <s v="5301"/>
    <x v="80"/>
    <s v="4126"/>
    <s v="Herramientas                            "/>
    <x v="3"/>
    <s v="285153014126"/>
    <n v="392.92638371084587"/>
    <n v="619.51538444230005"/>
    <n v="568.76373164725294"/>
    <n v="311.7911084614808"/>
    <n v="473.24915206546984"/>
    <n v="473.24915206546984"/>
    <n v="473.24915206546984"/>
    <n v="473.24915206546984"/>
    <n v="473.24915206546984"/>
    <n v="473.24915206546984"/>
    <n v="473.24915206546984"/>
    <n v="473.24915206546984"/>
    <n v="1892.9966082618794"/>
    <n v="5678.9898247856363"/>
    <n v="5034.924"/>
    <n v="-644.06582478563632"/>
    <n v="2097.8850000000002"/>
    <n v="419.577"/>
  </r>
  <r>
    <s v="2851"/>
    <x v="96"/>
    <x v="10"/>
    <s v="Gerencia Mantención Concentradora              "/>
    <s v="5301"/>
    <x v="80"/>
    <s v="4326"/>
    <s v="Repuestos Electricos                    "/>
    <x v="7"/>
    <s v="285153014326"/>
    <n v="6962.4826428592378"/>
    <n v="228.97734359470053"/>
    <n v="14875.681958943795"/>
    <n v="20163.207727511017"/>
    <n v="10557.587418227187"/>
    <n v="10557.587418227187"/>
    <n v="10557.587418227187"/>
    <n v="10557.587418227187"/>
    <n v="10557.587418227187"/>
    <n v="10557.587418227187"/>
    <n v="10557.587418227187"/>
    <n v="10557.587418227187"/>
    <n v="42230.349672908749"/>
    <n v="126691.04901872628"/>
    <n v="149270.68799999999"/>
    <n v="22579.638981273718"/>
    <n v="62196.12"/>
    <n v="12439.224"/>
  </r>
  <r>
    <s v="2851"/>
    <x v="96"/>
    <x v="10"/>
    <s v="Gerencia Mantención Concentradora              "/>
    <s v="5301"/>
    <x v="80"/>
    <s v="4328"/>
    <s v="Repuesto Instrumentacion                "/>
    <x v="7"/>
    <s v="285153014328"/>
    <n v="1036.1300094059491"/>
    <n v="1636.1840871220386"/>
    <n v="1559.8170530954196"/>
    <n v="4920.5151770842567"/>
    <n v="2288.1615816769163"/>
    <n v="2288.1615816769163"/>
    <n v="2288.1615816769163"/>
    <n v="2288.1615816769163"/>
    <n v="2288.1615816769163"/>
    <n v="2288.1615816769163"/>
    <n v="2288.1615816769163"/>
    <n v="2288.1615816769163"/>
    <n v="9152.6463267076651"/>
    <n v="27457.938980122988"/>
    <n v="46400.28"/>
    <n v="18942.341019877011"/>
    <n v="19333.45"/>
    <n v="3866.69"/>
  </r>
  <r>
    <s v="2851"/>
    <x v="96"/>
    <x v="10"/>
    <s v="Gerencia Mantención Concentradora              "/>
    <s v="5301"/>
    <x v="80"/>
    <s v="4371"/>
    <s v="Repuestos Varios                        "/>
    <x v="7"/>
    <s v="285153014371"/>
    <n v="5863.9666066427244"/>
    <n v="4291.0948696563646"/>
    <n v="3001.2258064780663"/>
    <n v="636.8254271598762"/>
    <n v="3448.2781774842574"/>
    <n v="3448.2781774842574"/>
    <n v="3448.2781774842574"/>
    <n v="3448.2781774842574"/>
    <n v="3448.2781774842574"/>
    <n v="3448.2781774842574"/>
    <n v="3448.2781774842574"/>
    <n v="3448.2781774842574"/>
    <n v="13793.11270993703"/>
    <n v="41379.338129811098"/>
    <n v="78781.751999999993"/>
    <n v="37402.413870188895"/>
    <n v="32825.729999999996"/>
    <n v="6565.1459999999997"/>
  </r>
  <r>
    <s v="2851"/>
    <x v="96"/>
    <x v="10"/>
    <s v="Gerencia Mantención Concentradora              "/>
    <s v="5302"/>
    <x v="79"/>
    <s v="3301"/>
    <s v="Remuneraciones Mantenedores             "/>
    <x v="8"/>
    <s v="285153023301"/>
    <n v="66394.242258266691"/>
    <n v="5719.1899556590815"/>
    <n v="27333.222113919874"/>
    <n v="60036.657069426641"/>
    <n v="39870.82784931807"/>
    <n v="39870.82784931807"/>
    <n v="39870.82784931807"/>
    <n v="39870.82784931807"/>
    <n v="39870.82784931807"/>
    <n v="39870.82784931807"/>
    <n v="39870.82784931807"/>
    <n v="39870.82784931807"/>
    <n v="159483.31139727228"/>
    <n v="478449.93419181672"/>
    <n v="942670.79999999993"/>
    <n v="464220.86580818321"/>
    <n v="391913.5199999999"/>
    <n v="78213.600000000006"/>
  </r>
  <r>
    <s v="2851"/>
    <x v="96"/>
    <x v="10"/>
    <s v="Gerencia Mantención Concentradora              "/>
    <s v="5302"/>
    <x v="79"/>
    <s v="4539"/>
    <s v="Contratos Reparacion y Mantencion Eléctricos"/>
    <x v="2"/>
    <s v="285153024539"/>
    <n v="3649.1633710565211"/>
    <n v="188.52755225687136"/>
    <n v="76.529117462731222"/>
    <n v="92.713354870615603"/>
    <n v="1001.7333489116849"/>
    <n v="1001.7333489116849"/>
    <n v="1001.7333489116849"/>
    <n v="1001.7333489116849"/>
    <n v="1001.7333489116849"/>
    <n v="1001.7333489116849"/>
    <n v="1001.7333489116849"/>
    <n v="1001.7333489116849"/>
    <n v="4006.9333956467394"/>
    <n v="12020.800186940216"/>
    <n v="149529.52155101427"/>
    <n v="137508.72136407407"/>
    <n v="43040.214866382208"/>
    <n v="118.06823864061681"/>
  </r>
  <r>
    <s v="2851"/>
    <x v="96"/>
    <x v="10"/>
    <s v="Gerencia Mantención Concentradora              "/>
    <s v="5302"/>
    <x v="79"/>
    <s v="4541"/>
    <s v="Contratos Rep. y Mant. Equipos Electrico"/>
    <x v="2"/>
    <s v="285153024541"/>
    <n v="32584.96644064768"/>
    <n v="46814.095023225396"/>
    <n v="81403.824199822018"/>
    <n v="60264.471992744417"/>
    <n v="55266.839414109883"/>
    <n v="55266.839414109883"/>
    <n v="55266.839414109883"/>
    <n v="55266.839414109883"/>
    <n v="55266.839414109883"/>
    <n v="55266.839414109883"/>
    <n v="55266.839414109883"/>
    <n v="55266.839414109883"/>
    <n v="221067.35765643953"/>
    <n v="663202.0729693186"/>
    <n v="591004.07671232882"/>
    <n v="-72197.996256989776"/>
    <n v="246251.69863013699"/>
    <n v="49250.3397260274"/>
  </r>
  <r>
    <s v="2851"/>
    <x v="96"/>
    <x v="10"/>
    <s v="Gerencia Mantención Concentradora              "/>
    <s v="5302"/>
    <x v="79"/>
    <s v="4548"/>
    <s v="Contratos Mantencion Instrumentacion    "/>
    <x v="2"/>
    <s v="285153024548"/>
    <n v="18885.862800475603"/>
    <n v="73.947932024268596"/>
    <n v="7.865509970190911"/>
    <n v="2.7072084087865353"/>
    <n v="4742.5958627197115"/>
    <n v="4742.5958627197115"/>
    <n v="4742.5958627197115"/>
    <n v="4742.5958627197115"/>
    <n v="4742.5958627197115"/>
    <n v="4742.5958627197115"/>
    <n v="4742.5958627197115"/>
    <n v="4742.5958627197115"/>
    <n v="18970.383450878846"/>
    <n v="56911.150352636534"/>
    <n v="120508.98940788981"/>
    <n v="63597.839055253273"/>
    <n v="34687.015270604083"/>
    <n v="95.153679167602377"/>
  </r>
  <r>
    <s v="2851"/>
    <x v="96"/>
    <x v="10"/>
    <s v="Gerencia Mantención Concentradora              "/>
    <s v="5302"/>
    <x v="79"/>
    <s v="4567"/>
    <s v="Contrato Mant. y Rep. Motores           "/>
    <x v="2"/>
    <s v="285153024567"/>
    <n v="10820.509750844716"/>
    <n v="3640.8330221010542"/>
    <n v="25474.165963284875"/>
    <n v="97175.877076186487"/>
    <n v="34277.846453104285"/>
    <n v="34277.846453104285"/>
    <n v="34277.846453104285"/>
    <n v="34277.846453104285"/>
    <n v="34277.846453104285"/>
    <n v="34277.846453104285"/>
    <n v="34277.846453104285"/>
    <n v="34277.846453104285"/>
    <n v="137111.38581241714"/>
    <n v="411334.15743725142"/>
    <n v="592486.19788235298"/>
    <n v="181152.04044510156"/>
    <n v="231869.24911764706"/>
    <n v="94373.84982352941"/>
  </r>
  <r>
    <s v="2851"/>
    <x v="96"/>
    <x v="10"/>
    <s v="Gerencia Mantención Concentradora              "/>
    <s v="5302"/>
    <x v="79"/>
    <s v="4591"/>
    <s v="Otros Ctos. Reparacion/Mantencion Planta"/>
    <x v="2"/>
    <s v="285153024591"/>
    <n v="0"/>
    <n v="41323.133254171436"/>
    <n v="0"/>
    <n v="0"/>
    <n v="10330.783313542859"/>
    <n v="10330.783313542859"/>
    <n v="10330.783313542859"/>
    <n v="10330.783313542859"/>
    <n v="10330.783313542859"/>
    <n v="10330.783313542859"/>
    <n v="10330.783313542859"/>
    <n v="10330.783313542859"/>
    <n v="41323.133254171436"/>
    <n v="123969.39976251434"/>
    <n v="150443.90167134805"/>
    <n v="26474.501908833714"/>
    <n v="37610.975417837013"/>
    <n v="0"/>
  </r>
  <r>
    <s v="2851"/>
    <x v="96"/>
    <x v="10"/>
    <s v="Gerencia Mantención Concentradora              "/>
    <s v="5302"/>
    <x v="79"/>
    <s v="4118"/>
    <s v="Materiales Electricos                   "/>
    <x v="3"/>
    <s v="285153024118"/>
    <n v="6429.8907002717524"/>
    <n v="402.05044120484814"/>
    <n v="4629.3206836103209"/>
    <n v="2167.1308777263375"/>
    <n v="3407.0981757033151"/>
    <n v="3407.0981757033151"/>
    <n v="3407.0981757033151"/>
    <n v="3407.0981757033151"/>
    <n v="3407.0981757033151"/>
    <n v="3407.0981757033151"/>
    <n v="3407.0981757033151"/>
    <n v="3407.0981757033151"/>
    <n v="13628.39270281326"/>
    <n v="40885.178108439781"/>
    <n v="49362"/>
    <n v="8476.8218915602192"/>
    <n v="20567.5"/>
    <n v="4113.5"/>
  </r>
  <r>
    <s v="2851"/>
    <x v="96"/>
    <x v="10"/>
    <s v="Gerencia Mantención Concentradora              "/>
    <s v="5302"/>
    <x v="79"/>
    <s v="4122"/>
    <s v="Materiales Talleres                     "/>
    <x v="3"/>
    <s v="285153024122"/>
    <n v="2936.3238964577135"/>
    <n v="2352.51642119703"/>
    <n v="3601.8909155708802"/>
    <n v="1772.2955466915157"/>
    <n v="2665.7566949792849"/>
    <n v="2665.7566949792849"/>
    <n v="2665.7566949792849"/>
    <n v="2665.7566949792849"/>
    <n v="2665.7566949792849"/>
    <n v="2665.7566949792849"/>
    <n v="2665.7566949792849"/>
    <n v="2665.7566949792849"/>
    <n v="10663.02677991714"/>
    <n v="31989.080339751421"/>
    <n v="49362"/>
    <n v="17372.919660248579"/>
    <n v="20567.5"/>
    <n v="4113.5"/>
  </r>
  <r>
    <s v="2851"/>
    <x v="96"/>
    <x v="10"/>
    <s v="Gerencia Mantención Concentradora              "/>
    <s v="5302"/>
    <x v="79"/>
    <s v="4125"/>
    <s v="Otros Materiales                        "/>
    <x v="3"/>
    <s v="285153024125"/>
    <n v="4550.0147018540119"/>
    <n v="6354.9024295661156"/>
    <n v="7373.4040361871994"/>
    <n v="1104.6411273044116"/>
    <n v="4845.7405737279341"/>
    <n v="4845.7405737279341"/>
    <n v="4845.7405737279341"/>
    <n v="4845.7405737279341"/>
    <n v="4845.7405737279341"/>
    <n v="4845.7405737279341"/>
    <n v="4845.7405737279341"/>
    <n v="4845.7405737279341"/>
    <n v="19382.962294911737"/>
    <n v="58148.886884735206"/>
    <n v="69106.799999999988"/>
    <n v="10957.913115264782"/>
    <n v="28794.5"/>
    <n v="5758.9"/>
  </r>
  <r>
    <s v="2851"/>
    <x v="96"/>
    <x v="10"/>
    <s v="Gerencia Mantención Concentradora              "/>
    <s v="5302"/>
    <x v="79"/>
    <s v="4126"/>
    <s v="Herramientas                            "/>
    <x v="3"/>
    <s v="285153024126"/>
    <n v="1948.3308137059746"/>
    <n v="365.43742332018115"/>
    <n v="2137.9433396191312"/>
    <n v="1848.7896529782581"/>
    <n v="1575.1253074058864"/>
    <n v="1575.1253074058864"/>
    <n v="1575.1253074058864"/>
    <n v="1575.1253074058864"/>
    <n v="1575.1253074058864"/>
    <n v="1575.1253074058864"/>
    <n v="1575.1253074058864"/>
    <n v="1575.1253074058864"/>
    <n v="6300.5012296235454"/>
    <n v="18901.503688870635"/>
    <n v="24681"/>
    <n v="5779.4963111293655"/>
    <n v="10283.75"/>
    <n v="2056.75"/>
  </r>
  <r>
    <s v="2851"/>
    <x v="96"/>
    <x v="10"/>
    <s v="Gerencia Mantención Concentradora              "/>
    <s v="5302"/>
    <x v="79"/>
    <s v="4326"/>
    <s v="Repuestos Electricos                    "/>
    <x v="7"/>
    <s v="285153024326"/>
    <n v="11427.68880170492"/>
    <n v="52324.614172021218"/>
    <n v="18045.587143848021"/>
    <n v="45691.849509499894"/>
    <n v="31872.434906768514"/>
    <n v="31872.434906768514"/>
    <n v="31872.434906768514"/>
    <n v="31872.434906768514"/>
    <n v="31872.434906768514"/>
    <n v="31872.434906768514"/>
    <n v="31872.434906768514"/>
    <n v="31872.434906768514"/>
    <n v="127489.73962707406"/>
    <n v="382469.21888122213"/>
    <n v="641706"/>
    <n v="259236.78111877787"/>
    <n v="267377.5"/>
    <n v="53475.5"/>
  </r>
  <r>
    <s v="2851"/>
    <x v="96"/>
    <x v="10"/>
    <s v="Gerencia Mantención Concentradora              "/>
    <s v="5302"/>
    <x v="79"/>
    <s v="4328"/>
    <s v="Repuesto Instrumentacion                "/>
    <x v="7"/>
    <s v="285153024328"/>
    <n v="34332.244022270417"/>
    <n v="14237.177994956128"/>
    <n v="13781.405904366313"/>
    <n v="14919.183304787024"/>
    <n v="19317.502806594974"/>
    <n v="19317.502806594974"/>
    <n v="19317.502806594974"/>
    <n v="19317.502806594974"/>
    <n v="19317.502806594974"/>
    <n v="19317.502806594974"/>
    <n v="19317.502806594974"/>
    <n v="19317.502806594974"/>
    <n v="77270.011226379895"/>
    <n v="231810.03367913968"/>
    <n v="251746.19999999998"/>
    <n v="19936.166320860299"/>
    <n v="104894.25"/>
    <n v="20978.85"/>
  </r>
  <r>
    <s v="2851"/>
    <x v="96"/>
    <x v="10"/>
    <s v="Gerencia Mantención Concentradora              "/>
    <s v="5302"/>
    <x v="79"/>
    <s v="4371"/>
    <s v="Repuestos Varios                        "/>
    <x v="7"/>
    <s v="285153024371"/>
    <n v="3372.5479266326611"/>
    <n v="12595.109513887588"/>
    <n v="7942.1562669039431"/>
    <n v="3726.1135207846337"/>
    <n v="6908.981807052206"/>
    <n v="6908.981807052206"/>
    <n v="6908.981807052206"/>
    <n v="6908.981807052206"/>
    <n v="6908.981807052206"/>
    <n v="6908.981807052206"/>
    <n v="6908.981807052206"/>
    <n v="6908.981807052206"/>
    <n v="27635.927228208824"/>
    <n v="82907.781684626476"/>
    <n v="101685.72"/>
    <n v="18777.938315373525"/>
    <n v="42369.049999999996"/>
    <n v="8473.81"/>
  </r>
  <r>
    <s v="2851"/>
    <x v="96"/>
    <x v="10"/>
    <s v="Gerencia Mantención Concentradora              "/>
    <s v="5303"/>
    <x v="81"/>
    <s v="4539"/>
    <s v="Contratos Reparacion y Mantencion Eléctricos"/>
    <x v="2"/>
    <s v="285153034539"/>
    <n v="6004.7371761753266"/>
    <n v="5072.2101153354615"/>
    <n v="14571.466428866786"/>
    <n v="19803.985671767936"/>
    <n v="11363.099848036378"/>
    <n v="11363.099848036378"/>
    <n v="11363.099848036378"/>
    <n v="11363.099848036378"/>
    <n v="11363.099848036378"/>
    <n v="11363.099848036378"/>
    <n v="11363.099848036378"/>
    <n v="11363.099848036378"/>
    <n v="45452.399392145511"/>
    <n v="136357.19817643653"/>
    <n v="155874.22000878106"/>
    <n v="19517.02183234453"/>
    <n v="64027.108470325446"/>
    <n v="12529.276734065088"/>
  </r>
  <r>
    <s v="2851"/>
    <x v="96"/>
    <x v="10"/>
    <s v="Gerencia Mantención Concentradora              "/>
    <s v="5303"/>
    <x v="81"/>
    <s v="4541"/>
    <s v="Contratos Rep. y Mant. Equipos Electrico"/>
    <x v="2"/>
    <s v="285153034541"/>
    <n v="7972.26002631949"/>
    <n v="1989.0754216101793"/>
    <n v="6387.2571607740692"/>
    <n v="3030.8141988829252"/>
    <n v="4844.8517018966659"/>
    <n v="4844.8517018966659"/>
    <n v="4844.8517018966659"/>
    <n v="4844.8517018966659"/>
    <n v="4844.8517018966659"/>
    <n v="4844.8517018966659"/>
    <n v="4844.8517018966659"/>
    <n v="4844.8517018966659"/>
    <n v="19379.406807586663"/>
    <n v="58138.220422759994"/>
    <n v="75000"/>
    <n v="16861.779577240006"/>
    <n v="31250"/>
    <n v="6250"/>
  </r>
  <r>
    <s v="2851"/>
    <x v="96"/>
    <x v="10"/>
    <s v="Gerencia Mantención Concentradora              "/>
    <s v="5303"/>
    <x v="81"/>
    <s v="4548"/>
    <s v="Contratos Mantencion Instrumentacion    "/>
    <x v="2"/>
    <s v="285153034548"/>
    <n v="1820.4203830745626"/>
    <n v="798.37750292904047"/>
    <n v="20073.384397366768"/>
    <n v="18339.257305848576"/>
    <n v="10257.859897304737"/>
    <n v="10257.859897304737"/>
    <n v="10257.859897304737"/>
    <n v="10257.859897304737"/>
    <n v="10257.859897304737"/>
    <n v="10257.859897304737"/>
    <n v="10257.859897304737"/>
    <n v="10257.859897304737"/>
    <n v="41031.43958921895"/>
    <n v="123094.31876765682"/>
    <n v="188640.88296818663"/>
    <n v="65546.564200529814"/>
    <n v="77486.387903411101"/>
    <n v="15163.08358068222"/>
  </r>
  <r>
    <s v="2851"/>
    <x v="96"/>
    <x v="10"/>
    <s v="Gerencia Mantención Concentradora              "/>
    <s v="5303"/>
    <x v="81"/>
    <s v="4567"/>
    <s v="Contrato Mant. y Rep. Motores           "/>
    <x v="2"/>
    <s v="285153034567"/>
    <n v="2079.138187750254"/>
    <n v="152.66136451264549"/>
    <n v="4649.763256758356"/>
    <n v="1374.6171676497065"/>
    <n v="2064.0449941677407"/>
    <n v="2064.0449941677407"/>
    <n v="2064.0449941677407"/>
    <n v="2064.0449941677407"/>
    <n v="2064.0449941677407"/>
    <n v="2064.0449941677407"/>
    <n v="2064.0449941677407"/>
    <n v="2064.0449941677407"/>
    <n v="8256.1799766709628"/>
    <n v="24768.539930012881"/>
    <n v="49373.849823529425"/>
    <n v="24605.309893516544"/>
    <n v="19322.437426470591"/>
    <n v="7864.4874852941184"/>
  </r>
  <r>
    <s v="2851"/>
    <x v="96"/>
    <x v="10"/>
    <s v="Gerencia Mantención Concentradora              "/>
    <s v="5303"/>
    <x v="81"/>
    <s v="4118"/>
    <s v="Materiales Electricos                   "/>
    <x v="3"/>
    <s v="285153034118"/>
    <n v="1182.6491177111191"/>
    <n v="304.9322222903059"/>
    <n v="1366.2664232434556"/>
    <n v="1128.7177299802597"/>
    <n v="995.641373306285"/>
    <n v="995.641373306285"/>
    <n v="995.641373306285"/>
    <n v="995.641373306285"/>
    <n v="995.641373306285"/>
    <n v="995.641373306285"/>
    <n v="995.641373306285"/>
    <n v="995.641373306285"/>
    <n v="3982.56549322514"/>
    <n v="11947.696479675424"/>
    <n v="11550.707999999999"/>
    <n v="-396.98847967542497"/>
    <n v="4812.7950000000001"/>
    <n v="962.55899999999997"/>
  </r>
  <r>
    <s v="2851"/>
    <x v="96"/>
    <x v="10"/>
    <s v="Gerencia Mantención Concentradora              "/>
    <s v="5303"/>
    <x v="81"/>
    <s v="4122"/>
    <s v="Materiales Talleres                     "/>
    <x v="3"/>
    <s v="285153034122"/>
    <n v="79.503277994749311"/>
    <n v="53.538323532763087"/>
    <n v="10.375898742626594"/>
    <n v="107.59800110421918"/>
    <n v="62.753875343589542"/>
    <n v="62.753875343589542"/>
    <n v="62.753875343589542"/>
    <n v="62.753875343589542"/>
    <n v="62.753875343589542"/>
    <n v="62.753875343589542"/>
    <n v="62.753875343589542"/>
    <n v="62.753875343589542"/>
    <n v="251.01550137435817"/>
    <n v="753.04650412307456"/>
    <n v="786.55733717647081"/>
    <n v="33.510833053396254"/>
    <n v="327.73222382352947"/>
    <n v="65.546444764705896"/>
  </r>
  <r>
    <s v="2851"/>
    <x v="96"/>
    <x v="10"/>
    <s v="Gerencia Mantención Concentradora              "/>
    <s v="5303"/>
    <x v="81"/>
    <s v="4125"/>
    <s v="Otros Materiales                        "/>
    <x v="3"/>
    <s v="285153034125"/>
    <n v="370.586175222149"/>
    <n v="264.24643442362901"/>
    <n v="282.54732637187999"/>
    <n v="228.61708984443757"/>
    <n v="286.4992564655239"/>
    <n v="286.4992564655239"/>
    <n v="286.4992564655239"/>
    <n v="286.4992564655239"/>
    <n v="286.4992564655239"/>
    <n v="286.4992564655239"/>
    <n v="286.4992564655239"/>
    <n v="286.4992564655239"/>
    <n v="1145.9970258620956"/>
    <n v="3437.9910775862877"/>
    <n v="3060.444"/>
    <n v="-377.54707758628774"/>
    <n v="1275.1849999999999"/>
    <n v="255.03700000000001"/>
  </r>
  <r>
    <s v="2851"/>
    <x v="96"/>
    <x v="10"/>
    <s v="Gerencia Mantención Concentradora              "/>
    <s v="5303"/>
    <x v="81"/>
    <s v="4126"/>
    <s v="Herramientas                            "/>
    <x v="3"/>
    <s v="285153034126"/>
    <n v="172.50696018424455"/>
    <n v="135.64955899838515"/>
    <n v="226.92238312230546"/>
    <n v="91.495628284099084"/>
    <n v="156.64363264725856"/>
    <n v="156.64363264725856"/>
    <n v="156.64363264725856"/>
    <n v="156.64363264725856"/>
    <n v="156.64363264725856"/>
    <n v="156.64363264725856"/>
    <n v="156.64363264725856"/>
    <n v="156.64363264725856"/>
    <n v="626.57453058903423"/>
    <n v="1879.7235917671026"/>
    <n v="2961.7200000000003"/>
    <n v="1081.9964082328977"/>
    <n v="1234.05"/>
    <n v="246.81"/>
  </r>
  <r>
    <s v="2851"/>
    <x v="96"/>
    <x v="10"/>
    <s v="Gerencia Mantención Concentradora              "/>
    <s v="5303"/>
    <x v="81"/>
    <s v="4326"/>
    <s v="Repuestos Electricos                    "/>
    <x v="7"/>
    <s v="285153034326"/>
    <n v="1970.3061040529781"/>
    <n v="1504.4538917930979"/>
    <n v="5891.2273406776649"/>
    <n v="5058.3567131479731"/>
    <n v="3606.086012417928"/>
    <n v="3606.086012417928"/>
    <n v="3606.086012417928"/>
    <n v="3606.086012417928"/>
    <n v="3606.086012417928"/>
    <n v="3606.086012417928"/>
    <n v="3606.086012417928"/>
    <n v="3606.086012417928"/>
    <n v="14424.344049671712"/>
    <n v="43273.03214901514"/>
    <n v="53310.96"/>
    <n v="10037.927850984859"/>
    <n v="22212.9"/>
    <n v="4442.58"/>
  </r>
  <r>
    <s v="2851"/>
    <x v="96"/>
    <x v="10"/>
    <s v="Gerencia Mantención Concentradora              "/>
    <s v="5303"/>
    <x v="81"/>
    <s v="4328"/>
    <s v="Repuesto Instrumentacion                "/>
    <x v="7"/>
    <s v="285153034328"/>
    <n v="510.77077816657459"/>
    <n v="2564.6903695739761"/>
    <n v="235.1332286874366"/>
    <n v="1679.1435634725194"/>
    <n v="1247.4344849751267"/>
    <n v="1247.4344849751267"/>
    <n v="1247.4344849751267"/>
    <n v="1247.4344849751267"/>
    <n v="1247.4344849751267"/>
    <n v="1247.4344849751267"/>
    <n v="1247.4344849751267"/>
    <n v="1247.4344849751267"/>
    <n v="4989.7379399005067"/>
    <n v="14969.213819701521"/>
    <n v="17770.32"/>
    <n v="2801.1061802984786"/>
    <n v="7404.2999999999993"/>
    <n v="1480.86"/>
  </r>
  <r>
    <s v="2851"/>
    <x v="96"/>
    <x v="10"/>
    <s v="Gerencia Mantención Concentradora              "/>
    <s v="5303"/>
    <x v="81"/>
    <s v="4371"/>
    <s v="Repuestos Varios                        "/>
    <x v="7"/>
    <s v="285153034371"/>
    <n v="1229.7919718167288"/>
    <n v="1087.2444291779657"/>
    <n v="1479.8966157953207"/>
    <n v="199.10455380804964"/>
    <n v="999.00939264951626"/>
    <n v="999.00939264951626"/>
    <n v="999.00939264951626"/>
    <n v="999.00939264951626"/>
    <n v="999.00939264951626"/>
    <n v="999.00939264951626"/>
    <n v="999.00939264951626"/>
    <n v="999.00939264951626"/>
    <n v="3996.037570598065"/>
    <n v="11988.112711794194"/>
    <n v="22706.52"/>
    <n v="10718.407288205806"/>
    <n v="9461.0499999999993"/>
    <n v="1892.21"/>
  </r>
  <r>
    <s v="2851"/>
    <x v="96"/>
    <x v="10"/>
    <s v="Gerencia Mantención Concentradora              "/>
    <s v="5304"/>
    <x v="82"/>
    <s v="3301"/>
    <s v="Remuneraciones Mantenedores             "/>
    <x v="8"/>
    <s v="285153043301"/>
    <n v="14622.858678261629"/>
    <n v="64336.294977702004"/>
    <n v="137959.41095405124"/>
    <n v="13272.773034475009"/>
    <n v="57547.834411122472"/>
    <n v="57547.834411122472"/>
    <n v="57547.834411122472"/>
    <n v="57547.834411122472"/>
    <n v="57547.834411122472"/>
    <n v="57547.834411122472"/>
    <n v="57547.834411122472"/>
    <n v="57547.834411122472"/>
    <n v="230191.33764448989"/>
    <n v="690574.01293346973"/>
    <n v="942670.79999999993"/>
    <n v="252096.7870665302"/>
    <n v="391913.5199999999"/>
    <n v="78213.600000000006"/>
  </r>
  <r>
    <s v="2851"/>
    <x v="96"/>
    <x v="10"/>
    <s v="Gerencia Mantención Concentradora              "/>
    <s v="5304"/>
    <x v="82"/>
    <s v="4539"/>
    <s v="Contratos Reparacion y Mantencion Eléctricos"/>
    <x v="2"/>
    <s v="285153044539"/>
    <n v="10289.120826341948"/>
    <n v="6000.3163437679359"/>
    <n v="21092.255429266552"/>
    <n v="15678.588683771359"/>
    <n v="13265.070320786948"/>
    <n v="13265.070320786948"/>
    <n v="13265.070320786948"/>
    <n v="13265.070320786948"/>
    <n v="13265.070320786948"/>
    <n v="13265.070320786948"/>
    <n v="13265.070320786948"/>
    <n v="13265.070320786948"/>
    <n v="53060.281283147793"/>
    <n v="159180.84384944336"/>
    <n v="155874.22000878106"/>
    <n v="-3306.6238406623015"/>
    <n v="64027.108470325446"/>
    <n v="12529.276734065088"/>
  </r>
  <r>
    <s v="2851"/>
    <x v="96"/>
    <x v="10"/>
    <s v="Gerencia Mantención Concentradora              "/>
    <s v="5304"/>
    <x v="82"/>
    <s v="4541"/>
    <s v="Contratos Rep. y Mant. Equipos Electrico"/>
    <x v="2"/>
    <s v="285153044541"/>
    <n v="1535.5810391573827"/>
    <n v="4781.7649893308298"/>
    <n v="436.75103749505774"/>
    <n v="11312.869369597873"/>
    <n v="4516.7416088952859"/>
    <n v="4516.7416088952859"/>
    <n v="4516.7416088952859"/>
    <n v="4516.7416088952859"/>
    <n v="4516.7416088952859"/>
    <n v="4516.7416088952859"/>
    <n v="4516.7416088952859"/>
    <n v="4516.7416088952859"/>
    <n v="18066.966435581144"/>
    <n v="54200.899306743442"/>
    <n v="75000"/>
    <n v="20799.100693256558"/>
    <n v="31250"/>
    <n v="6250"/>
  </r>
  <r>
    <s v="2851"/>
    <x v="96"/>
    <x v="10"/>
    <s v="Gerencia Mantención Concentradora              "/>
    <s v="5304"/>
    <x v="82"/>
    <s v="4548"/>
    <s v="Contratos Mantencion Instrumentacion    "/>
    <x v="2"/>
    <s v="285153044548"/>
    <n v="3048.9315819189615"/>
    <n v="4539.9308563020531"/>
    <n v="53313.06553150354"/>
    <n v="11078.088123302659"/>
    <n v="17995.004023256803"/>
    <n v="17995.004023256803"/>
    <n v="17995.004023256803"/>
    <n v="17995.004023256803"/>
    <n v="17995.004023256803"/>
    <n v="17995.004023256803"/>
    <n v="17995.004023256803"/>
    <n v="17995.004023256803"/>
    <n v="71980.01609302721"/>
    <n v="215940.04827908162"/>
    <n v="270574.55520749331"/>
    <n v="54634.506928411691"/>
    <n v="97994.890894744618"/>
    <n v="15263.423306709617"/>
  </r>
  <r>
    <s v="2851"/>
    <x v="96"/>
    <x v="10"/>
    <s v="Gerencia Mantención Concentradora              "/>
    <s v="5304"/>
    <x v="82"/>
    <s v="4567"/>
    <s v="Contrato Mant. y Rep. Motores           "/>
    <x v="2"/>
    <s v="285153044567"/>
    <n v="2210.4729593830152"/>
    <n v="1449.4278014488407"/>
    <n v="2313.9986639664385"/>
    <n v="8198.2891726061061"/>
    <n v="3543.0471493511004"/>
    <n v="3543.0471493511004"/>
    <n v="3543.0471493511004"/>
    <n v="3543.0471493511004"/>
    <n v="3543.0471493511004"/>
    <n v="3543.0471493511004"/>
    <n v="3543.0471493511004"/>
    <n v="3543.0471493511004"/>
    <n v="14172.188597404402"/>
    <n v="42516.565792213201"/>
    <n v="49373.849823529425"/>
    <n v="6857.2840313162233"/>
    <n v="19322.437426470591"/>
    <n v="7864.4874852941184"/>
  </r>
  <r>
    <s v="2851"/>
    <x v="96"/>
    <x v="10"/>
    <s v="Gerencia Mantención Concentradora              "/>
    <s v="5304"/>
    <x v="82"/>
    <s v="4118"/>
    <s v="Materiales Electricos                   "/>
    <x v="3"/>
    <s v="285153044118"/>
    <n v="960.26181847450505"/>
    <n v="244.4242138489974"/>
    <n v="1722.6721412214474"/>
    <n v="1404.7998657149622"/>
    <n v="1083.0395098149779"/>
    <n v="1083.0395098149779"/>
    <n v="1083.0395098149779"/>
    <n v="1083.0395098149779"/>
    <n v="1083.0395098149779"/>
    <n v="1083.0395098149779"/>
    <n v="1083.0395098149779"/>
    <n v="1083.0395098149779"/>
    <n v="4332.1580392599117"/>
    <n v="12996.474117779739"/>
    <n v="19744.800000000003"/>
    <n v="6748.3258822202642"/>
    <n v="8227"/>
    <n v="1645.4"/>
  </r>
  <r>
    <s v="2851"/>
    <x v="96"/>
    <x v="10"/>
    <s v="Gerencia Mantención Concentradora              "/>
    <s v="5304"/>
    <x v="82"/>
    <s v="4122"/>
    <s v="Materiales Talleres                     "/>
    <x v="3"/>
    <s v="285153044122"/>
    <n v="1223.6870374412065"/>
    <n v="2411.1731204051334"/>
    <n v="1124.2182715222564"/>
    <n v="616.16748242381766"/>
    <n v="1343.8114779481036"/>
    <n v="1343.8114779481036"/>
    <n v="1343.8114779481036"/>
    <n v="1343.8114779481036"/>
    <n v="1343.8114779481036"/>
    <n v="1343.8114779481036"/>
    <n v="1343.8114779481036"/>
    <n v="1343.8114779481036"/>
    <n v="5375.2459117924145"/>
    <n v="16125.737735377244"/>
    <n v="19744.800000000003"/>
    <n v="3619.0622646227584"/>
    <n v="8227"/>
    <n v="1645.4"/>
  </r>
  <r>
    <s v="2851"/>
    <x v="96"/>
    <x v="10"/>
    <s v="Gerencia Mantención Concentradora              "/>
    <s v="5304"/>
    <x v="82"/>
    <s v="4125"/>
    <s v="Otros Materiales                        "/>
    <x v="3"/>
    <s v="285153044125"/>
    <n v="422.96895264978156"/>
    <n v="1464.605703300944"/>
    <n v="960.62493102415669"/>
    <n v="2112.6686223613497"/>
    <n v="1240.2170523340581"/>
    <n v="1240.2170523340581"/>
    <n v="1240.2170523340581"/>
    <n v="1240.2170523340581"/>
    <n v="1240.2170523340581"/>
    <n v="1240.2170523340581"/>
    <n v="1240.2170523340581"/>
    <n v="1240.2170523340581"/>
    <n v="4960.8682093362322"/>
    <n v="14882.604628008694"/>
    <n v="26655.48"/>
    <n v="11772.875371991306"/>
    <n v="11106.45"/>
    <n v="2221.29"/>
  </r>
  <r>
    <s v="2851"/>
    <x v="96"/>
    <x v="10"/>
    <s v="Gerencia Mantención Concentradora              "/>
    <s v="5304"/>
    <x v="82"/>
    <s v="4126"/>
    <s v="Herramientas                            "/>
    <x v="3"/>
    <s v="285153044126"/>
    <n v="847.62333200319142"/>
    <n v="60.623998964545251"/>
    <n v="826.60906331226215"/>
    <n v="339.26637379618063"/>
    <n v="518.53069201904486"/>
    <n v="518.53069201904486"/>
    <n v="518.53069201904486"/>
    <n v="518.53069201904486"/>
    <n v="518.53069201904486"/>
    <n v="518.53069201904486"/>
    <n v="518.53069201904486"/>
    <n v="518.53069201904486"/>
    <n v="2074.1227680761795"/>
    <n v="6222.3683042285402"/>
    <n v="8885.16"/>
    <n v="2662.7916957714597"/>
    <n v="3702.1499999999996"/>
    <n v="740.43"/>
  </r>
  <r>
    <s v="2851"/>
    <x v="96"/>
    <x v="10"/>
    <s v="Gerencia Mantención Concentradora              "/>
    <s v="5304"/>
    <x v="82"/>
    <s v="4326"/>
    <s v="Repuestos Electricos                    "/>
    <x v="7"/>
    <s v="285153044326"/>
    <n v="5643.0102908989329"/>
    <n v="2181.9981252197581"/>
    <n v="3760.5703384369758"/>
    <n v="6849.0862051959948"/>
    <n v="4608.6662399379156"/>
    <n v="4608.6662399379156"/>
    <n v="4608.6662399379156"/>
    <n v="4608.6662399379156"/>
    <n v="4608.6662399379156"/>
    <n v="4608.6662399379156"/>
    <n v="4608.6662399379156"/>
    <n v="4608.6662399379156"/>
    <n v="18434.664959751663"/>
    <n v="55303.994879254977"/>
    <n v="61208.88"/>
    <n v="5904.8851207450207"/>
    <n v="25503.699999999997"/>
    <n v="5100.74"/>
  </r>
  <r>
    <s v="2851"/>
    <x v="96"/>
    <x v="10"/>
    <s v="Gerencia Mantención Concentradora              "/>
    <s v="5304"/>
    <x v="82"/>
    <s v="4328"/>
    <s v="Repuesto Instrumentacion                "/>
    <x v="7"/>
    <s v="285153044328"/>
    <n v="1637.5780573601514"/>
    <n v="1709.9348369470329"/>
    <n v="2869.7147363686968"/>
    <n v="1624.0756181353545"/>
    <n v="1960.3258122028089"/>
    <n v="1960.3258122028089"/>
    <n v="1960.3258122028089"/>
    <n v="1960.3258122028089"/>
    <n v="1960.3258122028089"/>
    <n v="1960.3258122028089"/>
    <n v="1960.3258122028089"/>
    <n v="1960.3258122028089"/>
    <n v="7841.3032488112358"/>
    <n v="23523.909746433706"/>
    <n v="44425.8"/>
    <n v="20901.890253566296"/>
    <n v="18510.75"/>
    <n v="3702.15"/>
  </r>
  <r>
    <s v="2851"/>
    <x v="96"/>
    <x v="10"/>
    <s v="Gerencia Mantención Concentradora              "/>
    <s v="5304"/>
    <x v="82"/>
    <s v="4371"/>
    <s v="Repuestos Varios                        "/>
    <x v="7"/>
    <s v="285153044371"/>
    <n v="361.6159201358098"/>
    <n v="1.237682496681477"/>
    <n v="518.21214266384072"/>
    <n v="568.18999951017281"/>
    <n v="362.31393620162623"/>
    <n v="362.31393620162623"/>
    <n v="362.31393620162623"/>
    <n v="362.31393620162623"/>
    <n v="362.31393620162623"/>
    <n v="362.31393620162623"/>
    <n v="362.31393620162623"/>
    <n v="362.31393620162623"/>
    <n v="1449.2557448065049"/>
    <n v="4347.7672344195153"/>
    <n v="9872.4000000000015"/>
    <n v="5524.6327655804862"/>
    <n v="4113.5"/>
    <n v="822.7"/>
  </r>
  <r>
    <s v="2851"/>
    <x v="96"/>
    <x v="10"/>
    <s v="Gerencia Mantención Concentradora              "/>
    <s v="5751"/>
    <x v="21"/>
    <s v="3101"/>
    <s v="Remuneraciones Supervision              "/>
    <x v="0"/>
    <s v="285157513101"/>
    <n v="170498.77000000002"/>
    <n v="141277.93"/>
    <n v="141277.93"/>
    <n v="185156.89"/>
    <n v="159552.88"/>
    <n v="159552.88"/>
    <n v="159552.88"/>
    <n v="159552.88"/>
    <n v="159552.88"/>
    <n v="159552.88"/>
    <n v="159552.88"/>
    <n v="159552.88"/>
    <n v="638211.52"/>
    <n v="1914634.5599999996"/>
    <n v="1914572.82"/>
    <n v="-61.739999999525025"/>
    <n v="784615.24"/>
    <n v="185156.89"/>
  </r>
  <r>
    <s v="2851"/>
    <x v="96"/>
    <x v="10"/>
    <s v="Gerencia Mantención Concentradora              "/>
    <s v="5751"/>
    <x v="21"/>
    <s v="5111"/>
    <s v="Pasajes Nacionales                      "/>
    <x v="1"/>
    <s v="285157515111"/>
    <n v="2608.7297770703444"/>
    <n v="811.99428414740476"/>
    <n v="2123.8005602264543"/>
    <n v="898.38832942081024"/>
    <n v="1610.7282377162533"/>
    <n v="1610.7282377162533"/>
    <n v="1610.7282377162533"/>
    <n v="1610.7282377162533"/>
    <n v="1610.7282377162533"/>
    <n v="1610.7282377162533"/>
    <n v="1610.7282377162533"/>
    <n v="1610.7282377162533"/>
    <n v="6442.912950865013"/>
    <n v="19328.738852595041"/>
    <n v="32400"/>
    <n v="13071.261147404959"/>
    <n v="11400"/>
    <n v="1200"/>
  </r>
  <r>
    <s v="2851"/>
    <x v="96"/>
    <x v="10"/>
    <s v="Gerencia Mantención Concentradora              "/>
    <s v="5751"/>
    <x v="21"/>
    <s v="5112"/>
    <s v="Hoteles Estadia Alimentacion Nacionales "/>
    <x v="1"/>
    <s v="285157515112"/>
    <n v="3696.6480857476749"/>
    <n v="311.02897115657328"/>
    <n v="963.94524137955921"/>
    <n v="246.41969200400501"/>
    <n v="1304.510497571953"/>
    <n v="1304.510497571953"/>
    <n v="1304.510497571953"/>
    <n v="1304.510497571953"/>
    <n v="1304.510497571953"/>
    <n v="1304.510497571953"/>
    <n v="1304.510497571953"/>
    <n v="1304.510497571953"/>
    <n v="5218.041990287812"/>
    <n v="15654.125970863437"/>
    <n v="25920"/>
    <n v="10265.874029136563"/>
    <n v="9120"/>
    <n v="960"/>
  </r>
  <r>
    <s v="2851"/>
    <x v="96"/>
    <x v="10"/>
    <s v="Gerencia Mantención Concentradora              "/>
    <s v="5751"/>
    <x v="21"/>
    <s v="5113"/>
    <s v="Gastos Representacion Nacionales        "/>
    <x v="1"/>
    <s v="285157515113"/>
    <n v="732.90327343119384"/>
    <n v="431.17415983088574"/>
    <n v="565.9494867408871"/>
    <n v="220.22203690568287"/>
    <n v="487.56223922716237"/>
    <n v="487.56223922716237"/>
    <n v="487.56223922716237"/>
    <n v="487.56223922716237"/>
    <n v="487.56223922716237"/>
    <n v="487.56223922716237"/>
    <n v="487.56223922716237"/>
    <n v="487.56223922716237"/>
    <n v="1950.2489569086495"/>
    <n v="5850.7468707259495"/>
    <n v="7128"/>
    <n v="1277.2531292740505"/>
    <n v="2508"/>
    <n v="264"/>
  </r>
  <r>
    <s v="2851"/>
    <x v="96"/>
    <x v="10"/>
    <s v="Gerencia Mantención Concentradora              "/>
    <s v="5751"/>
    <x v="21"/>
    <s v="5201"/>
    <s v="Arriendo Vehiculos                      "/>
    <x v="1"/>
    <s v="285157515201"/>
    <n v="4508.8358719228918"/>
    <n v="2486.0953884765299"/>
    <n v="7831.1797405955667"/>
    <n v="3876.3354876838862"/>
    <n v="4675.6116221697184"/>
    <n v="4675.6116221697184"/>
    <n v="4675.6116221697184"/>
    <n v="4675.6116221697184"/>
    <n v="4675.6116221697184"/>
    <n v="4675.6116221697184"/>
    <n v="4675.6116221697184"/>
    <n v="4675.6116221697184"/>
    <n v="18702.446488678874"/>
    <n v="56107.33946603661"/>
    <n v="85887.228372097277"/>
    <n v="29779.888906060667"/>
    <n v="35786.345155040537"/>
    <n v="7157.269031008107"/>
  </r>
  <r>
    <s v="2851"/>
    <x v="96"/>
    <x v="10"/>
    <s v="Gerencia Mantención Concentradora              "/>
    <s v="5751"/>
    <x v="21"/>
    <s v="5203"/>
    <s v="Combustibles                            "/>
    <x v="1"/>
    <s v="285157515203"/>
    <n v="150.74910452528897"/>
    <n v="4650.7960423229197"/>
    <n v="3983.8645616415834"/>
    <n v="454.94536042149923"/>
    <n v="2310.0887672278227"/>
    <n v="2310.0887672278227"/>
    <n v="2310.0887672278227"/>
    <n v="2310.0887672278227"/>
    <n v="2310.0887672278227"/>
    <n v="2310.0887672278227"/>
    <n v="2310.0887672278227"/>
    <n v="2310.0887672278227"/>
    <n v="9240.3550689112908"/>
    <n v="27721.065206733871"/>
    <n v="32160"/>
    <n v="4438.9347932661294"/>
    <n v="13400"/>
    <n v="2680"/>
  </r>
  <r>
    <s v="2851"/>
    <x v="96"/>
    <x v="10"/>
    <s v="Gerencia Mantención Concentradora              "/>
    <s v="5751"/>
    <x v="21"/>
    <s v="5301"/>
    <s v="Materiales y Utiles de Escritorio       "/>
    <x v="1"/>
    <s v="285157515301"/>
    <n v="83.233649948032792"/>
    <n v="42.732195593354184"/>
    <n v="618.25541292648984"/>
    <n v="782.11247057685773"/>
    <n v="381.58343226118365"/>
    <n v="381.58343226118365"/>
    <n v="381.58343226118365"/>
    <n v="381.58343226118365"/>
    <n v="381.58343226118365"/>
    <n v="381.58343226118365"/>
    <n v="381.58343226118365"/>
    <n v="381.58343226118365"/>
    <n v="1526.3337290447346"/>
    <n v="4579.001187134204"/>
    <n v="6000"/>
    <n v="1420.998812865796"/>
    <n v="2500"/>
    <n v="500"/>
  </r>
  <r>
    <s v="2851"/>
    <x v="96"/>
    <x v="10"/>
    <s v="Gerencia Mantención Concentradora              "/>
    <s v="5751"/>
    <x v="21"/>
    <s v="5302"/>
    <s v="Suscripciones Varias (Fisicas y Electron"/>
    <x v="1"/>
    <s v="285157515302"/>
    <n v="218.58358999017446"/>
    <n v="200.07542126244357"/>
    <n v="235.33035559614541"/>
    <n v="251.29019856105896"/>
    <n v="226.31989135245561"/>
    <n v="226.31989135245561"/>
    <n v="226.31989135245561"/>
    <n v="226.31989135245561"/>
    <n v="226.31989135245561"/>
    <n v="226.31989135245561"/>
    <n v="226.31989135245561"/>
    <n v="226.31989135245561"/>
    <n v="905.27956540982245"/>
    <n v="2715.8386962294676"/>
    <n v="3600"/>
    <n v="884.16130377053241"/>
    <n v="1500"/>
    <n v="300"/>
  </r>
  <r>
    <s v="2851"/>
    <x v="96"/>
    <x v="10"/>
    <s v="Gerencia Mantención Concentradora              "/>
    <s v="5751"/>
    <x v="21"/>
    <s v="5411"/>
    <s v="Ropa y Equipos Proteccion Personal      "/>
    <x v="1"/>
    <s v="285157515411"/>
    <n v="7914.0002385525049"/>
    <n v="3080.6055900254532"/>
    <n v="5567.9067940735686"/>
    <n v="5375.8685828360231"/>
    <n v="5484.5953013718881"/>
    <n v="5484.5953013718881"/>
    <n v="5484.5953013718881"/>
    <n v="5484.5953013718881"/>
    <n v="5484.5953013718881"/>
    <n v="5484.5953013718881"/>
    <n v="5484.5953013718881"/>
    <n v="5484.5953013718881"/>
    <n v="21938.381205487553"/>
    <n v="65815.143616462665"/>
    <n v="77880"/>
    <n v="12064.856383537335"/>
    <n v="32450"/>
    <n v="6490"/>
  </r>
  <r>
    <s v="2851"/>
    <x v="96"/>
    <x v="10"/>
    <s v="Gerencia Mantención Concentradora              "/>
    <s v="5751"/>
    <x v="21"/>
    <s v="5503"/>
    <s v="Otros Gastos Consultores                "/>
    <x v="1"/>
    <s v="285157515503"/>
    <n v="337.19132903389578"/>
    <n v="508.97479424184661"/>
    <n v="29.001362390369966"/>
    <n v="293.66285218457244"/>
    <n v="292.20758446267121"/>
    <n v="292.20758446267121"/>
    <n v="292.20758446267121"/>
    <n v="292.20758446267121"/>
    <n v="292.20758446267121"/>
    <n v="292.20758446267121"/>
    <n v="292.20758446267121"/>
    <n v="292.20758446267121"/>
    <n v="1168.8303378506848"/>
    <n v="3506.4910135520536"/>
    <n v="6000"/>
    <n v="2493.5089864479464"/>
    <n v="2500"/>
    <n v="500"/>
  </r>
  <r>
    <s v="2851"/>
    <x v="96"/>
    <x v="10"/>
    <s v="Gerencia Mantención Concentradora              "/>
    <s v="5751"/>
    <x v="21"/>
    <s v="5601"/>
    <s v="Traslados Reuniones                     "/>
    <x v="1"/>
    <s v="285157515601"/>
    <n v="534.13793650037303"/>
    <n v="28.868579226972209"/>
    <n v="84.361217878370354"/>
    <n v="1876.2340509176606"/>
    <n v="630.9004461308441"/>
    <n v="630.9004461308441"/>
    <n v="630.9004461308441"/>
    <n v="630.9004461308441"/>
    <n v="630.9004461308441"/>
    <n v="630.9004461308441"/>
    <n v="630.9004461308441"/>
    <n v="630.9004461308441"/>
    <n v="2523.6017845233764"/>
    <n v="7570.8053535701292"/>
    <n v="12000"/>
    <n v="4429.1946464298708"/>
    <n v="5000"/>
    <n v="1000"/>
  </r>
  <r>
    <s v="2851"/>
    <x v="96"/>
    <x v="10"/>
    <s v="Gerencia Mantención Concentradora              "/>
    <s v="5751"/>
    <x v="21"/>
    <s v="5603"/>
    <s v="Otros Gastos Reuniones                  "/>
    <x v="1"/>
    <s v="285157515603"/>
    <n v="463.55467344415865"/>
    <n v="1022.8371082083836"/>
    <n v="1028.5441536660032"/>
    <n v="855.70637721550611"/>
    <n v="842.6605781335129"/>
    <n v="842.6605781335129"/>
    <n v="842.6605781335129"/>
    <n v="842.6605781335129"/>
    <n v="842.6605781335129"/>
    <n v="842.6605781335129"/>
    <n v="842.6605781335129"/>
    <n v="842.6605781335129"/>
    <n v="3370.6423125340516"/>
    <n v="10111.926937602155"/>
    <n v="15000"/>
    <n v="4888.0730623978452"/>
    <n v="6250"/>
    <n v="1250"/>
  </r>
  <r>
    <s v="2851"/>
    <x v="96"/>
    <x v="10"/>
    <s v="Gerencia Mantención Concentradora              "/>
    <s v="5751"/>
    <x v="21"/>
    <s v="6123"/>
    <s v="Flete Cargas Varias                     "/>
    <x v="1"/>
    <s v="285157516123"/>
    <n v="6580.0682213873979"/>
    <n v="6901.45232340025"/>
    <n v="9807.4228237481893"/>
    <n v="10301.122260240729"/>
    <n v="8397.5164071941417"/>
    <n v="8397.5164071941417"/>
    <n v="8397.5164071941417"/>
    <n v="8397.5164071941417"/>
    <n v="8397.5164071941417"/>
    <n v="8397.5164071941417"/>
    <n v="8397.5164071941417"/>
    <n v="8397.5164071941417"/>
    <n v="33590.065628776567"/>
    <n v="100770.19688632969"/>
    <n v="90000"/>
    <n v="-10770.196886329693"/>
    <n v="37500"/>
    <n v="7500"/>
  </r>
  <r>
    <s v="2851"/>
    <x v="96"/>
    <x v="10"/>
    <s v="Gerencia Mantención Concentradora              "/>
    <s v="5751"/>
    <x v="21"/>
    <s v="6148"/>
    <s v="Gastos Cafeteria                        "/>
    <x v="1"/>
    <s v="285157516148"/>
    <n v="151.39281307302008"/>
    <n v="671.59391788992264"/>
    <n v="386.08221551556966"/>
    <n v="385.23260309015978"/>
    <n v="398.57538739216801"/>
    <n v="398.57538739216801"/>
    <n v="398.57538739216801"/>
    <n v="398.57538739216801"/>
    <n v="398.57538739216801"/>
    <n v="398.57538739216801"/>
    <n v="398.57538739216801"/>
    <n v="398.57538739216801"/>
    <n v="1594.301549568672"/>
    <n v="4782.9046487060159"/>
    <n v="6000"/>
    <n v="1217.0953512939841"/>
    <n v="2500"/>
    <n v="500"/>
  </r>
  <r>
    <s v="2851"/>
    <x v="96"/>
    <x v="10"/>
    <s v="Gerencia Mantención Concentradora              "/>
    <s v="5901"/>
    <x v="95"/>
    <s v="4531"/>
    <s v="Contratos Reparacion y Mant. Ascensores "/>
    <x v="2"/>
    <s v="285159014531"/>
    <n v="24441.908932092203"/>
    <n v="12209.630783651297"/>
    <n v="5829.1902522480659"/>
    <n v="8059.66956927724"/>
    <n v="12635.099884317202"/>
    <n v="12635.099884317202"/>
    <n v="12635.099884317202"/>
    <n v="12635.099884317202"/>
    <n v="12635.099884317202"/>
    <n v="12635.099884317202"/>
    <n v="12635.099884317202"/>
    <n v="12635.099884317202"/>
    <n v="50540.399537268808"/>
    <n v="151621.19861180641"/>
    <n v="180000"/>
    <n v="28378.801388193591"/>
    <n v="75000"/>
    <n v="15000"/>
  </r>
  <r>
    <s v="2851"/>
    <x v="96"/>
    <x v="10"/>
    <s v="Gerencia Mantención Concentradora              "/>
    <s v="5901"/>
    <x v="95"/>
    <s v="4547"/>
    <s v="Contratos Mantencion Gruas Puente       "/>
    <x v="2"/>
    <s v="285159014547"/>
    <n v="32147.960228398289"/>
    <n v="22321.246702525776"/>
    <n v="68283.016441359345"/>
    <n v="31364.360878517611"/>
    <n v="38529.146062700253"/>
    <n v="38529.146062700253"/>
    <n v="38529.146062700253"/>
    <n v="38529.146062700253"/>
    <n v="38529.146062700253"/>
    <n v="38529.146062700253"/>
    <n v="38529.146062700253"/>
    <n v="38529.146062700253"/>
    <n v="154116.58425080101"/>
    <n v="462349.75275240303"/>
    <n v="960000"/>
    <n v="497650.24724759697"/>
    <n v="400000"/>
    <n v="80000"/>
  </r>
  <r>
    <s v="2851"/>
    <x v="96"/>
    <x v="10"/>
    <s v="Gerencia Mantención Concentradora              "/>
    <s v="5901"/>
    <x v="95"/>
    <s v="4562"/>
    <s v="Contrato Mant. y Rep. Iluminacion       "/>
    <x v="2"/>
    <s v="285159014562"/>
    <n v="18525.601036153836"/>
    <n v="76131.255711662816"/>
    <n v="28671.892800942333"/>
    <n v="30146.712390862107"/>
    <n v="38368.865484905276"/>
    <n v="38368.865484905276"/>
    <n v="38368.865484905276"/>
    <n v="38368.865484905276"/>
    <n v="38368.865484905276"/>
    <n v="38368.865484905276"/>
    <n v="38368.865484905276"/>
    <n v="38368.865484905276"/>
    <n v="153475.46193962111"/>
    <n v="460426.38581886323"/>
    <n v="600000"/>
    <n v="139573.61418113677"/>
    <n v="250000"/>
    <n v="50000"/>
  </r>
  <r>
    <s v="2851"/>
    <x v="96"/>
    <x v="10"/>
    <s v="Gerencia Mantención Concentradora              "/>
    <s v="5901"/>
    <x v="95"/>
    <s v="4591"/>
    <s v="Otros Ctos. Reparacion/Mantencion Planta"/>
    <x v="2"/>
    <s v="285159014591"/>
    <n v="11712.380275501961"/>
    <n v="6868.7061026917472"/>
    <n v="32548.09717629939"/>
    <n v="9297.6837319406914"/>
    <n v="15106.716821608446"/>
    <n v="15106.716821608446"/>
    <n v="15106.716821608446"/>
    <n v="15106.716821608446"/>
    <n v="15106.716821608446"/>
    <n v="15106.716821608446"/>
    <n v="15106.716821608446"/>
    <n v="15106.716821608446"/>
    <n v="60426.867286433786"/>
    <n v="181280.60185930142"/>
    <n v="360000"/>
    <n v="178719.39814069858"/>
    <n v="150000"/>
    <n v="30000"/>
  </r>
  <r>
    <s v="2851"/>
    <x v="96"/>
    <x v="10"/>
    <s v="Gerencia Mantención Concentradora              "/>
    <s v="5901"/>
    <x v="95"/>
    <s v="4324"/>
    <s v="Repuestos Puentes Grua                  "/>
    <x v="7"/>
    <s v="285159014324"/>
    <n v="10874.620975612901"/>
    <n v="2224.7745297822826"/>
    <n v="657.22678104968179"/>
    <n v="6790.0921923282949"/>
    <n v="5136.6786196932899"/>
    <n v="5136.6786196932899"/>
    <n v="5136.6786196932899"/>
    <n v="5136.6786196932899"/>
    <n v="5136.6786196932899"/>
    <n v="5136.6786196932899"/>
    <n v="5136.6786196932899"/>
    <n v="5136.6786196932899"/>
    <n v="20546.714478773159"/>
    <n v="61640.143436319464"/>
    <n v="197448"/>
    <n v="135807.85656368054"/>
    <n v="82270"/>
    <n v="16454"/>
  </r>
  <r>
    <s v="2851"/>
    <x v="96"/>
    <x v="10"/>
    <s v="Gerencia Mantención Concentradora              "/>
    <s v="5901"/>
    <x v="95"/>
    <s v="4326"/>
    <s v="Repuestos Electricos                    "/>
    <x v="7"/>
    <s v="285159014326"/>
    <n v="24539.168634119353"/>
    <n v="6353.6648402202509"/>
    <n v="28537.179568291194"/>
    <n v="27507.085952664598"/>
    <n v="21734.274748823849"/>
    <n v="21734.274748823849"/>
    <n v="21734.274748823849"/>
    <n v="21734.274748823849"/>
    <n v="21734.274748823849"/>
    <n v="21734.274748823849"/>
    <n v="21734.274748823849"/>
    <n v="21734.274748823849"/>
    <n v="86937.098995295397"/>
    <n v="260811.29698588615"/>
    <n v="271491"/>
    <n v="10679.703014113853"/>
    <n v="113121.25"/>
    <n v="22624.25"/>
  </r>
  <r>
    <s v="2851"/>
    <x v="96"/>
    <x v="10"/>
    <s v="Gerencia Mantención Concentradora              "/>
    <s v="5901"/>
    <x v="95"/>
    <s v="4371"/>
    <s v="Repuestos Varios                        "/>
    <x v="7"/>
    <s v="285159014371"/>
    <n v="36113.052850935899"/>
    <n v="21736.960456203451"/>
    <n v="51933.082446667657"/>
    <n v="25718.396154609218"/>
    <n v="33875.372977104053"/>
    <n v="33875.372977104053"/>
    <n v="33875.372977104053"/>
    <n v="33875.372977104053"/>
    <n v="33875.372977104053"/>
    <n v="33875.372977104053"/>
    <n v="33875.372977104053"/>
    <n v="33875.372977104053"/>
    <n v="135501.49190841621"/>
    <n v="406504.47572524851"/>
    <n v="449194.19999999995"/>
    <n v="42689.724274751439"/>
    <n v="187164.25"/>
    <n v="37432.85"/>
  </r>
  <r>
    <s v="2861"/>
    <x v="97"/>
    <x v="10"/>
    <s v="Gerencia Mantención Concentradora              "/>
    <s v="5215"/>
    <x v="77"/>
    <s v="4516"/>
    <s v="Contratos Servicios de Ingenieria       "/>
    <x v="2"/>
    <s v="286152154516"/>
    <n v="9471.4035381249141"/>
    <n v="576.36295866973956"/>
    <n v="1441.3668887183067"/>
    <n v="4653.9621113326093"/>
    <n v="4035.7738742113925"/>
    <n v="4035.7738742113925"/>
    <n v="4035.7738742113925"/>
    <n v="4035.7738742113925"/>
    <n v="4035.7738742113925"/>
    <n v="4035.7738742113925"/>
    <n v="4035.7738742113925"/>
    <n v="4035.7738742113925"/>
    <n v="16143.09549684557"/>
    <n v="48429.286490536724"/>
    <n v="152499.25479452056"/>
    <n v="104069.96830398383"/>
    <n v="63547.627397260272"/>
    <n v="12702"/>
  </r>
  <r>
    <s v="2861"/>
    <x v="97"/>
    <x v="10"/>
    <s v="Gerencia Mantención Concentradora              "/>
    <s v="5215"/>
    <x v="77"/>
    <s v="4519"/>
    <s v="Contratos Servicios Metalmecanicos      "/>
    <x v="2"/>
    <s v="286152154519"/>
    <n v="43699.100258239152"/>
    <n v="48503.959110879594"/>
    <n v="31111.148715329196"/>
    <n v="21125.708860100578"/>
    <n v="36109.979236137129"/>
    <n v="36109.979236137129"/>
    <n v="36109.979236137129"/>
    <n v="36109.979236137129"/>
    <n v="36109.979236137129"/>
    <n v="36109.979236137129"/>
    <n v="36109.979236137129"/>
    <n v="36109.979236137129"/>
    <n v="144439.91694454852"/>
    <n v="433319.75083364552"/>
    <n v="311374.527"/>
    <n v="-121945.22383364552"/>
    <n v="129739.38625000001"/>
    <n v="25947.877250000001"/>
  </r>
  <r>
    <s v="2861"/>
    <x v="97"/>
    <x v="10"/>
    <s v="Gerencia Mantención Concentradora              "/>
    <s v="5215"/>
    <x v="77"/>
    <s v="4541"/>
    <s v="Contratos Rep. y Mant. Equipos Electrico"/>
    <x v="2"/>
    <s v="286152154541"/>
    <n v="6550.7740858516654"/>
    <n v="39913.74401807614"/>
    <n v="73588.715499940969"/>
    <n v="72606.362246918477"/>
    <n v="48164.89896269681"/>
    <n v="48164.89896269681"/>
    <n v="48164.89896269681"/>
    <n v="48164.89896269681"/>
    <n v="48164.89896269681"/>
    <n v="48164.89896269681"/>
    <n v="48164.89896269681"/>
    <n v="48164.89896269681"/>
    <n v="192659.59585078724"/>
    <n v="577978.78755236161"/>
    <n v="725774.48856583727"/>
    <n v="147795.70101347566"/>
    <n v="302380.95197092538"/>
    <n v="60556.462175006993"/>
  </r>
  <r>
    <s v="2861"/>
    <x v="97"/>
    <x v="10"/>
    <s v="Gerencia Mantención Concentradora              "/>
    <s v="5215"/>
    <x v="77"/>
    <s v="4559"/>
    <s v="Arriendo de Equipos Plantas             "/>
    <x v="2"/>
    <s v="286152154559"/>
    <n v="550.80076418310136"/>
    <n v="3740.9699138532187"/>
    <n v="14464.406653660542"/>
    <n v="1556.1025311706201"/>
    <n v="5078.0699657168707"/>
    <n v="5078.0699657168707"/>
    <n v="5078.0699657168707"/>
    <n v="5078.0699657168707"/>
    <n v="5078.0699657168707"/>
    <n v="5078.0699657168707"/>
    <n v="5078.0699657168707"/>
    <n v="5078.0699657168707"/>
    <n v="20312.279862867483"/>
    <n v="60936.839588602459"/>
    <n v="59500"/>
    <n v="-1436.8395886024591"/>
    <n v="19875"/>
    <n v="2500"/>
  </r>
  <r>
    <s v="2861"/>
    <x v="97"/>
    <x v="10"/>
    <s v="Gerencia Mantención Concentradora              "/>
    <s v="5215"/>
    <x v="77"/>
    <s v="4566"/>
    <s v="Contrato Monitoreo Onsite               "/>
    <x v="2"/>
    <s v="286152154566"/>
    <n v="30651.651786575363"/>
    <n v="6980.0284786901484"/>
    <n v="28926.960450617742"/>
    <n v="28954.544398357419"/>
    <n v="23878.29627856017"/>
    <n v="23878.29627856017"/>
    <n v="23878.29627856017"/>
    <n v="23878.29627856017"/>
    <n v="23878.29627856017"/>
    <n v="23878.29627856017"/>
    <n v="23878.29627856017"/>
    <n v="23878.29627856017"/>
    <n v="95513.185114240681"/>
    <n v="286539.5553427221"/>
    <n v="306122.44897959183"/>
    <n v="19582.893636869732"/>
    <n v="127551.02040816325"/>
    <n v="25510.204081632652"/>
  </r>
  <r>
    <s v="2861"/>
    <x v="97"/>
    <x v="10"/>
    <s v="Gerencia Mantención Concentradora              "/>
    <s v="5215"/>
    <x v="77"/>
    <s v="4591"/>
    <s v="Otros Ctos. Reparacion/Mantencion Planta"/>
    <x v="2"/>
    <s v="286152154591"/>
    <n v="8283.7223249676172"/>
    <n v="10145.178044513141"/>
    <n v="13670.30340528345"/>
    <n v="961.82761233236079"/>
    <n v="8265.2578467741423"/>
    <n v="8265.2578467741423"/>
    <n v="8265.2578467741423"/>
    <n v="8265.2578467741423"/>
    <n v="8265.2578467741423"/>
    <n v="8265.2578467741423"/>
    <n v="8265.2578467741423"/>
    <n v="8265.2578467741423"/>
    <n v="33061.031387096569"/>
    <n v="99183.0941612897"/>
    <n v="126960"/>
    <n v="27776.9058387103"/>
    <n v="52900"/>
    <n v="10580"/>
  </r>
  <r>
    <s v="2861"/>
    <x v="97"/>
    <x v="10"/>
    <s v="Gerencia Mantención Concentradora              "/>
    <s v="5215"/>
    <x v="77"/>
    <s v="4118"/>
    <s v="Materiales Electricos                   "/>
    <x v="3"/>
    <s v="286152154118"/>
    <n v="348.22611570860374"/>
    <n v="189.84803047049976"/>
    <n v="79.404057042080495"/>
    <n v="84.668299668320628"/>
    <n v="175.53662572237616"/>
    <n v="175.53662572237616"/>
    <n v="175.53662572237616"/>
    <n v="175.53662572237616"/>
    <n v="175.53662572237616"/>
    <n v="175.53662572237616"/>
    <n v="175.53662572237616"/>
    <n v="175.53662572237616"/>
    <n v="702.14650288950463"/>
    <n v="2106.439508668514"/>
    <n v="2961.7200000000003"/>
    <n v="855.28049133148625"/>
    <n v="1234.05"/>
    <n v="246.81"/>
  </r>
  <r>
    <s v="2861"/>
    <x v="97"/>
    <x v="10"/>
    <s v="Gerencia Mantención Concentradora              "/>
    <s v="5215"/>
    <x v="77"/>
    <s v="4122"/>
    <s v="Materiales Talleres                     "/>
    <x v="3"/>
    <s v="286152154122"/>
    <n v="189.6500660110915"/>
    <n v="156.63179814182254"/>
    <n v="927.53325222873957"/>
    <n v="197.799267052641"/>
    <n v="367.90359585857368"/>
    <n v="367.90359585857368"/>
    <n v="367.90359585857368"/>
    <n v="367.90359585857368"/>
    <n v="367.90359585857368"/>
    <n v="367.90359585857368"/>
    <n v="367.90359585857368"/>
    <n v="367.90359585857368"/>
    <n v="1471.6143834342947"/>
    <n v="4414.8431503028842"/>
    <n v="8786.4359999999997"/>
    <n v="4371.5928496971155"/>
    <n v="3661.0149999999999"/>
    <n v="732.20299999999997"/>
  </r>
  <r>
    <s v="2861"/>
    <x v="97"/>
    <x v="10"/>
    <s v="Gerencia Mantención Concentradora              "/>
    <s v="5215"/>
    <x v="77"/>
    <s v="4125"/>
    <s v="Otros Materiales                        "/>
    <x v="3"/>
    <s v="286152154125"/>
    <n v="88.194126880727111"/>
    <n v="107.30769250195725"/>
    <n v="328.42421868709243"/>
    <n v="291.17134447981118"/>
    <n v="203.77434563739698"/>
    <n v="203.77434563739698"/>
    <n v="203.77434563739698"/>
    <n v="203.77434563739698"/>
    <n v="203.77434563739698"/>
    <n v="203.77434563739698"/>
    <n v="203.77434563739698"/>
    <n v="203.77434563739698"/>
    <n v="815.09738254958791"/>
    <n v="2445.2921476487631"/>
    <n v="3455.34"/>
    <n v="1010.047852351237"/>
    <n v="1439.7249999999999"/>
    <n v="287.94499999999999"/>
  </r>
  <r>
    <s v="2861"/>
    <x v="97"/>
    <x v="10"/>
    <s v="Gerencia Mantención Concentradora              "/>
    <s v="5215"/>
    <x v="77"/>
    <s v="4126"/>
    <s v="Herramientas                            "/>
    <x v="3"/>
    <s v="286152154126"/>
    <n v="0"/>
    <n v="0"/>
    <n v="558.45586019683014"/>
    <n v="0"/>
    <n v="139.61396504920754"/>
    <n v="139.61396504920754"/>
    <n v="139.61396504920754"/>
    <n v="139.61396504920754"/>
    <n v="139.61396504920754"/>
    <n v="139.61396504920754"/>
    <n v="139.61396504920754"/>
    <n v="139.61396504920754"/>
    <n v="558.45586019683014"/>
    <n v="1675.3675805904904"/>
    <n v="12340.5"/>
    <n v="10665.13241940951"/>
    <n v="6170.25"/>
    <n v="0"/>
  </r>
  <r>
    <s v="2861"/>
    <x v="97"/>
    <x v="10"/>
    <s v="Gerencia Mantención Concentradora              "/>
    <s v="5215"/>
    <x v="77"/>
    <s v="4316"/>
    <s v="Repuestos Molinos                       "/>
    <x v="7"/>
    <s v="286152154316"/>
    <n v="0"/>
    <n v="0"/>
    <n v="58104.564031639864"/>
    <n v="0"/>
    <n v="14526.141007909966"/>
    <n v="14526.141007909966"/>
    <n v="14526.141007909966"/>
    <n v="14526.141007909966"/>
    <n v="14526.141007909966"/>
    <n v="14526.141007909966"/>
    <n v="14526.141007909966"/>
    <n v="14526.141007909966"/>
    <n v="58104.564031639864"/>
    <n v="174313.69209491953"/>
    <n v="312626"/>
    <n v="138312.30790508047"/>
    <n v="78156.5"/>
    <n v="0"/>
  </r>
  <r>
    <s v="2861"/>
    <x v="97"/>
    <x v="10"/>
    <s v="Gerencia Mantención Concentradora              "/>
    <s v="5215"/>
    <x v="77"/>
    <s v="4326"/>
    <s v="Repuestos Electricos                    "/>
    <x v="7"/>
    <s v="286152154326"/>
    <n v="0"/>
    <n v="0"/>
    <n v="19626.193370432313"/>
    <n v="230.90904024645889"/>
    <n v="4964.2756026696925"/>
    <n v="4964.2756026696925"/>
    <n v="4964.2756026696925"/>
    <n v="4964.2756026696925"/>
    <n v="4964.2756026696925"/>
    <n v="4964.2756026696925"/>
    <n v="4964.2756026696925"/>
    <n v="4964.2756026696925"/>
    <n v="19857.10241067877"/>
    <n v="59571.307232036321"/>
    <n v="157958.40000000002"/>
    <n v="98387.09276796371"/>
    <n v="65816"/>
    <n v="13163.2"/>
  </r>
  <r>
    <s v="2861"/>
    <x v="97"/>
    <x v="10"/>
    <s v="Gerencia Mantención Concentradora              "/>
    <s v="5215"/>
    <x v="77"/>
    <s v="4328"/>
    <s v="Repuesto Instrumentacion                "/>
    <x v="7"/>
    <s v="286152154328"/>
    <n v="586.03217936459464"/>
    <n v="23.715268032487216"/>
    <n v="2005.6033380930469"/>
    <n v="400.75065683539088"/>
    <n v="754.02536058137991"/>
    <n v="754.02536058137991"/>
    <n v="754.02536058137991"/>
    <n v="754.02536058137991"/>
    <n v="754.02536058137991"/>
    <n v="754.02536058137991"/>
    <n v="754.02536058137991"/>
    <n v="754.02536058137991"/>
    <n v="3016.1014423255197"/>
    <n v="9048.3043269765567"/>
    <n v="24681"/>
    <n v="15632.695673023443"/>
    <n v="10283.75"/>
    <n v="2056.75"/>
  </r>
  <r>
    <s v="2861"/>
    <x v="97"/>
    <x v="10"/>
    <s v="Gerencia Mantención Concentradora              "/>
    <s v="5215"/>
    <x v="77"/>
    <s v="4371"/>
    <s v="Repuestos Varios                        "/>
    <x v="7"/>
    <s v="286152154371"/>
    <n v="118.95954354275031"/>
    <n v="1739.4619491889755"/>
    <n v="1628.9874702387656"/>
    <n v="589.8982201587371"/>
    <n v="1019.326795782307"/>
    <n v="1019.326795782307"/>
    <n v="1019.326795782307"/>
    <n v="1019.326795782307"/>
    <n v="1019.326795782307"/>
    <n v="1019.326795782307"/>
    <n v="1019.326795782307"/>
    <n v="1019.326795782307"/>
    <n v="4077.3071831292282"/>
    <n v="12231.921549387684"/>
    <n v="19744.800000000003"/>
    <n v="7512.8784506123193"/>
    <n v="8227"/>
    <n v="1645.4"/>
  </r>
  <r>
    <s v="2861"/>
    <x v="97"/>
    <x v="10"/>
    <s v="Gerencia Mantención Concentradora              "/>
    <s v="5216"/>
    <x v="78"/>
    <s v="4516"/>
    <s v="Contratos Servicios de Ingenieria       "/>
    <x v="2"/>
    <s v="286152164516"/>
    <n v="10048.719800924146"/>
    <n v="984.96705168261872"/>
    <n v="51.753060871413581"/>
    <n v="12718.847240221052"/>
    <n v="5951.0717884248079"/>
    <n v="5951.0717884248079"/>
    <n v="5951.0717884248079"/>
    <n v="5951.0717884248079"/>
    <n v="5951.0717884248079"/>
    <n v="5951.0717884248079"/>
    <n v="5951.0717884248079"/>
    <n v="5951.0717884248079"/>
    <n v="23804.287153699232"/>
    <n v="71412.861461097695"/>
    <n v="91499.552876712318"/>
    <n v="20086.691415614623"/>
    <n v="38128.576438356162"/>
    <n v="7621.2"/>
  </r>
  <r>
    <s v="2861"/>
    <x v="97"/>
    <x v="10"/>
    <s v="Gerencia Mantención Concentradora              "/>
    <s v="5216"/>
    <x v="78"/>
    <s v="4519"/>
    <s v="Contratos Servicios Metalmecanicos      "/>
    <x v="2"/>
    <s v="286152164519"/>
    <n v="12770.864729130664"/>
    <n v="4253.1282197792561"/>
    <n v="23906.625083191171"/>
    <n v="9034.7453187472529"/>
    <n v="12491.340837712087"/>
    <n v="12491.340837712087"/>
    <n v="12491.340837712087"/>
    <n v="12491.340837712087"/>
    <n v="12491.340837712087"/>
    <n v="12491.340837712087"/>
    <n v="12491.340837712087"/>
    <n v="12491.340837712087"/>
    <n v="49965.363350848347"/>
    <n v="149896.09005254501"/>
    <n v="155687.2635"/>
    <n v="5791.1734474549885"/>
    <n v="64869.693125000005"/>
    <n v="12973.938625000001"/>
  </r>
  <r>
    <s v="2861"/>
    <x v="97"/>
    <x v="10"/>
    <s v="Gerencia Mantención Concentradora              "/>
    <s v="5216"/>
    <x v="78"/>
    <s v="4591"/>
    <s v="Otros Ctos. Reparacion/Mantencion Planta"/>
    <x v="2"/>
    <s v="286152164591"/>
    <n v="401.23690284524616"/>
    <n v="2312.4391694196229"/>
    <n v="1608.8025751018897"/>
    <n v="8846.5660886657497"/>
    <n v="3292.2611840081272"/>
    <n v="3292.2611840081272"/>
    <n v="3292.2611840081272"/>
    <n v="3292.2611840081272"/>
    <n v="3292.2611840081272"/>
    <n v="3292.2611840081272"/>
    <n v="3292.2611840081272"/>
    <n v="3292.2611840081272"/>
    <n v="13169.044736032509"/>
    <n v="39507.13420809753"/>
    <n v="76174.574794520537"/>
    <n v="36667.440586423007"/>
    <n v="31739.406164383559"/>
    <n v="6347.8812328767117"/>
  </r>
  <r>
    <s v="2861"/>
    <x v="97"/>
    <x v="10"/>
    <s v="Gerencia Mantención Concentradora              "/>
    <s v="5301"/>
    <x v="80"/>
    <s v="4516"/>
    <s v="Contratos Servicios de Ingenieria       "/>
    <x v="2"/>
    <s v="286153014516"/>
    <n v="1177.0823333784308"/>
    <n v="1903.8334216208834"/>
    <n v="7059.1239653636376"/>
    <n v="10480.269414253322"/>
    <n v="5155.0772836540682"/>
    <n v="5155.0772836540682"/>
    <n v="5155.0772836540682"/>
    <n v="5155.0772836540682"/>
    <n v="5155.0772836540682"/>
    <n v="5155.0772836540682"/>
    <n v="5155.0772836540682"/>
    <n v="5155.0772836540682"/>
    <n v="20620.309134616273"/>
    <n v="61860.927403848829"/>
    <n v="91499.552876712318"/>
    <n v="29638.625472863489"/>
    <n v="38128.576438356162"/>
    <n v="7621.2"/>
  </r>
  <r>
    <s v="2861"/>
    <x v="97"/>
    <x v="10"/>
    <s v="Gerencia Mantención Concentradora              "/>
    <s v="5301"/>
    <x v="80"/>
    <s v="4519"/>
    <s v="Contratos Servicios Metalmecanicos      "/>
    <x v="2"/>
    <s v="286153014519"/>
    <n v="9426.1433318570016"/>
    <n v="2319.2674941265691"/>
    <n v="13325.929352319252"/>
    <n v="5129.8272211360527"/>
    <n v="7550.2918498597192"/>
    <n v="7550.2918498597192"/>
    <n v="7550.2918498597192"/>
    <n v="7550.2918498597192"/>
    <n v="7550.2918498597192"/>
    <n v="7550.2918498597192"/>
    <n v="7550.2918498597192"/>
    <n v="7550.2918498597192"/>
    <n v="30201.167399438877"/>
    <n v="90603.502198316623"/>
    <n v="138354.08149700001"/>
    <n v="47750.579298683384"/>
    <n v="57647.533957083346"/>
    <n v="11529.506791416668"/>
  </r>
  <r>
    <s v="2861"/>
    <x v="97"/>
    <x v="10"/>
    <s v="Gerencia Mantención Concentradora              "/>
    <s v="5301"/>
    <x v="80"/>
    <s v="4591"/>
    <s v="Otros Ctos. Reparacion/Mantencion Planta"/>
    <x v="2"/>
    <s v="286153014591"/>
    <n v="4235.1597404470658"/>
    <n v="8775.1656527598043"/>
    <n v="5100.2239803332286"/>
    <n v="6417.5293134766243"/>
    <n v="6132.0196717541803"/>
    <n v="6132.0196717541803"/>
    <n v="6132.0196717541803"/>
    <n v="6132.0196717541803"/>
    <n v="6132.0196717541803"/>
    <n v="6132.0196717541803"/>
    <n v="6132.0196717541803"/>
    <n v="6132.0196717541803"/>
    <n v="24528.078687016721"/>
    <n v="73584.236061050178"/>
    <n v="76174.574794520537"/>
    <n v="2590.3387334703584"/>
    <n v="31739.406164383559"/>
    <n v="6347.8812328767117"/>
  </r>
  <r>
    <s v="2861"/>
    <x v="97"/>
    <x v="10"/>
    <s v="Gerencia Mantención Concentradora              "/>
    <s v="5302"/>
    <x v="79"/>
    <s v="4516"/>
    <s v="Contratos Servicios de Ingenieria       "/>
    <x v="2"/>
    <s v="286153024516"/>
    <n v="5808.8203378328835"/>
    <n v="104.68775119152093"/>
    <n v="4483.8136528477116"/>
    <n v="12532.677450626117"/>
    <n v="5732.4997981245579"/>
    <n v="5732.4997981245579"/>
    <n v="5732.4997981245579"/>
    <n v="5732.4997981245579"/>
    <n v="5732.4997981245579"/>
    <n v="5732.4997981245579"/>
    <n v="5732.4997981245579"/>
    <n v="5732.4997981245579"/>
    <n v="22929.999192498231"/>
    <n v="68789.99757749468"/>
    <n v="91499.552876712318"/>
    <n v="22709.555299217638"/>
    <n v="38128.576438356162"/>
    <n v="7621.2"/>
  </r>
  <r>
    <s v="2861"/>
    <x v="97"/>
    <x v="10"/>
    <s v="Gerencia Mantención Concentradora              "/>
    <s v="5302"/>
    <x v="79"/>
    <s v="4519"/>
    <s v="Contratos Servicios Metalmecanicos      "/>
    <x v="2"/>
    <s v="286153024519"/>
    <n v="7796.8270034660063"/>
    <n v="7722.3801978289112"/>
    <n v="5728.3141557762774"/>
    <n v="10580.80813507118"/>
    <n v="7957.0823730355933"/>
    <n v="7957.0823730355933"/>
    <n v="7957.0823730355933"/>
    <n v="7957.0823730355933"/>
    <n v="7957.0823730355933"/>
    <n v="7957.0823730355933"/>
    <n v="7957.0823730355933"/>
    <n v="7957.0823730355933"/>
    <n v="31828.329492142373"/>
    <n v="95484.988476427112"/>
    <n v="155687.2635"/>
    <n v="60202.275023572889"/>
    <n v="64869.693125000005"/>
    <n v="12973.938625000001"/>
  </r>
  <r>
    <s v="2861"/>
    <x v="97"/>
    <x v="10"/>
    <s v="Gerencia Mantención Concentradora              "/>
    <s v="5302"/>
    <x v="79"/>
    <s v="4541"/>
    <s v="Contratos Rep. y Mant. Equipos Electrico"/>
    <x v="2"/>
    <s v="286153024541"/>
    <n v="45939.642082754559"/>
    <n v="26640.170839410595"/>
    <n v="18709.709357495256"/>
    <n v="9700.4410673768634"/>
    <n v="25247.490836759316"/>
    <n v="25247.490836759316"/>
    <n v="25247.490836759316"/>
    <n v="25247.490836759316"/>
    <n v="25247.490836759316"/>
    <n v="25247.490836759316"/>
    <n v="25247.490836759316"/>
    <n v="25247.490836759316"/>
    <n v="100989.96334703726"/>
    <n v="302969.89004111185"/>
    <n v="441000"/>
    <n v="138030.10995888815"/>
    <n v="183750"/>
    <n v="36750"/>
  </r>
  <r>
    <s v="2861"/>
    <x v="97"/>
    <x v="10"/>
    <s v="Gerencia Mantención Concentradora              "/>
    <s v="5302"/>
    <x v="79"/>
    <s v="4591"/>
    <s v="Otros Ctos. Reparacion/Mantencion Planta"/>
    <x v="2"/>
    <s v="286153024591"/>
    <n v="425.3528527539118"/>
    <n v="7141.3662324675033"/>
    <n v="6947.980508797029"/>
    <n v="262.4402043083299"/>
    <n v="3694.2849495816936"/>
    <n v="3694.2849495816936"/>
    <n v="3694.2849495816936"/>
    <n v="3694.2849495816936"/>
    <n v="3694.2849495816936"/>
    <n v="3694.2849495816936"/>
    <n v="3694.2849495816936"/>
    <n v="3694.2849495816936"/>
    <n v="14777.139798326774"/>
    <n v="44331.419394980308"/>
    <n v="76174.574794520537"/>
    <n v="31843.155399540228"/>
    <n v="31739.406164383559"/>
    <n v="6347.8812328767117"/>
  </r>
  <r>
    <s v="2861"/>
    <x v="97"/>
    <x v="10"/>
    <s v="Gerencia Mantención Concentradora              "/>
    <s v="5302"/>
    <x v="79"/>
    <s v="4118"/>
    <s v="Materiales Electricos                   "/>
    <x v="3"/>
    <s v="286153024118"/>
    <n v="93.464331594488726"/>
    <n v="1.3435442073950632"/>
    <n v="151.2768367258285"/>
    <n v="68.046315986106194"/>
    <n v="78.53275712845462"/>
    <n v="78.53275712845462"/>
    <n v="78.53275712845462"/>
    <n v="78.53275712845462"/>
    <n v="78.53275712845462"/>
    <n v="78.53275712845462"/>
    <n v="78.53275712845462"/>
    <n v="78.53275712845462"/>
    <n v="314.13102851381848"/>
    <n v="942.39308554145521"/>
    <n v="2961.7200000000003"/>
    <n v="2019.3269144585452"/>
    <n v="1234.05"/>
    <n v="246.81"/>
  </r>
  <r>
    <s v="2861"/>
    <x v="97"/>
    <x v="10"/>
    <s v="Gerencia Mantención Concentradora              "/>
    <s v="5302"/>
    <x v="79"/>
    <s v="4122"/>
    <s v="Materiales Talleres                     "/>
    <x v="3"/>
    <s v="286153024122"/>
    <n v="146.11466260131388"/>
    <n v="170.07090674887024"/>
    <n v="119.4445429334462"/>
    <n v="284.80744393769987"/>
    <n v="180.10938905533254"/>
    <n v="180.10938905533254"/>
    <n v="180.10938905533254"/>
    <n v="180.10938905533254"/>
    <n v="180.10938905533254"/>
    <n v="180.10938905533254"/>
    <n v="180.10938905533254"/>
    <n v="180.10938905533254"/>
    <n v="720.43755622133017"/>
    <n v="2161.3126686639903"/>
    <n v="1974.48"/>
    <n v="-186.83266866399026"/>
    <n v="822.69999999999993"/>
    <n v="164.54"/>
  </r>
  <r>
    <s v="2861"/>
    <x v="97"/>
    <x v="10"/>
    <s v="Gerencia Mantención Concentradora              "/>
    <s v="5302"/>
    <x v="79"/>
    <s v="4125"/>
    <s v="Otros Materiales                        "/>
    <x v="3"/>
    <s v="286153024125"/>
    <n v="1118.8554919352557"/>
    <n v="555.90646699430522"/>
    <n v="474.77827296967456"/>
    <n v="230.16178917245114"/>
    <n v="594.92550526792172"/>
    <n v="594.92550526792172"/>
    <n v="594.92550526792172"/>
    <n v="594.92550526792172"/>
    <n v="594.92550526792172"/>
    <n v="594.92550526792172"/>
    <n v="594.92550526792172"/>
    <n v="594.92550526792172"/>
    <n v="2379.7020210716869"/>
    <n v="7139.1060632150611"/>
    <n v="9872.4000000000015"/>
    <n v="2733.2939367849403"/>
    <n v="4113.5"/>
    <n v="822.7"/>
  </r>
  <r>
    <s v="2861"/>
    <x v="97"/>
    <x v="10"/>
    <s v="Gerencia Mantención Concentradora              "/>
    <s v="5302"/>
    <x v="79"/>
    <s v="4126"/>
    <s v="Herramientas                            "/>
    <x v="3"/>
    <s v="286153024126"/>
    <n v="132.36012758459856"/>
    <n v="496.38915405165284"/>
    <n v="20.010301758923358"/>
    <n v="210.11808977905875"/>
    <n v="214.71941829355839"/>
    <n v="214.71941829355839"/>
    <n v="214.71941829355839"/>
    <n v="214.71941829355839"/>
    <n v="214.71941829355839"/>
    <n v="214.71941829355839"/>
    <n v="214.71941829355839"/>
    <n v="214.71941829355839"/>
    <n v="858.87767317423356"/>
    <n v="2576.6330195227001"/>
    <n v="4936.2000000000007"/>
    <n v="2359.5669804773006"/>
    <n v="2056.75"/>
    <n v="411.35"/>
  </r>
  <r>
    <s v="2861"/>
    <x v="97"/>
    <x v="10"/>
    <s v="Gerencia Mantención Concentradora              "/>
    <s v="5302"/>
    <x v="79"/>
    <s v="4326"/>
    <s v="Repuestos Electricos                    "/>
    <x v="7"/>
    <s v="286153024326"/>
    <n v="0"/>
    <n v="0"/>
    <n v="2593.2713533129072"/>
    <n v="0"/>
    <n v="648.3178383282268"/>
    <n v="648.3178383282268"/>
    <n v="648.3178383282268"/>
    <n v="648.3178383282268"/>
    <n v="648.3178383282268"/>
    <n v="648.3178383282268"/>
    <n v="648.3178383282268"/>
    <n v="648.3178383282268"/>
    <n v="2593.2713533129072"/>
    <n v="7779.8140599387198"/>
    <n v="98724"/>
    <n v="90944.185940061274"/>
    <n v="32908"/>
    <n v="0"/>
  </r>
  <r>
    <s v="2861"/>
    <x v="97"/>
    <x v="10"/>
    <s v="Gerencia Mantención Concentradora              "/>
    <s v="5303"/>
    <x v="81"/>
    <s v="4516"/>
    <s v="Contratos Servicios de Ingenieria       "/>
    <x v="2"/>
    <s v="286153034516"/>
    <n v="3695.1855500258325"/>
    <n v="5879.9631832392351"/>
    <n v="7624.1602608435969"/>
    <n v="5919.6402329233115"/>
    <n v="5779.7373067579938"/>
    <n v="5779.7373067579938"/>
    <n v="5779.7373067579938"/>
    <n v="5779.7373067579938"/>
    <n v="5779.7373067579938"/>
    <n v="5779.7373067579938"/>
    <n v="5779.7373067579938"/>
    <n v="5779.7373067579938"/>
    <n v="23118.949227031975"/>
    <n v="69356.847681095911"/>
    <n v="91499.552876712318"/>
    <n v="22142.705195616407"/>
    <n v="38128.576438356162"/>
    <n v="7621.2"/>
  </r>
  <r>
    <s v="2861"/>
    <x v="97"/>
    <x v="10"/>
    <s v="Gerencia Mantención Concentradora              "/>
    <s v="5303"/>
    <x v="81"/>
    <s v="4519"/>
    <s v="Contratos Servicios Metalmecanicos      "/>
    <x v="2"/>
    <s v="286153034519"/>
    <n v="20850.110286352054"/>
    <n v="16484.154767527631"/>
    <n v="17922.845963034099"/>
    <n v="12213.013028911364"/>
    <n v="16867.531011456285"/>
    <n v="16867.531011456285"/>
    <n v="16867.531011456285"/>
    <n v="16867.531011456285"/>
    <n v="16867.531011456285"/>
    <n v="16867.531011456285"/>
    <n v="16867.531011456285"/>
    <n v="16867.531011456285"/>
    <n v="67470.124045825141"/>
    <n v="202410.37213747538"/>
    <n v="138354.08149700001"/>
    <n v="-64056.290640475374"/>
    <n v="57647.533957083346"/>
    <n v="11529.506791416668"/>
  </r>
  <r>
    <s v="2861"/>
    <x v="97"/>
    <x v="10"/>
    <s v="Gerencia Mantención Concentradora              "/>
    <s v="5303"/>
    <x v="81"/>
    <s v="4591"/>
    <s v="Otros Ctos. Reparacion/Mantencion Planta"/>
    <x v="2"/>
    <s v="286153034591"/>
    <n v="4228.8497799689667"/>
    <n v="3346.8259127692295"/>
    <n v="4631.2434410642836"/>
    <n v="2545.4886849439545"/>
    <n v="3688.1019546866082"/>
    <n v="3688.1019546866082"/>
    <n v="3688.1019546866082"/>
    <n v="3688.1019546866082"/>
    <n v="3688.1019546866082"/>
    <n v="3688.1019546866082"/>
    <n v="3688.1019546866082"/>
    <n v="3688.1019546866082"/>
    <n v="14752.407818746433"/>
    <n v="44257.223456239299"/>
    <n v="76174.574794520537"/>
    <n v="31917.351338281238"/>
    <n v="31739.406164383559"/>
    <n v="6347.8812328767117"/>
  </r>
  <r>
    <s v="2861"/>
    <x v="97"/>
    <x v="10"/>
    <s v="Gerencia Mantención Concentradora              "/>
    <s v="5304"/>
    <x v="82"/>
    <s v="4516"/>
    <s v="Contratos Servicios de Ingenieria       "/>
    <x v="2"/>
    <s v="286153044516"/>
    <n v="8709.0530554471952"/>
    <n v="1034.193873219155"/>
    <n v="1954.3452121696839"/>
    <n v="814.3448223327299"/>
    <n v="3127.9842407921915"/>
    <n v="3127.9842407921915"/>
    <n v="3127.9842407921915"/>
    <n v="3127.9842407921915"/>
    <n v="3127.9842407921915"/>
    <n v="3127.9842407921915"/>
    <n v="3127.9842407921915"/>
    <n v="3127.9842407921915"/>
    <n v="12511.936963168766"/>
    <n v="37535.810889506291"/>
    <n v="91499.552876712318"/>
    <n v="53963.741987206027"/>
    <n v="38128.576438356162"/>
    <n v="7621.2"/>
  </r>
  <r>
    <s v="2861"/>
    <x v="97"/>
    <x v="10"/>
    <s v="Gerencia Mantención Concentradora              "/>
    <s v="5304"/>
    <x v="82"/>
    <s v="4519"/>
    <s v="Contratos Servicios Metalmecanicos      "/>
    <x v="2"/>
    <s v="286153044519"/>
    <n v="5587.8319331107059"/>
    <n v="6973.9884584678302"/>
    <n v="19335.067011642233"/>
    <n v="11195.752241475997"/>
    <n v="10773.159911174191"/>
    <n v="10773.159911174191"/>
    <n v="10773.159911174191"/>
    <n v="10773.159911174191"/>
    <n v="10773.159911174191"/>
    <n v="10773.159911174191"/>
    <n v="10773.159911174191"/>
    <n v="10773.159911174191"/>
    <n v="43092.639644696763"/>
    <n v="129277.91893409031"/>
    <n v="138354.08149700001"/>
    <n v="9076.1625629096961"/>
    <n v="57647.533957083346"/>
    <n v="11529.506791416668"/>
  </r>
  <r>
    <s v="2861"/>
    <x v="97"/>
    <x v="10"/>
    <s v="Gerencia Mantención Concentradora              "/>
    <s v="5304"/>
    <x v="82"/>
    <s v="4541"/>
    <s v="Contratos Rep. y Mant. Equipos Electrico"/>
    <x v="2"/>
    <s v="286153044541"/>
    <n v="6477.0622360180605"/>
    <n v="2423.0205550632172"/>
    <n v="630.38594639394933"/>
    <n v="15656.869557270034"/>
    <n v="6296.8345736863157"/>
    <n v="6296.8345736863157"/>
    <n v="6296.8345736863157"/>
    <n v="6296.8345736863157"/>
    <n v="6296.8345736863157"/>
    <n v="6296.8345736863157"/>
    <n v="6296.8345736863157"/>
    <n v="6296.8345736863157"/>
    <n v="25187.338294745263"/>
    <n v="75562.014884235774"/>
    <n v="151200"/>
    <n v="75637.985115764226"/>
    <n v="63000"/>
    <n v="12600"/>
  </r>
  <r>
    <s v="2861"/>
    <x v="97"/>
    <x v="10"/>
    <s v="Gerencia Mantención Concentradora              "/>
    <s v="5304"/>
    <x v="82"/>
    <s v="4591"/>
    <s v="Otros Ctos. Reparacion/Mantencion Planta"/>
    <x v="2"/>
    <s v="286153044591"/>
    <n v="7056.0210257229182"/>
    <n v="5820.8804965473155"/>
    <n v="8099.8610848577346"/>
    <n v="764.66579411767941"/>
    <n v="5435.3571003114112"/>
    <n v="5435.3571003114112"/>
    <n v="5435.3571003114112"/>
    <n v="5435.3571003114112"/>
    <n v="5435.3571003114112"/>
    <n v="5435.3571003114112"/>
    <n v="5435.3571003114112"/>
    <n v="5435.3571003114112"/>
    <n v="21741.428401245645"/>
    <n v="65224.285203736938"/>
    <n v="76174.574794520537"/>
    <n v="10950.289590783599"/>
    <n v="31739.406164383559"/>
    <n v="6347.8812328767117"/>
  </r>
  <r>
    <s v="2861"/>
    <x v="97"/>
    <x v="10"/>
    <s v="Gerencia Mantención Concentradora              "/>
    <s v="5304"/>
    <x v="82"/>
    <s v="4118"/>
    <s v="Materiales Electricos                   "/>
    <x v="3"/>
    <s v="286153044118"/>
    <n v="373.55267636743139"/>
    <n v="226.82383182111107"/>
    <n v="335.41699528449578"/>
    <n v="149.70318873741229"/>
    <n v="271.3741730526126"/>
    <n v="271.3741730526126"/>
    <n v="271.3741730526126"/>
    <n v="271.3741730526126"/>
    <n v="271.3741730526126"/>
    <n v="271.3741730526126"/>
    <n v="271.3741730526126"/>
    <n v="271.3741730526126"/>
    <n v="1085.4966922104504"/>
    <n v="3256.4900766313513"/>
    <n v="8391.5399999999991"/>
    <n v="5135.0499233686478"/>
    <n v="3496.4749999999999"/>
    <n v="699.29499999999996"/>
  </r>
  <r>
    <s v="2861"/>
    <x v="97"/>
    <x v="10"/>
    <s v="Gerencia Mantención Concentradora              "/>
    <s v="5304"/>
    <x v="82"/>
    <s v="4122"/>
    <s v="Materiales Talleres                     "/>
    <x v="3"/>
    <s v="286153044122"/>
    <n v="112.13522735236154"/>
    <n v="179.99780011084064"/>
    <n v="161.90515801654652"/>
    <n v="330.59064775744559"/>
    <n v="196.1572083092986"/>
    <n v="196.1572083092986"/>
    <n v="196.1572083092986"/>
    <n v="196.1572083092986"/>
    <n v="196.1572083092986"/>
    <n v="196.1572083092986"/>
    <n v="196.1572083092986"/>
    <n v="196.1572083092986"/>
    <n v="784.62883323719439"/>
    <n v="2353.8864997115829"/>
    <n v="4936.2000000000007"/>
    <n v="2582.3135002884178"/>
    <n v="2056.75"/>
    <n v="411.35"/>
  </r>
  <r>
    <s v="2861"/>
    <x v="97"/>
    <x v="10"/>
    <s v="Gerencia Mantención Concentradora              "/>
    <s v="5304"/>
    <x v="82"/>
    <s v="4326"/>
    <s v="Repuestos Electricos                    "/>
    <x v="7"/>
    <s v="286153044326"/>
    <n v="1075.5403458156229"/>
    <n v="973.58660253910591"/>
    <n v="523.8725433934784"/>
    <n v="1171.8768711939554"/>
    <n v="936.2190907355407"/>
    <n v="936.2190907355407"/>
    <n v="936.2190907355407"/>
    <n v="936.2190907355407"/>
    <n v="936.2190907355407"/>
    <n v="936.2190907355407"/>
    <n v="936.2190907355407"/>
    <n v="936.2190907355407"/>
    <n v="3744.8763629421628"/>
    <n v="11234.629088826485"/>
    <n v="24681"/>
    <n v="13446.370911173515"/>
    <n v="10283.75"/>
    <n v="2056.75"/>
  </r>
  <r>
    <s v="2861"/>
    <x v="97"/>
    <x v="10"/>
    <s v="Gerencia Mantención Concentradora              "/>
    <s v="5304"/>
    <x v="82"/>
    <s v="4371"/>
    <s v="Repuestos Varios                        "/>
    <x v="7"/>
    <s v="286153044371"/>
    <n v="1086.5869439687297"/>
    <n v="1162.658293701297"/>
    <n v="907.96695337612834"/>
    <n v="288.68197147817017"/>
    <n v="861.47354063108128"/>
    <n v="861.47354063108128"/>
    <n v="861.47354063108128"/>
    <n v="861.47354063108128"/>
    <n v="861.47354063108128"/>
    <n v="861.47354063108128"/>
    <n v="861.47354063108128"/>
    <n v="861.47354063108128"/>
    <n v="3445.8941625243251"/>
    <n v="10337.682487572974"/>
    <n v="11517.800000000001"/>
    <n v="1180.1175124270267"/>
    <n v="4799.0833333333339"/>
    <n v="959.81666666666672"/>
  </r>
  <r>
    <s v="2861"/>
    <x v="97"/>
    <x v="10"/>
    <s v="Gerencia Mantención Concentradora              "/>
    <s v="5751"/>
    <x v="21"/>
    <s v="3101"/>
    <s v="Remuneraciones Supervision              "/>
    <x v="0"/>
    <s v="286157513101"/>
    <n v="146735.85999999999"/>
    <n v="122385.16"/>
    <n v="122385.16"/>
    <n v="159178.97"/>
    <n v="137671.28750000001"/>
    <n v="137671.28750000001"/>
    <n v="137671.28750000001"/>
    <n v="137671.28750000001"/>
    <n v="137671.28750000001"/>
    <n v="137671.28750000001"/>
    <n v="137671.28750000001"/>
    <n v="137671.28750000001"/>
    <n v="550685.15"/>
    <n v="1652055.4500000004"/>
    <n v="1653584.23"/>
    <n v="1528.7799999995623"/>
    <n v="677569.82000000007"/>
    <n v="159178.97"/>
  </r>
  <r>
    <s v="2861"/>
    <x v="97"/>
    <x v="10"/>
    <s v="Gerencia Mantención Concentradora              "/>
    <s v="5751"/>
    <x v="21"/>
    <s v="3301"/>
    <s v="Remuneraciones Mantenedores             "/>
    <x v="8"/>
    <s v="286157513301"/>
    <n v="2582.523805595019"/>
    <n v="12253.572486221296"/>
    <n v="46147.546507814695"/>
    <n v="27744.084873686985"/>
    <n v="22181.931918329497"/>
    <n v="22181.931918329497"/>
    <n v="22181.931918329497"/>
    <n v="22181.931918329497"/>
    <n v="22181.931918329497"/>
    <n v="22181.931918329497"/>
    <n v="22181.931918329497"/>
    <n v="22181.931918329497"/>
    <n v="88727.72767331799"/>
    <n v="266183.18301995395"/>
    <n v="471335.39999999997"/>
    <n v="205152.21698004601"/>
    <n v="195956.75999999995"/>
    <n v="39106.800000000003"/>
  </r>
  <r>
    <s v="2861"/>
    <x v="97"/>
    <x v="10"/>
    <s v="Gerencia Mantención Concentradora              "/>
    <s v="5751"/>
    <x v="21"/>
    <s v="5111"/>
    <s v="Pasajes Nacionales                      "/>
    <x v="1"/>
    <s v="286157515111"/>
    <n v="1307.7905890626473"/>
    <n v="425.50930670128639"/>
    <n v="1905.6417600371367"/>
    <n v="123.20344462612232"/>
    <n v="940.53627510679826"/>
    <n v="940.53627510679826"/>
    <n v="940.53627510679826"/>
    <n v="940.53627510679826"/>
    <n v="940.53627510679826"/>
    <n v="940.53627510679826"/>
    <n v="940.53627510679826"/>
    <n v="940.53627510679826"/>
    <n v="3762.145100427193"/>
    <n v="11286.435301281583"/>
    <n v="18000"/>
    <n v="6713.5646987184173"/>
    <n v="6600"/>
    <n v="600"/>
  </r>
  <r>
    <s v="2861"/>
    <x v="97"/>
    <x v="10"/>
    <s v="Gerencia Mantención Concentradora              "/>
    <s v="5751"/>
    <x v="21"/>
    <s v="5112"/>
    <s v="Hoteles Estadia Alimentacion Nacionales "/>
    <x v="1"/>
    <s v="286157515112"/>
    <n v="41.918631520957469"/>
    <n v="642.22009252390785"/>
    <n v="204.10869364688165"/>
    <n v="14.798774850143477"/>
    <n v="225.76154813547259"/>
    <n v="225.76154813547259"/>
    <n v="225.76154813547259"/>
    <n v="225.76154813547259"/>
    <n v="225.76154813547259"/>
    <n v="225.76154813547259"/>
    <n v="225.76154813547259"/>
    <n v="225.76154813547259"/>
    <n v="903.04619254189038"/>
    <n v="2709.1385776256711"/>
    <n v="14400"/>
    <n v="11690.861422374328"/>
    <n v="5280"/>
    <n v="480"/>
  </r>
  <r>
    <s v="2861"/>
    <x v="97"/>
    <x v="10"/>
    <s v="Gerencia Mantención Concentradora              "/>
    <s v="5751"/>
    <x v="21"/>
    <s v="5113"/>
    <s v="Gastos Representacion Nacionales        "/>
    <x v="1"/>
    <s v="286157515113"/>
    <n v="722.05860512465256"/>
    <n v="61.200378910647999"/>
    <n v="135.28202370727078"/>
    <n v="86.965470369488514"/>
    <n v="251.37661952801494"/>
    <n v="251.37661952801494"/>
    <n v="251.37661952801494"/>
    <n v="251.37661952801494"/>
    <n v="251.37661952801494"/>
    <n v="251.37661952801494"/>
    <n v="251.37661952801494"/>
    <n v="251.37661952801494"/>
    <n v="1005.5064781120598"/>
    <n v="3016.5194343361795"/>
    <n v="3960"/>
    <n v="943.48056566382047"/>
    <n v="1452"/>
    <n v="132"/>
  </r>
  <r>
    <s v="2861"/>
    <x v="97"/>
    <x v="10"/>
    <s v="Gerencia Mantención Concentradora              "/>
    <s v="5751"/>
    <x v="21"/>
    <s v="5201"/>
    <s v="Arriendo Vehiculos                      "/>
    <x v="1"/>
    <s v="286157515201"/>
    <n v="4514.060205593858"/>
    <n v="10102.538019151745"/>
    <n v="1774.8025506535596"/>
    <n v="679.01857891601605"/>
    <n v="4267.6048385787944"/>
    <n v="4267.6048385787944"/>
    <n v="4267.6048385787944"/>
    <n v="4267.6048385787944"/>
    <n v="4267.6048385787944"/>
    <n v="4267.6048385787944"/>
    <n v="4267.6048385787944"/>
    <n v="4267.6048385787944"/>
    <n v="17070.419354315178"/>
    <n v="51211.258062945533"/>
    <n v="68709.782697677816"/>
    <n v="17498.524634732283"/>
    <n v="28629.076124032428"/>
    <n v="5725.8152248064853"/>
  </r>
  <r>
    <s v="2861"/>
    <x v="97"/>
    <x v="10"/>
    <s v="Gerencia Mantención Concentradora              "/>
    <s v="5751"/>
    <x v="21"/>
    <s v="5203"/>
    <s v="Combustibles                            "/>
    <x v="1"/>
    <s v="286157515203"/>
    <n v="2337.7227473127941"/>
    <n v="829.04993716854142"/>
    <n v="589.37969824183381"/>
    <n v="114.68081878929948"/>
    <n v="967.7083003781172"/>
    <n v="967.7083003781172"/>
    <n v="967.7083003781172"/>
    <n v="967.7083003781172"/>
    <n v="967.7083003781172"/>
    <n v="967.7083003781172"/>
    <n v="967.7083003781172"/>
    <n v="967.7083003781172"/>
    <n v="3870.8332015124688"/>
    <n v="11612.499604537406"/>
    <n v="25728"/>
    <n v="14115.500395462594"/>
    <n v="10720"/>
    <n v="2144"/>
  </r>
  <r>
    <s v="2861"/>
    <x v="97"/>
    <x v="10"/>
    <s v="Gerencia Mantención Concentradora              "/>
    <s v="5751"/>
    <x v="21"/>
    <s v="5301"/>
    <s v="Materiales y Utiles de Escritorio       "/>
    <x v="1"/>
    <s v="286157515301"/>
    <n v="60.606206850801676"/>
    <n v="175.94147785826482"/>
    <n v="890.21096503547699"/>
    <n v="454.96141202404249"/>
    <n v="395.43001544214644"/>
    <n v="395.43001544214644"/>
    <n v="395.43001544214644"/>
    <n v="395.43001544214644"/>
    <n v="395.43001544214644"/>
    <n v="395.43001544214644"/>
    <n v="395.43001544214644"/>
    <n v="395.43001544214644"/>
    <n v="1581.7200617685858"/>
    <n v="4745.1601853057564"/>
    <n v="6000"/>
    <n v="1254.8398146942436"/>
    <n v="2500"/>
    <n v="500"/>
  </r>
  <r>
    <s v="2861"/>
    <x v="97"/>
    <x v="10"/>
    <s v="Gerencia Mantención Concentradora              "/>
    <s v="5751"/>
    <x v="21"/>
    <s v="5302"/>
    <s v="Suscripciones Varias (Fisicas y Electron"/>
    <x v="1"/>
    <s v="286157515302"/>
    <n v="221.37695027025288"/>
    <n v="198.5903772982258"/>
    <n v="275.94936144964032"/>
    <n v="12.459833833507934"/>
    <n v="177.09413071290675"/>
    <n v="177.09413071290675"/>
    <n v="177.09413071290675"/>
    <n v="177.09413071290675"/>
    <n v="177.09413071290675"/>
    <n v="177.09413071290675"/>
    <n v="177.09413071290675"/>
    <n v="177.09413071290675"/>
    <n v="708.37652285162699"/>
    <n v="2125.1295685548807"/>
    <n v="3600"/>
    <n v="1474.8704314451193"/>
    <n v="1500"/>
    <n v="300"/>
  </r>
  <r>
    <s v="2861"/>
    <x v="97"/>
    <x v="10"/>
    <s v="Gerencia Mantención Concentradora              "/>
    <s v="5751"/>
    <x v="21"/>
    <s v="5411"/>
    <s v="Ropa y Equipos Proteccion Personal      "/>
    <x v="1"/>
    <s v="286157515411"/>
    <n v="1164.5411973429448"/>
    <n v="2216.7034115806523"/>
    <n v="1638.5418174743897"/>
    <n v="1233.2489741375837"/>
    <n v="1563.2588501338928"/>
    <n v="1563.2588501338928"/>
    <n v="1563.2588501338928"/>
    <n v="1563.2588501338928"/>
    <n v="1563.2588501338928"/>
    <n v="1563.2588501338928"/>
    <n v="1563.2588501338928"/>
    <n v="1563.2588501338928"/>
    <n v="6253.0354005355712"/>
    <n v="18759.106201606712"/>
    <n v="18480"/>
    <n v="-279.10620160671169"/>
    <n v="7700"/>
    <n v="1540"/>
  </r>
  <r>
    <s v="2861"/>
    <x v="97"/>
    <x v="10"/>
    <s v="Gerencia Mantención Concentradora              "/>
    <s v="5751"/>
    <x v="21"/>
    <s v="5503"/>
    <s v="Otros Gastos Consultores                "/>
    <x v="1"/>
    <s v="286157515503"/>
    <n v="51.108821447645553"/>
    <n v="493.61884189373779"/>
    <n v="216.33709389191714"/>
    <n v="680.21031297291404"/>
    <n v="360.31876755155361"/>
    <n v="360.31876755155361"/>
    <n v="360.31876755155361"/>
    <n v="360.31876755155361"/>
    <n v="360.31876755155361"/>
    <n v="360.31876755155361"/>
    <n v="360.31876755155361"/>
    <n v="360.31876755155361"/>
    <n v="1441.2750702062144"/>
    <n v="4323.8252106186437"/>
    <n v="6000"/>
    <n v="1676.1747893813563"/>
    <n v="2500"/>
    <n v="500"/>
  </r>
  <r>
    <s v="2861"/>
    <x v="97"/>
    <x v="10"/>
    <s v="Gerencia Mantención Concentradora              "/>
    <s v="5751"/>
    <x v="21"/>
    <s v="5601"/>
    <s v="Traslados Reuniones                     "/>
    <x v="1"/>
    <s v="286157515601"/>
    <n v="876.38433877062414"/>
    <n v="1136.7022414772375"/>
    <n v="332.40131713679904"/>
    <n v="1504.2321333045847"/>
    <n v="962.43000767231138"/>
    <n v="962.43000767231138"/>
    <n v="962.43000767231138"/>
    <n v="962.43000767231138"/>
    <n v="962.43000767231138"/>
    <n v="962.43000767231138"/>
    <n v="962.43000767231138"/>
    <n v="962.43000767231138"/>
    <n v="3849.7200306892455"/>
    <n v="11549.160092067737"/>
    <n v="12000"/>
    <n v="450.83990793226258"/>
    <n v="5000"/>
    <n v="1000"/>
  </r>
  <r>
    <s v="2861"/>
    <x v="97"/>
    <x v="10"/>
    <s v="Gerencia Mantención Concentradora              "/>
    <s v="5751"/>
    <x v="21"/>
    <s v="5603"/>
    <s v="Otros Gastos Reuniones                  "/>
    <x v="1"/>
    <s v="286157515603"/>
    <n v="789.04303541049899"/>
    <n v="110.43672347557685"/>
    <n v="317.18071198028377"/>
    <n v="1130.4167891520697"/>
    <n v="586.76931500460728"/>
    <n v="586.76931500460728"/>
    <n v="586.76931500460728"/>
    <n v="586.76931500460728"/>
    <n v="586.76931500460728"/>
    <n v="586.76931500460728"/>
    <n v="586.76931500460728"/>
    <n v="586.76931500460728"/>
    <n v="2347.0772600184291"/>
    <n v="7041.2317800552855"/>
    <n v="15000"/>
    <n v="7958.7682199447145"/>
    <n v="6250"/>
    <n v="1250"/>
  </r>
  <r>
    <s v="2861"/>
    <x v="97"/>
    <x v="10"/>
    <s v="Gerencia Mantención Concentradora              "/>
    <s v="5751"/>
    <x v="21"/>
    <s v="6123"/>
    <s v="Flete Cargas Varias                     "/>
    <x v="1"/>
    <s v="286157516123"/>
    <n v="4644.0026416604351"/>
    <n v="2157.3155089288607"/>
    <n v="6906.9606979556447"/>
    <n v="8925.3267982801171"/>
    <n v="5658.4014117062643"/>
    <n v="5658.4014117062643"/>
    <n v="5658.4014117062643"/>
    <n v="5658.4014117062643"/>
    <n v="5658.4014117062643"/>
    <n v="5658.4014117062643"/>
    <n v="5658.4014117062643"/>
    <n v="5658.4014117062643"/>
    <n v="22633.605646825057"/>
    <n v="67900.816940475153"/>
    <n v="60000"/>
    <n v="-7900.8169404751534"/>
    <n v="25000"/>
    <n v="5000"/>
  </r>
  <r>
    <s v="2861"/>
    <x v="97"/>
    <x v="10"/>
    <s v="Gerencia Mantención Concentradora              "/>
    <s v="5751"/>
    <x v="21"/>
    <s v="6148"/>
    <s v="Gastos Cafeteria                        "/>
    <x v="1"/>
    <s v="286157516148"/>
    <n v="66.902744651354681"/>
    <n v="452.67968573961019"/>
    <n v="475.02960286037643"/>
    <n v="278.89788740696741"/>
    <n v="318.37748016457715"/>
    <n v="318.37748016457715"/>
    <n v="318.37748016457715"/>
    <n v="318.37748016457715"/>
    <n v="318.37748016457715"/>
    <n v="318.37748016457715"/>
    <n v="318.37748016457715"/>
    <n v="318.37748016457715"/>
    <n v="1273.5099206583086"/>
    <n v="3820.5297619749267"/>
    <n v="6000"/>
    <n v="2179.4702380250733"/>
    <n v="250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0AED1-99FA-604E-8E14-73AA387306D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F100" firstHeaderRow="0" firstDataRow="1" firstDataCol="1" rowPageCount="2" colPageCount="1"/>
  <pivotFields count="28">
    <pivotField showAll="0"/>
    <pivotField axis="axisRow" showAll="0">
      <items count="99">
        <item x="72"/>
        <item x="16"/>
        <item x="20"/>
        <item x="69"/>
        <item x="11"/>
        <item x="31"/>
        <item x="13"/>
        <item x="28"/>
        <item x="86"/>
        <item x="44"/>
        <item x="38"/>
        <item x="14"/>
        <item x="22"/>
        <item x="45"/>
        <item x="10"/>
        <item x="19"/>
        <item x="88"/>
        <item x="92"/>
        <item x="63"/>
        <item x="1"/>
        <item x="43"/>
        <item x="81"/>
        <item x="57"/>
        <item x="48"/>
        <item x="18"/>
        <item x="39"/>
        <item x="40"/>
        <item x="4"/>
        <item x="35"/>
        <item x="76"/>
        <item x="52"/>
        <item x="23"/>
        <item x="12"/>
        <item x="15"/>
        <item x="49"/>
        <item x="6"/>
        <item x="68"/>
        <item x="5"/>
        <item x="0"/>
        <item x="30"/>
        <item x="29"/>
        <item x="97"/>
        <item x="79"/>
        <item x="59"/>
        <item x="33"/>
        <item x="32"/>
        <item x="34"/>
        <item x="84"/>
        <item x="90"/>
        <item x="73"/>
        <item x="77"/>
        <item x="56"/>
        <item x="47"/>
        <item x="83"/>
        <item x="53"/>
        <item x="54"/>
        <item x="62"/>
        <item x="25"/>
        <item x="58"/>
        <item x="65"/>
        <item x="66"/>
        <item x="70"/>
        <item x="96"/>
        <item x="67"/>
        <item x="91"/>
        <item x="95"/>
        <item x="94"/>
        <item x="64"/>
        <item x="85"/>
        <item x="2"/>
        <item x="75"/>
        <item x="46"/>
        <item x="82"/>
        <item x="89"/>
        <item x="87"/>
        <item x="60"/>
        <item x="93"/>
        <item x="55"/>
        <item x="26"/>
        <item x="27"/>
        <item x="74"/>
        <item x="3"/>
        <item x="41"/>
        <item x="7"/>
        <item x="8"/>
        <item x="36"/>
        <item x="80"/>
        <item x="61"/>
        <item x="78"/>
        <item x="24"/>
        <item x="21"/>
        <item x="42"/>
        <item x="9"/>
        <item x="50"/>
        <item x="17"/>
        <item x="51"/>
        <item x="71"/>
        <item x="37"/>
        <item t="default"/>
      </items>
    </pivotField>
    <pivotField axis="axisPage" showAll="0">
      <items count="12">
        <item x="8"/>
        <item x="0"/>
        <item x="1"/>
        <item x="2"/>
        <item x="5"/>
        <item x="7"/>
        <item x="3"/>
        <item x="4"/>
        <item x="9"/>
        <item x="10"/>
        <item x="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1">
        <item h="1" x="2"/>
        <item x="1"/>
        <item h="1" x="4"/>
        <item h="1" x="0"/>
        <item h="1" x="8"/>
        <item h="1" x="6"/>
        <item h="1" x="5"/>
        <item h="1" x="3"/>
        <item h="1" x="7"/>
        <item h="1" x="9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dataField="1" numFmtId="43" showAll="0"/>
    <pivotField dataField="1" showAll="0"/>
    <pivotField numFmtId="43" showAll="0"/>
    <pivotField dataField="1" numFmtId="42" showAll="0"/>
    <pivotField dataField="1" numFmtId="42" showAll="0"/>
  </pivotFields>
  <rowFields count="1">
    <field x="1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" hier="-1"/>
    <pageField fld="8" hier="-1"/>
  </pageFields>
  <dataFields count="5">
    <dataField name="Suma de YTD" fld="22" baseField="0" baseItem="0"/>
    <dataField name="Suma de Forecast FY" fld="23" baseField="0" baseItem="0"/>
    <dataField name="Suma de Budget FY" fld="24" baseField="0" baseItem="0"/>
    <dataField name="Suma de BYTD" fld="26" baseField="0" baseItem="0"/>
    <dataField name="Suma de Forecast Actual" fld="27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F0EC6-44A3-8E4F-B76C-A2B65F7489F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F16" firstHeaderRow="0" firstDataRow="1" firstDataCol="1" rowPageCount="3" colPageCount="1"/>
  <pivotFields count="28">
    <pivotField showAll="0"/>
    <pivotField axis="axisPage" showAll="0">
      <items count="99">
        <item x="72"/>
        <item x="16"/>
        <item x="20"/>
        <item x="69"/>
        <item x="11"/>
        <item x="31"/>
        <item x="13"/>
        <item x="28"/>
        <item x="86"/>
        <item x="44"/>
        <item x="38"/>
        <item x="14"/>
        <item x="22"/>
        <item x="45"/>
        <item x="10"/>
        <item x="19"/>
        <item x="88"/>
        <item x="92"/>
        <item x="63"/>
        <item x="1"/>
        <item x="43"/>
        <item x="81"/>
        <item x="57"/>
        <item x="48"/>
        <item x="18"/>
        <item x="39"/>
        <item x="40"/>
        <item x="4"/>
        <item x="35"/>
        <item x="76"/>
        <item x="52"/>
        <item x="23"/>
        <item x="12"/>
        <item x="15"/>
        <item x="49"/>
        <item x="6"/>
        <item x="68"/>
        <item x="5"/>
        <item x="0"/>
        <item x="30"/>
        <item x="29"/>
        <item x="97"/>
        <item x="79"/>
        <item x="59"/>
        <item x="33"/>
        <item x="32"/>
        <item x="34"/>
        <item x="84"/>
        <item x="90"/>
        <item x="73"/>
        <item x="77"/>
        <item x="56"/>
        <item x="47"/>
        <item x="83"/>
        <item x="53"/>
        <item x="54"/>
        <item x="62"/>
        <item x="25"/>
        <item x="58"/>
        <item x="65"/>
        <item x="66"/>
        <item x="70"/>
        <item x="96"/>
        <item x="67"/>
        <item x="91"/>
        <item x="95"/>
        <item x="94"/>
        <item x="64"/>
        <item x="85"/>
        <item x="2"/>
        <item x="75"/>
        <item x="46"/>
        <item x="82"/>
        <item x="89"/>
        <item x="87"/>
        <item x="60"/>
        <item x="93"/>
        <item x="55"/>
        <item x="26"/>
        <item x="27"/>
        <item x="74"/>
        <item x="3"/>
        <item x="41"/>
        <item x="7"/>
        <item x="8"/>
        <item x="36"/>
        <item x="80"/>
        <item x="61"/>
        <item x="78"/>
        <item x="24"/>
        <item x="21"/>
        <item x="42"/>
        <item x="9"/>
        <item x="50"/>
        <item x="17"/>
        <item x="51"/>
        <item x="71"/>
        <item x="37"/>
        <item t="default"/>
      </items>
    </pivotField>
    <pivotField axis="axisPage" showAll="0">
      <items count="12">
        <item x="8"/>
        <item x="0"/>
        <item x="1"/>
        <item x="2"/>
        <item x="5"/>
        <item x="7"/>
        <item x="3"/>
        <item x="4"/>
        <item x="9"/>
        <item x="10"/>
        <item x="6"/>
        <item t="default"/>
      </items>
    </pivotField>
    <pivotField showAll="0"/>
    <pivotField showAll="0"/>
    <pivotField axis="axisPage" showAll="0">
      <items count="97">
        <item x="64"/>
        <item x="11"/>
        <item x="95"/>
        <item x="72"/>
        <item x="38"/>
        <item x="37"/>
        <item x="39"/>
        <item x="35"/>
        <item x="33"/>
        <item x="88"/>
        <item x="74"/>
        <item x="73"/>
        <item x="89"/>
        <item x="90"/>
        <item x="30"/>
        <item x="29"/>
        <item x="16"/>
        <item x="3"/>
        <item x="6"/>
        <item x="26"/>
        <item x="28"/>
        <item x="27"/>
        <item x="4"/>
        <item x="5"/>
        <item x="19"/>
        <item x="7"/>
        <item x="0"/>
        <item x="12"/>
        <item x="22"/>
        <item x="15"/>
        <item x="21"/>
        <item x="1"/>
        <item x="14"/>
        <item x="20"/>
        <item x="10"/>
        <item x="2"/>
        <item x="18"/>
        <item x="13"/>
        <item x="17"/>
        <item x="50"/>
        <item x="66"/>
        <item x="69"/>
        <item x="67"/>
        <item x="71"/>
        <item x="70"/>
        <item x="68"/>
        <item x="63"/>
        <item x="62"/>
        <item x="80"/>
        <item x="65"/>
        <item x="93"/>
        <item x="59"/>
        <item x="57"/>
        <item x="58"/>
        <item x="55"/>
        <item x="79"/>
        <item x="32"/>
        <item x="83"/>
        <item x="31"/>
        <item x="91"/>
        <item x="94"/>
        <item x="82"/>
        <item x="77"/>
        <item x="42"/>
        <item x="40"/>
        <item x="41"/>
        <item x="60"/>
        <item x="53"/>
        <item x="51"/>
        <item x="75"/>
        <item x="84"/>
        <item x="85"/>
        <item x="87"/>
        <item x="86"/>
        <item x="78"/>
        <item x="76"/>
        <item x="8"/>
        <item x="24"/>
        <item x="25"/>
        <item x="23"/>
        <item x="92"/>
        <item x="81"/>
        <item x="48"/>
        <item x="45"/>
        <item x="46"/>
        <item x="49"/>
        <item x="43"/>
        <item x="44"/>
        <item x="47"/>
        <item x="36"/>
        <item x="34"/>
        <item x="9"/>
        <item x="56"/>
        <item x="54"/>
        <item x="52"/>
        <item x="61"/>
        <item t="default"/>
      </items>
    </pivotField>
    <pivotField showAll="0"/>
    <pivotField showAll="0"/>
    <pivotField axis="axisRow" showAll="0">
      <items count="11">
        <item x="2"/>
        <item x="1"/>
        <item x="4"/>
        <item x="0"/>
        <item x="8"/>
        <item x="6"/>
        <item x="5"/>
        <item x="3"/>
        <item x="7"/>
        <item x="9"/>
        <item t="default"/>
      </items>
    </pivotField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dataField="1" numFmtId="43" showAll="0"/>
    <pivotField dataField="1" numFmtId="43" showAll="0"/>
    <pivotField dataField="1" showAll="0"/>
    <pivotField numFmtId="43" showAll="0"/>
    <pivotField dataField="1" numFmtId="42" showAll="0"/>
    <pivotField dataField="1" numFmtId="42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" hier="-1"/>
    <pageField fld="1" hier="-1"/>
    <pageField fld="5" hier="-1"/>
  </pageFields>
  <dataFields count="5">
    <dataField name="Suma de YTD" fld="22" baseField="0" baseItem="0"/>
    <dataField name="Suma de Forecast FY" fld="23" baseField="0" baseItem="0"/>
    <dataField name="Suma de Budget FY" fld="24" baseField="0" baseItem="0"/>
    <dataField name="Suma de BYTD" fld="26" baseField="0" baseItem="0"/>
    <dataField name="Suma de Forecast Actual" fld="27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FDBF-4831-6D46-AA6C-49FA47246718}">
  <dimension ref="A2:F100"/>
  <sheetViews>
    <sheetView workbookViewId="0">
      <selection activeCell="A6" sqref="A6:XFD6"/>
    </sheetView>
  </sheetViews>
  <sheetFormatPr baseColWidth="10" defaultRowHeight="16" x14ac:dyDescent="0.2"/>
  <cols>
    <col min="1" max="1" width="48.6640625" bestFit="1" customWidth="1"/>
    <col min="2" max="2" width="12.5" bestFit="1" customWidth="1"/>
    <col min="3" max="3" width="18.33203125" bestFit="1" customWidth="1"/>
    <col min="4" max="4" width="16.83203125" bestFit="1" customWidth="1"/>
    <col min="5" max="5" width="13.5" bestFit="1" customWidth="1"/>
    <col min="6" max="6" width="21.83203125" bestFit="1" customWidth="1"/>
    <col min="7" max="7" width="18.33203125" bestFit="1" customWidth="1"/>
    <col min="8" max="8" width="16.83203125" bestFit="1" customWidth="1"/>
    <col min="9" max="9" width="12.83203125" bestFit="1" customWidth="1"/>
    <col min="10" max="10" width="21.83203125" bestFit="1" customWidth="1"/>
  </cols>
  <sheetData>
    <row r="2" spans="1:6" x14ac:dyDescent="0.2">
      <c r="A2" s="7" t="s">
        <v>2</v>
      </c>
      <c r="B2" t="s">
        <v>3716</v>
      </c>
    </row>
    <row r="3" spans="1:6" x14ac:dyDescent="0.2">
      <c r="A3" s="7" t="s">
        <v>8</v>
      </c>
      <c r="B3" t="s">
        <v>21</v>
      </c>
    </row>
    <row r="5" spans="1:6" x14ac:dyDescent="0.2">
      <c r="A5" s="7" t="s">
        <v>3708</v>
      </c>
      <c r="B5" t="s">
        <v>3718</v>
      </c>
      <c r="C5" t="s">
        <v>3719</v>
      </c>
      <c r="D5" t="s">
        <v>3717</v>
      </c>
      <c r="E5" t="s">
        <v>3780</v>
      </c>
      <c r="F5" t="s">
        <v>3782</v>
      </c>
    </row>
    <row r="6" spans="1:6" x14ac:dyDescent="0.2">
      <c r="A6" s="4" t="s">
        <v>2451</v>
      </c>
      <c r="B6" s="8">
        <v>71262.193053119554</v>
      </c>
      <c r="C6" s="8">
        <v>213786.57915935857</v>
      </c>
      <c r="D6" s="8">
        <v>286993.44567441946</v>
      </c>
      <c r="E6" s="8">
        <v>104095.60236434144</v>
      </c>
      <c r="F6" s="8">
        <v>20171.120472868286</v>
      </c>
    </row>
    <row r="7" spans="1:6" x14ac:dyDescent="0.2">
      <c r="A7" s="4" t="s">
        <v>440</v>
      </c>
      <c r="B7" s="8">
        <v>10949.485234287555</v>
      </c>
      <c r="C7" s="8">
        <v>32848.455702862673</v>
      </c>
      <c r="D7" s="8">
        <v>32580</v>
      </c>
      <c r="E7" s="8">
        <v>26210</v>
      </c>
      <c r="F7" s="8">
        <v>22570</v>
      </c>
    </row>
    <row r="8" spans="1:6" x14ac:dyDescent="0.2">
      <c r="A8" s="4" t="s">
        <v>554</v>
      </c>
      <c r="B8" s="8">
        <v>661720.91427574796</v>
      </c>
      <c r="C8" s="8">
        <v>1985162.7428272443</v>
      </c>
      <c r="D8" s="8">
        <v>2784876</v>
      </c>
      <c r="E8" s="8">
        <v>1274035</v>
      </c>
      <c r="F8" s="8">
        <v>195231</v>
      </c>
    </row>
    <row r="9" spans="1:6" x14ac:dyDescent="0.2">
      <c r="A9" s="4" t="s">
        <v>2304</v>
      </c>
      <c r="B9" s="8">
        <v>56556.984258359531</v>
      </c>
      <c r="C9" s="8">
        <v>169670.95277507859</v>
      </c>
      <c r="D9" s="8">
        <v>228670.33702325835</v>
      </c>
      <c r="E9" s="8">
        <v>90216.807093024312</v>
      </c>
      <c r="F9" s="8">
        <v>19343.361418604865</v>
      </c>
    </row>
    <row r="10" spans="1:6" x14ac:dyDescent="0.2">
      <c r="A10" s="4" t="s">
        <v>345</v>
      </c>
      <c r="B10" s="8">
        <v>236564.28376638924</v>
      </c>
      <c r="C10" s="8">
        <v>709692.85129916773</v>
      </c>
      <c r="D10" s="8">
        <v>1500369.573440644</v>
      </c>
      <c r="E10" s="8">
        <v>613097.21762824443</v>
      </c>
      <c r="F10" s="8">
        <v>76268.218047054324</v>
      </c>
    </row>
    <row r="11" spans="1:6" x14ac:dyDescent="0.2">
      <c r="A11" s="4" t="s">
        <v>818</v>
      </c>
      <c r="B11" s="8">
        <v>28133.205769767308</v>
      </c>
      <c r="C11" s="8">
        <v>84399.617309301917</v>
      </c>
      <c r="D11" s="8">
        <v>134072.96760442134</v>
      </c>
      <c r="E11" s="8">
        <v>55863.736501842221</v>
      </c>
      <c r="F11" s="8">
        <v>11172.747300368444</v>
      </c>
    </row>
    <row r="12" spans="1:6" x14ac:dyDescent="0.2">
      <c r="A12" s="4" t="s">
        <v>403</v>
      </c>
      <c r="B12" s="8">
        <v>21889.333578501108</v>
      </c>
      <c r="C12" s="8">
        <v>65668.000735503316</v>
      </c>
      <c r="D12" s="8">
        <v>88665.329506367838</v>
      </c>
      <c r="E12" s="8">
        <v>36945.553960986595</v>
      </c>
      <c r="F12" s="8">
        <v>9567.1107921973198</v>
      </c>
    </row>
    <row r="13" spans="1:6" x14ac:dyDescent="0.2">
      <c r="A13" s="4" t="s">
        <v>741</v>
      </c>
      <c r="B13" s="8">
        <v>722749.43565193249</v>
      </c>
      <c r="C13" s="8">
        <v>2168248.3069557976</v>
      </c>
      <c r="D13" s="8">
        <v>2799332.6946737543</v>
      </c>
      <c r="E13" s="8">
        <v>1166388.6227807312</v>
      </c>
      <c r="F13" s="8">
        <v>233277.72455614622</v>
      </c>
    </row>
    <row r="14" spans="1:6" x14ac:dyDescent="0.2">
      <c r="A14" s="4" t="s">
        <v>2959</v>
      </c>
      <c r="B14" s="8">
        <v>269901.29255288088</v>
      </c>
      <c r="C14" s="8">
        <v>809703.87765864236</v>
      </c>
      <c r="D14" s="8">
        <v>1139202.6740465167</v>
      </c>
      <c r="E14" s="8">
        <v>469169.19751938194</v>
      </c>
      <c r="F14" s="8">
        <v>92813.889503876402</v>
      </c>
    </row>
    <row r="15" spans="1:6" x14ac:dyDescent="0.2">
      <c r="A15" s="4" t="s">
        <v>1236</v>
      </c>
      <c r="B15" s="8">
        <v>32127.122097447696</v>
      </c>
      <c r="C15" s="8">
        <v>96381.366292343097</v>
      </c>
      <c r="D15" s="8">
        <v>195705.16731306244</v>
      </c>
      <c r="E15" s="8">
        <v>71502.153047109357</v>
      </c>
      <c r="F15" s="8">
        <v>13600.43060942187</v>
      </c>
    </row>
    <row r="16" spans="1:6" x14ac:dyDescent="0.2">
      <c r="A16" s="4" t="s">
        <v>1006</v>
      </c>
      <c r="B16" s="8">
        <v>1965139.149499591</v>
      </c>
      <c r="C16" s="8">
        <v>5895417.4484987753</v>
      </c>
      <c r="D16" s="8">
        <v>9889533.7280368898</v>
      </c>
      <c r="E16" s="8">
        <v>3386107.5597794191</v>
      </c>
      <c r="F16" s="8">
        <v>807463.24578244938</v>
      </c>
    </row>
    <row r="17" spans="1:6" x14ac:dyDescent="0.2">
      <c r="A17" s="4" t="s">
        <v>416</v>
      </c>
      <c r="B17" s="8">
        <v>16266.377504055186</v>
      </c>
      <c r="C17" s="8">
        <v>48799.132512165561</v>
      </c>
      <c r="D17" s="8">
        <v>110781</v>
      </c>
      <c r="E17" s="8">
        <v>40172.333333333336</v>
      </c>
      <c r="F17" s="8">
        <v>5070.666666666667</v>
      </c>
    </row>
    <row r="18" spans="1:6" x14ac:dyDescent="0.2">
      <c r="A18" s="4" t="s">
        <v>606</v>
      </c>
      <c r="B18" s="8">
        <v>191326.66378137175</v>
      </c>
      <c r="C18" s="8">
        <v>573979.99134411523</v>
      </c>
      <c r="D18" s="8">
        <v>744480.67937674536</v>
      </c>
      <c r="E18" s="8">
        <v>318533.61640697718</v>
      </c>
      <c r="F18" s="8">
        <v>95373.389948062104</v>
      </c>
    </row>
    <row r="19" spans="1:6" x14ac:dyDescent="0.2">
      <c r="A19" s="4" t="s">
        <v>1256</v>
      </c>
      <c r="B19" s="8">
        <v>26696.145382680254</v>
      </c>
      <c r="C19" s="8">
        <v>80088.436148040753</v>
      </c>
      <c r="D19" s="8">
        <v>77187.445674419461</v>
      </c>
      <c r="E19" s="8">
        <v>27967.269031008109</v>
      </c>
      <c r="F19" s="8">
        <v>4641.4538062016218</v>
      </c>
    </row>
    <row r="20" spans="1:6" x14ac:dyDescent="0.2">
      <c r="A20" s="4" t="s">
        <v>330</v>
      </c>
      <c r="B20" s="8">
        <v>105737.16617873938</v>
      </c>
      <c r="C20" s="8">
        <v>317211.49853621819</v>
      </c>
      <c r="D20" s="8">
        <v>411014.89134883892</v>
      </c>
      <c r="E20" s="8">
        <v>184804.53806201622</v>
      </c>
      <c r="F20" s="8">
        <v>32252.907612403244</v>
      </c>
    </row>
    <row r="21" spans="1:6" x14ac:dyDescent="0.2">
      <c r="A21" s="4" t="s">
        <v>505</v>
      </c>
      <c r="B21" s="8">
        <v>746179.54671350168</v>
      </c>
      <c r="C21" s="8">
        <v>2238538.640140505</v>
      </c>
      <c r="D21" s="8">
        <v>3592139.8070930243</v>
      </c>
      <c r="E21" s="8">
        <v>1321837.7228372097</v>
      </c>
      <c r="F21" s="8">
        <v>553778.45380620169</v>
      </c>
    </row>
    <row r="22" spans="1:6" x14ac:dyDescent="0.2">
      <c r="A22" s="4" t="s">
        <v>3060</v>
      </c>
      <c r="B22" s="8">
        <v>345303.89287496137</v>
      </c>
      <c r="C22" s="8">
        <v>1035911.6786248839</v>
      </c>
      <c r="D22" s="8">
        <v>1434391.1291162919</v>
      </c>
      <c r="E22" s="8">
        <v>601988.75746512157</v>
      </c>
      <c r="F22" s="8">
        <v>98324.807093024312</v>
      </c>
    </row>
    <row r="23" spans="1:6" x14ac:dyDescent="0.2">
      <c r="A23" s="4" t="s">
        <v>3354</v>
      </c>
      <c r="B23" s="8">
        <v>22400.947265382572</v>
      </c>
      <c r="C23" s="8">
        <v>67202.841796147724</v>
      </c>
      <c r="D23" s="8">
        <v>325605.44567441946</v>
      </c>
      <c r="E23" s="8">
        <v>32108.269031008109</v>
      </c>
      <c r="F23" s="8">
        <v>5694.4538062016218</v>
      </c>
    </row>
    <row r="24" spans="1:6" x14ac:dyDescent="0.2">
      <c r="A24" s="4" t="s">
        <v>1956</v>
      </c>
      <c r="B24" s="8">
        <v>60229.248739313611</v>
      </c>
      <c r="C24" s="8">
        <v>180687.74621794073</v>
      </c>
      <c r="D24" s="8">
        <v>258608.53702325837</v>
      </c>
      <c r="E24" s="8">
        <v>94874.640426357655</v>
      </c>
      <c r="F24" s="8">
        <v>17227.128085271532</v>
      </c>
    </row>
    <row r="25" spans="1:6" x14ac:dyDescent="0.2">
      <c r="A25" s="4" t="s">
        <v>78</v>
      </c>
      <c r="B25" s="8">
        <v>1512969.8002446997</v>
      </c>
      <c r="C25" s="8">
        <v>4538909.4007340986</v>
      </c>
      <c r="D25" s="8">
        <v>7270189.1360725425</v>
      </c>
      <c r="E25" s="8">
        <v>3036566.3066968932</v>
      </c>
      <c r="F25" s="8">
        <v>604803.26133937854</v>
      </c>
    </row>
    <row r="26" spans="1:6" x14ac:dyDescent="0.2">
      <c r="A26" s="4" t="s">
        <v>1217</v>
      </c>
      <c r="B26" s="8">
        <v>49668.044535338609</v>
      </c>
      <c r="C26" s="8">
        <v>149004.13360601582</v>
      </c>
      <c r="D26" s="8">
        <v>298313.9433969768</v>
      </c>
      <c r="E26" s="8">
        <v>69226.297676305723</v>
      </c>
      <c r="F26" s="8">
        <v>25590.261547333579</v>
      </c>
    </row>
    <row r="27" spans="1:6" x14ac:dyDescent="0.2">
      <c r="A27" s="4" t="s">
        <v>2741</v>
      </c>
      <c r="B27" s="8">
        <v>66511.346699326314</v>
      </c>
      <c r="C27" s="8">
        <v>199534.04009797896</v>
      </c>
      <c r="D27" s="8">
        <v>330427.78452599456</v>
      </c>
      <c r="E27" s="8">
        <v>141869.24355249773</v>
      </c>
      <c r="F27" s="8">
        <v>19319.648710499543</v>
      </c>
    </row>
    <row r="28" spans="1:6" x14ac:dyDescent="0.2">
      <c r="A28" s="4" t="s">
        <v>1592</v>
      </c>
      <c r="B28" s="8">
        <v>88605.788582321286</v>
      </c>
      <c r="C28" s="8">
        <v>265817.36574696383</v>
      </c>
      <c r="D28" s="8">
        <v>449795.75525882567</v>
      </c>
      <c r="E28" s="8">
        <v>183883.28668983601</v>
      </c>
      <c r="F28" s="8">
        <v>35489.590939576854</v>
      </c>
    </row>
    <row r="29" spans="1:6" x14ac:dyDescent="0.2">
      <c r="A29" s="4" t="s">
        <v>1349</v>
      </c>
      <c r="B29" s="8">
        <v>324031.76418303367</v>
      </c>
      <c r="C29" s="8">
        <v>972095.29254910094</v>
      </c>
      <c r="D29" s="8">
        <v>1240607.8913488388</v>
      </c>
      <c r="E29" s="8">
        <v>516734.53806201625</v>
      </c>
      <c r="F29" s="8">
        <v>106920.90761240324</v>
      </c>
    </row>
    <row r="30" spans="1:6" x14ac:dyDescent="0.2">
      <c r="A30" s="4" t="s">
        <v>474</v>
      </c>
      <c r="B30" s="8">
        <v>541255.70860352111</v>
      </c>
      <c r="C30" s="8">
        <v>1623767.1258105636</v>
      </c>
      <c r="D30" s="8">
        <v>1766274.2283720972</v>
      </c>
      <c r="E30" s="8">
        <v>742418.59515504062</v>
      </c>
      <c r="F30" s="8">
        <v>156912.51903100809</v>
      </c>
    </row>
    <row r="31" spans="1:6" x14ac:dyDescent="0.2">
      <c r="A31" s="4" t="s">
        <v>1098</v>
      </c>
      <c r="B31" s="8">
        <v>1852041.5462831254</v>
      </c>
      <c r="C31" s="8">
        <v>5556124.6388493767</v>
      </c>
      <c r="D31" s="8">
        <v>10184482.857788481</v>
      </c>
      <c r="E31" s="8">
        <v>3754013.8797178962</v>
      </c>
      <c r="F31" s="8">
        <v>729853.77408527152</v>
      </c>
    </row>
    <row r="32" spans="1:6" x14ac:dyDescent="0.2">
      <c r="A32" s="4" t="s">
        <v>1145</v>
      </c>
      <c r="B32" s="8">
        <v>37568.995385698283</v>
      </c>
      <c r="C32" s="8">
        <v>112706.98615709486</v>
      </c>
      <c r="D32" s="8">
        <v>165029.78269767782</v>
      </c>
      <c r="E32" s="8">
        <v>66679.076124032435</v>
      </c>
      <c r="F32" s="8">
        <v>13335.815224806485</v>
      </c>
    </row>
    <row r="33" spans="1:6" x14ac:dyDescent="0.2">
      <c r="A33" s="4" t="s">
        <v>168</v>
      </c>
      <c r="B33" s="8">
        <v>993209.40163471329</v>
      </c>
      <c r="C33" s="8">
        <v>2979628.20490414</v>
      </c>
      <c r="D33" s="8">
        <v>6367763.5254195509</v>
      </c>
      <c r="E33" s="8">
        <v>2632899.2605914795</v>
      </c>
      <c r="F33" s="8">
        <v>519732.45211829589</v>
      </c>
    </row>
    <row r="34" spans="1:6" x14ac:dyDescent="0.2">
      <c r="A34" s="4" t="s">
        <v>866</v>
      </c>
      <c r="B34" s="8">
        <v>1583186.1562716898</v>
      </c>
      <c r="C34" s="8">
        <v>4749558.4688150687</v>
      </c>
      <c r="D34" s="8">
        <v>5307550.4881731272</v>
      </c>
      <c r="E34" s="8">
        <v>2211479.3700721362</v>
      </c>
      <c r="F34" s="8">
        <v>442295.87401442725</v>
      </c>
    </row>
    <row r="35" spans="1:6" x14ac:dyDescent="0.2">
      <c r="A35" s="4" t="s">
        <v>2502</v>
      </c>
      <c r="B35" s="8">
        <v>122816.89175471445</v>
      </c>
      <c r="C35" s="8">
        <v>368450.67526414327</v>
      </c>
      <c r="D35" s="8">
        <v>492390.31275619409</v>
      </c>
      <c r="E35" s="8">
        <v>208887.6303150809</v>
      </c>
      <c r="F35" s="8">
        <v>59657.526063016179</v>
      </c>
    </row>
    <row r="36" spans="1:6" x14ac:dyDescent="0.2">
      <c r="A36" s="4" t="s">
        <v>1438</v>
      </c>
      <c r="B36" s="8">
        <v>34553.471670362465</v>
      </c>
      <c r="C36" s="8">
        <v>103660.4150110874</v>
      </c>
      <c r="D36" s="8">
        <v>204715.44567441946</v>
      </c>
      <c r="E36" s="8">
        <v>84229.637452060735</v>
      </c>
      <c r="F36" s="8">
        <v>24756.243279885832</v>
      </c>
    </row>
    <row r="37" spans="1:6" x14ac:dyDescent="0.2">
      <c r="A37" s="4" t="s">
        <v>622</v>
      </c>
      <c r="B37" s="8">
        <v>67322.656151281262</v>
      </c>
      <c r="C37" s="8">
        <v>201967.96845384382</v>
      </c>
      <c r="D37" s="8">
        <v>275417.44567441946</v>
      </c>
      <c r="E37" s="8">
        <v>132257.26903100812</v>
      </c>
      <c r="F37" s="8">
        <v>20451.453806201622</v>
      </c>
    </row>
    <row r="38" spans="1:6" x14ac:dyDescent="0.2">
      <c r="A38" s="4" t="s">
        <v>381</v>
      </c>
      <c r="B38" s="8">
        <v>6912775.5112936273</v>
      </c>
      <c r="C38" s="8">
        <v>20738326.533880886</v>
      </c>
      <c r="D38" s="8">
        <v>30821604.309677422</v>
      </c>
      <c r="E38" s="8">
        <v>13085322.62903226</v>
      </c>
      <c r="F38" s="8">
        <v>2533754.5258064517</v>
      </c>
    </row>
    <row r="39" spans="1:6" x14ac:dyDescent="0.2">
      <c r="A39" s="4" t="s">
        <v>430</v>
      </c>
      <c r="B39" s="8">
        <v>21520.975550427069</v>
      </c>
      <c r="C39" s="8">
        <v>64562.926651281196</v>
      </c>
      <c r="D39" s="8">
        <v>63640</v>
      </c>
      <c r="E39" s="8">
        <v>30866.666666666668</v>
      </c>
      <c r="F39" s="8">
        <v>1953.3333333333333</v>
      </c>
    </row>
    <row r="40" spans="1:6" x14ac:dyDescent="0.2">
      <c r="A40" s="4" t="s">
        <v>1371</v>
      </c>
      <c r="B40" s="8">
        <v>689276.29492632172</v>
      </c>
      <c r="C40" s="8">
        <v>2067828.884778965</v>
      </c>
      <c r="D40" s="8">
        <v>2608776.3370232582</v>
      </c>
      <c r="E40" s="8">
        <v>1082281.8070930243</v>
      </c>
      <c r="F40" s="8">
        <v>225556.36141860485</v>
      </c>
    </row>
    <row r="41" spans="1:6" x14ac:dyDescent="0.2">
      <c r="A41" s="4" t="s">
        <v>276</v>
      </c>
      <c r="B41" s="8">
        <v>23326.431293634061</v>
      </c>
      <c r="C41" s="8">
        <v>69979.293880902187</v>
      </c>
      <c r="D41" s="8">
        <v>151329.89676093106</v>
      </c>
      <c r="E41" s="8">
        <v>70641.123650387948</v>
      </c>
      <c r="F41" s="8">
        <v>16915.824730077591</v>
      </c>
    </row>
    <row r="42" spans="1:6" x14ac:dyDescent="0.2">
      <c r="A42" s="4" t="s">
        <v>2266</v>
      </c>
      <c r="B42" s="8">
        <v>118664.09897271017</v>
      </c>
      <c r="C42" s="8">
        <v>355992.29691813042</v>
      </c>
      <c r="D42" s="8">
        <v>426743.16539535567</v>
      </c>
      <c r="E42" s="8">
        <v>177515.48558139818</v>
      </c>
      <c r="F42" s="8">
        <v>35449.097116279634</v>
      </c>
    </row>
    <row r="43" spans="1:6" x14ac:dyDescent="0.2">
      <c r="A43" s="4" t="s">
        <v>233</v>
      </c>
      <c r="B43" s="8">
        <v>946239.1867701991</v>
      </c>
      <c r="C43" s="8">
        <v>2838717.5603105966</v>
      </c>
      <c r="D43" s="8">
        <v>4462176.7935218625</v>
      </c>
      <c r="E43" s="8">
        <v>1827476.247300776</v>
      </c>
      <c r="F43" s="8">
        <v>380910.64946015517</v>
      </c>
    </row>
    <row r="44" spans="1:6" x14ac:dyDescent="0.2">
      <c r="A44" s="4" t="s">
        <v>11</v>
      </c>
      <c r="B44" s="8">
        <v>1827366.2091866652</v>
      </c>
      <c r="C44" s="8">
        <v>5482098.6275599953</v>
      </c>
      <c r="D44" s="8">
        <v>5060747.4456744194</v>
      </c>
      <c r="E44" s="8">
        <v>2105748.9356976748</v>
      </c>
      <c r="F44" s="8">
        <v>418949.78713953495</v>
      </c>
    </row>
    <row r="45" spans="1:6" x14ac:dyDescent="0.2">
      <c r="A45" s="4" t="s">
        <v>806</v>
      </c>
      <c r="B45" s="8">
        <v>232955.35012154843</v>
      </c>
      <c r="C45" s="8">
        <v>698866.05036464531</v>
      </c>
      <c r="D45" s="8">
        <v>854068.33702325833</v>
      </c>
      <c r="E45" s="8">
        <v>353581.80709302431</v>
      </c>
      <c r="F45" s="8">
        <v>70412.361418604865</v>
      </c>
    </row>
    <row r="46" spans="1:6" x14ac:dyDescent="0.2">
      <c r="A46" s="4" t="s">
        <v>787</v>
      </c>
      <c r="B46" s="8">
        <v>797482.67815866147</v>
      </c>
      <c r="C46" s="8">
        <v>2392448.0344759841</v>
      </c>
      <c r="D46" s="8">
        <v>3498458.1810232583</v>
      </c>
      <c r="E46" s="8">
        <v>1457020.9087596908</v>
      </c>
      <c r="F46" s="8">
        <v>291308.18175193819</v>
      </c>
    </row>
    <row r="47" spans="1:6" x14ac:dyDescent="0.2">
      <c r="A47" s="4" t="s">
        <v>3631</v>
      </c>
      <c r="B47" s="8">
        <v>66700.270240461832</v>
      </c>
      <c r="C47" s="8">
        <v>200100.81072138544</v>
      </c>
      <c r="D47" s="8">
        <v>257877.78269767782</v>
      </c>
      <c r="E47" s="8">
        <v>105631.07612403244</v>
      </c>
      <c r="F47" s="8">
        <v>19671.815224806487</v>
      </c>
    </row>
    <row r="48" spans="1:6" x14ac:dyDescent="0.2">
      <c r="A48" s="4" t="s">
        <v>2657</v>
      </c>
      <c r="B48" s="8">
        <v>85152.494018741287</v>
      </c>
      <c r="C48" s="8">
        <v>255457.48205622387</v>
      </c>
      <c r="D48" s="8">
        <v>271453.92023406527</v>
      </c>
      <c r="E48" s="8">
        <v>110955.80009752722</v>
      </c>
      <c r="F48" s="8">
        <v>22911.160019505442</v>
      </c>
    </row>
    <row r="49" spans="1:6" x14ac:dyDescent="0.2">
      <c r="A49" s="4" t="s">
        <v>1634</v>
      </c>
      <c r="B49" s="8">
        <v>3145802.6250780351</v>
      </c>
      <c r="C49" s="8">
        <v>9437407.8752341066</v>
      </c>
      <c r="D49" s="8">
        <v>8571566.3943661973</v>
      </c>
      <c r="E49" s="8">
        <v>3571708.4037558683</v>
      </c>
      <c r="F49" s="8">
        <v>708549.79342722998</v>
      </c>
    </row>
    <row r="50" spans="1:6" x14ac:dyDescent="0.2">
      <c r="A50" s="4" t="s">
        <v>843</v>
      </c>
      <c r="B50" s="8">
        <v>36157.708075285249</v>
      </c>
      <c r="C50" s="8">
        <v>108473.12422585575</v>
      </c>
      <c r="D50" s="8">
        <v>140804.41947926153</v>
      </c>
      <c r="E50" s="8">
        <v>58668.508116358978</v>
      </c>
      <c r="F50" s="8">
        <v>11733.701623271794</v>
      </c>
    </row>
    <row r="51" spans="1:6" x14ac:dyDescent="0.2">
      <c r="A51" s="4" t="s">
        <v>834</v>
      </c>
      <c r="B51" s="8">
        <v>11540.032149371917</v>
      </c>
      <c r="C51" s="8">
        <v>34620.096448115757</v>
      </c>
      <c r="D51" s="8">
        <v>57028.114789140789</v>
      </c>
      <c r="E51" s="8">
        <v>23761.714495475331</v>
      </c>
      <c r="F51" s="8">
        <v>4752.3428990950661</v>
      </c>
    </row>
    <row r="52" spans="1:6" x14ac:dyDescent="0.2">
      <c r="A52" s="4" t="s">
        <v>856</v>
      </c>
      <c r="B52" s="8">
        <v>10965.260468221133</v>
      </c>
      <c r="C52" s="8">
        <v>32895.781404663401</v>
      </c>
      <c r="D52" s="8">
        <v>34441.79763709184</v>
      </c>
      <c r="E52" s="8">
        <v>14604.082348788268</v>
      </c>
      <c r="F52" s="8">
        <v>2616.8164697576531</v>
      </c>
    </row>
    <row r="53" spans="1:6" x14ac:dyDescent="0.2">
      <c r="A53" s="4" t="s">
        <v>2854</v>
      </c>
      <c r="B53" s="8">
        <v>67055.651277508572</v>
      </c>
      <c r="C53" s="8">
        <v>201166.95383252573</v>
      </c>
      <c r="D53" s="8">
        <v>265803.44567441946</v>
      </c>
      <c r="E53" s="8">
        <v>118350.26903100811</v>
      </c>
      <c r="F53" s="8">
        <v>34284.453806201622</v>
      </c>
    </row>
    <row r="54" spans="1:6" x14ac:dyDescent="0.2">
      <c r="A54" s="4" t="s">
        <v>2472</v>
      </c>
      <c r="B54" s="8">
        <v>12126.973812364966</v>
      </c>
      <c r="C54" s="8">
        <v>36380.921437094898</v>
      </c>
      <c r="D54" s="8">
        <v>52489.445674419454</v>
      </c>
      <c r="E54" s="8">
        <v>22310.602364341441</v>
      </c>
      <c r="F54" s="8">
        <v>5974.1204728682878</v>
      </c>
    </row>
    <row r="55" spans="1:6" x14ac:dyDescent="0.2">
      <c r="A55" s="4" t="s">
        <v>2525</v>
      </c>
      <c r="B55" s="8">
        <v>81842.438122676249</v>
      </c>
      <c r="C55" s="8">
        <v>245527.31436802878</v>
      </c>
      <c r="D55" s="8">
        <v>332242.45218780846</v>
      </c>
      <c r="E55" s="8">
        <v>138434.35507825355</v>
      </c>
      <c r="F55" s="8">
        <v>27686.871015650708</v>
      </c>
    </row>
    <row r="56" spans="1:6" x14ac:dyDescent="0.2">
      <c r="A56" s="4" t="s">
        <v>1576</v>
      </c>
      <c r="B56" s="8">
        <v>18866.594681401017</v>
      </c>
      <c r="C56" s="8">
        <v>56599.784044203036</v>
      </c>
      <c r="D56" s="8">
        <v>111070.89134883891</v>
      </c>
      <c r="E56" s="8">
        <v>33257.479238486805</v>
      </c>
      <c r="F56" s="8">
        <v>5630.9076124032426</v>
      </c>
    </row>
    <row r="57" spans="1:6" x14ac:dyDescent="0.2">
      <c r="A57" s="4" t="s">
        <v>1291</v>
      </c>
      <c r="B57" s="8">
        <v>46802.269809153251</v>
      </c>
      <c r="C57" s="8">
        <v>140406.80942745972</v>
      </c>
      <c r="D57" s="8">
        <v>225497.22837209728</v>
      </c>
      <c r="E57" s="8">
        <v>98936.34515504053</v>
      </c>
      <c r="F57" s="8">
        <v>20287.269031008109</v>
      </c>
    </row>
    <row r="58" spans="1:6" x14ac:dyDescent="0.2">
      <c r="A58" s="4" t="s">
        <v>2810</v>
      </c>
      <c r="B58" s="8">
        <v>40336.913685336309</v>
      </c>
      <c r="C58" s="8">
        <v>121010.7410560089</v>
      </c>
      <c r="D58" s="8">
        <v>209485.22837209728</v>
      </c>
      <c r="E58" s="8">
        <v>81701.34515504053</v>
      </c>
      <c r="F58" s="8">
        <v>15756.269031008107</v>
      </c>
    </row>
    <row r="59" spans="1:6" x14ac:dyDescent="0.2">
      <c r="A59" s="4" t="s">
        <v>1466</v>
      </c>
      <c r="B59" s="8">
        <v>47335.470498779512</v>
      </c>
      <c r="C59" s="8">
        <v>142006.41149633858</v>
      </c>
      <c r="D59" s="8">
        <v>214897.78269767782</v>
      </c>
      <c r="E59" s="8">
        <v>89540.742790699092</v>
      </c>
      <c r="F59" s="8">
        <v>17908.148558139819</v>
      </c>
    </row>
    <row r="60" spans="1:6" x14ac:dyDescent="0.2">
      <c r="A60" s="4" t="s">
        <v>1493</v>
      </c>
      <c r="B60" s="8">
        <v>149206.08330589766</v>
      </c>
      <c r="C60" s="8">
        <v>447618.24991769309</v>
      </c>
      <c r="D60" s="8">
        <v>737722.22837209736</v>
      </c>
      <c r="E60" s="8">
        <v>274763.52269611269</v>
      </c>
      <c r="F60" s="8">
        <v>50533.403099728741</v>
      </c>
    </row>
    <row r="61" spans="1:6" x14ac:dyDescent="0.2">
      <c r="A61" s="4" t="s">
        <v>1918</v>
      </c>
      <c r="B61" s="8">
        <v>471392.81574624166</v>
      </c>
      <c r="C61" s="8">
        <v>1414178.4472387251</v>
      </c>
      <c r="D61" s="8">
        <v>1349182.7592829703</v>
      </c>
      <c r="E61" s="8">
        <v>627640.18139137852</v>
      </c>
      <c r="F61" s="8">
        <v>164186.06444728983</v>
      </c>
    </row>
    <row r="62" spans="1:6" x14ac:dyDescent="0.2">
      <c r="A62" s="4" t="s">
        <v>690</v>
      </c>
      <c r="B62" s="8">
        <v>961328.25935728941</v>
      </c>
      <c r="C62" s="8">
        <v>2883984.7780718687</v>
      </c>
      <c r="D62" s="8">
        <v>3296465.4456744194</v>
      </c>
      <c r="E62" s="8">
        <v>1063306.2690310082</v>
      </c>
      <c r="F62" s="8">
        <v>126382.45380620162</v>
      </c>
    </row>
    <row r="63" spans="1:6" x14ac:dyDescent="0.2">
      <c r="A63" s="4" t="s">
        <v>1614</v>
      </c>
      <c r="B63" s="8">
        <v>69545.518771392759</v>
      </c>
      <c r="C63" s="8">
        <v>208636.55631417828</v>
      </c>
      <c r="D63" s="8">
        <v>265508.30473751598</v>
      </c>
      <c r="E63" s="8">
        <v>109527.64709468937</v>
      </c>
      <c r="F63" s="8">
        <v>20739.17127004451</v>
      </c>
    </row>
    <row r="64" spans="1:6" x14ac:dyDescent="0.2">
      <c r="A64" s="4" t="s">
        <v>2116</v>
      </c>
      <c r="B64" s="8">
        <v>66062.958325957225</v>
      </c>
      <c r="C64" s="8">
        <v>198188.87497787169</v>
      </c>
      <c r="D64" s="8">
        <v>241263.33702325835</v>
      </c>
      <c r="E64" s="8">
        <v>100415.80709302431</v>
      </c>
      <c r="F64" s="8">
        <v>20063.361418604865</v>
      </c>
    </row>
    <row r="65" spans="1:6" x14ac:dyDescent="0.2">
      <c r="A65" s="4" t="s">
        <v>2129</v>
      </c>
      <c r="B65" s="8">
        <v>137217.0764582867</v>
      </c>
      <c r="C65" s="8">
        <v>411651.22937486001</v>
      </c>
      <c r="D65" s="8">
        <v>588801.82837209722</v>
      </c>
      <c r="E65" s="8">
        <v>245149.84515504053</v>
      </c>
      <c r="F65" s="8">
        <v>48996.569031008112</v>
      </c>
    </row>
    <row r="66" spans="1:6" x14ac:dyDescent="0.2">
      <c r="A66" s="4" t="s">
        <v>2331</v>
      </c>
      <c r="B66" s="8">
        <v>168328.74084219459</v>
      </c>
      <c r="C66" s="8">
        <v>504986.22252658382</v>
      </c>
      <c r="D66" s="8">
        <v>641203.68511629186</v>
      </c>
      <c r="E66" s="8">
        <v>264689.03546512162</v>
      </c>
      <c r="F66" s="8">
        <v>52137.807093024319</v>
      </c>
    </row>
    <row r="67" spans="1:6" x14ac:dyDescent="0.2">
      <c r="A67" s="4" t="s">
        <v>3530</v>
      </c>
      <c r="B67" s="8">
        <v>108171.44156884709</v>
      </c>
      <c r="C67" s="8">
        <v>324514.32470654132</v>
      </c>
      <c r="D67" s="8">
        <v>399975.22837209725</v>
      </c>
      <c r="E67" s="8">
        <v>162414.34515504053</v>
      </c>
      <c r="F67" s="8">
        <v>30301.269031008109</v>
      </c>
    </row>
    <row r="68" spans="1:6" x14ac:dyDescent="0.2">
      <c r="A68" s="4" t="s">
        <v>2205</v>
      </c>
      <c r="B68" s="8">
        <v>67728.368704398919</v>
      </c>
      <c r="C68" s="8">
        <v>203185.10611319676</v>
      </c>
      <c r="D68" s="8">
        <v>343134.53702325834</v>
      </c>
      <c r="E68" s="8">
        <v>142862.14042635763</v>
      </c>
      <c r="F68" s="8">
        <v>28552.628085271528</v>
      </c>
    </row>
    <row r="69" spans="1:6" x14ac:dyDescent="0.2">
      <c r="A69" s="4" t="s">
        <v>3476</v>
      </c>
      <c r="B69" s="8">
        <v>149234.64631807801</v>
      </c>
      <c r="C69" s="8">
        <v>447703.93895423412</v>
      </c>
      <c r="D69" s="8">
        <v>574556.67404651665</v>
      </c>
      <c r="E69" s="8">
        <v>235156.61418604862</v>
      </c>
      <c r="F69" s="8">
        <v>44849.722837209731</v>
      </c>
    </row>
    <row r="70" spans="1:6" x14ac:dyDescent="0.2">
      <c r="A70" s="4" t="s">
        <v>3393</v>
      </c>
      <c r="B70" s="8">
        <v>319147.79658866941</v>
      </c>
      <c r="C70" s="8">
        <v>957443.38976600848</v>
      </c>
      <c r="D70" s="8">
        <v>1124719.5653953557</v>
      </c>
      <c r="E70" s="8">
        <v>464391.15224806487</v>
      </c>
      <c r="F70" s="8">
        <v>90696.630449612974</v>
      </c>
    </row>
    <row r="71" spans="1:6" x14ac:dyDescent="0.2">
      <c r="A71" s="4" t="s">
        <v>1972</v>
      </c>
      <c r="B71" s="8">
        <v>555750.87613410736</v>
      </c>
      <c r="C71" s="8">
        <v>1667252.6284023221</v>
      </c>
      <c r="D71" s="8">
        <v>2174933.8451162921</v>
      </c>
      <c r="E71" s="8">
        <v>908006.2687984549</v>
      </c>
      <c r="F71" s="8">
        <v>182336.65375969096</v>
      </c>
    </row>
    <row r="72" spans="1:6" x14ac:dyDescent="0.2">
      <c r="A72" s="4" t="s">
        <v>2882</v>
      </c>
      <c r="B72" s="8">
        <v>23073.474792375615</v>
      </c>
      <c r="C72" s="8">
        <v>69220.424377126837</v>
      </c>
      <c r="D72" s="8">
        <v>114653</v>
      </c>
      <c r="E72" s="8">
        <v>47772.083333333328</v>
      </c>
      <c r="F72" s="8">
        <v>9554.4166666666661</v>
      </c>
    </row>
    <row r="73" spans="1:6" x14ac:dyDescent="0.2">
      <c r="A73" s="4" t="s">
        <v>120</v>
      </c>
      <c r="B73" s="8">
        <v>1642110.5227029864</v>
      </c>
      <c r="C73" s="8">
        <v>4926331.5681089591</v>
      </c>
      <c r="D73" s="8">
        <v>3980759.7826976776</v>
      </c>
      <c r="E73" s="8">
        <v>1652545.742790699</v>
      </c>
      <c r="F73" s="8">
        <v>335309.1485581398</v>
      </c>
    </row>
    <row r="74" spans="1:6" x14ac:dyDescent="0.2">
      <c r="A74" s="4" t="s">
        <v>2493</v>
      </c>
      <c r="B74" s="8">
        <v>12386.097440865753</v>
      </c>
      <c r="C74" s="8">
        <v>37158.292322597263</v>
      </c>
      <c r="D74" s="8">
        <v>52489.445674419454</v>
      </c>
      <c r="E74" s="8">
        <v>22310.602364341441</v>
      </c>
      <c r="F74" s="8">
        <v>5974.1204728682878</v>
      </c>
    </row>
    <row r="75" spans="1:6" x14ac:dyDescent="0.2">
      <c r="A75" s="4" t="s">
        <v>1275</v>
      </c>
      <c r="B75" s="8">
        <v>61609.344230941635</v>
      </c>
      <c r="C75" s="8">
        <v>184828.0326928249</v>
      </c>
      <c r="D75" s="8">
        <v>394797.89134883892</v>
      </c>
      <c r="E75" s="8">
        <v>142672.53806201622</v>
      </c>
      <c r="F75" s="8">
        <v>17062.907612403244</v>
      </c>
    </row>
    <row r="76" spans="1:6" x14ac:dyDescent="0.2">
      <c r="A76" s="4" t="s">
        <v>2760</v>
      </c>
      <c r="B76" s="8">
        <v>107663.15409854843</v>
      </c>
      <c r="C76" s="8">
        <v>322989.46229564532</v>
      </c>
      <c r="D76" s="8">
        <v>492040.33702325838</v>
      </c>
      <c r="E76" s="8">
        <v>205736.80709302431</v>
      </c>
      <c r="F76" s="8">
        <v>41363.361418604865</v>
      </c>
    </row>
    <row r="77" spans="1:6" x14ac:dyDescent="0.2">
      <c r="A77" s="4" t="s">
        <v>2987</v>
      </c>
      <c r="B77" s="8">
        <v>34285.64473154908</v>
      </c>
      <c r="C77" s="8">
        <v>102856.93419464724</v>
      </c>
      <c r="D77" s="8">
        <v>111560</v>
      </c>
      <c r="E77" s="8">
        <v>46483.333333333328</v>
      </c>
      <c r="F77" s="8">
        <v>9296.6666666666661</v>
      </c>
    </row>
    <row r="78" spans="1:6" x14ac:dyDescent="0.2">
      <c r="A78" s="4" t="s">
        <v>1728</v>
      </c>
      <c r="B78" s="8">
        <v>94084.196673297047</v>
      </c>
      <c r="C78" s="8">
        <v>282252.59001989115</v>
      </c>
      <c r="D78" s="8">
        <v>372363.58478141576</v>
      </c>
      <c r="E78" s="8">
        <v>153826.30754222302</v>
      </c>
      <c r="F78" s="8">
        <v>26830.484848484848</v>
      </c>
    </row>
    <row r="79" spans="1:6" x14ac:dyDescent="0.2">
      <c r="A79" s="4" t="s">
        <v>3372</v>
      </c>
      <c r="B79" s="8">
        <v>81879.76862937455</v>
      </c>
      <c r="C79" s="8">
        <v>245639.30588812366</v>
      </c>
      <c r="D79" s="8">
        <v>637038.89134883892</v>
      </c>
      <c r="E79" s="8">
        <v>264826.8713953495</v>
      </c>
      <c r="F79" s="8">
        <v>53692.574279069908</v>
      </c>
    </row>
    <row r="80" spans="1:6" x14ac:dyDescent="0.2">
      <c r="A80" s="4" t="s">
        <v>1528</v>
      </c>
      <c r="B80" s="8">
        <v>56278.238509577823</v>
      </c>
      <c r="C80" s="8">
        <v>168834.71552873345</v>
      </c>
      <c r="D80" s="8">
        <v>330557.02966241987</v>
      </c>
      <c r="E80" s="8">
        <v>131276.40465822039</v>
      </c>
      <c r="F80" s="8">
        <v>17484.100956716811</v>
      </c>
    </row>
    <row r="81" spans="1:6" x14ac:dyDescent="0.2">
      <c r="A81" s="4" t="s">
        <v>710</v>
      </c>
      <c r="B81" s="8">
        <v>110979.46063514502</v>
      </c>
      <c r="C81" s="8">
        <v>332938.38190543512</v>
      </c>
      <c r="D81" s="8">
        <v>344464.89134883892</v>
      </c>
      <c r="E81" s="8">
        <v>137174.53806201622</v>
      </c>
      <c r="F81" s="8">
        <v>29982.907612403244</v>
      </c>
    </row>
    <row r="82" spans="1:6" x14ac:dyDescent="0.2">
      <c r="A82" s="4" t="s">
        <v>724</v>
      </c>
      <c r="B82" s="8">
        <v>156049.86827657366</v>
      </c>
      <c r="C82" s="8">
        <v>468149.60482972109</v>
      </c>
      <c r="D82" s="8">
        <v>516966.33702325833</v>
      </c>
      <c r="E82" s="8">
        <v>203078.47375969097</v>
      </c>
      <c r="F82" s="8">
        <v>42769.694751938201</v>
      </c>
    </row>
    <row r="83" spans="1:6" x14ac:dyDescent="0.2">
      <c r="A83" s="4" t="s">
        <v>2481</v>
      </c>
      <c r="B83" s="8">
        <v>43759.007958203249</v>
      </c>
      <c r="C83" s="8">
        <v>131277.02387460976</v>
      </c>
      <c r="D83" s="8">
        <v>584289.4456744194</v>
      </c>
      <c r="E83" s="8">
        <v>156555.30710610063</v>
      </c>
      <c r="F83" s="8">
        <v>61567.734081188406</v>
      </c>
    </row>
    <row r="84" spans="1:6" x14ac:dyDescent="0.2">
      <c r="A84" s="4" t="s">
        <v>147</v>
      </c>
      <c r="B84" s="8">
        <v>120335.07125083577</v>
      </c>
      <c r="C84" s="8">
        <v>361005.21375250741</v>
      </c>
      <c r="D84" s="8">
        <v>499762.89810304757</v>
      </c>
      <c r="E84" s="8">
        <v>199580.37420960315</v>
      </c>
      <c r="F84" s="8">
        <v>38876.074841920628</v>
      </c>
    </row>
    <row r="85" spans="1:6" x14ac:dyDescent="0.2">
      <c r="A85" s="4" t="s">
        <v>1154</v>
      </c>
      <c r="B85" s="8">
        <v>1220507.7270674463</v>
      </c>
      <c r="C85" s="8">
        <v>3661523.1812023385</v>
      </c>
      <c r="D85" s="8">
        <v>4189698.8636820922</v>
      </c>
      <c r="E85" s="8">
        <v>1831534.5749496978</v>
      </c>
      <c r="F85" s="8">
        <v>437295.48138832999</v>
      </c>
    </row>
    <row r="86" spans="1:6" x14ac:dyDescent="0.2">
      <c r="A86" s="4" t="s">
        <v>291</v>
      </c>
      <c r="B86" s="8">
        <v>106142.304786273</v>
      </c>
      <c r="C86" s="8">
        <v>318426.91435881908</v>
      </c>
      <c r="D86" s="8">
        <v>516979.39963070431</v>
      </c>
      <c r="E86" s="8">
        <v>182496.41651279348</v>
      </c>
      <c r="F86" s="8">
        <v>34569.283302558695</v>
      </c>
    </row>
    <row r="87" spans="1:6" x14ac:dyDescent="0.2">
      <c r="A87" s="4" t="s">
        <v>880</v>
      </c>
      <c r="B87" s="8">
        <v>28431431.244473025</v>
      </c>
      <c r="C87" s="8">
        <v>85294293.733419091</v>
      </c>
      <c r="D87" s="8">
        <v>119603850.0252706</v>
      </c>
      <c r="E87" s="8">
        <v>49831360.776461132</v>
      </c>
      <c r="F87" s="8">
        <v>9966784.6033651605</v>
      </c>
    </row>
    <row r="88" spans="1:6" x14ac:dyDescent="0.2">
      <c r="A88" s="4" t="s">
        <v>2686</v>
      </c>
      <c r="B88" s="8">
        <v>108378.95983721473</v>
      </c>
      <c r="C88" s="8">
        <v>325136.87951164431</v>
      </c>
      <c r="D88" s="8">
        <v>348234.6723600977</v>
      </c>
      <c r="E88" s="8">
        <v>145097.78015004072</v>
      </c>
      <c r="F88" s="8">
        <v>29019.556030008142</v>
      </c>
    </row>
    <row r="89" spans="1:6" x14ac:dyDescent="0.2">
      <c r="A89" s="4" t="s">
        <v>1823</v>
      </c>
      <c r="B89" s="8">
        <v>358428.5892353013</v>
      </c>
      <c r="C89" s="8">
        <v>1075285.7677059036</v>
      </c>
      <c r="D89" s="8">
        <v>1570545.5595390524</v>
      </c>
      <c r="E89" s="8">
        <v>662983.90098164743</v>
      </c>
      <c r="F89" s="8">
        <v>116043.8787878788</v>
      </c>
    </row>
    <row r="90" spans="1:6" x14ac:dyDescent="0.2">
      <c r="A90" s="4" t="s">
        <v>2596</v>
      </c>
      <c r="B90" s="8">
        <v>61436.365413093532</v>
      </c>
      <c r="C90" s="8">
        <v>184309.0962392806</v>
      </c>
      <c r="D90" s="8">
        <v>180723.48958064517</v>
      </c>
      <c r="E90" s="8">
        <v>72438.120658602144</v>
      </c>
      <c r="F90" s="8">
        <v>11863.624131720429</v>
      </c>
    </row>
    <row r="91" spans="1:6" x14ac:dyDescent="0.2">
      <c r="A91" s="4" t="s">
        <v>641</v>
      </c>
      <c r="B91" s="8">
        <v>1430525.858364034</v>
      </c>
      <c r="C91" s="8">
        <v>4291577.5750921005</v>
      </c>
      <c r="D91" s="8">
        <v>5889361.8913488388</v>
      </c>
      <c r="E91" s="8">
        <v>2377687.5380620165</v>
      </c>
      <c r="F91" s="8">
        <v>502553.90761240327</v>
      </c>
    </row>
    <row r="92" spans="1:6" x14ac:dyDescent="0.2">
      <c r="A92" s="4" t="s">
        <v>587</v>
      </c>
      <c r="B92" s="8">
        <v>26002.577130538069</v>
      </c>
      <c r="C92" s="8">
        <v>78007.731391614216</v>
      </c>
      <c r="D92" s="8">
        <v>180301.85642941948</v>
      </c>
      <c r="E92" s="8">
        <v>50959.106845591436</v>
      </c>
      <c r="F92" s="8">
        <v>14191.821369118288</v>
      </c>
    </row>
    <row r="93" spans="1:6" x14ac:dyDescent="0.2">
      <c r="A93" s="4" t="s">
        <v>1194</v>
      </c>
      <c r="B93" s="8">
        <v>185992.02762141172</v>
      </c>
      <c r="C93" s="8">
        <v>557976.08286423516</v>
      </c>
      <c r="D93" s="8">
        <v>902750</v>
      </c>
      <c r="E93" s="8">
        <v>364650</v>
      </c>
      <c r="F93" s="8">
        <v>68250</v>
      </c>
    </row>
    <row r="94" spans="1:6" x14ac:dyDescent="0.2">
      <c r="A94" s="4" t="s">
        <v>314</v>
      </c>
      <c r="B94" s="8">
        <v>18766.598271329425</v>
      </c>
      <c r="C94" s="8">
        <v>56299.794813988272</v>
      </c>
      <c r="D94" s="8">
        <v>86418.113207547169</v>
      </c>
      <c r="E94" s="8">
        <v>33248.380503144654</v>
      </c>
      <c r="F94" s="8">
        <v>4295.6761006289307</v>
      </c>
    </row>
    <row r="95" spans="1:6" x14ac:dyDescent="0.2">
      <c r="A95" s="4" t="s">
        <v>1399</v>
      </c>
      <c r="B95" s="8">
        <v>241068.2570177837</v>
      </c>
      <c r="C95" s="8">
        <v>723204.77105335111</v>
      </c>
      <c r="D95" s="8">
        <v>935612.22837209725</v>
      </c>
      <c r="E95" s="8">
        <v>369963.01182170724</v>
      </c>
      <c r="F95" s="8">
        <v>77380.602364341437</v>
      </c>
    </row>
    <row r="96" spans="1:6" x14ac:dyDescent="0.2">
      <c r="A96" s="4" t="s">
        <v>447</v>
      </c>
      <c r="B96" s="8">
        <v>2541732.489211842</v>
      </c>
      <c r="C96" s="8">
        <v>7625197.4676355254</v>
      </c>
      <c r="D96" s="8">
        <v>13784627.461376319</v>
      </c>
      <c r="E96" s="8">
        <v>5737235.8512078319</v>
      </c>
      <c r="F96" s="8">
        <v>1147652.8794803261</v>
      </c>
    </row>
    <row r="97" spans="1:6" x14ac:dyDescent="0.2">
      <c r="A97" s="4" t="s">
        <v>1417</v>
      </c>
      <c r="B97" s="8">
        <v>131594.11058660015</v>
      </c>
      <c r="C97" s="8">
        <v>394782.33175980044</v>
      </c>
      <c r="D97" s="8">
        <v>487463.44567441952</v>
      </c>
      <c r="E97" s="8">
        <v>198367.26903100812</v>
      </c>
      <c r="F97" s="8">
        <v>39589.453806201629</v>
      </c>
    </row>
    <row r="98" spans="1:6" x14ac:dyDescent="0.2">
      <c r="A98" s="4" t="s">
        <v>2430</v>
      </c>
      <c r="B98" s="8">
        <v>156047.8980770052</v>
      </c>
      <c r="C98" s="8">
        <v>468143.69423101563</v>
      </c>
      <c r="D98" s="8">
        <v>739348.33022234344</v>
      </c>
      <c r="E98" s="8">
        <v>251370.13759264312</v>
      </c>
      <c r="F98" s="8">
        <v>49074.02751852863</v>
      </c>
    </row>
    <row r="99" spans="1:6" x14ac:dyDescent="0.2">
      <c r="A99" s="4" t="s">
        <v>987</v>
      </c>
      <c r="B99" s="8">
        <v>52567.841249021847</v>
      </c>
      <c r="C99" s="8">
        <v>157703.52374706551</v>
      </c>
      <c r="D99" s="8">
        <v>167729.26358186413</v>
      </c>
      <c r="E99" s="8">
        <v>73638.843678895428</v>
      </c>
      <c r="F99" s="8">
        <v>11194.71879614126</v>
      </c>
    </row>
    <row r="100" spans="1:6" x14ac:dyDescent="0.2">
      <c r="A100" s="4" t="s">
        <v>3709</v>
      </c>
      <c r="B100" s="8">
        <v>68943397.67876254</v>
      </c>
      <c r="C100" s="8">
        <v>206830193.03628761</v>
      </c>
      <c r="D100" s="8">
        <v>288832228.39291066</v>
      </c>
      <c r="E100" s="8">
        <v>118500573.24393725</v>
      </c>
      <c r="F100" s="8">
        <v>24005234.669594176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8C16-F234-6D4F-B760-2DAC709A14B8}">
  <dimension ref="A1:C99"/>
  <sheetViews>
    <sheetView zoomScale="102" workbookViewId="0">
      <selection activeCell="A86" sqref="A86"/>
    </sheetView>
  </sheetViews>
  <sheetFormatPr baseColWidth="10" defaultRowHeight="16" x14ac:dyDescent="0.2"/>
  <cols>
    <col min="1" max="1" width="48.6640625" bestFit="1" customWidth="1"/>
    <col min="3" max="3" width="10.83203125" style="5"/>
  </cols>
  <sheetData>
    <row r="1" spans="1:3" x14ac:dyDescent="0.2">
      <c r="A1" t="s">
        <v>3696</v>
      </c>
      <c r="B1" t="s">
        <v>3697</v>
      </c>
      <c r="C1" s="5" t="s">
        <v>3699</v>
      </c>
    </row>
    <row r="2" spans="1:3" x14ac:dyDescent="0.2">
      <c r="A2" s="4" t="s">
        <v>987</v>
      </c>
      <c r="B2" t="s">
        <v>3692</v>
      </c>
      <c r="C2" s="5" t="s">
        <v>3703</v>
      </c>
    </row>
    <row r="3" spans="1:3" x14ac:dyDescent="0.2">
      <c r="A3" s="4" t="s">
        <v>2430</v>
      </c>
      <c r="B3" t="s">
        <v>3690</v>
      </c>
      <c r="C3" s="5" t="s">
        <v>3706</v>
      </c>
    </row>
    <row r="4" spans="1:3" x14ac:dyDescent="0.2">
      <c r="A4" s="4" t="s">
        <v>1417</v>
      </c>
      <c r="B4" t="s">
        <v>3691</v>
      </c>
      <c r="C4" s="5" t="s">
        <v>3706</v>
      </c>
    </row>
    <row r="5" spans="1:3" x14ac:dyDescent="0.2">
      <c r="A5" s="4" t="s">
        <v>447</v>
      </c>
      <c r="B5" t="s">
        <v>3689</v>
      </c>
      <c r="C5" s="5" t="s">
        <v>3704</v>
      </c>
    </row>
    <row r="6" spans="1:3" x14ac:dyDescent="0.2">
      <c r="A6" s="4" t="s">
        <v>1399</v>
      </c>
      <c r="B6" t="s">
        <v>3693</v>
      </c>
      <c r="C6" s="5" t="s">
        <v>3705</v>
      </c>
    </row>
    <row r="7" spans="1:3" x14ac:dyDescent="0.2">
      <c r="A7" s="4" t="s">
        <v>314</v>
      </c>
      <c r="B7" t="s">
        <v>3694</v>
      </c>
      <c r="C7" s="5" t="s">
        <v>3698</v>
      </c>
    </row>
    <row r="8" spans="1:3" x14ac:dyDescent="0.2">
      <c r="A8" s="4" t="s">
        <v>1194</v>
      </c>
      <c r="B8" t="s">
        <v>3695</v>
      </c>
      <c r="C8" s="5" t="s">
        <v>3702</v>
      </c>
    </row>
    <row r="9" spans="1:3" x14ac:dyDescent="0.2">
      <c r="A9" s="4" t="s">
        <v>587</v>
      </c>
      <c r="B9" t="s">
        <v>3694</v>
      </c>
      <c r="C9" s="5" t="s">
        <v>3698</v>
      </c>
    </row>
    <row r="10" spans="1:3" x14ac:dyDescent="0.2">
      <c r="A10" s="4" t="s">
        <v>641</v>
      </c>
      <c r="B10" t="s">
        <v>3694</v>
      </c>
      <c r="C10" s="5" t="s">
        <v>3698</v>
      </c>
    </row>
    <row r="11" spans="1:3" x14ac:dyDescent="0.2">
      <c r="A11" s="4" t="s">
        <v>2596</v>
      </c>
      <c r="B11" t="s">
        <v>3693</v>
      </c>
      <c r="C11" s="5" t="s">
        <v>3705</v>
      </c>
    </row>
    <row r="12" spans="1:3" x14ac:dyDescent="0.2">
      <c r="A12" s="4" t="s">
        <v>1823</v>
      </c>
      <c r="B12" t="s">
        <v>3691</v>
      </c>
      <c r="C12" s="5" t="s">
        <v>3700</v>
      </c>
    </row>
    <row r="13" spans="1:3" x14ac:dyDescent="0.2">
      <c r="A13" s="4" t="s">
        <v>2686</v>
      </c>
      <c r="B13" t="s">
        <v>3693</v>
      </c>
      <c r="C13" s="5" t="s">
        <v>3705</v>
      </c>
    </row>
    <row r="14" spans="1:3" x14ac:dyDescent="0.2">
      <c r="A14" s="4" t="s">
        <v>880</v>
      </c>
      <c r="B14" t="s">
        <v>3694</v>
      </c>
      <c r="C14" s="5" t="s">
        <v>3698</v>
      </c>
    </row>
    <row r="15" spans="1:3" x14ac:dyDescent="0.2">
      <c r="A15" s="4" t="s">
        <v>311</v>
      </c>
      <c r="B15" t="s">
        <v>3695</v>
      </c>
      <c r="C15" s="5" t="s">
        <v>3702</v>
      </c>
    </row>
    <row r="16" spans="1:3" x14ac:dyDescent="0.2">
      <c r="A16" s="4" t="s">
        <v>291</v>
      </c>
      <c r="B16" t="s">
        <v>3694</v>
      </c>
      <c r="C16" s="5" t="s">
        <v>3698</v>
      </c>
    </row>
    <row r="17" spans="1:3" x14ac:dyDescent="0.2">
      <c r="A17" s="4" t="s">
        <v>1154</v>
      </c>
      <c r="B17" t="s">
        <v>3692</v>
      </c>
      <c r="C17" s="5" t="s">
        <v>3703</v>
      </c>
    </row>
    <row r="18" spans="1:3" x14ac:dyDescent="0.2">
      <c r="A18" s="4" t="s">
        <v>147</v>
      </c>
      <c r="B18" t="s">
        <v>3694</v>
      </c>
      <c r="C18" s="5" t="s">
        <v>3698</v>
      </c>
    </row>
    <row r="19" spans="1:3" x14ac:dyDescent="0.2">
      <c r="A19" s="4" t="s">
        <v>2481</v>
      </c>
      <c r="B19" t="s">
        <v>3695</v>
      </c>
      <c r="C19" s="5" t="s">
        <v>3702</v>
      </c>
    </row>
    <row r="20" spans="1:3" x14ac:dyDescent="0.2">
      <c r="A20" s="4" t="s">
        <v>724</v>
      </c>
      <c r="B20" t="s">
        <v>3694</v>
      </c>
      <c r="C20" s="5" t="s">
        <v>3698</v>
      </c>
    </row>
    <row r="21" spans="1:3" x14ac:dyDescent="0.2">
      <c r="A21" s="4" t="s">
        <v>710</v>
      </c>
      <c r="B21" t="s">
        <v>3694</v>
      </c>
      <c r="C21" s="5" t="s">
        <v>3698</v>
      </c>
    </row>
    <row r="22" spans="1:3" x14ac:dyDescent="0.2">
      <c r="A22" s="4" t="s">
        <v>1528</v>
      </c>
      <c r="B22" t="s">
        <v>3689</v>
      </c>
      <c r="C22" s="5" t="s">
        <v>3704</v>
      </c>
    </row>
    <row r="23" spans="1:3" x14ac:dyDescent="0.2">
      <c r="A23" s="4" t="s">
        <v>3372</v>
      </c>
      <c r="B23" t="s">
        <v>3690</v>
      </c>
      <c r="C23" s="5" t="s">
        <v>3701</v>
      </c>
    </row>
    <row r="24" spans="1:3" x14ac:dyDescent="0.2">
      <c r="A24" s="4" t="s">
        <v>1728</v>
      </c>
      <c r="B24" t="s">
        <v>3691</v>
      </c>
      <c r="C24" s="5" t="s">
        <v>3700</v>
      </c>
    </row>
    <row r="25" spans="1:3" x14ac:dyDescent="0.2">
      <c r="A25" s="4" t="s">
        <v>2987</v>
      </c>
      <c r="B25" t="s">
        <v>3690</v>
      </c>
      <c r="C25" s="5" t="s">
        <v>3701</v>
      </c>
    </row>
    <row r="26" spans="1:3" x14ac:dyDescent="0.2">
      <c r="A26" s="4" t="s">
        <v>3084</v>
      </c>
      <c r="B26" t="s">
        <v>3690</v>
      </c>
      <c r="C26" s="5" t="s">
        <v>3701</v>
      </c>
    </row>
    <row r="27" spans="1:3" x14ac:dyDescent="0.2">
      <c r="A27" s="4" t="s">
        <v>2760</v>
      </c>
      <c r="B27" t="s">
        <v>3690</v>
      </c>
      <c r="C27" s="5" t="s">
        <v>3701</v>
      </c>
    </row>
    <row r="28" spans="1:3" x14ac:dyDescent="0.2">
      <c r="A28" s="4" t="s">
        <v>1275</v>
      </c>
      <c r="B28" t="s">
        <v>3691</v>
      </c>
      <c r="C28" s="5" t="s">
        <v>3706</v>
      </c>
    </row>
    <row r="29" spans="1:3" x14ac:dyDescent="0.2">
      <c r="A29" s="4" t="s">
        <v>2493</v>
      </c>
      <c r="B29" t="s">
        <v>3691</v>
      </c>
      <c r="C29" s="5" t="s">
        <v>3700</v>
      </c>
    </row>
    <row r="30" spans="1:3" x14ac:dyDescent="0.2">
      <c r="A30" s="4" t="s">
        <v>120</v>
      </c>
      <c r="B30" t="s">
        <v>3694</v>
      </c>
      <c r="C30" s="5" t="s">
        <v>3698</v>
      </c>
    </row>
    <row r="31" spans="1:3" x14ac:dyDescent="0.2">
      <c r="A31" s="4" t="s">
        <v>2882</v>
      </c>
      <c r="B31" t="s">
        <v>3690</v>
      </c>
      <c r="C31" s="5" t="s">
        <v>3706</v>
      </c>
    </row>
    <row r="32" spans="1:3" x14ac:dyDescent="0.2">
      <c r="A32" s="4" t="s">
        <v>1972</v>
      </c>
      <c r="B32" t="s">
        <v>3691</v>
      </c>
      <c r="C32" s="5" t="s">
        <v>3706</v>
      </c>
    </row>
    <row r="33" spans="1:3" x14ac:dyDescent="0.2">
      <c r="A33" s="4" t="s">
        <v>3393</v>
      </c>
      <c r="B33" t="s">
        <v>3690</v>
      </c>
      <c r="C33" s="5" t="s">
        <v>3706</v>
      </c>
    </row>
    <row r="34" spans="1:3" x14ac:dyDescent="0.2">
      <c r="A34" s="4" t="s">
        <v>3476</v>
      </c>
      <c r="B34" t="s">
        <v>3690</v>
      </c>
      <c r="C34" s="5" t="s">
        <v>3706</v>
      </c>
    </row>
    <row r="35" spans="1:3" x14ac:dyDescent="0.2">
      <c r="A35" s="4" t="s">
        <v>3183</v>
      </c>
      <c r="B35" t="s">
        <v>3690</v>
      </c>
      <c r="C35" s="5" t="s">
        <v>3706</v>
      </c>
    </row>
    <row r="36" spans="1:3" x14ac:dyDescent="0.2">
      <c r="A36" s="4" t="s">
        <v>2205</v>
      </c>
      <c r="B36" t="s">
        <v>3691</v>
      </c>
      <c r="C36" s="5" t="s">
        <v>3706</v>
      </c>
    </row>
    <row r="37" spans="1:3" x14ac:dyDescent="0.2">
      <c r="A37" s="4" t="s">
        <v>3530</v>
      </c>
      <c r="B37" t="s">
        <v>3690</v>
      </c>
      <c r="C37" s="5" t="s">
        <v>3706</v>
      </c>
    </row>
    <row r="38" spans="1:3" x14ac:dyDescent="0.2">
      <c r="A38" s="4" t="s">
        <v>2331</v>
      </c>
      <c r="B38" t="s">
        <v>3690</v>
      </c>
      <c r="C38" s="5" t="s">
        <v>3706</v>
      </c>
    </row>
    <row r="39" spans="1:3" x14ac:dyDescent="0.2">
      <c r="A39" s="4" t="s">
        <v>2129</v>
      </c>
      <c r="B39" t="s">
        <v>3691</v>
      </c>
      <c r="C39" s="5" t="s">
        <v>3706</v>
      </c>
    </row>
    <row r="40" spans="1:3" x14ac:dyDescent="0.2">
      <c r="A40" s="4" t="s">
        <v>2116</v>
      </c>
      <c r="B40" t="s">
        <v>3690</v>
      </c>
      <c r="C40" s="5" t="s">
        <v>3706</v>
      </c>
    </row>
    <row r="41" spans="1:3" x14ac:dyDescent="0.2">
      <c r="A41" s="4" t="s">
        <v>1614</v>
      </c>
      <c r="B41" t="s">
        <v>3691</v>
      </c>
      <c r="C41" s="5" t="s">
        <v>3700</v>
      </c>
    </row>
    <row r="42" spans="1:3" x14ac:dyDescent="0.2">
      <c r="A42" s="4" t="s">
        <v>690</v>
      </c>
      <c r="B42" t="s">
        <v>3693</v>
      </c>
      <c r="C42" s="5" t="s">
        <v>3705</v>
      </c>
    </row>
    <row r="43" spans="1:3" x14ac:dyDescent="0.2">
      <c r="A43" s="4" t="s">
        <v>1918</v>
      </c>
      <c r="B43" t="s">
        <v>3690</v>
      </c>
      <c r="C43" s="5" t="s">
        <v>3701</v>
      </c>
    </row>
    <row r="44" spans="1:3" x14ac:dyDescent="0.2">
      <c r="A44" s="4" t="s">
        <v>1493</v>
      </c>
      <c r="B44" t="s">
        <v>3691</v>
      </c>
      <c r="C44" s="5" t="s">
        <v>3700</v>
      </c>
    </row>
    <row r="45" spans="1:3" x14ac:dyDescent="0.2">
      <c r="A45" s="4" t="s">
        <v>1466</v>
      </c>
      <c r="B45" t="s">
        <v>3691</v>
      </c>
      <c r="C45" s="5" t="s">
        <v>3700</v>
      </c>
    </row>
    <row r="46" spans="1:3" x14ac:dyDescent="0.2">
      <c r="A46" s="4" t="s">
        <v>2810</v>
      </c>
      <c r="B46" t="s">
        <v>3690</v>
      </c>
      <c r="C46" s="5" t="s">
        <v>3701</v>
      </c>
    </row>
    <row r="47" spans="1:3" x14ac:dyDescent="0.2">
      <c r="A47" s="4" t="s">
        <v>1291</v>
      </c>
      <c r="B47" t="s">
        <v>3691</v>
      </c>
      <c r="C47" s="5" t="s">
        <v>3700</v>
      </c>
    </row>
    <row r="48" spans="1:3" x14ac:dyDescent="0.2">
      <c r="A48" s="4" t="s">
        <v>1576</v>
      </c>
      <c r="B48" t="s">
        <v>3693</v>
      </c>
      <c r="C48" s="5" t="s">
        <v>3705</v>
      </c>
    </row>
    <row r="49" spans="1:3" x14ac:dyDescent="0.2">
      <c r="A49" s="4" t="s">
        <v>2525</v>
      </c>
      <c r="B49" t="s">
        <v>3693</v>
      </c>
      <c r="C49" s="5" t="s">
        <v>3705</v>
      </c>
    </row>
    <row r="50" spans="1:3" x14ac:dyDescent="0.2">
      <c r="A50" s="4" t="s">
        <v>2472</v>
      </c>
      <c r="B50" t="s">
        <v>3693</v>
      </c>
      <c r="C50" s="5" t="s">
        <v>3705</v>
      </c>
    </row>
    <row r="51" spans="1:3" x14ac:dyDescent="0.2">
      <c r="A51" s="4" t="s">
        <v>3173</v>
      </c>
      <c r="B51" t="s">
        <v>3690</v>
      </c>
      <c r="C51" s="5" t="s">
        <v>3701</v>
      </c>
    </row>
    <row r="52" spans="1:3" x14ac:dyDescent="0.2">
      <c r="A52" s="4" t="s">
        <v>2854</v>
      </c>
      <c r="B52" t="s">
        <v>3690</v>
      </c>
      <c r="C52" s="5" t="s">
        <v>3701</v>
      </c>
    </row>
    <row r="53" spans="1:3" x14ac:dyDescent="0.2">
      <c r="A53" s="4" t="s">
        <v>856</v>
      </c>
      <c r="B53" t="s">
        <v>3695</v>
      </c>
      <c r="C53" s="5" t="s">
        <v>3702</v>
      </c>
    </row>
    <row r="54" spans="1:3" x14ac:dyDescent="0.2">
      <c r="A54" s="4" t="s">
        <v>834</v>
      </c>
      <c r="B54" t="s">
        <v>3690</v>
      </c>
      <c r="C54" s="5" t="s">
        <v>3701</v>
      </c>
    </row>
    <row r="55" spans="1:3" x14ac:dyDescent="0.2">
      <c r="A55" s="4" t="s">
        <v>843</v>
      </c>
      <c r="B55" t="s">
        <v>3691</v>
      </c>
      <c r="C55" s="5" t="s">
        <v>3700</v>
      </c>
    </row>
    <row r="56" spans="1:3" x14ac:dyDescent="0.2">
      <c r="A56" s="4" t="s">
        <v>1634</v>
      </c>
      <c r="B56" t="s">
        <v>3691</v>
      </c>
      <c r="C56" s="5" t="s">
        <v>3700</v>
      </c>
    </row>
    <row r="57" spans="1:3" x14ac:dyDescent="0.2">
      <c r="A57" s="4" t="s">
        <v>2657</v>
      </c>
      <c r="B57" t="s">
        <v>3693</v>
      </c>
      <c r="C57" s="5" t="s">
        <v>3705</v>
      </c>
    </row>
    <row r="58" spans="1:3" x14ac:dyDescent="0.2">
      <c r="A58" s="4" t="s">
        <v>3631</v>
      </c>
      <c r="B58" t="s">
        <v>3693</v>
      </c>
      <c r="C58" s="5" t="s">
        <v>3705</v>
      </c>
    </row>
    <row r="59" spans="1:3" x14ac:dyDescent="0.2">
      <c r="A59" s="4" t="s">
        <v>787</v>
      </c>
      <c r="B59" t="s">
        <v>3689</v>
      </c>
      <c r="C59" s="5" t="s">
        <v>3704</v>
      </c>
    </row>
    <row r="60" spans="1:3" x14ac:dyDescent="0.2">
      <c r="A60" s="4" t="s">
        <v>806</v>
      </c>
      <c r="B60" t="s">
        <v>3689</v>
      </c>
      <c r="C60" s="5" t="s">
        <v>3704</v>
      </c>
    </row>
    <row r="61" spans="1:3" x14ac:dyDescent="0.2">
      <c r="A61" s="4" t="s">
        <v>11</v>
      </c>
      <c r="B61" t="s">
        <v>3694</v>
      </c>
      <c r="C61" s="5" t="s">
        <v>3698</v>
      </c>
    </row>
    <row r="62" spans="1:3" x14ac:dyDescent="0.2">
      <c r="A62" s="4" t="s">
        <v>233</v>
      </c>
      <c r="B62" t="s">
        <v>3694</v>
      </c>
      <c r="C62" s="5" t="s">
        <v>3698</v>
      </c>
    </row>
    <row r="63" spans="1:3" x14ac:dyDescent="0.2">
      <c r="A63" s="4" t="s">
        <v>2266</v>
      </c>
      <c r="B63" t="s">
        <v>3691</v>
      </c>
      <c r="C63" s="5" t="s">
        <v>3700</v>
      </c>
    </row>
    <row r="64" spans="1:3" x14ac:dyDescent="0.2">
      <c r="A64" s="4" t="s">
        <v>276</v>
      </c>
      <c r="B64" t="s">
        <v>3694</v>
      </c>
      <c r="C64" s="5" t="s">
        <v>3698</v>
      </c>
    </row>
    <row r="65" spans="1:3" x14ac:dyDescent="0.2">
      <c r="A65" s="4" t="s">
        <v>1371</v>
      </c>
      <c r="B65" t="s">
        <v>3691</v>
      </c>
      <c r="C65" s="5" t="s">
        <v>3700</v>
      </c>
    </row>
    <row r="66" spans="1:3" x14ac:dyDescent="0.2">
      <c r="A66" s="4" t="s">
        <v>430</v>
      </c>
      <c r="B66" t="s">
        <v>3694</v>
      </c>
      <c r="C66" s="5" t="s">
        <v>3698</v>
      </c>
    </row>
    <row r="67" spans="1:3" x14ac:dyDescent="0.2">
      <c r="A67" s="4" t="s">
        <v>381</v>
      </c>
      <c r="B67" t="s">
        <v>3694</v>
      </c>
      <c r="C67" s="5" t="s">
        <v>3698</v>
      </c>
    </row>
    <row r="68" spans="1:3" x14ac:dyDescent="0.2">
      <c r="A68" s="4" t="s">
        <v>622</v>
      </c>
      <c r="B68" t="s">
        <v>3694</v>
      </c>
      <c r="C68" s="5" t="s">
        <v>3698</v>
      </c>
    </row>
    <row r="69" spans="1:3" x14ac:dyDescent="0.2">
      <c r="A69" s="4" t="s">
        <v>1438</v>
      </c>
      <c r="B69" t="s">
        <v>3694</v>
      </c>
      <c r="C69" s="5" t="s">
        <v>3698</v>
      </c>
    </row>
    <row r="70" spans="1:3" x14ac:dyDescent="0.2">
      <c r="A70" s="4" t="s">
        <v>2502</v>
      </c>
      <c r="B70" t="s">
        <v>3693</v>
      </c>
      <c r="C70" s="5" t="s">
        <v>3705</v>
      </c>
    </row>
    <row r="71" spans="1:3" x14ac:dyDescent="0.2">
      <c r="A71" s="4" t="s">
        <v>866</v>
      </c>
      <c r="B71" t="s">
        <v>3692</v>
      </c>
      <c r="C71" s="5" t="s">
        <v>3703</v>
      </c>
    </row>
    <row r="72" spans="1:3" x14ac:dyDescent="0.2">
      <c r="A72" s="4" t="s">
        <v>168</v>
      </c>
      <c r="B72" t="s">
        <v>3694</v>
      </c>
      <c r="C72" s="5" t="s">
        <v>3698</v>
      </c>
    </row>
    <row r="73" spans="1:3" x14ac:dyDescent="0.2">
      <c r="A73" s="4" t="s">
        <v>1145</v>
      </c>
      <c r="B73" t="s">
        <v>3692</v>
      </c>
      <c r="C73" s="5" t="s">
        <v>3703</v>
      </c>
    </row>
    <row r="74" spans="1:3" x14ac:dyDescent="0.2">
      <c r="A74" s="4" t="s">
        <v>1098</v>
      </c>
      <c r="B74" t="s">
        <v>3692</v>
      </c>
      <c r="C74" s="5" t="s">
        <v>3703</v>
      </c>
    </row>
    <row r="75" spans="1:3" x14ac:dyDescent="0.2">
      <c r="A75" s="4" t="s">
        <v>474</v>
      </c>
      <c r="B75" t="s">
        <v>3694</v>
      </c>
      <c r="C75" s="5" t="s">
        <v>3698</v>
      </c>
    </row>
    <row r="76" spans="1:3" x14ac:dyDescent="0.2">
      <c r="A76" s="4" t="s">
        <v>1349</v>
      </c>
      <c r="B76" t="s">
        <v>3693</v>
      </c>
      <c r="C76" s="5" t="s">
        <v>3705</v>
      </c>
    </row>
    <row r="77" spans="1:3" x14ac:dyDescent="0.2">
      <c r="A77" s="4" t="s">
        <v>1592</v>
      </c>
      <c r="B77" t="s">
        <v>3691</v>
      </c>
      <c r="C77" s="5" t="s">
        <v>3700</v>
      </c>
    </row>
    <row r="78" spans="1:3" x14ac:dyDescent="0.2">
      <c r="A78" s="4" t="s">
        <v>2741</v>
      </c>
      <c r="B78" t="s">
        <v>3690</v>
      </c>
      <c r="C78" s="5" t="s">
        <v>3701</v>
      </c>
    </row>
    <row r="79" spans="1:3" x14ac:dyDescent="0.2">
      <c r="A79" s="4" t="s">
        <v>1217</v>
      </c>
      <c r="B79" t="s">
        <v>3691</v>
      </c>
      <c r="C79" s="5" t="s">
        <v>3700</v>
      </c>
    </row>
    <row r="80" spans="1:3" x14ac:dyDescent="0.2">
      <c r="A80" s="4" t="s">
        <v>78</v>
      </c>
      <c r="B80" t="s">
        <v>3689</v>
      </c>
      <c r="C80" s="5" t="s">
        <v>3704</v>
      </c>
    </row>
    <row r="81" spans="1:3" x14ac:dyDescent="0.2">
      <c r="A81" s="4" t="s">
        <v>1956</v>
      </c>
      <c r="B81" t="s">
        <v>3691</v>
      </c>
      <c r="C81" s="5" t="s">
        <v>3706</v>
      </c>
    </row>
    <row r="82" spans="1:3" x14ac:dyDescent="0.2">
      <c r="A82" s="4" t="s">
        <v>3354</v>
      </c>
      <c r="B82" t="s">
        <v>3690</v>
      </c>
      <c r="C82" s="5" t="s">
        <v>3706</v>
      </c>
    </row>
    <row r="83" spans="1:3" x14ac:dyDescent="0.2">
      <c r="A83" s="4" t="s">
        <v>3060</v>
      </c>
      <c r="B83" t="s">
        <v>3690</v>
      </c>
      <c r="C83" s="5" t="s">
        <v>3701</v>
      </c>
    </row>
    <row r="84" spans="1:3" x14ac:dyDescent="0.2">
      <c r="A84" s="4" t="s">
        <v>505</v>
      </c>
      <c r="B84" t="s">
        <v>3694</v>
      </c>
      <c r="C84" s="5" t="s">
        <v>3698</v>
      </c>
    </row>
    <row r="85" spans="1:3" x14ac:dyDescent="0.2">
      <c r="A85" s="4" t="s">
        <v>330</v>
      </c>
      <c r="B85" t="s">
        <v>3694</v>
      </c>
      <c r="C85" s="5" t="s">
        <v>3698</v>
      </c>
    </row>
    <row r="86" spans="1:3" x14ac:dyDescent="0.2">
      <c r="A86" s="4" t="s">
        <v>1256</v>
      </c>
      <c r="B86" t="s">
        <v>3691</v>
      </c>
      <c r="C86" s="5" t="s">
        <v>3700</v>
      </c>
    </row>
    <row r="87" spans="1:3" x14ac:dyDescent="0.2">
      <c r="A87" s="4" t="s">
        <v>606</v>
      </c>
      <c r="B87" t="s">
        <v>3689</v>
      </c>
      <c r="C87" s="5" t="s">
        <v>3704</v>
      </c>
    </row>
    <row r="88" spans="1:3" x14ac:dyDescent="0.2">
      <c r="A88" s="4" t="s">
        <v>416</v>
      </c>
      <c r="B88" t="s">
        <v>3690</v>
      </c>
      <c r="C88" s="5" t="s">
        <v>3701</v>
      </c>
    </row>
    <row r="89" spans="1:3" x14ac:dyDescent="0.2">
      <c r="A89" s="4" t="s">
        <v>1006</v>
      </c>
      <c r="B89" t="s">
        <v>3692</v>
      </c>
      <c r="C89" s="5" t="s">
        <v>3703</v>
      </c>
    </row>
    <row r="90" spans="1:3" x14ac:dyDescent="0.2">
      <c r="A90" s="4" t="s">
        <v>1236</v>
      </c>
      <c r="B90" t="s">
        <v>3690</v>
      </c>
      <c r="C90" s="5" t="s">
        <v>3701</v>
      </c>
    </row>
    <row r="91" spans="1:3" x14ac:dyDescent="0.2">
      <c r="A91" s="4" t="s">
        <v>2959</v>
      </c>
      <c r="B91" t="s">
        <v>3690</v>
      </c>
      <c r="C91" s="5" t="s">
        <v>3701</v>
      </c>
    </row>
    <row r="92" spans="1:3" x14ac:dyDescent="0.2">
      <c r="A92" s="4" t="s">
        <v>741</v>
      </c>
      <c r="B92" t="s">
        <v>3689</v>
      </c>
      <c r="C92" s="5" t="s">
        <v>3704</v>
      </c>
    </row>
    <row r="93" spans="1:3" x14ac:dyDescent="0.2">
      <c r="A93" s="4" t="s">
        <v>403</v>
      </c>
      <c r="B93" t="s">
        <v>3694</v>
      </c>
      <c r="C93" s="5" t="s">
        <v>3698</v>
      </c>
    </row>
    <row r="94" spans="1:3" x14ac:dyDescent="0.2">
      <c r="A94" s="4" t="s">
        <v>818</v>
      </c>
      <c r="B94" t="s">
        <v>3689</v>
      </c>
      <c r="C94" s="5" t="s">
        <v>3704</v>
      </c>
    </row>
    <row r="95" spans="1:3" x14ac:dyDescent="0.2">
      <c r="A95" s="4" t="s">
        <v>345</v>
      </c>
      <c r="B95" t="s">
        <v>3694</v>
      </c>
      <c r="C95" s="5" t="s">
        <v>3698</v>
      </c>
    </row>
    <row r="96" spans="1:3" x14ac:dyDescent="0.2">
      <c r="A96" s="4" t="s">
        <v>2304</v>
      </c>
      <c r="B96" t="s">
        <v>3690</v>
      </c>
      <c r="C96" s="5" t="s">
        <v>3701</v>
      </c>
    </row>
    <row r="97" spans="1:3" x14ac:dyDescent="0.2">
      <c r="A97" s="4" t="s">
        <v>554</v>
      </c>
      <c r="B97" t="s">
        <v>3694</v>
      </c>
      <c r="C97" s="5" t="s">
        <v>3698</v>
      </c>
    </row>
    <row r="98" spans="1:3" x14ac:dyDescent="0.2">
      <c r="A98" s="4" t="s">
        <v>440</v>
      </c>
      <c r="B98" t="s">
        <v>3694</v>
      </c>
      <c r="C98" s="5" t="s">
        <v>3698</v>
      </c>
    </row>
    <row r="99" spans="1:3" x14ac:dyDescent="0.2">
      <c r="A99" s="4" t="s">
        <v>2451</v>
      </c>
      <c r="B99" t="s">
        <v>3689</v>
      </c>
      <c r="C99" s="5" t="s">
        <v>3704</v>
      </c>
    </row>
  </sheetData>
  <autoFilter ref="A1:C99" xr:uid="{BFDD8C16-F234-6D4F-B760-2DAC709A14B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BCDD-5429-A445-A9F1-BCE78951B767}">
  <sheetPr>
    <tabColor rgb="FFC00000"/>
  </sheetPr>
  <dimension ref="A1:AB3046"/>
  <sheetViews>
    <sheetView topLeftCell="Q1" zoomScale="85" zoomScaleNormal="85" workbookViewId="0">
      <selection activeCell="AB2" sqref="AB2"/>
    </sheetView>
  </sheetViews>
  <sheetFormatPr baseColWidth="10" defaultColWidth="8.83203125" defaultRowHeight="15" x14ac:dyDescent="0.2"/>
  <cols>
    <col min="1" max="1" width="5.33203125" style="14" bestFit="1" customWidth="1"/>
    <col min="2" max="2" width="41.1640625" style="14" customWidth="1"/>
    <col min="3" max="3" width="20.1640625" style="14" bestFit="1" customWidth="1"/>
    <col min="4" max="4" width="20.1640625" style="14" customWidth="1"/>
    <col min="5" max="5" width="5.1640625" style="14" bestFit="1" customWidth="1"/>
    <col min="6" max="6" width="29.33203125" style="14" customWidth="1"/>
    <col min="7" max="7" width="5.5" style="14" bestFit="1" customWidth="1"/>
    <col min="8" max="8" width="43.83203125" style="14" bestFit="1" customWidth="1"/>
    <col min="9" max="9" width="13.5" style="14" bestFit="1" customWidth="1"/>
    <col min="10" max="10" width="13.6640625" style="14" bestFit="1" customWidth="1"/>
    <col min="11" max="11" width="12.33203125" style="14" bestFit="1" customWidth="1"/>
    <col min="12" max="13" width="11.33203125" style="14" bestFit="1" customWidth="1"/>
    <col min="14" max="22" width="12.33203125" style="14" bestFit="1" customWidth="1"/>
    <col min="23" max="23" width="13.5" style="14" bestFit="1" customWidth="1"/>
    <col min="24" max="27" width="12.33203125" style="14" bestFit="1" customWidth="1"/>
    <col min="28" max="28" width="11.6640625" style="14" bestFit="1" customWidth="1"/>
    <col min="29" max="16384" width="8.83203125" style="14"/>
  </cols>
  <sheetData>
    <row r="1" spans="1:28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3796</v>
      </c>
      <c r="L1" s="12" t="s">
        <v>3797</v>
      </c>
      <c r="M1" s="12" t="s">
        <v>3798</v>
      </c>
      <c r="N1" s="12" t="s">
        <v>3799</v>
      </c>
      <c r="O1" s="12" t="s">
        <v>3800</v>
      </c>
      <c r="P1" s="12" t="s">
        <v>3801</v>
      </c>
      <c r="Q1" s="12" t="s">
        <v>3802</v>
      </c>
      <c r="R1" s="12" t="s">
        <v>3803</v>
      </c>
      <c r="S1" s="12" t="s">
        <v>3804</v>
      </c>
      <c r="T1" s="12" t="s">
        <v>3805</v>
      </c>
      <c r="U1" s="12" t="s">
        <v>3806</v>
      </c>
      <c r="V1" s="12" t="s">
        <v>3807</v>
      </c>
      <c r="W1" s="13" t="s">
        <v>3731</v>
      </c>
      <c r="X1" s="13" t="s">
        <v>3732</v>
      </c>
      <c r="Y1" s="13" t="s">
        <v>3733</v>
      </c>
      <c r="Z1" s="13" t="s">
        <v>3734</v>
      </c>
      <c r="AA1" s="13" t="s">
        <v>3808</v>
      </c>
      <c r="AB1" s="14" t="s">
        <v>3730</v>
      </c>
    </row>
    <row r="2" spans="1:28" ht="16" x14ac:dyDescent="0.2">
      <c r="A2" s="14" t="s">
        <v>10</v>
      </c>
      <c r="B2" s="14" t="s">
        <v>11</v>
      </c>
      <c r="C2" s="14" t="s">
        <v>12</v>
      </c>
      <c r="D2" s="14" t="s">
        <v>12</v>
      </c>
      <c r="E2" s="14" t="s">
        <v>13</v>
      </c>
      <c r="F2" s="14" t="s">
        <v>14</v>
      </c>
      <c r="G2" s="14" t="s">
        <v>15</v>
      </c>
      <c r="H2" s="14" t="s">
        <v>16</v>
      </c>
      <c r="I2" s="14" t="s">
        <v>17</v>
      </c>
      <c r="J2" s="14" t="s">
        <v>18</v>
      </c>
      <c r="K2" s="15">
        <v>37029.29</v>
      </c>
      <c r="L2" s="15">
        <v>32159.15</v>
      </c>
      <c r="M2" s="15">
        <v>32159.15</v>
      </c>
      <c r="N2" s="15">
        <v>39824.639999999999</v>
      </c>
      <c r="O2" s="15">
        <v>33365.769999999997</v>
      </c>
      <c r="P2" s="15">
        <v>35176.19</v>
      </c>
      <c r="Q2" s="15">
        <v>38235.919999999998</v>
      </c>
      <c r="R2" s="15">
        <v>33365.769999999997</v>
      </c>
      <c r="S2" s="15">
        <v>33365.769999999997</v>
      </c>
      <c r="T2" s="15">
        <v>38663.360000000001</v>
      </c>
      <c r="U2" s="15">
        <v>33793.22</v>
      </c>
      <c r="V2" s="15">
        <v>38858.81</v>
      </c>
      <c r="W2" s="15">
        <v>425997.04</v>
      </c>
      <c r="X2" s="15">
        <v>434632.81856779766</v>
      </c>
      <c r="Y2" s="15">
        <v>451782.75233388343</v>
      </c>
      <c r="Z2" s="15">
        <v>464582.24796538497</v>
      </c>
      <c r="AA2" s="15">
        <v>489506.59078013932</v>
      </c>
      <c r="AB2" s="16">
        <f>SUM(K2:O2)</f>
        <v>174537.99999999997</v>
      </c>
    </row>
    <row r="3" spans="1:28" ht="16" x14ac:dyDescent="0.2">
      <c r="A3" s="14" t="s">
        <v>10</v>
      </c>
      <c r="B3" s="14" t="s">
        <v>11</v>
      </c>
      <c r="C3" s="14" t="s">
        <v>12</v>
      </c>
      <c r="D3" s="14" t="s">
        <v>12</v>
      </c>
      <c r="E3" s="14" t="s">
        <v>13</v>
      </c>
      <c r="F3" s="14" t="s">
        <v>14</v>
      </c>
      <c r="G3" s="14" t="s">
        <v>19</v>
      </c>
      <c r="H3" s="14" t="s">
        <v>20</v>
      </c>
      <c r="I3" s="14" t="s">
        <v>21</v>
      </c>
      <c r="J3" s="14" t="s">
        <v>22</v>
      </c>
      <c r="K3" s="15">
        <v>3000</v>
      </c>
      <c r="L3" s="15">
        <v>3000</v>
      </c>
      <c r="M3" s="15">
        <v>3000</v>
      </c>
      <c r="N3" s="15">
        <v>3000</v>
      </c>
      <c r="O3" s="15">
        <v>3000</v>
      </c>
      <c r="P3" s="15">
        <v>3000</v>
      </c>
      <c r="Q3" s="15">
        <v>3000</v>
      </c>
      <c r="R3" s="15">
        <v>3000</v>
      </c>
      <c r="S3" s="15">
        <v>3000</v>
      </c>
      <c r="T3" s="15">
        <v>3000</v>
      </c>
      <c r="U3" s="15">
        <v>3000</v>
      </c>
      <c r="V3" s="15">
        <v>3000</v>
      </c>
      <c r="W3" s="15">
        <v>36000</v>
      </c>
      <c r="X3" s="15">
        <v>36034.928571428565</v>
      </c>
      <c r="Y3" s="15">
        <v>36123.345572254329</v>
      </c>
      <c r="Z3" s="15">
        <v>36604.546312243343</v>
      </c>
      <c r="AA3" s="15">
        <v>36877.52492251579</v>
      </c>
      <c r="AB3" s="16">
        <f t="shared" ref="AB3:AB66" si="0">SUM(K3:O3)</f>
        <v>15000</v>
      </c>
    </row>
    <row r="4" spans="1:28" ht="16" x14ac:dyDescent="0.2">
      <c r="A4" s="14" t="s">
        <v>10</v>
      </c>
      <c r="B4" s="14" t="s">
        <v>11</v>
      </c>
      <c r="C4" s="14" t="s">
        <v>12</v>
      </c>
      <c r="D4" s="14" t="s">
        <v>12</v>
      </c>
      <c r="E4" s="14" t="s">
        <v>13</v>
      </c>
      <c r="F4" s="14" t="s">
        <v>14</v>
      </c>
      <c r="G4" s="14" t="s">
        <v>23</v>
      </c>
      <c r="H4" s="14" t="s">
        <v>24</v>
      </c>
      <c r="I4" s="14" t="s">
        <v>21</v>
      </c>
      <c r="J4" s="14" t="s">
        <v>25</v>
      </c>
      <c r="K4" s="15">
        <v>800</v>
      </c>
      <c r="L4" s="15">
        <v>800</v>
      </c>
      <c r="M4" s="15">
        <v>800</v>
      </c>
      <c r="N4" s="15">
        <v>800</v>
      </c>
      <c r="O4" s="15">
        <v>800</v>
      </c>
      <c r="P4" s="15">
        <v>800</v>
      </c>
      <c r="Q4" s="15">
        <v>800</v>
      </c>
      <c r="R4" s="15">
        <v>800</v>
      </c>
      <c r="S4" s="15">
        <v>800</v>
      </c>
      <c r="T4" s="15">
        <v>800</v>
      </c>
      <c r="U4" s="15">
        <v>800</v>
      </c>
      <c r="V4" s="15">
        <v>800</v>
      </c>
      <c r="W4" s="15">
        <v>9600</v>
      </c>
      <c r="X4" s="15">
        <v>9609.3142857142848</v>
      </c>
      <c r="Y4" s="15">
        <v>9632.8921526011545</v>
      </c>
      <c r="Z4" s="15">
        <v>9761.2123499315603</v>
      </c>
      <c r="AA4" s="15">
        <v>9834.0066460042108</v>
      </c>
      <c r="AB4" s="16">
        <f t="shared" si="0"/>
        <v>4000</v>
      </c>
    </row>
    <row r="5" spans="1:28" ht="16" x14ac:dyDescent="0.2">
      <c r="A5" s="14" t="s">
        <v>10</v>
      </c>
      <c r="B5" s="14" t="s">
        <v>11</v>
      </c>
      <c r="C5" s="14" t="s">
        <v>12</v>
      </c>
      <c r="D5" s="14" t="s">
        <v>12</v>
      </c>
      <c r="E5" s="14" t="s">
        <v>13</v>
      </c>
      <c r="F5" s="14" t="s">
        <v>14</v>
      </c>
      <c r="G5" s="14" t="s">
        <v>26</v>
      </c>
      <c r="H5" s="14" t="s">
        <v>27</v>
      </c>
      <c r="I5" s="14" t="s">
        <v>21</v>
      </c>
      <c r="J5" s="14" t="s">
        <v>28</v>
      </c>
      <c r="K5" s="15">
        <v>350</v>
      </c>
      <c r="L5" s="15">
        <v>350</v>
      </c>
      <c r="M5" s="15">
        <v>350</v>
      </c>
      <c r="N5" s="15">
        <v>350</v>
      </c>
      <c r="O5" s="15">
        <v>350</v>
      </c>
      <c r="P5" s="15">
        <v>350</v>
      </c>
      <c r="Q5" s="15">
        <v>350</v>
      </c>
      <c r="R5" s="15">
        <v>350</v>
      </c>
      <c r="S5" s="15">
        <v>350</v>
      </c>
      <c r="T5" s="15">
        <v>350</v>
      </c>
      <c r="U5" s="15">
        <v>350</v>
      </c>
      <c r="V5" s="15">
        <v>350</v>
      </c>
      <c r="W5" s="15">
        <v>4200</v>
      </c>
      <c r="X5" s="15">
        <v>4220.9928068410454</v>
      </c>
      <c r="Y5" s="15">
        <v>4307.6665611984045</v>
      </c>
      <c r="Z5" s="15">
        <v>4416.6048836838218</v>
      </c>
      <c r="AA5" s="15">
        <v>4466.8551314596589</v>
      </c>
      <c r="AB5" s="16">
        <f t="shared" si="0"/>
        <v>1750</v>
      </c>
    </row>
    <row r="6" spans="1:28" ht="16" x14ac:dyDescent="0.2">
      <c r="A6" s="14" t="s">
        <v>10</v>
      </c>
      <c r="B6" s="14" t="s">
        <v>11</v>
      </c>
      <c r="C6" s="14" t="s">
        <v>12</v>
      </c>
      <c r="D6" s="14" t="s">
        <v>12</v>
      </c>
      <c r="E6" s="14" t="s">
        <v>13</v>
      </c>
      <c r="F6" s="14" t="s">
        <v>14</v>
      </c>
      <c r="G6" s="14" t="s">
        <v>29</v>
      </c>
      <c r="H6" s="14" t="s">
        <v>30</v>
      </c>
      <c r="I6" s="14" t="s">
        <v>21</v>
      </c>
      <c r="J6" s="14" t="s">
        <v>31</v>
      </c>
      <c r="K6" s="15">
        <v>0</v>
      </c>
      <c r="L6" s="15">
        <v>0</v>
      </c>
      <c r="M6" s="15">
        <v>8050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8050</v>
      </c>
      <c r="T6" s="15">
        <v>8050</v>
      </c>
      <c r="U6" s="15">
        <v>0</v>
      </c>
      <c r="V6" s="15">
        <v>0</v>
      </c>
      <c r="W6" s="15">
        <v>24150</v>
      </c>
      <c r="X6" s="15">
        <v>24415.649999999998</v>
      </c>
      <c r="Y6" s="15">
        <v>24757.469099999998</v>
      </c>
      <c r="Z6" s="15">
        <v>25128.831136500001</v>
      </c>
      <c r="AA6" s="15">
        <v>25505.763603547501</v>
      </c>
      <c r="AB6" s="16">
        <f t="shared" si="0"/>
        <v>8050</v>
      </c>
    </row>
    <row r="7" spans="1:28" ht="16" x14ac:dyDescent="0.2">
      <c r="A7" s="14" t="s">
        <v>10</v>
      </c>
      <c r="B7" s="14" t="s">
        <v>11</v>
      </c>
      <c r="C7" s="14" t="s">
        <v>12</v>
      </c>
      <c r="D7" s="14" t="s">
        <v>12</v>
      </c>
      <c r="E7" s="14" t="s">
        <v>13</v>
      </c>
      <c r="F7" s="14" t="s">
        <v>14</v>
      </c>
      <c r="G7" s="14" t="s">
        <v>32</v>
      </c>
      <c r="H7" s="14" t="s">
        <v>33</v>
      </c>
      <c r="I7" s="14" t="s">
        <v>21</v>
      </c>
      <c r="J7" s="14" t="s">
        <v>34</v>
      </c>
      <c r="K7" s="15">
        <v>0</v>
      </c>
      <c r="L7" s="15">
        <v>0</v>
      </c>
      <c r="M7" s="15">
        <v>2500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2500</v>
      </c>
      <c r="T7" s="15">
        <v>2500</v>
      </c>
      <c r="U7" s="15">
        <v>0</v>
      </c>
      <c r="V7" s="15">
        <v>0</v>
      </c>
      <c r="W7" s="15">
        <v>7500</v>
      </c>
      <c r="X7" s="15">
        <v>7582.4999999999991</v>
      </c>
      <c r="Y7" s="15">
        <v>7688.6549999999988</v>
      </c>
      <c r="Z7" s="15">
        <v>7803.9848249999995</v>
      </c>
      <c r="AA7" s="15">
        <v>7921.0445973750002</v>
      </c>
      <c r="AB7" s="16">
        <f t="shared" si="0"/>
        <v>2500</v>
      </c>
    </row>
    <row r="8" spans="1:28" ht="16" x14ac:dyDescent="0.2">
      <c r="A8" s="14" t="s">
        <v>10</v>
      </c>
      <c r="B8" s="14" t="s">
        <v>11</v>
      </c>
      <c r="C8" s="14" t="s">
        <v>12</v>
      </c>
      <c r="D8" s="14" t="s">
        <v>12</v>
      </c>
      <c r="E8" s="14" t="s">
        <v>13</v>
      </c>
      <c r="F8" s="14" t="s">
        <v>14</v>
      </c>
      <c r="G8" s="14" t="s">
        <v>35</v>
      </c>
      <c r="H8" s="14" t="s">
        <v>36</v>
      </c>
      <c r="I8" s="14" t="s">
        <v>21</v>
      </c>
      <c r="J8" s="14" t="s">
        <v>37</v>
      </c>
      <c r="K8" s="15">
        <v>0</v>
      </c>
      <c r="L8" s="15">
        <v>0</v>
      </c>
      <c r="M8" s="15">
        <v>1500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1500</v>
      </c>
      <c r="T8" s="15">
        <v>1500</v>
      </c>
      <c r="U8" s="15">
        <v>0</v>
      </c>
      <c r="V8" s="15">
        <v>0</v>
      </c>
      <c r="W8" s="15">
        <v>4500</v>
      </c>
      <c r="X8" s="15">
        <v>4549.4999999999991</v>
      </c>
      <c r="Y8" s="15">
        <v>4613.1929999999993</v>
      </c>
      <c r="Z8" s="15">
        <v>4682.3908949999995</v>
      </c>
      <c r="AA8" s="15">
        <v>4752.6267584249999</v>
      </c>
      <c r="AB8" s="16">
        <f t="shared" si="0"/>
        <v>1500</v>
      </c>
    </row>
    <row r="9" spans="1:28" ht="16" x14ac:dyDescent="0.2">
      <c r="A9" s="14" t="s">
        <v>10</v>
      </c>
      <c r="B9" s="14" t="s">
        <v>11</v>
      </c>
      <c r="C9" s="14" t="s">
        <v>12</v>
      </c>
      <c r="D9" s="14" t="s">
        <v>12</v>
      </c>
      <c r="E9" s="14" t="s">
        <v>13</v>
      </c>
      <c r="F9" s="14" t="s">
        <v>14</v>
      </c>
      <c r="G9" s="14" t="s">
        <v>38</v>
      </c>
      <c r="H9" s="14" t="s">
        <v>39</v>
      </c>
      <c r="I9" s="14" t="s">
        <v>21</v>
      </c>
      <c r="J9" s="14" t="s">
        <v>40</v>
      </c>
      <c r="K9" s="15">
        <v>1431.4538062016213</v>
      </c>
      <c r="L9" s="15">
        <v>1431.4538062016213</v>
      </c>
      <c r="M9" s="15">
        <v>1431.4538062016213</v>
      </c>
      <c r="N9" s="15">
        <v>1431.4538062016213</v>
      </c>
      <c r="O9" s="15">
        <v>1431.4538062016213</v>
      </c>
      <c r="P9" s="15">
        <v>1431.4538062016213</v>
      </c>
      <c r="Q9" s="15">
        <v>1431.4538062016213</v>
      </c>
      <c r="R9" s="15">
        <v>1431.4538062016213</v>
      </c>
      <c r="S9" s="15">
        <v>1431.4538062016213</v>
      </c>
      <c r="T9" s="15">
        <v>1431.4538062016213</v>
      </c>
      <c r="U9" s="15">
        <v>1431.4538062016213</v>
      </c>
      <c r="V9" s="15">
        <v>1431.4538062016213</v>
      </c>
      <c r="W9" s="15">
        <v>17177.445674419454</v>
      </c>
      <c r="X9" s="15">
        <v>17263.3034837208</v>
      </c>
      <c r="Y9" s="15">
        <v>17617.787699642584</v>
      </c>
      <c r="Z9" s="15">
        <v>18063.33106067964</v>
      </c>
      <c r="AA9" s="15">
        <v>18268.84794194049</v>
      </c>
      <c r="AB9" s="16">
        <f t="shared" si="0"/>
        <v>7157.269031008107</v>
      </c>
    </row>
    <row r="10" spans="1:28" ht="16" x14ac:dyDescent="0.2">
      <c r="A10" s="14" t="s">
        <v>10</v>
      </c>
      <c r="B10" s="14" t="s">
        <v>11</v>
      </c>
      <c r="C10" s="14" t="s">
        <v>12</v>
      </c>
      <c r="D10" s="14" t="s">
        <v>12</v>
      </c>
      <c r="E10" s="14" t="s">
        <v>13</v>
      </c>
      <c r="F10" s="14" t="s">
        <v>14</v>
      </c>
      <c r="G10" s="14" t="s">
        <v>41</v>
      </c>
      <c r="H10" s="14" t="s">
        <v>42</v>
      </c>
      <c r="I10" s="14" t="s">
        <v>21</v>
      </c>
      <c r="J10" s="14" t="s">
        <v>43</v>
      </c>
      <c r="K10" s="15">
        <v>300</v>
      </c>
      <c r="L10" s="15">
        <v>300</v>
      </c>
      <c r="M10" s="15">
        <v>300</v>
      </c>
      <c r="N10" s="15">
        <v>300</v>
      </c>
      <c r="O10" s="15">
        <v>300</v>
      </c>
      <c r="P10" s="15">
        <v>300</v>
      </c>
      <c r="Q10" s="15">
        <v>300</v>
      </c>
      <c r="R10" s="15">
        <v>300</v>
      </c>
      <c r="S10" s="15">
        <v>300</v>
      </c>
      <c r="T10" s="15">
        <v>300</v>
      </c>
      <c r="U10" s="15">
        <v>300</v>
      </c>
      <c r="V10" s="15">
        <v>300</v>
      </c>
      <c r="W10" s="15">
        <v>3600</v>
      </c>
      <c r="X10" s="15">
        <v>3632.494811727508</v>
      </c>
      <c r="Y10" s="15">
        <v>3724.2660505479112</v>
      </c>
      <c r="Z10" s="15">
        <v>3821.0138082076151</v>
      </c>
      <c r="AA10" s="15">
        <v>3876.2211306885811</v>
      </c>
      <c r="AB10" s="16">
        <f t="shared" si="0"/>
        <v>1500</v>
      </c>
    </row>
    <row r="11" spans="1:28" ht="16" x14ac:dyDescent="0.2">
      <c r="A11" s="14" t="s">
        <v>10</v>
      </c>
      <c r="B11" s="14" t="s">
        <v>11</v>
      </c>
      <c r="C11" s="14" t="s">
        <v>12</v>
      </c>
      <c r="D11" s="14" t="s">
        <v>12</v>
      </c>
      <c r="E11" s="14" t="s">
        <v>13</v>
      </c>
      <c r="F11" s="14" t="s">
        <v>14</v>
      </c>
      <c r="G11" s="14" t="s">
        <v>44</v>
      </c>
      <c r="H11" s="14" t="s">
        <v>45</v>
      </c>
      <c r="I11" s="14" t="s">
        <v>21</v>
      </c>
      <c r="J11" s="14" t="s">
        <v>46</v>
      </c>
      <c r="K11" s="15">
        <v>350</v>
      </c>
      <c r="L11" s="15">
        <v>0</v>
      </c>
      <c r="M11" s="15">
        <v>0</v>
      </c>
      <c r="N11" s="15">
        <v>350</v>
      </c>
      <c r="O11" s="15">
        <v>0</v>
      </c>
      <c r="P11" s="15">
        <v>0</v>
      </c>
      <c r="Q11" s="15">
        <v>350</v>
      </c>
      <c r="R11" s="15">
        <v>0</v>
      </c>
      <c r="S11" s="15">
        <v>0</v>
      </c>
      <c r="T11" s="15">
        <v>350</v>
      </c>
      <c r="U11" s="15">
        <v>0</v>
      </c>
      <c r="V11" s="15">
        <v>0</v>
      </c>
      <c r="W11" s="15">
        <v>1400</v>
      </c>
      <c r="X11" s="15">
        <v>1406.9976022803485</v>
      </c>
      <c r="Y11" s="15">
        <v>1435.8888537328014</v>
      </c>
      <c r="Z11" s="15">
        <v>1472.2016278946073</v>
      </c>
      <c r="AA11" s="15">
        <v>1488.9517104865531</v>
      </c>
      <c r="AB11" s="16">
        <f t="shared" si="0"/>
        <v>700</v>
      </c>
    </row>
    <row r="12" spans="1:28" ht="16" x14ac:dyDescent="0.2">
      <c r="A12" s="14" t="s">
        <v>10</v>
      </c>
      <c r="B12" s="14" t="s">
        <v>11</v>
      </c>
      <c r="C12" s="14" t="s">
        <v>12</v>
      </c>
      <c r="D12" s="14" t="s">
        <v>12</v>
      </c>
      <c r="E12" s="14" t="s">
        <v>13</v>
      </c>
      <c r="F12" s="14" t="s">
        <v>14</v>
      </c>
      <c r="G12" s="14" t="s">
        <v>47</v>
      </c>
      <c r="H12" s="14" t="s">
        <v>48</v>
      </c>
      <c r="I12" s="14" t="s">
        <v>21</v>
      </c>
      <c r="J12" s="14" t="s">
        <v>49</v>
      </c>
      <c r="K12" s="15">
        <v>833.33333333333337</v>
      </c>
      <c r="L12" s="15">
        <v>833.33333333333337</v>
      </c>
      <c r="M12" s="15">
        <v>833.33333333333337</v>
      </c>
      <c r="N12" s="15">
        <v>833.33333333333337</v>
      </c>
      <c r="O12" s="15">
        <v>833.33333333333337</v>
      </c>
      <c r="P12" s="15">
        <v>833.33333333333337</v>
      </c>
      <c r="Q12" s="15">
        <v>833.33333333333337</v>
      </c>
      <c r="R12" s="15">
        <v>833.33333333333337</v>
      </c>
      <c r="S12" s="15">
        <v>833.33333333333337</v>
      </c>
      <c r="T12" s="15">
        <v>833.33333333333337</v>
      </c>
      <c r="U12" s="15">
        <v>833.33333333333337</v>
      </c>
      <c r="V12" s="15">
        <v>833.33333333333337</v>
      </c>
      <c r="W12" s="15">
        <v>10000</v>
      </c>
      <c r="X12" s="15">
        <v>10049.982873431063</v>
      </c>
      <c r="Y12" s="15">
        <v>10256.348955234296</v>
      </c>
      <c r="Z12" s="15">
        <v>10515.72591353291</v>
      </c>
      <c r="AA12" s="15">
        <v>10635.369360618237</v>
      </c>
      <c r="AB12" s="16">
        <f t="shared" si="0"/>
        <v>4166.666666666667</v>
      </c>
    </row>
    <row r="13" spans="1:28" ht="16" x14ac:dyDescent="0.2">
      <c r="A13" s="14" t="s">
        <v>10</v>
      </c>
      <c r="B13" s="14" t="s">
        <v>11</v>
      </c>
      <c r="C13" s="14" t="s">
        <v>12</v>
      </c>
      <c r="D13" s="14" t="s">
        <v>12</v>
      </c>
      <c r="E13" s="14" t="s">
        <v>13</v>
      </c>
      <c r="F13" s="14" t="s">
        <v>14</v>
      </c>
      <c r="G13" s="14" t="s">
        <v>50</v>
      </c>
      <c r="H13" s="14" t="s">
        <v>51</v>
      </c>
      <c r="I13" s="14" t="s">
        <v>21</v>
      </c>
      <c r="J13" s="14" t="s">
        <v>52</v>
      </c>
      <c r="K13" s="15">
        <v>110</v>
      </c>
      <c r="L13" s="15">
        <v>110</v>
      </c>
      <c r="M13" s="15">
        <v>110</v>
      </c>
      <c r="N13" s="15">
        <v>110</v>
      </c>
      <c r="O13" s="15">
        <v>110</v>
      </c>
      <c r="P13" s="15">
        <v>110</v>
      </c>
      <c r="Q13" s="15">
        <v>110</v>
      </c>
      <c r="R13" s="15">
        <v>110</v>
      </c>
      <c r="S13" s="15">
        <v>110</v>
      </c>
      <c r="T13" s="15">
        <v>110</v>
      </c>
      <c r="U13" s="15">
        <v>110</v>
      </c>
      <c r="V13" s="15">
        <v>110</v>
      </c>
      <c r="W13" s="15">
        <v>1320</v>
      </c>
      <c r="X13" s="15">
        <v>1321.2807142857141</v>
      </c>
      <c r="Y13" s="15">
        <v>1324.5226709826588</v>
      </c>
      <c r="Z13" s="15">
        <v>1342.1666981155893</v>
      </c>
      <c r="AA13" s="15">
        <v>225.36265230426318</v>
      </c>
      <c r="AB13" s="16">
        <f t="shared" si="0"/>
        <v>550</v>
      </c>
    </row>
    <row r="14" spans="1:28" ht="16" x14ac:dyDescent="0.2">
      <c r="A14" s="14" t="s">
        <v>10</v>
      </c>
      <c r="B14" s="14" t="s">
        <v>11</v>
      </c>
      <c r="C14" s="14" t="s">
        <v>12</v>
      </c>
      <c r="D14" s="14" t="s">
        <v>12</v>
      </c>
      <c r="E14" s="14" t="s">
        <v>13</v>
      </c>
      <c r="F14" s="14" t="s">
        <v>14</v>
      </c>
      <c r="G14" s="14" t="s">
        <v>53</v>
      </c>
      <c r="H14" s="14" t="s">
        <v>54</v>
      </c>
      <c r="I14" s="14" t="s">
        <v>21</v>
      </c>
      <c r="J14" s="14" t="s">
        <v>55</v>
      </c>
      <c r="K14" s="15">
        <v>16666.666666666668</v>
      </c>
      <c r="L14" s="15">
        <v>16666.666666666668</v>
      </c>
      <c r="M14" s="15">
        <v>16666.666666666668</v>
      </c>
      <c r="N14" s="15">
        <v>16666.666666666668</v>
      </c>
      <c r="O14" s="15">
        <v>16666.666666666668</v>
      </c>
      <c r="P14" s="15">
        <v>16666.666666666668</v>
      </c>
      <c r="Q14" s="15">
        <v>16666.666666666668</v>
      </c>
      <c r="R14" s="15">
        <v>16666.666666666668</v>
      </c>
      <c r="S14" s="15">
        <v>16666.666666666668</v>
      </c>
      <c r="T14" s="15">
        <v>16666.666666666668</v>
      </c>
      <c r="U14" s="15">
        <v>16666.666666666668</v>
      </c>
      <c r="V14" s="15">
        <v>16666.666666666668</v>
      </c>
      <c r="W14" s="15">
        <v>200000</v>
      </c>
      <c r="X14" s="15">
        <v>200194.0476190476</v>
      </c>
      <c r="Y14" s="15">
        <v>200685.25317919074</v>
      </c>
      <c r="Z14" s="15">
        <v>203358.59062357413</v>
      </c>
      <c r="AA14" s="15">
        <v>204875.13845842105</v>
      </c>
      <c r="AB14" s="16">
        <f t="shared" si="0"/>
        <v>83333.333333333343</v>
      </c>
    </row>
    <row r="15" spans="1:28" ht="16" x14ac:dyDescent="0.2">
      <c r="A15" s="14" t="s">
        <v>10</v>
      </c>
      <c r="B15" s="14" t="s">
        <v>11</v>
      </c>
      <c r="C15" s="14" t="s">
        <v>12</v>
      </c>
      <c r="D15" s="14" t="s">
        <v>12</v>
      </c>
      <c r="E15" s="14" t="s">
        <v>13</v>
      </c>
      <c r="F15" s="14" t="s">
        <v>14</v>
      </c>
      <c r="G15" s="14" t="s">
        <v>56</v>
      </c>
      <c r="H15" s="14" t="s">
        <v>57</v>
      </c>
      <c r="I15" s="14" t="s">
        <v>21</v>
      </c>
      <c r="J15" s="14" t="s">
        <v>58</v>
      </c>
      <c r="K15" s="15">
        <v>8333.3333333333339</v>
      </c>
      <c r="L15" s="15">
        <v>8333.3333333333339</v>
      </c>
      <c r="M15" s="15">
        <v>8333.3333333333339</v>
      </c>
      <c r="N15" s="15">
        <v>8333.3333333333339</v>
      </c>
      <c r="O15" s="15">
        <v>8333.3333333333339</v>
      </c>
      <c r="P15" s="15">
        <v>8333.3333333333339</v>
      </c>
      <c r="Q15" s="15">
        <v>8333.3333333333339</v>
      </c>
      <c r="R15" s="15">
        <v>8333.3333333333339</v>
      </c>
      <c r="S15" s="15">
        <v>8333.3333333333339</v>
      </c>
      <c r="T15" s="15">
        <v>8333.3333333333339</v>
      </c>
      <c r="U15" s="15">
        <v>8333.3333333333339</v>
      </c>
      <c r="V15" s="15">
        <v>8333.3333333333339</v>
      </c>
      <c r="W15" s="15">
        <v>100000</v>
      </c>
      <c r="X15" s="15">
        <v>101099.99999999999</v>
      </c>
      <c r="Y15" s="15">
        <v>102515.4</v>
      </c>
      <c r="Z15" s="15">
        <v>104053.13099999999</v>
      </c>
      <c r="AA15" s="15">
        <v>105613.927965</v>
      </c>
      <c r="AB15" s="16">
        <f t="shared" si="0"/>
        <v>41666.666666666672</v>
      </c>
    </row>
    <row r="16" spans="1:28" ht="16" x14ac:dyDescent="0.2">
      <c r="A16" s="14" t="s">
        <v>10</v>
      </c>
      <c r="B16" s="14" t="s">
        <v>11</v>
      </c>
      <c r="C16" s="14" t="s">
        <v>12</v>
      </c>
      <c r="D16" s="14" t="s">
        <v>12</v>
      </c>
      <c r="E16" s="14" t="s">
        <v>13</v>
      </c>
      <c r="F16" s="14" t="s">
        <v>14</v>
      </c>
      <c r="G16" s="14" t="s">
        <v>59</v>
      </c>
      <c r="H16" s="14" t="s">
        <v>60</v>
      </c>
      <c r="I16" s="14" t="s">
        <v>21</v>
      </c>
      <c r="J16" s="14" t="s">
        <v>61</v>
      </c>
      <c r="K16" s="15">
        <v>4000</v>
      </c>
      <c r="L16" s="15">
        <v>4000</v>
      </c>
      <c r="M16" s="15">
        <v>4000</v>
      </c>
      <c r="N16" s="15">
        <v>4000</v>
      </c>
      <c r="O16" s="15">
        <v>4000</v>
      </c>
      <c r="P16" s="15">
        <v>4000</v>
      </c>
      <c r="Q16" s="15">
        <v>4000</v>
      </c>
      <c r="R16" s="15">
        <v>4000</v>
      </c>
      <c r="S16" s="15">
        <v>4000</v>
      </c>
      <c r="T16" s="15">
        <v>4000</v>
      </c>
      <c r="U16" s="15">
        <v>4000</v>
      </c>
      <c r="V16" s="15">
        <v>4000</v>
      </c>
      <c r="W16" s="15">
        <v>48000</v>
      </c>
      <c r="X16" s="15">
        <v>48239.917792469096</v>
      </c>
      <c r="Y16" s="15">
        <v>49230.474985124616</v>
      </c>
      <c r="Z16" s="15">
        <v>50475.484384957963</v>
      </c>
      <c r="AA16" s="15">
        <v>51049.772930967534</v>
      </c>
      <c r="AB16" s="16">
        <f t="shared" si="0"/>
        <v>20000</v>
      </c>
    </row>
    <row r="17" spans="1:28" ht="16" x14ac:dyDescent="0.2">
      <c r="A17" s="14" t="s">
        <v>10</v>
      </c>
      <c r="B17" s="14" t="s">
        <v>11</v>
      </c>
      <c r="C17" s="14" t="s">
        <v>12</v>
      </c>
      <c r="D17" s="14" t="s">
        <v>12</v>
      </c>
      <c r="E17" s="14" t="s">
        <v>13</v>
      </c>
      <c r="F17" s="14" t="s">
        <v>14</v>
      </c>
      <c r="G17" s="14" t="s">
        <v>62</v>
      </c>
      <c r="H17" s="14" t="s">
        <v>63</v>
      </c>
      <c r="I17" s="14" t="s">
        <v>21</v>
      </c>
      <c r="J17" s="14" t="s">
        <v>64</v>
      </c>
      <c r="K17" s="15">
        <v>291.66666666666669</v>
      </c>
      <c r="L17" s="15">
        <v>291.66666666666669</v>
      </c>
      <c r="M17" s="15">
        <v>291.66666666666669</v>
      </c>
      <c r="N17" s="15">
        <v>291.66666666666669</v>
      </c>
      <c r="O17" s="15">
        <v>291.66666666666669</v>
      </c>
      <c r="P17" s="15">
        <v>291.66666666666669</v>
      </c>
      <c r="Q17" s="15">
        <v>291.66666666666669</v>
      </c>
      <c r="R17" s="15">
        <v>291.66666666666669</v>
      </c>
      <c r="S17" s="15">
        <v>291.66666666666669</v>
      </c>
      <c r="T17" s="15">
        <v>291.66666666666669</v>
      </c>
      <c r="U17" s="15">
        <v>291.66666666666669</v>
      </c>
      <c r="V17" s="15">
        <v>291.66666666666669</v>
      </c>
      <c r="W17" s="15">
        <v>3500</v>
      </c>
      <c r="X17" s="15">
        <v>3517.4940057008712</v>
      </c>
      <c r="Y17" s="15">
        <v>3589.722134332003</v>
      </c>
      <c r="Z17" s="15">
        <v>3680.5040697365175</v>
      </c>
      <c r="AA17" s="15">
        <v>3722.3792762163816</v>
      </c>
      <c r="AB17" s="16">
        <f t="shared" si="0"/>
        <v>1458.3333333333335</v>
      </c>
    </row>
    <row r="18" spans="1:28" ht="16" x14ac:dyDescent="0.2">
      <c r="A18" s="14" t="s">
        <v>10</v>
      </c>
      <c r="B18" s="14" t="s">
        <v>11</v>
      </c>
      <c r="C18" s="14" t="s">
        <v>12</v>
      </c>
      <c r="D18" s="14" t="s">
        <v>12</v>
      </c>
      <c r="E18" s="14" t="s">
        <v>13</v>
      </c>
      <c r="F18" s="14" t="s">
        <v>14</v>
      </c>
      <c r="G18" s="14" t="s">
        <v>65</v>
      </c>
      <c r="H18" s="14" t="s">
        <v>66</v>
      </c>
      <c r="I18" s="14" t="s">
        <v>21</v>
      </c>
      <c r="J18" s="14" t="s">
        <v>67</v>
      </c>
      <c r="K18" s="15">
        <v>483.33333333333331</v>
      </c>
      <c r="L18" s="15">
        <v>483.33333333333331</v>
      </c>
      <c r="M18" s="15">
        <v>483.33333333333331</v>
      </c>
      <c r="N18" s="15">
        <v>483.33333333333331</v>
      </c>
      <c r="O18" s="15">
        <v>483.33333333333331</v>
      </c>
      <c r="P18" s="15">
        <v>483.33333333333331</v>
      </c>
      <c r="Q18" s="15">
        <v>483.33333333333331</v>
      </c>
      <c r="R18" s="15">
        <v>483.33333333333331</v>
      </c>
      <c r="S18" s="15">
        <v>483.33333333333331</v>
      </c>
      <c r="T18" s="15">
        <v>483.33333333333331</v>
      </c>
      <c r="U18" s="15">
        <v>483.33333333333331</v>
      </c>
      <c r="V18" s="15">
        <v>483.33333333333331</v>
      </c>
      <c r="W18" s="15">
        <v>5800</v>
      </c>
      <c r="X18" s="15">
        <v>5828.9900665900159</v>
      </c>
      <c r="Y18" s="15">
        <v>5948.68239403589</v>
      </c>
      <c r="Z18" s="15">
        <v>6099.121029849086</v>
      </c>
      <c r="AA18" s="15">
        <v>6168.5142291585762</v>
      </c>
      <c r="AB18" s="16">
        <f t="shared" si="0"/>
        <v>2416.6666666666665</v>
      </c>
    </row>
    <row r="19" spans="1:28" ht="16" x14ac:dyDescent="0.2">
      <c r="A19" s="14" t="s">
        <v>10</v>
      </c>
      <c r="B19" s="14" t="s">
        <v>11</v>
      </c>
      <c r="C19" s="14" t="s">
        <v>12</v>
      </c>
      <c r="D19" s="14" t="s">
        <v>12</v>
      </c>
      <c r="E19" s="14" t="s">
        <v>13</v>
      </c>
      <c r="F19" s="14" t="s">
        <v>14</v>
      </c>
      <c r="G19" s="14" t="s">
        <v>68</v>
      </c>
      <c r="H19" s="14" t="s">
        <v>69</v>
      </c>
      <c r="I19" s="14" t="s">
        <v>21</v>
      </c>
      <c r="J19" s="14" t="s">
        <v>70</v>
      </c>
      <c r="K19" s="15">
        <v>2000</v>
      </c>
      <c r="L19" s="15">
        <v>2000</v>
      </c>
      <c r="M19" s="15">
        <v>2000</v>
      </c>
      <c r="N19" s="15">
        <v>2000</v>
      </c>
      <c r="O19" s="15">
        <v>2000</v>
      </c>
      <c r="P19" s="15">
        <v>2000</v>
      </c>
      <c r="Q19" s="15">
        <v>2000</v>
      </c>
      <c r="R19" s="15">
        <v>2000</v>
      </c>
      <c r="S19" s="15">
        <v>2000</v>
      </c>
      <c r="T19" s="15">
        <v>2000</v>
      </c>
      <c r="U19" s="15">
        <v>2000</v>
      </c>
      <c r="V19" s="15">
        <v>2000</v>
      </c>
      <c r="W19" s="15">
        <v>24000</v>
      </c>
      <c r="X19" s="15">
        <v>24119.958896234548</v>
      </c>
      <c r="Y19" s="15">
        <v>24615.237492562308</v>
      </c>
      <c r="Z19" s="15">
        <v>25237.742192478981</v>
      </c>
      <c r="AA19" s="15">
        <v>25524.886465483767</v>
      </c>
      <c r="AB19" s="16">
        <f t="shared" si="0"/>
        <v>10000</v>
      </c>
    </row>
    <row r="20" spans="1:28" ht="16" x14ac:dyDescent="0.2">
      <c r="A20" s="14" t="s">
        <v>10</v>
      </c>
      <c r="B20" s="14" t="s">
        <v>11</v>
      </c>
      <c r="C20" s="14" t="s">
        <v>12</v>
      </c>
      <c r="D20" s="14" t="s">
        <v>12</v>
      </c>
      <c r="E20" s="14" t="s">
        <v>13</v>
      </c>
      <c r="F20" s="14" t="s">
        <v>14</v>
      </c>
      <c r="G20" s="14" t="s">
        <v>71</v>
      </c>
      <c r="H20" s="14" t="s">
        <v>72</v>
      </c>
      <c r="I20" s="14" t="s">
        <v>21</v>
      </c>
      <c r="J20" s="14" t="s">
        <v>73</v>
      </c>
      <c r="K20" s="15">
        <v>125000</v>
      </c>
      <c r="L20" s="15">
        <v>125000</v>
      </c>
      <c r="M20" s="15">
        <v>125000</v>
      </c>
      <c r="N20" s="15">
        <v>125000</v>
      </c>
      <c r="O20" s="15">
        <v>125000</v>
      </c>
      <c r="P20" s="15">
        <v>125000</v>
      </c>
      <c r="Q20" s="15">
        <v>125000</v>
      </c>
      <c r="R20" s="15">
        <v>125000</v>
      </c>
      <c r="S20" s="15">
        <v>125000</v>
      </c>
      <c r="T20" s="15">
        <v>125000</v>
      </c>
      <c r="U20" s="15">
        <v>125000</v>
      </c>
      <c r="V20" s="15">
        <v>125000</v>
      </c>
      <c r="W20" s="15">
        <v>1500000</v>
      </c>
      <c r="X20" s="15">
        <v>1504464.2857142854</v>
      </c>
      <c r="Y20" s="15">
        <v>1511657.7190751443</v>
      </c>
      <c r="Z20" s="15">
        <v>1532310.936741445</v>
      </c>
      <c r="AA20" s="15">
        <v>1546092.6146455263</v>
      </c>
      <c r="AB20" s="16">
        <f t="shared" si="0"/>
        <v>625000</v>
      </c>
    </row>
    <row r="21" spans="1:28" ht="16" x14ac:dyDescent="0.2">
      <c r="A21" s="14" t="s">
        <v>10</v>
      </c>
      <c r="B21" s="14" t="s">
        <v>11</v>
      </c>
      <c r="C21" s="14" t="s">
        <v>12</v>
      </c>
      <c r="D21" s="14" t="s">
        <v>12</v>
      </c>
      <c r="E21" s="14" t="s">
        <v>13</v>
      </c>
      <c r="F21" s="14" t="s">
        <v>14</v>
      </c>
      <c r="G21" s="14" t="s">
        <v>74</v>
      </c>
      <c r="H21" s="14" t="s">
        <v>75</v>
      </c>
      <c r="I21" s="14" t="s">
        <v>21</v>
      </c>
      <c r="J21" s="14" t="s">
        <v>76</v>
      </c>
      <c r="K21" s="15">
        <v>255000</v>
      </c>
      <c r="L21" s="15">
        <v>255000</v>
      </c>
      <c r="M21" s="15">
        <v>255000</v>
      </c>
      <c r="N21" s="15">
        <v>255000</v>
      </c>
      <c r="O21" s="15">
        <v>255000</v>
      </c>
      <c r="P21" s="15">
        <v>255000</v>
      </c>
      <c r="Q21" s="15">
        <v>255000</v>
      </c>
      <c r="R21" s="15">
        <v>255000</v>
      </c>
      <c r="S21" s="15">
        <v>255000</v>
      </c>
      <c r="T21" s="15">
        <v>255000</v>
      </c>
      <c r="U21" s="15">
        <v>255000</v>
      </c>
      <c r="V21" s="15">
        <v>255000</v>
      </c>
      <c r="W21" s="15">
        <v>3060000</v>
      </c>
      <c r="X21" s="15">
        <v>3093659.9999999995</v>
      </c>
      <c r="Y21" s="15">
        <v>3136971.2399999998</v>
      </c>
      <c r="Z21" s="15">
        <v>3184025.8086000001</v>
      </c>
      <c r="AA21" s="15">
        <v>3231786.195729</v>
      </c>
      <c r="AB21" s="16">
        <f t="shared" si="0"/>
        <v>1275000</v>
      </c>
    </row>
    <row r="22" spans="1:28" ht="16" x14ac:dyDescent="0.2">
      <c r="A22" s="14" t="s">
        <v>77</v>
      </c>
      <c r="B22" s="14" t="s">
        <v>78</v>
      </c>
      <c r="C22" s="14" t="s">
        <v>79</v>
      </c>
      <c r="D22" s="14" t="s">
        <v>79</v>
      </c>
      <c r="E22" s="14" t="s">
        <v>80</v>
      </c>
      <c r="F22" s="14" t="s">
        <v>81</v>
      </c>
      <c r="G22" s="14" t="s">
        <v>15</v>
      </c>
      <c r="H22" s="14" t="s">
        <v>16</v>
      </c>
      <c r="I22" s="14" t="s">
        <v>17</v>
      </c>
      <c r="J22" s="14" t="s">
        <v>82</v>
      </c>
      <c r="K22" s="15">
        <v>40758.42</v>
      </c>
      <c r="L22" s="15">
        <v>35888.28</v>
      </c>
      <c r="M22" s="15">
        <v>35888.28</v>
      </c>
      <c r="N22" s="15">
        <v>43740.09</v>
      </c>
      <c r="O22" s="15">
        <v>37281.229999999996</v>
      </c>
      <c r="P22" s="15">
        <v>39091.649999999994</v>
      </c>
      <c r="Q22" s="15">
        <v>42151.369999999995</v>
      </c>
      <c r="R22" s="15">
        <v>37281.229999999996</v>
      </c>
      <c r="S22" s="15">
        <v>37281.229999999996</v>
      </c>
      <c r="T22" s="15">
        <v>42636.47</v>
      </c>
      <c r="U22" s="15">
        <v>37766.31</v>
      </c>
      <c r="V22" s="15">
        <v>42831.909999999996</v>
      </c>
      <c r="W22" s="15">
        <v>472596.47</v>
      </c>
      <c r="X22" s="15">
        <v>487051.87823892856</v>
      </c>
      <c r="Y22" s="15">
        <v>507005.79509580898</v>
      </c>
      <c r="Z22" s="15">
        <v>523403.63895981747</v>
      </c>
      <c r="AA22" s="15">
        <v>544465.95494144771</v>
      </c>
      <c r="AB22" s="16">
        <f t="shared" si="0"/>
        <v>193556.3</v>
      </c>
    </row>
    <row r="23" spans="1:28" ht="16" x14ac:dyDescent="0.2">
      <c r="A23" s="14" t="s">
        <v>77</v>
      </c>
      <c r="B23" s="14" t="s">
        <v>78</v>
      </c>
      <c r="C23" s="14" t="s">
        <v>79</v>
      </c>
      <c r="D23" s="14" t="s">
        <v>79</v>
      </c>
      <c r="E23" s="14" t="s">
        <v>80</v>
      </c>
      <c r="F23" s="14" t="s">
        <v>81</v>
      </c>
      <c r="G23" s="14" t="s">
        <v>19</v>
      </c>
      <c r="H23" s="14" t="s">
        <v>20</v>
      </c>
      <c r="I23" s="14" t="s">
        <v>21</v>
      </c>
      <c r="J23" s="14" t="s">
        <v>83</v>
      </c>
      <c r="K23" s="15">
        <v>2400</v>
      </c>
      <c r="L23" s="15">
        <v>2400</v>
      </c>
      <c r="M23" s="15">
        <v>2400</v>
      </c>
      <c r="N23" s="15">
        <v>2400</v>
      </c>
      <c r="O23" s="15">
        <v>2400</v>
      </c>
      <c r="P23" s="15">
        <v>2400</v>
      </c>
      <c r="Q23" s="15">
        <v>2400</v>
      </c>
      <c r="R23" s="15">
        <v>2400</v>
      </c>
      <c r="S23" s="15">
        <v>2400</v>
      </c>
      <c r="T23" s="15">
        <v>2400</v>
      </c>
      <c r="U23" s="15">
        <v>2400</v>
      </c>
      <c r="V23" s="15">
        <v>2400</v>
      </c>
      <c r="W23" s="15">
        <v>28800</v>
      </c>
      <c r="X23" s="15">
        <v>28942.053464285713</v>
      </c>
      <c r="Y23" s="15">
        <v>29538.059674432367</v>
      </c>
      <c r="Z23" s="15">
        <v>30285.381467206404</v>
      </c>
      <c r="AA23" s="15">
        <v>30629.85757522624</v>
      </c>
      <c r="AB23" s="16">
        <f t="shared" si="0"/>
        <v>12000</v>
      </c>
    </row>
    <row r="24" spans="1:28" ht="16" x14ac:dyDescent="0.2">
      <c r="A24" s="14" t="s">
        <v>77</v>
      </c>
      <c r="B24" s="14" t="s">
        <v>78</v>
      </c>
      <c r="C24" s="14" t="s">
        <v>79</v>
      </c>
      <c r="D24" s="14" t="s">
        <v>79</v>
      </c>
      <c r="E24" s="14" t="s">
        <v>80</v>
      </c>
      <c r="F24" s="14" t="s">
        <v>81</v>
      </c>
      <c r="G24" s="14" t="s">
        <v>23</v>
      </c>
      <c r="H24" s="14" t="s">
        <v>24</v>
      </c>
      <c r="I24" s="14" t="s">
        <v>21</v>
      </c>
      <c r="J24" s="14" t="s">
        <v>84</v>
      </c>
      <c r="K24" s="15">
        <v>1200</v>
      </c>
      <c r="L24" s="15">
        <v>1200</v>
      </c>
      <c r="M24" s="15">
        <v>1200</v>
      </c>
      <c r="N24" s="15">
        <v>1200</v>
      </c>
      <c r="O24" s="15">
        <v>1200</v>
      </c>
      <c r="P24" s="15">
        <v>1200</v>
      </c>
      <c r="Q24" s="15">
        <v>1200</v>
      </c>
      <c r="R24" s="15">
        <v>1200</v>
      </c>
      <c r="S24" s="15">
        <v>1200</v>
      </c>
      <c r="T24" s="15">
        <v>1200</v>
      </c>
      <c r="U24" s="15">
        <v>1200</v>
      </c>
      <c r="V24" s="15">
        <v>1200</v>
      </c>
      <c r="W24" s="15">
        <v>14400</v>
      </c>
      <c r="X24" s="15">
        <v>14471.947624761902</v>
      </c>
      <c r="Y24" s="15">
        <v>14769.150248368092</v>
      </c>
      <c r="Z24" s="15">
        <v>15142.650061885079</v>
      </c>
      <c r="AA24" s="15">
        <v>15314.924690110351</v>
      </c>
      <c r="AB24" s="16">
        <f t="shared" si="0"/>
        <v>6000</v>
      </c>
    </row>
    <row r="25" spans="1:28" ht="16" x14ac:dyDescent="0.2">
      <c r="A25" s="14" t="s">
        <v>77</v>
      </c>
      <c r="B25" s="14" t="s">
        <v>78</v>
      </c>
      <c r="C25" s="14" t="s">
        <v>79</v>
      </c>
      <c r="D25" s="14" t="s">
        <v>79</v>
      </c>
      <c r="E25" s="14" t="s">
        <v>80</v>
      </c>
      <c r="F25" s="14" t="s">
        <v>81</v>
      </c>
      <c r="G25" s="14" t="s">
        <v>26</v>
      </c>
      <c r="H25" s="14" t="s">
        <v>27</v>
      </c>
      <c r="I25" s="14" t="s">
        <v>21</v>
      </c>
      <c r="J25" s="14" t="s">
        <v>85</v>
      </c>
      <c r="K25" s="15">
        <v>140</v>
      </c>
      <c r="L25" s="15">
        <v>140</v>
      </c>
      <c r="M25" s="15">
        <v>140</v>
      </c>
      <c r="N25" s="15">
        <v>140</v>
      </c>
      <c r="O25" s="15">
        <v>140</v>
      </c>
      <c r="P25" s="15">
        <v>140</v>
      </c>
      <c r="Q25" s="15">
        <v>140</v>
      </c>
      <c r="R25" s="15">
        <v>140</v>
      </c>
      <c r="S25" s="15">
        <v>140</v>
      </c>
      <c r="T25" s="15">
        <v>140</v>
      </c>
      <c r="U25" s="15">
        <v>140</v>
      </c>
      <c r="V25" s="15">
        <v>140</v>
      </c>
      <c r="W25" s="15">
        <v>1680</v>
      </c>
      <c r="X25" s="15">
        <v>1688.3971227364184</v>
      </c>
      <c r="Y25" s="15">
        <v>1723.0666244793617</v>
      </c>
      <c r="Z25" s="15">
        <v>1766.6419534735285</v>
      </c>
      <c r="AA25" s="15">
        <v>1786.7420525838634</v>
      </c>
      <c r="AB25" s="16">
        <f t="shared" si="0"/>
        <v>700</v>
      </c>
    </row>
    <row r="26" spans="1:28" ht="16" x14ac:dyDescent="0.2">
      <c r="A26" s="14" t="s">
        <v>77</v>
      </c>
      <c r="B26" s="14" t="s">
        <v>78</v>
      </c>
      <c r="C26" s="14" t="s">
        <v>79</v>
      </c>
      <c r="D26" s="14" t="s">
        <v>79</v>
      </c>
      <c r="E26" s="14" t="s">
        <v>80</v>
      </c>
      <c r="F26" s="14" t="s">
        <v>81</v>
      </c>
      <c r="G26" s="14" t="s">
        <v>29</v>
      </c>
      <c r="H26" s="14" t="s">
        <v>30</v>
      </c>
      <c r="I26" s="14" t="s">
        <v>21</v>
      </c>
      <c r="J26" s="14" t="s">
        <v>86</v>
      </c>
      <c r="K26" s="15">
        <v>0</v>
      </c>
      <c r="L26" s="15">
        <v>0</v>
      </c>
      <c r="M26" s="15">
        <v>0</v>
      </c>
      <c r="N26" s="15">
        <v>0</v>
      </c>
      <c r="O26" s="15">
        <v>8050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8050</v>
      </c>
      <c r="X26" s="15">
        <v>8138.5499999999993</v>
      </c>
      <c r="Y26" s="15">
        <v>8252.4897000000001</v>
      </c>
      <c r="Z26" s="15">
        <v>8376.2770454999991</v>
      </c>
      <c r="AA26" s="15">
        <v>8501.9212011825002</v>
      </c>
      <c r="AB26" s="16">
        <f t="shared" si="0"/>
        <v>8050</v>
      </c>
    </row>
    <row r="27" spans="1:28" ht="16" x14ac:dyDescent="0.2">
      <c r="A27" s="14" t="s">
        <v>77</v>
      </c>
      <c r="B27" s="14" t="s">
        <v>78</v>
      </c>
      <c r="C27" s="14" t="s">
        <v>79</v>
      </c>
      <c r="D27" s="14" t="s">
        <v>79</v>
      </c>
      <c r="E27" s="14" t="s">
        <v>80</v>
      </c>
      <c r="F27" s="14" t="s">
        <v>81</v>
      </c>
      <c r="G27" s="14" t="s">
        <v>32</v>
      </c>
      <c r="H27" s="14" t="s">
        <v>33</v>
      </c>
      <c r="I27" s="14" t="s">
        <v>21</v>
      </c>
      <c r="J27" s="14" t="s">
        <v>87</v>
      </c>
      <c r="K27" s="15">
        <v>0</v>
      </c>
      <c r="L27" s="15">
        <v>0</v>
      </c>
      <c r="M27" s="15">
        <v>0</v>
      </c>
      <c r="N27" s="15">
        <v>0</v>
      </c>
      <c r="O27" s="15">
        <v>3000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3000</v>
      </c>
      <c r="X27" s="15">
        <v>3032.9999999999995</v>
      </c>
      <c r="Y27" s="15">
        <v>3075.4619999999995</v>
      </c>
      <c r="Z27" s="15">
        <v>3121.59393</v>
      </c>
      <c r="AA27" s="15">
        <v>3168.4178389499998</v>
      </c>
      <c r="AB27" s="16">
        <f t="shared" si="0"/>
        <v>3000</v>
      </c>
    </row>
    <row r="28" spans="1:28" ht="16" x14ac:dyDescent="0.2">
      <c r="A28" s="14" t="s">
        <v>77</v>
      </c>
      <c r="B28" s="14" t="s">
        <v>78</v>
      </c>
      <c r="C28" s="14" t="s">
        <v>79</v>
      </c>
      <c r="D28" s="14" t="s">
        <v>79</v>
      </c>
      <c r="E28" s="14" t="s">
        <v>80</v>
      </c>
      <c r="F28" s="14" t="s">
        <v>81</v>
      </c>
      <c r="G28" s="14" t="s">
        <v>35</v>
      </c>
      <c r="H28" s="14" t="s">
        <v>36</v>
      </c>
      <c r="I28" s="14" t="s">
        <v>21</v>
      </c>
      <c r="J28" s="14" t="s">
        <v>88</v>
      </c>
      <c r="K28" s="15">
        <v>0</v>
      </c>
      <c r="L28" s="15">
        <v>0</v>
      </c>
      <c r="M28" s="15">
        <v>0</v>
      </c>
      <c r="N28" s="15">
        <v>0</v>
      </c>
      <c r="O28" s="15">
        <v>1500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1500</v>
      </c>
      <c r="X28" s="15">
        <v>1522.6026156941648</v>
      </c>
      <c r="Y28" s="15">
        <v>1571.7652877263581</v>
      </c>
      <c r="Z28" s="15">
        <v>1614.1843863380279</v>
      </c>
      <c r="AA28" s="15">
        <v>1644.7722383281689</v>
      </c>
      <c r="AB28" s="16">
        <f t="shared" si="0"/>
        <v>1500</v>
      </c>
    </row>
    <row r="29" spans="1:28" ht="16" x14ac:dyDescent="0.2">
      <c r="A29" s="14" t="s">
        <v>77</v>
      </c>
      <c r="B29" s="14" t="s">
        <v>78</v>
      </c>
      <c r="C29" s="14" t="s">
        <v>79</v>
      </c>
      <c r="D29" s="14" t="s">
        <v>79</v>
      </c>
      <c r="E29" s="14" t="s">
        <v>80</v>
      </c>
      <c r="F29" s="14" t="s">
        <v>81</v>
      </c>
      <c r="G29" s="14" t="s">
        <v>38</v>
      </c>
      <c r="H29" s="14" t="s">
        <v>39</v>
      </c>
      <c r="I29" s="14" t="s">
        <v>21</v>
      </c>
      <c r="J29" s="14" t="s">
        <v>89</v>
      </c>
      <c r="K29" s="15">
        <v>3163.5129117055831</v>
      </c>
      <c r="L29" s="15">
        <v>3163.5129117055831</v>
      </c>
      <c r="M29" s="15">
        <v>3163.5129117055831</v>
      </c>
      <c r="N29" s="15">
        <v>3163.5129117055831</v>
      </c>
      <c r="O29" s="15">
        <v>3163.5129117055831</v>
      </c>
      <c r="P29" s="15">
        <v>3163.5129117055831</v>
      </c>
      <c r="Q29" s="15">
        <v>3163.5129117055831</v>
      </c>
      <c r="R29" s="15">
        <v>3163.5129117055831</v>
      </c>
      <c r="S29" s="15">
        <v>3163.5129117055831</v>
      </c>
      <c r="T29" s="15">
        <v>3163.5129117055831</v>
      </c>
      <c r="U29" s="15">
        <v>3163.5129117055831</v>
      </c>
      <c r="V29" s="15">
        <v>3163.5129117055831</v>
      </c>
      <c r="W29" s="15">
        <v>37962.154940466993</v>
      </c>
      <c r="X29" s="15">
        <v>38145.137220403587</v>
      </c>
      <c r="Y29" s="15">
        <v>38624.981746189376</v>
      </c>
      <c r="Z29" s="15">
        <v>39365.57791831973</v>
      </c>
      <c r="AA29" s="15">
        <v>39812.534269718795</v>
      </c>
      <c r="AB29" s="16">
        <f t="shared" si="0"/>
        <v>15817.564558527916</v>
      </c>
    </row>
    <row r="30" spans="1:28" ht="16" x14ac:dyDescent="0.2">
      <c r="A30" s="14" t="s">
        <v>77</v>
      </c>
      <c r="B30" s="14" t="s">
        <v>78</v>
      </c>
      <c r="C30" s="14" t="s">
        <v>79</v>
      </c>
      <c r="D30" s="14" t="s">
        <v>79</v>
      </c>
      <c r="E30" s="14" t="s">
        <v>80</v>
      </c>
      <c r="F30" s="14" t="s">
        <v>81</v>
      </c>
      <c r="G30" s="14" t="s">
        <v>41</v>
      </c>
      <c r="H30" s="14" t="s">
        <v>42</v>
      </c>
      <c r="I30" s="14" t="s">
        <v>21</v>
      </c>
      <c r="J30" s="14" t="s">
        <v>90</v>
      </c>
      <c r="K30" s="15">
        <v>900</v>
      </c>
      <c r="L30" s="15">
        <v>900</v>
      </c>
      <c r="M30" s="15">
        <v>900</v>
      </c>
      <c r="N30" s="15">
        <v>900</v>
      </c>
      <c r="O30" s="15">
        <v>900</v>
      </c>
      <c r="P30" s="15">
        <v>900</v>
      </c>
      <c r="Q30" s="15">
        <v>900</v>
      </c>
      <c r="R30" s="15">
        <v>900</v>
      </c>
      <c r="S30" s="15">
        <v>900</v>
      </c>
      <c r="T30" s="15">
        <v>900</v>
      </c>
      <c r="U30" s="15">
        <v>900</v>
      </c>
      <c r="V30" s="15">
        <v>900</v>
      </c>
      <c r="W30" s="15">
        <v>10800</v>
      </c>
      <c r="X30" s="15">
        <v>10897.484435182523</v>
      </c>
      <c r="Y30" s="15">
        <v>11172.798151643734</v>
      </c>
      <c r="Z30" s="15">
        <v>11463.041424622843</v>
      </c>
      <c r="AA30" s="15">
        <v>11628.663392065742</v>
      </c>
      <c r="AB30" s="16">
        <f t="shared" si="0"/>
        <v>4500</v>
      </c>
    </row>
    <row r="31" spans="1:28" ht="16" x14ac:dyDescent="0.2">
      <c r="A31" s="14" t="s">
        <v>77</v>
      </c>
      <c r="B31" s="14" t="s">
        <v>78</v>
      </c>
      <c r="C31" s="14" t="s">
        <v>79</v>
      </c>
      <c r="D31" s="14" t="s">
        <v>79</v>
      </c>
      <c r="E31" s="14" t="s">
        <v>80</v>
      </c>
      <c r="F31" s="14" t="s">
        <v>81</v>
      </c>
      <c r="G31" s="14" t="s">
        <v>44</v>
      </c>
      <c r="H31" s="14" t="s">
        <v>45</v>
      </c>
      <c r="I31" s="14" t="s">
        <v>21</v>
      </c>
      <c r="J31" s="14" t="s">
        <v>91</v>
      </c>
      <c r="K31" s="15">
        <v>224.05660377358492</v>
      </c>
      <c r="L31" s="15">
        <v>224.05660377358492</v>
      </c>
      <c r="M31" s="15">
        <v>224.05660377358492</v>
      </c>
      <c r="N31" s="15">
        <v>224.05660377358492</v>
      </c>
      <c r="O31" s="15">
        <v>224.05660377358492</v>
      </c>
      <c r="P31" s="15">
        <v>224.05660377358492</v>
      </c>
      <c r="Q31" s="15">
        <v>224.05660377358492</v>
      </c>
      <c r="R31" s="15">
        <v>224.05660377358492</v>
      </c>
      <c r="S31" s="15">
        <v>224.05660377358492</v>
      </c>
      <c r="T31" s="15">
        <v>224.05660377358492</v>
      </c>
      <c r="U31" s="15">
        <v>224.05660377358492</v>
      </c>
      <c r="V31" s="15">
        <v>224.05660377358492</v>
      </c>
      <c r="W31" s="15">
        <v>2688.6792452830191</v>
      </c>
      <c r="X31" s="15">
        <v>2702.1180367243887</v>
      </c>
      <c r="Y31" s="15">
        <v>2757.6032568318615</v>
      </c>
      <c r="Z31" s="15">
        <v>2827.3414012800731</v>
      </c>
      <c r="AA31" s="15">
        <v>2859.5096865813171</v>
      </c>
      <c r="AB31" s="16">
        <f t="shared" si="0"/>
        <v>1120.2830188679245</v>
      </c>
    </row>
    <row r="32" spans="1:28" ht="16" x14ac:dyDescent="0.2">
      <c r="A32" s="14" t="s">
        <v>77</v>
      </c>
      <c r="B32" s="14" t="s">
        <v>78</v>
      </c>
      <c r="C32" s="14" t="s">
        <v>79</v>
      </c>
      <c r="D32" s="14" t="s">
        <v>79</v>
      </c>
      <c r="E32" s="14" t="s">
        <v>80</v>
      </c>
      <c r="F32" s="14" t="s">
        <v>81</v>
      </c>
      <c r="G32" s="14" t="s">
        <v>47</v>
      </c>
      <c r="H32" s="14" t="s">
        <v>48</v>
      </c>
      <c r="I32" s="14" t="s">
        <v>21</v>
      </c>
      <c r="J32" s="14" t="s">
        <v>92</v>
      </c>
      <c r="K32" s="15">
        <v>90</v>
      </c>
      <c r="L32" s="15">
        <v>90</v>
      </c>
      <c r="M32" s="15">
        <v>90</v>
      </c>
      <c r="N32" s="15">
        <v>90</v>
      </c>
      <c r="O32" s="15">
        <v>90</v>
      </c>
      <c r="P32" s="15">
        <v>90</v>
      </c>
      <c r="Q32" s="15">
        <v>90</v>
      </c>
      <c r="R32" s="15">
        <v>90</v>
      </c>
      <c r="S32" s="15">
        <v>90</v>
      </c>
      <c r="T32" s="15">
        <v>90</v>
      </c>
      <c r="U32" s="15">
        <v>90</v>
      </c>
      <c r="V32" s="15">
        <v>90</v>
      </c>
      <c r="W32" s="15">
        <v>1080</v>
      </c>
      <c r="X32" s="15">
        <v>1085.3981503305549</v>
      </c>
      <c r="Y32" s="15">
        <v>1107.685687165304</v>
      </c>
      <c r="Z32" s="15">
        <v>1135.6983986615539</v>
      </c>
      <c r="AA32" s="15">
        <v>1148.6198909467694</v>
      </c>
      <c r="AB32" s="16">
        <f t="shared" si="0"/>
        <v>450</v>
      </c>
    </row>
    <row r="33" spans="1:28" ht="16" x14ac:dyDescent="0.2">
      <c r="A33" s="14" t="s">
        <v>77</v>
      </c>
      <c r="B33" s="14" t="s">
        <v>78</v>
      </c>
      <c r="C33" s="14" t="s">
        <v>79</v>
      </c>
      <c r="D33" s="14" t="s">
        <v>79</v>
      </c>
      <c r="E33" s="14" t="s">
        <v>80</v>
      </c>
      <c r="F33" s="14" t="s">
        <v>81</v>
      </c>
      <c r="G33" s="14" t="s">
        <v>50</v>
      </c>
      <c r="H33" s="14" t="s">
        <v>51</v>
      </c>
      <c r="I33" s="14" t="s">
        <v>21</v>
      </c>
      <c r="J33" s="14" t="s">
        <v>93</v>
      </c>
      <c r="K33" s="15">
        <v>550</v>
      </c>
      <c r="L33" s="15">
        <v>550</v>
      </c>
      <c r="M33" s="15">
        <v>550</v>
      </c>
      <c r="N33" s="15">
        <v>550</v>
      </c>
      <c r="O33" s="15">
        <v>550</v>
      </c>
      <c r="P33" s="15">
        <v>550</v>
      </c>
      <c r="Q33" s="15">
        <v>550</v>
      </c>
      <c r="R33" s="15">
        <v>550</v>
      </c>
      <c r="S33" s="15">
        <v>550</v>
      </c>
      <c r="T33" s="15">
        <v>550</v>
      </c>
      <c r="U33" s="15">
        <v>550</v>
      </c>
      <c r="V33" s="15">
        <v>550</v>
      </c>
      <c r="W33" s="15">
        <v>6600</v>
      </c>
      <c r="X33" s="15">
        <v>1321.2807142857141</v>
      </c>
      <c r="Y33" s="15">
        <v>1324.5226709826588</v>
      </c>
      <c r="Z33" s="15">
        <v>1342.1666981155893</v>
      </c>
      <c r="AA33" s="15">
        <v>1352.1759138255788</v>
      </c>
      <c r="AB33" s="16">
        <f t="shared" si="0"/>
        <v>2750</v>
      </c>
    </row>
    <row r="34" spans="1:28" ht="16" x14ac:dyDescent="0.2">
      <c r="A34" s="14" t="s">
        <v>77</v>
      </c>
      <c r="B34" s="14" t="s">
        <v>78</v>
      </c>
      <c r="C34" s="14" t="s">
        <v>79</v>
      </c>
      <c r="D34" s="14" t="s">
        <v>79</v>
      </c>
      <c r="E34" s="14" t="s">
        <v>80</v>
      </c>
      <c r="F34" s="14" t="s">
        <v>81</v>
      </c>
      <c r="G34" s="14" t="s">
        <v>53</v>
      </c>
      <c r="H34" s="14" t="s">
        <v>54</v>
      </c>
      <c r="I34" s="14" t="s">
        <v>21</v>
      </c>
      <c r="J34" s="14" t="s">
        <v>94</v>
      </c>
      <c r="K34" s="15">
        <v>42500</v>
      </c>
      <c r="L34" s="15">
        <v>42500</v>
      </c>
      <c r="M34" s="15">
        <v>42500</v>
      </c>
      <c r="N34" s="15">
        <v>42500</v>
      </c>
      <c r="O34" s="15">
        <v>42500</v>
      </c>
      <c r="P34" s="15">
        <v>42500</v>
      </c>
      <c r="Q34" s="15">
        <v>42500</v>
      </c>
      <c r="R34" s="15">
        <v>42500</v>
      </c>
      <c r="S34" s="15">
        <v>42500</v>
      </c>
      <c r="T34" s="15">
        <v>42500</v>
      </c>
      <c r="U34" s="15">
        <v>42500</v>
      </c>
      <c r="V34" s="15">
        <v>42500</v>
      </c>
      <c r="W34" s="15">
        <v>510000</v>
      </c>
      <c r="X34" s="15">
        <v>545071.98778817069</v>
      </c>
      <c r="Y34" s="15">
        <v>540187.47339369834</v>
      </c>
      <c r="Z34" s="15">
        <v>546477.88563958555</v>
      </c>
      <c r="AA34" s="15">
        <v>546462.070437029</v>
      </c>
      <c r="AB34" s="16">
        <f t="shared" si="0"/>
        <v>212500</v>
      </c>
    </row>
    <row r="35" spans="1:28" ht="16" x14ac:dyDescent="0.2">
      <c r="A35" s="14" t="s">
        <v>77</v>
      </c>
      <c r="B35" s="14" t="s">
        <v>78</v>
      </c>
      <c r="C35" s="14" t="s">
        <v>79</v>
      </c>
      <c r="D35" s="14" t="s">
        <v>79</v>
      </c>
      <c r="E35" s="14" t="s">
        <v>80</v>
      </c>
      <c r="F35" s="14" t="s">
        <v>81</v>
      </c>
      <c r="G35" s="14" t="s">
        <v>59</v>
      </c>
      <c r="H35" s="14" t="s">
        <v>60</v>
      </c>
      <c r="I35" s="14" t="s">
        <v>21</v>
      </c>
      <c r="J35" s="14" t="s">
        <v>95</v>
      </c>
      <c r="K35" s="15">
        <v>376.41509433962267</v>
      </c>
      <c r="L35" s="15">
        <v>376.41509433962267</v>
      </c>
      <c r="M35" s="15">
        <v>376.41509433962267</v>
      </c>
      <c r="N35" s="15">
        <v>376.41509433962267</v>
      </c>
      <c r="O35" s="15">
        <v>376.41509433962267</v>
      </c>
      <c r="P35" s="15">
        <v>376.41509433962267</v>
      </c>
      <c r="Q35" s="15">
        <v>376.41509433962267</v>
      </c>
      <c r="R35" s="15">
        <v>376.41509433962267</v>
      </c>
      <c r="S35" s="15">
        <v>376.41509433962267</v>
      </c>
      <c r="T35" s="15">
        <v>376.41509433962267</v>
      </c>
      <c r="U35" s="15">
        <v>376.41509433962267</v>
      </c>
      <c r="V35" s="15">
        <v>376.41509433962267</v>
      </c>
      <c r="W35" s="15">
        <v>4516.9811320754725</v>
      </c>
      <c r="X35" s="15">
        <v>4539.558301696974</v>
      </c>
      <c r="Y35" s="15">
        <v>4632.7734714775288</v>
      </c>
      <c r="Z35" s="15">
        <v>4749.9335541505243</v>
      </c>
      <c r="AA35" s="15">
        <v>4803.9762734566139</v>
      </c>
      <c r="AB35" s="16">
        <f t="shared" si="0"/>
        <v>1882.0754716981132</v>
      </c>
    </row>
    <row r="36" spans="1:28" ht="16" x14ac:dyDescent="0.2">
      <c r="A36" s="14" t="s">
        <v>77</v>
      </c>
      <c r="B36" s="14" t="s">
        <v>78</v>
      </c>
      <c r="C36" s="14" t="s">
        <v>79</v>
      </c>
      <c r="D36" s="14" t="s">
        <v>79</v>
      </c>
      <c r="E36" s="14" t="s">
        <v>80</v>
      </c>
      <c r="F36" s="14" t="s">
        <v>81</v>
      </c>
      <c r="G36" s="14" t="s">
        <v>96</v>
      </c>
      <c r="H36" s="14" t="s">
        <v>97</v>
      </c>
      <c r="I36" s="14" t="s">
        <v>21</v>
      </c>
      <c r="J36" s="14" t="s">
        <v>98</v>
      </c>
      <c r="K36" s="15">
        <v>1015.4245283018868</v>
      </c>
      <c r="L36" s="15">
        <v>1015.4245283018868</v>
      </c>
      <c r="M36" s="15">
        <v>1015.4245283018868</v>
      </c>
      <c r="N36" s="15">
        <v>1015.4245283018868</v>
      </c>
      <c r="O36" s="15">
        <v>1015.4245283018868</v>
      </c>
      <c r="P36" s="15">
        <v>1015.4245283018868</v>
      </c>
      <c r="Q36" s="15">
        <v>1015.4245283018868</v>
      </c>
      <c r="R36" s="15">
        <v>1015.4245283018868</v>
      </c>
      <c r="S36" s="15">
        <v>1015.4245283018868</v>
      </c>
      <c r="T36" s="15">
        <v>1015.4245283018868</v>
      </c>
      <c r="U36" s="15">
        <v>1015.4245283018868</v>
      </c>
      <c r="V36" s="15">
        <v>1015.4245283018868</v>
      </c>
      <c r="W36" s="15">
        <v>12185.094339622641</v>
      </c>
      <c r="X36" s="15">
        <v>12245.998942434928</v>
      </c>
      <c r="Y36" s="15">
        <v>12497.457959961997</v>
      </c>
      <c r="Z36" s="15">
        <v>12813.511230601292</v>
      </c>
      <c r="AA36" s="15">
        <v>12959.297899586529</v>
      </c>
      <c r="AB36" s="16">
        <f t="shared" si="0"/>
        <v>5077.1226415094334</v>
      </c>
    </row>
    <row r="37" spans="1:28" ht="16" x14ac:dyDescent="0.2">
      <c r="A37" s="14" t="s">
        <v>77</v>
      </c>
      <c r="B37" s="14" t="s">
        <v>78</v>
      </c>
      <c r="C37" s="14" t="s">
        <v>79</v>
      </c>
      <c r="D37" s="14" t="s">
        <v>79</v>
      </c>
      <c r="E37" s="14" t="s">
        <v>80</v>
      </c>
      <c r="F37" s="14" t="s">
        <v>81</v>
      </c>
      <c r="G37" s="14" t="s">
        <v>62</v>
      </c>
      <c r="H37" s="14" t="s">
        <v>63</v>
      </c>
      <c r="I37" s="14" t="s">
        <v>21</v>
      </c>
      <c r="J37" s="14" t="s">
        <v>99</v>
      </c>
      <c r="K37" s="15">
        <v>448.11320754716985</v>
      </c>
      <c r="L37" s="15">
        <v>448.11320754716985</v>
      </c>
      <c r="M37" s="15">
        <v>448.11320754716985</v>
      </c>
      <c r="N37" s="15">
        <v>448.11320754716985</v>
      </c>
      <c r="O37" s="15">
        <v>448.11320754716985</v>
      </c>
      <c r="P37" s="15">
        <v>448.11320754716985</v>
      </c>
      <c r="Q37" s="15">
        <v>448.11320754716985</v>
      </c>
      <c r="R37" s="15">
        <v>448.11320754716985</v>
      </c>
      <c r="S37" s="15">
        <v>448.11320754716985</v>
      </c>
      <c r="T37" s="15">
        <v>448.11320754716985</v>
      </c>
      <c r="U37" s="15">
        <v>448.11320754716985</v>
      </c>
      <c r="V37" s="15">
        <v>448.11320754716985</v>
      </c>
      <c r="W37" s="15">
        <v>5377.3584905660382</v>
      </c>
      <c r="X37" s="15">
        <v>5404.2360734487775</v>
      </c>
      <c r="Y37" s="15">
        <v>5515.2065136637229</v>
      </c>
      <c r="Z37" s="15">
        <v>5654.6828025601462</v>
      </c>
      <c r="AA37" s="15">
        <v>5719.0193731626341</v>
      </c>
      <c r="AB37" s="16">
        <f t="shared" si="0"/>
        <v>2240.566037735849</v>
      </c>
    </row>
    <row r="38" spans="1:28" ht="16" x14ac:dyDescent="0.2">
      <c r="A38" s="14" t="s">
        <v>77</v>
      </c>
      <c r="B38" s="14" t="s">
        <v>78</v>
      </c>
      <c r="C38" s="14" t="s">
        <v>79</v>
      </c>
      <c r="D38" s="14" t="s">
        <v>79</v>
      </c>
      <c r="E38" s="14" t="s">
        <v>80</v>
      </c>
      <c r="F38" s="14" t="s">
        <v>81</v>
      </c>
      <c r="G38" s="14" t="s">
        <v>100</v>
      </c>
      <c r="H38" s="14" t="s">
        <v>101</v>
      </c>
      <c r="I38" s="14" t="s">
        <v>21</v>
      </c>
      <c r="J38" s="14" t="s">
        <v>102</v>
      </c>
      <c r="K38" s="15">
        <v>400</v>
      </c>
      <c r="L38" s="15">
        <v>400</v>
      </c>
      <c r="M38" s="15">
        <v>400</v>
      </c>
      <c r="N38" s="15">
        <v>400</v>
      </c>
      <c r="O38" s="15">
        <v>400</v>
      </c>
      <c r="P38" s="15">
        <v>400</v>
      </c>
      <c r="Q38" s="15">
        <v>400</v>
      </c>
      <c r="R38" s="15">
        <v>400</v>
      </c>
      <c r="S38" s="15">
        <v>400</v>
      </c>
      <c r="T38" s="15">
        <v>400</v>
      </c>
      <c r="U38" s="15">
        <v>400</v>
      </c>
      <c r="V38" s="15">
        <v>400</v>
      </c>
      <c r="W38" s="15">
        <v>4800</v>
      </c>
      <c r="X38" s="15">
        <v>4833.6590974417932</v>
      </c>
      <c r="Y38" s="15">
        <v>4944.3677829548387</v>
      </c>
      <c r="Z38" s="15">
        <v>5071.1167580529745</v>
      </c>
      <c r="AA38" s="15">
        <v>5136.6360670074291</v>
      </c>
      <c r="AB38" s="16">
        <f t="shared" si="0"/>
        <v>2000</v>
      </c>
    </row>
    <row r="39" spans="1:28" ht="16" x14ac:dyDescent="0.2">
      <c r="A39" s="14" t="s">
        <v>77</v>
      </c>
      <c r="B39" s="14" t="s">
        <v>78</v>
      </c>
      <c r="C39" s="14" t="s">
        <v>79</v>
      </c>
      <c r="D39" s="14" t="s">
        <v>79</v>
      </c>
      <c r="E39" s="14" t="s">
        <v>80</v>
      </c>
      <c r="F39" s="14" t="s">
        <v>81</v>
      </c>
      <c r="G39" s="14" t="s">
        <v>68</v>
      </c>
      <c r="H39" s="14" t="s">
        <v>69</v>
      </c>
      <c r="I39" s="14" t="s">
        <v>21</v>
      </c>
      <c r="J39" s="14" t="s">
        <v>103</v>
      </c>
      <c r="K39" s="15">
        <v>1269.9528301886792</v>
      </c>
      <c r="L39" s="15">
        <v>1269.9528301886792</v>
      </c>
      <c r="M39" s="15">
        <v>1269.9528301886792</v>
      </c>
      <c r="N39" s="15">
        <v>1269.9528301886792</v>
      </c>
      <c r="O39" s="15">
        <v>1269.9528301886792</v>
      </c>
      <c r="P39" s="15">
        <v>1269.9528301886792</v>
      </c>
      <c r="Q39" s="15">
        <v>1269.9528301886792</v>
      </c>
      <c r="R39" s="15">
        <v>1269.9528301886792</v>
      </c>
      <c r="S39" s="15">
        <v>1269.9528301886792</v>
      </c>
      <c r="T39" s="15">
        <v>1269.9528301886792</v>
      </c>
      <c r="U39" s="15">
        <v>1269.9528301886792</v>
      </c>
      <c r="V39" s="15">
        <v>1269.9528301886792</v>
      </c>
      <c r="W39" s="15">
        <v>15239.433962264149</v>
      </c>
      <c r="X39" s="15">
        <v>15315.605032153835</v>
      </c>
      <c r="Y39" s="15">
        <v>15630.095259722993</v>
      </c>
      <c r="Z39" s="15">
        <v>16025.371062455455</v>
      </c>
      <c r="AA39" s="15">
        <v>16207.700903542906</v>
      </c>
      <c r="AB39" s="16">
        <f t="shared" si="0"/>
        <v>6349.7641509433961</v>
      </c>
    </row>
    <row r="40" spans="1:28" ht="16" x14ac:dyDescent="0.2">
      <c r="A40" s="14" t="s">
        <v>77</v>
      </c>
      <c r="B40" s="14" t="s">
        <v>78</v>
      </c>
      <c r="C40" s="14" t="s">
        <v>79</v>
      </c>
      <c r="D40" s="14" t="s">
        <v>79</v>
      </c>
      <c r="E40" s="14" t="s">
        <v>80</v>
      </c>
      <c r="F40" s="14" t="s">
        <v>81</v>
      </c>
      <c r="G40" s="14" t="s">
        <v>104</v>
      </c>
      <c r="H40" s="14" t="s">
        <v>105</v>
      </c>
      <c r="I40" s="14" t="s">
        <v>21</v>
      </c>
      <c r="J40" s="14" t="s">
        <v>106</v>
      </c>
      <c r="K40" s="15">
        <v>37500</v>
      </c>
      <c r="L40" s="15">
        <v>37500</v>
      </c>
      <c r="M40" s="15">
        <v>37500</v>
      </c>
      <c r="N40" s="15">
        <v>37500</v>
      </c>
      <c r="O40" s="15">
        <v>37500</v>
      </c>
      <c r="P40" s="15">
        <v>37500</v>
      </c>
      <c r="Q40" s="15">
        <v>37500</v>
      </c>
      <c r="R40" s="15">
        <v>37500</v>
      </c>
      <c r="S40" s="15">
        <v>37500</v>
      </c>
      <c r="T40" s="15">
        <v>37500</v>
      </c>
      <c r="U40" s="15">
        <v>37500</v>
      </c>
      <c r="V40" s="15">
        <v>37500</v>
      </c>
      <c r="W40" s="15">
        <v>450000</v>
      </c>
      <c r="X40" s="15">
        <v>71929.450854788578</v>
      </c>
      <c r="Y40" s="15">
        <v>72907.989678137543</v>
      </c>
      <c r="Z40" s="15">
        <v>74678.460851479729</v>
      </c>
      <c r="AA40" s="15">
        <v>75195.717462131332</v>
      </c>
      <c r="AB40" s="16">
        <f t="shared" si="0"/>
        <v>187500</v>
      </c>
    </row>
    <row r="41" spans="1:28" ht="16" x14ac:dyDescent="0.2">
      <c r="A41" s="14" t="s">
        <v>77</v>
      </c>
      <c r="B41" s="14" t="s">
        <v>78</v>
      </c>
      <c r="C41" s="14" t="s">
        <v>79</v>
      </c>
      <c r="D41" s="14" t="s">
        <v>79</v>
      </c>
      <c r="E41" s="14" t="s">
        <v>80</v>
      </c>
      <c r="F41" s="14" t="s">
        <v>81</v>
      </c>
      <c r="G41" s="14" t="s">
        <v>107</v>
      </c>
      <c r="H41" s="14" t="s">
        <v>108</v>
      </c>
      <c r="I41" s="14" t="s">
        <v>21</v>
      </c>
      <c r="J41" s="14" t="s">
        <v>109</v>
      </c>
      <c r="K41" s="15">
        <v>2292.4528301886789</v>
      </c>
      <c r="L41" s="15">
        <v>2292.4528301886789</v>
      </c>
      <c r="M41" s="15">
        <v>2292.4528301886789</v>
      </c>
      <c r="N41" s="15">
        <v>2292.4528301886789</v>
      </c>
      <c r="O41" s="15">
        <v>2292.4528301886789</v>
      </c>
      <c r="P41" s="15">
        <v>2292.4528301886789</v>
      </c>
      <c r="Q41" s="15">
        <v>2292.4528301886789</v>
      </c>
      <c r="R41" s="15">
        <v>2292.4528301886789</v>
      </c>
      <c r="S41" s="15">
        <v>2292.4528301886789</v>
      </c>
      <c r="T41" s="15">
        <v>2292.4528301886789</v>
      </c>
      <c r="U41" s="15">
        <v>2292.4528301886789</v>
      </c>
      <c r="V41" s="15">
        <v>2292.4528301886789</v>
      </c>
      <c r="W41" s="15">
        <v>27509.433962264149</v>
      </c>
      <c r="X41" s="15">
        <v>27702.338695244234</v>
      </c>
      <c r="Y41" s="15">
        <v>28336.824793821357</v>
      </c>
      <c r="Z41" s="15">
        <v>29063.239910539447</v>
      </c>
      <c r="AA41" s="15">
        <v>29438.73972365107</v>
      </c>
      <c r="AB41" s="16">
        <f t="shared" si="0"/>
        <v>11462.264150943394</v>
      </c>
    </row>
    <row r="42" spans="1:28" ht="16" x14ac:dyDescent="0.2">
      <c r="A42" s="14" t="s">
        <v>77</v>
      </c>
      <c r="B42" s="14" t="s">
        <v>78</v>
      </c>
      <c r="C42" s="14" t="s">
        <v>79</v>
      </c>
      <c r="D42" s="14" t="s">
        <v>79</v>
      </c>
      <c r="E42" s="14" t="s">
        <v>80</v>
      </c>
      <c r="F42" s="14" t="s">
        <v>81</v>
      </c>
      <c r="G42" s="14" t="s">
        <v>110</v>
      </c>
      <c r="H42" s="14" t="s">
        <v>111</v>
      </c>
      <c r="I42" s="14" t="s">
        <v>21</v>
      </c>
      <c r="J42" s="14" t="s">
        <v>112</v>
      </c>
      <c r="K42" s="15">
        <v>494166.66666666669</v>
      </c>
      <c r="L42" s="15">
        <v>494166.66666666669</v>
      </c>
      <c r="M42" s="15">
        <v>494166.66666666669</v>
      </c>
      <c r="N42" s="15">
        <v>494166.66666666669</v>
      </c>
      <c r="O42" s="15">
        <v>494166.66666666669</v>
      </c>
      <c r="P42" s="15">
        <v>494166.66666666669</v>
      </c>
      <c r="Q42" s="15">
        <v>494166.66666666669</v>
      </c>
      <c r="R42" s="15">
        <v>494166.66666666669</v>
      </c>
      <c r="S42" s="15">
        <v>494166.66666666669</v>
      </c>
      <c r="T42" s="15">
        <v>494166.66666666669</v>
      </c>
      <c r="U42" s="15">
        <v>494166.66666666669</v>
      </c>
      <c r="V42" s="15">
        <v>494166.66666666669</v>
      </c>
      <c r="W42" s="15">
        <v>5930000</v>
      </c>
      <c r="X42" s="15">
        <v>6969963.7878290135</v>
      </c>
      <c r="Y42" s="15">
        <v>7911167.5982377641</v>
      </c>
      <c r="Z42" s="15">
        <v>9129905.1303167921</v>
      </c>
      <c r="AA42" s="15">
        <v>10439562.110081319</v>
      </c>
      <c r="AB42" s="16">
        <f t="shared" si="0"/>
        <v>2470833.3333333335</v>
      </c>
    </row>
    <row r="43" spans="1:28" ht="16" x14ac:dyDescent="0.2">
      <c r="A43" s="14" t="s">
        <v>77</v>
      </c>
      <c r="B43" s="14" t="s">
        <v>78</v>
      </c>
      <c r="C43" s="14" t="s">
        <v>79</v>
      </c>
      <c r="D43" s="14" t="s">
        <v>79</v>
      </c>
      <c r="E43" s="14" t="s">
        <v>80</v>
      </c>
      <c r="F43" s="14" t="s">
        <v>81</v>
      </c>
      <c r="G43" s="14" t="s">
        <v>113</v>
      </c>
      <c r="H43" s="14" t="s">
        <v>114</v>
      </c>
      <c r="I43" s="14" t="s">
        <v>21</v>
      </c>
      <c r="J43" s="14" t="s">
        <v>115</v>
      </c>
      <c r="K43" s="15">
        <v>7000</v>
      </c>
      <c r="L43" s="15">
        <v>7000</v>
      </c>
      <c r="M43" s="15">
        <v>7000</v>
      </c>
      <c r="N43" s="15">
        <v>7000</v>
      </c>
      <c r="O43" s="15">
        <v>7000</v>
      </c>
      <c r="P43" s="15">
        <v>7000</v>
      </c>
      <c r="Q43" s="15">
        <v>7000</v>
      </c>
      <c r="R43" s="15">
        <v>7000</v>
      </c>
      <c r="S43" s="15">
        <v>7000</v>
      </c>
      <c r="T43" s="15">
        <v>7000</v>
      </c>
      <c r="U43" s="15">
        <v>7000</v>
      </c>
      <c r="V43" s="15">
        <v>7000</v>
      </c>
      <c r="W43" s="15">
        <v>84000</v>
      </c>
      <c r="X43" s="15">
        <v>84589.034205231379</v>
      </c>
      <c r="Y43" s="15">
        <v>86526.436201709686</v>
      </c>
      <c r="Z43" s="15">
        <v>88744.543265927059</v>
      </c>
      <c r="AA43" s="15">
        <v>89891.131172630034</v>
      </c>
      <c r="AB43" s="16">
        <f t="shared" si="0"/>
        <v>35000</v>
      </c>
    </row>
    <row r="44" spans="1:28" ht="16" x14ac:dyDescent="0.2">
      <c r="A44" s="14" t="s">
        <v>77</v>
      </c>
      <c r="B44" s="14" t="s">
        <v>78</v>
      </c>
      <c r="C44" s="14" t="s">
        <v>79</v>
      </c>
      <c r="D44" s="14" t="s">
        <v>79</v>
      </c>
      <c r="E44" s="14" t="s">
        <v>80</v>
      </c>
      <c r="F44" s="14" t="s">
        <v>81</v>
      </c>
      <c r="G44" s="14" t="s">
        <v>116</v>
      </c>
      <c r="H44" s="14" t="s">
        <v>117</v>
      </c>
      <c r="I44" s="14" t="s">
        <v>21</v>
      </c>
      <c r="J44" s="14" t="s">
        <v>118</v>
      </c>
      <c r="K44" s="15">
        <v>9166.6666666666661</v>
      </c>
      <c r="L44" s="15">
        <v>9166.6666666666661</v>
      </c>
      <c r="M44" s="15">
        <v>9166.6666666666661</v>
      </c>
      <c r="N44" s="15">
        <v>9166.6666666666661</v>
      </c>
      <c r="O44" s="15">
        <v>9166.6666666666661</v>
      </c>
      <c r="P44" s="15">
        <v>9166.6666666666661</v>
      </c>
      <c r="Q44" s="15">
        <v>9166.6666666666661</v>
      </c>
      <c r="R44" s="15">
        <v>9166.6666666666661</v>
      </c>
      <c r="S44" s="15">
        <v>9166.6666666666661</v>
      </c>
      <c r="T44" s="15">
        <v>9166.6666666666661</v>
      </c>
      <c r="U44" s="15">
        <v>9166.6666666666661</v>
      </c>
      <c r="V44" s="15">
        <v>9166.6666666666661</v>
      </c>
      <c r="W44" s="15">
        <v>110000</v>
      </c>
      <c r="X44" s="15">
        <v>119882.41809131431</v>
      </c>
      <c r="Y44" s="15">
        <v>121513.31613022923</v>
      </c>
      <c r="Z44" s="15">
        <v>124464.10141913287</v>
      </c>
      <c r="AA44" s="15">
        <v>125326.19577021888</v>
      </c>
      <c r="AB44" s="16">
        <f t="shared" si="0"/>
        <v>45833.333333333328</v>
      </c>
    </row>
    <row r="45" spans="1:28" ht="16" x14ac:dyDescent="0.2">
      <c r="A45" s="14" t="s">
        <v>119</v>
      </c>
      <c r="B45" s="14" t="s">
        <v>120</v>
      </c>
      <c r="C45" s="14" t="s">
        <v>79</v>
      </c>
      <c r="D45" s="14" t="s">
        <v>79</v>
      </c>
      <c r="E45" s="14" t="s">
        <v>80</v>
      </c>
      <c r="F45" s="14" t="s">
        <v>81</v>
      </c>
      <c r="G45" s="14" t="s">
        <v>15</v>
      </c>
      <c r="H45" s="14" t="s">
        <v>16</v>
      </c>
      <c r="I45" s="14" t="s">
        <v>17</v>
      </c>
      <c r="J45" s="14" t="s">
        <v>121</v>
      </c>
      <c r="K45" s="15">
        <v>144004.41</v>
      </c>
      <c r="L45" s="15">
        <v>119653.71</v>
      </c>
      <c r="M45" s="15">
        <v>119653.71</v>
      </c>
      <c r="N45" s="15">
        <v>156297.17000000001</v>
      </c>
      <c r="O45" s="15">
        <v>124002.85999999999</v>
      </c>
      <c r="P45" s="15">
        <v>133054.96</v>
      </c>
      <c r="Q45" s="15">
        <v>148353.57</v>
      </c>
      <c r="R45" s="15">
        <v>124002.85999999999</v>
      </c>
      <c r="S45" s="15">
        <v>124002.85999999999</v>
      </c>
      <c r="T45" s="15">
        <v>149891.12000000002</v>
      </c>
      <c r="U45" s="15">
        <v>125540.32999999999</v>
      </c>
      <c r="V45" s="15">
        <v>150868.32</v>
      </c>
      <c r="W45" s="15">
        <v>1619325.8800000001</v>
      </c>
      <c r="X45" s="15">
        <v>1665282.324236369</v>
      </c>
      <c r="Y45" s="15">
        <v>1716143.1351718961</v>
      </c>
      <c r="Z45" s="15">
        <v>1771073.7891995988</v>
      </c>
      <c r="AA45" s="15">
        <v>1829882.6697874209</v>
      </c>
      <c r="AB45" s="16">
        <f t="shared" si="0"/>
        <v>663611.86</v>
      </c>
    </row>
    <row r="46" spans="1:28" ht="16" x14ac:dyDescent="0.2">
      <c r="A46" s="14" t="s">
        <v>119</v>
      </c>
      <c r="B46" s="14" t="s">
        <v>120</v>
      </c>
      <c r="C46" s="14" t="s">
        <v>79</v>
      </c>
      <c r="D46" s="14" t="s">
        <v>79</v>
      </c>
      <c r="E46" s="14" t="s">
        <v>80</v>
      </c>
      <c r="F46" s="14" t="s">
        <v>81</v>
      </c>
      <c r="G46" s="14" t="s">
        <v>19</v>
      </c>
      <c r="H46" s="14" t="s">
        <v>20</v>
      </c>
      <c r="I46" s="14" t="s">
        <v>21</v>
      </c>
      <c r="J46" s="14" t="s">
        <v>122</v>
      </c>
      <c r="K46" s="15">
        <v>1200</v>
      </c>
      <c r="L46" s="15">
        <v>1200</v>
      </c>
      <c r="M46" s="15">
        <v>1200</v>
      </c>
      <c r="N46" s="15">
        <v>1200</v>
      </c>
      <c r="O46" s="15">
        <v>1200</v>
      </c>
      <c r="P46" s="15">
        <v>1200</v>
      </c>
      <c r="Q46" s="15">
        <v>1200</v>
      </c>
      <c r="R46" s="15">
        <v>1200</v>
      </c>
      <c r="S46" s="15">
        <v>1200</v>
      </c>
      <c r="T46" s="15">
        <v>1200</v>
      </c>
      <c r="U46" s="15">
        <v>1200</v>
      </c>
      <c r="V46" s="15">
        <v>1200</v>
      </c>
      <c r="W46" s="15">
        <v>14400</v>
      </c>
      <c r="X46" s="15">
        <v>14472.227896428571</v>
      </c>
      <c r="Y46" s="15">
        <v>14769.029837216183</v>
      </c>
      <c r="Z46" s="15">
        <v>15142.690733603202</v>
      </c>
      <c r="AA46" s="15">
        <v>15315.236100320806</v>
      </c>
      <c r="AB46" s="16">
        <f t="shared" si="0"/>
        <v>6000</v>
      </c>
    </row>
    <row r="47" spans="1:28" ht="16" x14ac:dyDescent="0.2">
      <c r="A47" s="14" t="s">
        <v>119</v>
      </c>
      <c r="B47" s="14" t="s">
        <v>120</v>
      </c>
      <c r="C47" s="14" t="s">
        <v>79</v>
      </c>
      <c r="D47" s="14" t="s">
        <v>79</v>
      </c>
      <c r="E47" s="14" t="s">
        <v>80</v>
      </c>
      <c r="F47" s="14" t="s">
        <v>81</v>
      </c>
      <c r="G47" s="14" t="s">
        <v>23</v>
      </c>
      <c r="H47" s="14" t="s">
        <v>24</v>
      </c>
      <c r="I47" s="14" t="s">
        <v>21</v>
      </c>
      <c r="J47" s="14" t="s">
        <v>123</v>
      </c>
      <c r="K47" s="15">
        <v>320</v>
      </c>
      <c r="L47" s="15">
        <v>320</v>
      </c>
      <c r="M47" s="15">
        <v>320</v>
      </c>
      <c r="N47" s="15">
        <v>320</v>
      </c>
      <c r="O47" s="15">
        <v>320</v>
      </c>
      <c r="P47" s="15">
        <v>320</v>
      </c>
      <c r="Q47" s="15">
        <v>320</v>
      </c>
      <c r="R47" s="15">
        <v>320</v>
      </c>
      <c r="S47" s="15">
        <v>320</v>
      </c>
      <c r="T47" s="15">
        <v>320</v>
      </c>
      <c r="U47" s="15">
        <v>320</v>
      </c>
      <c r="V47" s="15">
        <v>320</v>
      </c>
      <c r="W47" s="15">
        <v>3840</v>
      </c>
      <c r="X47" s="15">
        <v>3859.2607723809524</v>
      </c>
      <c r="Y47" s="15">
        <v>3938.4079565909824</v>
      </c>
      <c r="Z47" s="15">
        <v>4038.0508622941875</v>
      </c>
      <c r="AA47" s="15">
        <v>4084.0629600855482</v>
      </c>
      <c r="AB47" s="16">
        <f t="shared" si="0"/>
        <v>1600</v>
      </c>
    </row>
    <row r="48" spans="1:28" ht="16" x14ac:dyDescent="0.2">
      <c r="A48" s="14" t="s">
        <v>119</v>
      </c>
      <c r="B48" s="14" t="s">
        <v>120</v>
      </c>
      <c r="C48" s="14" t="s">
        <v>79</v>
      </c>
      <c r="D48" s="14" t="s">
        <v>79</v>
      </c>
      <c r="E48" s="14" t="s">
        <v>80</v>
      </c>
      <c r="F48" s="14" t="s">
        <v>81</v>
      </c>
      <c r="G48" s="14" t="s">
        <v>29</v>
      </c>
      <c r="H48" s="14" t="s">
        <v>30</v>
      </c>
      <c r="I48" s="14" t="s">
        <v>21</v>
      </c>
      <c r="J48" s="14" t="s">
        <v>124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8050</v>
      </c>
      <c r="S48" s="15">
        <v>0</v>
      </c>
      <c r="T48" s="15">
        <v>0</v>
      </c>
      <c r="U48" s="15">
        <v>0</v>
      </c>
      <c r="V48" s="15">
        <v>0</v>
      </c>
      <c r="W48" s="15">
        <v>8050</v>
      </c>
      <c r="X48" s="15">
        <v>8138.5499999999993</v>
      </c>
      <c r="Y48" s="15">
        <v>8252.4897000000001</v>
      </c>
      <c r="Z48" s="15">
        <v>8376.2770454999991</v>
      </c>
      <c r="AA48" s="15">
        <v>8501.9212011825002</v>
      </c>
      <c r="AB48" s="16">
        <f t="shared" si="0"/>
        <v>0</v>
      </c>
    </row>
    <row r="49" spans="1:28" ht="16" x14ac:dyDescent="0.2">
      <c r="A49" s="14" t="s">
        <v>119</v>
      </c>
      <c r="B49" s="14" t="s">
        <v>120</v>
      </c>
      <c r="C49" s="14" t="s">
        <v>79</v>
      </c>
      <c r="D49" s="14" t="s">
        <v>79</v>
      </c>
      <c r="E49" s="14" t="s">
        <v>80</v>
      </c>
      <c r="F49" s="14" t="s">
        <v>81</v>
      </c>
      <c r="G49" s="14" t="s">
        <v>32</v>
      </c>
      <c r="H49" s="14" t="s">
        <v>33</v>
      </c>
      <c r="I49" s="14" t="s">
        <v>21</v>
      </c>
      <c r="J49" s="14" t="s">
        <v>125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4000</v>
      </c>
      <c r="S49" s="15">
        <v>0</v>
      </c>
      <c r="T49" s="15">
        <v>0</v>
      </c>
      <c r="U49" s="15">
        <v>0</v>
      </c>
      <c r="V49" s="15">
        <v>0</v>
      </c>
      <c r="W49" s="15">
        <v>4000</v>
      </c>
      <c r="X49" s="15">
        <v>4043.9999999999995</v>
      </c>
      <c r="Y49" s="15">
        <v>4100.616</v>
      </c>
      <c r="Z49" s="15">
        <v>4162.1252400000003</v>
      </c>
      <c r="AA49" s="15">
        <v>4224.5571185999997</v>
      </c>
      <c r="AB49" s="16">
        <f t="shared" si="0"/>
        <v>0</v>
      </c>
    </row>
    <row r="50" spans="1:28" ht="16" x14ac:dyDescent="0.2">
      <c r="A50" s="14" t="s">
        <v>119</v>
      </c>
      <c r="B50" s="14" t="s">
        <v>120</v>
      </c>
      <c r="C50" s="14" t="s">
        <v>79</v>
      </c>
      <c r="D50" s="14" t="s">
        <v>79</v>
      </c>
      <c r="E50" s="14" t="s">
        <v>80</v>
      </c>
      <c r="F50" s="14" t="s">
        <v>81</v>
      </c>
      <c r="G50" s="14" t="s">
        <v>38</v>
      </c>
      <c r="H50" s="14" t="s">
        <v>39</v>
      </c>
      <c r="I50" s="14" t="s">
        <v>21</v>
      </c>
      <c r="J50" s="14" t="s">
        <v>126</v>
      </c>
      <c r="K50" s="15">
        <v>5725.8152248064853</v>
      </c>
      <c r="L50" s="15">
        <v>5725.8152248064853</v>
      </c>
      <c r="M50" s="15">
        <v>5725.8152248064853</v>
      </c>
      <c r="N50" s="15">
        <v>5725.8152248064853</v>
      </c>
      <c r="O50" s="15">
        <v>5725.8152248064853</v>
      </c>
      <c r="P50" s="15">
        <v>5725.8152248064853</v>
      </c>
      <c r="Q50" s="15">
        <v>5725.8152248064853</v>
      </c>
      <c r="R50" s="15">
        <v>5725.8152248064853</v>
      </c>
      <c r="S50" s="15">
        <v>5725.8152248064853</v>
      </c>
      <c r="T50" s="15">
        <v>5725.8152248064853</v>
      </c>
      <c r="U50" s="15">
        <v>5725.8152248064853</v>
      </c>
      <c r="V50" s="15">
        <v>5725.8152248064853</v>
      </c>
      <c r="W50" s="15">
        <v>68709.782697677816</v>
      </c>
      <c r="X50" s="15">
        <v>69029.358546706469</v>
      </c>
      <c r="Y50" s="15">
        <v>69894.42349027835</v>
      </c>
      <c r="Z50" s="15">
        <v>71236.978347247277</v>
      </c>
      <c r="AA50" s="15">
        <v>72057.960142282129</v>
      </c>
      <c r="AB50" s="16">
        <f t="shared" si="0"/>
        <v>28629.076124032428</v>
      </c>
    </row>
    <row r="51" spans="1:28" ht="16" x14ac:dyDescent="0.2">
      <c r="A51" s="14" t="s">
        <v>119</v>
      </c>
      <c r="B51" s="14" t="s">
        <v>120</v>
      </c>
      <c r="C51" s="14" t="s">
        <v>79</v>
      </c>
      <c r="D51" s="14" t="s">
        <v>79</v>
      </c>
      <c r="E51" s="14" t="s">
        <v>80</v>
      </c>
      <c r="F51" s="14" t="s">
        <v>81</v>
      </c>
      <c r="G51" s="14" t="s">
        <v>41</v>
      </c>
      <c r="H51" s="14" t="s">
        <v>42</v>
      </c>
      <c r="I51" s="14" t="s">
        <v>21</v>
      </c>
      <c r="J51" s="14" t="s">
        <v>127</v>
      </c>
      <c r="K51" s="15">
        <v>2500</v>
      </c>
      <c r="L51" s="15">
        <v>2500</v>
      </c>
      <c r="M51" s="15">
        <v>2500</v>
      </c>
      <c r="N51" s="15">
        <v>2500</v>
      </c>
      <c r="O51" s="15">
        <v>2500</v>
      </c>
      <c r="P51" s="15">
        <v>2500</v>
      </c>
      <c r="Q51" s="15">
        <v>2500</v>
      </c>
      <c r="R51" s="15">
        <v>2500</v>
      </c>
      <c r="S51" s="15">
        <v>2500</v>
      </c>
      <c r="T51" s="15">
        <v>2500</v>
      </c>
      <c r="U51" s="15">
        <v>2500</v>
      </c>
      <c r="V51" s="15">
        <v>2500</v>
      </c>
      <c r="W51" s="15">
        <v>30000</v>
      </c>
      <c r="X51" s="15">
        <v>30270.79009772923</v>
      </c>
      <c r="Y51" s="15">
        <v>31035.550421232598</v>
      </c>
      <c r="Z51" s="15">
        <v>31841.781735063458</v>
      </c>
      <c r="AA51" s="15">
        <v>32301.842755738173</v>
      </c>
      <c r="AB51" s="16">
        <f t="shared" si="0"/>
        <v>12500</v>
      </c>
    </row>
    <row r="52" spans="1:28" ht="16" x14ac:dyDescent="0.2">
      <c r="A52" s="14" t="s">
        <v>119</v>
      </c>
      <c r="B52" s="14" t="s">
        <v>120</v>
      </c>
      <c r="C52" s="14" t="s">
        <v>79</v>
      </c>
      <c r="D52" s="14" t="s">
        <v>79</v>
      </c>
      <c r="E52" s="14" t="s">
        <v>80</v>
      </c>
      <c r="F52" s="14" t="s">
        <v>81</v>
      </c>
      <c r="G52" s="14" t="s">
        <v>44</v>
      </c>
      <c r="H52" s="14" t="s">
        <v>45</v>
      </c>
      <c r="I52" s="14" t="s">
        <v>21</v>
      </c>
      <c r="J52" s="14" t="s">
        <v>128</v>
      </c>
      <c r="K52" s="15">
        <v>0</v>
      </c>
      <c r="L52" s="15">
        <v>0</v>
      </c>
      <c r="M52" s="15">
        <v>500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500</v>
      </c>
      <c r="T52" s="15">
        <v>0</v>
      </c>
      <c r="U52" s="15">
        <v>0</v>
      </c>
      <c r="V52" s="15">
        <v>0</v>
      </c>
      <c r="W52" s="15">
        <v>1000</v>
      </c>
      <c r="X52" s="15">
        <v>1004.9982873431062</v>
      </c>
      <c r="Y52" s="15">
        <v>1025.6348955234296</v>
      </c>
      <c r="Z52" s="15">
        <v>1051.5725913532906</v>
      </c>
      <c r="AA52" s="15">
        <v>1063.5369360618236</v>
      </c>
      <c r="AB52" s="16">
        <f t="shared" si="0"/>
        <v>500</v>
      </c>
    </row>
    <row r="53" spans="1:28" ht="16" x14ac:dyDescent="0.2">
      <c r="A53" s="14" t="s">
        <v>119</v>
      </c>
      <c r="B53" s="14" t="s">
        <v>120</v>
      </c>
      <c r="C53" s="14" t="s">
        <v>79</v>
      </c>
      <c r="D53" s="14" t="s">
        <v>79</v>
      </c>
      <c r="E53" s="14" t="s">
        <v>80</v>
      </c>
      <c r="F53" s="14" t="s">
        <v>81</v>
      </c>
      <c r="G53" s="14" t="s">
        <v>47</v>
      </c>
      <c r="H53" s="14" t="s">
        <v>48</v>
      </c>
      <c r="I53" s="14" t="s">
        <v>21</v>
      </c>
      <c r="J53" s="14" t="s">
        <v>129</v>
      </c>
      <c r="K53" s="15">
        <v>0</v>
      </c>
      <c r="L53" s="15">
        <v>0</v>
      </c>
      <c r="M53" s="15">
        <v>1000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1000</v>
      </c>
      <c r="T53" s="15">
        <v>0</v>
      </c>
      <c r="U53" s="15">
        <v>0</v>
      </c>
      <c r="V53" s="15">
        <v>0</v>
      </c>
      <c r="W53" s="15">
        <v>2000</v>
      </c>
      <c r="X53" s="15">
        <v>2009.9965746862124</v>
      </c>
      <c r="Y53" s="15">
        <v>2051.2697910468592</v>
      </c>
      <c r="Z53" s="15">
        <v>2103.1451827065812</v>
      </c>
      <c r="AA53" s="15">
        <v>2127.0738721236471</v>
      </c>
      <c r="AB53" s="16">
        <f t="shared" si="0"/>
        <v>1000</v>
      </c>
    </row>
    <row r="54" spans="1:28" ht="16" x14ac:dyDescent="0.2">
      <c r="A54" s="14" t="s">
        <v>119</v>
      </c>
      <c r="B54" s="14" t="s">
        <v>120</v>
      </c>
      <c r="C54" s="14" t="s">
        <v>79</v>
      </c>
      <c r="D54" s="14" t="s">
        <v>79</v>
      </c>
      <c r="E54" s="14" t="s">
        <v>80</v>
      </c>
      <c r="F54" s="14" t="s">
        <v>81</v>
      </c>
      <c r="G54" s="14" t="s">
        <v>50</v>
      </c>
      <c r="H54" s="14" t="s">
        <v>51</v>
      </c>
      <c r="I54" s="14" t="s">
        <v>21</v>
      </c>
      <c r="J54" s="14" t="s">
        <v>130</v>
      </c>
      <c r="K54" s="15">
        <v>605</v>
      </c>
      <c r="L54" s="15">
        <v>605</v>
      </c>
      <c r="M54" s="15">
        <v>605</v>
      </c>
      <c r="N54" s="15">
        <v>605</v>
      </c>
      <c r="O54" s="15">
        <v>605</v>
      </c>
      <c r="P54" s="15">
        <v>605</v>
      </c>
      <c r="Q54" s="15">
        <v>605</v>
      </c>
      <c r="R54" s="15">
        <v>605</v>
      </c>
      <c r="S54" s="15">
        <v>605</v>
      </c>
      <c r="T54" s="15">
        <v>605</v>
      </c>
      <c r="U54" s="15">
        <v>605</v>
      </c>
      <c r="V54" s="15">
        <v>605</v>
      </c>
      <c r="W54" s="15">
        <v>7260</v>
      </c>
      <c r="X54" s="15">
        <v>7267.0439285714283</v>
      </c>
      <c r="Y54" s="15">
        <v>7284.8746904046238</v>
      </c>
      <c r="Z54" s="15">
        <v>7381.9168396357418</v>
      </c>
      <c r="AA54" s="15">
        <v>7436.9675260406839</v>
      </c>
      <c r="AB54" s="16">
        <f t="shared" si="0"/>
        <v>3025</v>
      </c>
    </row>
    <row r="55" spans="1:28" ht="16" x14ac:dyDescent="0.2">
      <c r="A55" s="14" t="s">
        <v>119</v>
      </c>
      <c r="B55" s="14" t="s">
        <v>120</v>
      </c>
      <c r="C55" s="14" t="s">
        <v>79</v>
      </c>
      <c r="D55" s="14" t="s">
        <v>79</v>
      </c>
      <c r="E55" s="14" t="s">
        <v>80</v>
      </c>
      <c r="F55" s="14" t="s">
        <v>81</v>
      </c>
      <c r="G55" s="14" t="s">
        <v>53</v>
      </c>
      <c r="H55" s="14" t="s">
        <v>54</v>
      </c>
      <c r="I55" s="14" t="s">
        <v>21</v>
      </c>
      <c r="J55" s="14" t="s">
        <v>131</v>
      </c>
      <c r="K55" s="15">
        <v>4166.666666666667</v>
      </c>
      <c r="L55" s="15">
        <v>4166.666666666667</v>
      </c>
      <c r="M55" s="15">
        <v>4166.666666666667</v>
      </c>
      <c r="N55" s="15">
        <v>4166.666666666667</v>
      </c>
      <c r="O55" s="15">
        <v>4166.666666666667</v>
      </c>
      <c r="P55" s="15">
        <v>4166.666666666667</v>
      </c>
      <c r="Q55" s="15">
        <v>4166.666666666667</v>
      </c>
      <c r="R55" s="15">
        <v>4166.666666666667</v>
      </c>
      <c r="S55" s="15">
        <v>4166.666666666667</v>
      </c>
      <c r="T55" s="15">
        <v>4166.666666666667</v>
      </c>
      <c r="U55" s="15">
        <v>4166.666666666667</v>
      </c>
      <c r="V55" s="15">
        <v>4166.666666666667</v>
      </c>
      <c r="W55" s="15">
        <v>50000</v>
      </c>
      <c r="X55" s="15">
        <v>50048.511904761901</v>
      </c>
      <c r="Y55" s="15">
        <v>50171.313294797685</v>
      </c>
      <c r="Z55" s="15">
        <v>50839.647655893532</v>
      </c>
      <c r="AA55" s="15">
        <v>51218.784614605262</v>
      </c>
      <c r="AB55" s="16">
        <f t="shared" si="0"/>
        <v>20833.333333333336</v>
      </c>
    </row>
    <row r="56" spans="1:28" ht="16" x14ac:dyDescent="0.2">
      <c r="A56" s="14" t="s">
        <v>119</v>
      </c>
      <c r="B56" s="14" t="s">
        <v>120</v>
      </c>
      <c r="C56" s="14" t="s">
        <v>79</v>
      </c>
      <c r="D56" s="14" t="s">
        <v>79</v>
      </c>
      <c r="E56" s="14" t="s">
        <v>80</v>
      </c>
      <c r="F56" s="14" t="s">
        <v>81</v>
      </c>
      <c r="G56" s="14" t="s">
        <v>59</v>
      </c>
      <c r="H56" s="14" t="s">
        <v>60</v>
      </c>
      <c r="I56" s="14" t="s">
        <v>21</v>
      </c>
      <c r="J56" s="14" t="s">
        <v>132</v>
      </c>
      <c r="K56" s="15">
        <v>300</v>
      </c>
      <c r="L56" s="15">
        <v>300</v>
      </c>
      <c r="M56" s="15">
        <v>300</v>
      </c>
      <c r="N56" s="15">
        <v>300</v>
      </c>
      <c r="O56" s="15">
        <v>300</v>
      </c>
      <c r="P56" s="15">
        <v>300</v>
      </c>
      <c r="Q56" s="15">
        <v>300</v>
      </c>
      <c r="R56" s="15">
        <v>300</v>
      </c>
      <c r="S56" s="15">
        <v>300</v>
      </c>
      <c r="T56" s="15">
        <v>300</v>
      </c>
      <c r="U56" s="15">
        <v>300</v>
      </c>
      <c r="V56" s="15">
        <v>300</v>
      </c>
      <c r="W56" s="15">
        <v>3600</v>
      </c>
      <c r="X56" s="15">
        <v>3617.9938344351826</v>
      </c>
      <c r="Y56" s="15">
        <v>3692.285623884346</v>
      </c>
      <c r="Z56" s="15">
        <v>3785.6613288718472</v>
      </c>
      <c r="AA56" s="15">
        <v>3828.7329698225644</v>
      </c>
      <c r="AB56" s="16">
        <f t="shared" si="0"/>
        <v>1500</v>
      </c>
    </row>
    <row r="57" spans="1:28" ht="16" x14ac:dyDescent="0.2">
      <c r="A57" s="14" t="s">
        <v>119</v>
      </c>
      <c r="B57" s="14" t="s">
        <v>120</v>
      </c>
      <c r="C57" s="14" t="s">
        <v>79</v>
      </c>
      <c r="D57" s="14" t="s">
        <v>79</v>
      </c>
      <c r="E57" s="14" t="s">
        <v>80</v>
      </c>
      <c r="F57" s="14" t="s">
        <v>81</v>
      </c>
      <c r="G57" s="14" t="s">
        <v>68</v>
      </c>
      <c r="H57" s="14" t="s">
        <v>69</v>
      </c>
      <c r="I57" s="14" t="s">
        <v>21</v>
      </c>
      <c r="J57" s="14" t="s">
        <v>133</v>
      </c>
      <c r="K57" s="15">
        <v>400</v>
      </c>
      <c r="L57" s="15">
        <v>400</v>
      </c>
      <c r="M57" s="15">
        <v>400</v>
      </c>
      <c r="N57" s="15">
        <v>400</v>
      </c>
      <c r="O57" s="15">
        <v>400</v>
      </c>
      <c r="P57" s="15">
        <v>400</v>
      </c>
      <c r="Q57" s="15">
        <v>400</v>
      </c>
      <c r="R57" s="15">
        <v>400</v>
      </c>
      <c r="S57" s="15">
        <v>400</v>
      </c>
      <c r="T57" s="15">
        <v>400</v>
      </c>
      <c r="U57" s="15">
        <v>400</v>
      </c>
      <c r="V57" s="15">
        <v>400</v>
      </c>
      <c r="W57" s="15">
        <v>4800</v>
      </c>
      <c r="X57" s="15">
        <v>4823.9917792469096</v>
      </c>
      <c r="Y57" s="15">
        <v>4923.047498512462</v>
      </c>
      <c r="Z57" s="15">
        <v>5047.5484384957954</v>
      </c>
      <c r="AA57" s="15">
        <v>5104.977293096752</v>
      </c>
      <c r="AB57" s="16">
        <f t="shared" si="0"/>
        <v>2000</v>
      </c>
    </row>
    <row r="58" spans="1:28" ht="16" x14ac:dyDescent="0.2">
      <c r="A58" s="14" t="s">
        <v>119</v>
      </c>
      <c r="B58" s="14" t="s">
        <v>120</v>
      </c>
      <c r="C58" s="14" t="s">
        <v>79</v>
      </c>
      <c r="D58" s="14" t="s">
        <v>79</v>
      </c>
      <c r="E58" s="14" t="s">
        <v>80</v>
      </c>
      <c r="F58" s="14" t="s">
        <v>81</v>
      </c>
      <c r="G58" s="14" t="s">
        <v>104</v>
      </c>
      <c r="H58" s="14" t="s">
        <v>105</v>
      </c>
      <c r="I58" s="14" t="s">
        <v>21</v>
      </c>
      <c r="J58" s="14" t="s">
        <v>134</v>
      </c>
      <c r="K58" s="15">
        <v>0</v>
      </c>
      <c r="L58" s="15">
        <v>0</v>
      </c>
      <c r="M58" s="15">
        <v>0</v>
      </c>
      <c r="N58" s="15">
        <v>7000</v>
      </c>
      <c r="O58" s="15">
        <v>0</v>
      </c>
      <c r="P58" s="15">
        <v>0</v>
      </c>
      <c r="Q58" s="15">
        <v>0</v>
      </c>
      <c r="R58" s="15">
        <v>7000</v>
      </c>
      <c r="S58" s="15">
        <v>0</v>
      </c>
      <c r="T58" s="15">
        <v>0</v>
      </c>
      <c r="U58" s="15">
        <v>0</v>
      </c>
      <c r="V58" s="15">
        <v>7000</v>
      </c>
      <c r="W58" s="15">
        <v>21000</v>
      </c>
      <c r="X58" s="15">
        <v>21147.258551307845</v>
      </c>
      <c r="Y58" s="15">
        <v>21631.609050427422</v>
      </c>
      <c r="Z58" s="15">
        <v>22186.135816481765</v>
      </c>
      <c r="AA58" s="15">
        <v>22472.782793157508</v>
      </c>
      <c r="AB58" s="16">
        <f t="shared" si="0"/>
        <v>7000</v>
      </c>
    </row>
    <row r="59" spans="1:28" ht="16" x14ac:dyDescent="0.2">
      <c r="A59" s="14" t="s">
        <v>119</v>
      </c>
      <c r="B59" s="14" t="s">
        <v>120</v>
      </c>
      <c r="C59" s="14" t="s">
        <v>79</v>
      </c>
      <c r="D59" s="14" t="s">
        <v>79</v>
      </c>
      <c r="E59" s="14" t="s">
        <v>80</v>
      </c>
      <c r="F59" s="14" t="s">
        <v>81</v>
      </c>
      <c r="G59" s="14" t="s">
        <v>135</v>
      </c>
      <c r="H59" s="14" t="s">
        <v>136</v>
      </c>
      <c r="I59" s="14" t="s">
        <v>21</v>
      </c>
      <c r="J59" s="14" t="s">
        <v>137</v>
      </c>
      <c r="K59" s="15">
        <v>0</v>
      </c>
      <c r="L59" s="15">
        <v>0</v>
      </c>
      <c r="M59" s="15">
        <v>2500</v>
      </c>
      <c r="N59" s="15">
        <v>0</v>
      </c>
      <c r="O59" s="15">
        <v>0</v>
      </c>
      <c r="P59" s="15">
        <v>0</v>
      </c>
      <c r="Q59" s="15">
        <v>2500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5000</v>
      </c>
      <c r="X59" s="15">
        <v>5035.0615598352015</v>
      </c>
      <c r="Y59" s="15">
        <v>5150.3831072446237</v>
      </c>
      <c r="Z59" s="15">
        <v>5282.4132896385154</v>
      </c>
      <c r="AA59" s="15">
        <v>5350.6625697994059</v>
      </c>
      <c r="AB59" s="16">
        <f t="shared" si="0"/>
        <v>2500</v>
      </c>
    </row>
    <row r="60" spans="1:28" ht="16" x14ac:dyDescent="0.2">
      <c r="A60" s="14" t="s">
        <v>119</v>
      </c>
      <c r="B60" s="14" t="s">
        <v>120</v>
      </c>
      <c r="C60" s="14" t="s">
        <v>79</v>
      </c>
      <c r="D60" s="14" t="s">
        <v>79</v>
      </c>
      <c r="E60" s="14" t="s">
        <v>80</v>
      </c>
      <c r="F60" s="14" t="s">
        <v>81</v>
      </c>
      <c r="G60" s="14" t="s">
        <v>107</v>
      </c>
      <c r="H60" s="14" t="s">
        <v>108</v>
      </c>
      <c r="I60" s="14" t="s">
        <v>21</v>
      </c>
      <c r="J60" s="14" t="s">
        <v>138</v>
      </c>
      <c r="K60" s="15">
        <v>40491.666666666664</v>
      </c>
      <c r="L60" s="15">
        <v>40491.666666666664</v>
      </c>
      <c r="M60" s="15">
        <v>40491.666666666664</v>
      </c>
      <c r="N60" s="15">
        <v>40491.666666666664</v>
      </c>
      <c r="O60" s="15">
        <v>40491.666666666664</v>
      </c>
      <c r="P60" s="15">
        <v>40491.666666666664</v>
      </c>
      <c r="Q60" s="15">
        <v>40491.666666666664</v>
      </c>
      <c r="R60" s="15">
        <v>40491.666666666664</v>
      </c>
      <c r="S60" s="15">
        <v>40491.666666666664</v>
      </c>
      <c r="T60" s="15">
        <v>40491.666666666664</v>
      </c>
      <c r="U60" s="15">
        <v>40491.666666666664</v>
      </c>
      <c r="V60" s="15">
        <v>40491.666666666664</v>
      </c>
      <c r="W60" s="15">
        <v>485900</v>
      </c>
      <c r="X60" s="15">
        <v>376730.49885195523</v>
      </c>
      <c r="Y60" s="15">
        <v>381855.59593924531</v>
      </c>
      <c r="Z60" s="15">
        <v>391128.4387096251</v>
      </c>
      <c r="AA60" s="15">
        <v>393837.57020791277</v>
      </c>
      <c r="AB60" s="16">
        <f t="shared" si="0"/>
        <v>202458.33333333331</v>
      </c>
    </row>
    <row r="61" spans="1:28" ht="16" x14ac:dyDescent="0.2">
      <c r="A61" s="14" t="s">
        <v>119</v>
      </c>
      <c r="B61" s="14" t="s">
        <v>120</v>
      </c>
      <c r="C61" s="14" t="s">
        <v>79</v>
      </c>
      <c r="D61" s="14" t="s">
        <v>79</v>
      </c>
      <c r="E61" s="14" t="s">
        <v>80</v>
      </c>
      <c r="F61" s="14" t="s">
        <v>81</v>
      </c>
      <c r="G61" s="14" t="s">
        <v>139</v>
      </c>
      <c r="H61" s="14" t="s">
        <v>140</v>
      </c>
      <c r="I61" s="14" t="s">
        <v>21</v>
      </c>
      <c r="J61" s="14" t="s">
        <v>141</v>
      </c>
      <c r="K61" s="15">
        <v>207600</v>
      </c>
      <c r="L61" s="15">
        <v>207600</v>
      </c>
      <c r="M61" s="15">
        <v>207600</v>
      </c>
      <c r="N61" s="15">
        <v>207600</v>
      </c>
      <c r="O61" s="15">
        <v>207600</v>
      </c>
      <c r="P61" s="15">
        <v>207600</v>
      </c>
      <c r="Q61" s="15">
        <v>207600</v>
      </c>
      <c r="R61" s="15">
        <v>207600</v>
      </c>
      <c r="S61" s="15">
        <v>207600</v>
      </c>
      <c r="T61" s="15">
        <v>207600</v>
      </c>
      <c r="U61" s="15">
        <v>207600</v>
      </c>
      <c r="V61" s="15">
        <v>207600</v>
      </c>
      <c r="W61" s="15">
        <v>2491200</v>
      </c>
      <c r="X61" s="15">
        <v>2665285.8602151452</v>
      </c>
      <c r="Y61" s="15">
        <v>2701544.800865321</v>
      </c>
      <c r="Z61" s="15">
        <v>2767148.1348008718</v>
      </c>
      <c r="AA61" s="15">
        <v>2786314.6474613911</v>
      </c>
      <c r="AB61" s="16">
        <f t="shared" si="0"/>
        <v>1038000</v>
      </c>
    </row>
    <row r="62" spans="1:28" ht="16" x14ac:dyDescent="0.2">
      <c r="A62" s="14" t="s">
        <v>119</v>
      </c>
      <c r="B62" s="14" t="s">
        <v>120</v>
      </c>
      <c r="C62" s="14" t="s">
        <v>79</v>
      </c>
      <c r="D62" s="14" t="s">
        <v>79</v>
      </c>
      <c r="E62" s="14" t="s">
        <v>80</v>
      </c>
      <c r="F62" s="14" t="s">
        <v>81</v>
      </c>
      <c r="G62" s="14" t="s">
        <v>142</v>
      </c>
      <c r="H62" s="14" t="s">
        <v>143</v>
      </c>
      <c r="I62" s="14" t="s">
        <v>21</v>
      </c>
      <c r="J62" s="14" t="s">
        <v>144</v>
      </c>
      <c r="K62" s="15">
        <v>65000</v>
      </c>
      <c r="L62" s="15">
        <v>65000</v>
      </c>
      <c r="M62" s="15">
        <v>65000</v>
      </c>
      <c r="N62" s="15">
        <v>65000</v>
      </c>
      <c r="O62" s="15">
        <v>65000</v>
      </c>
      <c r="P62" s="15">
        <v>65000</v>
      </c>
      <c r="Q62" s="15">
        <v>65000</v>
      </c>
      <c r="R62" s="15">
        <v>65000</v>
      </c>
      <c r="S62" s="15">
        <v>65000</v>
      </c>
      <c r="T62" s="15">
        <v>65000</v>
      </c>
      <c r="U62" s="15">
        <v>65000</v>
      </c>
      <c r="V62" s="15">
        <v>65000</v>
      </c>
      <c r="W62" s="15">
        <v>780000</v>
      </c>
      <c r="X62" s="15">
        <v>785469.60333429149</v>
      </c>
      <c r="Y62" s="15">
        <v>803459.76473016129</v>
      </c>
      <c r="Z62" s="15">
        <v>824056.47318360838</v>
      </c>
      <c r="AA62" s="15">
        <v>834703.36088870745</v>
      </c>
      <c r="AB62" s="16">
        <f t="shared" si="0"/>
        <v>325000</v>
      </c>
    </row>
    <row r="63" spans="1:28" ht="16" x14ac:dyDescent="0.2">
      <c r="A63" s="14" t="s">
        <v>119</v>
      </c>
      <c r="B63" s="14" t="s">
        <v>120</v>
      </c>
      <c r="C63" s="14" t="s">
        <v>79</v>
      </c>
      <c r="D63" s="14" t="s">
        <v>79</v>
      </c>
      <c r="E63" s="14" t="s">
        <v>80</v>
      </c>
      <c r="F63" s="14" t="s">
        <v>81</v>
      </c>
      <c r="G63" s="14" t="s">
        <v>113</v>
      </c>
      <c r="H63" s="14" t="s">
        <v>114</v>
      </c>
      <c r="I63" s="14" t="s">
        <v>21</v>
      </c>
      <c r="J63" s="14" t="s">
        <v>145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379631.65336976509</v>
      </c>
      <c r="Y63" s="15">
        <v>384796.21818959684</v>
      </c>
      <c r="Z63" s="15">
        <v>394140.46996396815</v>
      </c>
      <c r="AA63" s="15">
        <v>396870.46414555208</v>
      </c>
      <c r="AB63" s="16">
        <f t="shared" si="0"/>
        <v>0</v>
      </c>
    </row>
    <row r="64" spans="1:28" ht="16" x14ac:dyDescent="0.2">
      <c r="A64" s="14" t="s">
        <v>146</v>
      </c>
      <c r="B64" s="14" t="s">
        <v>147</v>
      </c>
      <c r="C64" s="14" t="s">
        <v>79</v>
      </c>
      <c r="D64" s="14" t="s">
        <v>79</v>
      </c>
      <c r="E64" s="14" t="s">
        <v>80</v>
      </c>
      <c r="F64" s="14" t="s">
        <v>81</v>
      </c>
      <c r="G64" s="14" t="s">
        <v>15</v>
      </c>
      <c r="H64" s="14" t="s">
        <v>16</v>
      </c>
      <c r="I64" s="14" t="s">
        <v>17</v>
      </c>
      <c r="J64" s="14" t="s">
        <v>148</v>
      </c>
      <c r="K64" s="15">
        <v>49278.79</v>
      </c>
      <c r="L64" s="15">
        <v>41973.58</v>
      </c>
      <c r="M64" s="15">
        <v>41973.58</v>
      </c>
      <c r="N64" s="15">
        <v>53220.85</v>
      </c>
      <c r="O64" s="15">
        <v>43532.55</v>
      </c>
      <c r="P64" s="15">
        <v>46248.180000000008</v>
      </c>
      <c r="Q64" s="15">
        <v>50837.770000000004</v>
      </c>
      <c r="R64" s="15">
        <v>43532.55</v>
      </c>
      <c r="S64" s="15">
        <v>43532.55</v>
      </c>
      <c r="T64" s="15">
        <v>51387.020000000004</v>
      </c>
      <c r="U64" s="15">
        <v>44081.81</v>
      </c>
      <c r="V64" s="15">
        <v>51680.2</v>
      </c>
      <c r="W64" s="15">
        <v>561279.43000000005</v>
      </c>
      <c r="X64" s="15">
        <v>570524.73828565469</v>
      </c>
      <c r="Y64" s="15">
        <v>589305.20190830703</v>
      </c>
      <c r="Z64" s="15">
        <v>605066.04315864015</v>
      </c>
      <c r="AA64" s="15">
        <v>639733.99040660425</v>
      </c>
      <c r="AB64" s="16">
        <f t="shared" si="0"/>
        <v>229979.35000000003</v>
      </c>
    </row>
    <row r="65" spans="1:28" ht="16" x14ac:dyDescent="0.2">
      <c r="A65" s="14" t="s">
        <v>146</v>
      </c>
      <c r="B65" s="14" t="s">
        <v>147</v>
      </c>
      <c r="C65" s="14" t="s">
        <v>79</v>
      </c>
      <c r="D65" s="14" t="s">
        <v>79</v>
      </c>
      <c r="E65" s="14" t="s">
        <v>80</v>
      </c>
      <c r="F65" s="14" t="s">
        <v>81</v>
      </c>
      <c r="G65" s="14" t="s">
        <v>19</v>
      </c>
      <c r="H65" s="14" t="s">
        <v>20</v>
      </c>
      <c r="I65" s="14" t="s">
        <v>21</v>
      </c>
      <c r="J65" s="14" t="s">
        <v>149</v>
      </c>
      <c r="K65" s="15">
        <v>1200</v>
      </c>
      <c r="L65" s="15">
        <v>1200</v>
      </c>
      <c r="M65" s="15">
        <v>1200</v>
      </c>
      <c r="N65" s="15">
        <v>1200</v>
      </c>
      <c r="O65" s="15">
        <v>1200</v>
      </c>
      <c r="P65" s="15">
        <v>1200</v>
      </c>
      <c r="Q65" s="15">
        <v>1200</v>
      </c>
      <c r="R65" s="15">
        <v>1200</v>
      </c>
      <c r="S65" s="15">
        <v>1200</v>
      </c>
      <c r="T65" s="15">
        <v>1200</v>
      </c>
      <c r="U65" s="15">
        <v>1200</v>
      </c>
      <c r="V65" s="15">
        <v>1200</v>
      </c>
      <c r="W65" s="15">
        <v>14400</v>
      </c>
      <c r="X65" s="15">
        <v>14472.227896428571</v>
      </c>
      <c r="Y65" s="15">
        <v>14769.029837216183</v>
      </c>
      <c r="Z65" s="15">
        <v>15142.690733603202</v>
      </c>
      <c r="AA65" s="15">
        <v>15315.236100320806</v>
      </c>
      <c r="AB65" s="16">
        <f t="shared" si="0"/>
        <v>6000</v>
      </c>
    </row>
    <row r="66" spans="1:28" ht="16" x14ac:dyDescent="0.2">
      <c r="A66" s="14" t="s">
        <v>146</v>
      </c>
      <c r="B66" s="14" t="s">
        <v>147</v>
      </c>
      <c r="C66" s="14" t="s">
        <v>79</v>
      </c>
      <c r="D66" s="14" t="s">
        <v>79</v>
      </c>
      <c r="E66" s="14" t="s">
        <v>80</v>
      </c>
      <c r="F66" s="14" t="s">
        <v>81</v>
      </c>
      <c r="G66" s="14" t="s">
        <v>23</v>
      </c>
      <c r="H66" s="14" t="s">
        <v>24</v>
      </c>
      <c r="I66" s="14" t="s">
        <v>21</v>
      </c>
      <c r="J66" s="14" t="s">
        <v>150</v>
      </c>
      <c r="K66" s="15">
        <v>800</v>
      </c>
      <c r="L66" s="15">
        <v>800</v>
      </c>
      <c r="M66" s="15">
        <v>800</v>
      </c>
      <c r="N66" s="15">
        <v>800</v>
      </c>
      <c r="O66" s="15">
        <v>800</v>
      </c>
      <c r="P66" s="15">
        <v>800</v>
      </c>
      <c r="Q66" s="15">
        <v>800</v>
      </c>
      <c r="R66" s="15">
        <v>800</v>
      </c>
      <c r="S66" s="15">
        <v>800</v>
      </c>
      <c r="T66" s="15">
        <v>800</v>
      </c>
      <c r="U66" s="15">
        <v>800</v>
      </c>
      <c r="V66" s="15">
        <v>800</v>
      </c>
      <c r="W66" s="15">
        <v>9600</v>
      </c>
      <c r="X66" s="15">
        <v>9647.9116980952367</v>
      </c>
      <c r="Y66" s="15">
        <v>9846.1001655787277</v>
      </c>
      <c r="Z66" s="15">
        <v>10095.045812299219</v>
      </c>
      <c r="AA66" s="15">
        <v>10209.993500103103</v>
      </c>
      <c r="AB66" s="16">
        <f t="shared" si="0"/>
        <v>4000</v>
      </c>
    </row>
    <row r="67" spans="1:28" ht="16" x14ac:dyDescent="0.2">
      <c r="A67" s="14" t="s">
        <v>146</v>
      </c>
      <c r="B67" s="14" t="s">
        <v>147</v>
      </c>
      <c r="C67" s="14" t="s">
        <v>79</v>
      </c>
      <c r="D67" s="14" t="s">
        <v>79</v>
      </c>
      <c r="E67" s="14" t="s">
        <v>80</v>
      </c>
      <c r="F67" s="14" t="s">
        <v>81</v>
      </c>
      <c r="G67" s="14" t="s">
        <v>29</v>
      </c>
      <c r="H67" s="14" t="s">
        <v>30</v>
      </c>
      <c r="I67" s="14" t="s">
        <v>21</v>
      </c>
      <c r="J67" s="14" t="s">
        <v>151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8050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8050</v>
      </c>
      <c r="X67" s="15">
        <v>8138.5499999999993</v>
      </c>
      <c r="Y67" s="15">
        <v>8252.4897000000001</v>
      </c>
      <c r="Z67" s="15">
        <v>8376.2770454999991</v>
      </c>
      <c r="AA67" s="15">
        <v>8501.9212011825002</v>
      </c>
      <c r="AB67" s="16">
        <f t="shared" ref="AB67:AB130" si="1">SUM(K67:O67)</f>
        <v>0</v>
      </c>
    </row>
    <row r="68" spans="1:28" ht="16" x14ac:dyDescent="0.2">
      <c r="A68" s="14" t="s">
        <v>146</v>
      </c>
      <c r="B68" s="14" t="s">
        <v>147</v>
      </c>
      <c r="C68" s="14" t="s">
        <v>79</v>
      </c>
      <c r="D68" s="14" t="s">
        <v>79</v>
      </c>
      <c r="E68" s="14" t="s">
        <v>80</v>
      </c>
      <c r="F68" s="14" t="s">
        <v>81</v>
      </c>
      <c r="G68" s="14" t="s">
        <v>32</v>
      </c>
      <c r="H68" s="14" t="s">
        <v>33</v>
      </c>
      <c r="I68" s="14" t="s">
        <v>21</v>
      </c>
      <c r="J68" s="14" t="s">
        <v>152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3000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3000</v>
      </c>
      <c r="X68" s="15">
        <v>3032.9999999999995</v>
      </c>
      <c r="Y68" s="15">
        <v>3075.4619999999995</v>
      </c>
      <c r="Z68" s="15">
        <v>3121.59393</v>
      </c>
      <c r="AA68" s="15">
        <v>3168.4178389499998</v>
      </c>
      <c r="AB68" s="16">
        <f t="shared" si="1"/>
        <v>0</v>
      </c>
    </row>
    <row r="69" spans="1:28" ht="16" x14ac:dyDescent="0.2">
      <c r="A69" s="14" t="s">
        <v>146</v>
      </c>
      <c r="B69" s="14" t="s">
        <v>147</v>
      </c>
      <c r="C69" s="14" t="s">
        <v>79</v>
      </c>
      <c r="D69" s="14" t="s">
        <v>79</v>
      </c>
      <c r="E69" s="14" t="s">
        <v>80</v>
      </c>
      <c r="F69" s="14" t="s">
        <v>81</v>
      </c>
      <c r="G69" s="14" t="s">
        <v>35</v>
      </c>
      <c r="H69" s="14" t="s">
        <v>36</v>
      </c>
      <c r="I69" s="14" t="s">
        <v>21</v>
      </c>
      <c r="J69" s="14" t="s">
        <v>153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1400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1400</v>
      </c>
      <c r="X69" s="15">
        <v>1421.0957746478871</v>
      </c>
      <c r="Y69" s="15">
        <v>1466.9809352112675</v>
      </c>
      <c r="Z69" s="15">
        <v>1506.5720939154928</v>
      </c>
      <c r="AA69" s="15">
        <v>1535.1207557729576</v>
      </c>
      <c r="AB69" s="16">
        <f t="shared" si="1"/>
        <v>0</v>
      </c>
    </row>
    <row r="70" spans="1:28" ht="16" x14ac:dyDescent="0.2">
      <c r="A70" s="14" t="s">
        <v>146</v>
      </c>
      <c r="B70" s="14" t="s">
        <v>147</v>
      </c>
      <c r="C70" s="14" t="s">
        <v>79</v>
      </c>
      <c r="D70" s="14" t="s">
        <v>79</v>
      </c>
      <c r="E70" s="14" t="s">
        <v>80</v>
      </c>
      <c r="F70" s="14" t="s">
        <v>81</v>
      </c>
      <c r="G70" s="14" t="s">
        <v>38</v>
      </c>
      <c r="H70" s="14" t="s">
        <v>39</v>
      </c>
      <c r="I70" s="14" t="s">
        <v>21</v>
      </c>
      <c r="J70" s="14" t="s">
        <v>154</v>
      </c>
      <c r="K70" s="15">
        <v>3965.127043178491</v>
      </c>
      <c r="L70" s="15">
        <v>3965.127043178491</v>
      </c>
      <c r="M70" s="15">
        <v>3965.127043178491</v>
      </c>
      <c r="N70" s="15">
        <v>3965.127043178491</v>
      </c>
      <c r="O70" s="15">
        <v>3965.127043178491</v>
      </c>
      <c r="P70" s="15">
        <v>3965.127043178491</v>
      </c>
      <c r="Q70" s="15">
        <v>3965.127043178491</v>
      </c>
      <c r="R70" s="15">
        <v>3965.127043178491</v>
      </c>
      <c r="S70" s="15">
        <v>3965.127043178491</v>
      </c>
      <c r="T70" s="15">
        <v>3965.127043178491</v>
      </c>
      <c r="U70" s="15">
        <v>3965.127043178491</v>
      </c>
      <c r="V70" s="15">
        <v>3965.127043178491</v>
      </c>
      <c r="W70" s="15">
        <v>47581.524518141894</v>
      </c>
      <c r="X70" s="15">
        <v>47753.186391899675</v>
      </c>
      <c r="Y70" s="15">
        <v>48734.650881496345</v>
      </c>
      <c r="Z70" s="15">
        <v>49972.461182087027</v>
      </c>
      <c r="AA70" s="15">
        <v>50532.60449902236</v>
      </c>
      <c r="AB70" s="16">
        <f t="shared" si="1"/>
        <v>19825.635215892456</v>
      </c>
    </row>
    <row r="71" spans="1:28" ht="16" x14ac:dyDescent="0.2">
      <c r="A71" s="14" t="s">
        <v>146</v>
      </c>
      <c r="B71" s="14" t="s">
        <v>147</v>
      </c>
      <c r="C71" s="14" t="s">
        <v>79</v>
      </c>
      <c r="D71" s="14" t="s">
        <v>79</v>
      </c>
      <c r="E71" s="14" t="s">
        <v>80</v>
      </c>
      <c r="F71" s="14" t="s">
        <v>81</v>
      </c>
      <c r="G71" s="14" t="s">
        <v>41</v>
      </c>
      <c r="H71" s="14" t="s">
        <v>42</v>
      </c>
      <c r="I71" s="14" t="s">
        <v>21</v>
      </c>
      <c r="J71" s="14" t="s">
        <v>155</v>
      </c>
      <c r="K71" s="15">
        <v>900</v>
      </c>
      <c r="L71" s="15">
        <v>900</v>
      </c>
      <c r="M71" s="15">
        <v>900</v>
      </c>
      <c r="N71" s="15">
        <v>900</v>
      </c>
      <c r="O71" s="15">
        <v>900</v>
      </c>
      <c r="P71" s="15">
        <v>900</v>
      </c>
      <c r="Q71" s="15">
        <v>900</v>
      </c>
      <c r="R71" s="15">
        <v>900</v>
      </c>
      <c r="S71" s="15">
        <v>900</v>
      </c>
      <c r="T71" s="15">
        <v>900</v>
      </c>
      <c r="U71" s="15">
        <v>900</v>
      </c>
      <c r="V71" s="15">
        <v>900</v>
      </c>
      <c r="W71" s="15">
        <v>10800</v>
      </c>
      <c r="X71" s="15">
        <v>10897.484435182523</v>
      </c>
      <c r="Y71" s="15">
        <v>11172.798151643734</v>
      </c>
      <c r="Z71" s="15">
        <v>11463.041424622843</v>
      </c>
      <c r="AA71" s="15">
        <v>11628.663392065742</v>
      </c>
      <c r="AB71" s="16">
        <f t="shared" si="1"/>
        <v>4500</v>
      </c>
    </row>
    <row r="72" spans="1:28" ht="16" x14ac:dyDescent="0.2">
      <c r="A72" s="14" t="s">
        <v>146</v>
      </c>
      <c r="B72" s="14" t="s">
        <v>147</v>
      </c>
      <c r="C72" s="14" t="s">
        <v>79</v>
      </c>
      <c r="D72" s="14" t="s">
        <v>79</v>
      </c>
      <c r="E72" s="14" t="s">
        <v>80</v>
      </c>
      <c r="F72" s="14" t="s">
        <v>81</v>
      </c>
      <c r="G72" s="14" t="s">
        <v>44</v>
      </c>
      <c r="H72" s="14" t="s">
        <v>45</v>
      </c>
      <c r="I72" s="14" t="s">
        <v>21</v>
      </c>
      <c r="J72" s="14" t="s">
        <v>156</v>
      </c>
      <c r="K72" s="15">
        <v>300</v>
      </c>
      <c r="L72" s="15">
        <v>300</v>
      </c>
      <c r="M72" s="15">
        <v>300</v>
      </c>
      <c r="N72" s="15">
        <v>300</v>
      </c>
      <c r="O72" s="15">
        <v>300</v>
      </c>
      <c r="P72" s="15">
        <v>300</v>
      </c>
      <c r="Q72" s="15">
        <v>300</v>
      </c>
      <c r="R72" s="15">
        <v>300</v>
      </c>
      <c r="S72" s="15">
        <v>300</v>
      </c>
      <c r="T72" s="15">
        <v>300</v>
      </c>
      <c r="U72" s="15">
        <v>300</v>
      </c>
      <c r="V72" s="15">
        <v>300</v>
      </c>
      <c r="W72" s="15">
        <v>3600</v>
      </c>
      <c r="X72" s="15">
        <v>3617.9938344351826</v>
      </c>
      <c r="Y72" s="15">
        <v>3692.285623884346</v>
      </c>
      <c r="Z72" s="15">
        <v>3785.6613288718472</v>
      </c>
      <c r="AA72" s="15">
        <v>3828.7329698225644</v>
      </c>
      <c r="AB72" s="16">
        <f t="shared" si="1"/>
        <v>1500</v>
      </c>
    </row>
    <row r="73" spans="1:28" ht="16" x14ac:dyDescent="0.2">
      <c r="A73" s="14" t="s">
        <v>146</v>
      </c>
      <c r="B73" s="14" t="s">
        <v>147</v>
      </c>
      <c r="C73" s="14" t="s">
        <v>79</v>
      </c>
      <c r="D73" s="14" t="s">
        <v>79</v>
      </c>
      <c r="E73" s="14" t="s">
        <v>80</v>
      </c>
      <c r="F73" s="14" t="s">
        <v>81</v>
      </c>
      <c r="G73" s="14" t="s">
        <v>47</v>
      </c>
      <c r="H73" s="14" t="s">
        <v>48</v>
      </c>
      <c r="I73" s="14" t="s">
        <v>21</v>
      </c>
      <c r="J73" s="14" t="s">
        <v>157</v>
      </c>
      <c r="K73" s="15">
        <v>100</v>
      </c>
      <c r="L73" s="15">
        <v>100</v>
      </c>
      <c r="M73" s="15">
        <v>100</v>
      </c>
      <c r="N73" s="15">
        <v>100</v>
      </c>
      <c r="O73" s="15">
        <v>100</v>
      </c>
      <c r="P73" s="15">
        <v>100</v>
      </c>
      <c r="Q73" s="15">
        <v>100</v>
      </c>
      <c r="R73" s="15">
        <v>100</v>
      </c>
      <c r="S73" s="15">
        <v>100</v>
      </c>
      <c r="T73" s="15">
        <v>100</v>
      </c>
      <c r="U73" s="15">
        <v>100</v>
      </c>
      <c r="V73" s="15">
        <v>100</v>
      </c>
      <c r="W73" s="15">
        <v>1200</v>
      </c>
      <c r="X73" s="15">
        <v>1205.9979448117274</v>
      </c>
      <c r="Y73" s="15">
        <v>1230.7618746281155</v>
      </c>
      <c r="Z73" s="15">
        <v>1261.8871096239488</v>
      </c>
      <c r="AA73" s="15">
        <v>1276.244323274188</v>
      </c>
      <c r="AB73" s="16">
        <f t="shared" si="1"/>
        <v>500</v>
      </c>
    </row>
    <row r="74" spans="1:28" ht="16" x14ac:dyDescent="0.2">
      <c r="A74" s="14" t="s">
        <v>146</v>
      </c>
      <c r="B74" s="14" t="s">
        <v>147</v>
      </c>
      <c r="C74" s="14" t="s">
        <v>79</v>
      </c>
      <c r="D74" s="14" t="s">
        <v>79</v>
      </c>
      <c r="E74" s="14" t="s">
        <v>80</v>
      </c>
      <c r="F74" s="14" t="s">
        <v>81</v>
      </c>
      <c r="G74" s="14" t="s">
        <v>50</v>
      </c>
      <c r="H74" s="14" t="s">
        <v>51</v>
      </c>
      <c r="I74" s="14" t="s">
        <v>21</v>
      </c>
      <c r="J74" s="14" t="s">
        <v>158</v>
      </c>
      <c r="K74" s="15">
        <v>927.3</v>
      </c>
      <c r="L74" s="15">
        <v>927.3</v>
      </c>
      <c r="M74" s="15">
        <v>927.3</v>
      </c>
      <c r="N74" s="15">
        <v>927.3</v>
      </c>
      <c r="O74" s="15">
        <v>927.3</v>
      </c>
      <c r="P74" s="15">
        <v>927.3</v>
      </c>
      <c r="Q74" s="15">
        <v>927.3</v>
      </c>
      <c r="R74" s="15">
        <v>927.3</v>
      </c>
      <c r="S74" s="15">
        <v>927.3</v>
      </c>
      <c r="T74" s="15">
        <v>927.3</v>
      </c>
      <c r="U74" s="15">
        <v>927.3</v>
      </c>
      <c r="V74" s="15">
        <v>927.3</v>
      </c>
      <c r="W74" s="15">
        <v>11127.599999999999</v>
      </c>
      <c r="X74" s="15">
        <v>11222.987630780397</v>
      </c>
      <c r="Y74" s="15">
        <v>11453.971031973639</v>
      </c>
      <c r="Z74" s="15">
        <v>11743.54002533594</v>
      </c>
      <c r="AA74" s="15">
        <v>11877.121449716742</v>
      </c>
      <c r="AB74" s="16">
        <f t="shared" si="1"/>
        <v>4636.5</v>
      </c>
    </row>
    <row r="75" spans="1:28" ht="16" x14ac:dyDescent="0.2">
      <c r="A75" s="14" t="s">
        <v>146</v>
      </c>
      <c r="B75" s="14" t="s">
        <v>147</v>
      </c>
      <c r="C75" s="14" t="s">
        <v>79</v>
      </c>
      <c r="D75" s="14" t="s">
        <v>79</v>
      </c>
      <c r="E75" s="14" t="s">
        <v>80</v>
      </c>
      <c r="F75" s="14" t="s">
        <v>81</v>
      </c>
      <c r="G75" s="14" t="s">
        <v>59</v>
      </c>
      <c r="H75" s="14" t="s">
        <v>60</v>
      </c>
      <c r="I75" s="14" t="s">
        <v>21</v>
      </c>
      <c r="J75" s="14" t="s">
        <v>159</v>
      </c>
      <c r="K75" s="15">
        <v>800</v>
      </c>
      <c r="L75" s="15">
        <v>800</v>
      </c>
      <c r="M75" s="15">
        <v>800</v>
      </c>
      <c r="N75" s="15">
        <v>800</v>
      </c>
      <c r="O75" s="15">
        <v>800</v>
      </c>
      <c r="P75" s="15">
        <v>800</v>
      </c>
      <c r="Q75" s="15">
        <v>800</v>
      </c>
      <c r="R75" s="15">
        <v>800</v>
      </c>
      <c r="S75" s="15">
        <v>800</v>
      </c>
      <c r="T75" s="15">
        <v>800</v>
      </c>
      <c r="U75" s="15">
        <v>800</v>
      </c>
      <c r="V75" s="15">
        <v>800</v>
      </c>
      <c r="W75" s="15">
        <v>9600</v>
      </c>
      <c r="X75" s="15">
        <v>9647.9835584938191</v>
      </c>
      <c r="Y75" s="15">
        <v>9846.0949970249239</v>
      </c>
      <c r="Z75" s="15">
        <v>10095.096876991591</v>
      </c>
      <c r="AA75" s="15">
        <v>10209.954586193504</v>
      </c>
      <c r="AB75" s="16">
        <f t="shared" si="1"/>
        <v>4000</v>
      </c>
    </row>
    <row r="76" spans="1:28" ht="16" x14ac:dyDescent="0.2">
      <c r="A76" s="14" t="s">
        <v>146</v>
      </c>
      <c r="B76" s="14" t="s">
        <v>147</v>
      </c>
      <c r="C76" s="14" t="s">
        <v>79</v>
      </c>
      <c r="D76" s="14" t="s">
        <v>79</v>
      </c>
      <c r="E76" s="14" t="s">
        <v>80</v>
      </c>
      <c r="F76" s="14" t="s">
        <v>81</v>
      </c>
      <c r="G76" s="14" t="s">
        <v>68</v>
      </c>
      <c r="H76" s="14" t="s">
        <v>69</v>
      </c>
      <c r="I76" s="14" t="s">
        <v>21</v>
      </c>
      <c r="J76" s="14" t="s">
        <v>160</v>
      </c>
      <c r="K76" s="15">
        <v>300</v>
      </c>
      <c r="L76" s="15">
        <v>300</v>
      </c>
      <c r="M76" s="15">
        <v>300</v>
      </c>
      <c r="N76" s="15">
        <v>300</v>
      </c>
      <c r="O76" s="15">
        <v>300</v>
      </c>
      <c r="P76" s="15">
        <v>300</v>
      </c>
      <c r="Q76" s="15">
        <v>300</v>
      </c>
      <c r="R76" s="15">
        <v>300</v>
      </c>
      <c r="S76" s="15">
        <v>300</v>
      </c>
      <c r="T76" s="15">
        <v>300</v>
      </c>
      <c r="U76" s="15">
        <v>300</v>
      </c>
      <c r="V76" s="15">
        <v>300</v>
      </c>
      <c r="W76" s="15">
        <v>3600</v>
      </c>
      <c r="X76" s="15">
        <v>3617.9938344351826</v>
      </c>
      <c r="Y76" s="15">
        <v>3692.285623884346</v>
      </c>
      <c r="Z76" s="15">
        <v>3785.6613288718472</v>
      </c>
      <c r="AA76" s="15">
        <v>3828.7329698225644</v>
      </c>
      <c r="AB76" s="16">
        <f t="shared" si="1"/>
        <v>1500</v>
      </c>
    </row>
    <row r="77" spans="1:28" ht="16" x14ac:dyDescent="0.2">
      <c r="A77" s="14" t="s">
        <v>146</v>
      </c>
      <c r="B77" s="14" t="s">
        <v>147</v>
      </c>
      <c r="C77" s="14" t="s">
        <v>79</v>
      </c>
      <c r="D77" s="14" t="s">
        <v>79</v>
      </c>
      <c r="E77" s="14" t="s">
        <v>80</v>
      </c>
      <c r="F77" s="14" t="s">
        <v>81</v>
      </c>
      <c r="G77" s="14" t="s">
        <v>104</v>
      </c>
      <c r="H77" s="14" t="s">
        <v>105</v>
      </c>
      <c r="I77" s="14" t="s">
        <v>21</v>
      </c>
      <c r="J77" s="14" t="s">
        <v>161</v>
      </c>
      <c r="K77" s="15">
        <v>0</v>
      </c>
      <c r="L77" s="15">
        <v>0</v>
      </c>
      <c r="M77" s="15">
        <v>5200</v>
      </c>
      <c r="N77" s="15">
        <v>0</v>
      </c>
      <c r="O77" s="15">
        <v>0</v>
      </c>
      <c r="P77" s="15">
        <v>5200</v>
      </c>
      <c r="Q77" s="15">
        <v>0</v>
      </c>
      <c r="R77" s="15">
        <v>0</v>
      </c>
      <c r="S77" s="15">
        <v>5200</v>
      </c>
      <c r="T77" s="15">
        <v>0</v>
      </c>
      <c r="U77" s="15">
        <v>0</v>
      </c>
      <c r="V77" s="15">
        <v>5200</v>
      </c>
      <c r="W77" s="15">
        <v>20800</v>
      </c>
      <c r="X77" s="15">
        <v>20945.856088914436</v>
      </c>
      <c r="Y77" s="15">
        <v>21425.593726137631</v>
      </c>
      <c r="Z77" s="15">
        <v>21974.839284896225</v>
      </c>
      <c r="AA77" s="15">
        <v>22258.756290365531</v>
      </c>
      <c r="AB77" s="16">
        <f t="shared" si="1"/>
        <v>5200</v>
      </c>
    </row>
    <row r="78" spans="1:28" ht="16" x14ac:dyDescent="0.2">
      <c r="A78" s="14" t="s">
        <v>146</v>
      </c>
      <c r="B78" s="14" t="s">
        <v>147</v>
      </c>
      <c r="C78" s="14" t="s">
        <v>79</v>
      </c>
      <c r="D78" s="14" t="s">
        <v>79</v>
      </c>
      <c r="E78" s="14" t="s">
        <v>80</v>
      </c>
      <c r="F78" s="14" t="s">
        <v>81</v>
      </c>
      <c r="G78" s="14" t="s">
        <v>107</v>
      </c>
      <c r="H78" s="14" t="s">
        <v>108</v>
      </c>
      <c r="I78" s="14" t="s">
        <v>21</v>
      </c>
      <c r="J78" s="14" t="s">
        <v>162</v>
      </c>
      <c r="K78" s="15">
        <v>916.98113207547158</v>
      </c>
      <c r="L78" s="15">
        <v>916.98113207547158</v>
      </c>
      <c r="M78" s="15">
        <v>916.98113207547158</v>
      </c>
      <c r="N78" s="15">
        <v>916.98113207547158</v>
      </c>
      <c r="O78" s="15">
        <v>916.98113207547158</v>
      </c>
      <c r="P78" s="15">
        <v>916.98113207547158</v>
      </c>
      <c r="Q78" s="15">
        <v>916.98113207547158</v>
      </c>
      <c r="R78" s="15">
        <v>916.98113207547158</v>
      </c>
      <c r="S78" s="15">
        <v>916.98113207547158</v>
      </c>
      <c r="T78" s="15">
        <v>916.98113207547158</v>
      </c>
      <c r="U78" s="15">
        <v>916.98113207547158</v>
      </c>
      <c r="V78" s="15">
        <v>916.98113207547158</v>
      </c>
      <c r="W78" s="15">
        <v>11003.773584905659</v>
      </c>
      <c r="X78" s="15">
        <v>11080.93547809769</v>
      </c>
      <c r="Y78" s="15">
        <v>11334.729917528541</v>
      </c>
      <c r="Z78" s="15">
        <v>11625.295964215775</v>
      </c>
      <c r="AA78" s="15">
        <v>11775.495889460424</v>
      </c>
      <c r="AB78" s="16">
        <f t="shared" si="1"/>
        <v>4584.9056603773579</v>
      </c>
    </row>
    <row r="79" spans="1:28" ht="16" x14ac:dyDescent="0.2">
      <c r="A79" s="14" t="s">
        <v>146</v>
      </c>
      <c r="B79" s="14" t="s">
        <v>147</v>
      </c>
      <c r="C79" s="14" t="s">
        <v>79</v>
      </c>
      <c r="D79" s="14" t="s">
        <v>79</v>
      </c>
      <c r="E79" s="14" t="s">
        <v>80</v>
      </c>
      <c r="F79" s="14" t="s">
        <v>81</v>
      </c>
      <c r="G79" s="14" t="s">
        <v>142</v>
      </c>
      <c r="H79" s="14" t="s">
        <v>143</v>
      </c>
      <c r="I79" s="14" t="s">
        <v>21</v>
      </c>
      <c r="J79" s="14" t="s">
        <v>163</v>
      </c>
      <c r="K79" s="15">
        <v>22000</v>
      </c>
      <c r="L79" s="15">
        <v>22000</v>
      </c>
      <c r="M79" s="15">
        <v>22000</v>
      </c>
      <c r="N79" s="15">
        <v>22000</v>
      </c>
      <c r="O79" s="15">
        <v>22000</v>
      </c>
      <c r="P79" s="15">
        <v>22000</v>
      </c>
      <c r="Q79" s="15">
        <v>22000</v>
      </c>
      <c r="R79" s="15">
        <v>22000</v>
      </c>
      <c r="S79" s="15">
        <v>22000</v>
      </c>
      <c r="T79" s="15">
        <v>22000</v>
      </c>
      <c r="U79" s="15">
        <v>22000</v>
      </c>
      <c r="V79" s="15">
        <v>22000</v>
      </c>
      <c r="W79" s="15">
        <v>264000</v>
      </c>
      <c r="X79" s="15">
        <v>265851.2503592986</v>
      </c>
      <c r="Y79" s="15">
        <v>271940.22806251608</v>
      </c>
      <c r="Z79" s="15">
        <v>278911.42169291357</v>
      </c>
      <c r="AA79" s="15">
        <v>282514.98368540866</v>
      </c>
      <c r="AB79" s="16">
        <f t="shared" si="1"/>
        <v>110000</v>
      </c>
    </row>
    <row r="80" spans="1:28" ht="16" x14ac:dyDescent="0.2">
      <c r="A80" s="14" t="s">
        <v>146</v>
      </c>
      <c r="B80" s="14" t="s">
        <v>147</v>
      </c>
      <c r="C80" s="14" t="s">
        <v>79</v>
      </c>
      <c r="D80" s="14" t="s">
        <v>79</v>
      </c>
      <c r="E80" s="14" t="s">
        <v>80</v>
      </c>
      <c r="F80" s="14" t="s">
        <v>81</v>
      </c>
      <c r="G80" s="14" t="s">
        <v>164</v>
      </c>
      <c r="H80" s="14" t="s">
        <v>165</v>
      </c>
      <c r="I80" s="14" t="s">
        <v>21</v>
      </c>
      <c r="J80" s="14" t="s">
        <v>166</v>
      </c>
      <c r="K80" s="15">
        <v>6666.666666666667</v>
      </c>
      <c r="L80" s="15">
        <v>6666.666666666667</v>
      </c>
      <c r="M80" s="15">
        <v>6666.666666666667</v>
      </c>
      <c r="N80" s="15">
        <v>6666.666666666667</v>
      </c>
      <c r="O80" s="15">
        <v>6666.666666666667</v>
      </c>
      <c r="P80" s="15">
        <v>6666.666666666667</v>
      </c>
      <c r="Q80" s="15">
        <v>6666.666666666667</v>
      </c>
      <c r="R80" s="15">
        <v>6666.666666666667</v>
      </c>
      <c r="S80" s="15">
        <v>6666.666666666667</v>
      </c>
      <c r="T80" s="15">
        <v>6666.666666666667</v>
      </c>
      <c r="U80" s="15">
        <v>6666.666666666667</v>
      </c>
      <c r="V80" s="15">
        <v>6666.666666666667</v>
      </c>
      <c r="W80" s="15">
        <v>80000</v>
      </c>
      <c r="X80" s="15">
        <v>95522.694358897148</v>
      </c>
      <c r="Y80" s="15">
        <v>96374.109026756487</v>
      </c>
      <c r="Z80" s="15">
        <v>98647.90484360604</v>
      </c>
      <c r="AA80" s="15">
        <v>99028.882828493399</v>
      </c>
      <c r="AB80" s="16">
        <f t="shared" si="1"/>
        <v>33333.333333333336</v>
      </c>
    </row>
    <row r="81" spans="1:28" ht="16" x14ac:dyDescent="0.2">
      <c r="A81" s="14" t="s">
        <v>167</v>
      </c>
      <c r="B81" s="14" t="s">
        <v>168</v>
      </c>
      <c r="C81" s="14" t="s">
        <v>169</v>
      </c>
      <c r="D81" s="14" t="s">
        <v>169</v>
      </c>
      <c r="E81" s="14" t="s">
        <v>170</v>
      </c>
      <c r="F81" s="14" t="s">
        <v>171</v>
      </c>
      <c r="G81" s="14" t="s">
        <v>15</v>
      </c>
      <c r="H81" s="14" t="s">
        <v>16</v>
      </c>
      <c r="I81" s="14" t="s">
        <v>17</v>
      </c>
      <c r="J81" s="14" t="s">
        <v>172</v>
      </c>
      <c r="K81" s="15">
        <v>64521.33</v>
      </c>
      <c r="L81" s="15">
        <v>54781.05</v>
      </c>
      <c r="M81" s="15">
        <v>54781.05</v>
      </c>
      <c r="N81" s="15">
        <v>69718.010000000009</v>
      </c>
      <c r="O81" s="15">
        <v>56800.28</v>
      </c>
      <c r="P81" s="15">
        <v>60421.119999999995</v>
      </c>
      <c r="Q81" s="15">
        <v>66540.570000000007</v>
      </c>
      <c r="R81" s="15">
        <v>56800.28</v>
      </c>
      <c r="S81" s="15">
        <v>56800.28</v>
      </c>
      <c r="T81" s="15">
        <v>67256.84</v>
      </c>
      <c r="U81" s="15">
        <v>57516.529999999992</v>
      </c>
      <c r="V81" s="15">
        <v>67647.72</v>
      </c>
      <c r="W81" s="15">
        <v>733585.05999999994</v>
      </c>
      <c r="X81" s="15">
        <v>754254.70731208334</v>
      </c>
      <c r="Y81" s="15">
        <v>781554.58023027191</v>
      </c>
      <c r="Z81" s="15">
        <v>806423.56491461932</v>
      </c>
      <c r="AA81" s="15">
        <v>836147.01736492326</v>
      </c>
      <c r="AB81" s="16">
        <f t="shared" si="1"/>
        <v>300601.71999999997</v>
      </c>
    </row>
    <row r="82" spans="1:28" ht="16" x14ac:dyDescent="0.2">
      <c r="A82" s="14" t="s">
        <v>167</v>
      </c>
      <c r="B82" s="14" t="s">
        <v>168</v>
      </c>
      <c r="C82" s="14" t="s">
        <v>169</v>
      </c>
      <c r="D82" s="14" t="s">
        <v>169</v>
      </c>
      <c r="E82" s="14" t="s">
        <v>170</v>
      </c>
      <c r="F82" s="14" t="s">
        <v>171</v>
      </c>
      <c r="G82" s="14" t="s">
        <v>173</v>
      </c>
      <c r="H82" s="14" t="s">
        <v>174</v>
      </c>
      <c r="I82" s="14" t="s">
        <v>175</v>
      </c>
      <c r="J82" s="14" t="s">
        <v>176</v>
      </c>
      <c r="K82" s="15">
        <v>0</v>
      </c>
      <c r="L82" s="15">
        <v>3000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3500</v>
      </c>
      <c r="T82" s="15">
        <v>0</v>
      </c>
      <c r="U82" s="15">
        <v>0</v>
      </c>
      <c r="V82" s="15">
        <v>0</v>
      </c>
      <c r="W82" s="15">
        <v>6500</v>
      </c>
      <c r="X82" s="15">
        <v>6506.2543928571422</v>
      </c>
      <c r="Y82" s="15">
        <v>6436.0542892994217</v>
      </c>
      <c r="Z82" s="15">
        <v>6450.2219395474904</v>
      </c>
      <c r="AA82" s="15">
        <v>6493.164937619983</v>
      </c>
      <c r="AB82" s="16">
        <f t="shared" si="1"/>
        <v>3000</v>
      </c>
    </row>
    <row r="83" spans="1:28" ht="16" x14ac:dyDescent="0.2">
      <c r="A83" s="14" t="s">
        <v>167</v>
      </c>
      <c r="B83" s="14" t="s">
        <v>168</v>
      </c>
      <c r="C83" s="14" t="s">
        <v>169</v>
      </c>
      <c r="D83" s="14" t="s">
        <v>169</v>
      </c>
      <c r="E83" s="14" t="s">
        <v>170</v>
      </c>
      <c r="F83" s="14" t="s">
        <v>171</v>
      </c>
      <c r="G83" s="14" t="s">
        <v>177</v>
      </c>
      <c r="H83" s="14" t="s">
        <v>178</v>
      </c>
      <c r="I83" s="14" t="s">
        <v>179</v>
      </c>
      <c r="J83" s="14" t="s">
        <v>180</v>
      </c>
      <c r="K83" s="15">
        <v>0</v>
      </c>
      <c r="L83" s="15">
        <v>0</v>
      </c>
      <c r="M83" s="15">
        <v>10300</v>
      </c>
      <c r="N83" s="15">
        <v>0</v>
      </c>
      <c r="O83" s="15">
        <v>0</v>
      </c>
      <c r="P83" s="15">
        <v>0</v>
      </c>
      <c r="Q83" s="15">
        <v>0</v>
      </c>
      <c r="R83" s="15">
        <v>10000</v>
      </c>
      <c r="S83" s="15">
        <v>0</v>
      </c>
      <c r="T83" s="15">
        <v>0</v>
      </c>
      <c r="U83" s="15">
        <v>0</v>
      </c>
      <c r="V83" s="15">
        <v>0</v>
      </c>
      <c r="W83" s="15">
        <v>20300</v>
      </c>
      <c r="X83" s="15">
        <v>20319.733946428572</v>
      </c>
      <c r="Y83" s="15">
        <v>20100.650760416182</v>
      </c>
      <c r="Z83" s="15">
        <v>20145.01295964641</v>
      </c>
      <c r="AA83" s="15">
        <v>20278.047280831099</v>
      </c>
      <c r="AB83" s="16">
        <f t="shared" si="1"/>
        <v>10300</v>
      </c>
    </row>
    <row r="84" spans="1:28" ht="16" x14ac:dyDescent="0.2">
      <c r="A84" s="14" t="s">
        <v>167</v>
      </c>
      <c r="B84" s="14" t="s">
        <v>168</v>
      </c>
      <c r="C84" s="14" t="s">
        <v>169</v>
      </c>
      <c r="D84" s="14" t="s">
        <v>169</v>
      </c>
      <c r="E84" s="14" t="s">
        <v>170</v>
      </c>
      <c r="F84" s="14" t="s">
        <v>171</v>
      </c>
      <c r="G84" s="14" t="s">
        <v>19</v>
      </c>
      <c r="H84" s="14" t="s">
        <v>20</v>
      </c>
      <c r="I84" s="14" t="s">
        <v>21</v>
      </c>
      <c r="J84" s="14" t="s">
        <v>181</v>
      </c>
      <c r="K84" s="15">
        <v>2022</v>
      </c>
      <c r="L84" s="15">
        <v>1217.9999999999998</v>
      </c>
      <c r="M84" s="15">
        <v>2022</v>
      </c>
      <c r="N84" s="15">
        <v>3096</v>
      </c>
      <c r="O84" s="15">
        <v>3096</v>
      </c>
      <c r="P84" s="15">
        <v>5094</v>
      </c>
      <c r="Q84" s="15">
        <v>3144</v>
      </c>
      <c r="R84" s="15">
        <v>3222</v>
      </c>
      <c r="S84" s="15">
        <v>3618</v>
      </c>
      <c r="T84" s="15">
        <v>1217.9999999999998</v>
      </c>
      <c r="U84" s="15">
        <v>1920</v>
      </c>
      <c r="V84" s="15">
        <v>2622</v>
      </c>
      <c r="W84" s="15">
        <v>32292</v>
      </c>
      <c r="X84" s="15">
        <v>32329.336749999999</v>
      </c>
      <c r="Y84" s="15">
        <v>32408.661535907515</v>
      </c>
      <c r="Z84" s="15">
        <v>32840.378799800987</v>
      </c>
      <c r="AA84" s="15">
        <v>33085.286109650413</v>
      </c>
      <c r="AB84" s="16">
        <f t="shared" si="1"/>
        <v>11454</v>
      </c>
    </row>
    <row r="85" spans="1:28" ht="16" x14ac:dyDescent="0.2">
      <c r="A85" s="14" t="s">
        <v>167</v>
      </c>
      <c r="B85" s="14" t="s">
        <v>168</v>
      </c>
      <c r="C85" s="14" t="s">
        <v>169</v>
      </c>
      <c r="D85" s="14" t="s">
        <v>169</v>
      </c>
      <c r="E85" s="14" t="s">
        <v>170</v>
      </c>
      <c r="F85" s="14" t="s">
        <v>171</v>
      </c>
      <c r="G85" s="14" t="s">
        <v>23</v>
      </c>
      <c r="H85" s="14" t="s">
        <v>24</v>
      </c>
      <c r="I85" s="14" t="s">
        <v>21</v>
      </c>
      <c r="J85" s="14" t="s">
        <v>182</v>
      </c>
      <c r="K85" s="15">
        <v>1060.8</v>
      </c>
      <c r="L85" s="15">
        <v>580.79999999999995</v>
      </c>
      <c r="M85" s="15">
        <v>2180.8000000000002</v>
      </c>
      <c r="N85" s="15">
        <v>580.79999999999995</v>
      </c>
      <c r="O85" s="15">
        <v>580.79999999999995</v>
      </c>
      <c r="P85" s="15">
        <v>1860.8000000000002</v>
      </c>
      <c r="Q85" s="15">
        <v>580.79999999999995</v>
      </c>
      <c r="R85" s="15">
        <v>2020.8000000000002</v>
      </c>
      <c r="S85" s="15">
        <v>2340.8000000000002</v>
      </c>
      <c r="T85" s="15">
        <v>580.79999999999995</v>
      </c>
      <c r="U85" s="15">
        <v>1060.8</v>
      </c>
      <c r="V85" s="15">
        <v>1380.8000000000002</v>
      </c>
      <c r="W85" s="15">
        <v>14809.600000000002</v>
      </c>
      <c r="X85" s="15">
        <v>14814.359523809524</v>
      </c>
      <c r="Y85" s="15">
        <v>14850.708735260116</v>
      </c>
      <c r="Z85" s="15">
        <v>15048.535706144487</v>
      </c>
      <c r="AA85" s="15">
        <v>15160.760245923157</v>
      </c>
      <c r="AB85" s="16">
        <f t="shared" si="1"/>
        <v>4984</v>
      </c>
    </row>
    <row r="86" spans="1:28" ht="16" x14ac:dyDescent="0.2">
      <c r="A86" s="14" t="s">
        <v>167</v>
      </c>
      <c r="B86" s="14" t="s">
        <v>168</v>
      </c>
      <c r="C86" s="14" t="s">
        <v>169</v>
      </c>
      <c r="D86" s="14" t="s">
        <v>169</v>
      </c>
      <c r="E86" s="14" t="s">
        <v>170</v>
      </c>
      <c r="F86" s="14" t="s">
        <v>171</v>
      </c>
      <c r="G86" s="14" t="s">
        <v>26</v>
      </c>
      <c r="H86" s="14" t="s">
        <v>27</v>
      </c>
      <c r="I86" s="14" t="s">
        <v>21</v>
      </c>
      <c r="J86" s="14" t="s">
        <v>183</v>
      </c>
      <c r="K86" s="15">
        <v>623</v>
      </c>
      <c r="L86" s="15">
        <v>623</v>
      </c>
      <c r="M86" s="15">
        <v>623</v>
      </c>
      <c r="N86" s="15">
        <v>623</v>
      </c>
      <c r="O86" s="15">
        <v>623</v>
      </c>
      <c r="P86" s="15">
        <v>623</v>
      </c>
      <c r="Q86" s="15">
        <v>623</v>
      </c>
      <c r="R86" s="15">
        <v>623</v>
      </c>
      <c r="S86" s="15">
        <v>623</v>
      </c>
      <c r="T86" s="15">
        <v>623</v>
      </c>
      <c r="U86" s="15">
        <v>623</v>
      </c>
      <c r="V86" s="15">
        <v>623</v>
      </c>
      <c r="W86" s="15">
        <v>7476</v>
      </c>
      <c r="X86" s="15">
        <v>7451.2224523809518</v>
      </c>
      <c r="Y86" s="15">
        <v>7337.0528562312138</v>
      </c>
      <c r="Z86" s="15">
        <v>7348.3626721828514</v>
      </c>
      <c r="AA86" s="15">
        <v>7373.4562331185734</v>
      </c>
      <c r="AB86" s="16">
        <f t="shared" si="1"/>
        <v>3115</v>
      </c>
    </row>
    <row r="87" spans="1:28" ht="16" x14ac:dyDescent="0.2">
      <c r="A87" s="14" t="s">
        <v>167</v>
      </c>
      <c r="B87" s="14" t="s">
        <v>168</v>
      </c>
      <c r="C87" s="14" t="s">
        <v>169</v>
      </c>
      <c r="D87" s="14" t="s">
        <v>169</v>
      </c>
      <c r="E87" s="14" t="s">
        <v>170</v>
      </c>
      <c r="F87" s="14" t="s">
        <v>171</v>
      </c>
      <c r="G87" s="14" t="s">
        <v>29</v>
      </c>
      <c r="H87" s="14" t="s">
        <v>30</v>
      </c>
      <c r="I87" s="14" t="s">
        <v>21</v>
      </c>
      <c r="J87" s="14" t="s">
        <v>184</v>
      </c>
      <c r="K87" s="15">
        <v>2978.5</v>
      </c>
      <c r="L87" s="15">
        <v>2978.5</v>
      </c>
      <c r="M87" s="15">
        <v>11028.5</v>
      </c>
      <c r="N87" s="15">
        <v>2978.5</v>
      </c>
      <c r="O87" s="15">
        <v>2978.5</v>
      </c>
      <c r="P87" s="15">
        <v>19078.5</v>
      </c>
      <c r="Q87" s="15">
        <v>2978.5</v>
      </c>
      <c r="R87" s="15">
        <v>2978.5</v>
      </c>
      <c r="S87" s="15">
        <v>2978.5</v>
      </c>
      <c r="T87" s="15">
        <v>2978.5</v>
      </c>
      <c r="U87" s="15">
        <v>2978.5</v>
      </c>
      <c r="V87" s="15">
        <v>2978.5</v>
      </c>
      <c r="W87" s="15">
        <v>59892</v>
      </c>
      <c r="X87" s="15">
        <v>60794.968499999995</v>
      </c>
      <c r="Y87" s="15">
        <v>61646.098058999996</v>
      </c>
      <c r="Z87" s="15">
        <v>62570.789529884998</v>
      </c>
      <c r="AA87" s="15">
        <v>63509.351372833276</v>
      </c>
      <c r="AB87" s="16">
        <f t="shared" si="1"/>
        <v>22942.5</v>
      </c>
    </row>
    <row r="88" spans="1:28" ht="16" x14ac:dyDescent="0.2">
      <c r="A88" s="14" t="s">
        <v>167</v>
      </c>
      <c r="B88" s="14" t="s">
        <v>168</v>
      </c>
      <c r="C88" s="14" t="s">
        <v>169</v>
      </c>
      <c r="D88" s="14" t="s">
        <v>169</v>
      </c>
      <c r="E88" s="14" t="s">
        <v>170</v>
      </c>
      <c r="F88" s="14" t="s">
        <v>171</v>
      </c>
      <c r="G88" s="14" t="s">
        <v>32</v>
      </c>
      <c r="H88" s="14" t="s">
        <v>33</v>
      </c>
      <c r="I88" s="14" t="s">
        <v>21</v>
      </c>
      <c r="J88" s="14" t="s">
        <v>185</v>
      </c>
      <c r="K88" s="15">
        <v>0</v>
      </c>
      <c r="L88" s="15">
        <v>0</v>
      </c>
      <c r="M88" s="15">
        <v>2500</v>
      </c>
      <c r="N88" s="15">
        <v>0</v>
      </c>
      <c r="O88" s="15">
        <v>0</v>
      </c>
      <c r="P88" s="15">
        <v>5000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7500</v>
      </c>
      <c r="X88" s="15">
        <v>7582.4999999999991</v>
      </c>
      <c r="Y88" s="15">
        <v>7688.6549999999988</v>
      </c>
      <c r="Z88" s="15">
        <v>7803.9848249999995</v>
      </c>
      <c r="AA88" s="15">
        <v>7921.0445973750002</v>
      </c>
      <c r="AB88" s="16">
        <f t="shared" si="1"/>
        <v>2500</v>
      </c>
    </row>
    <row r="89" spans="1:28" ht="16" x14ac:dyDescent="0.2">
      <c r="A89" s="14" t="s">
        <v>167</v>
      </c>
      <c r="B89" s="14" t="s">
        <v>168</v>
      </c>
      <c r="C89" s="14" t="s">
        <v>169</v>
      </c>
      <c r="D89" s="14" t="s">
        <v>169</v>
      </c>
      <c r="E89" s="14" t="s">
        <v>170</v>
      </c>
      <c r="F89" s="14" t="s">
        <v>171</v>
      </c>
      <c r="G89" s="14" t="s">
        <v>38</v>
      </c>
      <c r="H89" s="14" t="s">
        <v>39</v>
      </c>
      <c r="I89" s="14" t="s">
        <v>21</v>
      </c>
      <c r="J89" s="14" t="s">
        <v>186</v>
      </c>
      <c r="K89" s="15">
        <v>26997.218784962577</v>
      </c>
      <c r="L89" s="15">
        <v>26997.218784962577</v>
      </c>
      <c r="M89" s="15">
        <v>26997.218784962577</v>
      </c>
      <c r="N89" s="15">
        <v>26997.218784962577</v>
      </c>
      <c r="O89" s="15">
        <v>26997.218784962577</v>
      </c>
      <c r="P89" s="15">
        <v>26997.218784962577</v>
      </c>
      <c r="Q89" s="15">
        <v>26997.218784962577</v>
      </c>
      <c r="R89" s="15">
        <v>26997.218784962577</v>
      </c>
      <c r="S89" s="15">
        <v>26997.218784962577</v>
      </c>
      <c r="T89" s="15">
        <v>26997.218784962577</v>
      </c>
      <c r="U89" s="15">
        <v>26997.218784962577</v>
      </c>
      <c r="V89" s="15">
        <v>26997.218784962577</v>
      </c>
      <c r="W89" s="15">
        <v>323966.62541955092</v>
      </c>
      <c r="X89" s="15">
        <v>318467.14828544122</v>
      </c>
      <c r="Y89" s="15">
        <v>316724.85031875299</v>
      </c>
      <c r="Z89" s="15">
        <v>319052.34187344654</v>
      </c>
      <c r="AA89" s="15">
        <v>321431.67650980153</v>
      </c>
      <c r="AB89" s="16">
        <f t="shared" si="1"/>
        <v>134986.09392481289</v>
      </c>
    </row>
    <row r="90" spans="1:28" ht="16" x14ac:dyDescent="0.2">
      <c r="A90" s="14" t="s">
        <v>167</v>
      </c>
      <c r="B90" s="14" t="s">
        <v>168</v>
      </c>
      <c r="C90" s="14" t="s">
        <v>169</v>
      </c>
      <c r="D90" s="14" t="s">
        <v>169</v>
      </c>
      <c r="E90" s="14" t="s">
        <v>170</v>
      </c>
      <c r="F90" s="14" t="s">
        <v>171</v>
      </c>
      <c r="G90" s="14" t="s">
        <v>187</v>
      </c>
      <c r="H90" s="14" t="s">
        <v>188</v>
      </c>
      <c r="I90" s="14" t="s">
        <v>21</v>
      </c>
      <c r="J90" s="14" t="s">
        <v>189</v>
      </c>
      <c r="K90" s="15">
        <v>0</v>
      </c>
      <c r="L90" s="15">
        <v>0</v>
      </c>
      <c r="M90" s="15">
        <v>1908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1908</v>
      </c>
      <c r="X90" s="15">
        <v>1901.8434523809524</v>
      </c>
      <c r="Y90" s="15">
        <v>1873.3968384277455</v>
      </c>
      <c r="Z90" s="15">
        <v>1875.9829985024714</v>
      </c>
      <c r="AA90" s="15">
        <v>1882.8025224328894</v>
      </c>
      <c r="AB90" s="16">
        <f t="shared" si="1"/>
        <v>1908</v>
      </c>
    </row>
    <row r="91" spans="1:28" ht="16" x14ac:dyDescent="0.2">
      <c r="A91" s="14" t="s">
        <v>167</v>
      </c>
      <c r="B91" s="14" t="s">
        <v>168</v>
      </c>
      <c r="C91" s="14" t="s">
        <v>169</v>
      </c>
      <c r="D91" s="14" t="s">
        <v>169</v>
      </c>
      <c r="E91" s="14" t="s">
        <v>170</v>
      </c>
      <c r="F91" s="14" t="s">
        <v>171</v>
      </c>
      <c r="G91" s="14" t="s">
        <v>41</v>
      </c>
      <c r="H91" s="14" t="s">
        <v>42</v>
      </c>
      <c r="I91" s="14" t="s">
        <v>21</v>
      </c>
      <c r="J91" s="14" t="s">
        <v>190</v>
      </c>
      <c r="K91" s="15">
        <v>2249</v>
      </c>
      <c r="L91" s="15">
        <v>2249</v>
      </c>
      <c r="M91" s="15">
        <v>2249</v>
      </c>
      <c r="N91" s="15">
        <v>2249</v>
      </c>
      <c r="O91" s="15">
        <v>2249</v>
      </c>
      <c r="P91" s="15">
        <v>2249</v>
      </c>
      <c r="Q91" s="15">
        <v>2249</v>
      </c>
      <c r="R91" s="15">
        <v>2249</v>
      </c>
      <c r="S91" s="15">
        <v>2249</v>
      </c>
      <c r="T91" s="15">
        <v>2249</v>
      </c>
      <c r="U91" s="15">
        <v>2249</v>
      </c>
      <c r="V91" s="15">
        <v>2249</v>
      </c>
      <c r="W91" s="15">
        <v>26988</v>
      </c>
      <c r="X91" s="15">
        <v>27007.890107142855</v>
      </c>
      <c r="Y91" s="15">
        <v>26717.87405707283</v>
      </c>
      <c r="Z91" s="15">
        <v>26775.86163926715</v>
      </c>
      <c r="AA91" s="15">
        <v>26951.664334590019</v>
      </c>
      <c r="AB91" s="16">
        <f t="shared" si="1"/>
        <v>11245</v>
      </c>
    </row>
    <row r="92" spans="1:28" ht="16" x14ac:dyDescent="0.2">
      <c r="A92" s="14" t="s">
        <v>167</v>
      </c>
      <c r="B92" s="14" t="s">
        <v>168</v>
      </c>
      <c r="C92" s="14" t="s">
        <v>169</v>
      </c>
      <c r="D92" s="14" t="s">
        <v>169</v>
      </c>
      <c r="E92" s="14" t="s">
        <v>170</v>
      </c>
      <c r="F92" s="14" t="s">
        <v>171</v>
      </c>
      <c r="G92" s="14" t="s">
        <v>44</v>
      </c>
      <c r="H92" s="14" t="s">
        <v>45</v>
      </c>
      <c r="I92" s="14" t="s">
        <v>21</v>
      </c>
      <c r="J92" s="14" t="s">
        <v>191</v>
      </c>
      <c r="K92" s="15">
        <v>2447</v>
      </c>
      <c r="L92" s="15">
        <v>2447</v>
      </c>
      <c r="M92" s="15">
        <v>2647</v>
      </c>
      <c r="N92" s="15">
        <v>2447</v>
      </c>
      <c r="O92" s="15">
        <v>2447</v>
      </c>
      <c r="P92" s="15">
        <v>2447</v>
      </c>
      <c r="Q92" s="15">
        <v>2647</v>
      </c>
      <c r="R92" s="15">
        <v>2447</v>
      </c>
      <c r="S92" s="15">
        <v>2447</v>
      </c>
      <c r="T92" s="15">
        <v>2447</v>
      </c>
      <c r="U92" s="15">
        <v>2667</v>
      </c>
      <c r="V92" s="15">
        <v>2447</v>
      </c>
      <c r="W92" s="15">
        <v>29984</v>
      </c>
      <c r="X92" s="15">
        <v>29894.977130952379</v>
      </c>
      <c r="Y92" s="15">
        <v>29437.516362589595</v>
      </c>
      <c r="Z92" s="15">
        <v>29480.894882699544</v>
      </c>
      <c r="AA92" s="15">
        <v>29586.018744780587</v>
      </c>
      <c r="AB92" s="16">
        <f t="shared" si="1"/>
        <v>12435</v>
      </c>
    </row>
    <row r="93" spans="1:28" ht="16" x14ac:dyDescent="0.2">
      <c r="A93" s="14" t="s">
        <v>167</v>
      </c>
      <c r="B93" s="14" t="s">
        <v>168</v>
      </c>
      <c r="C93" s="14" t="s">
        <v>169</v>
      </c>
      <c r="D93" s="14" t="s">
        <v>169</v>
      </c>
      <c r="E93" s="14" t="s">
        <v>170</v>
      </c>
      <c r="F93" s="14" t="s">
        <v>171</v>
      </c>
      <c r="G93" s="14" t="s">
        <v>47</v>
      </c>
      <c r="H93" s="14" t="s">
        <v>48</v>
      </c>
      <c r="I93" s="14" t="s">
        <v>21</v>
      </c>
      <c r="J93" s="14" t="s">
        <v>192</v>
      </c>
      <c r="K93" s="15">
        <v>0</v>
      </c>
      <c r="L93" s="15">
        <v>2145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2145</v>
      </c>
      <c r="X93" s="15">
        <v>2138.0724285714282</v>
      </c>
      <c r="Y93" s="15">
        <v>2106.191732115607</v>
      </c>
      <c r="Z93" s="15">
        <v>2108.8285847664642</v>
      </c>
      <c r="AA93" s="15">
        <v>2116.3601802754893</v>
      </c>
      <c r="AB93" s="16">
        <f t="shared" si="1"/>
        <v>2145</v>
      </c>
    </row>
    <row r="94" spans="1:28" ht="16" x14ac:dyDescent="0.2">
      <c r="A94" s="14" t="s">
        <v>167</v>
      </c>
      <c r="B94" s="14" t="s">
        <v>168</v>
      </c>
      <c r="C94" s="14" t="s">
        <v>169</v>
      </c>
      <c r="D94" s="14" t="s">
        <v>169</v>
      </c>
      <c r="E94" s="14" t="s">
        <v>170</v>
      </c>
      <c r="F94" s="14" t="s">
        <v>171</v>
      </c>
      <c r="G94" s="14" t="s">
        <v>50</v>
      </c>
      <c r="H94" s="14" t="s">
        <v>51</v>
      </c>
      <c r="I94" s="14" t="s">
        <v>21</v>
      </c>
      <c r="J94" s="14" t="s">
        <v>193</v>
      </c>
      <c r="K94" s="15">
        <v>743.6</v>
      </c>
      <c r="L94" s="15">
        <v>743.6</v>
      </c>
      <c r="M94" s="15">
        <v>743.6</v>
      </c>
      <c r="N94" s="15">
        <v>743.6</v>
      </c>
      <c r="O94" s="15">
        <v>743.6</v>
      </c>
      <c r="P94" s="15">
        <v>1063.7</v>
      </c>
      <c r="Q94" s="15">
        <v>743.6</v>
      </c>
      <c r="R94" s="15">
        <v>743.6</v>
      </c>
      <c r="S94" s="15">
        <v>743.6</v>
      </c>
      <c r="T94" s="15">
        <v>743.6</v>
      </c>
      <c r="U94" s="15">
        <v>743.6</v>
      </c>
      <c r="V94" s="15">
        <v>743.6</v>
      </c>
      <c r="W94" s="15">
        <v>9243.3000000000011</v>
      </c>
      <c r="X94" s="15">
        <v>10570.245714285713</v>
      </c>
      <c r="Y94" s="15">
        <v>10596.181367861271</v>
      </c>
      <c r="Z94" s="15">
        <v>10737.333584924714</v>
      </c>
      <c r="AA94" s="15">
        <v>10817.407310604631</v>
      </c>
      <c r="AB94" s="16">
        <f t="shared" si="1"/>
        <v>3718</v>
      </c>
    </row>
    <row r="95" spans="1:28" ht="16" x14ac:dyDescent="0.2">
      <c r="A95" s="14" t="s">
        <v>167</v>
      </c>
      <c r="B95" s="14" t="s">
        <v>168</v>
      </c>
      <c r="C95" s="14" t="s">
        <v>169</v>
      </c>
      <c r="D95" s="14" t="s">
        <v>169</v>
      </c>
      <c r="E95" s="14" t="s">
        <v>170</v>
      </c>
      <c r="F95" s="14" t="s">
        <v>171</v>
      </c>
      <c r="G95" s="14" t="s">
        <v>194</v>
      </c>
      <c r="H95" s="14" t="s">
        <v>195</v>
      </c>
      <c r="I95" s="14" t="s">
        <v>21</v>
      </c>
      <c r="J95" s="14" t="s">
        <v>196</v>
      </c>
      <c r="K95" s="15">
        <v>0</v>
      </c>
      <c r="L95" s="15">
        <v>4563</v>
      </c>
      <c r="M95" s="15">
        <v>19063</v>
      </c>
      <c r="N95" s="15">
        <v>4563</v>
      </c>
      <c r="O95" s="15">
        <v>4563</v>
      </c>
      <c r="P95" s="15">
        <v>4563</v>
      </c>
      <c r="Q95" s="15">
        <v>19063</v>
      </c>
      <c r="R95" s="15">
        <v>4563</v>
      </c>
      <c r="S95" s="15">
        <v>4563</v>
      </c>
      <c r="T95" s="15">
        <v>4563</v>
      </c>
      <c r="U95" s="15">
        <v>19063</v>
      </c>
      <c r="V95" s="15">
        <v>0</v>
      </c>
      <c r="W95" s="15">
        <v>89130</v>
      </c>
      <c r="X95" s="15">
        <v>88859.130946428573</v>
      </c>
      <c r="Y95" s="15">
        <v>87498.770386127158</v>
      </c>
      <c r="Z95" s="15">
        <v>87629.250285604343</v>
      </c>
      <c r="AA95" s="15">
        <v>87940.604431892643</v>
      </c>
      <c r="AB95" s="16">
        <f t="shared" si="1"/>
        <v>32752</v>
      </c>
    </row>
    <row r="96" spans="1:28" ht="16" x14ac:dyDescent="0.2">
      <c r="A96" s="14" t="s">
        <v>167</v>
      </c>
      <c r="B96" s="14" t="s">
        <v>168</v>
      </c>
      <c r="C96" s="14" t="s">
        <v>169</v>
      </c>
      <c r="D96" s="14" t="s">
        <v>169</v>
      </c>
      <c r="E96" s="14" t="s">
        <v>170</v>
      </c>
      <c r="F96" s="14" t="s">
        <v>171</v>
      </c>
      <c r="G96" s="14" t="s">
        <v>197</v>
      </c>
      <c r="H96" s="14" t="s">
        <v>198</v>
      </c>
      <c r="I96" s="14" t="s">
        <v>21</v>
      </c>
      <c r="J96" s="14" t="s">
        <v>199</v>
      </c>
      <c r="K96" s="15">
        <v>375000</v>
      </c>
      <c r="L96" s="15">
        <v>375000</v>
      </c>
      <c r="M96" s="15">
        <v>375000</v>
      </c>
      <c r="N96" s="15">
        <v>375000</v>
      </c>
      <c r="O96" s="15">
        <v>375000</v>
      </c>
      <c r="P96" s="15">
        <v>375000</v>
      </c>
      <c r="Q96" s="15">
        <v>375000</v>
      </c>
      <c r="R96" s="15">
        <v>375000</v>
      </c>
      <c r="S96" s="15">
        <v>375000</v>
      </c>
      <c r="T96" s="15">
        <v>375000</v>
      </c>
      <c r="U96" s="15">
        <v>375000</v>
      </c>
      <c r="V96" s="15">
        <v>375000</v>
      </c>
      <c r="W96" s="15">
        <v>4500000</v>
      </c>
      <c r="X96" s="15">
        <v>0</v>
      </c>
      <c r="Y96" s="15">
        <v>0</v>
      </c>
      <c r="Z96" s="15">
        <v>0</v>
      </c>
      <c r="AA96" s="15">
        <v>0</v>
      </c>
      <c r="AB96" s="16">
        <f t="shared" si="1"/>
        <v>1875000</v>
      </c>
    </row>
    <row r="97" spans="1:28" ht="16" x14ac:dyDescent="0.2">
      <c r="A97" s="14" t="s">
        <v>167</v>
      </c>
      <c r="B97" s="14" t="s">
        <v>168</v>
      </c>
      <c r="C97" s="14" t="s">
        <v>169</v>
      </c>
      <c r="D97" s="14" t="s">
        <v>169</v>
      </c>
      <c r="E97" s="14" t="s">
        <v>170</v>
      </c>
      <c r="F97" s="14" t="s">
        <v>171</v>
      </c>
      <c r="G97" s="14" t="s">
        <v>53</v>
      </c>
      <c r="H97" s="14" t="s">
        <v>54</v>
      </c>
      <c r="I97" s="14" t="s">
        <v>21</v>
      </c>
      <c r="J97" s="14" t="s">
        <v>200</v>
      </c>
      <c r="K97" s="15">
        <v>58333.333333333336</v>
      </c>
      <c r="L97" s="15">
        <v>58333.333333333336</v>
      </c>
      <c r="M97" s="15">
        <v>58333.333333333336</v>
      </c>
      <c r="N97" s="15">
        <v>58333.333333333336</v>
      </c>
      <c r="O97" s="15">
        <v>58333.333333333336</v>
      </c>
      <c r="P97" s="15">
        <v>58333.333333333336</v>
      </c>
      <c r="Q97" s="15">
        <v>58333.333333333336</v>
      </c>
      <c r="R97" s="15">
        <v>58333.333333333336</v>
      </c>
      <c r="S97" s="15">
        <v>58333.333333333336</v>
      </c>
      <c r="T97" s="15">
        <v>58333.333333333336</v>
      </c>
      <c r="U97" s="15">
        <v>58333.333333333336</v>
      </c>
      <c r="V97" s="15">
        <v>58333.333333333336</v>
      </c>
      <c r="W97" s="15">
        <v>700000</v>
      </c>
      <c r="X97" s="15">
        <v>700679.16666666663</v>
      </c>
      <c r="Y97" s="15">
        <v>702398.38612716761</v>
      </c>
      <c r="Z97" s="15">
        <v>711755.06718250958</v>
      </c>
      <c r="AA97" s="15">
        <v>717062.98460447369</v>
      </c>
      <c r="AB97" s="16">
        <f t="shared" si="1"/>
        <v>291666.66666666669</v>
      </c>
    </row>
    <row r="98" spans="1:28" ht="16" x14ac:dyDescent="0.2">
      <c r="A98" s="14" t="s">
        <v>167</v>
      </c>
      <c r="B98" s="14" t="s">
        <v>168</v>
      </c>
      <c r="C98" s="14" t="s">
        <v>169</v>
      </c>
      <c r="D98" s="14" t="s">
        <v>169</v>
      </c>
      <c r="E98" s="14" t="s">
        <v>170</v>
      </c>
      <c r="F98" s="14" t="s">
        <v>171</v>
      </c>
      <c r="G98" s="14" t="s">
        <v>56</v>
      </c>
      <c r="H98" s="14" t="s">
        <v>57</v>
      </c>
      <c r="I98" s="14" t="s">
        <v>21</v>
      </c>
      <c r="J98" s="14" t="s">
        <v>201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44000</v>
      </c>
      <c r="S98" s="15">
        <v>0</v>
      </c>
      <c r="T98" s="15">
        <v>0</v>
      </c>
      <c r="U98" s="15">
        <v>0</v>
      </c>
      <c r="V98" s="15">
        <v>0</v>
      </c>
      <c r="W98" s="15">
        <v>44000</v>
      </c>
      <c r="X98" s="15">
        <v>44306.063999999998</v>
      </c>
      <c r="Y98" s="15">
        <v>44129.804237999997</v>
      </c>
      <c r="Z98" s="15">
        <v>44269.404583949996</v>
      </c>
      <c r="AA98" s="15">
        <v>44759.182671566996</v>
      </c>
      <c r="AB98" s="16">
        <f t="shared" si="1"/>
        <v>0</v>
      </c>
    </row>
    <row r="99" spans="1:28" ht="16" x14ac:dyDescent="0.2">
      <c r="A99" s="14" t="s">
        <v>167</v>
      </c>
      <c r="B99" s="14" t="s">
        <v>168</v>
      </c>
      <c r="C99" s="14" t="s">
        <v>169</v>
      </c>
      <c r="D99" s="14" t="s">
        <v>169</v>
      </c>
      <c r="E99" s="14" t="s">
        <v>170</v>
      </c>
      <c r="F99" s="14" t="s">
        <v>171</v>
      </c>
      <c r="G99" s="14" t="s">
        <v>59</v>
      </c>
      <c r="H99" s="14" t="s">
        <v>60</v>
      </c>
      <c r="I99" s="14" t="s">
        <v>21</v>
      </c>
      <c r="J99" s="14" t="s">
        <v>202</v>
      </c>
      <c r="K99" s="15">
        <v>1233</v>
      </c>
      <c r="L99" s="15">
        <v>21233</v>
      </c>
      <c r="M99" s="15">
        <v>1233</v>
      </c>
      <c r="N99" s="15">
        <v>1233</v>
      </c>
      <c r="O99" s="15">
        <v>19233</v>
      </c>
      <c r="P99" s="15">
        <v>12833</v>
      </c>
      <c r="Q99" s="15">
        <v>16233</v>
      </c>
      <c r="R99" s="15">
        <v>1233</v>
      </c>
      <c r="S99" s="15">
        <v>1233</v>
      </c>
      <c r="T99" s="15">
        <v>1233</v>
      </c>
      <c r="U99" s="15">
        <v>6233</v>
      </c>
      <c r="V99" s="15">
        <v>1233</v>
      </c>
      <c r="W99" s="15">
        <v>84396</v>
      </c>
      <c r="X99" s="15">
        <v>84143.560154761901</v>
      </c>
      <c r="Y99" s="15">
        <v>82854.913627560687</v>
      </c>
      <c r="Z99" s="15">
        <v>82979.456110996311</v>
      </c>
      <c r="AA99" s="15">
        <v>83273.548777809818</v>
      </c>
      <c r="AB99" s="16">
        <f t="shared" si="1"/>
        <v>44165</v>
      </c>
    </row>
    <row r="100" spans="1:28" ht="16" x14ac:dyDescent="0.2">
      <c r="A100" s="14" t="s">
        <v>167</v>
      </c>
      <c r="B100" s="14" t="s">
        <v>168</v>
      </c>
      <c r="C100" s="14" t="s">
        <v>169</v>
      </c>
      <c r="D100" s="14" t="s">
        <v>169</v>
      </c>
      <c r="E100" s="14" t="s">
        <v>170</v>
      </c>
      <c r="F100" s="14" t="s">
        <v>171</v>
      </c>
      <c r="G100" s="14" t="s">
        <v>203</v>
      </c>
      <c r="H100" s="14" t="s">
        <v>204</v>
      </c>
      <c r="I100" s="14" t="s">
        <v>21</v>
      </c>
      <c r="J100" s="14" t="s">
        <v>205</v>
      </c>
      <c r="K100" s="15">
        <v>23939</v>
      </c>
      <c r="L100" s="15">
        <v>23939</v>
      </c>
      <c r="M100" s="15">
        <v>23939</v>
      </c>
      <c r="N100" s="15">
        <v>23939</v>
      </c>
      <c r="O100" s="15">
        <v>23939</v>
      </c>
      <c r="P100" s="15">
        <v>23939</v>
      </c>
      <c r="Q100" s="15">
        <v>23939</v>
      </c>
      <c r="R100" s="15">
        <v>23939</v>
      </c>
      <c r="S100" s="15">
        <v>23939</v>
      </c>
      <c r="T100" s="15">
        <v>23939</v>
      </c>
      <c r="U100" s="15">
        <v>23939</v>
      </c>
      <c r="V100" s="15">
        <v>23939</v>
      </c>
      <c r="W100" s="15">
        <v>287268</v>
      </c>
      <c r="X100" s="15">
        <v>289262.26499999996</v>
      </c>
      <c r="Y100" s="15">
        <v>288115.43108399998</v>
      </c>
      <c r="Z100" s="15">
        <v>289023.17932215001</v>
      </c>
      <c r="AA100" s="15">
        <v>292221.06500779919</v>
      </c>
      <c r="AB100" s="16">
        <f t="shared" si="1"/>
        <v>119695</v>
      </c>
    </row>
    <row r="101" spans="1:28" ht="16" x14ac:dyDescent="0.2">
      <c r="A101" s="14" t="s">
        <v>167</v>
      </c>
      <c r="B101" s="14" t="s">
        <v>168</v>
      </c>
      <c r="C101" s="14" t="s">
        <v>169</v>
      </c>
      <c r="D101" s="14" t="s">
        <v>169</v>
      </c>
      <c r="E101" s="14" t="s">
        <v>170</v>
      </c>
      <c r="F101" s="14" t="s">
        <v>171</v>
      </c>
      <c r="G101" s="14" t="s">
        <v>62</v>
      </c>
      <c r="H101" s="14" t="s">
        <v>63</v>
      </c>
      <c r="I101" s="14" t="s">
        <v>21</v>
      </c>
      <c r="J101" s="14" t="s">
        <v>206</v>
      </c>
      <c r="K101" s="15">
        <v>919</v>
      </c>
      <c r="L101" s="15">
        <v>919</v>
      </c>
      <c r="M101" s="15">
        <v>919</v>
      </c>
      <c r="N101" s="15">
        <v>4919</v>
      </c>
      <c r="O101" s="15">
        <v>919</v>
      </c>
      <c r="P101" s="15">
        <v>919</v>
      </c>
      <c r="Q101" s="15">
        <v>4919</v>
      </c>
      <c r="R101" s="15">
        <v>919</v>
      </c>
      <c r="S101" s="15">
        <v>919</v>
      </c>
      <c r="T101" s="15">
        <v>4919</v>
      </c>
      <c r="U101" s="15">
        <v>919</v>
      </c>
      <c r="V101" s="15">
        <v>4902</v>
      </c>
      <c r="W101" s="15">
        <v>27011</v>
      </c>
      <c r="X101" s="15">
        <v>26928.101345238094</v>
      </c>
      <c r="Y101" s="15">
        <v>26516.542502566474</v>
      </c>
      <c r="Z101" s="15">
        <v>26555.581556579429</v>
      </c>
      <c r="AA101" s="15">
        <v>26650.15801067141</v>
      </c>
      <c r="AB101" s="16">
        <f t="shared" si="1"/>
        <v>8595</v>
      </c>
    </row>
    <row r="102" spans="1:28" ht="16" x14ac:dyDescent="0.2">
      <c r="A102" s="14" t="s">
        <v>167</v>
      </c>
      <c r="B102" s="14" t="s">
        <v>168</v>
      </c>
      <c r="C102" s="14" t="s">
        <v>169</v>
      </c>
      <c r="D102" s="14" t="s">
        <v>169</v>
      </c>
      <c r="E102" s="14" t="s">
        <v>170</v>
      </c>
      <c r="F102" s="14" t="s">
        <v>171</v>
      </c>
      <c r="G102" s="14" t="s">
        <v>68</v>
      </c>
      <c r="H102" s="14" t="s">
        <v>69</v>
      </c>
      <c r="I102" s="14" t="s">
        <v>21</v>
      </c>
      <c r="J102" s="14" t="s">
        <v>207</v>
      </c>
      <c r="K102" s="15">
        <v>1693</v>
      </c>
      <c r="L102" s="15">
        <v>1693</v>
      </c>
      <c r="M102" s="15">
        <v>1813</v>
      </c>
      <c r="N102" s="15">
        <v>1813</v>
      </c>
      <c r="O102" s="15">
        <v>1813</v>
      </c>
      <c r="P102" s="15">
        <v>1813</v>
      </c>
      <c r="Q102" s="15">
        <v>1813</v>
      </c>
      <c r="R102" s="15">
        <v>1813</v>
      </c>
      <c r="S102" s="15">
        <v>1813</v>
      </c>
      <c r="T102" s="15">
        <v>1813</v>
      </c>
      <c r="U102" s="15">
        <v>1813</v>
      </c>
      <c r="V102" s="15">
        <v>1815</v>
      </c>
      <c r="W102" s="15">
        <v>21518</v>
      </c>
      <c r="X102" s="15">
        <v>21452.794142857139</v>
      </c>
      <c r="Y102" s="15">
        <v>21124.129749641615</v>
      </c>
      <c r="Z102" s="15">
        <v>21155.394182570417</v>
      </c>
      <c r="AA102" s="15">
        <v>21231.210598446174</v>
      </c>
      <c r="AB102" s="16">
        <f t="shared" si="1"/>
        <v>8825</v>
      </c>
    </row>
    <row r="103" spans="1:28" ht="16" x14ac:dyDescent="0.2">
      <c r="A103" s="14" t="s">
        <v>167</v>
      </c>
      <c r="B103" s="14" t="s">
        <v>168</v>
      </c>
      <c r="C103" s="14" t="s">
        <v>169</v>
      </c>
      <c r="D103" s="14" t="s">
        <v>169</v>
      </c>
      <c r="E103" s="14" t="s">
        <v>170</v>
      </c>
      <c r="F103" s="14" t="s">
        <v>171</v>
      </c>
      <c r="G103" s="14" t="s">
        <v>208</v>
      </c>
      <c r="H103" s="14" t="s">
        <v>209</v>
      </c>
      <c r="I103" s="14" t="s">
        <v>21</v>
      </c>
      <c r="J103" s="14" t="s">
        <v>210</v>
      </c>
      <c r="K103" s="15">
        <v>0</v>
      </c>
      <c r="L103" s="15">
        <v>0</v>
      </c>
      <c r="M103" s="15">
        <v>608</v>
      </c>
      <c r="N103" s="15">
        <v>0</v>
      </c>
      <c r="O103" s="15">
        <v>0</v>
      </c>
      <c r="P103" s="15">
        <v>0</v>
      </c>
      <c r="Q103" s="15">
        <v>0</v>
      </c>
      <c r="R103" s="15">
        <v>608</v>
      </c>
      <c r="S103" s="15">
        <v>0</v>
      </c>
      <c r="T103" s="15">
        <v>0</v>
      </c>
      <c r="U103" s="15">
        <v>0</v>
      </c>
      <c r="V103" s="15">
        <v>610</v>
      </c>
      <c r="W103" s="15">
        <v>1826</v>
      </c>
      <c r="X103" s="15">
        <v>1820.7648630952378</v>
      </c>
      <c r="Y103" s="15">
        <v>1792.1193108901732</v>
      </c>
      <c r="Z103" s="15">
        <v>1795.6563552061598</v>
      </c>
      <c r="AA103" s="15">
        <v>1801.8768427418131</v>
      </c>
      <c r="AB103" s="16">
        <f t="shared" si="1"/>
        <v>608</v>
      </c>
    </row>
    <row r="104" spans="1:28" ht="16" x14ac:dyDescent="0.2">
      <c r="A104" s="14" t="s">
        <v>167</v>
      </c>
      <c r="B104" s="14" t="s">
        <v>168</v>
      </c>
      <c r="C104" s="14" t="s">
        <v>169</v>
      </c>
      <c r="D104" s="14" t="s">
        <v>169</v>
      </c>
      <c r="E104" s="14" t="s">
        <v>170</v>
      </c>
      <c r="F104" s="14" t="s">
        <v>171</v>
      </c>
      <c r="G104" s="14" t="s">
        <v>211</v>
      </c>
      <c r="H104" s="14" t="s">
        <v>212</v>
      </c>
      <c r="I104" s="14" t="s">
        <v>21</v>
      </c>
      <c r="J104" s="14" t="s">
        <v>213</v>
      </c>
      <c r="K104" s="15">
        <v>170</v>
      </c>
      <c r="L104" s="15">
        <v>170</v>
      </c>
      <c r="M104" s="15">
        <v>170</v>
      </c>
      <c r="N104" s="15">
        <v>170</v>
      </c>
      <c r="O104" s="15">
        <v>170</v>
      </c>
      <c r="P104" s="15">
        <v>170</v>
      </c>
      <c r="Q104" s="15">
        <v>170</v>
      </c>
      <c r="R104" s="15">
        <v>170</v>
      </c>
      <c r="S104" s="15">
        <v>170</v>
      </c>
      <c r="T104" s="15">
        <v>170</v>
      </c>
      <c r="U104" s="15">
        <v>170</v>
      </c>
      <c r="V104" s="15">
        <v>170</v>
      </c>
      <c r="W104" s="15">
        <v>2040</v>
      </c>
      <c r="X104" s="15">
        <v>2038.047619047619</v>
      </c>
      <c r="Y104" s="15">
        <v>2011.5125381826588</v>
      </c>
      <c r="Z104" s="15">
        <v>2015.4996521272471</v>
      </c>
      <c r="AA104" s="15">
        <v>2025.3813251856393</v>
      </c>
      <c r="AB104" s="16">
        <f t="shared" si="1"/>
        <v>850</v>
      </c>
    </row>
    <row r="105" spans="1:28" ht="16" x14ac:dyDescent="0.2">
      <c r="A105" s="14" t="s">
        <v>167</v>
      </c>
      <c r="B105" s="14" t="s">
        <v>168</v>
      </c>
      <c r="C105" s="14" t="s">
        <v>169</v>
      </c>
      <c r="D105" s="14" t="s">
        <v>169</v>
      </c>
      <c r="E105" s="14" t="s">
        <v>170</v>
      </c>
      <c r="F105" s="14" t="s">
        <v>171</v>
      </c>
      <c r="G105" s="14" t="s">
        <v>214</v>
      </c>
      <c r="H105" s="14" t="s">
        <v>215</v>
      </c>
      <c r="I105" s="14" t="s">
        <v>21</v>
      </c>
      <c r="J105" s="14" t="s">
        <v>216</v>
      </c>
      <c r="K105" s="15">
        <v>0</v>
      </c>
      <c r="L105" s="15">
        <v>0</v>
      </c>
      <c r="M105" s="15">
        <v>0</v>
      </c>
      <c r="N105" s="15">
        <v>4255</v>
      </c>
      <c r="O105" s="15">
        <v>0</v>
      </c>
      <c r="P105" s="15">
        <v>0</v>
      </c>
      <c r="Q105" s="15">
        <v>0</v>
      </c>
      <c r="R105" s="15">
        <v>0</v>
      </c>
      <c r="S105" s="15">
        <v>4265</v>
      </c>
      <c r="T105" s="15">
        <v>0</v>
      </c>
      <c r="U105" s="15">
        <v>0</v>
      </c>
      <c r="V105" s="15">
        <v>0</v>
      </c>
      <c r="W105" s="15">
        <v>8520</v>
      </c>
      <c r="X105" s="15">
        <v>8511.2559523809523</v>
      </c>
      <c r="Y105" s="15">
        <v>8400.7858308069372</v>
      </c>
      <c r="Z105" s="15">
        <v>8415.4516645840158</v>
      </c>
      <c r="AA105" s="15">
        <v>8458.157330520793</v>
      </c>
      <c r="AB105" s="16">
        <f t="shared" si="1"/>
        <v>4255</v>
      </c>
    </row>
    <row r="106" spans="1:28" ht="16" x14ac:dyDescent="0.2">
      <c r="A106" s="14" t="s">
        <v>167</v>
      </c>
      <c r="B106" s="14" t="s">
        <v>168</v>
      </c>
      <c r="C106" s="14" t="s">
        <v>169</v>
      </c>
      <c r="D106" s="14" t="s">
        <v>169</v>
      </c>
      <c r="E106" s="14" t="s">
        <v>170</v>
      </c>
      <c r="F106" s="14" t="s">
        <v>171</v>
      </c>
      <c r="G106" s="14" t="s">
        <v>217</v>
      </c>
      <c r="H106" s="14" t="s">
        <v>218</v>
      </c>
      <c r="I106" s="14" t="s">
        <v>21</v>
      </c>
      <c r="J106" s="14" t="s">
        <v>219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5100</v>
      </c>
      <c r="Q106" s="15">
        <v>0</v>
      </c>
      <c r="R106" s="15">
        <v>0</v>
      </c>
      <c r="S106" s="15">
        <v>0</v>
      </c>
      <c r="T106" s="15">
        <v>0</v>
      </c>
      <c r="U106" s="15">
        <v>5042</v>
      </c>
      <c r="V106" s="15">
        <v>0</v>
      </c>
      <c r="W106" s="15">
        <v>10142</v>
      </c>
      <c r="X106" s="15">
        <v>10131.0625</v>
      </c>
      <c r="Y106" s="15">
        <v>9999.1119257757218</v>
      </c>
      <c r="Z106" s="15">
        <v>10018.248904415566</v>
      </c>
      <c r="AA106" s="15">
        <v>10069.18583498143</v>
      </c>
      <c r="AB106" s="16">
        <f t="shared" si="1"/>
        <v>0</v>
      </c>
    </row>
    <row r="107" spans="1:28" ht="16" x14ac:dyDescent="0.2">
      <c r="A107" s="14" t="s">
        <v>167</v>
      </c>
      <c r="B107" s="14" t="s">
        <v>168</v>
      </c>
      <c r="C107" s="14" t="s">
        <v>169</v>
      </c>
      <c r="D107" s="14" t="s">
        <v>169</v>
      </c>
      <c r="E107" s="14" t="s">
        <v>170</v>
      </c>
      <c r="F107" s="14" t="s">
        <v>171</v>
      </c>
      <c r="G107" s="14" t="s">
        <v>220</v>
      </c>
      <c r="H107" s="14" t="s">
        <v>221</v>
      </c>
      <c r="I107" s="14" t="s">
        <v>21</v>
      </c>
      <c r="J107" s="14" t="s">
        <v>222</v>
      </c>
      <c r="K107" s="15">
        <v>3563</v>
      </c>
      <c r="L107" s="15">
        <v>0</v>
      </c>
      <c r="M107" s="15">
        <v>0</v>
      </c>
      <c r="N107" s="15">
        <v>0</v>
      </c>
      <c r="O107" s="15">
        <v>4600</v>
      </c>
      <c r="P107" s="15">
        <v>0</v>
      </c>
      <c r="Q107" s="15">
        <v>3660</v>
      </c>
      <c r="R107" s="15">
        <v>0</v>
      </c>
      <c r="S107" s="15">
        <v>0</v>
      </c>
      <c r="T107" s="15">
        <v>0</v>
      </c>
      <c r="U107" s="15">
        <v>0</v>
      </c>
      <c r="V107" s="15">
        <v>4600</v>
      </c>
      <c r="W107" s="15">
        <v>16423</v>
      </c>
      <c r="X107" s="15">
        <v>16372.87018452381</v>
      </c>
      <c r="Y107" s="15">
        <v>16122.049814150289</v>
      </c>
      <c r="Z107" s="15">
        <v>16146.672095511789</v>
      </c>
      <c r="AA107" s="15">
        <v>16203.574700676521</v>
      </c>
      <c r="AB107" s="16">
        <f t="shared" si="1"/>
        <v>8163</v>
      </c>
    </row>
    <row r="108" spans="1:28" ht="16" x14ac:dyDescent="0.2">
      <c r="A108" s="14" t="s">
        <v>167</v>
      </c>
      <c r="B108" s="14" t="s">
        <v>168</v>
      </c>
      <c r="C108" s="14" t="s">
        <v>169</v>
      </c>
      <c r="D108" s="14" t="s">
        <v>169</v>
      </c>
      <c r="E108" s="14" t="s">
        <v>170</v>
      </c>
      <c r="F108" s="14" t="s">
        <v>171</v>
      </c>
      <c r="G108" s="14" t="s">
        <v>223</v>
      </c>
      <c r="H108" s="14" t="s">
        <v>224</v>
      </c>
      <c r="I108" s="14" t="s">
        <v>21</v>
      </c>
      <c r="J108" s="14" t="s">
        <v>225</v>
      </c>
      <c r="K108" s="15">
        <v>2750</v>
      </c>
      <c r="L108" s="15">
        <v>2750</v>
      </c>
      <c r="M108" s="15">
        <v>2750</v>
      </c>
      <c r="N108" s="15">
        <v>2750</v>
      </c>
      <c r="O108" s="15">
        <v>2750</v>
      </c>
      <c r="P108" s="15">
        <v>2750</v>
      </c>
      <c r="Q108" s="15">
        <v>2750</v>
      </c>
      <c r="R108" s="15">
        <v>2750</v>
      </c>
      <c r="S108" s="15">
        <v>2750</v>
      </c>
      <c r="T108" s="15">
        <v>2750</v>
      </c>
      <c r="U108" s="15">
        <v>2750</v>
      </c>
      <c r="V108" s="15">
        <v>2750</v>
      </c>
      <c r="W108" s="15">
        <v>33000</v>
      </c>
      <c r="X108" s="15">
        <v>32899.88978571428</v>
      </c>
      <c r="Y108" s="15">
        <v>32395.616994450862</v>
      </c>
      <c r="Z108" s="15">
        <v>32444.846341038137</v>
      </c>
      <c r="AA108" s="15">
        <v>32559.781379504566</v>
      </c>
      <c r="AB108" s="16">
        <f t="shared" si="1"/>
        <v>13750</v>
      </c>
    </row>
    <row r="109" spans="1:28" ht="16" x14ac:dyDescent="0.2">
      <c r="A109" s="14" t="s">
        <v>167</v>
      </c>
      <c r="B109" s="14" t="s">
        <v>168</v>
      </c>
      <c r="C109" s="14" t="s">
        <v>169</v>
      </c>
      <c r="D109" s="14" t="s">
        <v>169</v>
      </c>
      <c r="E109" s="14" t="s">
        <v>170</v>
      </c>
      <c r="F109" s="14" t="s">
        <v>171</v>
      </c>
      <c r="G109" s="14" t="s">
        <v>226</v>
      </c>
      <c r="H109" s="14" t="s">
        <v>227</v>
      </c>
      <c r="I109" s="14" t="s">
        <v>21</v>
      </c>
      <c r="J109" s="14" t="s">
        <v>228</v>
      </c>
      <c r="K109" s="15">
        <v>10100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10100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20200</v>
      </c>
      <c r="X109" s="15">
        <v>20138.520220238093</v>
      </c>
      <c r="Y109" s="15">
        <v>19830.713292901732</v>
      </c>
      <c r="Z109" s="15">
        <v>19859.99996029825</v>
      </c>
      <c r="AA109" s="15">
        <v>19930.253469235198</v>
      </c>
      <c r="AB109" s="16">
        <f t="shared" si="1"/>
        <v>10100</v>
      </c>
    </row>
    <row r="110" spans="1:28" ht="16" x14ac:dyDescent="0.2">
      <c r="A110" s="14" t="s">
        <v>167</v>
      </c>
      <c r="B110" s="14" t="s">
        <v>168</v>
      </c>
      <c r="C110" s="14" t="s">
        <v>169</v>
      </c>
      <c r="D110" s="14" t="s">
        <v>169</v>
      </c>
      <c r="E110" s="14" t="s">
        <v>170</v>
      </c>
      <c r="F110" s="14" t="s">
        <v>171</v>
      </c>
      <c r="G110" s="14" t="s">
        <v>229</v>
      </c>
      <c r="H110" s="14" t="s">
        <v>230</v>
      </c>
      <c r="I110" s="14" t="s">
        <v>21</v>
      </c>
      <c r="J110" s="14" t="s">
        <v>231</v>
      </c>
      <c r="K110" s="15">
        <v>0</v>
      </c>
      <c r="L110" s="15">
        <v>0</v>
      </c>
      <c r="M110" s="15">
        <v>0</v>
      </c>
      <c r="N110" s="15">
        <v>3042</v>
      </c>
      <c r="O110" s="15">
        <v>0</v>
      </c>
      <c r="P110" s="15">
        <v>0</v>
      </c>
      <c r="Q110" s="15">
        <v>0</v>
      </c>
      <c r="R110" s="15">
        <v>0</v>
      </c>
      <c r="S110" s="15">
        <v>3043</v>
      </c>
      <c r="T110" s="15">
        <v>0</v>
      </c>
      <c r="U110" s="15">
        <v>0</v>
      </c>
      <c r="V110" s="15">
        <v>0</v>
      </c>
      <c r="W110" s="15">
        <v>6085</v>
      </c>
      <c r="X110" s="15">
        <v>6127.6709999999994</v>
      </c>
      <c r="Y110" s="15">
        <v>6102.7417619999997</v>
      </c>
      <c r="Z110" s="15">
        <v>6122.4862280400002</v>
      </c>
      <c r="AA110" s="15">
        <v>6190.0323180286496</v>
      </c>
      <c r="AB110" s="16">
        <f t="shared" si="1"/>
        <v>3042</v>
      </c>
    </row>
    <row r="111" spans="1:28" ht="16" x14ac:dyDescent="0.2">
      <c r="A111" s="14" t="s">
        <v>232</v>
      </c>
      <c r="B111" s="14" t="s">
        <v>233</v>
      </c>
      <c r="C111" s="14" t="s">
        <v>169</v>
      </c>
      <c r="D111" s="14" t="s">
        <v>169</v>
      </c>
      <c r="E111" s="14" t="s">
        <v>170</v>
      </c>
      <c r="F111" s="14" t="s">
        <v>171</v>
      </c>
      <c r="G111" s="14" t="s">
        <v>15</v>
      </c>
      <c r="H111" s="14" t="s">
        <v>16</v>
      </c>
      <c r="I111" s="14" t="s">
        <v>17</v>
      </c>
      <c r="J111" s="14" t="s">
        <v>234</v>
      </c>
      <c r="K111" s="15">
        <v>51991.040000000001</v>
      </c>
      <c r="L111" s="15">
        <v>42250.76</v>
      </c>
      <c r="M111" s="15">
        <v>42250.76</v>
      </c>
      <c r="N111" s="15">
        <v>56685.79</v>
      </c>
      <c r="O111" s="15">
        <v>43768.07</v>
      </c>
      <c r="P111" s="15">
        <v>47388.91</v>
      </c>
      <c r="Q111" s="15">
        <v>53508.35</v>
      </c>
      <c r="R111" s="15">
        <v>43768.07</v>
      </c>
      <c r="S111" s="15">
        <v>43768.07</v>
      </c>
      <c r="T111" s="15">
        <v>54040.800000000003</v>
      </c>
      <c r="U111" s="15">
        <v>44300.489999999991</v>
      </c>
      <c r="V111" s="15">
        <v>54431.69</v>
      </c>
      <c r="W111" s="15">
        <v>578152.80000000005</v>
      </c>
      <c r="X111" s="15">
        <v>591405.72817999998</v>
      </c>
      <c r="Y111" s="15">
        <v>604816.72704523569</v>
      </c>
      <c r="Z111" s="15">
        <v>622808.90733574505</v>
      </c>
      <c r="AA111" s="15">
        <v>647095.22583771369</v>
      </c>
      <c r="AB111" s="16">
        <f t="shared" si="1"/>
        <v>236946.42</v>
      </c>
    </row>
    <row r="112" spans="1:28" ht="16" x14ac:dyDescent="0.2">
      <c r="A112" s="14" t="s">
        <v>232</v>
      </c>
      <c r="B112" s="14" t="s">
        <v>233</v>
      </c>
      <c r="C112" s="14" t="s">
        <v>169</v>
      </c>
      <c r="D112" s="14" t="s">
        <v>169</v>
      </c>
      <c r="E112" s="14" t="s">
        <v>170</v>
      </c>
      <c r="F112" s="14" t="s">
        <v>171</v>
      </c>
      <c r="G112" s="14" t="s">
        <v>19</v>
      </c>
      <c r="H112" s="14" t="s">
        <v>20</v>
      </c>
      <c r="I112" s="14" t="s">
        <v>21</v>
      </c>
      <c r="J112" s="14" t="s">
        <v>235</v>
      </c>
      <c r="K112" s="15">
        <v>3600</v>
      </c>
      <c r="L112" s="15">
        <v>3600</v>
      </c>
      <c r="M112" s="15">
        <v>3600</v>
      </c>
      <c r="N112" s="15">
        <v>3600</v>
      </c>
      <c r="O112" s="15">
        <v>3600</v>
      </c>
      <c r="P112" s="15">
        <v>4200</v>
      </c>
      <c r="Q112" s="15">
        <v>4200</v>
      </c>
      <c r="R112" s="15">
        <v>4200</v>
      </c>
      <c r="S112" s="15">
        <v>4248</v>
      </c>
      <c r="T112" s="15">
        <v>3600</v>
      </c>
      <c r="U112" s="15">
        <v>3600</v>
      </c>
      <c r="V112" s="15">
        <v>3600</v>
      </c>
      <c r="W112" s="15">
        <v>45648</v>
      </c>
      <c r="X112" s="15">
        <v>45692.289428571428</v>
      </c>
      <c r="Y112" s="15">
        <v>45804.402185618499</v>
      </c>
      <c r="Z112" s="15">
        <v>46414.564723924566</v>
      </c>
      <c r="AA112" s="15">
        <v>46760.701601750021</v>
      </c>
      <c r="AB112" s="16">
        <f t="shared" si="1"/>
        <v>18000</v>
      </c>
    </row>
    <row r="113" spans="1:28" ht="16" x14ac:dyDescent="0.2">
      <c r="A113" s="14" t="s">
        <v>232</v>
      </c>
      <c r="B113" s="14" t="s">
        <v>233</v>
      </c>
      <c r="C113" s="14" t="s">
        <v>169</v>
      </c>
      <c r="D113" s="14" t="s">
        <v>169</v>
      </c>
      <c r="E113" s="14" t="s">
        <v>170</v>
      </c>
      <c r="F113" s="14" t="s">
        <v>171</v>
      </c>
      <c r="G113" s="14" t="s">
        <v>23</v>
      </c>
      <c r="H113" s="14" t="s">
        <v>24</v>
      </c>
      <c r="I113" s="14" t="s">
        <v>21</v>
      </c>
      <c r="J113" s="14" t="s">
        <v>236</v>
      </c>
      <c r="K113" s="15">
        <v>1216</v>
      </c>
      <c r="L113" s="15">
        <v>1216</v>
      </c>
      <c r="M113" s="15">
        <v>1216</v>
      </c>
      <c r="N113" s="15">
        <v>1216</v>
      </c>
      <c r="O113" s="15">
        <v>1216</v>
      </c>
      <c r="P113" s="15">
        <v>1216</v>
      </c>
      <c r="Q113" s="15">
        <v>1216</v>
      </c>
      <c r="R113" s="15">
        <v>1216</v>
      </c>
      <c r="S113" s="15">
        <v>1216</v>
      </c>
      <c r="T113" s="15">
        <v>1216</v>
      </c>
      <c r="U113" s="15">
        <v>1216</v>
      </c>
      <c r="V113" s="15">
        <v>1344</v>
      </c>
      <c r="W113" s="15">
        <v>14720</v>
      </c>
      <c r="X113" s="15">
        <v>14734.281904761903</v>
      </c>
      <c r="Y113" s="15">
        <v>14770.43463398844</v>
      </c>
      <c r="Z113" s="15">
        <v>14967.192269895057</v>
      </c>
      <c r="AA113" s="15">
        <v>15078.810190539791</v>
      </c>
      <c r="AB113" s="16">
        <f t="shared" si="1"/>
        <v>6080</v>
      </c>
    </row>
    <row r="114" spans="1:28" ht="16" x14ac:dyDescent="0.2">
      <c r="A114" s="14" t="s">
        <v>232</v>
      </c>
      <c r="B114" s="14" t="s">
        <v>233</v>
      </c>
      <c r="C114" s="14" t="s">
        <v>169</v>
      </c>
      <c r="D114" s="14" t="s">
        <v>169</v>
      </c>
      <c r="E114" s="14" t="s">
        <v>170</v>
      </c>
      <c r="F114" s="14" t="s">
        <v>171</v>
      </c>
      <c r="G114" s="14" t="s">
        <v>29</v>
      </c>
      <c r="H114" s="14" t="s">
        <v>30</v>
      </c>
      <c r="I114" s="14" t="s">
        <v>21</v>
      </c>
      <c r="J114" s="14" t="s">
        <v>237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8050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8050</v>
      </c>
      <c r="X114" s="15">
        <v>8138.5499999999993</v>
      </c>
      <c r="Y114" s="15">
        <v>8252.4897000000001</v>
      </c>
      <c r="Z114" s="15">
        <v>8376.2770454999991</v>
      </c>
      <c r="AA114" s="15">
        <v>8501.9212011825002</v>
      </c>
      <c r="AB114" s="16">
        <f t="shared" si="1"/>
        <v>0</v>
      </c>
    </row>
    <row r="115" spans="1:28" ht="16" x14ac:dyDescent="0.2">
      <c r="A115" s="14" t="s">
        <v>232</v>
      </c>
      <c r="B115" s="14" t="s">
        <v>233</v>
      </c>
      <c r="C115" s="14" t="s">
        <v>169</v>
      </c>
      <c r="D115" s="14" t="s">
        <v>169</v>
      </c>
      <c r="E115" s="14" t="s">
        <v>170</v>
      </c>
      <c r="F115" s="14" t="s">
        <v>171</v>
      </c>
      <c r="G115" s="14" t="s">
        <v>32</v>
      </c>
      <c r="H115" s="14" t="s">
        <v>33</v>
      </c>
      <c r="I115" s="14" t="s">
        <v>21</v>
      </c>
      <c r="J115" s="14" t="s">
        <v>238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2500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2500</v>
      </c>
      <c r="X115" s="15">
        <v>2527.4999999999995</v>
      </c>
      <c r="Y115" s="15">
        <v>2562.8849999999998</v>
      </c>
      <c r="Z115" s="15">
        <v>2601.3282749999998</v>
      </c>
      <c r="AA115" s="15">
        <v>2640.3481991250001</v>
      </c>
      <c r="AB115" s="16">
        <f t="shared" si="1"/>
        <v>0</v>
      </c>
    </row>
    <row r="116" spans="1:28" ht="16" x14ac:dyDescent="0.2">
      <c r="A116" s="14" t="s">
        <v>232</v>
      </c>
      <c r="B116" s="14" t="s">
        <v>233</v>
      </c>
      <c r="C116" s="14" t="s">
        <v>169</v>
      </c>
      <c r="D116" s="14" t="s">
        <v>169</v>
      </c>
      <c r="E116" s="14" t="s">
        <v>170</v>
      </c>
      <c r="F116" s="14" t="s">
        <v>171</v>
      </c>
      <c r="G116" s="14" t="s">
        <v>38</v>
      </c>
      <c r="H116" s="14" t="s">
        <v>39</v>
      </c>
      <c r="I116" s="14" t="s">
        <v>21</v>
      </c>
      <c r="J116" s="14" t="s">
        <v>239</v>
      </c>
      <c r="K116" s="15">
        <v>2805.6494601551776</v>
      </c>
      <c r="L116" s="15">
        <v>2805.6494601551776</v>
      </c>
      <c r="M116" s="15">
        <v>2805.6494601551776</v>
      </c>
      <c r="N116" s="15">
        <v>2805.6494601551776</v>
      </c>
      <c r="O116" s="15">
        <v>2805.6494601551776</v>
      </c>
      <c r="P116" s="15">
        <v>2805.6494601551776</v>
      </c>
      <c r="Q116" s="15">
        <v>2805.6494601551776</v>
      </c>
      <c r="R116" s="15">
        <v>2805.6494601551776</v>
      </c>
      <c r="S116" s="15">
        <v>2805.6494601551776</v>
      </c>
      <c r="T116" s="15">
        <v>2805.6494601551776</v>
      </c>
      <c r="U116" s="15">
        <v>2805.6494601551776</v>
      </c>
      <c r="V116" s="15">
        <v>2805.6494601551776</v>
      </c>
      <c r="W116" s="15">
        <v>33667.793521862128</v>
      </c>
      <c r="X116" s="15">
        <v>33771.701833026644</v>
      </c>
      <c r="Y116" s="15">
        <v>33586.940648860334</v>
      </c>
      <c r="Z116" s="15">
        <v>33833.758417120524</v>
      </c>
      <c r="AA116" s="15">
        <v>34086.073861060613</v>
      </c>
      <c r="AB116" s="16">
        <f t="shared" si="1"/>
        <v>14028.247300775889</v>
      </c>
    </row>
    <row r="117" spans="1:28" ht="16" x14ac:dyDescent="0.2">
      <c r="A117" s="14" t="s">
        <v>232</v>
      </c>
      <c r="B117" s="14" t="s">
        <v>233</v>
      </c>
      <c r="C117" s="14" t="s">
        <v>169</v>
      </c>
      <c r="D117" s="14" t="s">
        <v>169</v>
      </c>
      <c r="E117" s="14" t="s">
        <v>170</v>
      </c>
      <c r="F117" s="14" t="s">
        <v>171</v>
      </c>
      <c r="G117" s="14" t="s">
        <v>41</v>
      </c>
      <c r="H117" s="14" t="s">
        <v>42</v>
      </c>
      <c r="I117" s="14" t="s">
        <v>21</v>
      </c>
      <c r="J117" s="14" t="s">
        <v>240</v>
      </c>
      <c r="K117" s="15">
        <v>2016</v>
      </c>
      <c r="L117" s="15">
        <v>2016</v>
      </c>
      <c r="M117" s="15">
        <v>2016</v>
      </c>
      <c r="N117" s="15">
        <v>2016</v>
      </c>
      <c r="O117" s="15">
        <v>2016</v>
      </c>
      <c r="P117" s="15">
        <v>2016</v>
      </c>
      <c r="Q117" s="15">
        <v>2016</v>
      </c>
      <c r="R117" s="15">
        <v>2016</v>
      </c>
      <c r="S117" s="15">
        <v>2016</v>
      </c>
      <c r="T117" s="15">
        <v>2016</v>
      </c>
      <c r="U117" s="15">
        <v>2016</v>
      </c>
      <c r="V117" s="15">
        <v>2016</v>
      </c>
      <c r="W117" s="15">
        <v>24192</v>
      </c>
      <c r="X117" s="15">
        <v>24215.044732142855</v>
      </c>
      <c r="Y117" s="15">
        <v>23954.793665535257</v>
      </c>
      <c r="Z117" s="15">
        <v>24006.935817007939</v>
      </c>
      <c r="AA117" s="15">
        <v>24165.027345708866</v>
      </c>
      <c r="AB117" s="16">
        <f t="shared" si="1"/>
        <v>10080</v>
      </c>
    </row>
    <row r="118" spans="1:28" ht="16" x14ac:dyDescent="0.2">
      <c r="A118" s="14" t="s">
        <v>232</v>
      </c>
      <c r="B118" s="14" t="s">
        <v>233</v>
      </c>
      <c r="C118" s="14" t="s">
        <v>169</v>
      </c>
      <c r="D118" s="14" t="s">
        <v>169</v>
      </c>
      <c r="E118" s="14" t="s">
        <v>170</v>
      </c>
      <c r="F118" s="14" t="s">
        <v>171</v>
      </c>
      <c r="G118" s="14" t="s">
        <v>47</v>
      </c>
      <c r="H118" s="14" t="s">
        <v>48</v>
      </c>
      <c r="I118" s="14" t="s">
        <v>21</v>
      </c>
      <c r="J118" s="14" t="s">
        <v>241</v>
      </c>
      <c r="K118" s="15">
        <v>0</v>
      </c>
      <c r="L118" s="15">
        <v>0</v>
      </c>
      <c r="M118" s="15">
        <v>0</v>
      </c>
      <c r="N118" s="15">
        <v>0</v>
      </c>
      <c r="O118" s="15">
        <v>1165</v>
      </c>
      <c r="P118" s="15">
        <v>0</v>
      </c>
      <c r="Q118" s="15">
        <v>0</v>
      </c>
      <c r="R118" s="15">
        <v>0</v>
      </c>
      <c r="S118" s="15">
        <v>0</v>
      </c>
      <c r="T118" s="15">
        <v>1165</v>
      </c>
      <c r="U118" s="15">
        <v>0</v>
      </c>
      <c r="V118" s="15">
        <v>0</v>
      </c>
      <c r="W118" s="15">
        <v>2330</v>
      </c>
      <c r="X118" s="15">
        <v>2323.2519226190475</v>
      </c>
      <c r="Y118" s="15">
        <v>2287.8118862427746</v>
      </c>
      <c r="Z118" s="15">
        <v>2290.8345233745627</v>
      </c>
      <c r="AA118" s="15">
        <v>2298.6990535034843</v>
      </c>
      <c r="AB118" s="16">
        <f t="shared" si="1"/>
        <v>1165</v>
      </c>
    </row>
    <row r="119" spans="1:28" ht="16" x14ac:dyDescent="0.2">
      <c r="A119" s="14" t="s">
        <v>232</v>
      </c>
      <c r="B119" s="14" t="s">
        <v>233</v>
      </c>
      <c r="C119" s="14" t="s">
        <v>169</v>
      </c>
      <c r="D119" s="14" t="s">
        <v>169</v>
      </c>
      <c r="E119" s="14" t="s">
        <v>170</v>
      </c>
      <c r="F119" s="14" t="s">
        <v>171</v>
      </c>
      <c r="G119" s="14" t="s">
        <v>50</v>
      </c>
      <c r="H119" s="14" t="s">
        <v>51</v>
      </c>
      <c r="I119" s="14" t="s">
        <v>21</v>
      </c>
      <c r="J119" s="14" t="s">
        <v>242</v>
      </c>
      <c r="K119" s="15">
        <v>330</v>
      </c>
      <c r="L119" s="15">
        <v>330</v>
      </c>
      <c r="M119" s="15">
        <v>330</v>
      </c>
      <c r="N119" s="15">
        <v>330</v>
      </c>
      <c r="O119" s="15">
        <v>330</v>
      </c>
      <c r="P119" s="15">
        <v>330</v>
      </c>
      <c r="Q119" s="15">
        <v>330</v>
      </c>
      <c r="R119" s="15">
        <v>330</v>
      </c>
      <c r="S119" s="15">
        <v>330</v>
      </c>
      <c r="T119" s="15">
        <v>330</v>
      </c>
      <c r="U119" s="15">
        <v>330</v>
      </c>
      <c r="V119" s="15">
        <v>330</v>
      </c>
      <c r="W119" s="15">
        <v>3960</v>
      </c>
      <c r="X119" s="15">
        <v>3963.8421428571423</v>
      </c>
      <c r="Y119" s="15">
        <v>3973.5680129479765</v>
      </c>
      <c r="Z119" s="15">
        <v>4026.500094346768</v>
      </c>
      <c r="AA119" s="15">
        <v>4056.5277414767365</v>
      </c>
      <c r="AB119" s="16">
        <f t="shared" si="1"/>
        <v>1650</v>
      </c>
    </row>
    <row r="120" spans="1:28" ht="16" x14ac:dyDescent="0.2">
      <c r="A120" s="14" t="s">
        <v>232</v>
      </c>
      <c r="B120" s="14" t="s">
        <v>233</v>
      </c>
      <c r="C120" s="14" t="s">
        <v>169</v>
      </c>
      <c r="D120" s="14" t="s">
        <v>169</v>
      </c>
      <c r="E120" s="14" t="s">
        <v>170</v>
      </c>
      <c r="F120" s="14" t="s">
        <v>171</v>
      </c>
      <c r="G120" s="14" t="s">
        <v>53</v>
      </c>
      <c r="H120" s="14" t="s">
        <v>54</v>
      </c>
      <c r="I120" s="14" t="s">
        <v>21</v>
      </c>
      <c r="J120" s="14" t="s">
        <v>243</v>
      </c>
      <c r="K120" s="15">
        <v>0</v>
      </c>
      <c r="L120" s="15">
        <v>5625</v>
      </c>
      <c r="M120" s="15">
        <v>0</v>
      </c>
      <c r="N120" s="15">
        <v>5625</v>
      </c>
      <c r="O120" s="15">
        <v>5625</v>
      </c>
      <c r="P120" s="15">
        <v>5625</v>
      </c>
      <c r="Q120" s="15">
        <v>0</v>
      </c>
      <c r="R120" s="15">
        <v>5625</v>
      </c>
      <c r="S120" s="15">
        <v>5625</v>
      </c>
      <c r="T120" s="15">
        <v>5625</v>
      </c>
      <c r="U120" s="15">
        <v>0</v>
      </c>
      <c r="V120" s="15">
        <v>5625</v>
      </c>
      <c r="W120" s="15">
        <v>45000</v>
      </c>
      <c r="X120" s="15">
        <v>45043.66071428571</v>
      </c>
      <c r="Y120" s="15">
        <v>45154.181965317912</v>
      </c>
      <c r="Z120" s="15">
        <v>45755.682890304182</v>
      </c>
      <c r="AA120" s="15">
        <v>46096.90615314473</v>
      </c>
      <c r="AB120" s="16">
        <f t="shared" si="1"/>
        <v>16875</v>
      </c>
    </row>
    <row r="121" spans="1:28" ht="16" x14ac:dyDescent="0.2">
      <c r="A121" s="14" t="s">
        <v>232</v>
      </c>
      <c r="B121" s="14" t="s">
        <v>233</v>
      </c>
      <c r="C121" s="14" t="s">
        <v>169</v>
      </c>
      <c r="D121" s="14" t="s">
        <v>169</v>
      </c>
      <c r="E121" s="14" t="s">
        <v>170</v>
      </c>
      <c r="F121" s="14" t="s">
        <v>171</v>
      </c>
      <c r="G121" s="14" t="s">
        <v>59</v>
      </c>
      <c r="H121" s="14" t="s">
        <v>60</v>
      </c>
      <c r="I121" s="14" t="s">
        <v>21</v>
      </c>
      <c r="J121" s="14" t="s">
        <v>244</v>
      </c>
      <c r="K121" s="15">
        <v>0</v>
      </c>
      <c r="L121" s="15">
        <v>920</v>
      </c>
      <c r="M121" s="15">
        <v>291</v>
      </c>
      <c r="N121" s="15">
        <v>920</v>
      </c>
      <c r="O121" s="15">
        <v>1400</v>
      </c>
      <c r="P121" s="15">
        <v>1211</v>
      </c>
      <c r="Q121" s="15">
        <v>485</v>
      </c>
      <c r="R121" s="15">
        <v>920</v>
      </c>
      <c r="S121" s="15">
        <v>1691</v>
      </c>
      <c r="T121" s="15">
        <v>920</v>
      </c>
      <c r="U121" s="15">
        <v>291</v>
      </c>
      <c r="V121" s="15">
        <v>1401</v>
      </c>
      <c r="W121" s="15">
        <v>10450</v>
      </c>
      <c r="X121" s="15">
        <v>10418.098238095237</v>
      </c>
      <c r="Y121" s="15">
        <v>10259.030142520231</v>
      </c>
      <c r="Z121" s="15">
        <v>10273.675998302966</v>
      </c>
      <c r="AA121" s="15">
        <v>10310.341342920039</v>
      </c>
      <c r="AB121" s="16">
        <f t="shared" si="1"/>
        <v>3531</v>
      </c>
    </row>
    <row r="122" spans="1:28" ht="16" x14ac:dyDescent="0.2">
      <c r="A122" s="14" t="s">
        <v>232</v>
      </c>
      <c r="B122" s="14" t="s">
        <v>233</v>
      </c>
      <c r="C122" s="14" t="s">
        <v>169</v>
      </c>
      <c r="D122" s="14" t="s">
        <v>169</v>
      </c>
      <c r="E122" s="14" t="s">
        <v>170</v>
      </c>
      <c r="F122" s="14" t="s">
        <v>171</v>
      </c>
      <c r="G122" s="14" t="s">
        <v>245</v>
      </c>
      <c r="H122" s="14" t="s">
        <v>246</v>
      </c>
      <c r="I122" s="14" t="s">
        <v>21</v>
      </c>
      <c r="J122" s="14" t="s">
        <v>247</v>
      </c>
      <c r="K122" s="15">
        <v>0</v>
      </c>
      <c r="L122" s="15">
        <v>632</v>
      </c>
      <c r="M122" s="15">
        <v>0</v>
      </c>
      <c r="N122" s="15">
        <v>632</v>
      </c>
      <c r="O122" s="15">
        <v>0</v>
      </c>
      <c r="P122" s="15">
        <v>632</v>
      </c>
      <c r="Q122" s="15">
        <v>0</v>
      </c>
      <c r="R122" s="15">
        <v>632</v>
      </c>
      <c r="S122" s="15">
        <v>0</v>
      </c>
      <c r="T122" s="15">
        <v>632</v>
      </c>
      <c r="U122" s="15">
        <v>0</v>
      </c>
      <c r="V122" s="15">
        <v>632</v>
      </c>
      <c r="W122" s="15">
        <v>3792</v>
      </c>
      <c r="X122" s="15">
        <v>3788.2410714285711</v>
      </c>
      <c r="Y122" s="15">
        <v>3738.8334251791903</v>
      </c>
      <c r="Z122" s="15">
        <v>3745.9894700205855</v>
      </c>
      <c r="AA122" s="15">
        <v>3764.220152456975</v>
      </c>
      <c r="AB122" s="16">
        <f t="shared" si="1"/>
        <v>1264</v>
      </c>
    </row>
    <row r="123" spans="1:28" ht="16" x14ac:dyDescent="0.2">
      <c r="A123" s="14" t="s">
        <v>232</v>
      </c>
      <c r="B123" s="14" t="s">
        <v>233</v>
      </c>
      <c r="C123" s="14" t="s">
        <v>169</v>
      </c>
      <c r="D123" s="14" t="s">
        <v>169</v>
      </c>
      <c r="E123" s="14" t="s">
        <v>170</v>
      </c>
      <c r="F123" s="14" t="s">
        <v>171</v>
      </c>
      <c r="G123" s="14" t="s">
        <v>68</v>
      </c>
      <c r="H123" s="14" t="s">
        <v>69</v>
      </c>
      <c r="I123" s="14" t="s">
        <v>21</v>
      </c>
      <c r="J123" s="14" t="s">
        <v>248</v>
      </c>
      <c r="K123" s="15">
        <v>550</v>
      </c>
      <c r="L123" s="15">
        <v>550</v>
      </c>
      <c r="M123" s="15">
        <v>550</v>
      </c>
      <c r="N123" s="15">
        <v>550</v>
      </c>
      <c r="O123" s="15">
        <v>550</v>
      </c>
      <c r="P123" s="15">
        <v>550</v>
      </c>
      <c r="Q123" s="15">
        <v>550</v>
      </c>
      <c r="R123" s="15">
        <v>550</v>
      </c>
      <c r="S123" s="15">
        <v>550</v>
      </c>
      <c r="T123" s="15">
        <v>550</v>
      </c>
      <c r="U123" s="15">
        <v>550</v>
      </c>
      <c r="V123" s="15">
        <v>550</v>
      </c>
      <c r="W123" s="15">
        <v>6600</v>
      </c>
      <c r="X123" s="15">
        <v>6580.3783452380949</v>
      </c>
      <c r="Y123" s="15">
        <v>6479.1233988901731</v>
      </c>
      <c r="Z123" s="15">
        <v>6489.1726267982503</v>
      </c>
      <c r="AA123" s="15">
        <v>6511.9562759009132</v>
      </c>
      <c r="AB123" s="16">
        <f t="shared" si="1"/>
        <v>2750</v>
      </c>
    </row>
    <row r="124" spans="1:28" ht="16" x14ac:dyDescent="0.2">
      <c r="A124" s="14" t="s">
        <v>232</v>
      </c>
      <c r="B124" s="14" t="s">
        <v>233</v>
      </c>
      <c r="C124" s="14" t="s">
        <v>169</v>
      </c>
      <c r="D124" s="14" t="s">
        <v>169</v>
      </c>
      <c r="E124" s="14" t="s">
        <v>170</v>
      </c>
      <c r="F124" s="14" t="s">
        <v>171</v>
      </c>
      <c r="G124" s="14" t="s">
        <v>249</v>
      </c>
      <c r="H124" s="14" t="s">
        <v>250</v>
      </c>
      <c r="I124" s="14" t="s">
        <v>21</v>
      </c>
      <c r="J124" s="14" t="s">
        <v>251</v>
      </c>
      <c r="K124" s="15">
        <v>24662</v>
      </c>
      <c r="L124" s="15">
        <v>24662</v>
      </c>
      <c r="M124" s="15">
        <v>24662</v>
      </c>
      <c r="N124" s="15">
        <v>30842</v>
      </c>
      <c r="O124" s="15">
        <v>24662</v>
      </c>
      <c r="P124" s="15">
        <v>24662</v>
      </c>
      <c r="Q124" s="15">
        <v>24662</v>
      </c>
      <c r="R124" s="15">
        <v>24662</v>
      </c>
      <c r="S124" s="15">
        <v>24662</v>
      </c>
      <c r="T124" s="15">
        <v>24662</v>
      </c>
      <c r="U124" s="15">
        <v>24662</v>
      </c>
      <c r="V124" s="15">
        <v>24662</v>
      </c>
      <c r="W124" s="15">
        <v>302124</v>
      </c>
      <c r="X124" s="15">
        <v>301204.95725595235</v>
      </c>
      <c r="Y124" s="15">
        <v>296594.74252605776</v>
      </c>
      <c r="Z124" s="15">
        <v>297037.75898022985</v>
      </c>
      <c r="AA124" s="15">
        <v>298092.30208131036</v>
      </c>
      <c r="AB124" s="16">
        <f t="shared" si="1"/>
        <v>129490</v>
      </c>
    </row>
    <row r="125" spans="1:28" ht="16" x14ac:dyDescent="0.2">
      <c r="A125" s="14" t="s">
        <v>232</v>
      </c>
      <c r="B125" s="14" t="s">
        <v>233</v>
      </c>
      <c r="C125" s="14" t="s">
        <v>169</v>
      </c>
      <c r="D125" s="14" t="s">
        <v>169</v>
      </c>
      <c r="E125" s="14" t="s">
        <v>170</v>
      </c>
      <c r="F125" s="14" t="s">
        <v>171</v>
      </c>
      <c r="G125" s="14" t="s">
        <v>252</v>
      </c>
      <c r="H125" s="14" t="s">
        <v>253</v>
      </c>
      <c r="I125" s="14" t="s">
        <v>21</v>
      </c>
      <c r="J125" s="14" t="s">
        <v>254</v>
      </c>
      <c r="K125" s="15">
        <v>970</v>
      </c>
      <c r="L125" s="15">
        <v>970</v>
      </c>
      <c r="M125" s="15">
        <v>8736</v>
      </c>
      <c r="N125" s="15">
        <v>6167</v>
      </c>
      <c r="O125" s="15">
        <v>18335</v>
      </c>
      <c r="P125" s="15">
        <v>8736</v>
      </c>
      <c r="Q125" s="15">
        <v>970</v>
      </c>
      <c r="R125" s="15">
        <v>986</v>
      </c>
      <c r="S125" s="15">
        <v>8736</v>
      </c>
      <c r="T125" s="15">
        <v>6167</v>
      </c>
      <c r="U125" s="15">
        <v>18335</v>
      </c>
      <c r="V125" s="15">
        <v>8736</v>
      </c>
      <c r="W125" s="15">
        <v>87844</v>
      </c>
      <c r="X125" s="15">
        <v>87576.888071428577</v>
      </c>
      <c r="Y125" s="15">
        <v>86236.460143630058</v>
      </c>
      <c r="Z125" s="15">
        <v>86365.376644878823</v>
      </c>
      <c r="AA125" s="15">
        <v>86671.402949142735</v>
      </c>
      <c r="AB125" s="16">
        <f t="shared" si="1"/>
        <v>35178</v>
      </c>
    </row>
    <row r="126" spans="1:28" ht="16" x14ac:dyDescent="0.2">
      <c r="A126" s="14" t="s">
        <v>232</v>
      </c>
      <c r="B126" s="14" t="s">
        <v>233</v>
      </c>
      <c r="C126" s="14" t="s">
        <v>169</v>
      </c>
      <c r="D126" s="14" t="s">
        <v>169</v>
      </c>
      <c r="E126" s="14" t="s">
        <v>170</v>
      </c>
      <c r="F126" s="14" t="s">
        <v>171</v>
      </c>
      <c r="G126" s="14" t="s">
        <v>255</v>
      </c>
      <c r="H126" s="14" t="s">
        <v>256</v>
      </c>
      <c r="I126" s="14" t="s">
        <v>21</v>
      </c>
      <c r="J126" s="14" t="s">
        <v>257</v>
      </c>
      <c r="K126" s="15">
        <v>216718</v>
      </c>
      <c r="L126" s="15">
        <v>216718</v>
      </c>
      <c r="M126" s="15">
        <v>216718</v>
      </c>
      <c r="N126" s="15">
        <v>216718</v>
      </c>
      <c r="O126" s="15">
        <v>216718</v>
      </c>
      <c r="P126" s="15">
        <v>216718</v>
      </c>
      <c r="Q126" s="15">
        <v>216718</v>
      </c>
      <c r="R126" s="15">
        <v>216718</v>
      </c>
      <c r="S126" s="15">
        <v>216718</v>
      </c>
      <c r="T126" s="15">
        <v>216718</v>
      </c>
      <c r="U126" s="15">
        <v>216718</v>
      </c>
      <c r="V126" s="15">
        <v>216718</v>
      </c>
      <c r="W126" s="15">
        <v>2600616</v>
      </c>
      <c r="X126" s="15">
        <v>2592709.1068333336</v>
      </c>
      <c r="Y126" s="15">
        <v>2553024.4723029365</v>
      </c>
      <c r="Z126" s="15">
        <v>2556834.6774608698</v>
      </c>
      <c r="AA126" s="15">
        <v>2565917.6965948027</v>
      </c>
      <c r="AB126" s="16">
        <f t="shared" si="1"/>
        <v>1083590</v>
      </c>
    </row>
    <row r="127" spans="1:28" ht="16" x14ac:dyDescent="0.2">
      <c r="A127" s="14" t="s">
        <v>232</v>
      </c>
      <c r="B127" s="14" t="s">
        <v>233</v>
      </c>
      <c r="C127" s="14" t="s">
        <v>169</v>
      </c>
      <c r="D127" s="14" t="s">
        <v>169</v>
      </c>
      <c r="E127" s="14" t="s">
        <v>170</v>
      </c>
      <c r="F127" s="14" t="s">
        <v>171</v>
      </c>
      <c r="G127" s="14" t="s">
        <v>258</v>
      </c>
      <c r="H127" s="14" t="s">
        <v>259</v>
      </c>
      <c r="I127" s="14" t="s">
        <v>21</v>
      </c>
      <c r="J127" s="14" t="s">
        <v>260</v>
      </c>
      <c r="K127" s="15">
        <v>15418</v>
      </c>
      <c r="L127" s="15">
        <v>15418</v>
      </c>
      <c r="M127" s="15">
        <v>15418</v>
      </c>
      <c r="N127" s="15">
        <v>15418</v>
      </c>
      <c r="O127" s="15">
        <v>15418</v>
      </c>
      <c r="P127" s="15">
        <v>15418</v>
      </c>
      <c r="Q127" s="15">
        <v>15418</v>
      </c>
      <c r="R127" s="15">
        <v>15418</v>
      </c>
      <c r="S127" s="15">
        <v>15418</v>
      </c>
      <c r="T127" s="15">
        <v>15418</v>
      </c>
      <c r="U127" s="15">
        <v>15418</v>
      </c>
      <c r="V127" s="15">
        <v>15426</v>
      </c>
      <c r="W127" s="15">
        <v>185024</v>
      </c>
      <c r="X127" s="15">
        <v>184460.79741666667</v>
      </c>
      <c r="Y127" s="15">
        <v>181638.21579995373</v>
      </c>
      <c r="Z127" s="15">
        <v>181909.34327755266</v>
      </c>
      <c r="AA127" s="15">
        <v>182555.01649906836</v>
      </c>
      <c r="AB127" s="16">
        <f t="shared" si="1"/>
        <v>77090</v>
      </c>
    </row>
    <row r="128" spans="1:28" ht="16" x14ac:dyDescent="0.2">
      <c r="A128" s="14" t="s">
        <v>232</v>
      </c>
      <c r="B128" s="14" t="s">
        <v>233</v>
      </c>
      <c r="C128" s="14" t="s">
        <v>169</v>
      </c>
      <c r="D128" s="14" t="s">
        <v>169</v>
      </c>
      <c r="E128" s="14" t="s">
        <v>170</v>
      </c>
      <c r="F128" s="14" t="s">
        <v>171</v>
      </c>
      <c r="G128" s="14" t="s">
        <v>261</v>
      </c>
      <c r="H128" s="14" t="s">
        <v>262</v>
      </c>
      <c r="I128" s="14" t="s">
        <v>21</v>
      </c>
      <c r="J128" s="14" t="s">
        <v>263</v>
      </c>
      <c r="K128" s="15">
        <v>47872</v>
      </c>
      <c r="L128" s="15">
        <v>47872</v>
      </c>
      <c r="M128" s="15">
        <v>47872</v>
      </c>
      <c r="N128" s="15">
        <v>47872</v>
      </c>
      <c r="O128" s="15">
        <v>47872</v>
      </c>
      <c r="P128" s="15">
        <v>47872</v>
      </c>
      <c r="Q128" s="15">
        <v>47872</v>
      </c>
      <c r="R128" s="15">
        <v>47872</v>
      </c>
      <c r="S128" s="15">
        <v>47872</v>
      </c>
      <c r="T128" s="15">
        <v>47872</v>
      </c>
      <c r="U128" s="15">
        <v>47872</v>
      </c>
      <c r="V128" s="15">
        <v>47872</v>
      </c>
      <c r="W128" s="15">
        <v>574464</v>
      </c>
      <c r="X128" s="15">
        <v>572712.12851785717</v>
      </c>
      <c r="Y128" s="15">
        <v>563945.62995884381</v>
      </c>
      <c r="Z128" s="15">
        <v>564786.79694589938</v>
      </c>
      <c r="AA128" s="15">
        <v>566793.2167993756</v>
      </c>
      <c r="AB128" s="16">
        <f t="shared" si="1"/>
        <v>239360</v>
      </c>
    </row>
    <row r="129" spans="1:28" ht="16" x14ac:dyDescent="0.2">
      <c r="A129" s="14" t="s">
        <v>232</v>
      </c>
      <c r="B129" s="14" t="s">
        <v>233</v>
      </c>
      <c r="C129" s="14" t="s">
        <v>169</v>
      </c>
      <c r="D129" s="14" t="s">
        <v>169</v>
      </c>
      <c r="E129" s="14" t="s">
        <v>170</v>
      </c>
      <c r="F129" s="14" t="s">
        <v>171</v>
      </c>
      <c r="G129" s="14" t="s">
        <v>264</v>
      </c>
      <c r="H129" s="14" t="s">
        <v>265</v>
      </c>
      <c r="I129" s="14" t="s">
        <v>21</v>
      </c>
      <c r="J129" s="14" t="s">
        <v>266</v>
      </c>
      <c r="K129" s="15">
        <v>3407</v>
      </c>
      <c r="L129" s="15">
        <v>3407</v>
      </c>
      <c r="M129" s="15">
        <v>3407</v>
      </c>
      <c r="N129" s="15">
        <v>3407</v>
      </c>
      <c r="O129" s="15">
        <v>3407</v>
      </c>
      <c r="P129" s="15">
        <v>13310</v>
      </c>
      <c r="Q129" s="15">
        <v>3407</v>
      </c>
      <c r="R129" s="15">
        <v>3407</v>
      </c>
      <c r="S129" s="15">
        <v>3407</v>
      </c>
      <c r="T129" s="15">
        <v>3407</v>
      </c>
      <c r="U129" s="15">
        <v>13310</v>
      </c>
      <c r="V129" s="15">
        <v>3403</v>
      </c>
      <c r="W129" s="15">
        <v>60686</v>
      </c>
      <c r="X129" s="15">
        <v>60744.879869047618</v>
      </c>
      <c r="Y129" s="15">
        <v>60893.926372161848</v>
      </c>
      <c r="Z129" s="15">
        <v>61705.097152911098</v>
      </c>
      <c r="AA129" s="15">
        <v>62165.263262438697</v>
      </c>
      <c r="AB129" s="16">
        <f t="shared" si="1"/>
        <v>17035</v>
      </c>
    </row>
    <row r="130" spans="1:28" ht="16" x14ac:dyDescent="0.2">
      <c r="A130" s="14" t="s">
        <v>232</v>
      </c>
      <c r="B130" s="14" t="s">
        <v>233</v>
      </c>
      <c r="C130" s="14" t="s">
        <v>169</v>
      </c>
      <c r="D130" s="14" t="s">
        <v>169</v>
      </c>
      <c r="E130" s="14" t="s">
        <v>170</v>
      </c>
      <c r="F130" s="14" t="s">
        <v>171</v>
      </c>
      <c r="G130" s="14" t="s">
        <v>267</v>
      </c>
      <c r="H130" s="14" t="s">
        <v>268</v>
      </c>
      <c r="I130" s="14" t="s">
        <v>21</v>
      </c>
      <c r="J130" s="14" t="s">
        <v>269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26699</v>
      </c>
      <c r="Q130" s="15">
        <v>26699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53398</v>
      </c>
      <c r="X130" s="15">
        <v>53235.601142857144</v>
      </c>
      <c r="Y130" s="15">
        <v>52420.994982936412</v>
      </c>
      <c r="Z130" s="15">
        <v>52499.053755381901</v>
      </c>
      <c r="AA130" s="15">
        <v>52685.69060596756</v>
      </c>
      <c r="AB130" s="16">
        <f t="shared" si="1"/>
        <v>0</v>
      </c>
    </row>
    <row r="131" spans="1:28" ht="16" x14ac:dyDescent="0.2">
      <c r="A131" s="14" t="s">
        <v>232</v>
      </c>
      <c r="B131" s="14" t="s">
        <v>233</v>
      </c>
      <c r="C131" s="14" t="s">
        <v>169</v>
      </c>
      <c r="D131" s="14" t="s">
        <v>169</v>
      </c>
      <c r="E131" s="14" t="s">
        <v>170</v>
      </c>
      <c r="F131" s="14" t="s">
        <v>171</v>
      </c>
      <c r="G131" s="14" t="s">
        <v>104</v>
      </c>
      <c r="H131" s="14" t="s">
        <v>105</v>
      </c>
      <c r="I131" s="14" t="s">
        <v>21</v>
      </c>
      <c r="J131" s="14" t="s">
        <v>270</v>
      </c>
      <c r="K131" s="15">
        <v>28241</v>
      </c>
      <c r="L131" s="15">
        <v>28241</v>
      </c>
      <c r="M131" s="15">
        <v>28241</v>
      </c>
      <c r="N131" s="15">
        <v>28241</v>
      </c>
      <c r="O131" s="15">
        <v>28241</v>
      </c>
      <c r="P131" s="15">
        <v>28241</v>
      </c>
      <c r="Q131" s="15">
        <v>28241</v>
      </c>
      <c r="R131" s="15">
        <v>28241</v>
      </c>
      <c r="S131" s="15">
        <v>28241</v>
      </c>
      <c r="T131" s="15">
        <v>28241</v>
      </c>
      <c r="U131" s="15">
        <v>28244</v>
      </c>
      <c r="V131" s="15">
        <v>28245</v>
      </c>
      <c r="W131" s="15">
        <v>338899</v>
      </c>
      <c r="X131" s="15">
        <v>339907.62797619047</v>
      </c>
      <c r="Y131" s="15">
        <v>341532.85955789819</v>
      </c>
      <c r="Z131" s="15">
        <v>346199.09610049264</v>
      </c>
      <c r="AA131" s="15">
        <v>349312.82734050282</v>
      </c>
      <c r="AB131" s="16">
        <f t="shared" ref="AB131:AB194" si="2">SUM(K131:O131)</f>
        <v>141205</v>
      </c>
    </row>
    <row r="132" spans="1:28" ht="16" x14ac:dyDescent="0.2">
      <c r="A132" s="14" t="s">
        <v>232</v>
      </c>
      <c r="B132" s="14" t="s">
        <v>233</v>
      </c>
      <c r="C132" s="14" t="s">
        <v>169</v>
      </c>
      <c r="D132" s="14" t="s">
        <v>169</v>
      </c>
      <c r="E132" s="14" t="s">
        <v>170</v>
      </c>
      <c r="F132" s="14" t="s">
        <v>171</v>
      </c>
      <c r="G132" s="14" t="s">
        <v>271</v>
      </c>
      <c r="H132" s="14" t="s">
        <v>272</v>
      </c>
      <c r="I132" s="14" t="s">
        <v>21</v>
      </c>
      <c r="J132" s="14" t="s">
        <v>273</v>
      </c>
      <c r="K132" s="15">
        <v>1</v>
      </c>
      <c r="L132" s="15">
        <v>1</v>
      </c>
      <c r="M132" s="15">
        <v>1</v>
      </c>
      <c r="N132" s="15">
        <v>1</v>
      </c>
      <c r="O132" s="15">
        <v>1</v>
      </c>
      <c r="P132" s="15">
        <v>1</v>
      </c>
      <c r="Q132" s="15">
        <v>1</v>
      </c>
      <c r="R132" s="15">
        <v>1</v>
      </c>
      <c r="S132" s="15">
        <v>1</v>
      </c>
      <c r="T132" s="15">
        <v>1</v>
      </c>
      <c r="U132" s="15">
        <v>1</v>
      </c>
      <c r="V132" s="15">
        <v>1</v>
      </c>
      <c r="W132" s="15">
        <v>12</v>
      </c>
      <c r="X132" s="15">
        <v>0</v>
      </c>
      <c r="Y132" s="15">
        <v>0</v>
      </c>
      <c r="Z132" s="15">
        <v>0</v>
      </c>
      <c r="AA132" s="15">
        <v>0</v>
      </c>
      <c r="AB132" s="16">
        <f t="shared" si="2"/>
        <v>5</v>
      </c>
    </row>
    <row r="133" spans="1:28" ht="16" x14ac:dyDescent="0.2">
      <c r="A133" s="14" t="s">
        <v>232</v>
      </c>
      <c r="B133" s="14" t="s">
        <v>233</v>
      </c>
      <c r="C133" s="14" t="s">
        <v>169</v>
      </c>
      <c r="D133" s="14" t="s">
        <v>169</v>
      </c>
      <c r="E133" s="14" t="s">
        <v>170</v>
      </c>
      <c r="F133" s="14" t="s">
        <v>171</v>
      </c>
      <c r="G133" s="14" t="s">
        <v>226</v>
      </c>
      <c r="H133" s="14" t="s">
        <v>227</v>
      </c>
      <c r="I133" s="14" t="s">
        <v>21</v>
      </c>
      <c r="J133" s="14" t="s">
        <v>274</v>
      </c>
      <c r="K133" s="15">
        <v>0</v>
      </c>
      <c r="L133" s="15">
        <v>0</v>
      </c>
      <c r="M133" s="15">
        <v>0</v>
      </c>
      <c r="N133" s="15">
        <v>14550</v>
      </c>
      <c r="O133" s="15">
        <v>14550</v>
      </c>
      <c r="P133" s="15">
        <v>0</v>
      </c>
      <c r="Q133" s="15">
        <v>0</v>
      </c>
      <c r="R133" s="15">
        <v>0</v>
      </c>
      <c r="S133" s="15">
        <v>0</v>
      </c>
      <c r="T133" s="15">
        <v>14550</v>
      </c>
      <c r="U133" s="15">
        <v>14550</v>
      </c>
      <c r="V133" s="15">
        <v>0</v>
      </c>
      <c r="W133" s="15">
        <v>58200</v>
      </c>
      <c r="X133" s="15">
        <v>58023.241791666667</v>
      </c>
      <c r="Y133" s="15">
        <v>57135.091580115601</v>
      </c>
      <c r="Z133" s="15">
        <v>57220.023436708172</v>
      </c>
      <c r="AA133" s="15">
        <v>57423.428182818549</v>
      </c>
      <c r="AB133" s="16">
        <f t="shared" si="2"/>
        <v>29100</v>
      </c>
    </row>
    <row r="134" spans="1:28" ht="16" x14ac:dyDescent="0.2">
      <c r="A134" s="14" t="s">
        <v>275</v>
      </c>
      <c r="B134" s="14" t="s">
        <v>276</v>
      </c>
      <c r="C134" s="14" t="s">
        <v>169</v>
      </c>
      <c r="D134" s="14" t="s">
        <v>169</v>
      </c>
      <c r="E134" s="14" t="s">
        <v>170</v>
      </c>
      <c r="F134" s="14" t="s">
        <v>171</v>
      </c>
      <c r="G134" s="14" t="s">
        <v>15</v>
      </c>
      <c r="H134" s="14" t="s">
        <v>16</v>
      </c>
      <c r="I134" s="14" t="s">
        <v>17</v>
      </c>
      <c r="J134" s="14" t="s">
        <v>277</v>
      </c>
      <c r="K134" s="15">
        <v>26494.36</v>
      </c>
      <c r="L134" s="15">
        <v>21624.22</v>
      </c>
      <c r="M134" s="15">
        <v>21624.22</v>
      </c>
      <c r="N134" s="15">
        <v>28859.72</v>
      </c>
      <c r="O134" s="15">
        <v>22400.86</v>
      </c>
      <c r="P134" s="15">
        <v>24211.279999999999</v>
      </c>
      <c r="Q134" s="15">
        <v>27271</v>
      </c>
      <c r="R134" s="15">
        <v>22400.86</v>
      </c>
      <c r="S134" s="15">
        <v>22400.86</v>
      </c>
      <c r="T134" s="15">
        <v>27544.760000000002</v>
      </c>
      <c r="U134" s="15">
        <v>22674.6</v>
      </c>
      <c r="V134" s="15">
        <v>27740.2</v>
      </c>
      <c r="W134" s="15">
        <v>295246.94</v>
      </c>
      <c r="X134" s="15">
        <v>303675.87230809522</v>
      </c>
      <c r="Y134" s="15">
        <v>311529.51831387472</v>
      </c>
      <c r="Z134" s="15">
        <v>321550.07476165978</v>
      </c>
      <c r="AA134" s="15">
        <v>331245.2174741659</v>
      </c>
      <c r="AB134" s="16">
        <f t="shared" si="2"/>
        <v>121003.38</v>
      </c>
    </row>
    <row r="135" spans="1:28" ht="16" x14ac:dyDescent="0.2">
      <c r="A135" s="14" t="s">
        <v>275</v>
      </c>
      <c r="B135" s="14" t="s">
        <v>276</v>
      </c>
      <c r="C135" s="14" t="s">
        <v>169</v>
      </c>
      <c r="D135" s="14" t="s">
        <v>169</v>
      </c>
      <c r="E135" s="14" t="s">
        <v>170</v>
      </c>
      <c r="F135" s="14" t="s">
        <v>171</v>
      </c>
      <c r="G135" s="14" t="s">
        <v>19</v>
      </c>
      <c r="H135" s="14" t="s">
        <v>20</v>
      </c>
      <c r="I135" s="14" t="s">
        <v>21</v>
      </c>
      <c r="J135" s="14" t="s">
        <v>278</v>
      </c>
      <c r="K135" s="15">
        <v>0</v>
      </c>
      <c r="L135" s="15">
        <v>600</v>
      </c>
      <c r="M135" s="15">
        <v>102.00000000000001</v>
      </c>
      <c r="N135" s="15">
        <v>0</v>
      </c>
      <c r="O135" s="15">
        <v>0</v>
      </c>
      <c r="P135" s="15">
        <v>102.00000000000001</v>
      </c>
      <c r="Q135" s="15">
        <v>0</v>
      </c>
      <c r="R135" s="15">
        <v>0</v>
      </c>
      <c r="S135" s="15">
        <v>102.00000000000001</v>
      </c>
      <c r="T135" s="15">
        <v>0</v>
      </c>
      <c r="U135" s="15">
        <v>0</v>
      </c>
      <c r="V135" s="15">
        <v>102.00000000000001</v>
      </c>
      <c r="W135" s="15">
        <v>1008</v>
      </c>
      <c r="X135" s="15">
        <v>1002.9721785714286</v>
      </c>
      <c r="Y135" s="15">
        <v>1005.4331184277455</v>
      </c>
      <c r="Z135" s="15">
        <v>1018.8265390241065</v>
      </c>
      <c r="AA135" s="15">
        <v>1026.4244436766894</v>
      </c>
      <c r="AB135" s="16">
        <f t="shared" si="2"/>
        <v>702</v>
      </c>
    </row>
    <row r="136" spans="1:28" ht="16" x14ac:dyDescent="0.2">
      <c r="A136" s="14" t="s">
        <v>275</v>
      </c>
      <c r="B136" s="14" t="s">
        <v>276</v>
      </c>
      <c r="C136" s="14" t="s">
        <v>169</v>
      </c>
      <c r="D136" s="14" t="s">
        <v>169</v>
      </c>
      <c r="E136" s="14" t="s">
        <v>170</v>
      </c>
      <c r="F136" s="14" t="s">
        <v>171</v>
      </c>
      <c r="G136" s="14" t="s">
        <v>23</v>
      </c>
      <c r="H136" s="14" t="s">
        <v>24</v>
      </c>
      <c r="I136" s="14" t="s">
        <v>21</v>
      </c>
      <c r="J136" s="14" t="s">
        <v>279</v>
      </c>
      <c r="K136" s="15">
        <v>0</v>
      </c>
      <c r="L136" s="15">
        <v>960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960</v>
      </c>
      <c r="X136" s="15">
        <v>960.93142857142857</v>
      </c>
      <c r="Y136" s="15">
        <v>963.2892152601155</v>
      </c>
      <c r="Z136" s="15">
        <v>976.12123499315589</v>
      </c>
      <c r="AA136" s="15">
        <v>983.40066460042101</v>
      </c>
      <c r="AB136" s="16">
        <f t="shared" si="2"/>
        <v>960</v>
      </c>
    </row>
    <row r="137" spans="1:28" ht="16" x14ac:dyDescent="0.2">
      <c r="A137" s="14" t="s">
        <v>275</v>
      </c>
      <c r="B137" s="14" t="s">
        <v>276</v>
      </c>
      <c r="C137" s="14" t="s">
        <v>169</v>
      </c>
      <c r="D137" s="14" t="s">
        <v>169</v>
      </c>
      <c r="E137" s="14" t="s">
        <v>170</v>
      </c>
      <c r="F137" s="14" t="s">
        <v>171</v>
      </c>
      <c r="G137" s="14" t="s">
        <v>38</v>
      </c>
      <c r="H137" s="14" t="s">
        <v>39</v>
      </c>
      <c r="I137" s="14" t="s">
        <v>21</v>
      </c>
      <c r="J137" s="14" t="s">
        <v>280</v>
      </c>
      <c r="K137" s="15">
        <v>1402.8247300775888</v>
      </c>
      <c r="L137" s="15">
        <v>1402.8247300775888</v>
      </c>
      <c r="M137" s="15">
        <v>1402.8247300775888</v>
      </c>
      <c r="N137" s="15">
        <v>1402.8247300775888</v>
      </c>
      <c r="O137" s="15">
        <v>1402.8247300775888</v>
      </c>
      <c r="P137" s="15">
        <v>1402.8247300775888</v>
      </c>
      <c r="Q137" s="15">
        <v>1402.8247300775888</v>
      </c>
      <c r="R137" s="15">
        <v>1402.8247300775888</v>
      </c>
      <c r="S137" s="15">
        <v>1402.8247300775888</v>
      </c>
      <c r="T137" s="15">
        <v>1402.8247300775888</v>
      </c>
      <c r="U137" s="15">
        <v>1402.8247300775888</v>
      </c>
      <c r="V137" s="15">
        <v>1402.8247300775888</v>
      </c>
      <c r="W137" s="15">
        <v>16833.896760931064</v>
      </c>
      <c r="X137" s="15">
        <v>16885.850916513322</v>
      </c>
      <c r="Y137" s="15">
        <v>16793.470324430167</v>
      </c>
      <c r="Z137" s="15">
        <v>16916.879208560262</v>
      </c>
      <c r="AA137" s="15">
        <v>17043.036930530307</v>
      </c>
      <c r="AB137" s="16">
        <f t="shared" si="2"/>
        <v>7014.1236503879445</v>
      </c>
    </row>
    <row r="138" spans="1:28" ht="16" x14ac:dyDescent="0.2">
      <c r="A138" s="14" t="s">
        <v>275</v>
      </c>
      <c r="B138" s="14" t="s">
        <v>276</v>
      </c>
      <c r="C138" s="14" t="s">
        <v>169</v>
      </c>
      <c r="D138" s="14" t="s">
        <v>169</v>
      </c>
      <c r="E138" s="14" t="s">
        <v>170</v>
      </c>
      <c r="F138" s="14" t="s">
        <v>171</v>
      </c>
      <c r="G138" s="14" t="s">
        <v>41</v>
      </c>
      <c r="H138" s="14" t="s">
        <v>42</v>
      </c>
      <c r="I138" s="14" t="s">
        <v>21</v>
      </c>
      <c r="J138" s="14" t="s">
        <v>281</v>
      </c>
      <c r="K138" s="15">
        <v>420</v>
      </c>
      <c r="L138" s="15">
        <v>420</v>
      </c>
      <c r="M138" s="15">
        <v>420</v>
      </c>
      <c r="N138" s="15">
        <v>420</v>
      </c>
      <c r="O138" s="15">
        <v>420</v>
      </c>
      <c r="P138" s="15">
        <v>420</v>
      </c>
      <c r="Q138" s="15">
        <v>420</v>
      </c>
      <c r="R138" s="15">
        <v>420</v>
      </c>
      <c r="S138" s="15">
        <v>420</v>
      </c>
      <c r="T138" s="15">
        <v>420</v>
      </c>
      <c r="U138" s="15">
        <v>420</v>
      </c>
      <c r="V138" s="15">
        <v>420</v>
      </c>
      <c r="W138" s="15">
        <v>5040</v>
      </c>
      <c r="X138" s="15">
        <v>5045.0103571428563</v>
      </c>
      <c r="Y138" s="15">
        <v>4990.7506998797689</v>
      </c>
      <c r="Z138" s="15">
        <v>5001.1028657780307</v>
      </c>
      <c r="AA138" s="15">
        <v>5033.9917915999677</v>
      </c>
      <c r="AB138" s="16">
        <f t="shared" si="2"/>
        <v>2100</v>
      </c>
    </row>
    <row r="139" spans="1:28" ht="16" x14ac:dyDescent="0.2">
      <c r="A139" s="14" t="s">
        <v>275</v>
      </c>
      <c r="B139" s="14" t="s">
        <v>276</v>
      </c>
      <c r="C139" s="14" t="s">
        <v>169</v>
      </c>
      <c r="D139" s="14" t="s">
        <v>169</v>
      </c>
      <c r="E139" s="14" t="s">
        <v>170</v>
      </c>
      <c r="F139" s="14" t="s">
        <v>171</v>
      </c>
      <c r="G139" s="14" t="s">
        <v>44</v>
      </c>
      <c r="H139" s="14" t="s">
        <v>45</v>
      </c>
      <c r="I139" s="14" t="s">
        <v>21</v>
      </c>
      <c r="J139" s="14" t="s">
        <v>282</v>
      </c>
      <c r="K139" s="15">
        <v>350</v>
      </c>
      <c r="L139" s="15">
        <v>0</v>
      </c>
      <c r="M139" s="15">
        <v>0</v>
      </c>
      <c r="N139" s="15">
        <v>0</v>
      </c>
      <c r="O139" s="15">
        <v>350</v>
      </c>
      <c r="P139" s="15">
        <v>0</v>
      </c>
      <c r="Q139" s="15">
        <v>0</v>
      </c>
      <c r="R139" s="15">
        <v>0</v>
      </c>
      <c r="S139" s="15">
        <v>167</v>
      </c>
      <c r="T139" s="15">
        <v>0</v>
      </c>
      <c r="U139" s="15">
        <v>0</v>
      </c>
      <c r="V139" s="15">
        <v>0</v>
      </c>
      <c r="W139" s="15">
        <v>867</v>
      </c>
      <c r="X139" s="15">
        <v>864.83828571428569</v>
      </c>
      <c r="Y139" s="15">
        <v>850.90547347976872</v>
      </c>
      <c r="Z139" s="15">
        <v>852.07249471277566</v>
      </c>
      <c r="AA139" s="15">
        <v>855.35370306390791</v>
      </c>
      <c r="AB139" s="16">
        <f t="shared" si="2"/>
        <v>700</v>
      </c>
    </row>
    <row r="140" spans="1:28" ht="16" x14ac:dyDescent="0.2">
      <c r="A140" s="14" t="s">
        <v>275</v>
      </c>
      <c r="B140" s="14" t="s">
        <v>276</v>
      </c>
      <c r="C140" s="14" t="s">
        <v>169</v>
      </c>
      <c r="D140" s="14" t="s">
        <v>169</v>
      </c>
      <c r="E140" s="14" t="s">
        <v>170</v>
      </c>
      <c r="F140" s="14" t="s">
        <v>171</v>
      </c>
      <c r="G140" s="14" t="s">
        <v>50</v>
      </c>
      <c r="H140" s="14" t="s">
        <v>51</v>
      </c>
      <c r="I140" s="14" t="s">
        <v>21</v>
      </c>
      <c r="J140" s="14" t="s">
        <v>283</v>
      </c>
      <c r="K140" s="15">
        <v>220</v>
      </c>
      <c r="L140" s="15">
        <v>220</v>
      </c>
      <c r="M140" s="15">
        <v>220</v>
      </c>
      <c r="N140" s="15">
        <v>220</v>
      </c>
      <c r="O140" s="15">
        <v>220</v>
      </c>
      <c r="P140" s="15">
        <v>220</v>
      </c>
      <c r="Q140" s="15">
        <v>220</v>
      </c>
      <c r="R140" s="15">
        <v>220</v>
      </c>
      <c r="S140" s="15">
        <v>220</v>
      </c>
      <c r="T140" s="15">
        <v>220</v>
      </c>
      <c r="U140" s="15">
        <v>220</v>
      </c>
      <c r="V140" s="15">
        <v>220</v>
      </c>
      <c r="W140" s="15">
        <v>2640</v>
      </c>
      <c r="X140" s="15">
        <v>2642.5614285714282</v>
      </c>
      <c r="Y140" s="15">
        <v>2649.0453419653177</v>
      </c>
      <c r="Z140" s="15">
        <v>2684.3333962311785</v>
      </c>
      <c r="AA140" s="15">
        <v>2704.3518276511577</v>
      </c>
      <c r="AB140" s="16">
        <f t="shared" si="2"/>
        <v>1100</v>
      </c>
    </row>
    <row r="141" spans="1:28" ht="16" x14ac:dyDescent="0.2">
      <c r="A141" s="14" t="s">
        <v>275</v>
      </c>
      <c r="B141" s="14" t="s">
        <v>276</v>
      </c>
      <c r="C141" s="14" t="s">
        <v>169</v>
      </c>
      <c r="D141" s="14" t="s">
        <v>169</v>
      </c>
      <c r="E141" s="14" t="s">
        <v>170</v>
      </c>
      <c r="F141" s="14" t="s">
        <v>171</v>
      </c>
      <c r="G141" s="14" t="s">
        <v>53</v>
      </c>
      <c r="H141" s="14" t="s">
        <v>54</v>
      </c>
      <c r="I141" s="14" t="s">
        <v>21</v>
      </c>
      <c r="J141" s="14" t="s">
        <v>284</v>
      </c>
      <c r="K141" s="15">
        <v>0</v>
      </c>
      <c r="L141" s="15">
        <v>0</v>
      </c>
      <c r="M141" s="15">
        <v>0</v>
      </c>
      <c r="N141" s="15">
        <v>0</v>
      </c>
      <c r="O141" s="15">
        <v>20000</v>
      </c>
      <c r="P141" s="15">
        <v>0</v>
      </c>
      <c r="Q141" s="15">
        <v>0</v>
      </c>
      <c r="R141" s="15">
        <v>20000</v>
      </c>
      <c r="S141" s="15">
        <v>0</v>
      </c>
      <c r="T141" s="15">
        <v>0</v>
      </c>
      <c r="U141" s="15">
        <v>0</v>
      </c>
      <c r="V141" s="15">
        <v>10000</v>
      </c>
      <c r="W141" s="15">
        <v>50000</v>
      </c>
      <c r="X141" s="15">
        <v>50048.511904761901</v>
      </c>
      <c r="Y141" s="15">
        <v>0</v>
      </c>
      <c r="Z141" s="15">
        <v>0</v>
      </c>
      <c r="AA141" s="15">
        <v>0</v>
      </c>
      <c r="AB141" s="16">
        <f t="shared" si="2"/>
        <v>20000</v>
      </c>
    </row>
    <row r="142" spans="1:28" ht="16" x14ac:dyDescent="0.2">
      <c r="A142" s="14" t="s">
        <v>275</v>
      </c>
      <c r="B142" s="14" t="s">
        <v>276</v>
      </c>
      <c r="C142" s="14" t="s">
        <v>169</v>
      </c>
      <c r="D142" s="14" t="s">
        <v>169</v>
      </c>
      <c r="E142" s="14" t="s">
        <v>170</v>
      </c>
      <c r="F142" s="14" t="s">
        <v>171</v>
      </c>
      <c r="G142" s="14" t="s">
        <v>59</v>
      </c>
      <c r="H142" s="14" t="s">
        <v>60</v>
      </c>
      <c r="I142" s="14" t="s">
        <v>21</v>
      </c>
      <c r="J142" s="14" t="s">
        <v>285</v>
      </c>
      <c r="K142" s="15">
        <v>0</v>
      </c>
      <c r="L142" s="15">
        <v>0</v>
      </c>
      <c r="M142" s="15">
        <v>2300</v>
      </c>
      <c r="N142" s="15">
        <v>0</v>
      </c>
      <c r="O142" s="15">
        <v>7000</v>
      </c>
      <c r="P142" s="15">
        <v>0</v>
      </c>
      <c r="Q142" s="15">
        <v>4300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13600</v>
      </c>
      <c r="X142" s="15">
        <v>13558.141874999999</v>
      </c>
      <c r="Y142" s="15">
        <v>13351.58989401156</v>
      </c>
      <c r="Z142" s="15">
        <v>13370.827333499999</v>
      </c>
      <c r="AA142" s="15">
        <v>13418.297193334287</v>
      </c>
      <c r="AB142" s="16">
        <f t="shared" si="2"/>
        <v>9300</v>
      </c>
    </row>
    <row r="143" spans="1:28" ht="16" x14ac:dyDescent="0.2">
      <c r="A143" s="14" t="s">
        <v>275</v>
      </c>
      <c r="B143" s="14" t="s">
        <v>276</v>
      </c>
      <c r="C143" s="14" t="s">
        <v>169</v>
      </c>
      <c r="D143" s="14" t="s">
        <v>169</v>
      </c>
      <c r="E143" s="14" t="s">
        <v>170</v>
      </c>
      <c r="F143" s="14" t="s">
        <v>171</v>
      </c>
      <c r="G143" s="14" t="s">
        <v>104</v>
      </c>
      <c r="H143" s="14" t="s">
        <v>105</v>
      </c>
      <c r="I143" s="14" t="s">
        <v>21</v>
      </c>
      <c r="J143" s="14" t="s">
        <v>286</v>
      </c>
      <c r="K143" s="15">
        <v>0</v>
      </c>
      <c r="L143" s="15">
        <v>0</v>
      </c>
      <c r="M143" s="15">
        <v>0</v>
      </c>
      <c r="N143" s="15">
        <v>11400</v>
      </c>
      <c r="O143" s="15">
        <v>0</v>
      </c>
      <c r="P143" s="15">
        <v>2000</v>
      </c>
      <c r="Q143" s="15">
        <v>5305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18705</v>
      </c>
      <c r="X143" s="15">
        <v>18685.446428571428</v>
      </c>
      <c r="Y143" s="15">
        <v>18442.22417271676</v>
      </c>
      <c r="Z143" s="15">
        <v>18475.583734603846</v>
      </c>
      <c r="AA143" s="15">
        <v>18569.603030302536</v>
      </c>
      <c r="AB143" s="16">
        <f t="shared" si="2"/>
        <v>11400</v>
      </c>
    </row>
    <row r="144" spans="1:28" ht="16" x14ac:dyDescent="0.2">
      <c r="A144" s="14" t="s">
        <v>275</v>
      </c>
      <c r="B144" s="14" t="s">
        <v>276</v>
      </c>
      <c r="C144" s="14" t="s">
        <v>169</v>
      </c>
      <c r="D144" s="14" t="s">
        <v>169</v>
      </c>
      <c r="E144" s="14" t="s">
        <v>170</v>
      </c>
      <c r="F144" s="14" t="s">
        <v>171</v>
      </c>
      <c r="G144" s="14" t="s">
        <v>287</v>
      </c>
      <c r="H144" s="14" t="s">
        <v>288</v>
      </c>
      <c r="I144" s="14" t="s">
        <v>21</v>
      </c>
      <c r="J144" s="14" t="s">
        <v>289</v>
      </c>
      <c r="K144" s="15">
        <v>3473</v>
      </c>
      <c r="L144" s="15">
        <v>3473</v>
      </c>
      <c r="M144" s="15">
        <v>3473</v>
      </c>
      <c r="N144" s="15">
        <v>3473</v>
      </c>
      <c r="O144" s="15">
        <v>3473</v>
      </c>
      <c r="P144" s="15">
        <v>3473</v>
      </c>
      <c r="Q144" s="15">
        <v>3473</v>
      </c>
      <c r="R144" s="15">
        <v>3473</v>
      </c>
      <c r="S144" s="15">
        <v>3473</v>
      </c>
      <c r="T144" s="15">
        <v>3473</v>
      </c>
      <c r="U144" s="15">
        <v>3473</v>
      </c>
      <c r="V144" s="15">
        <v>3473</v>
      </c>
      <c r="W144" s="15">
        <v>41676</v>
      </c>
      <c r="X144" s="15">
        <v>41634.544642857145</v>
      </c>
      <c r="Y144" s="15">
        <v>41092.903435338725</v>
      </c>
      <c r="Z144" s="15">
        <v>41168.087167120153</v>
      </c>
      <c r="AA144" s="15">
        <v>41376.530553143581</v>
      </c>
      <c r="AB144" s="16">
        <f t="shared" si="2"/>
        <v>17365</v>
      </c>
    </row>
    <row r="145" spans="1:28" ht="16" x14ac:dyDescent="0.2">
      <c r="A145" s="14" t="s">
        <v>290</v>
      </c>
      <c r="B145" s="14" t="s">
        <v>291</v>
      </c>
      <c r="C145" s="14" t="s">
        <v>169</v>
      </c>
      <c r="D145" s="14" t="s">
        <v>169</v>
      </c>
      <c r="E145" s="14" t="s">
        <v>170</v>
      </c>
      <c r="F145" s="14" t="s">
        <v>171</v>
      </c>
      <c r="G145" s="14" t="s">
        <v>15</v>
      </c>
      <c r="H145" s="14" t="s">
        <v>16</v>
      </c>
      <c r="I145" s="14" t="s">
        <v>17</v>
      </c>
      <c r="J145" s="14" t="s">
        <v>292</v>
      </c>
      <c r="K145" s="15">
        <v>209242.63</v>
      </c>
      <c r="L145" s="15">
        <v>172716.58</v>
      </c>
      <c r="M145" s="15">
        <v>172716.58</v>
      </c>
      <c r="N145" s="15">
        <v>227412.81999999998</v>
      </c>
      <c r="O145" s="15">
        <v>178971.36</v>
      </c>
      <c r="P145" s="15">
        <v>192549.51</v>
      </c>
      <c r="Q145" s="15">
        <v>215497.42</v>
      </c>
      <c r="R145" s="15">
        <v>178971.36</v>
      </c>
      <c r="S145" s="15">
        <v>178971.36</v>
      </c>
      <c r="T145" s="15">
        <v>217704.30000000002</v>
      </c>
      <c r="U145" s="15">
        <v>181178.12</v>
      </c>
      <c r="V145" s="15">
        <v>219170.11</v>
      </c>
      <c r="W145" s="15">
        <v>2345102.15</v>
      </c>
      <c r="X145" s="15">
        <v>2408525.9885704163</v>
      </c>
      <c r="Y145" s="15">
        <v>2476724.6213740697</v>
      </c>
      <c r="Z145" s="15">
        <v>2554657.7339161737</v>
      </c>
      <c r="AA145" s="15">
        <v>2642600.5043622172</v>
      </c>
      <c r="AB145" s="16">
        <f t="shared" si="2"/>
        <v>961059.96999999986</v>
      </c>
    </row>
    <row r="146" spans="1:28" ht="16" x14ac:dyDescent="0.2">
      <c r="A146" s="14" t="s">
        <v>290</v>
      </c>
      <c r="B146" s="14" t="s">
        <v>291</v>
      </c>
      <c r="C146" s="14" t="s">
        <v>169</v>
      </c>
      <c r="D146" s="14" t="s">
        <v>169</v>
      </c>
      <c r="E146" s="14" t="s">
        <v>170</v>
      </c>
      <c r="F146" s="14" t="s">
        <v>171</v>
      </c>
      <c r="G146" s="14" t="s">
        <v>19</v>
      </c>
      <c r="H146" s="14" t="s">
        <v>20</v>
      </c>
      <c r="I146" s="14" t="s">
        <v>21</v>
      </c>
      <c r="J146" s="14" t="s">
        <v>293</v>
      </c>
      <c r="K146" s="15">
        <v>1800</v>
      </c>
      <c r="L146" s="15">
        <v>1800</v>
      </c>
      <c r="M146" s="15">
        <v>4800</v>
      </c>
      <c r="N146" s="15">
        <v>4200</v>
      </c>
      <c r="O146" s="15">
        <v>4200</v>
      </c>
      <c r="P146" s="15">
        <v>3600</v>
      </c>
      <c r="Q146" s="15">
        <v>2400</v>
      </c>
      <c r="R146" s="15">
        <v>4200</v>
      </c>
      <c r="S146" s="15">
        <v>4800</v>
      </c>
      <c r="T146" s="15">
        <v>4800</v>
      </c>
      <c r="U146" s="15">
        <v>5400</v>
      </c>
      <c r="V146" s="15">
        <v>1848</v>
      </c>
      <c r="W146" s="15">
        <v>43848</v>
      </c>
      <c r="X146" s="15">
        <v>43890.542999999998</v>
      </c>
      <c r="Y146" s="15">
        <v>43998.234907005775</v>
      </c>
      <c r="Z146" s="15">
        <v>44584.337408312393</v>
      </c>
      <c r="AA146" s="15">
        <v>44916.825355624234</v>
      </c>
      <c r="AB146" s="16">
        <f t="shared" si="2"/>
        <v>16800</v>
      </c>
    </row>
    <row r="147" spans="1:28" ht="16" x14ac:dyDescent="0.2">
      <c r="A147" s="14" t="s">
        <v>290</v>
      </c>
      <c r="B147" s="14" t="s">
        <v>291</v>
      </c>
      <c r="C147" s="14" t="s">
        <v>169</v>
      </c>
      <c r="D147" s="14" t="s">
        <v>169</v>
      </c>
      <c r="E147" s="14" t="s">
        <v>170</v>
      </c>
      <c r="F147" s="14" t="s">
        <v>171</v>
      </c>
      <c r="G147" s="14" t="s">
        <v>23</v>
      </c>
      <c r="H147" s="14" t="s">
        <v>24</v>
      </c>
      <c r="I147" s="14" t="s">
        <v>21</v>
      </c>
      <c r="J147" s="14" t="s">
        <v>294</v>
      </c>
      <c r="K147" s="15">
        <v>800</v>
      </c>
      <c r="L147" s="15">
        <v>800</v>
      </c>
      <c r="M147" s="15">
        <v>2560</v>
      </c>
      <c r="N147" s="15">
        <v>2240</v>
      </c>
      <c r="O147" s="15">
        <v>1920</v>
      </c>
      <c r="P147" s="15">
        <v>1600</v>
      </c>
      <c r="Q147" s="15">
        <v>960</v>
      </c>
      <c r="R147" s="15">
        <v>1600</v>
      </c>
      <c r="S147" s="15">
        <v>2240</v>
      </c>
      <c r="T147" s="15">
        <v>2560</v>
      </c>
      <c r="U147" s="15">
        <v>2880</v>
      </c>
      <c r="V147" s="15">
        <v>960</v>
      </c>
      <c r="W147" s="15">
        <v>21120</v>
      </c>
      <c r="X147" s="15">
        <v>21140.491428571426</v>
      </c>
      <c r="Y147" s="15">
        <v>21192.362735722541</v>
      </c>
      <c r="Z147" s="15">
        <v>21474.667169849428</v>
      </c>
      <c r="AA147" s="15">
        <v>21634.814621209262</v>
      </c>
      <c r="AB147" s="16">
        <f t="shared" si="2"/>
        <v>8320</v>
      </c>
    </row>
    <row r="148" spans="1:28" ht="16" x14ac:dyDescent="0.2">
      <c r="A148" s="14" t="s">
        <v>290</v>
      </c>
      <c r="B148" s="14" t="s">
        <v>291</v>
      </c>
      <c r="C148" s="14" t="s">
        <v>169</v>
      </c>
      <c r="D148" s="14" t="s">
        <v>169</v>
      </c>
      <c r="E148" s="14" t="s">
        <v>170</v>
      </c>
      <c r="F148" s="14" t="s">
        <v>171</v>
      </c>
      <c r="G148" s="14" t="s">
        <v>29</v>
      </c>
      <c r="H148" s="14" t="s">
        <v>30</v>
      </c>
      <c r="I148" s="14" t="s">
        <v>21</v>
      </c>
      <c r="J148" s="14" t="s">
        <v>295</v>
      </c>
      <c r="K148" s="15">
        <v>0</v>
      </c>
      <c r="L148" s="15">
        <v>0</v>
      </c>
      <c r="M148" s="15">
        <v>0</v>
      </c>
      <c r="N148" s="15">
        <v>0</v>
      </c>
      <c r="O148" s="15">
        <v>8050</v>
      </c>
      <c r="P148" s="15">
        <v>0</v>
      </c>
      <c r="Q148" s="15">
        <v>0</v>
      </c>
      <c r="R148" s="15">
        <v>8050</v>
      </c>
      <c r="S148" s="15">
        <v>0</v>
      </c>
      <c r="T148" s="15">
        <v>0</v>
      </c>
      <c r="U148" s="15">
        <v>0</v>
      </c>
      <c r="V148" s="15">
        <v>0</v>
      </c>
      <c r="W148" s="15">
        <v>16100</v>
      </c>
      <c r="X148" s="15">
        <v>16277.099999999999</v>
      </c>
      <c r="Y148" s="15">
        <v>16504.9794</v>
      </c>
      <c r="Z148" s="15">
        <v>16752.554090999998</v>
      </c>
      <c r="AA148" s="15">
        <v>17003.842402365</v>
      </c>
      <c r="AB148" s="16">
        <f t="shared" si="2"/>
        <v>8050</v>
      </c>
    </row>
    <row r="149" spans="1:28" ht="16" x14ac:dyDescent="0.2">
      <c r="A149" s="14" t="s">
        <v>290</v>
      </c>
      <c r="B149" s="14" t="s">
        <v>291</v>
      </c>
      <c r="C149" s="14" t="s">
        <v>169</v>
      </c>
      <c r="D149" s="14" t="s">
        <v>169</v>
      </c>
      <c r="E149" s="14" t="s">
        <v>170</v>
      </c>
      <c r="F149" s="14" t="s">
        <v>171</v>
      </c>
      <c r="G149" s="14" t="s">
        <v>32</v>
      </c>
      <c r="H149" s="14" t="s">
        <v>33</v>
      </c>
      <c r="I149" s="14" t="s">
        <v>21</v>
      </c>
      <c r="J149" s="14" t="s">
        <v>296</v>
      </c>
      <c r="K149" s="15">
        <v>0</v>
      </c>
      <c r="L149" s="15">
        <v>0</v>
      </c>
      <c r="M149" s="15">
        <v>0</v>
      </c>
      <c r="N149" s="15">
        <v>0</v>
      </c>
      <c r="O149" s="15">
        <v>2500</v>
      </c>
      <c r="P149" s="15">
        <v>0</v>
      </c>
      <c r="Q149" s="15">
        <v>0</v>
      </c>
      <c r="R149" s="15">
        <v>2500</v>
      </c>
      <c r="S149" s="15">
        <v>0</v>
      </c>
      <c r="T149" s="15">
        <v>0</v>
      </c>
      <c r="U149" s="15">
        <v>0</v>
      </c>
      <c r="V149" s="15">
        <v>0</v>
      </c>
      <c r="W149" s="15">
        <v>5000</v>
      </c>
      <c r="X149" s="15">
        <v>5054.9999999999991</v>
      </c>
      <c r="Y149" s="15">
        <v>5125.7699999999995</v>
      </c>
      <c r="Z149" s="15">
        <v>5202.6565499999997</v>
      </c>
      <c r="AA149" s="15">
        <v>5280.6963982500001</v>
      </c>
      <c r="AB149" s="16">
        <f t="shared" si="2"/>
        <v>2500</v>
      </c>
    </row>
    <row r="150" spans="1:28" ht="16" x14ac:dyDescent="0.2">
      <c r="A150" s="14" t="s">
        <v>290</v>
      </c>
      <c r="B150" s="14" t="s">
        <v>291</v>
      </c>
      <c r="C150" s="14" t="s">
        <v>169</v>
      </c>
      <c r="D150" s="14" t="s">
        <v>169</v>
      </c>
      <c r="E150" s="14" t="s">
        <v>170</v>
      </c>
      <c r="F150" s="14" t="s">
        <v>171</v>
      </c>
      <c r="G150" s="14" t="s">
        <v>38</v>
      </c>
      <c r="H150" s="14" t="s">
        <v>39</v>
      </c>
      <c r="I150" s="14" t="s">
        <v>21</v>
      </c>
      <c r="J150" s="14" t="s">
        <v>297</v>
      </c>
      <c r="K150" s="15">
        <v>11208.283302558695</v>
      </c>
      <c r="L150" s="15">
        <v>11208.283302558695</v>
      </c>
      <c r="M150" s="15">
        <v>11208.283302558695</v>
      </c>
      <c r="N150" s="15">
        <v>11208.283302558695</v>
      </c>
      <c r="O150" s="15">
        <v>11208.283302558695</v>
      </c>
      <c r="P150" s="15">
        <v>11208.283302558695</v>
      </c>
      <c r="Q150" s="15">
        <v>11208.283302558695</v>
      </c>
      <c r="R150" s="15">
        <v>11208.283302558695</v>
      </c>
      <c r="S150" s="15">
        <v>11208.283302558695</v>
      </c>
      <c r="T150" s="15">
        <v>11208.283302558695</v>
      </c>
      <c r="U150" s="15">
        <v>11208.283302558695</v>
      </c>
      <c r="V150" s="15">
        <v>11208.283302558695</v>
      </c>
      <c r="W150" s="15">
        <v>134499.39963070434</v>
      </c>
      <c r="X150" s="15">
        <v>135086.80733210657</v>
      </c>
      <c r="Y150" s="15">
        <v>134347.76259544134</v>
      </c>
      <c r="Z150" s="15">
        <v>135335.03366848209</v>
      </c>
      <c r="AA150" s="15">
        <v>136344.29544424245</v>
      </c>
      <c r="AB150" s="16">
        <f t="shared" si="2"/>
        <v>56041.416512793476</v>
      </c>
    </row>
    <row r="151" spans="1:28" ht="16" x14ac:dyDescent="0.2">
      <c r="A151" s="14" t="s">
        <v>290</v>
      </c>
      <c r="B151" s="14" t="s">
        <v>291</v>
      </c>
      <c r="C151" s="14" t="s">
        <v>169</v>
      </c>
      <c r="D151" s="14" t="s">
        <v>169</v>
      </c>
      <c r="E151" s="14" t="s">
        <v>170</v>
      </c>
      <c r="F151" s="14" t="s">
        <v>171</v>
      </c>
      <c r="G151" s="14" t="s">
        <v>41</v>
      </c>
      <c r="H151" s="14" t="s">
        <v>42</v>
      </c>
      <c r="I151" s="14" t="s">
        <v>21</v>
      </c>
      <c r="J151" s="14" t="s">
        <v>298</v>
      </c>
      <c r="K151" s="15">
        <v>2268</v>
      </c>
      <c r="L151" s="15">
        <v>2268</v>
      </c>
      <c r="M151" s="15">
        <v>2268</v>
      </c>
      <c r="N151" s="15">
        <v>2268</v>
      </c>
      <c r="O151" s="15">
        <v>2268</v>
      </c>
      <c r="P151" s="15">
        <v>2268</v>
      </c>
      <c r="Q151" s="15">
        <v>2268</v>
      </c>
      <c r="R151" s="15">
        <v>2268</v>
      </c>
      <c r="S151" s="15">
        <v>2268</v>
      </c>
      <c r="T151" s="15">
        <v>2268</v>
      </c>
      <c r="U151" s="15">
        <v>2268</v>
      </c>
      <c r="V151" s="15">
        <v>2268</v>
      </c>
      <c r="W151" s="15">
        <v>27216</v>
      </c>
      <c r="X151" s="15">
        <v>27242.050946428568</v>
      </c>
      <c r="Y151" s="15">
        <v>26949.648932406933</v>
      </c>
      <c r="Z151" s="15">
        <v>27007.802794133931</v>
      </c>
      <c r="AA151" s="15">
        <v>27186.044669345189</v>
      </c>
      <c r="AB151" s="16">
        <f t="shared" si="2"/>
        <v>11340</v>
      </c>
    </row>
    <row r="152" spans="1:28" ht="16" x14ac:dyDescent="0.2">
      <c r="A152" s="14" t="s">
        <v>290</v>
      </c>
      <c r="B152" s="14" t="s">
        <v>291</v>
      </c>
      <c r="C152" s="14" t="s">
        <v>169</v>
      </c>
      <c r="D152" s="14" t="s">
        <v>169</v>
      </c>
      <c r="E152" s="14" t="s">
        <v>170</v>
      </c>
      <c r="F152" s="14" t="s">
        <v>171</v>
      </c>
      <c r="G152" s="14" t="s">
        <v>44</v>
      </c>
      <c r="H152" s="14" t="s">
        <v>45</v>
      </c>
      <c r="I152" s="14" t="s">
        <v>21</v>
      </c>
      <c r="J152" s="14" t="s">
        <v>299</v>
      </c>
      <c r="K152" s="15">
        <v>1500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1500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3000</v>
      </c>
      <c r="X152" s="15">
        <v>2990.899071428571</v>
      </c>
      <c r="Y152" s="15">
        <v>2945.0560904046238</v>
      </c>
      <c r="Z152" s="15">
        <v>2949.716356994943</v>
      </c>
      <c r="AA152" s="15">
        <v>2960.4457507241841</v>
      </c>
      <c r="AB152" s="16">
        <f t="shared" si="2"/>
        <v>1500</v>
      </c>
    </row>
    <row r="153" spans="1:28" ht="16" x14ac:dyDescent="0.2">
      <c r="A153" s="14" t="s">
        <v>290</v>
      </c>
      <c r="B153" s="14" t="s">
        <v>291</v>
      </c>
      <c r="C153" s="14" t="s">
        <v>169</v>
      </c>
      <c r="D153" s="14" t="s">
        <v>169</v>
      </c>
      <c r="E153" s="14" t="s">
        <v>170</v>
      </c>
      <c r="F153" s="14" t="s">
        <v>171</v>
      </c>
      <c r="G153" s="14" t="s">
        <v>47</v>
      </c>
      <c r="H153" s="14" t="s">
        <v>48</v>
      </c>
      <c r="I153" s="14" t="s">
        <v>21</v>
      </c>
      <c r="J153" s="14" t="s">
        <v>300</v>
      </c>
      <c r="K153" s="15">
        <v>0</v>
      </c>
      <c r="L153" s="15">
        <v>0</v>
      </c>
      <c r="M153" s="15">
        <v>1000</v>
      </c>
      <c r="N153" s="15">
        <v>0</v>
      </c>
      <c r="O153" s="15">
        <v>0</v>
      </c>
      <c r="P153" s="15">
        <v>0</v>
      </c>
      <c r="Q153" s="15">
        <v>1000</v>
      </c>
      <c r="R153" s="15">
        <v>0</v>
      </c>
      <c r="S153" s="15">
        <v>0</v>
      </c>
      <c r="T153" s="15">
        <v>1000</v>
      </c>
      <c r="U153" s="15">
        <v>0</v>
      </c>
      <c r="V153" s="15">
        <v>0</v>
      </c>
      <c r="W153" s="15">
        <v>3000</v>
      </c>
      <c r="X153" s="15">
        <v>2990.899071428571</v>
      </c>
      <c r="Y153" s="15">
        <v>2945.0560904046238</v>
      </c>
      <c r="Z153" s="15">
        <v>2949.716356994943</v>
      </c>
      <c r="AA153" s="15">
        <v>2960.4457507241841</v>
      </c>
      <c r="AB153" s="16">
        <f t="shared" si="2"/>
        <v>1000</v>
      </c>
    </row>
    <row r="154" spans="1:28" ht="16" x14ac:dyDescent="0.2">
      <c r="A154" s="14" t="s">
        <v>290</v>
      </c>
      <c r="B154" s="14" t="s">
        <v>291</v>
      </c>
      <c r="C154" s="14" t="s">
        <v>169</v>
      </c>
      <c r="D154" s="14" t="s">
        <v>169</v>
      </c>
      <c r="E154" s="14" t="s">
        <v>170</v>
      </c>
      <c r="F154" s="14" t="s">
        <v>171</v>
      </c>
      <c r="G154" s="14" t="s">
        <v>50</v>
      </c>
      <c r="H154" s="14" t="s">
        <v>51</v>
      </c>
      <c r="I154" s="14" t="s">
        <v>21</v>
      </c>
      <c r="J154" s="14" t="s">
        <v>301</v>
      </c>
      <c r="K154" s="15">
        <v>1540</v>
      </c>
      <c r="L154" s="15">
        <v>1540</v>
      </c>
      <c r="M154" s="15">
        <v>1540</v>
      </c>
      <c r="N154" s="15">
        <v>1540</v>
      </c>
      <c r="O154" s="15">
        <v>1540</v>
      </c>
      <c r="P154" s="15">
        <v>1540</v>
      </c>
      <c r="Q154" s="15">
        <v>1540</v>
      </c>
      <c r="R154" s="15">
        <v>1540</v>
      </c>
      <c r="S154" s="15">
        <v>1540</v>
      </c>
      <c r="T154" s="15">
        <v>1540</v>
      </c>
      <c r="U154" s="15">
        <v>1540</v>
      </c>
      <c r="V154" s="15">
        <v>1540</v>
      </c>
      <c r="W154" s="15">
        <v>18480</v>
      </c>
      <c r="X154" s="15">
        <v>18497.93</v>
      </c>
      <c r="Y154" s="15">
        <v>18543.317393757225</v>
      </c>
      <c r="Z154" s="15">
        <v>18790.333773618251</v>
      </c>
      <c r="AA154" s="15">
        <v>18930.462793558105</v>
      </c>
      <c r="AB154" s="16">
        <f t="shared" si="2"/>
        <v>7700</v>
      </c>
    </row>
    <row r="155" spans="1:28" ht="16" x14ac:dyDescent="0.2">
      <c r="A155" s="14" t="s">
        <v>290</v>
      </c>
      <c r="B155" s="14" t="s">
        <v>291</v>
      </c>
      <c r="C155" s="14" t="s">
        <v>169</v>
      </c>
      <c r="D155" s="14" t="s">
        <v>169</v>
      </c>
      <c r="E155" s="14" t="s">
        <v>170</v>
      </c>
      <c r="F155" s="14" t="s">
        <v>171</v>
      </c>
      <c r="G155" s="14" t="s">
        <v>53</v>
      </c>
      <c r="H155" s="14" t="s">
        <v>54</v>
      </c>
      <c r="I155" s="14" t="s">
        <v>21</v>
      </c>
      <c r="J155" s="14" t="s">
        <v>302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40000</v>
      </c>
      <c r="T155" s="15">
        <v>40000</v>
      </c>
      <c r="U155" s="15">
        <v>0</v>
      </c>
      <c r="V155" s="15">
        <v>0</v>
      </c>
      <c r="W155" s="15">
        <v>80000</v>
      </c>
      <c r="X155" s="15">
        <v>80077.619047619039</v>
      </c>
      <c r="Y155" s="15">
        <v>80274.101271676293</v>
      </c>
      <c r="Z155" s="15">
        <v>81343.436249429651</v>
      </c>
      <c r="AA155" s="15">
        <v>81950.055383368424</v>
      </c>
      <c r="AB155" s="16">
        <f t="shared" si="2"/>
        <v>0</v>
      </c>
    </row>
    <row r="156" spans="1:28" ht="16" x14ac:dyDescent="0.2">
      <c r="A156" s="14" t="s">
        <v>290</v>
      </c>
      <c r="B156" s="14" t="s">
        <v>291</v>
      </c>
      <c r="C156" s="14" t="s">
        <v>169</v>
      </c>
      <c r="D156" s="14" t="s">
        <v>169</v>
      </c>
      <c r="E156" s="14" t="s">
        <v>170</v>
      </c>
      <c r="F156" s="14" t="s">
        <v>171</v>
      </c>
      <c r="G156" s="14" t="s">
        <v>59</v>
      </c>
      <c r="H156" s="14" t="s">
        <v>60</v>
      </c>
      <c r="I156" s="14" t="s">
        <v>21</v>
      </c>
      <c r="J156" s="14" t="s">
        <v>303</v>
      </c>
      <c r="K156" s="15">
        <v>0</v>
      </c>
      <c r="L156" s="15">
        <v>0</v>
      </c>
      <c r="M156" s="15">
        <v>3680</v>
      </c>
      <c r="N156" s="15">
        <v>0</v>
      </c>
      <c r="O156" s="15">
        <v>0</v>
      </c>
      <c r="P156" s="15">
        <v>0</v>
      </c>
      <c r="Q156" s="15">
        <v>0</v>
      </c>
      <c r="R156" s="15">
        <v>3680</v>
      </c>
      <c r="S156" s="15">
        <v>0</v>
      </c>
      <c r="T156" s="15">
        <v>0</v>
      </c>
      <c r="U156" s="15">
        <v>0</v>
      </c>
      <c r="V156" s="15">
        <v>0</v>
      </c>
      <c r="W156" s="15">
        <v>7360</v>
      </c>
      <c r="X156" s="15">
        <v>7338.11281547619</v>
      </c>
      <c r="Y156" s="15">
        <v>7225.6725407167623</v>
      </c>
      <c r="Z156" s="15">
        <v>7236.5154473398861</v>
      </c>
      <c r="AA156" s="15">
        <v>7261.7992826587342</v>
      </c>
      <c r="AB156" s="16">
        <f t="shared" si="2"/>
        <v>3680</v>
      </c>
    </row>
    <row r="157" spans="1:28" ht="16" x14ac:dyDescent="0.2">
      <c r="A157" s="14" t="s">
        <v>290</v>
      </c>
      <c r="B157" s="14" t="s">
        <v>291</v>
      </c>
      <c r="C157" s="14" t="s">
        <v>169</v>
      </c>
      <c r="D157" s="14" t="s">
        <v>169</v>
      </c>
      <c r="E157" s="14" t="s">
        <v>170</v>
      </c>
      <c r="F157" s="14" t="s">
        <v>171</v>
      </c>
      <c r="G157" s="14" t="s">
        <v>211</v>
      </c>
      <c r="H157" s="14" t="s">
        <v>212</v>
      </c>
      <c r="I157" s="14" t="s">
        <v>21</v>
      </c>
      <c r="J157" s="14" t="s">
        <v>304</v>
      </c>
      <c r="K157" s="15">
        <v>817</v>
      </c>
      <c r="L157" s="15">
        <v>817</v>
      </c>
      <c r="M157" s="15">
        <v>817</v>
      </c>
      <c r="N157" s="15">
        <v>817</v>
      </c>
      <c r="O157" s="15">
        <v>817</v>
      </c>
      <c r="P157" s="15">
        <v>817</v>
      </c>
      <c r="Q157" s="15">
        <v>817</v>
      </c>
      <c r="R157" s="15">
        <v>817</v>
      </c>
      <c r="S157" s="15">
        <v>817</v>
      </c>
      <c r="T157" s="15">
        <v>817</v>
      </c>
      <c r="U157" s="15">
        <v>817</v>
      </c>
      <c r="V157" s="15">
        <v>817</v>
      </c>
      <c r="W157" s="15">
        <v>9804</v>
      </c>
      <c r="X157" s="15">
        <v>9790.0505952380954</v>
      </c>
      <c r="Y157" s="15">
        <v>9662.5161403283237</v>
      </c>
      <c r="Z157" s="15">
        <v>9680.1189577079549</v>
      </c>
      <c r="AA157" s="15">
        <v>9729.0454597594162</v>
      </c>
      <c r="AB157" s="16">
        <f t="shared" si="2"/>
        <v>4085</v>
      </c>
    </row>
    <row r="158" spans="1:28" ht="16" x14ac:dyDescent="0.2">
      <c r="A158" s="14" t="s">
        <v>290</v>
      </c>
      <c r="B158" s="14" t="s">
        <v>291</v>
      </c>
      <c r="C158" s="14" t="s">
        <v>169</v>
      </c>
      <c r="D158" s="14" t="s">
        <v>169</v>
      </c>
      <c r="E158" s="14" t="s">
        <v>170</v>
      </c>
      <c r="F158" s="14" t="s">
        <v>171</v>
      </c>
      <c r="G158" s="14" t="s">
        <v>214</v>
      </c>
      <c r="H158" s="14" t="s">
        <v>215</v>
      </c>
      <c r="I158" s="14" t="s">
        <v>21</v>
      </c>
      <c r="J158" s="14" t="s">
        <v>305</v>
      </c>
      <c r="K158" s="15">
        <v>3333</v>
      </c>
      <c r="L158" s="15">
        <v>3333</v>
      </c>
      <c r="M158" s="15">
        <v>3333</v>
      </c>
      <c r="N158" s="15">
        <v>3333</v>
      </c>
      <c r="O158" s="15">
        <v>3333</v>
      </c>
      <c r="P158" s="15">
        <v>3333</v>
      </c>
      <c r="Q158" s="15">
        <v>3333</v>
      </c>
      <c r="R158" s="15">
        <v>3333</v>
      </c>
      <c r="S158" s="15">
        <v>3333</v>
      </c>
      <c r="T158" s="15">
        <v>3333</v>
      </c>
      <c r="U158" s="15">
        <v>3333</v>
      </c>
      <c r="V158" s="15">
        <v>3333</v>
      </c>
      <c r="W158" s="15">
        <v>39996</v>
      </c>
      <c r="X158" s="15">
        <v>39958.571428571428</v>
      </c>
      <c r="Y158" s="15">
        <v>39438.142118857795</v>
      </c>
      <c r="Z158" s="15">
        <v>39510.126733565914</v>
      </c>
      <c r="AA158" s="15">
        <v>39710.873442965465</v>
      </c>
      <c r="AB158" s="16">
        <f t="shared" si="2"/>
        <v>16665</v>
      </c>
    </row>
    <row r="159" spans="1:28" ht="16" x14ac:dyDescent="0.2">
      <c r="A159" s="14" t="s">
        <v>290</v>
      </c>
      <c r="B159" s="14" t="s">
        <v>291</v>
      </c>
      <c r="C159" s="14" t="s">
        <v>169</v>
      </c>
      <c r="D159" s="14" t="s">
        <v>169</v>
      </c>
      <c r="E159" s="14" t="s">
        <v>170</v>
      </c>
      <c r="F159" s="14" t="s">
        <v>171</v>
      </c>
      <c r="G159" s="14" t="s">
        <v>104</v>
      </c>
      <c r="H159" s="14" t="s">
        <v>105</v>
      </c>
      <c r="I159" s="14" t="s">
        <v>21</v>
      </c>
      <c r="J159" s="14" t="s">
        <v>306</v>
      </c>
      <c r="K159" s="15">
        <v>2330</v>
      </c>
      <c r="L159" s="15">
        <v>2330</v>
      </c>
      <c r="M159" s="15">
        <v>2330</v>
      </c>
      <c r="N159" s="15">
        <v>2330</v>
      </c>
      <c r="O159" s="15">
        <v>2330</v>
      </c>
      <c r="P159" s="15">
        <v>2330</v>
      </c>
      <c r="Q159" s="15">
        <v>2330</v>
      </c>
      <c r="R159" s="15">
        <v>2330</v>
      </c>
      <c r="S159" s="15">
        <v>2330</v>
      </c>
      <c r="T159" s="15">
        <v>2330</v>
      </c>
      <c r="U159" s="15">
        <v>2330</v>
      </c>
      <c r="V159" s="15">
        <v>2330</v>
      </c>
      <c r="W159" s="15">
        <v>27960</v>
      </c>
      <c r="X159" s="15">
        <v>27925.866071428569</v>
      </c>
      <c r="Y159" s="15">
        <v>27562.559077803468</v>
      </c>
      <c r="Z159" s="15">
        <v>27612.243080080836</v>
      </c>
      <c r="AA159" s="15">
        <v>27753.393161296961</v>
      </c>
      <c r="AB159" s="16">
        <f t="shared" si="2"/>
        <v>11650</v>
      </c>
    </row>
    <row r="160" spans="1:28" ht="16" x14ac:dyDescent="0.2">
      <c r="A160" s="14" t="s">
        <v>290</v>
      </c>
      <c r="B160" s="14" t="s">
        <v>291</v>
      </c>
      <c r="C160" s="14" t="s">
        <v>169</v>
      </c>
      <c r="D160" s="14" t="s">
        <v>169</v>
      </c>
      <c r="E160" s="14" t="s">
        <v>170</v>
      </c>
      <c r="F160" s="14" t="s">
        <v>171</v>
      </c>
      <c r="G160" s="14" t="s">
        <v>307</v>
      </c>
      <c r="H160" s="14" t="s">
        <v>308</v>
      </c>
      <c r="I160" s="14" t="s">
        <v>21</v>
      </c>
      <c r="J160" s="14" t="s">
        <v>309</v>
      </c>
      <c r="K160" s="15">
        <v>6633</v>
      </c>
      <c r="L160" s="15">
        <v>6633</v>
      </c>
      <c r="M160" s="15">
        <v>6633</v>
      </c>
      <c r="N160" s="15">
        <v>6633</v>
      </c>
      <c r="O160" s="15">
        <v>6633</v>
      </c>
      <c r="P160" s="15">
        <v>6633</v>
      </c>
      <c r="Q160" s="15">
        <v>6633</v>
      </c>
      <c r="R160" s="15">
        <v>6633</v>
      </c>
      <c r="S160" s="15">
        <v>6633</v>
      </c>
      <c r="T160" s="15">
        <v>6633</v>
      </c>
      <c r="U160" s="15">
        <v>6633</v>
      </c>
      <c r="V160" s="15">
        <v>6633</v>
      </c>
      <c r="W160" s="15">
        <v>79596</v>
      </c>
      <c r="X160" s="15">
        <v>79516.955357142841</v>
      </c>
      <c r="Y160" s="15">
        <v>78481.237687130633</v>
      </c>
      <c r="Z160" s="15">
        <v>78624.917245452525</v>
      </c>
      <c r="AA160" s="15">
        <v>79024.916448171905</v>
      </c>
      <c r="AB160" s="16">
        <f t="shared" si="2"/>
        <v>33165</v>
      </c>
    </row>
    <row r="161" spans="1:28" ht="16" x14ac:dyDescent="0.2">
      <c r="A161" s="14" t="s">
        <v>310</v>
      </c>
      <c r="B161" s="14" t="s">
        <v>311</v>
      </c>
      <c r="C161" s="14" t="s">
        <v>169</v>
      </c>
      <c r="D161" s="14" t="s">
        <v>169</v>
      </c>
      <c r="E161" s="14" t="s">
        <v>170</v>
      </c>
      <c r="F161" s="14" t="s">
        <v>171</v>
      </c>
      <c r="G161" s="14" t="s">
        <v>15</v>
      </c>
      <c r="H161" s="14" t="s">
        <v>16</v>
      </c>
      <c r="I161" s="14" t="s">
        <v>17</v>
      </c>
      <c r="J161" s="14" t="s">
        <v>312</v>
      </c>
      <c r="K161" s="15">
        <v>38026.97</v>
      </c>
      <c r="L161" s="15">
        <v>33156.83</v>
      </c>
      <c r="M161" s="15">
        <v>33156.83</v>
      </c>
      <c r="N161" s="15">
        <v>40858.29</v>
      </c>
      <c r="O161" s="15">
        <v>34399.42</v>
      </c>
      <c r="P161" s="15">
        <v>36209.839999999997</v>
      </c>
      <c r="Q161" s="15">
        <v>39269.57</v>
      </c>
      <c r="R161" s="15">
        <v>34399.42</v>
      </c>
      <c r="S161" s="15">
        <v>34399.42</v>
      </c>
      <c r="T161" s="15">
        <v>39712.080000000002</v>
      </c>
      <c r="U161" s="15">
        <v>34841.929999999993</v>
      </c>
      <c r="V161" s="15">
        <v>39907.519999999997</v>
      </c>
      <c r="W161" s="15">
        <v>438338.12</v>
      </c>
      <c r="X161" s="15">
        <v>450578.83500398806</v>
      </c>
      <c r="Y161" s="15">
        <v>470025.06191639719</v>
      </c>
      <c r="Z161" s="15">
        <v>484873.49015295954</v>
      </c>
      <c r="AA161" s="15">
        <v>504901.79989075736</v>
      </c>
      <c r="AB161" s="16">
        <f t="shared" si="2"/>
        <v>179598.34000000003</v>
      </c>
    </row>
    <row r="162" spans="1:28" ht="16" x14ac:dyDescent="0.2">
      <c r="A162" s="14" t="s">
        <v>313</v>
      </c>
      <c r="B162" s="14" t="s">
        <v>314</v>
      </c>
      <c r="C162" s="14" t="s">
        <v>315</v>
      </c>
      <c r="D162" s="14" t="s">
        <v>315</v>
      </c>
      <c r="E162" s="14" t="s">
        <v>316</v>
      </c>
      <c r="F162" s="14" t="s">
        <v>317</v>
      </c>
      <c r="G162" s="14" t="s">
        <v>15</v>
      </c>
      <c r="H162" s="14" t="s">
        <v>16</v>
      </c>
      <c r="I162" s="14" t="s">
        <v>17</v>
      </c>
      <c r="J162" s="14" t="s">
        <v>318</v>
      </c>
      <c r="K162" s="15">
        <v>39760.74</v>
      </c>
      <c r="L162" s="15">
        <v>34890.6</v>
      </c>
      <c r="M162" s="15">
        <v>34890.6</v>
      </c>
      <c r="N162" s="15">
        <v>42706.44</v>
      </c>
      <c r="O162" s="15">
        <v>36247.58</v>
      </c>
      <c r="P162" s="15">
        <v>38058</v>
      </c>
      <c r="Q162" s="15">
        <v>41117.72</v>
      </c>
      <c r="R162" s="15">
        <v>36247.58</v>
      </c>
      <c r="S162" s="15">
        <v>36247.58</v>
      </c>
      <c r="T162" s="15">
        <v>41587.75</v>
      </c>
      <c r="U162" s="15">
        <v>36717.600000000006</v>
      </c>
      <c r="V162" s="15">
        <v>41783.199999999997</v>
      </c>
      <c r="W162" s="15">
        <v>460255.39</v>
      </c>
      <c r="X162" s="15">
        <v>471105.8618027381</v>
      </c>
      <c r="Y162" s="15">
        <v>488763.48551329516</v>
      </c>
      <c r="Z162" s="15">
        <v>503112.39677224291</v>
      </c>
      <c r="AA162" s="15">
        <v>529070.7458308296</v>
      </c>
      <c r="AB162" s="16">
        <f t="shared" si="2"/>
        <v>188495.96000000002</v>
      </c>
    </row>
    <row r="163" spans="1:28" ht="16" x14ac:dyDescent="0.2">
      <c r="A163" s="14" t="s">
        <v>313</v>
      </c>
      <c r="B163" s="14" t="s">
        <v>314</v>
      </c>
      <c r="C163" s="14" t="s">
        <v>315</v>
      </c>
      <c r="D163" s="14" t="s">
        <v>315</v>
      </c>
      <c r="E163" s="14" t="s">
        <v>316</v>
      </c>
      <c r="F163" s="14" t="s">
        <v>317</v>
      </c>
      <c r="G163" s="14" t="s">
        <v>19</v>
      </c>
      <c r="H163" s="14" t="s">
        <v>20</v>
      </c>
      <c r="I163" s="14" t="s">
        <v>21</v>
      </c>
      <c r="J163" s="14" t="s">
        <v>319</v>
      </c>
      <c r="K163" s="15">
        <v>1200</v>
      </c>
      <c r="L163" s="15">
        <v>1200</v>
      </c>
      <c r="M163" s="15">
        <v>1200</v>
      </c>
      <c r="N163" s="15">
        <v>1200</v>
      </c>
      <c r="O163" s="15">
        <v>1200</v>
      </c>
      <c r="P163" s="15">
        <v>1200</v>
      </c>
      <c r="Q163" s="15">
        <v>1200</v>
      </c>
      <c r="R163" s="15">
        <v>1200</v>
      </c>
      <c r="S163" s="15">
        <v>1200</v>
      </c>
      <c r="T163" s="15">
        <v>1200</v>
      </c>
      <c r="U163" s="15">
        <v>1200</v>
      </c>
      <c r="V163" s="15">
        <v>1200</v>
      </c>
      <c r="W163" s="15">
        <v>14400</v>
      </c>
      <c r="X163" s="15">
        <v>14413.971428571427</v>
      </c>
      <c r="Y163" s="15">
        <v>14449.338228901732</v>
      </c>
      <c r="Z163" s="15">
        <v>14641.818524897339</v>
      </c>
      <c r="AA163" s="15">
        <v>14751.009969006316</v>
      </c>
      <c r="AB163" s="16">
        <f t="shared" si="2"/>
        <v>6000</v>
      </c>
    </row>
    <row r="164" spans="1:28" ht="16" x14ac:dyDescent="0.2">
      <c r="A164" s="14" t="s">
        <v>313</v>
      </c>
      <c r="B164" s="14" t="s">
        <v>314</v>
      </c>
      <c r="C164" s="14" t="s">
        <v>315</v>
      </c>
      <c r="D164" s="14" t="s">
        <v>315</v>
      </c>
      <c r="E164" s="14" t="s">
        <v>316</v>
      </c>
      <c r="F164" s="14" t="s">
        <v>317</v>
      </c>
      <c r="G164" s="14" t="s">
        <v>23</v>
      </c>
      <c r="H164" s="14" t="s">
        <v>24</v>
      </c>
      <c r="I164" s="14" t="s">
        <v>21</v>
      </c>
      <c r="J164" s="14" t="s">
        <v>320</v>
      </c>
      <c r="K164" s="15">
        <v>640</v>
      </c>
      <c r="L164" s="15">
        <v>640</v>
      </c>
      <c r="M164" s="15">
        <v>640</v>
      </c>
      <c r="N164" s="15">
        <v>640</v>
      </c>
      <c r="O164" s="15">
        <v>640</v>
      </c>
      <c r="P164" s="15">
        <v>640</v>
      </c>
      <c r="Q164" s="15">
        <v>640</v>
      </c>
      <c r="R164" s="15">
        <v>640</v>
      </c>
      <c r="S164" s="15">
        <v>640</v>
      </c>
      <c r="T164" s="15">
        <v>640</v>
      </c>
      <c r="U164" s="15">
        <v>640</v>
      </c>
      <c r="V164" s="15">
        <v>640</v>
      </c>
      <c r="W164" s="15">
        <v>7680</v>
      </c>
      <c r="X164" s="15">
        <v>7687.4514285714286</v>
      </c>
      <c r="Y164" s="15">
        <v>7706.313722080924</v>
      </c>
      <c r="Z164" s="15">
        <v>7808.9698799452472</v>
      </c>
      <c r="AA164" s="15">
        <v>7867.2053168033681</v>
      </c>
      <c r="AB164" s="16">
        <f t="shared" si="2"/>
        <v>3200</v>
      </c>
    </row>
    <row r="165" spans="1:28" ht="16" x14ac:dyDescent="0.2">
      <c r="A165" s="14" t="s">
        <v>313</v>
      </c>
      <c r="B165" s="14" t="s">
        <v>314</v>
      </c>
      <c r="C165" s="14" t="s">
        <v>315</v>
      </c>
      <c r="D165" s="14" t="s">
        <v>315</v>
      </c>
      <c r="E165" s="14" t="s">
        <v>316</v>
      </c>
      <c r="F165" s="14" t="s">
        <v>317</v>
      </c>
      <c r="G165" s="14" t="s">
        <v>26</v>
      </c>
      <c r="H165" s="14" t="s">
        <v>27</v>
      </c>
      <c r="I165" s="14" t="s">
        <v>21</v>
      </c>
      <c r="J165" s="14" t="s">
        <v>321</v>
      </c>
      <c r="K165" s="15">
        <v>432.877358490566</v>
      </c>
      <c r="L165" s="15">
        <v>432.877358490566</v>
      </c>
      <c r="M165" s="15">
        <v>432.877358490566</v>
      </c>
      <c r="N165" s="15">
        <v>432.877358490566</v>
      </c>
      <c r="O165" s="15">
        <v>432.877358490566</v>
      </c>
      <c r="P165" s="15">
        <v>432.877358490566</v>
      </c>
      <c r="Q165" s="15">
        <v>432.877358490566</v>
      </c>
      <c r="R165" s="15">
        <v>432.877358490566</v>
      </c>
      <c r="S165" s="15">
        <v>432.877358490566</v>
      </c>
      <c r="T165" s="15">
        <v>432.877358490566</v>
      </c>
      <c r="U165" s="15">
        <v>432.877358490566</v>
      </c>
      <c r="V165" s="15">
        <v>432.877358490566</v>
      </c>
      <c r="W165" s="15">
        <v>5194.5283018867922</v>
      </c>
      <c r="X165" s="15">
        <v>5220.4920469515191</v>
      </c>
      <c r="Y165" s="15">
        <v>5327.6894921991579</v>
      </c>
      <c r="Z165" s="15">
        <v>5462.4235872731033</v>
      </c>
      <c r="AA165" s="15">
        <v>5524.5727144751063</v>
      </c>
      <c r="AB165" s="16">
        <f t="shared" si="2"/>
        <v>2164.3867924528299</v>
      </c>
    </row>
    <row r="166" spans="1:28" ht="16" x14ac:dyDescent="0.2">
      <c r="A166" s="14" t="s">
        <v>313</v>
      </c>
      <c r="B166" s="14" t="s">
        <v>314</v>
      </c>
      <c r="C166" s="14" t="s">
        <v>315</v>
      </c>
      <c r="D166" s="14" t="s">
        <v>315</v>
      </c>
      <c r="E166" s="14" t="s">
        <v>316</v>
      </c>
      <c r="F166" s="14" t="s">
        <v>317</v>
      </c>
      <c r="G166" s="14" t="s">
        <v>29</v>
      </c>
      <c r="H166" s="14" t="s">
        <v>30</v>
      </c>
      <c r="I166" s="14" t="s">
        <v>21</v>
      </c>
      <c r="J166" s="14" t="s">
        <v>322</v>
      </c>
      <c r="K166" s="15">
        <v>0</v>
      </c>
      <c r="L166" s="15">
        <v>0</v>
      </c>
      <c r="M166" s="15">
        <v>8050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8050</v>
      </c>
      <c r="T166" s="15">
        <v>8050</v>
      </c>
      <c r="U166" s="15">
        <v>0</v>
      </c>
      <c r="V166" s="15">
        <v>0</v>
      </c>
      <c r="W166" s="15">
        <v>24150</v>
      </c>
      <c r="X166" s="15">
        <v>24415.649999999998</v>
      </c>
      <c r="Y166" s="15">
        <v>24757.469099999998</v>
      </c>
      <c r="Z166" s="15">
        <v>25128.831136500001</v>
      </c>
      <c r="AA166" s="15">
        <v>25505.763603547501</v>
      </c>
      <c r="AB166" s="16">
        <f t="shared" si="2"/>
        <v>8050</v>
      </c>
    </row>
    <row r="167" spans="1:28" ht="16" x14ac:dyDescent="0.2">
      <c r="A167" s="14" t="s">
        <v>313</v>
      </c>
      <c r="B167" s="14" t="s">
        <v>314</v>
      </c>
      <c r="C167" s="14" t="s">
        <v>315</v>
      </c>
      <c r="D167" s="14" t="s">
        <v>315</v>
      </c>
      <c r="E167" s="14" t="s">
        <v>316</v>
      </c>
      <c r="F167" s="14" t="s">
        <v>317</v>
      </c>
      <c r="G167" s="14" t="s">
        <v>32</v>
      </c>
      <c r="H167" s="14" t="s">
        <v>33</v>
      </c>
      <c r="I167" s="14" t="s">
        <v>21</v>
      </c>
      <c r="J167" s="14" t="s">
        <v>323</v>
      </c>
      <c r="K167" s="15">
        <v>0</v>
      </c>
      <c r="L167" s="15">
        <v>0</v>
      </c>
      <c r="M167" s="15">
        <v>3500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3500</v>
      </c>
      <c r="T167" s="15">
        <v>3500</v>
      </c>
      <c r="U167" s="15">
        <v>0</v>
      </c>
      <c r="V167" s="15">
        <v>0</v>
      </c>
      <c r="W167" s="15">
        <v>10500</v>
      </c>
      <c r="X167" s="15">
        <v>10615.499999999998</v>
      </c>
      <c r="Y167" s="15">
        <v>10764.116999999998</v>
      </c>
      <c r="Z167" s="15">
        <v>10925.578755</v>
      </c>
      <c r="AA167" s="15">
        <v>11089.462436325</v>
      </c>
      <c r="AB167" s="16">
        <f t="shared" si="2"/>
        <v>3500</v>
      </c>
    </row>
    <row r="168" spans="1:28" ht="16" x14ac:dyDescent="0.2">
      <c r="A168" s="14" t="s">
        <v>313</v>
      </c>
      <c r="B168" s="14" t="s">
        <v>314</v>
      </c>
      <c r="C168" s="14" t="s">
        <v>315</v>
      </c>
      <c r="D168" s="14" t="s">
        <v>315</v>
      </c>
      <c r="E168" s="14" t="s">
        <v>316</v>
      </c>
      <c r="F168" s="14" t="s">
        <v>317</v>
      </c>
      <c r="G168" s="14" t="s">
        <v>44</v>
      </c>
      <c r="H168" s="14" t="s">
        <v>45</v>
      </c>
      <c r="I168" s="14" t="s">
        <v>21</v>
      </c>
      <c r="J168" s="14" t="s">
        <v>324</v>
      </c>
      <c r="K168" s="15">
        <v>224.05660377358492</v>
      </c>
      <c r="L168" s="15">
        <v>224.05660377358492</v>
      </c>
      <c r="M168" s="15">
        <v>224.05660377358492</v>
      </c>
      <c r="N168" s="15">
        <v>224.05660377358492</v>
      </c>
      <c r="O168" s="15">
        <v>224.05660377358492</v>
      </c>
      <c r="P168" s="15">
        <v>224.05660377358492</v>
      </c>
      <c r="Q168" s="15">
        <v>224.05660377358492</v>
      </c>
      <c r="R168" s="15">
        <v>224.05660377358492</v>
      </c>
      <c r="S168" s="15">
        <v>224.05660377358492</v>
      </c>
      <c r="T168" s="15">
        <v>224.05660377358492</v>
      </c>
      <c r="U168" s="15">
        <v>224.05660377358492</v>
      </c>
      <c r="V168" s="15">
        <v>224.05660377358492</v>
      </c>
      <c r="W168" s="15">
        <v>2688.6792452830191</v>
      </c>
      <c r="X168" s="15">
        <v>2702.1180367243883</v>
      </c>
      <c r="Y168" s="15">
        <v>2757.6032568318615</v>
      </c>
      <c r="Z168" s="15">
        <v>2827.3414012800736</v>
      </c>
      <c r="AA168" s="15">
        <v>2859.5096865813171</v>
      </c>
      <c r="AB168" s="16">
        <f t="shared" si="2"/>
        <v>1120.2830188679245</v>
      </c>
    </row>
    <row r="169" spans="1:28" ht="16" x14ac:dyDescent="0.2">
      <c r="A169" s="14" t="s">
        <v>313</v>
      </c>
      <c r="B169" s="14" t="s">
        <v>314</v>
      </c>
      <c r="C169" s="14" t="s">
        <v>315</v>
      </c>
      <c r="D169" s="14" t="s">
        <v>315</v>
      </c>
      <c r="E169" s="14" t="s">
        <v>316</v>
      </c>
      <c r="F169" s="14" t="s">
        <v>317</v>
      </c>
      <c r="G169" s="14" t="s">
        <v>47</v>
      </c>
      <c r="H169" s="14" t="s">
        <v>48</v>
      </c>
      <c r="I169" s="14" t="s">
        <v>21</v>
      </c>
      <c r="J169" s="14" t="s">
        <v>325</v>
      </c>
      <c r="K169" s="15">
        <v>298.74213836477986</v>
      </c>
      <c r="L169" s="15">
        <v>298.74213836477986</v>
      </c>
      <c r="M169" s="15">
        <v>298.74213836477986</v>
      </c>
      <c r="N169" s="15">
        <v>298.74213836477986</v>
      </c>
      <c r="O169" s="15">
        <v>298.74213836477986</v>
      </c>
      <c r="P169" s="15">
        <v>298.74213836477986</v>
      </c>
      <c r="Q169" s="15">
        <v>298.74213836477986</v>
      </c>
      <c r="R169" s="15">
        <v>298.74213836477986</v>
      </c>
      <c r="S169" s="15">
        <v>298.74213836477986</v>
      </c>
      <c r="T169" s="15">
        <v>298.74213836477986</v>
      </c>
      <c r="U169" s="15">
        <v>298.74213836477986</v>
      </c>
      <c r="V169" s="15">
        <v>298.74213836477986</v>
      </c>
      <c r="W169" s="15">
        <v>3584.9056603773583</v>
      </c>
      <c r="X169" s="15">
        <v>3602.8240489658519</v>
      </c>
      <c r="Y169" s="15">
        <v>3676.8043424424823</v>
      </c>
      <c r="Z169" s="15">
        <v>3769.7885350400984</v>
      </c>
      <c r="AA169" s="15">
        <v>3812.6795821084229</v>
      </c>
      <c r="AB169" s="16">
        <f t="shared" si="2"/>
        <v>1493.7106918238992</v>
      </c>
    </row>
    <row r="170" spans="1:28" ht="16" x14ac:dyDescent="0.2">
      <c r="A170" s="14" t="s">
        <v>313</v>
      </c>
      <c r="B170" s="14" t="s">
        <v>314</v>
      </c>
      <c r="C170" s="14" t="s">
        <v>315</v>
      </c>
      <c r="D170" s="14" t="s">
        <v>315</v>
      </c>
      <c r="E170" s="14" t="s">
        <v>316</v>
      </c>
      <c r="F170" s="14" t="s">
        <v>317</v>
      </c>
      <c r="G170" s="14" t="s">
        <v>50</v>
      </c>
      <c r="H170" s="14" t="s">
        <v>51</v>
      </c>
      <c r="I170" s="14" t="s">
        <v>21</v>
      </c>
      <c r="J170" s="14" t="s">
        <v>326</v>
      </c>
      <c r="K170" s="15">
        <v>220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220</v>
      </c>
      <c r="X170" s="15">
        <v>220.21345238095239</v>
      </c>
      <c r="Y170" s="15">
        <v>220.75377849710981</v>
      </c>
      <c r="Z170" s="15">
        <v>223.69444968593154</v>
      </c>
      <c r="AA170" s="15">
        <v>225.36265230426318</v>
      </c>
      <c r="AB170" s="16">
        <f t="shared" si="2"/>
        <v>220</v>
      </c>
    </row>
    <row r="171" spans="1:28" ht="16" x14ac:dyDescent="0.2">
      <c r="A171" s="14" t="s">
        <v>313</v>
      </c>
      <c r="B171" s="14" t="s">
        <v>314</v>
      </c>
      <c r="C171" s="14" t="s">
        <v>315</v>
      </c>
      <c r="D171" s="14" t="s">
        <v>315</v>
      </c>
      <c r="E171" s="14" t="s">
        <v>316</v>
      </c>
      <c r="F171" s="14" t="s">
        <v>317</v>
      </c>
      <c r="G171" s="14" t="s">
        <v>53</v>
      </c>
      <c r="H171" s="14" t="s">
        <v>54</v>
      </c>
      <c r="I171" s="14" t="s">
        <v>21</v>
      </c>
      <c r="J171" s="14" t="s">
        <v>327</v>
      </c>
      <c r="K171" s="15">
        <v>1250</v>
      </c>
      <c r="L171" s="15">
        <v>1250</v>
      </c>
      <c r="M171" s="15">
        <v>1250</v>
      </c>
      <c r="N171" s="15">
        <v>1250</v>
      </c>
      <c r="O171" s="15">
        <v>1250</v>
      </c>
      <c r="P171" s="15">
        <v>1250</v>
      </c>
      <c r="Q171" s="15">
        <v>1250</v>
      </c>
      <c r="R171" s="15">
        <v>1250</v>
      </c>
      <c r="S171" s="15">
        <v>1250</v>
      </c>
      <c r="T171" s="15">
        <v>1250</v>
      </c>
      <c r="U171" s="15">
        <v>1250</v>
      </c>
      <c r="V171" s="15">
        <v>1250</v>
      </c>
      <c r="W171" s="15">
        <v>15000</v>
      </c>
      <c r="X171" s="15">
        <v>15014.553571428571</v>
      </c>
      <c r="Y171" s="15">
        <v>15051.393988439304</v>
      </c>
      <c r="Z171" s="15">
        <v>15251.89429676806</v>
      </c>
      <c r="AA171" s="15">
        <v>15365.63538438158</v>
      </c>
      <c r="AB171" s="16">
        <f t="shared" si="2"/>
        <v>6250</v>
      </c>
    </row>
    <row r="172" spans="1:28" ht="16" x14ac:dyDescent="0.2">
      <c r="A172" s="14" t="s">
        <v>313</v>
      </c>
      <c r="B172" s="14" t="s">
        <v>314</v>
      </c>
      <c r="C172" s="14" t="s">
        <v>315</v>
      </c>
      <c r="D172" s="14" t="s">
        <v>315</v>
      </c>
      <c r="E172" s="14" t="s">
        <v>316</v>
      </c>
      <c r="F172" s="14" t="s">
        <v>317</v>
      </c>
      <c r="G172" s="14" t="s">
        <v>68</v>
      </c>
      <c r="H172" s="14" t="s">
        <v>69</v>
      </c>
      <c r="I172" s="14" t="s">
        <v>21</v>
      </c>
      <c r="J172" s="14" t="s">
        <v>328</v>
      </c>
      <c r="K172" s="15">
        <v>250</v>
      </c>
      <c r="L172" s="15">
        <v>250</v>
      </c>
      <c r="M172" s="15">
        <v>250</v>
      </c>
      <c r="N172" s="15">
        <v>250</v>
      </c>
      <c r="O172" s="15">
        <v>250</v>
      </c>
      <c r="P172" s="15">
        <v>250</v>
      </c>
      <c r="Q172" s="15">
        <v>250</v>
      </c>
      <c r="R172" s="15">
        <v>250</v>
      </c>
      <c r="S172" s="15">
        <v>250</v>
      </c>
      <c r="T172" s="15">
        <v>250</v>
      </c>
      <c r="U172" s="15">
        <v>250</v>
      </c>
      <c r="V172" s="15">
        <v>250</v>
      </c>
      <c r="W172" s="15">
        <v>3000</v>
      </c>
      <c r="X172" s="15">
        <v>3002.9107142857138</v>
      </c>
      <c r="Y172" s="15">
        <v>3010.2787976878608</v>
      </c>
      <c r="Z172" s="15">
        <v>3050.3788593536124</v>
      </c>
      <c r="AA172" s="15">
        <v>3073.1270768763156</v>
      </c>
      <c r="AB172" s="16">
        <f t="shared" si="2"/>
        <v>1250</v>
      </c>
    </row>
    <row r="173" spans="1:28" ht="16" x14ac:dyDescent="0.2">
      <c r="A173" s="14" t="s">
        <v>329</v>
      </c>
      <c r="B173" s="14" t="s">
        <v>330</v>
      </c>
      <c r="C173" s="14" t="s">
        <v>315</v>
      </c>
      <c r="D173" s="14" t="s">
        <v>315</v>
      </c>
      <c r="E173" s="14" t="s">
        <v>316</v>
      </c>
      <c r="F173" s="14" t="s">
        <v>317</v>
      </c>
      <c r="G173" s="14" t="s">
        <v>15</v>
      </c>
      <c r="H173" s="14" t="s">
        <v>16</v>
      </c>
      <c r="I173" s="14" t="s">
        <v>17</v>
      </c>
      <c r="J173" s="14" t="s">
        <v>331</v>
      </c>
      <c r="K173" s="15">
        <v>53007.92</v>
      </c>
      <c r="L173" s="15">
        <v>45702.71</v>
      </c>
      <c r="M173" s="15">
        <v>45702.71</v>
      </c>
      <c r="N173" s="15">
        <v>57136.3</v>
      </c>
      <c r="O173" s="15">
        <v>47448.009999999995</v>
      </c>
      <c r="P173" s="15">
        <v>50163.64</v>
      </c>
      <c r="Q173" s="15">
        <v>54753.22</v>
      </c>
      <c r="R173" s="15">
        <v>47448.009999999995</v>
      </c>
      <c r="S173" s="15">
        <v>47448.009999999995</v>
      </c>
      <c r="T173" s="15">
        <v>55360.130000000005</v>
      </c>
      <c r="U173" s="15">
        <v>48054.9</v>
      </c>
      <c r="V173" s="15">
        <v>55653.299999999996</v>
      </c>
      <c r="W173" s="15">
        <v>607878.86</v>
      </c>
      <c r="X173" s="15">
        <v>622943.79795678565</v>
      </c>
      <c r="Y173" s="15">
        <v>644528.24467023253</v>
      </c>
      <c r="Z173" s="15">
        <v>663887.43415307265</v>
      </c>
      <c r="AA173" s="15">
        <v>694693.35456791264</v>
      </c>
      <c r="AB173" s="16">
        <f t="shared" si="2"/>
        <v>248997.65000000002</v>
      </c>
    </row>
    <row r="174" spans="1:28" ht="16" x14ac:dyDescent="0.2">
      <c r="A174" s="14" t="s">
        <v>329</v>
      </c>
      <c r="B174" s="14" t="s">
        <v>330</v>
      </c>
      <c r="C174" s="14" t="s">
        <v>315</v>
      </c>
      <c r="D174" s="14" t="s">
        <v>315</v>
      </c>
      <c r="E174" s="14" t="s">
        <v>316</v>
      </c>
      <c r="F174" s="14" t="s">
        <v>317</v>
      </c>
      <c r="G174" s="14" t="s">
        <v>19</v>
      </c>
      <c r="H174" s="14" t="s">
        <v>20</v>
      </c>
      <c r="I174" s="14" t="s">
        <v>21</v>
      </c>
      <c r="J174" s="14" t="s">
        <v>332</v>
      </c>
      <c r="K174" s="15">
        <v>3000</v>
      </c>
      <c r="L174" s="15">
        <v>3000</v>
      </c>
      <c r="M174" s="15">
        <v>3000</v>
      </c>
      <c r="N174" s="15">
        <v>3000</v>
      </c>
      <c r="O174" s="15">
        <v>3000</v>
      </c>
      <c r="P174" s="15">
        <v>3000</v>
      </c>
      <c r="Q174" s="15">
        <v>3000</v>
      </c>
      <c r="R174" s="15">
        <v>3000</v>
      </c>
      <c r="S174" s="15">
        <v>3000</v>
      </c>
      <c r="T174" s="15">
        <v>3000</v>
      </c>
      <c r="U174" s="15">
        <v>3000</v>
      </c>
      <c r="V174" s="15">
        <v>3000</v>
      </c>
      <c r="W174" s="15">
        <v>36000</v>
      </c>
      <c r="X174" s="15">
        <v>36179.938344351824</v>
      </c>
      <c r="Y174" s="15">
        <v>36922.856238843458</v>
      </c>
      <c r="Z174" s="15">
        <v>37856.613288718472</v>
      </c>
      <c r="AA174" s="15">
        <v>38287.329698225643</v>
      </c>
      <c r="AB174" s="16">
        <f t="shared" si="2"/>
        <v>15000</v>
      </c>
    </row>
    <row r="175" spans="1:28" ht="16" x14ac:dyDescent="0.2">
      <c r="A175" s="14" t="s">
        <v>329</v>
      </c>
      <c r="B175" s="14" t="s">
        <v>330</v>
      </c>
      <c r="C175" s="14" t="s">
        <v>315</v>
      </c>
      <c r="D175" s="14" t="s">
        <v>315</v>
      </c>
      <c r="E175" s="14" t="s">
        <v>316</v>
      </c>
      <c r="F175" s="14" t="s">
        <v>317</v>
      </c>
      <c r="G175" s="14" t="s">
        <v>23</v>
      </c>
      <c r="H175" s="14" t="s">
        <v>24</v>
      </c>
      <c r="I175" s="14" t="s">
        <v>21</v>
      </c>
      <c r="J175" s="14" t="s">
        <v>333</v>
      </c>
      <c r="K175" s="15">
        <v>800</v>
      </c>
      <c r="L175" s="15">
        <v>800</v>
      </c>
      <c r="M175" s="15">
        <v>800</v>
      </c>
      <c r="N175" s="15">
        <v>800</v>
      </c>
      <c r="O175" s="15">
        <v>800</v>
      </c>
      <c r="P175" s="15">
        <v>800</v>
      </c>
      <c r="Q175" s="15">
        <v>800</v>
      </c>
      <c r="R175" s="15">
        <v>800</v>
      </c>
      <c r="S175" s="15">
        <v>800</v>
      </c>
      <c r="T175" s="15">
        <v>800</v>
      </c>
      <c r="U175" s="15">
        <v>800</v>
      </c>
      <c r="V175" s="15">
        <v>800</v>
      </c>
      <c r="W175" s="15">
        <v>9600</v>
      </c>
      <c r="X175" s="15">
        <v>9647.9835584938191</v>
      </c>
      <c r="Y175" s="15">
        <v>9846.0949970249239</v>
      </c>
      <c r="Z175" s="15">
        <v>10095.096876991593</v>
      </c>
      <c r="AA175" s="15">
        <v>10209.954586193506</v>
      </c>
      <c r="AB175" s="16">
        <f t="shared" si="2"/>
        <v>4000</v>
      </c>
    </row>
    <row r="176" spans="1:28" ht="16" x14ac:dyDescent="0.2">
      <c r="A176" s="14" t="s">
        <v>329</v>
      </c>
      <c r="B176" s="14" t="s">
        <v>330</v>
      </c>
      <c r="C176" s="14" t="s">
        <v>315</v>
      </c>
      <c r="D176" s="14" t="s">
        <v>315</v>
      </c>
      <c r="E176" s="14" t="s">
        <v>316</v>
      </c>
      <c r="F176" s="14" t="s">
        <v>317</v>
      </c>
      <c r="G176" s="14" t="s">
        <v>26</v>
      </c>
      <c r="H176" s="14" t="s">
        <v>27</v>
      </c>
      <c r="I176" s="14" t="s">
        <v>21</v>
      </c>
      <c r="J176" s="14" t="s">
        <v>334</v>
      </c>
      <c r="K176" s="15">
        <v>800</v>
      </c>
      <c r="L176" s="15">
        <v>800</v>
      </c>
      <c r="M176" s="15">
        <v>800</v>
      </c>
      <c r="N176" s="15">
        <v>800</v>
      </c>
      <c r="O176" s="15">
        <v>800</v>
      </c>
      <c r="P176" s="15">
        <v>800</v>
      </c>
      <c r="Q176" s="15">
        <v>800</v>
      </c>
      <c r="R176" s="15">
        <v>800</v>
      </c>
      <c r="S176" s="15">
        <v>800</v>
      </c>
      <c r="T176" s="15">
        <v>800</v>
      </c>
      <c r="U176" s="15">
        <v>800</v>
      </c>
      <c r="V176" s="15">
        <v>800</v>
      </c>
      <c r="W176" s="15">
        <v>9600</v>
      </c>
      <c r="X176" s="15">
        <v>9647.9835584938191</v>
      </c>
      <c r="Y176" s="15">
        <v>9846.0949970249239</v>
      </c>
      <c r="Z176" s="15">
        <v>10095.096876991593</v>
      </c>
      <c r="AA176" s="15">
        <v>10209.954586193506</v>
      </c>
      <c r="AB176" s="16">
        <f t="shared" si="2"/>
        <v>4000</v>
      </c>
    </row>
    <row r="177" spans="1:28" ht="16" x14ac:dyDescent="0.2">
      <c r="A177" s="14" t="s">
        <v>329</v>
      </c>
      <c r="B177" s="14" t="s">
        <v>330</v>
      </c>
      <c r="C177" s="14" t="s">
        <v>315</v>
      </c>
      <c r="D177" s="14" t="s">
        <v>315</v>
      </c>
      <c r="E177" s="14" t="s">
        <v>316</v>
      </c>
      <c r="F177" s="14" t="s">
        <v>317</v>
      </c>
      <c r="G177" s="14" t="s">
        <v>29</v>
      </c>
      <c r="H177" s="14" t="s">
        <v>30</v>
      </c>
      <c r="I177" s="14" t="s">
        <v>21</v>
      </c>
      <c r="J177" s="14" t="s">
        <v>335</v>
      </c>
      <c r="K177" s="15">
        <v>0</v>
      </c>
      <c r="L177" s="15">
        <v>16100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16100</v>
      </c>
      <c r="X177" s="15">
        <v>16342.601408450704</v>
      </c>
      <c r="Y177" s="15">
        <v>16870.280754929576</v>
      </c>
      <c r="Z177" s="15">
        <v>17325.579080028168</v>
      </c>
      <c r="AA177" s="15">
        <v>17653.888691389013</v>
      </c>
      <c r="AB177" s="16">
        <f t="shared" si="2"/>
        <v>16100</v>
      </c>
    </row>
    <row r="178" spans="1:28" ht="16" x14ac:dyDescent="0.2">
      <c r="A178" s="14" t="s">
        <v>329</v>
      </c>
      <c r="B178" s="14" t="s">
        <v>330</v>
      </c>
      <c r="C178" s="14" t="s">
        <v>315</v>
      </c>
      <c r="D178" s="14" t="s">
        <v>315</v>
      </c>
      <c r="E178" s="14" t="s">
        <v>316</v>
      </c>
      <c r="F178" s="14" t="s">
        <v>317</v>
      </c>
      <c r="G178" s="14" t="s">
        <v>32</v>
      </c>
      <c r="H178" s="14" t="s">
        <v>33</v>
      </c>
      <c r="I178" s="14" t="s">
        <v>21</v>
      </c>
      <c r="J178" s="14" t="s">
        <v>336</v>
      </c>
      <c r="K178" s="15">
        <v>0</v>
      </c>
      <c r="L178" s="15">
        <v>7000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7000</v>
      </c>
      <c r="X178" s="15">
        <v>7105.4788732394354</v>
      </c>
      <c r="Y178" s="15">
        <v>7334.9046760563378</v>
      </c>
      <c r="Z178" s="15">
        <v>7532.8604695774648</v>
      </c>
      <c r="AA178" s="15">
        <v>7675.6037788647882</v>
      </c>
      <c r="AB178" s="16">
        <f t="shared" si="2"/>
        <v>7000</v>
      </c>
    </row>
    <row r="179" spans="1:28" ht="16" x14ac:dyDescent="0.2">
      <c r="A179" s="14" t="s">
        <v>329</v>
      </c>
      <c r="B179" s="14" t="s">
        <v>330</v>
      </c>
      <c r="C179" s="14" t="s">
        <v>315</v>
      </c>
      <c r="D179" s="14" t="s">
        <v>315</v>
      </c>
      <c r="E179" s="14" t="s">
        <v>316</v>
      </c>
      <c r="F179" s="14" t="s">
        <v>317</v>
      </c>
      <c r="G179" s="14" t="s">
        <v>38</v>
      </c>
      <c r="H179" s="14" t="s">
        <v>39</v>
      </c>
      <c r="I179" s="14" t="s">
        <v>21</v>
      </c>
      <c r="J179" s="14" t="s">
        <v>337</v>
      </c>
      <c r="K179" s="15">
        <v>2862.9076124032426</v>
      </c>
      <c r="L179" s="15">
        <v>2862.9076124032426</v>
      </c>
      <c r="M179" s="15">
        <v>2862.9076124032426</v>
      </c>
      <c r="N179" s="15">
        <v>2862.9076124032426</v>
      </c>
      <c r="O179" s="15">
        <v>2862.9076124032426</v>
      </c>
      <c r="P179" s="15">
        <v>2862.9076124032426</v>
      </c>
      <c r="Q179" s="15">
        <v>2862.9076124032426</v>
      </c>
      <c r="R179" s="15">
        <v>2862.9076124032426</v>
      </c>
      <c r="S179" s="15">
        <v>2862.9076124032426</v>
      </c>
      <c r="T179" s="15">
        <v>2862.9076124032426</v>
      </c>
      <c r="U179" s="15">
        <v>2862.9076124032426</v>
      </c>
      <c r="V179" s="15">
        <v>2862.9076124032426</v>
      </c>
      <c r="W179" s="15">
        <v>34354.891348838908</v>
      </c>
      <c r="X179" s="15">
        <v>34526.606967441614</v>
      </c>
      <c r="Y179" s="15">
        <v>35235.575399285175</v>
      </c>
      <c r="Z179" s="15">
        <v>36126.662121359288</v>
      </c>
      <c r="AA179" s="15">
        <v>36537.695883880988</v>
      </c>
      <c r="AB179" s="16">
        <f t="shared" si="2"/>
        <v>14314.538062016214</v>
      </c>
    </row>
    <row r="180" spans="1:28" ht="16" x14ac:dyDescent="0.2">
      <c r="A180" s="14" t="s">
        <v>329</v>
      </c>
      <c r="B180" s="14" t="s">
        <v>330</v>
      </c>
      <c r="C180" s="14" t="s">
        <v>315</v>
      </c>
      <c r="D180" s="14" t="s">
        <v>315</v>
      </c>
      <c r="E180" s="14" t="s">
        <v>316</v>
      </c>
      <c r="F180" s="14" t="s">
        <v>317</v>
      </c>
      <c r="G180" s="14" t="s">
        <v>41</v>
      </c>
      <c r="H180" s="14" t="s">
        <v>42</v>
      </c>
      <c r="I180" s="14" t="s">
        <v>21</v>
      </c>
      <c r="J180" s="14" t="s">
        <v>338</v>
      </c>
      <c r="K180" s="15">
        <v>700</v>
      </c>
      <c r="L180" s="15">
        <v>700</v>
      </c>
      <c r="M180" s="15">
        <v>700</v>
      </c>
      <c r="N180" s="15">
        <v>700</v>
      </c>
      <c r="O180" s="15">
        <v>700</v>
      </c>
      <c r="P180" s="15">
        <v>700</v>
      </c>
      <c r="Q180" s="15">
        <v>700</v>
      </c>
      <c r="R180" s="15">
        <v>700</v>
      </c>
      <c r="S180" s="15">
        <v>700</v>
      </c>
      <c r="T180" s="15">
        <v>700</v>
      </c>
      <c r="U180" s="15">
        <v>700</v>
      </c>
      <c r="V180" s="15">
        <v>700</v>
      </c>
      <c r="W180" s="15">
        <v>8400</v>
      </c>
      <c r="X180" s="15">
        <v>8475.8212273641839</v>
      </c>
      <c r="Y180" s="15">
        <v>8689.954117945128</v>
      </c>
      <c r="Z180" s="15">
        <v>8915.6988858177683</v>
      </c>
      <c r="AA180" s="15">
        <v>9044.5159716066883</v>
      </c>
      <c r="AB180" s="16">
        <f t="shared" si="2"/>
        <v>3500</v>
      </c>
    </row>
    <row r="181" spans="1:28" ht="16" x14ac:dyDescent="0.2">
      <c r="A181" s="14" t="s">
        <v>329</v>
      </c>
      <c r="B181" s="14" t="s">
        <v>330</v>
      </c>
      <c r="C181" s="14" t="s">
        <v>315</v>
      </c>
      <c r="D181" s="14" t="s">
        <v>315</v>
      </c>
      <c r="E181" s="14" t="s">
        <v>316</v>
      </c>
      <c r="F181" s="14" t="s">
        <v>317</v>
      </c>
      <c r="G181" s="14" t="s">
        <v>44</v>
      </c>
      <c r="H181" s="14" t="s">
        <v>45</v>
      </c>
      <c r="I181" s="14" t="s">
        <v>21</v>
      </c>
      <c r="J181" s="14" t="s">
        <v>339</v>
      </c>
      <c r="K181" s="15">
        <v>40</v>
      </c>
      <c r="L181" s="15">
        <v>40</v>
      </c>
      <c r="M181" s="15">
        <v>40</v>
      </c>
      <c r="N181" s="15">
        <v>40</v>
      </c>
      <c r="O181" s="15">
        <v>40</v>
      </c>
      <c r="P181" s="15">
        <v>40</v>
      </c>
      <c r="Q181" s="15">
        <v>40</v>
      </c>
      <c r="R181" s="15">
        <v>40</v>
      </c>
      <c r="S181" s="15">
        <v>40</v>
      </c>
      <c r="T181" s="15">
        <v>40</v>
      </c>
      <c r="U181" s="15">
        <v>40</v>
      </c>
      <c r="V181" s="15">
        <v>40</v>
      </c>
      <c r="W181" s="15">
        <v>480</v>
      </c>
      <c r="X181" s="15">
        <v>482.39917792469095</v>
      </c>
      <c r="Y181" s="15">
        <v>492.30474985124619</v>
      </c>
      <c r="Z181" s="15">
        <v>504.75484384957957</v>
      </c>
      <c r="AA181" s="15">
        <v>510.49772930967532</v>
      </c>
      <c r="AB181" s="16">
        <f t="shared" si="2"/>
        <v>200</v>
      </c>
    </row>
    <row r="182" spans="1:28" ht="16" x14ac:dyDescent="0.2">
      <c r="A182" s="14" t="s">
        <v>329</v>
      </c>
      <c r="B182" s="14" t="s">
        <v>330</v>
      </c>
      <c r="C182" s="14" t="s">
        <v>315</v>
      </c>
      <c r="D182" s="14" t="s">
        <v>315</v>
      </c>
      <c r="E182" s="14" t="s">
        <v>316</v>
      </c>
      <c r="F182" s="14" t="s">
        <v>317</v>
      </c>
      <c r="G182" s="14" t="s">
        <v>50</v>
      </c>
      <c r="H182" s="14" t="s">
        <v>51</v>
      </c>
      <c r="I182" s="14" t="s">
        <v>21</v>
      </c>
      <c r="J182" s="14" t="s">
        <v>340</v>
      </c>
      <c r="K182" s="15">
        <v>440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440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880</v>
      </c>
      <c r="X182" s="15">
        <v>884.39849286193351</v>
      </c>
      <c r="Y182" s="15">
        <v>902.55870806061796</v>
      </c>
      <c r="Z182" s="15">
        <v>925.38388039089591</v>
      </c>
      <c r="AA182" s="15">
        <v>935.91250373440471</v>
      </c>
      <c r="AB182" s="16">
        <f t="shared" si="2"/>
        <v>440</v>
      </c>
    </row>
    <row r="183" spans="1:28" ht="16" x14ac:dyDescent="0.2">
      <c r="A183" s="14" t="s">
        <v>329</v>
      </c>
      <c r="B183" s="14" t="s">
        <v>330</v>
      </c>
      <c r="C183" s="14" t="s">
        <v>315</v>
      </c>
      <c r="D183" s="14" t="s">
        <v>315</v>
      </c>
      <c r="E183" s="14" t="s">
        <v>316</v>
      </c>
      <c r="F183" s="14" t="s">
        <v>317</v>
      </c>
      <c r="G183" s="14" t="s">
        <v>56</v>
      </c>
      <c r="H183" s="14" t="s">
        <v>57</v>
      </c>
      <c r="I183" s="14" t="s">
        <v>21</v>
      </c>
      <c r="J183" s="14" t="s">
        <v>341</v>
      </c>
      <c r="K183" s="15">
        <v>1250</v>
      </c>
      <c r="L183" s="15">
        <v>1250</v>
      </c>
      <c r="M183" s="15">
        <v>1250</v>
      </c>
      <c r="N183" s="15">
        <v>1250</v>
      </c>
      <c r="O183" s="15">
        <v>1250</v>
      </c>
      <c r="P183" s="15">
        <v>1250</v>
      </c>
      <c r="Q183" s="15">
        <v>1250</v>
      </c>
      <c r="R183" s="15">
        <v>1250</v>
      </c>
      <c r="S183" s="15">
        <v>1250</v>
      </c>
      <c r="T183" s="15">
        <v>1250</v>
      </c>
      <c r="U183" s="15">
        <v>1250</v>
      </c>
      <c r="V183" s="15">
        <v>1250</v>
      </c>
      <c r="W183" s="15">
        <v>15000</v>
      </c>
      <c r="X183" s="15">
        <v>15226.026156941649</v>
      </c>
      <c r="Y183" s="15">
        <v>15717.652877263579</v>
      </c>
      <c r="Z183" s="15">
        <v>16141.843863380282</v>
      </c>
      <c r="AA183" s="15">
        <v>16447.722383281689</v>
      </c>
      <c r="AB183" s="16">
        <f t="shared" si="2"/>
        <v>6250</v>
      </c>
    </row>
    <row r="184" spans="1:28" ht="16" x14ac:dyDescent="0.2">
      <c r="A184" s="14" t="s">
        <v>329</v>
      </c>
      <c r="B184" s="14" t="s">
        <v>330</v>
      </c>
      <c r="C184" s="14" t="s">
        <v>315</v>
      </c>
      <c r="D184" s="14" t="s">
        <v>315</v>
      </c>
      <c r="E184" s="14" t="s">
        <v>316</v>
      </c>
      <c r="F184" s="14" t="s">
        <v>317</v>
      </c>
      <c r="G184" s="14" t="s">
        <v>62</v>
      </c>
      <c r="H184" s="14" t="s">
        <v>63</v>
      </c>
      <c r="I184" s="14" t="s">
        <v>21</v>
      </c>
      <c r="J184" s="14" t="s">
        <v>342</v>
      </c>
      <c r="K184" s="15">
        <v>300</v>
      </c>
      <c r="L184" s="15">
        <v>300</v>
      </c>
      <c r="M184" s="15">
        <v>300</v>
      </c>
      <c r="N184" s="15">
        <v>300</v>
      </c>
      <c r="O184" s="15">
        <v>300</v>
      </c>
      <c r="P184" s="15">
        <v>300</v>
      </c>
      <c r="Q184" s="15">
        <v>300</v>
      </c>
      <c r="R184" s="15">
        <v>300</v>
      </c>
      <c r="S184" s="15">
        <v>300</v>
      </c>
      <c r="T184" s="15">
        <v>300</v>
      </c>
      <c r="U184" s="15">
        <v>300</v>
      </c>
      <c r="V184" s="15">
        <v>300</v>
      </c>
      <c r="W184" s="15">
        <v>3600</v>
      </c>
      <c r="X184" s="15">
        <v>3617.9938344351826</v>
      </c>
      <c r="Y184" s="15">
        <v>3692.285623884346</v>
      </c>
      <c r="Z184" s="15">
        <v>3785.6613288718472</v>
      </c>
      <c r="AA184" s="15">
        <v>3828.7329698225644</v>
      </c>
      <c r="AB184" s="16">
        <f t="shared" si="2"/>
        <v>1500</v>
      </c>
    </row>
    <row r="185" spans="1:28" ht="16" x14ac:dyDescent="0.2">
      <c r="A185" s="14" t="s">
        <v>329</v>
      </c>
      <c r="B185" s="14" t="s">
        <v>330</v>
      </c>
      <c r="C185" s="14" t="s">
        <v>315</v>
      </c>
      <c r="D185" s="14" t="s">
        <v>315</v>
      </c>
      <c r="E185" s="14" t="s">
        <v>316</v>
      </c>
      <c r="F185" s="14" t="s">
        <v>317</v>
      </c>
      <c r="G185" s="14" t="s">
        <v>226</v>
      </c>
      <c r="H185" s="14" t="s">
        <v>227</v>
      </c>
      <c r="I185" s="14" t="s">
        <v>21</v>
      </c>
      <c r="J185" s="14" t="s">
        <v>343</v>
      </c>
      <c r="K185" s="15">
        <v>22500</v>
      </c>
      <c r="L185" s="15">
        <v>22500</v>
      </c>
      <c r="M185" s="15">
        <v>22500</v>
      </c>
      <c r="N185" s="15">
        <v>22500</v>
      </c>
      <c r="O185" s="15">
        <v>22500</v>
      </c>
      <c r="P185" s="15">
        <v>22500</v>
      </c>
      <c r="Q185" s="15">
        <v>22500</v>
      </c>
      <c r="R185" s="15">
        <v>22500</v>
      </c>
      <c r="S185" s="15">
        <v>22500</v>
      </c>
      <c r="T185" s="15">
        <v>22500</v>
      </c>
      <c r="U185" s="15">
        <v>22500</v>
      </c>
      <c r="V185" s="15">
        <v>22500</v>
      </c>
      <c r="W185" s="15">
        <v>270000</v>
      </c>
      <c r="X185" s="15">
        <v>271349.53758263867</v>
      </c>
      <c r="Y185" s="15">
        <v>276921.42179132596</v>
      </c>
      <c r="Z185" s="15">
        <v>283924.59966538852</v>
      </c>
      <c r="AA185" s="15">
        <v>287154.97273669241</v>
      </c>
      <c r="AB185" s="16">
        <f t="shared" si="2"/>
        <v>112500</v>
      </c>
    </row>
    <row r="186" spans="1:28" ht="16" x14ac:dyDescent="0.2">
      <c r="A186" s="14" t="s">
        <v>344</v>
      </c>
      <c r="B186" s="14" t="s">
        <v>345</v>
      </c>
      <c r="C186" s="14" t="s">
        <v>315</v>
      </c>
      <c r="D186" s="14" t="s">
        <v>315</v>
      </c>
      <c r="E186" s="14" t="s">
        <v>316</v>
      </c>
      <c r="F186" s="14" t="s">
        <v>317</v>
      </c>
      <c r="G186" s="14" t="s">
        <v>15</v>
      </c>
      <c r="H186" s="14" t="s">
        <v>16</v>
      </c>
      <c r="I186" s="14" t="s">
        <v>17</v>
      </c>
      <c r="J186" s="14" t="s">
        <v>346</v>
      </c>
      <c r="K186" s="15">
        <v>199004.24</v>
      </c>
      <c r="L186" s="15">
        <v>162478.19</v>
      </c>
      <c r="M186" s="15">
        <v>162478.19</v>
      </c>
      <c r="N186" s="15">
        <v>216857.17</v>
      </c>
      <c r="O186" s="15">
        <v>168415.72</v>
      </c>
      <c r="P186" s="15">
        <v>181993.87000000002</v>
      </c>
      <c r="Q186" s="15">
        <v>204941.77</v>
      </c>
      <c r="R186" s="15">
        <v>168415.72</v>
      </c>
      <c r="S186" s="15">
        <v>168415.72</v>
      </c>
      <c r="T186" s="15">
        <v>206995.33</v>
      </c>
      <c r="U186" s="15">
        <v>170469.27000000002</v>
      </c>
      <c r="V186" s="15">
        <v>208461.27</v>
      </c>
      <c r="W186" s="15">
        <v>2218926.46</v>
      </c>
      <c r="X186" s="15">
        <v>2237700.8181348811</v>
      </c>
      <c r="Y186" s="15">
        <v>2276555.3299808013</v>
      </c>
      <c r="Z186" s="15">
        <v>2329401.7342845621</v>
      </c>
      <c r="AA186" s="15">
        <v>2482026.9409748735</v>
      </c>
      <c r="AB186" s="16">
        <f t="shared" si="2"/>
        <v>909233.51</v>
      </c>
    </row>
    <row r="187" spans="1:28" ht="16" x14ac:dyDescent="0.2">
      <c r="A187" s="14" t="s">
        <v>344</v>
      </c>
      <c r="B187" s="14" t="s">
        <v>345</v>
      </c>
      <c r="C187" s="14" t="s">
        <v>315</v>
      </c>
      <c r="D187" s="14" t="s">
        <v>315</v>
      </c>
      <c r="E187" s="14" t="s">
        <v>316</v>
      </c>
      <c r="F187" s="14" t="s">
        <v>317</v>
      </c>
      <c r="G187" s="14" t="s">
        <v>347</v>
      </c>
      <c r="H187" s="14" t="s">
        <v>348</v>
      </c>
      <c r="I187" s="14" t="s">
        <v>17</v>
      </c>
      <c r="J187" s="14" t="s">
        <v>349</v>
      </c>
      <c r="K187" s="15">
        <v>19369.349999999999</v>
      </c>
      <c r="L187" s="15">
        <v>20132.909999999996</v>
      </c>
      <c r="M187" s="15">
        <v>19827.48</v>
      </c>
      <c r="N187" s="15">
        <v>19553.400000000001</v>
      </c>
      <c r="O187" s="15">
        <v>19095.239999999998</v>
      </c>
      <c r="P187" s="15">
        <v>19095.239999999998</v>
      </c>
      <c r="Q187" s="15">
        <v>19095.239999999998</v>
      </c>
      <c r="R187" s="15">
        <v>19095.239999999998</v>
      </c>
      <c r="S187" s="15">
        <v>20344.739999999998</v>
      </c>
      <c r="T187" s="15">
        <v>19279.170000000002</v>
      </c>
      <c r="U187" s="15">
        <v>19279.170000000002</v>
      </c>
      <c r="V187" s="15">
        <v>21500.52</v>
      </c>
      <c r="W187" s="15">
        <v>235667.69999999998</v>
      </c>
      <c r="X187" s="15">
        <v>239021.60307714282</v>
      </c>
      <c r="Y187" s="15">
        <v>237970.15496258356</v>
      </c>
      <c r="Z187" s="15">
        <v>241073.72903886047</v>
      </c>
      <c r="AA187" s="15">
        <v>243423.40989130831</v>
      </c>
      <c r="AB187" s="16">
        <f t="shared" si="2"/>
        <v>97978.379999999976</v>
      </c>
    </row>
    <row r="188" spans="1:28" ht="16" x14ac:dyDescent="0.2">
      <c r="A188" s="14" t="s">
        <v>344</v>
      </c>
      <c r="B188" s="14" t="s">
        <v>345</v>
      </c>
      <c r="C188" s="14" t="s">
        <v>315</v>
      </c>
      <c r="D188" s="14" t="s">
        <v>315</v>
      </c>
      <c r="E188" s="14" t="s">
        <v>316</v>
      </c>
      <c r="F188" s="14" t="s">
        <v>317</v>
      </c>
      <c r="G188" s="14" t="s">
        <v>19</v>
      </c>
      <c r="H188" s="14" t="s">
        <v>20</v>
      </c>
      <c r="I188" s="14" t="s">
        <v>21</v>
      </c>
      <c r="J188" s="14" t="s">
        <v>350</v>
      </c>
      <c r="K188" s="15">
        <v>2250</v>
      </c>
      <c r="L188" s="15">
        <v>2130</v>
      </c>
      <c r="M188" s="15">
        <v>4530</v>
      </c>
      <c r="N188" s="15">
        <v>2130</v>
      </c>
      <c r="O188" s="15">
        <v>3930</v>
      </c>
      <c r="P188" s="15">
        <v>4530</v>
      </c>
      <c r="Q188" s="15">
        <v>3450</v>
      </c>
      <c r="R188" s="15">
        <v>3930</v>
      </c>
      <c r="S188" s="15">
        <v>4530</v>
      </c>
      <c r="T188" s="15">
        <v>3330</v>
      </c>
      <c r="U188" s="15">
        <v>3330</v>
      </c>
      <c r="V188" s="15">
        <v>4650</v>
      </c>
      <c r="W188" s="15">
        <v>42720</v>
      </c>
      <c r="X188" s="15">
        <v>44593.224107142858</v>
      </c>
      <c r="Y188" s="15">
        <v>46408.464797687862</v>
      </c>
      <c r="Z188" s="15">
        <v>48785.725890595437</v>
      </c>
      <c r="AA188" s="15">
        <v>50245.627706927764</v>
      </c>
      <c r="AB188" s="16">
        <f t="shared" si="2"/>
        <v>14970</v>
      </c>
    </row>
    <row r="189" spans="1:28" ht="16" x14ac:dyDescent="0.2">
      <c r="A189" s="14" t="s">
        <v>344</v>
      </c>
      <c r="B189" s="14" t="s">
        <v>345</v>
      </c>
      <c r="C189" s="14" t="s">
        <v>315</v>
      </c>
      <c r="D189" s="14" t="s">
        <v>315</v>
      </c>
      <c r="E189" s="14" t="s">
        <v>316</v>
      </c>
      <c r="F189" s="14" t="s">
        <v>317</v>
      </c>
      <c r="G189" s="14" t="s">
        <v>23</v>
      </c>
      <c r="H189" s="14" t="s">
        <v>24</v>
      </c>
      <c r="I189" s="14" t="s">
        <v>21</v>
      </c>
      <c r="J189" s="14" t="s">
        <v>351</v>
      </c>
      <c r="K189" s="15">
        <v>1120</v>
      </c>
      <c r="L189" s="15">
        <v>1280</v>
      </c>
      <c r="M189" s="15">
        <v>2240</v>
      </c>
      <c r="N189" s="15">
        <v>1120</v>
      </c>
      <c r="O189" s="15">
        <v>2240</v>
      </c>
      <c r="P189" s="15">
        <v>2240</v>
      </c>
      <c r="Q189" s="15">
        <v>1920</v>
      </c>
      <c r="R189" s="15">
        <v>1760</v>
      </c>
      <c r="S189" s="15">
        <v>2240</v>
      </c>
      <c r="T189" s="15">
        <v>1760</v>
      </c>
      <c r="U189" s="15">
        <v>1920</v>
      </c>
      <c r="V189" s="15">
        <v>2240</v>
      </c>
      <c r="W189" s="15">
        <v>22080</v>
      </c>
      <c r="X189" s="15">
        <v>23472.752083333333</v>
      </c>
      <c r="Y189" s="15">
        <v>24744.491716994216</v>
      </c>
      <c r="Z189" s="15">
        <v>26334.937485752853</v>
      </c>
      <c r="AA189" s="15">
        <v>27647.899934963923</v>
      </c>
      <c r="AB189" s="16">
        <f t="shared" si="2"/>
        <v>8000</v>
      </c>
    </row>
    <row r="190" spans="1:28" ht="16" x14ac:dyDescent="0.2">
      <c r="A190" s="14" t="s">
        <v>344</v>
      </c>
      <c r="B190" s="14" t="s">
        <v>345</v>
      </c>
      <c r="C190" s="14" t="s">
        <v>315</v>
      </c>
      <c r="D190" s="14" t="s">
        <v>315</v>
      </c>
      <c r="E190" s="14" t="s">
        <v>316</v>
      </c>
      <c r="F190" s="14" t="s">
        <v>317</v>
      </c>
      <c r="G190" s="14" t="s">
        <v>26</v>
      </c>
      <c r="H190" s="14" t="s">
        <v>27</v>
      </c>
      <c r="I190" s="14" t="s">
        <v>21</v>
      </c>
      <c r="J190" s="14" t="s">
        <v>352</v>
      </c>
      <c r="K190" s="15">
        <v>1350</v>
      </c>
      <c r="L190" s="15">
        <v>100</v>
      </c>
      <c r="M190" s="15">
        <v>2400</v>
      </c>
      <c r="N190" s="15">
        <v>200</v>
      </c>
      <c r="O190" s="15">
        <v>0</v>
      </c>
      <c r="P190" s="15">
        <v>2450</v>
      </c>
      <c r="Q190" s="15">
        <v>260</v>
      </c>
      <c r="R190" s="15">
        <v>0</v>
      </c>
      <c r="S190" s="15">
        <v>2400</v>
      </c>
      <c r="T190" s="15">
        <v>250</v>
      </c>
      <c r="U190" s="15">
        <v>0</v>
      </c>
      <c r="V190" s="15">
        <v>2550</v>
      </c>
      <c r="W190" s="15">
        <v>11960</v>
      </c>
      <c r="X190" s="15">
        <v>12570.18425</v>
      </c>
      <c r="Y190" s="15">
        <v>13231.078399477457</v>
      </c>
      <c r="Z190" s="15">
        <v>14077.696710542779</v>
      </c>
      <c r="AA190" s="15">
        <v>14891.815273696406</v>
      </c>
      <c r="AB190" s="16">
        <f t="shared" si="2"/>
        <v>4050</v>
      </c>
    </row>
    <row r="191" spans="1:28" ht="16" x14ac:dyDescent="0.2">
      <c r="A191" s="14" t="s">
        <v>344</v>
      </c>
      <c r="B191" s="14" t="s">
        <v>345</v>
      </c>
      <c r="C191" s="14" t="s">
        <v>315</v>
      </c>
      <c r="D191" s="14" t="s">
        <v>315</v>
      </c>
      <c r="E191" s="14" t="s">
        <v>316</v>
      </c>
      <c r="F191" s="14" t="s">
        <v>317</v>
      </c>
      <c r="G191" s="14" t="s">
        <v>38</v>
      </c>
      <c r="H191" s="14" t="s">
        <v>39</v>
      </c>
      <c r="I191" s="14" t="s">
        <v>21</v>
      </c>
      <c r="J191" s="14" t="s">
        <v>353</v>
      </c>
      <c r="K191" s="15">
        <v>0</v>
      </c>
      <c r="L191" s="15">
        <v>0</v>
      </c>
      <c r="M191" s="15">
        <v>154.27766599597584</v>
      </c>
      <c r="N191" s="15">
        <v>252</v>
      </c>
      <c r="O191" s="15">
        <v>0</v>
      </c>
      <c r="P191" s="15">
        <v>316.38631790744466</v>
      </c>
      <c r="Q191" s="15">
        <v>0</v>
      </c>
      <c r="R191" s="15">
        <v>36</v>
      </c>
      <c r="S191" s="15">
        <v>298.27766599597584</v>
      </c>
      <c r="T191" s="15">
        <v>252</v>
      </c>
      <c r="U191" s="15">
        <v>216</v>
      </c>
      <c r="V191" s="15">
        <v>100.38631790744466</v>
      </c>
      <c r="W191" s="15">
        <v>1625.3279678068411</v>
      </c>
      <c r="X191" s="15">
        <v>1708.250169064386</v>
      </c>
      <c r="Y191" s="15">
        <v>1798.0636928859267</v>
      </c>
      <c r="Z191" s="15">
        <v>1913.1165707313999</v>
      </c>
      <c r="AA191" s="15">
        <v>2023.7528307484827</v>
      </c>
      <c r="AB191" s="16">
        <f t="shared" si="2"/>
        <v>406.27766599597584</v>
      </c>
    </row>
    <row r="192" spans="1:28" ht="16" x14ac:dyDescent="0.2">
      <c r="A192" s="14" t="s">
        <v>344</v>
      </c>
      <c r="B192" s="14" t="s">
        <v>345</v>
      </c>
      <c r="C192" s="14" t="s">
        <v>315</v>
      </c>
      <c r="D192" s="14" t="s">
        <v>315</v>
      </c>
      <c r="E192" s="14" t="s">
        <v>316</v>
      </c>
      <c r="F192" s="14" t="s">
        <v>317</v>
      </c>
      <c r="G192" s="14" t="s">
        <v>44</v>
      </c>
      <c r="H192" s="14" t="s">
        <v>45</v>
      </c>
      <c r="I192" s="14" t="s">
        <v>21</v>
      </c>
      <c r="J192" s="14" t="s">
        <v>354</v>
      </c>
      <c r="K192" s="15">
        <v>653.01810865191146</v>
      </c>
      <c r="L192" s="15">
        <v>1410.0181086519115</v>
      </c>
      <c r="M192" s="15">
        <v>2153.0181086519115</v>
      </c>
      <c r="N192" s="15">
        <v>1510.0181086519115</v>
      </c>
      <c r="O192" s="15">
        <v>653.01810865191146</v>
      </c>
      <c r="P192" s="15">
        <v>5910.0181086519115</v>
      </c>
      <c r="Q192" s="15">
        <v>653.01810865191146</v>
      </c>
      <c r="R192" s="15">
        <v>1410.0181086519115</v>
      </c>
      <c r="S192" s="15">
        <v>2153.0181086519115</v>
      </c>
      <c r="T192" s="15">
        <v>1410.0181086519115</v>
      </c>
      <c r="U192" s="15">
        <v>3653.0181086519115</v>
      </c>
      <c r="V192" s="15">
        <v>2910.0181086519115</v>
      </c>
      <c r="W192" s="15">
        <v>24478.217303822938</v>
      </c>
      <c r="X192" s="15">
        <v>25727.06535289235</v>
      </c>
      <c r="Y192" s="15">
        <v>27079.700018923661</v>
      </c>
      <c r="Z192" s="15">
        <v>28812.451439630397</v>
      </c>
      <c r="AA192" s="15">
        <v>30478.686481432283</v>
      </c>
      <c r="AB192" s="16">
        <f t="shared" si="2"/>
        <v>6379.0905432595573</v>
      </c>
    </row>
    <row r="193" spans="1:28" ht="16" x14ac:dyDescent="0.2">
      <c r="A193" s="14" t="s">
        <v>344</v>
      </c>
      <c r="B193" s="14" t="s">
        <v>345</v>
      </c>
      <c r="C193" s="14" t="s">
        <v>315</v>
      </c>
      <c r="D193" s="14" t="s">
        <v>315</v>
      </c>
      <c r="E193" s="14" t="s">
        <v>316</v>
      </c>
      <c r="F193" s="14" t="s">
        <v>317</v>
      </c>
      <c r="G193" s="14" t="s">
        <v>47</v>
      </c>
      <c r="H193" s="14" t="s">
        <v>48</v>
      </c>
      <c r="I193" s="14" t="s">
        <v>21</v>
      </c>
      <c r="J193" s="14" t="s">
        <v>355</v>
      </c>
      <c r="K193" s="15">
        <v>0</v>
      </c>
      <c r="L193" s="15">
        <v>420</v>
      </c>
      <c r="M193" s="15">
        <v>50</v>
      </c>
      <c r="N193" s="15">
        <v>4050</v>
      </c>
      <c r="O193" s="15">
        <v>0</v>
      </c>
      <c r="P193" s="15">
        <v>6053.3199195171028</v>
      </c>
      <c r="Q193" s="15">
        <v>0</v>
      </c>
      <c r="R193" s="15">
        <v>50</v>
      </c>
      <c r="S193" s="15">
        <v>100</v>
      </c>
      <c r="T193" s="15">
        <v>0</v>
      </c>
      <c r="U193" s="15">
        <v>0</v>
      </c>
      <c r="V193" s="15">
        <v>430</v>
      </c>
      <c r="W193" s="15">
        <v>11153.319919517104</v>
      </c>
      <c r="X193" s="15">
        <v>11722.348360160966</v>
      </c>
      <c r="Y193" s="15">
        <v>12338.666410500367</v>
      </c>
      <c r="Z193" s="15">
        <v>13128.181868111806</v>
      </c>
      <c r="AA193" s="15">
        <v>13887.389626244747</v>
      </c>
      <c r="AB193" s="16">
        <f t="shared" si="2"/>
        <v>4520</v>
      </c>
    </row>
    <row r="194" spans="1:28" ht="16" x14ac:dyDescent="0.2">
      <c r="A194" s="14" t="s">
        <v>344</v>
      </c>
      <c r="B194" s="14" t="s">
        <v>345</v>
      </c>
      <c r="C194" s="14" t="s">
        <v>315</v>
      </c>
      <c r="D194" s="14" t="s">
        <v>315</v>
      </c>
      <c r="E194" s="14" t="s">
        <v>316</v>
      </c>
      <c r="F194" s="14" t="s">
        <v>317</v>
      </c>
      <c r="G194" s="14" t="s">
        <v>50</v>
      </c>
      <c r="H194" s="14" t="s">
        <v>51</v>
      </c>
      <c r="I194" s="14" t="s">
        <v>21</v>
      </c>
      <c r="J194" s="14" t="s">
        <v>356</v>
      </c>
      <c r="K194" s="15">
        <v>0</v>
      </c>
      <c r="L194" s="15">
        <v>0</v>
      </c>
      <c r="M194" s="15">
        <v>499.99999999999994</v>
      </c>
      <c r="N194" s="15">
        <v>0</v>
      </c>
      <c r="O194" s="15">
        <v>0</v>
      </c>
      <c r="P194" s="15">
        <v>100</v>
      </c>
      <c r="Q194" s="15">
        <v>0</v>
      </c>
      <c r="R194" s="15">
        <v>300</v>
      </c>
      <c r="S194" s="15">
        <v>0</v>
      </c>
      <c r="T194" s="15">
        <v>100</v>
      </c>
      <c r="U194" s="15">
        <v>0</v>
      </c>
      <c r="V194" s="15">
        <v>0</v>
      </c>
      <c r="W194" s="15">
        <v>1000</v>
      </c>
      <c r="X194" s="15">
        <v>1051.01875</v>
      </c>
      <c r="Y194" s="15">
        <v>1106.2774581502888</v>
      </c>
      <c r="Z194" s="15">
        <v>1177.0649423530751</v>
      </c>
      <c r="AA194" s="15">
        <v>1245.1350563291307</v>
      </c>
      <c r="AB194" s="16">
        <f t="shared" si="2"/>
        <v>499.99999999999994</v>
      </c>
    </row>
    <row r="195" spans="1:28" ht="16" x14ac:dyDescent="0.2">
      <c r="A195" s="14" t="s">
        <v>344</v>
      </c>
      <c r="B195" s="14" t="s">
        <v>345</v>
      </c>
      <c r="C195" s="14" t="s">
        <v>315</v>
      </c>
      <c r="D195" s="14" t="s">
        <v>315</v>
      </c>
      <c r="E195" s="14" t="s">
        <v>316</v>
      </c>
      <c r="F195" s="14" t="s">
        <v>317</v>
      </c>
      <c r="G195" s="14" t="s">
        <v>53</v>
      </c>
      <c r="H195" s="14" t="s">
        <v>54</v>
      </c>
      <c r="I195" s="14" t="s">
        <v>21</v>
      </c>
      <c r="J195" s="14" t="s">
        <v>357</v>
      </c>
      <c r="K195" s="15">
        <v>21355.907161759202</v>
      </c>
      <c r="L195" s="15">
        <v>2869.7329598226761</v>
      </c>
      <c r="M195" s="15">
        <v>10464.402529738561</v>
      </c>
      <c r="N195" s="15">
        <v>12342.193231494302</v>
      </c>
      <c r="O195" s="15">
        <v>17620.988452337788</v>
      </c>
      <c r="P195" s="15">
        <v>13987.164830460468</v>
      </c>
      <c r="Q195" s="15">
        <v>10391.231217935683</v>
      </c>
      <c r="R195" s="15">
        <v>1637.456506242891</v>
      </c>
      <c r="S195" s="15">
        <v>7649.0235421572188</v>
      </c>
      <c r="T195" s="15">
        <v>11871.693784589283</v>
      </c>
      <c r="U195" s="15">
        <v>18802.712012229687</v>
      </c>
      <c r="V195" s="15">
        <v>6007.4937712322444</v>
      </c>
      <c r="W195" s="15">
        <v>135000</v>
      </c>
      <c r="X195" s="15">
        <v>182032.93903145977</v>
      </c>
      <c r="Y195" s="15">
        <v>191603.5628206917</v>
      </c>
      <c r="Z195" s="15">
        <v>203863.71878468018</v>
      </c>
      <c r="AA195" s="15">
        <v>215653.23529641496</v>
      </c>
      <c r="AB195" s="16">
        <f t="shared" ref="AB195:AB258" si="3">SUM(K195:O195)</f>
        <v>64653.224335152525</v>
      </c>
    </row>
    <row r="196" spans="1:28" ht="16" x14ac:dyDescent="0.2">
      <c r="A196" s="14" t="s">
        <v>344</v>
      </c>
      <c r="B196" s="14" t="s">
        <v>345</v>
      </c>
      <c r="C196" s="14" t="s">
        <v>315</v>
      </c>
      <c r="D196" s="14" t="s">
        <v>315</v>
      </c>
      <c r="E196" s="14" t="s">
        <v>316</v>
      </c>
      <c r="F196" s="14" t="s">
        <v>317</v>
      </c>
      <c r="G196" s="14" t="s">
        <v>358</v>
      </c>
      <c r="H196" s="14" t="s">
        <v>359</v>
      </c>
      <c r="I196" s="14" t="s">
        <v>21</v>
      </c>
      <c r="J196" s="14" t="s">
        <v>360</v>
      </c>
      <c r="K196" s="15">
        <v>2632.0724346076458</v>
      </c>
      <c r="L196" s="15">
        <v>2632.0724346076458</v>
      </c>
      <c r="M196" s="15">
        <v>2632.0724346076458</v>
      </c>
      <c r="N196" s="15">
        <v>2632.0724346076458</v>
      </c>
      <c r="O196" s="15">
        <v>2632.0724346076458</v>
      </c>
      <c r="P196" s="15">
        <v>2632.0724346076458</v>
      </c>
      <c r="Q196" s="15">
        <v>2632.0724346076458</v>
      </c>
      <c r="R196" s="15">
        <v>2632.0724346076458</v>
      </c>
      <c r="S196" s="15">
        <v>2632.0724346076458</v>
      </c>
      <c r="T196" s="15">
        <v>2632.0724346076458</v>
      </c>
      <c r="U196" s="15">
        <v>2632.0724346076458</v>
      </c>
      <c r="V196" s="15">
        <v>2632.0724346076458</v>
      </c>
      <c r="W196" s="15">
        <v>31584.86921529175</v>
      </c>
      <c r="X196" s="15">
        <v>35033.958333333336</v>
      </c>
      <c r="Y196" s="15">
        <v>36875.915271676298</v>
      </c>
      <c r="Z196" s="15">
        <v>39654.925171596959</v>
      </c>
      <c r="AA196" s="15">
        <v>41948.18459936171</v>
      </c>
      <c r="AB196" s="16">
        <f t="shared" si="3"/>
        <v>13160.362173038229</v>
      </c>
    </row>
    <row r="197" spans="1:28" ht="16" x14ac:dyDescent="0.2">
      <c r="A197" s="14" t="s">
        <v>344</v>
      </c>
      <c r="B197" s="14" t="s">
        <v>345</v>
      </c>
      <c r="C197" s="14" t="s">
        <v>315</v>
      </c>
      <c r="D197" s="14" t="s">
        <v>315</v>
      </c>
      <c r="E197" s="14" t="s">
        <v>316</v>
      </c>
      <c r="F197" s="14" t="s">
        <v>317</v>
      </c>
      <c r="G197" s="14" t="s">
        <v>361</v>
      </c>
      <c r="H197" s="14" t="s">
        <v>362</v>
      </c>
      <c r="I197" s="14" t="s">
        <v>21</v>
      </c>
      <c r="J197" s="14" t="s">
        <v>363</v>
      </c>
      <c r="K197" s="15">
        <v>9280.3487592220008</v>
      </c>
      <c r="L197" s="15">
        <v>11393.024815560027</v>
      </c>
      <c r="M197" s="15">
        <v>11413.145539906105</v>
      </c>
      <c r="N197" s="15">
        <v>11393.024815560027</v>
      </c>
      <c r="O197" s="15">
        <v>9280.3487592220008</v>
      </c>
      <c r="P197" s="15">
        <v>14934.272300469485</v>
      </c>
      <c r="Q197" s="15">
        <v>9280.3487592220008</v>
      </c>
      <c r="R197" s="15">
        <v>11393.024815560027</v>
      </c>
      <c r="S197" s="15">
        <v>11413.145539906105</v>
      </c>
      <c r="T197" s="15">
        <v>11393.024815560027</v>
      </c>
      <c r="U197" s="15">
        <v>9280.3487592220008</v>
      </c>
      <c r="V197" s="15">
        <v>16553.105298457413</v>
      </c>
      <c r="W197" s="15">
        <v>137007.16297786724</v>
      </c>
      <c r="X197" s="15">
        <v>143997.09717404429</v>
      </c>
      <c r="Y197" s="15">
        <v>151567.93600753738</v>
      </c>
      <c r="Z197" s="15">
        <v>161266.32839250172</v>
      </c>
      <c r="AA197" s="15">
        <v>170592.42159194115</v>
      </c>
      <c r="AB197" s="16">
        <f t="shared" si="3"/>
        <v>52759.892689470158</v>
      </c>
    </row>
    <row r="198" spans="1:28" ht="16" x14ac:dyDescent="0.2">
      <c r="A198" s="14" t="s">
        <v>344</v>
      </c>
      <c r="B198" s="14" t="s">
        <v>345</v>
      </c>
      <c r="C198" s="14" t="s">
        <v>315</v>
      </c>
      <c r="D198" s="14" t="s">
        <v>315</v>
      </c>
      <c r="E198" s="14" t="s">
        <v>316</v>
      </c>
      <c r="F198" s="14" t="s">
        <v>317</v>
      </c>
      <c r="G198" s="14" t="s">
        <v>65</v>
      </c>
      <c r="H198" s="14" t="s">
        <v>66</v>
      </c>
      <c r="I198" s="14" t="s">
        <v>21</v>
      </c>
      <c r="J198" s="14" t="s">
        <v>364</v>
      </c>
      <c r="K198" s="15">
        <v>12500</v>
      </c>
      <c r="L198" s="15">
        <v>12500</v>
      </c>
      <c r="M198" s="15">
        <v>12500</v>
      </c>
      <c r="N198" s="15">
        <v>12500</v>
      </c>
      <c r="O198" s="15">
        <v>12500</v>
      </c>
      <c r="P198" s="15">
        <v>12500</v>
      </c>
      <c r="Q198" s="15">
        <v>12500</v>
      </c>
      <c r="R198" s="15">
        <v>12500</v>
      </c>
      <c r="S198" s="15">
        <v>12500</v>
      </c>
      <c r="T198" s="15">
        <v>12500</v>
      </c>
      <c r="U198" s="15">
        <v>12500</v>
      </c>
      <c r="V198" s="15">
        <v>12500</v>
      </c>
      <c r="W198" s="15">
        <v>150000</v>
      </c>
      <c r="X198" s="15">
        <v>155150.38690476189</v>
      </c>
      <c r="Y198" s="15">
        <v>155531.07121387284</v>
      </c>
      <c r="Z198" s="15">
        <v>157602.90773326997</v>
      </c>
      <c r="AA198" s="15">
        <v>158778.23230527632</v>
      </c>
      <c r="AB198" s="16">
        <f t="shared" si="3"/>
        <v>62500</v>
      </c>
    </row>
    <row r="199" spans="1:28" ht="16" x14ac:dyDescent="0.2">
      <c r="A199" s="14" t="s">
        <v>344</v>
      </c>
      <c r="B199" s="14" t="s">
        <v>345</v>
      </c>
      <c r="C199" s="14" t="s">
        <v>315</v>
      </c>
      <c r="D199" s="14" t="s">
        <v>315</v>
      </c>
      <c r="E199" s="14" t="s">
        <v>316</v>
      </c>
      <c r="F199" s="14" t="s">
        <v>317</v>
      </c>
      <c r="G199" s="14" t="s">
        <v>100</v>
      </c>
      <c r="H199" s="14" t="s">
        <v>101</v>
      </c>
      <c r="I199" s="14" t="s">
        <v>21</v>
      </c>
      <c r="J199" s="14" t="s">
        <v>365</v>
      </c>
      <c r="K199" s="15">
        <v>1981.9678068410465</v>
      </c>
      <c r="L199" s="15">
        <v>1981.9678068410465</v>
      </c>
      <c r="M199" s="15">
        <v>1981.9678068410465</v>
      </c>
      <c r="N199" s="15">
        <v>1981.9678068410465</v>
      </c>
      <c r="O199" s="15">
        <v>1981.9678068410465</v>
      </c>
      <c r="P199" s="15">
        <v>1981.9678068410465</v>
      </c>
      <c r="Q199" s="15">
        <v>1981.9678068410465</v>
      </c>
      <c r="R199" s="15">
        <v>1981.9678068410465</v>
      </c>
      <c r="S199" s="15">
        <v>1981.9678068410465</v>
      </c>
      <c r="T199" s="15">
        <v>1981.9678068410465</v>
      </c>
      <c r="U199" s="15">
        <v>1981.9678068410465</v>
      </c>
      <c r="V199" s="15">
        <v>1981.9678068410465</v>
      </c>
      <c r="W199" s="15">
        <v>23783.613682092557</v>
      </c>
      <c r="X199" s="15">
        <v>26239.838071284856</v>
      </c>
      <c r="Y199" s="15">
        <v>29001.831122762724</v>
      </c>
      <c r="Z199" s="15">
        <v>32337.879600376324</v>
      </c>
      <c r="AA199" s="15">
        <v>35891.600840973333</v>
      </c>
      <c r="AB199" s="16">
        <f t="shared" si="3"/>
        <v>9909.8390342052317</v>
      </c>
    </row>
    <row r="200" spans="1:28" ht="16" x14ac:dyDescent="0.2">
      <c r="A200" s="14" t="s">
        <v>344</v>
      </c>
      <c r="B200" s="14" t="s">
        <v>345</v>
      </c>
      <c r="C200" s="14" t="s">
        <v>315</v>
      </c>
      <c r="D200" s="14" t="s">
        <v>315</v>
      </c>
      <c r="E200" s="14" t="s">
        <v>316</v>
      </c>
      <c r="F200" s="14" t="s">
        <v>317</v>
      </c>
      <c r="G200" s="14" t="s">
        <v>366</v>
      </c>
      <c r="H200" s="14" t="s">
        <v>367</v>
      </c>
      <c r="I200" s="14" t="s">
        <v>21</v>
      </c>
      <c r="J200" s="14" t="s">
        <v>368</v>
      </c>
      <c r="K200" s="15">
        <v>0</v>
      </c>
      <c r="L200" s="15">
        <v>0</v>
      </c>
      <c r="M200" s="15">
        <v>0</v>
      </c>
      <c r="N200" s="15">
        <v>8048.2897384305834</v>
      </c>
      <c r="O200" s="15">
        <v>0</v>
      </c>
      <c r="P200" s="15">
        <v>0</v>
      </c>
      <c r="Q200" s="15">
        <v>0</v>
      </c>
      <c r="R200" s="15">
        <v>0</v>
      </c>
      <c r="S200" s="15">
        <v>8048.2897384305834</v>
      </c>
      <c r="T200" s="15">
        <v>0</v>
      </c>
      <c r="U200" s="15">
        <v>0</v>
      </c>
      <c r="V200" s="15">
        <v>0</v>
      </c>
      <c r="W200" s="15">
        <v>16096.579476861167</v>
      </c>
      <c r="X200" s="15">
        <v>17240.050780875728</v>
      </c>
      <c r="Y200" s="15">
        <v>18492.116407634243</v>
      </c>
      <c r="Z200" s="15">
        <v>20050.142288392366</v>
      </c>
      <c r="AA200" s="15">
        <v>21613.642981045949</v>
      </c>
      <c r="AB200" s="16">
        <f t="shared" si="3"/>
        <v>8048.2897384305834</v>
      </c>
    </row>
    <row r="201" spans="1:28" ht="16" x14ac:dyDescent="0.2">
      <c r="A201" s="14" t="s">
        <v>344</v>
      </c>
      <c r="B201" s="14" t="s">
        <v>345</v>
      </c>
      <c r="C201" s="14" t="s">
        <v>315</v>
      </c>
      <c r="D201" s="14" t="s">
        <v>315</v>
      </c>
      <c r="E201" s="14" t="s">
        <v>316</v>
      </c>
      <c r="F201" s="14" t="s">
        <v>317</v>
      </c>
      <c r="G201" s="14" t="s">
        <v>68</v>
      </c>
      <c r="H201" s="14" t="s">
        <v>69</v>
      </c>
      <c r="I201" s="14" t="s">
        <v>21</v>
      </c>
      <c r="J201" s="14" t="s">
        <v>369</v>
      </c>
      <c r="K201" s="15">
        <v>0</v>
      </c>
      <c r="L201" s="15">
        <v>0</v>
      </c>
      <c r="M201" s="15">
        <v>700</v>
      </c>
      <c r="N201" s="15">
        <v>0</v>
      </c>
      <c r="O201" s="15">
        <v>0</v>
      </c>
      <c r="P201" s="15">
        <v>700</v>
      </c>
      <c r="Q201" s="15">
        <v>0</v>
      </c>
      <c r="R201" s="15">
        <v>0</v>
      </c>
      <c r="S201" s="15">
        <v>700</v>
      </c>
      <c r="T201" s="15">
        <v>0</v>
      </c>
      <c r="U201" s="15">
        <v>0</v>
      </c>
      <c r="V201" s="15">
        <v>700</v>
      </c>
      <c r="W201" s="15">
        <v>2800</v>
      </c>
      <c r="X201" s="15">
        <v>2942.8525</v>
      </c>
      <c r="Y201" s="15">
        <v>3097.5768828208093</v>
      </c>
      <c r="Z201" s="15">
        <v>3295.7818385886108</v>
      </c>
      <c r="AA201" s="15">
        <v>3486.3781577215664</v>
      </c>
      <c r="AB201" s="16">
        <f t="shared" si="3"/>
        <v>700</v>
      </c>
    </row>
    <row r="202" spans="1:28" ht="16" x14ac:dyDescent="0.2">
      <c r="A202" s="14" t="s">
        <v>344</v>
      </c>
      <c r="B202" s="14" t="s">
        <v>345</v>
      </c>
      <c r="C202" s="14" t="s">
        <v>315</v>
      </c>
      <c r="D202" s="14" t="s">
        <v>315</v>
      </c>
      <c r="E202" s="14" t="s">
        <v>316</v>
      </c>
      <c r="F202" s="14" t="s">
        <v>317</v>
      </c>
      <c r="G202" s="14" t="s">
        <v>226</v>
      </c>
      <c r="H202" s="14" t="s">
        <v>227</v>
      </c>
      <c r="I202" s="14" t="s">
        <v>21</v>
      </c>
      <c r="J202" s="14" t="s">
        <v>370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20000</v>
      </c>
      <c r="R202" s="15">
        <v>20000</v>
      </c>
      <c r="S202" s="15">
        <v>20000</v>
      </c>
      <c r="T202" s="15">
        <v>20000</v>
      </c>
      <c r="U202" s="15">
        <v>20000</v>
      </c>
      <c r="V202" s="15">
        <v>70000</v>
      </c>
      <c r="W202" s="15">
        <v>170000</v>
      </c>
      <c r="X202" s="15">
        <v>170164.94047619044</v>
      </c>
      <c r="Y202" s="15">
        <v>190650.99052023119</v>
      </c>
      <c r="Z202" s="15">
        <v>193190.66109239543</v>
      </c>
      <c r="AA202" s="15">
        <v>194631.3815355</v>
      </c>
      <c r="AB202" s="16">
        <f t="shared" si="3"/>
        <v>0</v>
      </c>
    </row>
    <row r="203" spans="1:28" ht="16" x14ac:dyDescent="0.2">
      <c r="A203" s="14" t="s">
        <v>344</v>
      </c>
      <c r="B203" s="14" t="s">
        <v>345</v>
      </c>
      <c r="C203" s="14" t="s">
        <v>315</v>
      </c>
      <c r="D203" s="14" t="s">
        <v>315</v>
      </c>
      <c r="E203" s="14" t="s">
        <v>316</v>
      </c>
      <c r="F203" s="14" t="s">
        <v>317</v>
      </c>
      <c r="G203" s="14" t="s">
        <v>371</v>
      </c>
      <c r="H203" s="14" t="s">
        <v>372</v>
      </c>
      <c r="I203" s="14" t="s">
        <v>21</v>
      </c>
      <c r="J203" s="14" t="s">
        <v>373</v>
      </c>
      <c r="K203" s="15">
        <v>17500</v>
      </c>
      <c r="L203" s="15">
        <v>0</v>
      </c>
      <c r="M203" s="15">
        <v>5000</v>
      </c>
      <c r="N203" s="15">
        <v>0</v>
      </c>
      <c r="O203" s="15">
        <v>0</v>
      </c>
      <c r="P203" s="15">
        <v>5000</v>
      </c>
      <c r="Q203" s="15">
        <v>0</v>
      </c>
      <c r="R203" s="15">
        <v>0</v>
      </c>
      <c r="S203" s="15">
        <v>5000</v>
      </c>
      <c r="T203" s="15">
        <v>0</v>
      </c>
      <c r="U203" s="15">
        <v>0</v>
      </c>
      <c r="V203" s="15">
        <v>6500</v>
      </c>
      <c r="W203" s="15">
        <v>39000</v>
      </c>
      <c r="X203" s="15">
        <v>40439.999999999993</v>
      </c>
      <c r="Y203" s="15">
        <v>41006.159999999996</v>
      </c>
      <c r="Z203" s="15">
        <v>44742.84633</v>
      </c>
      <c r="AA203" s="15">
        <v>45413.989024950002</v>
      </c>
      <c r="AB203" s="16">
        <f t="shared" si="3"/>
        <v>22500</v>
      </c>
    </row>
    <row r="204" spans="1:28" ht="16" x14ac:dyDescent="0.2">
      <c r="A204" s="14" t="s">
        <v>344</v>
      </c>
      <c r="B204" s="14" t="s">
        <v>345</v>
      </c>
      <c r="C204" s="14" t="s">
        <v>315</v>
      </c>
      <c r="D204" s="14" t="s">
        <v>315</v>
      </c>
      <c r="E204" s="14" t="s">
        <v>316</v>
      </c>
      <c r="F204" s="14" t="s">
        <v>317</v>
      </c>
      <c r="G204" s="14" t="s">
        <v>374</v>
      </c>
      <c r="H204" s="14" t="s">
        <v>375</v>
      </c>
      <c r="I204" s="14" t="s">
        <v>21</v>
      </c>
      <c r="J204" s="14" t="s">
        <v>376</v>
      </c>
      <c r="K204" s="15">
        <v>321931.58953722334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321931.58953722334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643863.17907444667</v>
      </c>
      <c r="X204" s="15">
        <v>676712.27364185115</v>
      </c>
      <c r="Y204" s="15">
        <v>712291.32114304323</v>
      </c>
      <c r="Z204" s="15">
        <v>757868.77576053131</v>
      </c>
      <c r="AA204" s="15">
        <v>801696.61574511451</v>
      </c>
      <c r="AB204" s="16">
        <f t="shared" si="3"/>
        <v>321931.58953722334</v>
      </c>
    </row>
    <row r="205" spans="1:28" ht="16" x14ac:dyDescent="0.2">
      <c r="A205" s="14" t="s">
        <v>344</v>
      </c>
      <c r="B205" s="14" t="s">
        <v>345</v>
      </c>
      <c r="C205" s="14" t="s">
        <v>315</v>
      </c>
      <c r="D205" s="14" t="s">
        <v>315</v>
      </c>
      <c r="E205" s="14" t="s">
        <v>316</v>
      </c>
      <c r="F205" s="14" t="s">
        <v>317</v>
      </c>
      <c r="G205" s="14" t="s">
        <v>377</v>
      </c>
      <c r="H205" s="14" t="s">
        <v>378</v>
      </c>
      <c r="I205" s="14" t="s">
        <v>21</v>
      </c>
      <c r="J205" s="14" t="s">
        <v>379</v>
      </c>
      <c r="K205" s="15">
        <v>0</v>
      </c>
      <c r="L205" s="15">
        <v>0</v>
      </c>
      <c r="M205" s="15">
        <v>0</v>
      </c>
      <c r="N205" s="15">
        <v>18108.651911468813</v>
      </c>
      <c r="O205" s="15">
        <v>0</v>
      </c>
      <c r="P205" s="15">
        <v>0</v>
      </c>
      <c r="Q205" s="15">
        <v>0</v>
      </c>
      <c r="R205" s="15">
        <v>0</v>
      </c>
      <c r="S205" s="15">
        <v>18108.651911468813</v>
      </c>
      <c r="T205" s="15">
        <v>0</v>
      </c>
      <c r="U205" s="15">
        <v>0</v>
      </c>
      <c r="V205" s="15">
        <v>0</v>
      </c>
      <c r="W205" s="15">
        <v>36217.303822937625</v>
      </c>
      <c r="X205" s="15">
        <v>38065.065392354125</v>
      </c>
      <c r="Y205" s="15">
        <v>40066.386814296187</v>
      </c>
      <c r="Z205" s="15">
        <v>42630.118636529893</v>
      </c>
      <c r="AA205" s="15">
        <v>45095.434635662692</v>
      </c>
      <c r="AB205" s="16">
        <f t="shared" si="3"/>
        <v>18108.651911468813</v>
      </c>
    </row>
    <row r="206" spans="1:28" ht="16" x14ac:dyDescent="0.2">
      <c r="A206" s="14" t="s">
        <v>380</v>
      </c>
      <c r="B206" s="14" t="s">
        <v>381</v>
      </c>
      <c r="C206" s="14" t="s">
        <v>315</v>
      </c>
      <c r="D206" s="14" t="s">
        <v>315</v>
      </c>
      <c r="E206" s="14" t="s">
        <v>316</v>
      </c>
      <c r="F206" s="14" t="s">
        <v>317</v>
      </c>
      <c r="G206" s="14" t="s">
        <v>15</v>
      </c>
      <c r="H206" s="14" t="s">
        <v>16</v>
      </c>
      <c r="I206" s="14" t="s">
        <v>17</v>
      </c>
      <c r="J206" s="14" t="s">
        <v>382</v>
      </c>
      <c r="K206" s="15">
        <v>88758.739999999991</v>
      </c>
      <c r="L206" s="15">
        <v>74148.320000000007</v>
      </c>
      <c r="M206" s="15">
        <v>74148.320000000007</v>
      </c>
      <c r="N206" s="15">
        <v>96291.279999999984</v>
      </c>
      <c r="O206" s="15">
        <v>76914.7</v>
      </c>
      <c r="P206" s="15">
        <v>82345.960000000006</v>
      </c>
      <c r="Q206" s="15">
        <v>91525.119999999995</v>
      </c>
      <c r="R206" s="15">
        <v>76914.7</v>
      </c>
      <c r="S206" s="15">
        <v>76914.7</v>
      </c>
      <c r="T206" s="15">
        <v>92482.39</v>
      </c>
      <c r="U206" s="15">
        <v>77871.959999999992</v>
      </c>
      <c r="V206" s="15">
        <v>93068.76</v>
      </c>
      <c r="W206" s="15">
        <v>1001384.95</v>
      </c>
      <c r="X206" s="15">
        <v>1014673.5406741666</v>
      </c>
      <c r="Y206" s="15">
        <v>1038853.2838109895</v>
      </c>
      <c r="Z206" s="15">
        <v>1065047.577545264</v>
      </c>
      <c r="AA206" s="15">
        <v>1129980.3443366894</v>
      </c>
      <c r="AB206" s="16">
        <f t="shared" si="3"/>
        <v>410261.36</v>
      </c>
    </row>
    <row r="207" spans="1:28" ht="16" x14ac:dyDescent="0.2">
      <c r="A207" s="14" t="s">
        <v>380</v>
      </c>
      <c r="B207" s="14" t="s">
        <v>381</v>
      </c>
      <c r="C207" s="14" t="s">
        <v>315</v>
      </c>
      <c r="D207" s="14" t="s">
        <v>315</v>
      </c>
      <c r="E207" s="14" t="s">
        <v>316</v>
      </c>
      <c r="F207" s="14" t="s">
        <v>317</v>
      </c>
      <c r="G207" s="14" t="s">
        <v>19</v>
      </c>
      <c r="H207" s="14" t="s">
        <v>20</v>
      </c>
      <c r="I207" s="14" t="s">
        <v>21</v>
      </c>
      <c r="J207" s="14" t="s">
        <v>383</v>
      </c>
      <c r="K207" s="15">
        <v>1800</v>
      </c>
      <c r="L207" s="15">
        <v>1800</v>
      </c>
      <c r="M207" s="15">
        <v>1800</v>
      </c>
      <c r="N207" s="15">
        <v>1800</v>
      </c>
      <c r="O207" s="15">
        <v>1800</v>
      </c>
      <c r="P207" s="15">
        <v>1800</v>
      </c>
      <c r="Q207" s="15">
        <v>1800</v>
      </c>
      <c r="R207" s="15">
        <v>1800</v>
      </c>
      <c r="S207" s="15">
        <v>1800</v>
      </c>
      <c r="T207" s="15">
        <v>1800</v>
      </c>
      <c r="U207" s="15">
        <v>1800</v>
      </c>
      <c r="V207" s="15">
        <v>1800</v>
      </c>
      <c r="W207" s="15">
        <v>21600</v>
      </c>
      <c r="X207" s="15">
        <v>21620.957142857143</v>
      </c>
      <c r="Y207" s="15">
        <v>21674.007343352601</v>
      </c>
      <c r="Z207" s="15">
        <v>21962.727787346008</v>
      </c>
      <c r="AA207" s="15">
        <v>22126.514953509472</v>
      </c>
      <c r="AB207" s="16">
        <f t="shared" si="3"/>
        <v>9000</v>
      </c>
    </row>
    <row r="208" spans="1:28" ht="16" x14ac:dyDescent="0.2">
      <c r="A208" s="14" t="s">
        <v>380</v>
      </c>
      <c r="B208" s="14" t="s">
        <v>381</v>
      </c>
      <c r="C208" s="14" t="s">
        <v>315</v>
      </c>
      <c r="D208" s="14" t="s">
        <v>315</v>
      </c>
      <c r="E208" s="14" t="s">
        <v>316</v>
      </c>
      <c r="F208" s="14" t="s">
        <v>317</v>
      </c>
      <c r="G208" s="14" t="s">
        <v>23</v>
      </c>
      <c r="H208" s="14" t="s">
        <v>24</v>
      </c>
      <c r="I208" s="14" t="s">
        <v>21</v>
      </c>
      <c r="J208" s="14" t="s">
        <v>384</v>
      </c>
      <c r="K208" s="15">
        <v>480</v>
      </c>
      <c r="L208" s="15">
        <v>480</v>
      </c>
      <c r="M208" s="15">
        <v>480</v>
      </c>
      <c r="N208" s="15">
        <v>480</v>
      </c>
      <c r="O208" s="15">
        <v>480</v>
      </c>
      <c r="P208" s="15">
        <v>480</v>
      </c>
      <c r="Q208" s="15">
        <v>480</v>
      </c>
      <c r="R208" s="15">
        <v>480</v>
      </c>
      <c r="S208" s="15">
        <v>480</v>
      </c>
      <c r="T208" s="15">
        <v>480</v>
      </c>
      <c r="U208" s="15">
        <v>480</v>
      </c>
      <c r="V208" s="15">
        <v>480</v>
      </c>
      <c r="W208" s="15">
        <v>5760</v>
      </c>
      <c r="X208" s="15">
        <v>5765.5885714285714</v>
      </c>
      <c r="Y208" s="15">
        <v>5779.7352915606934</v>
      </c>
      <c r="Z208" s="15">
        <v>5856.7274099589349</v>
      </c>
      <c r="AA208" s="15">
        <v>5900.4039876025263</v>
      </c>
      <c r="AB208" s="16">
        <f t="shared" si="3"/>
        <v>2400</v>
      </c>
    </row>
    <row r="209" spans="1:28" ht="16" x14ac:dyDescent="0.2">
      <c r="A209" s="14" t="s">
        <v>380</v>
      </c>
      <c r="B209" s="14" t="s">
        <v>381</v>
      </c>
      <c r="C209" s="14" t="s">
        <v>315</v>
      </c>
      <c r="D209" s="14" t="s">
        <v>315</v>
      </c>
      <c r="E209" s="14" t="s">
        <v>316</v>
      </c>
      <c r="F209" s="14" t="s">
        <v>317</v>
      </c>
      <c r="G209" s="14" t="s">
        <v>26</v>
      </c>
      <c r="H209" s="14" t="s">
        <v>27</v>
      </c>
      <c r="I209" s="14" t="s">
        <v>21</v>
      </c>
      <c r="J209" s="14" t="s">
        <v>385</v>
      </c>
      <c r="K209" s="15">
        <v>160.13145161290319</v>
      </c>
      <c r="L209" s="15">
        <v>160.13145161290319</v>
      </c>
      <c r="M209" s="15">
        <v>160.13145161290319</v>
      </c>
      <c r="N209" s="15">
        <v>160.13145161290319</v>
      </c>
      <c r="O209" s="15">
        <v>160.13145161290319</v>
      </c>
      <c r="P209" s="15">
        <v>160.13145161290319</v>
      </c>
      <c r="Q209" s="15">
        <v>160.13145161290319</v>
      </c>
      <c r="R209" s="15">
        <v>160.13145161290319</v>
      </c>
      <c r="S209" s="15">
        <v>160.13145161290319</v>
      </c>
      <c r="T209" s="15">
        <v>160.13145161290319</v>
      </c>
      <c r="U209" s="15">
        <v>160.13145161290319</v>
      </c>
      <c r="V209" s="15">
        <v>160.13145161290319</v>
      </c>
      <c r="W209" s="15">
        <v>1921.5774193548382</v>
      </c>
      <c r="X209" s="15">
        <v>2001.9404761904761</v>
      </c>
      <c r="Y209" s="15">
        <v>2006.8525317919075</v>
      </c>
      <c r="Z209" s="15">
        <v>2033.5859062357417</v>
      </c>
      <c r="AA209" s="15">
        <v>2048.7513845842104</v>
      </c>
      <c r="AB209" s="16">
        <f t="shared" si="3"/>
        <v>800.65725806451599</v>
      </c>
    </row>
    <row r="210" spans="1:28" ht="16" x14ac:dyDescent="0.2">
      <c r="A210" s="14" t="s">
        <v>380</v>
      </c>
      <c r="B210" s="14" t="s">
        <v>381</v>
      </c>
      <c r="C210" s="14" t="s">
        <v>315</v>
      </c>
      <c r="D210" s="14" t="s">
        <v>315</v>
      </c>
      <c r="E210" s="14" t="s">
        <v>316</v>
      </c>
      <c r="F210" s="14" t="s">
        <v>317</v>
      </c>
      <c r="G210" s="14" t="s">
        <v>29</v>
      </c>
      <c r="H210" s="14" t="s">
        <v>30</v>
      </c>
      <c r="I210" s="14" t="s">
        <v>21</v>
      </c>
      <c r="J210" s="14" t="s">
        <v>386</v>
      </c>
      <c r="K210" s="15">
        <v>0</v>
      </c>
      <c r="L210" s="15">
        <v>0</v>
      </c>
      <c r="M210" s="15">
        <v>0</v>
      </c>
      <c r="N210" s="15">
        <v>0</v>
      </c>
      <c r="O210" s="15">
        <v>8050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8050</v>
      </c>
      <c r="X210" s="15">
        <v>0</v>
      </c>
      <c r="Y210" s="15">
        <v>0</v>
      </c>
      <c r="Z210" s="15">
        <v>0</v>
      </c>
      <c r="AA210" s="15">
        <v>0</v>
      </c>
      <c r="AB210" s="16">
        <f t="shared" si="3"/>
        <v>8050</v>
      </c>
    </row>
    <row r="211" spans="1:28" ht="16" x14ac:dyDescent="0.2">
      <c r="A211" s="14" t="s">
        <v>380</v>
      </c>
      <c r="B211" s="14" t="s">
        <v>381</v>
      </c>
      <c r="C211" s="14" t="s">
        <v>315</v>
      </c>
      <c r="D211" s="14" t="s">
        <v>315</v>
      </c>
      <c r="E211" s="14" t="s">
        <v>316</v>
      </c>
      <c r="F211" s="14" t="s">
        <v>317</v>
      </c>
      <c r="G211" s="14" t="s">
        <v>32</v>
      </c>
      <c r="H211" s="14" t="s">
        <v>33</v>
      </c>
      <c r="I211" s="14" t="s">
        <v>21</v>
      </c>
      <c r="J211" s="14" t="s">
        <v>387</v>
      </c>
      <c r="K211" s="15">
        <v>0</v>
      </c>
      <c r="L211" s="15">
        <v>0</v>
      </c>
      <c r="M211" s="15">
        <v>0</v>
      </c>
      <c r="N211" s="15">
        <v>0</v>
      </c>
      <c r="O211" s="15">
        <v>2500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2500</v>
      </c>
      <c r="X211" s="15">
        <v>0</v>
      </c>
      <c r="Y211" s="15">
        <v>0</v>
      </c>
      <c r="Z211" s="15">
        <v>0</v>
      </c>
      <c r="AA211" s="15">
        <v>0</v>
      </c>
      <c r="AB211" s="16">
        <f t="shared" si="3"/>
        <v>2500</v>
      </c>
    </row>
    <row r="212" spans="1:28" ht="16" x14ac:dyDescent="0.2">
      <c r="A212" s="14" t="s">
        <v>380</v>
      </c>
      <c r="B212" s="14" t="s">
        <v>381</v>
      </c>
      <c r="C212" s="14" t="s">
        <v>315</v>
      </c>
      <c r="D212" s="14" t="s">
        <v>315</v>
      </c>
      <c r="E212" s="14" t="s">
        <v>316</v>
      </c>
      <c r="F212" s="14" t="s">
        <v>317</v>
      </c>
      <c r="G212" s="14" t="s">
        <v>44</v>
      </c>
      <c r="H212" s="14" t="s">
        <v>45</v>
      </c>
      <c r="I212" s="14" t="s">
        <v>21</v>
      </c>
      <c r="J212" s="14" t="s">
        <v>388</v>
      </c>
      <c r="K212" s="15">
        <v>160.13145161290319</v>
      </c>
      <c r="L212" s="15">
        <v>160.13145161290319</v>
      </c>
      <c r="M212" s="15">
        <v>160.13145161290319</v>
      </c>
      <c r="N212" s="15">
        <v>160.13145161290319</v>
      </c>
      <c r="O212" s="15">
        <v>160.13145161290319</v>
      </c>
      <c r="P212" s="15">
        <v>160.13145161290319</v>
      </c>
      <c r="Q212" s="15">
        <v>160.13145161290319</v>
      </c>
      <c r="R212" s="15">
        <v>160.13145161290319</v>
      </c>
      <c r="S212" s="15">
        <v>160.13145161290319</v>
      </c>
      <c r="T212" s="15">
        <v>160.13145161290319</v>
      </c>
      <c r="U212" s="15">
        <v>160.13145161290319</v>
      </c>
      <c r="V212" s="15">
        <v>160.13145161290319</v>
      </c>
      <c r="W212" s="15">
        <v>1921.5774193548382</v>
      </c>
      <c r="X212" s="15">
        <v>2001.9404761904761</v>
      </c>
      <c r="Y212" s="15">
        <v>2006.8525317919075</v>
      </c>
      <c r="Z212" s="15">
        <v>2033.5859062357417</v>
      </c>
      <c r="AA212" s="15">
        <v>2048.7513845842104</v>
      </c>
      <c r="AB212" s="16">
        <f t="shared" si="3"/>
        <v>800.65725806451599</v>
      </c>
    </row>
    <row r="213" spans="1:28" ht="16" x14ac:dyDescent="0.2">
      <c r="A213" s="14" t="s">
        <v>380</v>
      </c>
      <c r="B213" s="14" t="s">
        <v>381</v>
      </c>
      <c r="C213" s="14" t="s">
        <v>315</v>
      </c>
      <c r="D213" s="14" t="s">
        <v>315</v>
      </c>
      <c r="E213" s="14" t="s">
        <v>316</v>
      </c>
      <c r="F213" s="14" t="s">
        <v>317</v>
      </c>
      <c r="G213" s="14" t="s">
        <v>47</v>
      </c>
      <c r="H213" s="14" t="s">
        <v>48</v>
      </c>
      <c r="I213" s="14" t="s">
        <v>21</v>
      </c>
      <c r="J213" s="14" t="s">
        <v>389</v>
      </c>
      <c r="K213" s="15">
        <v>2500</v>
      </c>
      <c r="L213" s="15">
        <v>2500</v>
      </c>
      <c r="M213" s="15">
        <v>2500</v>
      </c>
      <c r="N213" s="15">
        <v>2500</v>
      </c>
      <c r="O213" s="15">
        <v>2500</v>
      </c>
      <c r="P213" s="15">
        <v>2500</v>
      </c>
      <c r="Q213" s="15">
        <v>2500</v>
      </c>
      <c r="R213" s="15">
        <v>2500</v>
      </c>
      <c r="S213" s="15">
        <v>2500</v>
      </c>
      <c r="T213" s="15">
        <v>2500</v>
      </c>
      <c r="U213" s="15">
        <v>2500</v>
      </c>
      <c r="V213" s="15">
        <v>2500</v>
      </c>
      <c r="W213" s="15">
        <v>30000</v>
      </c>
      <c r="X213" s="15">
        <v>30029.107142857141</v>
      </c>
      <c r="Y213" s="15">
        <v>30102.787976878608</v>
      </c>
      <c r="Z213" s="15">
        <v>30503.788593536119</v>
      </c>
      <c r="AA213" s="15">
        <v>30731.270768763159</v>
      </c>
      <c r="AB213" s="16">
        <f t="shared" si="3"/>
        <v>12500</v>
      </c>
    </row>
    <row r="214" spans="1:28" ht="16" x14ac:dyDescent="0.2">
      <c r="A214" s="14" t="s">
        <v>380</v>
      </c>
      <c r="B214" s="14" t="s">
        <v>381</v>
      </c>
      <c r="C214" s="14" t="s">
        <v>315</v>
      </c>
      <c r="D214" s="14" t="s">
        <v>315</v>
      </c>
      <c r="E214" s="14" t="s">
        <v>316</v>
      </c>
      <c r="F214" s="14" t="s">
        <v>317</v>
      </c>
      <c r="G214" s="14" t="s">
        <v>53</v>
      </c>
      <c r="H214" s="14" t="s">
        <v>54</v>
      </c>
      <c r="I214" s="14" t="s">
        <v>21</v>
      </c>
      <c r="J214" s="14" t="s">
        <v>390</v>
      </c>
      <c r="K214" s="15">
        <v>166.66666666666666</v>
      </c>
      <c r="L214" s="15">
        <v>166.66666666666666</v>
      </c>
      <c r="M214" s="15">
        <v>166.66666666666666</v>
      </c>
      <c r="N214" s="15">
        <v>166.66666666666666</v>
      </c>
      <c r="O214" s="15">
        <v>166.66666666666666</v>
      </c>
      <c r="P214" s="15">
        <v>166.66666666666666</v>
      </c>
      <c r="Q214" s="15">
        <v>166.66666666666666</v>
      </c>
      <c r="R214" s="15">
        <v>166.66666666666666</v>
      </c>
      <c r="S214" s="15">
        <v>166.66666666666666</v>
      </c>
      <c r="T214" s="15">
        <v>166.66666666666666</v>
      </c>
      <c r="U214" s="15">
        <v>166.66666666666666</v>
      </c>
      <c r="V214" s="15">
        <v>166.66666666666666</v>
      </c>
      <c r="W214" s="15">
        <v>2000</v>
      </c>
      <c r="X214" s="15">
        <v>2001.9404761904761</v>
      </c>
      <c r="Y214" s="15">
        <v>2006.8525317919075</v>
      </c>
      <c r="Z214" s="15">
        <v>2033.5859062357417</v>
      </c>
      <c r="AA214" s="15">
        <v>2048.7513845842104</v>
      </c>
      <c r="AB214" s="16">
        <f t="shared" si="3"/>
        <v>833.33333333333326</v>
      </c>
    </row>
    <row r="215" spans="1:28" ht="16" x14ac:dyDescent="0.2">
      <c r="A215" s="14" t="s">
        <v>380</v>
      </c>
      <c r="B215" s="14" t="s">
        <v>381</v>
      </c>
      <c r="C215" s="14" t="s">
        <v>315</v>
      </c>
      <c r="D215" s="14" t="s">
        <v>315</v>
      </c>
      <c r="E215" s="14" t="s">
        <v>316</v>
      </c>
      <c r="F215" s="14" t="s">
        <v>317</v>
      </c>
      <c r="G215" s="14" t="s">
        <v>62</v>
      </c>
      <c r="H215" s="14" t="s">
        <v>63</v>
      </c>
      <c r="I215" s="14" t="s">
        <v>21</v>
      </c>
      <c r="J215" s="14" t="s">
        <v>391</v>
      </c>
      <c r="K215" s="15">
        <v>160.13145161290319</v>
      </c>
      <c r="L215" s="15">
        <v>160.13145161290319</v>
      </c>
      <c r="M215" s="15">
        <v>160.13145161290319</v>
      </c>
      <c r="N215" s="15">
        <v>160.13145161290319</v>
      </c>
      <c r="O215" s="15">
        <v>160.13145161290319</v>
      </c>
      <c r="P215" s="15">
        <v>160.13145161290319</v>
      </c>
      <c r="Q215" s="15">
        <v>160.13145161290319</v>
      </c>
      <c r="R215" s="15">
        <v>160.13145161290319</v>
      </c>
      <c r="S215" s="15">
        <v>160.13145161290319</v>
      </c>
      <c r="T215" s="15">
        <v>160.13145161290319</v>
      </c>
      <c r="U215" s="15">
        <v>160.13145161290319</v>
      </c>
      <c r="V215" s="15">
        <v>160.13145161290319</v>
      </c>
      <c r="W215" s="15">
        <v>1921.5774193548382</v>
      </c>
      <c r="X215" s="15">
        <v>2001.9404761904761</v>
      </c>
      <c r="Y215" s="15">
        <v>2006.8525317919075</v>
      </c>
      <c r="Z215" s="15">
        <v>2033.5859062357417</v>
      </c>
      <c r="AA215" s="15">
        <v>2048.7513845842104</v>
      </c>
      <c r="AB215" s="16">
        <f t="shared" si="3"/>
        <v>800.65725806451599</v>
      </c>
    </row>
    <row r="216" spans="1:28" ht="16" x14ac:dyDescent="0.2">
      <c r="A216" s="14" t="s">
        <v>380</v>
      </c>
      <c r="B216" s="14" t="s">
        <v>381</v>
      </c>
      <c r="C216" s="14" t="s">
        <v>315</v>
      </c>
      <c r="D216" s="14" t="s">
        <v>315</v>
      </c>
      <c r="E216" s="14" t="s">
        <v>316</v>
      </c>
      <c r="F216" s="14" t="s">
        <v>317</v>
      </c>
      <c r="G216" s="14" t="s">
        <v>65</v>
      </c>
      <c r="H216" s="14" t="s">
        <v>66</v>
      </c>
      <c r="I216" s="14" t="s">
        <v>21</v>
      </c>
      <c r="J216" s="14" t="s">
        <v>392</v>
      </c>
      <c r="K216" s="15">
        <v>160.13145161290319</v>
      </c>
      <c r="L216" s="15">
        <v>160.13145161290319</v>
      </c>
      <c r="M216" s="15">
        <v>160.13145161290319</v>
      </c>
      <c r="N216" s="15">
        <v>160.13145161290319</v>
      </c>
      <c r="O216" s="15">
        <v>160.13145161290319</v>
      </c>
      <c r="P216" s="15">
        <v>160.13145161290319</v>
      </c>
      <c r="Q216" s="15">
        <v>160.13145161290319</v>
      </c>
      <c r="R216" s="15">
        <v>160.13145161290319</v>
      </c>
      <c r="S216" s="15">
        <v>160.13145161290319</v>
      </c>
      <c r="T216" s="15">
        <v>160.13145161290319</v>
      </c>
      <c r="U216" s="15">
        <v>160.13145161290319</v>
      </c>
      <c r="V216" s="15">
        <v>160.13145161290319</v>
      </c>
      <c r="W216" s="15">
        <v>1921.5774193548382</v>
      </c>
      <c r="X216" s="15">
        <v>2001.9404761904761</v>
      </c>
      <c r="Y216" s="15">
        <v>2006.8525317919075</v>
      </c>
      <c r="Z216" s="15">
        <v>2033.5859062357417</v>
      </c>
      <c r="AA216" s="15">
        <v>2048.7513845842104</v>
      </c>
      <c r="AB216" s="16">
        <f t="shared" si="3"/>
        <v>800.65725806451599</v>
      </c>
    </row>
    <row r="217" spans="1:28" ht="16" x14ac:dyDescent="0.2">
      <c r="A217" s="14" t="s">
        <v>380</v>
      </c>
      <c r="B217" s="14" t="s">
        <v>381</v>
      </c>
      <c r="C217" s="14" t="s">
        <v>315</v>
      </c>
      <c r="D217" s="14" t="s">
        <v>315</v>
      </c>
      <c r="E217" s="14" t="s">
        <v>316</v>
      </c>
      <c r="F217" s="14" t="s">
        <v>317</v>
      </c>
      <c r="G217" s="14" t="s">
        <v>393</v>
      </c>
      <c r="H217" s="14" t="s">
        <v>394</v>
      </c>
      <c r="I217" s="14" t="s">
        <v>21</v>
      </c>
      <c r="J217" s="14" t="s">
        <v>395</v>
      </c>
      <c r="K217" s="15">
        <v>243000</v>
      </c>
      <c r="L217" s="15">
        <v>163000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406000</v>
      </c>
      <c r="X217" s="15">
        <v>429674.99999999994</v>
      </c>
      <c r="Y217" s="15">
        <v>461319.29999999993</v>
      </c>
      <c r="Z217" s="15">
        <v>468239.0895</v>
      </c>
      <c r="AA217" s="15">
        <v>475262.6758425</v>
      </c>
      <c r="AB217" s="16">
        <f t="shared" si="3"/>
        <v>406000</v>
      </c>
    </row>
    <row r="218" spans="1:28" ht="16" x14ac:dyDescent="0.2">
      <c r="A218" s="14" t="s">
        <v>380</v>
      </c>
      <c r="B218" s="14" t="s">
        <v>381</v>
      </c>
      <c r="C218" s="14" t="s">
        <v>315</v>
      </c>
      <c r="D218" s="14" t="s">
        <v>315</v>
      </c>
      <c r="E218" s="14" t="s">
        <v>396</v>
      </c>
      <c r="F218" s="14" t="s">
        <v>397</v>
      </c>
      <c r="G218" s="14" t="s">
        <v>229</v>
      </c>
      <c r="H218" s="14" t="s">
        <v>230</v>
      </c>
      <c r="I218" s="14" t="s">
        <v>21</v>
      </c>
      <c r="J218" s="14" t="s">
        <v>398</v>
      </c>
      <c r="K218" s="15">
        <v>353943.66617719311</v>
      </c>
      <c r="L218" s="15">
        <v>353943.66617719311</v>
      </c>
      <c r="M218" s="15">
        <v>353943.66617719311</v>
      </c>
      <c r="N218" s="15">
        <v>353943.66617719311</v>
      </c>
      <c r="O218" s="15">
        <v>353943.66617719311</v>
      </c>
      <c r="P218" s="15">
        <v>353943.66617719311</v>
      </c>
      <c r="Q218" s="15">
        <v>353943.66617719311</v>
      </c>
      <c r="R218" s="15">
        <v>353943.66617719311</v>
      </c>
      <c r="S218" s="15">
        <v>353943.66617719311</v>
      </c>
      <c r="T218" s="15">
        <v>353943.66617719311</v>
      </c>
      <c r="U218" s="15">
        <v>353943.66617719311</v>
      </c>
      <c r="V218" s="15">
        <v>353943.66617719311</v>
      </c>
      <c r="W218" s="15">
        <v>4247323.9941263171</v>
      </c>
      <c r="X218" s="15">
        <v>4670819.9999999991</v>
      </c>
      <c r="Y218" s="15">
        <v>4736211.4799999995</v>
      </c>
      <c r="Z218" s="15">
        <v>4807254.6522000004</v>
      </c>
      <c r="AA218" s="15">
        <v>4879363.4719829997</v>
      </c>
      <c r="AB218" s="16">
        <f t="shared" si="3"/>
        <v>1769718.3308859656</v>
      </c>
    </row>
    <row r="219" spans="1:28" ht="16" x14ac:dyDescent="0.2">
      <c r="A219" s="14" t="s">
        <v>380</v>
      </c>
      <c r="B219" s="14" t="s">
        <v>381</v>
      </c>
      <c r="C219" s="14" t="s">
        <v>315</v>
      </c>
      <c r="D219" s="14" t="s">
        <v>315</v>
      </c>
      <c r="E219" s="14" t="s">
        <v>399</v>
      </c>
      <c r="F219" s="14" t="s">
        <v>400</v>
      </c>
      <c r="G219" s="14" t="s">
        <v>229</v>
      </c>
      <c r="H219" s="14" t="s">
        <v>230</v>
      </c>
      <c r="I219" s="14" t="s">
        <v>21</v>
      </c>
      <c r="J219" s="14" t="s">
        <v>401</v>
      </c>
      <c r="K219" s="15">
        <v>2174223.6671561403</v>
      </c>
      <c r="L219" s="15">
        <v>2174223.6671561403</v>
      </c>
      <c r="M219" s="15">
        <v>2174223.6671561403</v>
      </c>
      <c r="N219" s="15">
        <v>2174223.6671561403</v>
      </c>
      <c r="O219" s="15">
        <v>2174223.6671561403</v>
      </c>
      <c r="P219" s="15">
        <v>2174223.6671561403</v>
      </c>
      <c r="Q219" s="15">
        <v>2174223.6671561403</v>
      </c>
      <c r="R219" s="15">
        <v>2174223.6671561403</v>
      </c>
      <c r="S219" s="15">
        <v>2174223.6671561403</v>
      </c>
      <c r="T219" s="15">
        <v>2174223.6671561403</v>
      </c>
      <c r="U219" s="15">
        <v>2174223.6671561403</v>
      </c>
      <c r="V219" s="15">
        <v>2174223.6671561403</v>
      </c>
      <c r="W219" s="15">
        <v>26090684.005873684</v>
      </c>
      <c r="X219" s="15">
        <v>28692179.999999996</v>
      </c>
      <c r="Y219" s="15">
        <v>29093870.519999996</v>
      </c>
      <c r="Z219" s="15">
        <v>29530278.577799998</v>
      </c>
      <c r="AA219" s="15">
        <v>29973232.756467</v>
      </c>
      <c r="AB219" s="16">
        <f t="shared" si="3"/>
        <v>10871118.335780703</v>
      </c>
    </row>
    <row r="220" spans="1:28" ht="16" x14ac:dyDescent="0.2">
      <c r="A220" s="14" t="s">
        <v>402</v>
      </c>
      <c r="B220" s="14" t="s">
        <v>403</v>
      </c>
      <c r="C220" s="14" t="s">
        <v>315</v>
      </c>
      <c r="D220" s="14" t="s">
        <v>315</v>
      </c>
      <c r="E220" s="14" t="s">
        <v>316</v>
      </c>
      <c r="F220" s="14" t="s">
        <v>317</v>
      </c>
      <c r="G220" s="14" t="s">
        <v>15</v>
      </c>
      <c r="H220" s="14" t="s">
        <v>16</v>
      </c>
      <c r="I220" s="14" t="s">
        <v>17</v>
      </c>
      <c r="J220" s="14" t="s">
        <v>404</v>
      </c>
      <c r="K220" s="15">
        <v>114080.91</v>
      </c>
      <c r="L220" s="15">
        <v>99470.49</v>
      </c>
      <c r="M220" s="15">
        <v>99470.49</v>
      </c>
      <c r="N220" s="15">
        <v>122574.87000000001</v>
      </c>
      <c r="O220" s="15">
        <v>103198.26000000001</v>
      </c>
      <c r="P220" s="15">
        <v>108629.52</v>
      </c>
      <c r="Q220" s="15">
        <v>117808.70999999999</v>
      </c>
      <c r="R220" s="15">
        <v>103198.26000000001</v>
      </c>
      <c r="S220" s="15">
        <v>103198.26000000001</v>
      </c>
      <c r="T220" s="15">
        <v>119136.24</v>
      </c>
      <c r="U220" s="15">
        <v>104525.78999999998</v>
      </c>
      <c r="V220" s="15">
        <v>119722.56</v>
      </c>
      <c r="W220" s="15">
        <v>1315014.3599999999</v>
      </c>
      <c r="X220" s="15">
        <v>1351736.5050119641</v>
      </c>
      <c r="Y220" s="15">
        <v>1410075.1857491916</v>
      </c>
      <c r="Z220" s="15">
        <v>1454620.4704588787</v>
      </c>
      <c r="AA220" s="15">
        <v>1514705.3996722719</v>
      </c>
      <c r="AB220" s="16">
        <f t="shared" si="3"/>
        <v>538795.02</v>
      </c>
    </row>
    <row r="221" spans="1:28" ht="16" x14ac:dyDescent="0.2">
      <c r="A221" s="14" t="s">
        <v>402</v>
      </c>
      <c r="B221" s="14" t="s">
        <v>403</v>
      </c>
      <c r="C221" s="14" t="s">
        <v>315</v>
      </c>
      <c r="D221" s="14" t="s">
        <v>315</v>
      </c>
      <c r="E221" s="14" t="s">
        <v>316</v>
      </c>
      <c r="F221" s="14" t="s">
        <v>317</v>
      </c>
      <c r="G221" s="14" t="s">
        <v>19</v>
      </c>
      <c r="H221" s="14" t="s">
        <v>20</v>
      </c>
      <c r="I221" s="14" t="s">
        <v>21</v>
      </c>
      <c r="J221" s="14" t="s">
        <v>405</v>
      </c>
      <c r="K221" s="15">
        <v>600</v>
      </c>
      <c r="L221" s="15">
        <v>600</v>
      </c>
      <c r="M221" s="15">
        <v>1800</v>
      </c>
      <c r="N221" s="15">
        <v>1800</v>
      </c>
      <c r="O221" s="15">
        <v>1800</v>
      </c>
      <c r="P221" s="15">
        <v>1800</v>
      </c>
      <c r="Q221" s="15">
        <v>1800</v>
      </c>
      <c r="R221" s="15">
        <v>1800</v>
      </c>
      <c r="S221" s="15">
        <v>1800</v>
      </c>
      <c r="T221" s="15">
        <v>1800</v>
      </c>
      <c r="U221" s="15">
        <v>1800</v>
      </c>
      <c r="V221" s="15">
        <v>1200</v>
      </c>
      <c r="W221" s="15">
        <v>18600</v>
      </c>
      <c r="X221" s="15">
        <v>19218.62857142857</v>
      </c>
      <c r="Y221" s="15">
        <v>19265.784305202309</v>
      </c>
      <c r="Z221" s="15">
        <v>19522.424699863121</v>
      </c>
      <c r="AA221" s="15">
        <v>19668.013292008422</v>
      </c>
      <c r="AB221" s="16">
        <f t="shared" si="3"/>
        <v>6600</v>
      </c>
    </row>
    <row r="222" spans="1:28" ht="16" x14ac:dyDescent="0.2">
      <c r="A222" s="14" t="s">
        <v>402</v>
      </c>
      <c r="B222" s="14" t="s">
        <v>403</v>
      </c>
      <c r="C222" s="14" t="s">
        <v>315</v>
      </c>
      <c r="D222" s="14" t="s">
        <v>315</v>
      </c>
      <c r="E222" s="14" t="s">
        <v>316</v>
      </c>
      <c r="F222" s="14" t="s">
        <v>317</v>
      </c>
      <c r="G222" s="14" t="s">
        <v>23</v>
      </c>
      <c r="H222" s="14" t="s">
        <v>24</v>
      </c>
      <c r="I222" s="14" t="s">
        <v>21</v>
      </c>
      <c r="J222" s="14" t="s">
        <v>406</v>
      </c>
      <c r="K222" s="15">
        <v>400</v>
      </c>
      <c r="L222" s="15">
        <v>400</v>
      </c>
      <c r="M222" s="15">
        <v>1200</v>
      </c>
      <c r="N222" s="15">
        <v>1200</v>
      </c>
      <c r="O222" s="15">
        <v>1200</v>
      </c>
      <c r="P222" s="15">
        <v>1200</v>
      </c>
      <c r="Q222" s="15">
        <v>1200</v>
      </c>
      <c r="R222" s="15">
        <v>1200</v>
      </c>
      <c r="S222" s="15">
        <v>1200</v>
      </c>
      <c r="T222" s="15">
        <v>1200</v>
      </c>
      <c r="U222" s="15">
        <v>1200</v>
      </c>
      <c r="V222" s="15">
        <v>800</v>
      </c>
      <c r="W222" s="15">
        <v>12400</v>
      </c>
      <c r="X222" s="15">
        <v>12492.108571428571</v>
      </c>
      <c r="Y222" s="15">
        <v>12522.759798381503</v>
      </c>
      <c r="Z222" s="15">
        <v>12689.576054911025</v>
      </c>
      <c r="AA222" s="15">
        <v>12784.208639805474</v>
      </c>
      <c r="AB222" s="16">
        <f t="shared" si="3"/>
        <v>4400</v>
      </c>
    </row>
    <row r="223" spans="1:28" ht="16" x14ac:dyDescent="0.2">
      <c r="A223" s="14" t="s">
        <v>402</v>
      </c>
      <c r="B223" s="14" t="s">
        <v>403</v>
      </c>
      <c r="C223" s="14" t="s">
        <v>315</v>
      </c>
      <c r="D223" s="14" t="s">
        <v>315</v>
      </c>
      <c r="E223" s="14" t="s">
        <v>316</v>
      </c>
      <c r="F223" s="14" t="s">
        <v>317</v>
      </c>
      <c r="G223" s="14" t="s">
        <v>26</v>
      </c>
      <c r="H223" s="14" t="s">
        <v>27</v>
      </c>
      <c r="I223" s="14" t="s">
        <v>21</v>
      </c>
      <c r="J223" s="14" t="s">
        <v>407</v>
      </c>
      <c r="K223" s="15">
        <v>120</v>
      </c>
      <c r="L223" s="15">
        <v>120</v>
      </c>
      <c r="M223" s="15">
        <v>120</v>
      </c>
      <c r="N223" s="15">
        <v>120</v>
      </c>
      <c r="O223" s="15">
        <v>120</v>
      </c>
      <c r="P223" s="15">
        <v>120</v>
      </c>
      <c r="Q223" s="15">
        <v>120</v>
      </c>
      <c r="R223" s="15">
        <v>120</v>
      </c>
      <c r="S223" s="15">
        <v>120</v>
      </c>
      <c r="T223" s="15">
        <v>120</v>
      </c>
      <c r="U223" s="15">
        <v>120</v>
      </c>
      <c r="V223" s="15">
        <v>120</v>
      </c>
      <c r="W223" s="15">
        <v>1440</v>
      </c>
      <c r="X223" s="15">
        <v>1451.406845238095</v>
      </c>
      <c r="Y223" s="15">
        <v>1454.9680855491329</v>
      </c>
      <c r="Z223" s="15">
        <v>1474.3497820209125</v>
      </c>
      <c r="AA223" s="15">
        <v>1485.3447538235528</v>
      </c>
      <c r="AB223" s="16">
        <f t="shared" si="3"/>
        <v>600</v>
      </c>
    </row>
    <row r="224" spans="1:28" ht="16" x14ac:dyDescent="0.2">
      <c r="A224" s="14" t="s">
        <v>402</v>
      </c>
      <c r="B224" s="14" t="s">
        <v>403</v>
      </c>
      <c r="C224" s="14" t="s">
        <v>315</v>
      </c>
      <c r="D224" s="14" t="s">
        <v>315</v>
      </c>
      <c r="E224" s="14" t="s">
        <v>316</v>
      </c>
      <c r="F224" s="14" t="s">
        <v>317</v>
      </c>
      <c r="G224" s="14" t="s">
        <v>38</v>
      </c>
      <c r="H224" s="14" t="s">
        <v>39</v>
      </c>
      <c r="I224" s="14" t="s">
        <v>21</v>
      </c>
      <c r="J224" s="14" t="s">
        <v>408</v>
      </c>
      <c r="K224" s="15">
        <v>2862.9076124032426</v>
      </c>
      <c r="L224" s="15">
        <v>2862.9076124032426</v>
      </c>
      <c r="M224" s="15">
        <v>2862.9076124032426</v>
      </c>
      <c r="N224" s="15">
        <v>2862.9076124032426</v>
      </c>
      <c r="O224" s="15">
        <v>2862.9076124032426</v>
      </c>
      <c r="P224" s="15">
        <v>2862.9076124032426</v>
      </c>
      <c r="Q224" s="15">
        <v>2862.9076124032426</v>
      </c>
      <c r="R224" s="15">
        <v>2862.9076124032426</v>
      </c>
      <c r="S224" s="15">
        <v>2862.9076124032426</v>
      </c>
      <c r="T224" s="15">
        <v>2862.9076124032426</v>
      </c>
      <c r="U224" s="15">
        <v>2862.9076124032426</v>
      </c>
      <c r="V224" s="15">
        <v>2862.9076124032426</v>
      </c>
      <c r="W224" s="15">
        <v>34354.891348838908</v>
      </c>
      <c r="X224" s="15">
        <v>34526.606967441614</v>
      </c>
      <c r="Y224" s="15">
        <v>35235.575399285175</v>
      </c>
      <c r="Z224" s="15">
        <v>36126.662121359288</v>
      </c>
      <c r="AA224" s="15">
        <v>36537.695883880988</v>
      </c>
      <c r="AB224" s="16">
        <f t="shared" si="3"/>
        <v>14314.538062016214</v>
      </c>
    </row>
    <row r="225" spans="1:28" ht="16" x14ac:dyDescent="0.2">
      <c r="A225" s="14" t="s">
        <v>402</v>
      </c>
      <c r="B225" s="14" t="s">
        <v>403</v>
      </c>
      <c r="C225" s="14" t="s">
        <v>315</v>
      </c>
      <c r="D225" s="14" t="s">
        <v>315</v>
      </c>
      <c r="E225" s="14" t="s">
        <v>316</v>
      </c>
      <c r="F225" s="14" t="s">
        <v>317</v>
      </c>
      <c r="G225" s="14" t="s">
        <v>41</v>
      </c>
      <c r="H225" s="14" t="s">
        <v>42</v>
      </c>
      <c r="I225" s="14" t="s">
        <v>21</v>
      </c>
      <c r="J225" s="14" t="s">
        <v>409</v>
      </c>
      <c r="K225" s="15">
        <v>584.20317979407719</v>
      </c>
      <c r="L225" s="15">
        <v>584.20317979407719</v>
      </c>
      <c r="M225" s="15">
        <v>584.20317979407719</v>
      </c>
      <c r="N225" s="15">
        <v>584.20317979407719</v>
      </c>
      <c r="O225" s="15">
        <v>584.20317979407719</v>
      </c>
      <c r="P225" s="15">
        <v>584.20317979407719</v>
      </c>
      <c r="Q225" s="15">
        <v>584.20317979407719</v>
      </c>
      <c r="R225" s="15">
        <v>584.20317979407719</v>
      </c>
      <c r="S225" s="15">
        <v>584.20317979407719</v>
      </c>
      <c r="T225" s="15">
        <v>584.20317979407719</v>
      </c>
      <c r="U225" s="15">
        <v>584.20317979407719</v>
      </c>
      <c r="V225" s="15">
        <v>584.20317979407719</v>
      </c>
      <c r="W225" s="15">
        <v>7010.4381575289262</v>
      </c>
      <c r="X225" s="15">
        <v>6778.2811718246494</v>
      </c>
      <c r="Y225" s="15">
        <v>6735.4515421412871</v>
      </c>
      <c r="Z225" s="15">
        <v>6749.5027857370669</v>
      </c>
      <c r="AA225" s="15">
        <v>6793.4855298056191</v>
      </c>
      <c r="AB225" s="16">
        <f t="shared" si="3"/>
        <v>2921.0158989703859</v>
      </c>
    </row>
    <row r="226" spans="1:28" ht="16" x14ac:dyDescent="0.2">
      <c r="A226" s="14" t="s">
        <v>402</v>
      </c>
      <c r="B226" s="14" t="s">
        <v>403</v>
      </c>
      <c r="C226" s="14" t="s">
        <v>315</v>
      </c>
      <c r="D226" s="14" t="s">
        <v>315</v>
      </c>
      <c r="E226" s="14" t="s">
        <v>316</v>
      </c>
      <c r="F226" s="14" t="s">
        <v>317</v>
      </c>
      <c r="G226" s="14" t="s">
        <v>44</v>
      </c>
      <c r="H226" s="14" t="s">
        <v>45</v>
      </c>
      <c r="I226" s="14" t="s">
        <v>21</v>
      </c>
      <c r="J226" s="14" t="s">
        <v>410</v>
      </c>
      <c r="K226" s="15">
        <v>350</v>
      </c>
      <c r="L226" s="15">
        <v>0</v>
      </c>
      <c r="M226" s="15">
        <v>0</v>
      </c>
      <c r="N226" s="15">
        <v>350</v>
      </c>
      <c r="O226" s="15">
        <v>0</v>
      </c>
      <c r="P226" s="15">
        <v>0</v>
      </c>
      <c r="Q226" s="15">
        <v>350</v>
      </c>
      <c r="R226" s="15">
        <v>0</v>
      </c>
      <c r="S226" s="15">
        <v>0</v>
      </c>
      <c r="T226" s="15">
        <v>350</v>
      </c>
      <c r="U226" s="15">
        <v>0</v>
      </c>
      <c r="V226" s="15">
        <v>0</v>
      </c>
      <c r="W226" s="15">
        <v>1400</v>
      </c>
      <c r="X226" s="15">
        <v>1406.9976022803485</v>
      </c>
      <c r="Y226" s="15">
        <v>1435.8888537328014</v>
      </c>
      <c r="Z226" s="15">
        <v>1472.2016278946073</v>
      </c>
      <c r="AA226" s="15">
        <v>1488.9517104865531</v>
      </c>
      <c r="AB226" s="16">
        <f t="shared" si="3"/>
        <v>700</v>
      </c>
    </row>
    <row r="227" spans="1:28" ht="16" x14ac:dyDescent="0.2">
      <c r="A227" s="14" t="s">
        <v>402</v>
      </c>
      <c r="B227" s="14" t="s">
        <v>403</v>
      </c>
      <c r="C227" s="14" t="s">
        <v>315</v>
      </c>
      <c r="D227" s="14" t="s">
        <v>315</v>
      </c>
      <c r="E227" s="14" t="s">
        <v>316</v>
      </c>
      <c r="F227" s="14" t="s">
        <v>317</v>
      </c>
      <c r="G227" s="14" t="s">
        <v>50</v>
      </c>
      <c r="H227" s="14" t="s">
        <v>51</v>
      </c>
      <c r="I227" s="14" t="s">
        <v>21</v>
      </c>
      <c r="J227" s="14" t="s">
        <v>411</v>
      </c>
      <c r="K227" s="15">
        <v>220</v>
      </c>
      <c r="L227" s="15">
        <v>220</v>
      </c>
      <c r="M227" s="15">
        <v>220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660</v>
      </c>
      <c r="X227" s="15">
        <v>663.29886964645016</v>
      </c>
      <c r="Y227" s="15">
        <v>676.91903104546338</v>
      </c>
      <c r="Z227" s="15">
        <v>694.03791029317199</v>
      </c>
      <c r="AA227" s="15">
        <v>701.93437780080353</v>
      </c>
      <c r="AB227" s="16">
        <f t="shared" si="3"/>
        <v>660</v>
      </c>
    </row>
    <row r="228" spans="1:28" ht="16" x14ac:dyDescent="0.2">
      <c r="A228" s="14" t="s">
        <v>402</v>
      </c>
      <c r="B228" s="14" t="s">
        <v>403</v>
      </c>
      <c r="C228" s="14" t="s">
        <v>315</v>
      </c>
      <c r="D228" s="14" t="s">
        <v>315</v>
      </c>
      <c r="E228" s="14" t="s">
        <v>316</v>
      </c>
      <c r="F228" s="14" t="s">
        <v>317</v>
      </c>
      <c r="G228" s="14" t="s">
        <v>53</v>
      </c>
      <c r="H228" s="14" t="s">
        <v>54</v>
      </c>
      <c r="I228" s="14" t="s">
        <v>21</v>
      </c>
      <c r="J228" s="14" t="s">
        <v>412</v>
      </c>
      <c r="K228" s="15">
        <v>0</v>
      </c>
      <c r="L228" s="15">
        <v>0</v>
      </c>
      <c r="M228" s="15">
        <v>1000</v>
      </c>
      <c r="N228" s="15">
        <v>1000</v>
      </c>
      <c r="O228" s="15">
        <v>1000</v>
      </c>
      <c r="P228" s="15">
        <v>1000</v>
      </c>
      <c r="Q228" s="15">
        <v>0</v>
      </c>
      <c r="R228" s="15">
        <v>0</v>
      </c>
      <c r="S228" s="15">
        <v>1000</v>
      </c>
      <c r="T228" s="15">
        <v>0</v>
      </c>
      <c r="U228" s="15">
        <v>0</v>
      </c>
      <c r="V228" s="15">
        <v>0</v>
      </c>
      <c r="W228" s="15">
        <v>5000</v>
      </c>
      <c r="X228" s="15">
        <v>5004.8511904761899</v>
      </c>
      <c r="Y228" s="15">
        <v>5017.1313294797683</v>
      </c>
      <c r="Z228" s="15">
        <v>5083.9647655893532</v>
      </c>
      <c r="AA228" s="15">
        <v>5121.8784614605265</v>
      </c>
      <c r="AB228" s="16">
        <f t="shared" si="3"/>
        <v>3000</v>
      </c>
    </row>
    <row r="229" spans="1:28" ht="16" x14ac:dyDescent="0.2">
      <c r="A229" s="14" t="s">
        <v>402</v>
      </c>
      <c r="B229" s="14" t="s">
        <v>403</v>
      </c>
      <c r="C229" s="14" t="s">
        <v>315</v>
      </c>
      <c r="D229" s="14" t="s">
        <v>315</v>
      </c>
      <c r="E229" s="14" t="s">
        <v>316</v>
      </c>
      <c r="F229" s="14" t="s">
        <v>317</v>
      </c>
      <c r="G229" s="14" t="s">
        <v>62</v>
      </c>
      <c r="H229" s="14" t="s">
        <v>63</v>
      </c>
      <c r="I229" s="14" t="s">
        <v>21</v>
      </c>
      <c r="J229" s="14" t="s">
        <v>413</v>
      </c>
      <c r="K229" s="15">
        <v>1500</v>
      </c>
      <c r="L229" s="15">
        <v>0</v>
      </c>
      <c r="M229" s="15">
        <v>0</v>
      </c>
      <c r="N229" s="15">
        <v>1500</v>
      </c>
      <c r="O229" s="15">
        <v>0</v>
      </c>
      <c r="P229" s="15">
        <v>0</v>
      </c>
      <c r="Q229" s="15">
        <v>1500</v>
      </c>
      <c r="R229" s="15">
        <v>0</v>
      </c>
      <c r="S229" s="15">
        <v>0</v>
      </c>
      <c r="T229" s="15">
        <v>1500</v>
      </c>
      <c r="U229" s="15">
        <v>0</v>
      </c>
      <c r="V229" s="15">
        <v>0</v>
      </c>
      <c r="W229" s="15">
        <v>6000</v>
      </c>
      <c r="X229" s="15">
        <v>6029.989724058637</v>
      </c>
      <c r="Y229" s="15">
        <v>6153.809373140577</v>
      </c>
      <c r="Z229" s="15">
        <v>6309.4355481197454</v>
      </c>
      <c r="AA229" s="15">
        <v>6381.2216163709418</v>
      </c>
      <c r="AB229" s="16">
        <f t="shared" si="3"/>
        <v>3000</v>
      </c>
    </row>
    <row r="230" spans="1:28" ht="16" x14ac:dyDescent="0.2">
      <c r="A230" s="14" t="s">
        <v>402</v>
      </c>
      <c r="B230" s="14" t="s">
        <v>403</v>
      </c>
      <c r="C230" s="14" t="s">
        <v>315</v>
      </c>
      <c r="D230" s="14" t="s">
        <v>315</v>
      </c>
      <c r="E230" s="14" t="s">
        <v>316</v>
      </c>
      <c r="F230" s="14" t="s">
        <v>317</v>
      </c>
      <c r="G230" s="14" t="s">
        <v>68</v>
      </c>
      <c r="H230" s="14" t="s">
        <v>69</v>
      </c>
      <c r="I230" s="14" t="s">
        <v>21</v>
      </c>
      <c r="J230" s="14" t="s">
        <v>414</v>
      </c>
      <c r="K230" s="15">
        <v>150</v>
      </c>
      <c r="L230" s="15">
        <v>150</v>
      </c>
      <c r="M230" s="15">
        <v>150</v>
      </c>
      <c r="N230" s="15">
        <v>150</v>
      </c>
      <c r="O230" s="15">
        <v>150</v>
      </c>
      <c r="P230" s="15">
        <v>150</v>
      </c>
      <c r="Q230" s="15">
        <v>150</v>
      </c>
      <c r="R230" s="15">
        <v>150</v>
      </c>
      <c r="S230" s="15">
        <v>150</v>
      </c>
      <c r="T230" s="15">
        <v>150</v>
      </c>
      <c r="U230" s="15">
        <v>150</v>
      </c>
      <c r="V230" s="15">
        <v>150</v>
      </c>
      <c r="W230" s="15">
        <v>1800</v>
      </c>
      <c r="X230" s="15">
        <v>1801.7464285714284</v>
      </c>
      <c r="Y230" s="15">
        <v>1806.1672786127165</v>
      </c>
      <c r="Z230" s="15">
        <v>1830.2273156121673</v>
      </c>
      <c r="AA230" s="15">
        <v>1843.8762461257895</v>
      </c>
      <c r="AB230" s="16">
        <f t="shared" si="3"/>
        <v>750</v>
      </c>
    </row>
    <row r="231" spans="1:28" ht="16" x14ac:dyDescent="0.2">
      <c r="A231" s="14" t="s">
        <v>415</v>
      </c>
      <c r="B231" s="14" t="s">
        <v>416</v>
      </c>
      <c r="C231" s="14" t="s">
        <v>315</v>
      </c>
      <c r="D231" s="14" t="s">
        <v>315</v>
      </c>
      <c r="E231" s="14" t="s">
        <v>316</v>
      </c>
      <c r="F231" s="14" t="s">
        <v>317</v>
      </c>
      <c r="G231" s="14" t="s">
        <v>15</v>
      </c>
      <c r="H231" s="14" t="s">
        <v>16</v>
      </c>
      <c r="I231" s="14" t="s">
        <v>17</v>
      </c>
      <c r="J231" s="14" t="s">
        <v>417</v>
      </c>
      <c r="K231" s="15">
        <v>79521.48</v>
      </c>
      <c r="L231" s="15">
        <v>69781.2</v>
      </c>
      <c r="M231" s="15">
        <v>69781.2</v>
      </c>
      <c r="N231" s="15">
        <v>85412.88</v>
      </c>
      <c r="O231" s="15">
        <v>72495.16</v>
      </c>
      <c r="P231" s="15">
        <v>76116</v>
      </c>
      <c r="Q231" s="15">
        <v>82235.44</v>
      </c>
      <c r="R231" s="15">
        <v>72495.16</v>
      </c>
      <c r="S231" s="15">
        <v>72495.16</v>
      </c>
      <c r="T231" s="15">
        <v>83175.5</v>
      </c>
      <c r="U231" s="15">
        <v>73435.200000000012</v>
      </c>
      <c r="V231" s="15">
        <v>83566.399999999994</v>
      </c>
      <c r="W231" s="15">
        <v>920510.78</v>
      </c>
      <c r="X231" s="15">
        <v>942211.7236054762</v>
      </c>
      <c r="Y231" s="15">
        <v>977526.97102659033</v>
      </c>
      <c r="Z231" s="15">
        <v>1006224.7935444858</v>
      </c>
      <c r="AA231" s="15">
        <v>1058141.4916616592</v>
      </c>
      <c r="AB231" s="16">
        <f t="shared" si="3"/>
        <v>376991.92000000004</v>
      </c>
    </row>
    <row r="232" spans="1:28" ht="16" x14ac:dyDescent="0.2">
      <c r="A232" s="14" t="s">
        <v>415</v>
      </c>
      <c r="B232" s="14" t="s">
        <v>416</v>
      </c>
      <c r="C232" s="14" t="s">
        <v>315</v>
      </c>
      <c r="D232" s="14" t="s">
        <v>315</v>
      </c>
      <c r="E232" s="14" t="s">
        <v>316</v>
      </c>
      <c r="F232" s="14" t="s">
        <v>317</v>
      </c>
      <c r="G232" s="14" t="s">
        <v>19</v>
      </c>
      <c r="H232" s="14" t="s">
        <v>20</v>
      </c>
      <c r="I232" s="14" t="s">
        <v>21</v>
      </c>
      <c r="J232" s="14" t="s">
        <v>418</v>
      </c>
      <c r="K232" s="15">
        <v>1800</v>
      </c>
      <c r="L232" s="15">
        <v>2400</v>
      </c>
      <c r="M232" s="15">
        <v>1800</v>
      </c>
      <c r="N232" s="15">
        <v>2400</v>
      </c>
      <c r="O232" s="15">
        <v>1800</v>
      </c>
      <c r="P232" s="15">
        <v>2400</v>
      </c>
      <c r="Q232" s="15">
        <v>1800</v>
      </c>
      <c r="R232" s="15">
        <v>2400</v>
      </c>
      <c r="S232" s="15">
        <v>1800</v>
      </c>
      <c r="T232" s="15">
        <v>2400</v>
      </c>
      <c r="U232" s="15">
        <v>1800</v>
      </c>
      <c r="V232" s="15">
        <v>2400</v>
      </c>
      <c r="W232" s="15">
        <v>25200</v>
      </c>
      <c r="X232" s="15">
        <v>25325.956841046274</v>
      </c>
      <c r="Y232" s="15">
        <v>25845.999367190427</v>
      </c>
      <c r="Z232" s="15">
        <v>26499.629302102931</v>
      </c>
      <c r="AA232" s="15">
        <v>26801.130788757953</v>
      </c>
      <c r="AB232" s="16">
        <f t="shared" si="3"/>
        <v>10200</v>
      </c>
    </row>
    <row r="233" spans="1:28" ht="16" x14ac:dyDescent="0.2">
      <c r="A233" s="14" t="s">
        <v>415</v>
      </c>
      <c r="B233" s="14" t="s">
        <v>416</v>
      </c>
      <c r="C233" s="14" t="s">
        <v>315</v>
      </c>
      <c r="D233" s="14" t="s">
        <v>315</v>
      </c>
      <c r="E233" s="14" t="s">
        <v>316</v>
      </c>
      <c r="F233" s="14" t="s">
        <v>317</v>
      </c>
      <c r="G233" s="14" t="s">
        <v>23</v>
      </c>
      <c r="H233" s="14" t="s">
        <v>24</v>
      </c>
      <c r="I233" s="14" t="s">
        <v>21</v>
      </c>
      <c r="J233" s="14" t="s">
        <v>419</v>
      </c>
      <c r="K233" s="15">
        <v>640</v>
      </c>
      <c r="L233" s="15">
        <v>800</v>
      </c>
      <c r="M233" s="15">
        <v>800</v>
      </c>
      <c r="N233" s="15">
        <v>640</v>
      </c>
      <c r="O233" s="15">
        <v>800</v>
      </c>
      <c r="P233" s="15">
        <v>640</v>
      </c>
      <c r="Q233" s="15">
        <v>800</v>
      </c>
      <c r="R233" s="15">
        <v>800</v>
      </c>
      <c r="S233" s="15">
        <v>640</v>
      </c>
      <c r="T233" s="15">
        <v>800</v>
      </c>
      <c r="U233" s="15">
        <v>640</v>
      </c>
      <c r="V233" s="15">
        <v>800</v>
      </c>
      <c r="W233" s="15">
        <v>8800</v>
      </c>
      <c r="X233" s="15">
        <v>8843.9849286193348</v>
      </c>
      <c r="Y233" s="15">
        <v>9025.5870806061812</v>
      </c>
      <c r="Z233" s="15">
        <v>9253.8388039089605</v>
      </c>
      <c r="AA233" s="15">
        <v>9359.1250373440471</v>
      </c>
      <c r="AB233" s="16">
        <f t="shared" si="3"/>
        <v>3680</v>
      </c>
    </row>
    <row r="234" spans="1:28" ht="16" x14ac:dyDescent="0.2">
      <c r="A234" s="14" t="s">
        <v>415</v>
      </c>
      <c r="B234" s="14" t="s">
        <v>416</v>
      </c>
      <c r="C234" s="14" t="s">
        <v>315</v>
      </c>
      <c r="D234" s="14" t="s">
        <v>315</v>
      </c>
      <c r="E234" s="14" t="s">
        <v>316</v>
      </c>
      <c r="F234" s="14" t="s">
        <v>317</v>
      </c>
      <c r="G234" s="14" t="s">
        <v>26</v>
      </c>
      <c r="H234" s="14" t="s">
        <v>27</v>
      </c>
      <c r="I234" s="14" t="s">
        <v>21</v>
      </c>
      <c r="J234" s="14" t="s">
        <v>420</v>
      </c>
      <c r="K234" s="15">
        <v>272</v>
      </c>
      <c r="L234" s="15">
        <v>364</v>
      </c>
      <c r="M234" s="15">
        <v>272</v>
      </c>
      <c r="N234" s="15">
        <v>364</v>
      </c>
      <c r="O234" s="15">
        <v>272</v>
      </c>
      <c r="P234" s="15">
        <v>364</v>
      </c>
      <c r="Q234" s="15">
        <v>272</v>
      </c>
      <c r="R234" s="15">
        <v>364</v>
      </c>
      <c r="S234" s="15">
        <v>272</v>
      </c>
      <c r="T234" s="15">
        <v>364</v>
      </c>
      <c r="U234" s="15">
        <v>272</v>
      </c>
      <c r="V234" s="15">
        <v>364</v>
      </c>
      <c r="W234" s="15">
        <v>3816</v>
      </c>
      <c r="X234" s="15">
        <v>3835.0734645012935</v>
      </c>
      <c r="Y234" s="15">
        <v>3913.8227613174072</v>
      </c>
      <c r="Z234" s="15">
        <v>4012.8010086041577</v>
      </c>
      <c r="AA234" s="15">
        <v>4058.4569480119194</v>
      </c>
      <c r="AB234" s="16">
        <f t="shared" si="3"/>
        <v>1544</v>
      </c>
    </row>
    <row r="235" spans="1:28" ht="16" x14ac:dyDescent="0.2">
      <c r="A235" s="14" t="s">
        <v>415</v>
      </c>
      <c r="B235" s="14" t="s">
        <v>416</v>
      </c>
      <c r="C235" s="14" t="s">
        <v>315</v>
      </c>
      <c r="D235" s="14" t="s">
        <v>315</v>
      </c>
      <c r="E235" s="14" t="s">
        <v>316</v>
      </c>
      <c r="F235" s="14" t="s">
        <v>317</v>
      </c>
      <c r="G235" s="14" t="s">
        <v>29</v>
      </c>
      <c r="H235" s="14" t="s">
        <v>30</v>
      </c>
      <c r="I235" s="14" t="s">
        <v>21</v>
      </c>
      <c r="J235" s="14" t="s">
        <v>421</v>
      </c>
      <c r="K235" s="15">
        <v>0</v>
      </c>
      <c r="L235" s="15">
        <v>0</v>
      </c>
      <c r="M235" s="15">
        <v>0</v>
      </c>
      <c r="N235" s="15">
        <v>0</v>
      </c>
      <c r="O235" s="15">
        <v>12075</v>
      </c>
      <c r="P235" s="15">
        <v>0</v>
      </c>
      <c r="Q235" s="15">
        <v>0</v>
      </c>
      <c r="R235" s="15">
        <v>0</v>
      </c>
      <c r="S235" s="15">
        <v>0</v>
      </c>
      <c r="T235" s="15">
        <v>24150</v>
      </c>
      <c r="U235" s="15">
        <v>0</v>
      </c>
      <c r="V235" s="15">
        <v>0</v>
      </c>
      <c r="W235" s="15">
        <v>36225</v>
      </c>
      <c r="X235" s="15">
        <v>36770.853169014081</v>
      </c>
      <c r="Y235" s="15">
        <v>37958.131698591547</v>
      </c>
      <c r="Z235" s="15">
        <v>38982.552930063379</v>
      </c>
      <c r="AA235" s="15">
        <v>39721.249555625276</v>
      </c>
      <c r="AB235" s="16">
        <f t="shared" si="3"/>
        <v>12075</v>
      </c>
    </row>
    <row r="236" spans="1:28" ht="16" x14ac:dyDescent="0.2">
      <c r="A236" s="14" t="s">
        <v>415</v>
      </c>
      <c r="B236" s="14" t="s">
        <v>416</v>
      </c>
      <c r="C236" s="14" t="s">
        <v>315</v>
      </c>
      <c r="D236" s="14" t="s">
        <v>315</v>
      </c>
      <c r="E236" s="14" t="s">
        <v>316</v>
      </c>
      <c r="F236" s="14" t="s">
        <v>317</v>
      </c>
      <c r="G236" s="14" t="s">
        <v>32</v>
      </c>
      <c r="H236" s="14" t="s">
        <v>33</v>
      </c>
      <c r="I236" s="14" t="s">
        <v>21</v>
      </c>
      <c r="J236" s="14" t="s">
        <v>422</v>
      </c>
      <c r="K236" s="15">
        <v>0</v>
      </c>
      <c r="L236" s="15">
        <v>0</v>
      </c>
      <c r="M236" s="15">
        <v>0</v>
      </c>
      <c r="N236" s="15">
        <v>0</v>
      </c>
      <c r="O236" s="15">
        <v>3500</v>
      </c>
      <c r="P236" s="15">
        <v>0</v>
      </c>
      <c r="Q236" s="15">
        <v>0</v>
      </c>
      <c r="R236" s="15">
        <v>0</v>
      </c>
      <c r="S236" s="15">
        <v>0</v>
      </c>
      <c r="T236" s="15">
        <v>10000</v>
      </c>
      <c r="U236" s="15">
        <v>0</v>
      </c>
      <c r="V236" s="15">
        <v>0</v>
      </c>
      <c r="W236" s="15">
        <v>13500</v>
      </c>
      <c r="X236" s="15">
        <v>13703.423541247483</v>
      </c>
      <c r="Y236" s="15">
        <v>14145.887589537222</v>
      </c>
      <c r="Z236" s="15">
        <v>14527.659477042254</v>
      </c>
      <c r="AA236" s="15">
        <v>14802.950144953522</v>
      </c>
      <c r="AB236" s="16">
        <f t="shared" si="3"/>
        <v>3500</v>
      </c>
    </row>
    <row r="237" spans="1:28" ht="16" x14ac:dyDescent="0.2">
      <c r="A237" s="14" t="s">
        <v>415</v>
      </c>
      <c r="B237" s="14" t="s">
        <v>416</v>
      </c>
      <c r="C237" s="14" t="s">
        <v>315</v>
      </c>
      <c r="D237" s="14" t="s">
        <v>315</v>
      </c>
      <c r="E237" s="14" t="s">
        <v>316</v>
      </c>
      <c r="F237" s="14" t="s">
        <v>317</v>
      </c>
      <c r="G237" s="14" t="s">
        <v>35</v>
      </c>
      <c r="H237" s="14" t="s">
        <v>36</v>
      </c>
      <c r="I237" s="14" t="s">
        <v>21</v>
      </c>
      <c r="J237" s="14" t="s">
        <v>423</v>
      </c>
      <c r="K237" s="15">
        <v>0</v>
      </c>
      <c r="L237" s="15">
        <v>0</v>
      </c>
      <c r="M237" s="15">
        <v>0</v>
      </c>
      <c r="N237" s="15">
        <v>0</v>
      </c>
      <c r="O237" s="15">
        <v>840</v>
      </c>
      <c r="P237" s="15">
        <v>0</v>
      </c>
      <c r="Q237" s="15">
        <v>0</v>
      </c>
      <c r="R237" s="15">
        <v>0</v>
      </c>
      <c r="S237" s="15">
        <v>0</v>
      </c>
      <c r="T237" s="15">
        <v>2400</v>
      </c>
      <c r="U237" s="15">
        <v>0</v>
      </c>
      <c r="V237" s="15">
        <v>0</v>
      </c>
      <c r="W237" s="15">
        <v>3240</v>
      </c>
      <c r="X237" s="15">
        <v>3288.8216498993961</v>
      </c>
      <c r="Y237" s="15">
        <v>3395.0130214889332</v>
      </c>
      <c r="Z237" s="15">
        <v>3486.6382744901412</v>
      </c>
      <c r="AA237" s="15">
        <v>3552.708034788845</v>
      </c>
      <c r="AB237" s="16">
        <f t="shared" si="3"/>
        <v>840</v>
      </c>
    </row>
    <row r="238" spans="1:28" ht="16" x14ac:dyDescent="0.2">
      <c r="A238" s="14" t="s">
        <v>415</v>
      </c>
      <c r="B238" s="14" t="s">
        <v>416</v>
      </c>
      <c r="C238" s="14" t="s">
        <v>315</v>
      </c>
      <c r="D238" s="14" t="s">
        <v>315</v>
      </c>
      <c r="E238" s="14" t="s">
        <v>316</v>
      </c>
      <c r="F238" s="14" t="s">
        <v>317</v>
      </c>
      <c r="G238" s="14" t="s">
        <v>38</v>
      </c>
      <c r="H238" s="14" t="s">
        <v>39</v>
      </c>
      <c r="I238" s="14" t="s">
        <v>21</v>
      </c>
      <c r="J238" s="14" t="s">
        <v>424</v>
      </c>
      <c r="K238" s="15">
        <v>200</v>
      </c>
      <c r="L238" s="15">
        <v>200</v>
      </c>
      <c r="M238" s="15">
        <v>200</v>
      </c>
      <c r="N238" s="15">
        <v>200</v>
      </c>
      <c r="O238" s="15">
        <v>200</v>
      </c>
      <c r="P238" s="15">
        <v>200</v>
      </c>
      <c r="Q238" s="15">
        <v>200</v>
      </c>
      <c r="R238" s="15">
        <v>200</v>
      </c>
      <c r="S238" s="15">
        <v>200</v>
      </c>
      <c r="T238" s="15">
        <v>200</v>
      </c>
      <c r="U238" s="15">
        <v>200</v>
      </c>
      <c r="V238" s="15">
        <v>200</v>
      </c>
      <c r="W238" s="15">
        <v>2400</v>
      </c>
      <c r="X238" s="15">
        <v>2411.9958896234548</v>
      </c>
      <c r="Y238" s="15">
        <v>2461.523749256231</v>
      </c>
      <c r="Z238" s="15">
        <v>2523.7742192478981</v>
      </c>
      <c r="AA238" s="15">
        <v>2552.4886465483764</v>
      </c>
      <c r="AB238" s="16">
        <f t="shared" si="3"/>
        <v>1000</v>
      </c>
    </row>
    <row r="239" spans="1:28" ht="16" x14ac:dyDescent="0.2">
      <c r="A239" s="14" t="s">
        <v>415</v>
      </c>
      <c r="B239" s="14" t="s">
        <v>416</v>
      </c>
      <c r="C239" s="14" t="s">
        <v>315</v>
      </c>
      <c r="D239" s="14" t="s">
        <v>315</v>
      </c>
      <c r="E239" s="14" t="s">
        <v>316</v>
      </c>
      <c r="F239" s="14" t="s">
        <v>317</v>
      </c>
      <c r="G239" s="14" t="s">
        <v>41</v>
      </c>
      <c r="H239" s="14" t="s">
        <v>42</v>
      </c>
      <c r="I239" s="14" t="s">
        <v>21</v>
      </c>
      <c r="J239" s="14" t="s">
        <v>425</v>
      </c>
      <c r="K239" s="15">
        <v>80</v>
      </c>
      <c r="L239" s="15">
        <v>80</v>
      </c>
      <c r="M239" s="15">
        <v>80</v>
      </c>
      <c r="N239" s="15">
        <v>80</v>
      </c>
      <c r="O239" s="15">
        <v>80</v>
      </c>
      <c r="P239" s="15">
        <v>80</v>
      </c>
      <c r="Q239" s="15">
        <v>80</v>
      </c>
      <c r="R239" s="15">
        <v>80</v>
      </c>
      <c r="S239" s="15">
        <v>80</v>
      </c>
      <c r="T239" s="15">
        <v>80</v>
      </c>
      <c r="U239" s="15">
        <v>80</v>
      </c>
      <c r="V239" s="15">
        <v>80</v>
      </c>
      <c r="W239" s="15">
        <v>960</v>
      </c>
      <c r="X239" s="15">
        <v>968.66528312733533</v>
      </c>
      <c r="Y239" s="15">
        <v>993.13761347944308</v>
      </c>
      <c r="Z239" s="15">
        <v>1018.9370155220307</v>
      </c>
      <c r="AA239" s="15">
        <v>1033.6589681836217</v>
      </c>
      <c r="AB239" s="16">
        <f t="shared" si="3"/>
        <v>400</v>
      </c>
    </row>
    <row r="240" spans="1:28" ht="16" x14ac:dyDescent="0.2">
      <c r="A240" s="14" t="s">
        <v>415</v>
      </c>
      <c r="B240" s="14" t="s">
        <v>416</v>
      </c>
      <c r="C240" s="14" t="s">
        <v>315</v>
      </c>
      <c r="D240" s="14" t="s">
        <v>315</v>
      </c>
      <c r="E240" s="14" t="s">
        <v>316</v>
      </c>
      <c r="F240" s="14" t="s">
        <v>317</v>
      </c>
      <c r="G240" s="14" t="s">
        <v>44</v>
      </c>
      <c r="H240" s="14" t="s">
        <v>45</v>
      </c>
      <c r="I240" s="14" t="s">
        <v>21</v>
      </c>
      <c r="J240" s="14" t="s">
        <v>426</v>
      </c>
      <c r="K240" s="15">
        <v>220</v>
      </c>
      <c r="L240" s="15">
        <v>220</v>
      </c>
      <c r="M240" s="15">
        <v>220</v>
      </c>
      <c r="N240" s="15">
        <v>220</v>
      </c>
      <c r="O240" s="15">
        <v>220</v>
      </c>
      <c r="P240" s="15">
        <v>220</v>
      </c>
      <c r="Q240" s="15">
        <v>220</v>
      </c>
      <c r="R240" s="15">
        <v>220</v>
      </c>
      <c r="S240" s="15">
        <v>220</v>
      </c>
      <c r="T240" s="15">
        <v>220</v>
      </c>
      <c r="U240" s="15">
        <v>220</v>
      </c>
      <c r="V240" s="15">
        <v>220</v>
      </c>
      <c r="W240" s="15">
        <v>2640</v>
      </c>
      <c r="X240" s="15">
        <v>2653.1954785858006</v>
      </c>
      <c r="Y240" s="15">
        <v>2707.6761241818535</v>
      </c>
      <c r="Z240" s="15">
        <v>2776.151641172688</v>
      </c>
      <c r="AA240" s="15">
        <v>2807.7375112032141</v>
      </c>
      <c r="AB240" s="16">
        <f t="shared" si="3"/>
        <v>1100</v>
      </c>
    </row>
    <row r="241" spans="1:28" ht="16" x14ac:dyDescent="0.2">
      <c r="A241" s="14" t="s">
        <v>415</v>
      </c>
      <c r="B241" s="14" t="s">
        <v>416</v>
      </c>
      <c r="C241" s="14" t="s">
        <v>315</v>
      </c>
      <c r="D241" s="14" t="s">
        <v>315</v>
      </c>
      <c r="E241" s="14" t="s">
        <v>316</v>
      </c>
      <c r="F241" s="14" t="s">
        <v>317</v>
      </c>
      <c r="G241" s="14" t="s">
        <v>53</v>
      </c>
      <c r="H241" s="14" t="s">
        <v>54</v>
      </c>
      <c r="I241" s="14" t="s">
        <v>21</v>
      </c>
      <c r="J241" s="14" t="s">
        <v>427</v>
      </c>
      <c r="K241" s="15">
        <v>1000</v>
      </c>
      <c r="L241" s="15">
        <v>1000</v>
      </c>
      <c r="M241" s="15">
        <v>1000</v>
      </c>
      <c r="N241" s="15">
        <v>1000</v>
      </c>
      <c r="O241" s="15">
        <v>1000</v>
      </c>
      <c r="P241" s="15">
        <v>1000</v>
      </c>
      <c r="Q241" s="15">
        <v>1000</v>
      </c>
      <c r="R241" s="15">
        <v>1000</v>
      </c>
      <c r="S241" s="15">
        <v>1000</v>
      </c>
      <c r="T241" s="15">
        <v>1000</v>
      </c>
      <c r="U241" s="15">
        <v>1000</v>
      </c>
      <c r="V241" s="15">
        <v>1000</v>
      </c>
      <c r="W241" s="15">
        <v>12000</v>
      </c>
      <c r="X241" s="15">
        <v>12059.979448117274</v>
      </c>
      <c r="Y241" s="15">
        <v>12307.618746281154</v>
      </c>
      <c r="Z241" s="15">
        <v>12618.871096239491</v>
      </c>
      <c r="AA241" s="15">
        <v>12762.443232741884</v>
      </c>
      <c r="AB241" s="16">
        <f t="shared" si="3"/>
        <v>5000</v>
      </c>
    </row>
    <row r="242" spans="1:28" ht="16" x14ac:dyDescent="0.2">
      <c r="A242" s="14" t="s">
        <v>415</v>
      </c>
      <c r="B242" s="14" t="s">
        <v>416</v>
      </c>
      <c r="C242" s="14" t="s">
        <v>315</v>
      </c>
      <c r="D242" s="14" t="s">
        <v>315</v>
      </c>
      <c r="E242" s="14" t="s">
        <v>316</v>
      </c>
      <c r="F242" s="14" t="s">
        <v>317</v>
      </c>
      <c r="G242" s="14" t="s">
        <v>56</v>
      </c>
      <c r="H242" s="14" t="s">
        <v>57</v>
      </c>
      <c r="I242" s="14" t="s">
        <v>21</v>
      </c>
      <c r="J242" s="14" t="s">
        <v>428</v>
      </c>
      <c r="K242" s="15">
        <v>166.66666666666666</v>
      </c>
      <c r="L242" s="15">
        <v>166.66666666666666</v>
      </c>
      <c r="M242" s="15">
        <v>166.66666666666666</v>
      </c>
      <c r="N242" s="15">
        <v>166.66666666666666</v>
      </c>
      <c r="O242" s="15">
        <v>166.66666666666666</v>
      </c>
      <c r="P242" s="15">
        <v>166.66666666666666</v>
      </c>
      <c r="Q242" s="15">
        <v>166.66666666666666</v>
      </c>
      <c r="R242" s="15">
        <v>166.66666666666666</v>
      </c>
      <c r="S242" s="15">
        <v>166.66666666666666</v>
      </c>
      <c r="T242" s="15">
        <v>166.66666666666666</v>
      </c>
      <c r="U242" s="15">
        <v>166.66666666666666</v>
      </c>
      <c r="V242" s="15">
        <v>166.66666666666666</v>
      </c>
      <c r="W242" s="15">
        <v>2000</v>
      </c>
      <c r="X242" s="15">
        <v>2021.9999999999998</v>
      </c>
      <c r="Y242" s="15">
        <v>2050.308</v>
      </c>
      <c r="Z242" s="15">
        <v>2081.0626200000002</v>
      </c>
      <c r="AA242" s="15">
        <v>2112.2785592999999</v>
      </c>
      <c r="AB242" s="16">
        <f t="shared" si="3"/>
        <v>833.33333333333326</v>
      </c>
    </row>
    <row r="243" spans="1:28" ht="16" x14ac:dyDescent="0.2">
      <c r="A243" s="14" t="s">
        <v>429</v>
      </c>
      <c r="B243" s="14" t="s">
        <v>430</v>
      </c>
      <c r="C243" s="14" t="s">
        <v>315</v>
      </c>
      <c r="D243" s="14" t="s">
        <v>315</v>
      </c>
      <c r="E243" s="14" t="s">
        <v>316</v>
      </c>
      <c r="F243" s="14" t="s">
        <v>317</v>
      </c>
      <c r="G243" s="14" t="s">
        <v>15</v>
      </c>
      <c r="H243" s="14" t="s">
        <v>16</v>
      </c>
      <c r="I243" s="14" t="s">
        <v>17</v>
      </c>
      <c r="J243" s="14" t="s">
        <v>431</v>
      </c>
      <c r="K243" s="15">
        <v>27511.239999999998</v>
      </c>
      <c r="L243" s="15">
        <v>25076.17</v>
      </c>
      <c r="M243" s="15">
        <v>25076.17</v>
      </c>
      <c r="N243" s="15">
        <v>29310.23</v>
      </c>
      <c r="O243" s="15">
        <v>26080.799999999999</v>
      </c>
      <c r="P243" s="15">
        <v>26986.01</v>
      </c>
      <c r="Q243" s="15">
        <v>28515.87</v>
      </c>
      <c r="R243" s="15">
        <v>26080.799999999999</v>
      </c>
      <c r="S243" s="15">
        <v>26080.799999999999</v>
      </c>
      <c r="T243" s="15">
        <v>28864.09</v>
      </c>
      <c r="U243" s="15">
        <v>26429.010000000002</v>
      </c>
      <c r="V243" s="15">
        <v>28961.809999999998</v>
      </c>
      <c r="W243" s="15">
        <v>324973</v>
      </c>
      <c r="X243" s="15">
        <v>335213.94208488095</v>
      </c>
      <c r="Y243" s="15">
        <v>351241.03593887162</v>
      </c>
      <c r="Z243" s="15">
        <v>362628.60157898755</v>
      </c>
      <c r="AA243" s="15">
        <v>378843.34620436467</v>
      </c>
      <c r="AB243" s="16">
        <f t="shared" si="3"/>
        <v>133054.60999999999</v>
      </c>
    </row>
    <row r="244" spans="1:28" ht="16" x14ac:dyDescent="0.2">
      <c r="A244" s="14" t="s">
        <v>429</v>
      </c>
      <c r="B244" s="14" t="s">
        <v>430</v>
      </c>
      <c r="C244" s="14" t="s">
        <v>315</v>
      </c>
      <c r="D244" s="14" t="s">
        <v>315</v>
      </c>
      <c r="E244" s="14" t="s">
        <v>316</v>
      </c>
      <c r="F244" s="14" t="s">
        <v>317</v>
      </c>
      <c r="G244" s="14" t="s">
        <v>19</v>
      </c>
      <c r="H244" s="14" t="s">
        <v>20</v>
      </c>
      <c r="I244" s="14" t="s">
        <v>21</v>
      </c>
      <c r="J244" s="14" t="s">
        <v>432</v>
      </c>
      <c r="K244" s="15">
        <v>600</v>
      </c>
      <c r="L244" s="15">
        <v>600</v>
      </c>
      <c r="M244" s="15">
        <v>600</v>
      </c>
      <c r="N244" s="15">
        <v>600</v>
      </c>
      <c r="O244" s="15">
        <v>600</v>
      </c>
      <c r="P244" s="15">
        <v>600</v>
      </c>
      <c r="Q244" s="15">
        <v>600</v>
      </c>
      <c r="R244" s="15">
        <v>600</v>
      </c>
      <c r="S244" s="15">
        <v>600</v>
      </c>
      <c r="T244" s="15">
        <v>600</v>
      </c>
      <c r="U244" s="15">
        <v>600</v>
      </c>
      <c r="V244" s="15">
        <v>600</v>
      </c>
      <c r="W244" s="15">
        <v>7200</v>
      </c>
      <c r="X244" s="15">
        <v>7235.9876688703644</v>
      </c>
      <c r="Y244" s="15">
        <v>7384.571247768692</v>
      </c>
      <c r="Z244" s="15">
        <v>7571.3226577436944</v>
      </c>
      <c r="AA244" s="15">
        <v>7657.4659396451289</v>
      </c>
      <c r="AB244" s="16">
        <f t="shared" si="3"/>
        <v>3000</v>
      </c>
    </row>
    <row r="245" spans="1:28" ht="16" x14ac:dyDescent="0.2">
      <c r="A245" s="14" t="s">
        <v>429</v>
      </c>
      <c r="B245" s="14" t="s">
        <v>430</v>
      </c>
      <c r="C245" s="14" t="s">
        <v>315</v>
      </c>
      <c r="D245" s="14" t="s">
        <v>315</v>
      </c>
      <c r="E245" s="14" t="s">
        <v>316</v>
      </c>
      <c r="F245" s="14" t="s">
        <v>317</v>
      </c>
      <c r="G245" s="14" t="s">
        <v>23</v>
      </c>
      <c r="H245" s="14" t="s">
        <v>24</v>
      </c>
      <c r="I245" s="14" t="s">
        <v>21</v>
      </c>
      <c r="J245" s="14" t="s">
        <v>433</v>
      </c>
      <c r="K245" s="15">
        <v>320</v>
      </c>
      <c r="L245" s="15">
        <v>320</v>
      </c>
      <c r="M245" s="15">
        <v>320</v>
      </c>
      <c r="N245" s="15">
        <v>320</v>
      </c>
      <c r="O245" s="15">
        <v>320</v>
      </c>
      <c r="P245" s="15">
        <v>320</v>
      </c>
      <c r="Q245" s="15">
        <v>320</v>
      </c>
      <c r="R245" s="15">
        <v>320</v>
      </c>
      <c r="S245" s="15">
        <v>320</v>
      </c>
      <c r="T245" s="15">
        <v>320</v>
      </c>
      <c r="U245" s="15">
        <v>320</v>
      </c>
      <c r="V245" s="15">
        <v>320</v>
      </c>
      <c r="W245" s="15">
        <v>3840</v>
      </c>
      <c r="X245" s="15">
        <v>3859.1934233975276</v>
      </c>
      <c r="Y245" s="15">
        <v>3938.4379988099695</v>
      </c>
      <c r="Z245" s="15">
        <v>4038.0387507966357</v>
      </c>
      <c r="AA245" s="15">
        <v>4083.9818344774026</v>
      </c>
      <c r="AB245" s="16">
        <f t="shared" si="3"/>
        <v>1600</v>
      </c>
    </row>
    <row r="246" spans="1:28" ht="16" x14ac:dyDescent="0.2">
      <c r="A246" s="14" t="s">
        <v>429</v>
      </c>
      <c r="B246" s="14" t="s">
        <v>430</v>
      </c>
      <c r="C246" s="14" t="s">
        <v>315</v>
      </c>
      <c r="D246" s="14" t="s">
        <v>315</v>
      </c>
      <c r="E246" s="14" t="s">
        <v>316</v>
      </c>
      <c r="F246" s="14" t="s">
        <v>317</v>
      </c>
      <c r="G246" s="14" t="s">
        <v>26</v>
      </c>
      <c r="H246" s="14" t="s">
        <v>27</v>
      </c>
      <c r="I246" s="14" t="s">
        <v>21</v>
      </c>
      <c r="J246" s="14" t="s">
        <v>434</v>
      </c>
      <c r="K246" s="15">
        <v>200</v>
      </c>
      <c r="L246" s="15">
        <v>200</v>
      </c>
      <c r="M246" s="15">
        <v>200</v>
      </c>
      <c r="N246" s="15">
        <v>200</v>
      </c>
      <c r="O246" s="15">
        <v>200</v>
      </c>
      <c r="P246" s="15">
        <v>200</v>
      </c>
      <c r="Q246" s="15">
        <v>200</v>
      </c>
      <c r="R246" s="15">
        <v>200</v>
      </c>
      <c r="S246" s="15">
        <v>200</v>
      </c>
      <c r="T246" s="15">
        <v>200</v>
      </c>
      <c r="U246" s="15">
        <v>200</v>
      </c>
      <c r="V246" s="15">
        <v>200</v>
      </c>
      <c r="W246" s="15">
        <v>2400</v>
      </c>
      <c r="X246" s="15">
        <v>2411.9958896234548</v>
      </c>
      <c r="Y246" s="15">
        <v>2461.523749256231</v>
      </c>
      <c r="Z246" s="15">
        <v>2523.7742192478981</v>
      </c>
      <c r="AA246" s="15">
        <v>2552.4886465483764</v>
      </c>
      <c r="AB246" s="16">
        <f t="shared" si="3"/>
        <v>1000</v>
      </c>
    </row>
    <row r="247" spans="1:28" ht="16" x14ac:dyDescent="0.2">
      <c r="A247" s="14" t="s">
        <v>429</v>
      </c>
      <c r="B247" s="14" t="s">
        <v>430</v>
      </c>
      <c r="C247" s="14" t="s">
        <v>315</v>
      </c>
      <c r="D247" s="14" t="s">
        <v>315</v>
      </c>
      <c r="E247" s="14" t="s">
        <v>316</v>
      </c>
      <c r="F247" s="14" t="s">
        <v>317</v>
      </c>
      <c r="G247" s="14" t="s">
        <v>29</v>
      </c>
      <c r="H247" s="14" t="s">
        <v>30</v>
      </c>
      <c r="I247" s="14" t="s">
        <v>21</v>
      </c>
      <c r="J247" s="14" t="s">
        <v>435</v>
      </c>
      <c r="K247" s="15">
        <v>0</v>
      </c>
      <c r="L247" s="15">
        <v>16100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16100</v>
      </c>
      <c r="U247" s="15">
        <v>0</v>
      </c>
      <c r="V247" s="15">
        <v>0</v>
      </c>
      <c r="W247" s="15">
        <v>32200</v>
      </c>
      <c r="X247" s="15">
        <v>32685.202816901408</v>
      </c>
      <c r="Y247" s="15">
        <v>33740.561509859152</v>
      </c>
      <c r="Z247" s="15">
        <v>34651.158160056337</v>
      </c>
      <c r="AA247" s="15">
        <v>35307.777382778026</v>
      </c>
      <c r="AB247" s="16">
        <f t="shared" si="3"/>
        <v>16100</v>
      </c>
    </row>
    <row r="248" spans="1:28" ht="16" x14ac:dyDescent="0.2">
      <c r="A248" s="14" t="s">
        <v>429</v>
      </c>
      <c r="B248" s="14" t="s">
        <v>430</v>
      </c>
      <c r="C248" s="14" t="s">
        <v>315</v>
      </c>
      <c r="D248" s="14" t="s">
        <v>315</v>
      </c>
      <c r="E248" s="14" t="s">
        <v>316</v>
      </c>
      <c r="F248" s="14" t="s">
        <v>317</v>
      </c>
      <c r="G248" s="14" t="s">
        <v>32</v>
      </c>
      <c r="H248" s="14" t="s">
        <v>33</v>
      </c>
      <c r="I248" s="14" t="s">
        <v>21</v>
      </c>
      <c r="J248" s="14" t="s">
        <v>436</v>
      </c>
      <c r="K248" s="15">
        <v>5000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3000</v>
      </c>
      <c r="U248" s="15">
        <v>0</v>
      </c>
      <c r="V248" s="15">
        <v>0</v>
      </c>
      <c r="W248" s="15">
        <v>8000</v>
      </c>
      <c r="X248" s="15">
        <v>8120.5472837022126</v>
      </c>
      <c r="Y248" s="15">
        <v>8382.7482012072433</v>
      </c>
      <c r="Z248" s="15">
        <v>8608.9833938028169</v>
      </c>
      <c r="AA248" s="15">
        <v>8772.1186044169008</v>
      </c>
      <c r="AB248" s="16">
        <f t="shared" si="3"/>
        <v>5000</v>
      </c>
    </row>
    <row r="249" spans="1:28" ht="16" x14ac:dyDescent="0.2">
      <c r="A249" s="14" t="s">
        <v>429</v>
      </c>
      <c r="B249" s="14" t="s">
        <v>430</v>
      </c>
      <c r="C249" s="14" t="s">
        <v>315</v>
      </c>
      <c r="D249" s="14" t="s">
        <v>315</v>
      </c>
      <c r="E249" s="14" t="s">
        <v>316</v>
      </c>
      <c r="F249" s="14" t="s">
        <v>317</v>
      </c>
      <c r="G249" s="14" t="s">
        <v>35</v>
      </c>
      <c r="H249" s="14" t="s">
        <v>36</v>
      </c>
      <c r="I249" s="14" t="s">
        <v>21</v>
      </c>
      <c r="J249" s="14" t="s">
        <v>437</v>
      </c>
      <c r="K249" s="15">
        <v>500</v>
      </c>
      <c r="L249" s="15">
        <v>500</v>
      </c>
      <c r="M249" s="15">
        <v>500</v>
      </c>
      <c r="N249" s="15">
        <v>500</v>
      </c>
      <c r="O249" s="15">
        <v>500</v>
      </c>
      <c r="P249" s="15">
        <v>500</v>
      </c>
      <c r="Q249" s="15">
        <v>500</v>
      </c>
      <c r="R249" s="15">
        <v>500</v>
      </c>
      <c r="S249" s="15">
        <v>500</v>
      </c>
      <c r="T249" s="15">
        <v>500</v>
      </c>
      <c r="U249" s="15">
        <v>500</v>
      </c>
      <c r="V249" s="15">
        <v>500</v>
      </c>
      <c r="W249" s="15">
        <v>6000</v>
      </c>
      <c r="X249" s="15">
        <v>6090.4104627766592</v>
      </c>
      <c r="Y249" s="15">
        <v>6287.0611509054315</v>
      </c>
      <c r="Z249" s="15">
        <v>6456.7375453521126</v>
      </c>
      <c r="AA249" s="15">
        <v>6579.0889533126765</v>
      </c>
      <c r="AB249" s="16">
        <f t="shared" si="3"/>
        <v>2500</v>
      </c>
    </row>
    <row r="250" spans="1:28" ht="16" x14ac:dyDescent="0.2">
      <c r="A250" s="14" t="s">
        <v>429</v>
      </c>
      <c r="B250" s="14" t="s">
        <v>430</v>
      </c>
      <c r="C250" s="14" t="s">
        <v>315</v>
      </c>
      <c r="D250" s="14" t="s">
        <v>315</v>
      </c>
      <c r="E250" s="14" t="s">
        <v>316</v>
      </c>
      <c r="F250" s="14" t="s">
        <v>317</v>
      </c>
      <c r="G250" s="14" t="s">
        <v>62</v>
      </c>
      <c r="H250" s="14" t="s">
        <v>63</v>
      </c>
      <c r="I250" s="14" t="s">
        <v>21</v>
      </c>
      <c r="J250" s="14" t="s">
        <v>438</v>
      </c>
      <c r="K250" s="15">
        <v>333.33333333333331</v>
      </c>
      <c r="L250" s="15">
        <v>333.33333333333331</v>
      </c>
      <c r="M250" s="15">
        <v>333.33333333333331</v>
      </c>
      <c r="N250" s="15">
        <v>333.33333333333331</v>
      </c>
      <c r="O250" s="15">
        <v>333.33333333333331</v>
      </c>
      <c r="P250" s="15">
        <v>333.33333333333331</v>
      </c>
      <c r="Q250" s="15">
        <v>333.33333333333331</v>
      </c>
      <c r="R250" s="15">
        <v>333.33333333333331</v>
      </c>
      <c r="S250" s="15">
        <v>333.33333333333331</v>
      </c>
      <c r="T250" s="15">
        <v>333.33333333333331</v>
      </c>
      <c r="U250" s="15">
        <v>333.33333333333331</v>
      </c>
      <c r="V250" s="15">
        <v>333.33333333333331</v>
      </c>
      <c r="W250" s="15">
        <v>4000</v>
      </c>
      <c r="X250" s="15">
        <v>4019.9931493724253</v>
      </c>
      <c r="Y250" s="15">
        <v>4102.5395820937183</v>
      </c>
      <c r="Z250" s="15">
        <v>4206.2903654131633</v>
      </c>
      <c r="AA250" s="15">
        <v>4254.1477442472951</v>
      </c>
      <c r="AB250" s="16">
        <f t="shared" si="3"/>
        <v>1666.6666666666665</v>
      </c>
    </row>
    <row r="251" spans="1:28" ht="16" x14ac:dyDescent="0.2">
      <c r="A251" s="14" t="s">
        <v>439</v>
      </c>
      <c r="B251" s="14" t="s">
        <v>440</v>
      </c>
      <c r="C251" s="14" t="s">
        <v>315</v>
      </c>
      <c r="D251" s="14" t="s">
        <v>315</v>
      </c>
      <c r="E251" s="14" t="s">
        <v>316</v>
      </c>
      <c r="F251" s="14" t="s">
        <v>317</v>
      </c>
      <c r="G251" s="14" t="s">
        <v>15</v>
      </c>
      <c r="H251" s="14" t="s">
        <v>16</v>
      </c>
      <c r="I251" s="14" t="s">
        <v>17</v>
      </c>
      <c r="J251" s="14" t="s">
        <v>441</v>
      </c>
      <c r="K251" s="15">
        <v>39760.74</v>
      </c>
      <c r="L251" s="15">
        <v>34890.6</v>
      </c>
      <c r="M251" s="15">
        <v>34890.6</v>
      </c>
      <c r="N251" s="15">
        <v>42706.44</v>
      </c>
      <c r="O251" s="15">
        <v>36247.58</v>
      </c>
      <c r="P251" s="15">
        <v>38058</v>
      </c>
      <c r="Q251" s="15">
        <v>41117.72</v>
      </c>
      <c r="R251" s="15">
        <v>36247.58</v>
      </c>
      <c r="S251" s="15">
        <v>36247.58</v>
      </c>
      <c r="T251" s="15">
        <v>41587.75</v>
      </c>
      <c r="U251" s="15">
        <v>36717.600000000006</v>
      </c>
      <c r="V251" s="15">
        <v>41783.199999999997</v>
      </c>
      <c r="W251" s="15">
        <v>460255.39</v>
      </c>
      <c r="X251" s="15">
        <v>471105.8618027381</v>
      </c>
      <c r="Y251" s="15">
        <v>488763.48551329516</v>
      </c>
      <c r="Z251" s="15">
        <v>503112.39677224291</v>
      </c>
      <c r="AA251" s="15">
        <v>529070.7458308296</v>
      </c>
      <c r="AB251" s="16">
        <f t="shared" si="3"/>
        <v>188495.96000000002</v>
      </c>
    </row>
    <row r="252" spans="1:28" ht="16" x14ac:dyDescent="0.2">
      <c r="A252" s="14" t="s">
        <v>439</v>
      </c>
      <c r="B252" s="14" t="s">
        <v>440</v>
      </c>
      <c r="C252" s="14" t="s">
        <v>315</v>
      </c>
      <c r="D252" s="14" t="s">
        <v>315</v>
      </c>
      <c r="E252" s="14" t="s">
        <v>316</v>
      </c>
      <c r="F252" s="14" t="s">
        <v>317</v>
      </c>
      <c r="G252" s="14" t="s">
        <v>19</v>
      </c>
      <c r="H252" s="14" t="s">
        <v>20</v>
      </c>
      <c r="I252" s="14" t="s">
        <v>21</v>
      </c>
      <c r="J252" s="14" t="s">
        <v>442</v>
      </c>
      <c r="K252" s="15">
        <v>600</v>
      </c>
      <c r="L252" s="15">
        <v>600</v>
      </c>
      <c r="M252" s="15">
        <v>600</v>
      </c>
      <c r="N252" s="15">
        <v>600</v>
      </c>
      <c r="O252" s="15">
        <v>600</v>
      </c>
      <c r="P252" s="15">
        <v>600</v>
      </c>
      <c r="Q252" s="15">
        <v>600</v>
      </c>
      <c r="R252" s="15">
        <v>600</v>
      </c>
      <c r="S252" s="15">
        <v>600</v>
      </c>
      <c r="T252" s="15">
        <v>600</v>
      </c>
      <c r="U252" s="15">
        <v>600</v>
      </c>
      <c r="V252" s="15">
        <v>600</v>
      </c>
      <c r="W252" s="15">
        <v>7200</v>
      </c>
      <c r="X252" s="15">
        <v>7206.9857142857136</v>
      </c>
      <c r="Y252" s="15">
        <v>7224.6691144508659</v>
      </c>
      <c r="Z252" s="15">
        <v>7320.9092624486693</v>
      </c>
      <c r="AA252" s="15">
        <v>7375.5049845031581</v>
      </c>
      <c r="AB252" s="16">
        <f t="shared" si="3"/>
        <v>3000</v>
      </c>
    </row>
    <row r="253" spans="1:28" ht="16" x14ac:dyDescent="0.2">
      <c r="A253" s="14" t="s">
        <v>439</v>
      </c>
      <c r="B253" s="14" t="s">
        <v>440</v>
      </c>
      <c r="C253" s="14" t="s">
        <v>315</v>
      </c>
      <c r="D253" s="14" t="s">
        <v>315</v>
      </c>
      <c r="E253" s="14" t="s">
        <v>316</v>
      </c>
      <c r="F253" s="14" t="s">
        <v>317</v>
      </c>
      <c r="G253" s="14" t="s">
        <v>23</v>
      </c>
      <c r="H253" s="14" t="s">
        <v>24</v>
      </c>
      <c r="I253" s="14" t="s">
        <v>21</v>
      </c>
      <c r="J253" s="14" t="s">
        <v>443</v>
      </c>
      <c r="K253" s="15">
        <v>160</v>
      </c>
      <c r="L253" s="15">
        <v>160</v>
      </c>
      <c r="M253" s="15">
        <v>160</v>
      </c>
      <c r="N253" s="15">
        <v>160</v>
      </c>
      <c r="O253" s="15">
        <v>160</v>
      </c>
      <c r="P253" s="15">
        <v>160</v>
      </c>
      <c r="Q253" s="15">
        <v>160</v>
      </c>
      <c r="R253" s="15">
        <v>160</v>
      </c>
      <c r="S253" s="15">
        <v>160</v>
      </c>
      <c r="T253" s="15">
        <v>160</v>
      </c>
      <c r="U253" s="15">
        <v>160</v>
      </c>
      <c r="V253" s="15">
        <v>160</v>
      </c>
      <c r="W253" s="15">
        <v>1920</v>
      </c>
      <c r="X253" s="15">
        <v>1921.8628571428571</v>
      </c>
      <c r="Y253" s="15">
        <v>1926.578430520231</v>
      </c>
      <c r="Z253" s="15">
        <v>1952.2424699863118</v>
      </c>
      <c r="AA253" s="15">
        <v>1966.801329200842</v>
      </c>
      <c r="AB253" s="16">
        <f t="shared" si="3"/>
        <v>800</v>
      </c>
    </row>
    <row r="254" spans="1:28" ht="16" x14ac:dyDescent="0.2">
      <c r="A254" s="14" t="s">
        <v>439</v>
      </c>
      <c r="B254" s="14" t="s">
        <v>440</v>
      </c>
      <c r="C254" s="14" t="s">
        <v>315</v>
      </c>
      <c r="D254" s="14" t="s">
        <v>315</v>
      </c>
      <c r="E254" s="14" t="s">
        <v>316</v>
      </c>
      <c r="F254" s="14" t="s">
        <v>317</v>
      </c>
      <c r="G254" s="14" t="s">
        <v>26</v>
      </c>
      <c r="H254" s="14" t="s">
        <v>27</v>
      </c>
      <c r="I254" s="14" t="s">
        <v>21</v>
      </c>
      <c r="J254" s="14" t="s">
        <v>444</v>
      </c>
      <c r="K254" s="15">
        <v>150</v>
      </c>
      <c r="L254" s="15">
        <v>150</v>
      </c>
      <c r="M254" s="15">
        <v>150</v>
      </c>
      <c r="N254" s="15">
        <v>150</v>
      </c>
      <c r="O254" s="15">
        <v>150</v>
      </c>
      <c r="P254" s="15">
        <v>150</v>
      </c>
      <c r="Q254" s="15">
        <v>150</v>
      </c>
      <c r="R254" s="15">
        <v>150</v>
      </c>
      <c r="S254" s="15">
        <v>150</v>
      </c>
      <c r="T254" s="15">
        <v>150</v>
      </c>
      <c r="U254" s="15">
        <v>150</v>
      </c>
      <c r="V254" s="15">
        <v>150</v>
      </c>
      <c r="W254" s="15">
        <v>1800</v>
      </c>
      <c r="X254" s="15">
        <v>1801.7464285714284</v>
      </c>
      <c r="Y254" s="15">
        <v>1806.1672786127165</v>
      </c>
      <c r="Z254" s="15">
        <v>1830.2273156121673</v>
      </c>
      <c r="AA254" s="15">
        <v>1843.8762461257895</v>
      </c>
      <c r="AB254" s="16">
        <f t="shared" si="3"/>
        <v>750</v>
      </c>
    </row>
    <row r="255" spans="1:28" ht="16" x14ac:dyDescent="0.2">
      <c r="A255" s="14" t="s">
        <v>439</v>
      </c>
      <c r="B255" s="14" t="s">
        <v>440</v>
      </c>
      <c r="C255" s="14" t="s">
        <v>315</v>
      </c>
      <c r="D255" s="14" t="s">
        <v>315</v>
      </c>
      <c r="E255" s="14" t="s">
        <v>316</v>
      </c>
      <c r="F255" s="14" t="s">
        <v>317</v>
      </c>
      <c r="G255" s="14" t="s">
        <v>47</v>
      </c>
      <c r="H255" s="14" t="s">
        <v>48</v>
      </c>
      <c r="I255" s="14" t="s">
        <v>21</v>
      </c>
      <c r="J255" s="14" t="s">
        <v>445</v>
      </c>
      <c r="K255" s="15">
        <v>0</v>
      </c>
      <c r="L255" s="15">
        <v>0</v>
      </c>
      <c r="M255" s="15">
        <v>0</v>
      </c>
      <c r="N255" s="15">
        <v>21660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21660</v>
      </c>
      <c r="X255" s="15">
        <v>21681.015357142856</v>
      </c>
      <c r="Y255" s="15">
        <v>21734.212919306356</v>
      </c>
      <c r="Z255" s="15">
        <v>22023.73536453308</v>
      </c>
      <c r="AA255" s="15">
        <v>22187.977495046998</v>
      </c>
      <c r="AB255" s="16">
        <f t="shared" si="3"/>
        <v>21660</v>
      </c>
    </row>
    <row r="256" spans="1:28" ht="16" x14ac:dyDescent="0.2">
      <c r="A256" s="14" t="s">
        <v>446</v>
      </c>
      <c r="B256" s="14" t="s">
        <v>447</v>
      </c>
      <c r="C256" s="14" t="s">
        <v>448</v>
      </c>
      <c r="D256" s="14" t="s">
        <v>448</v>
      </c>
      <c r="E256" s="14" t="s">
        <v>449</v>
      </c>
      <c r="F256" s="14" t="s">
        <v>450</v>
      </c>
      <c r="G256" s="14" t="s">
        <v>15</v>
      </c>
      <c r="H256" s="14" t="s">
        <v>16</v>
      </c>
      <c r="I256" s="14" t="s">
        <v>17</v>
      </c>
      <c r="J256" s="14" t="s">
        <v>451</v>
      </c>
      <c r="K256" s="15">
        <v>39760.74</v>
      </c>
      <c r="L256" s="15">
        <v>34890.6</v>
      </c>
      <c r="M256" s="15">
        <v>34890.6</v>
      </c>
      <c r="N256" s="15">
        <v>42706.44</v>
      </c>
      <c r="O256" s="15">
        <v>36247.58</v>
      </c>
      <c r="P256" s="15">
        <v>38058</v>
      </c>
      <c r="Q256" s="15">
        <v>41117.72</v>
      </c>
      <c r="R256" s="15">
        <v>36247.58</v>
      </c>
      <c r="S256" s="15">
        <v>36247.58</v>
      </c>
      <c r="T256" s="15">
        <v>41587.75</v>
      </c>
      <c r="U256" s="15">
        <v>36717.600000000006</v>
      </c>
      <c r="V256" s="15">
        <v>41783.199999999997</v>
      </c>
      <c r="W256" s="15">
        <v>460255.39</v>
      </c>
      <c r="X256" s="15">
        <v>471105.8618027381</v>
      </c>
      <c r="Y256" s="15">
        <v>488763.48551329516</v>
      </c>
      <c r="Z256" s="15">
        <v>503112.39677224291</v>
      </c>
      <c r="AA256" s="15">
        <v>529070.7458308296</v>
      </c>
      <c r="AB256" s="16">
        <f t="shared" si="3"/>
        <v>188495.96000000002</v>
      </c>
    </row>
    <row r="257" spans="1:28" ht="16" x14ac:dyDescent="0.2">
      <c r="A257" s="14" t="s">
        <v>446</v>
      </c>
      <c r="B257" s="14" t="s">
        <v>447</v>
      </c>
      <c r="C257" s="14" t="s">
        <v>448</v>
      </c>
      <c r="D257" s="14" t="s">
        <v>448</v>
      </c>
      <c r="E257" s="14" t="s">
        <v>449</v>
      </c>
      <c r="F257" s="14" t="s">
        <v>450</v>
      </c>
      <c r="G257" s="14" t="s">
        <v>19</v>
      </c>
      <c r="H257" s="14" t="s">
        <v>20</v>
      </c>
      <c r="I257" s="14" t="s">
        <v>21</v>
      </c>
      <c r="J257" s="14" t="s">
        <v>452</v>
      </c>
      <c r="K257" s="15">
        <v>1800</v>
      </c>
      <c r="L257" s="15">
        <v>2400</v>
      </c>
      <c r="M257" s="15">
        <v>1800</v>
      </c>
      <c r="N257" s="15">
        <v>2400</v>
      </c>
      <c r="O257" s="15">
        <v>1800</v>
      </c>
      <c r="P257" s="15">
        <v>2400</v>
      </c>
      <c r="Q257" s="15">
        <v>1800</v>
      </c>
      <c r="R257" s="15">
        <v>2400</v>
      </c>
      <c r="S257" s="15">
        <v>1800</v>
      </c>
      <c r="T257" s="15">
        <v>2400</v>
      </c>
      <c r="U257" s="15">
        <v>1800</v>
      </c>
      <c r="V257" s="15">
        <v>2400</v>
      </c>
      <c r="W257" s="15">
        <v>25200</v>
      </c>
      <c r="X257" s="15">
        <v>25224.449999999997</v>
      </c>
      <c r="Y257" s="15">
        <v>25286.341900578034</v>
      </c>
      <c r="Z257" s="15">
        <v>25623.182418570341</v>
      </c>
      <c r="AA257" s="15">
        <v>25814.267445761052</v>
      </c>
      <c r="AB257" s="16">
        <f t="shared" si="3"/>
        <v>10200</v>
      </c>
    </row>
    <row r="258" spans="1:28" ht="16" x14ac:dyDescent="0.2">
      <c r="A258" s="14" t="s">
        <v>446</v>
      </c>
      <c r="B258" s="14" t="s">
        <v>447</v>
      </c>
      <c r="C258" s="14" t="s">
        <v>448</v>
      </c>
      <c r="D258" s="14" t="s">
        <v>448</v>
      </c>
      <c r="E258" s="14" t="s">
        <v>449</v>
      </c>
      <c r="F258" s="14" t="s">
        <v>450</v>
      </c>
      <c r="G258" s="14" t="s">
        <v>23</v>
      </c>
      <c r="H258" s="14" t="s">
        <v>24</v>
      </c>
      <c r="I258" s="14" t="s">
        <v>21</v>
      </c>
      <c r="J258" s="14" t="s">
        <v>453</v>
      </c>
      <c r="K258" s="15">
        <v>960</v>
      </c>
      <c r="L258" s="15">
        <v>1280</v>
      </c>
      <c r="M258" s="15">
        <v>960</v>
      </c>
      <c r="N258" s="15">
        <v>1280</v>
      </c>
      <c r="O258" s="15">
        <v>960</v>
      </c>
      <c r="P258" s="15">
        <v>960</v>
      </c>
      <c r="Q258" s="15">
        <v>960</v>
      </c>
      <c r="R258" s="15">
        <v>1280</v>
      </c>
      <c r="S258" s="15">
        <v>960</v>
      </c>
      <c r="T258" s="15">
        <v>1280</v>
      </c>
      <c r="U258" s="15">
        <v>960</v>
      </c>
      <c r="V258" s="15">
        <v>960</v>
      </c>
      <c r="W258" s="15">
        <v>12800</v>
      </c>
      <c r="X258" s="15">
        <v>12812.419047619047</v>
      </c>
      <c r="Y258" s="15">
        <v>12843.856203468207</v>
      </c>
      <c r="Z258" s="15">
        <v>13014.949799908745</v>
      </c>
      <c r="AA258" s="15">
        <v>13112.008861338947</v>
      </c>
      <c r="AB258" s="16">
        <f t="shared" si="3"/>
        <v>5440</v>
      </c>
    </row>
    <row r="259" spans="1:28" ht="16" x14ac:dyDescent="0.2">
      <c r="A259" s="14" t="s">
        <v>446</v>
      </c>
      <c r="B259" s="14" t="s">
        <v>447</v>
      </c>
      <c r="C259" s="14" t="s">
        <v>448</v>
      </c>
      <c r="D259" s="14" t="s">
        <v>448</v>
      </c>
      <c r="E259" s="14" t="s">
        <v>449</v>
      </c>
      <c r="F259" s="14" t="s">
        <v>450</v>
      </c>
      <c r="G259" s="14" t="s">
        <v>26</v>
      </c>
      <c r="H259" s="14" t="s">
        <v>27</v>
      </c>
      <c r="I259" s="14" t="s">
        <v>21</v>
      </c>
      <c r="J259" s="14" t="s">
        <v>454</v>
      </c>
      <c r="K259" s="15">
        <v>450</v>
      </c>
      <c r="L259" s="15">
        <v>450</v>
      </c>
      <c r="M259" s="15">
        <v>450</v>
      </c>
      <c r="N259" s="15">
        <v>450</v>
      </c>
      <c r="O259" s="15">
        <v>450</v>
      </c>
      <c r="P259" s="15">
        <v>450</v>
      </c>
      <c r="Q259" s="15">
        <v>450</v>
      </c>
      <c r="R259" s="15">
        <v>450</v>
      </c>
      <c r="S259" s="15">
        <v>450</v>
      </c>
      <c r="T259" s="15">
        <v>450</v>
      </c>
      <c r="U259" s="15">
        <v>450</v>
      </c>
      <c r="V259" s="15">
        <v>450</v>
      </c>
      <c r="W259" s="15">
        <v>5400</v>
      </c>
      <c r="X259" s="15">
        <v>5405.2392857142859</v>
      </c>
      <c r="Y259" s="15">
        <v>5418.5018358381503</v>
      </c>
      <c r="Z259" s="15">
        <v>5490.681946836502</v>
      </c>
      <c r="AA259" s="15">
        <v>5531.6287383773679</v>
      </c>
      <c r="AB259" s="16">
        <f t="shared" ref="AB259:AB322" si="4">SUM(K259:O259)</f>
        <v>2250</v>
      </c>
    </row>
    <row r="260" spans="1:28" ht="16" x14ac:dyDescent="0.2">
      <c r="A260" s="14" t="s">
        <v>446</v>
      </c>
      <c r="B260" s="14" t="s">
        <v>447</v>
      </c>
      <c r="C260" s="14" t="s">
        <v>448</v>
      </c>
      <c r="D260" s="14" t="s">
        <v>448</v>
      </c>
      <c r="E260" s="14" t="s">
        <v>449</v>
      </c>
      <c r="F260" s="14" t="s">
        <v>450</v>
      </c>
      <c r="G260" s="14" t="s">
        <v>29</v>
      </c>
      <c r="H260" s="14" t="s">
        <v>30</v>
      </c>
      <c r="I260" s="14" t="s">
        <v>21</v>
      </c>
      <c r="J260" s="14" t="s">
        <v>455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8050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8050</v>
      </c>
      <c r="X260" s="15">
        <v>8138.5499999999993</v>
      </c>
      <c r="Y260" s="15">
        <v>8252.4897000000001</v>
      </c>
      <c r="Z260" s="15">
        <v>8376.2770454999991</v>
      </c>
      <c r="AA260" s="15">
        <v>8501.9212011825002</v>
      </c>
      <c r="AB260" s="16">
        <f t="shared" si="4"/>
        <v>0</v>
      </c>
    </row>
    <row r="261" spans="1:28" ht="16" x14ac:dyDescent="0.2">
      <c r="A261" s="14" t="s">
        <v>446</v>
      </c>
      <c r="B261" s="14" t="s">
        <v>447</v>
      </c>
      <c r="C261" s="14" t="s">
        <v>448</v>
      </c>
      <c r="D261" s="14" t="s">
        <v>448</v>
      </c>
      <c r="E261" s="14" t="s">
        <v>449</v>
      </c>
      <c r="F261" s="14" t="s">
        <v>450</v>
      </c>
      <c r="G261" s="14" t="s">
        <v>32</v>
      </c>
      <c r="H261" s="14" t="s">
        <v>33</v>
      </c>
      <c r="I261" s="14" t="s">
        <v>21</v>
      </c>
      <c r="J261" s="14" t="s">
        <v>456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3500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3500</v>
      </c>
      <c r="X261" s="15">
        <v>3538.4999999999995</v>
      </c>
      <c r="Y261" s="15">
        <v>3588.0389999999998</v>
      </c>
      <c r="Z261" s="15">
        <v>3641.8595850000002</v>
      </c>
      <c r="AA261" s="15">
        <v>3696.487478775</v>
      </c>
      <c r="AB261" s="16">
        <f t="shared" si="4"/>
        <v>0</v>
      </c>
    </row>
    <row r="262" spans="1:28" ht="16" x14ac:dyDescent="0.2">
      <c r="A262" s="14" t="s">
        <v>446</v>
      </c>
      <c r="B262" s="14" t="s">
        <v>447</v>
      </c>
      <c r="C262" s="14" t="s">
        <v>448</v>
      </c>
      <c r="D262" s="14" t="s">
        <v>448</v>
      </c>
      <c r="E262" s="14" t="s">
        <v>449</v>
      </c>
      <c r="F262" s="14" t="s">
        <v>450</v>
      </c>
      <c r="G262" s="14" t="s">
        <v>35</v>
      </c>
      <c r="H262" s="14" t="s">
        <v>36</v>
      </c>
      <c r="I262" s="14" t="s">
        <v>21</v>
      </c>
      <c r="J262" s="14" t="s">
        <v>457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1500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1500</v>
      </c>
      <c r="X262" s="15">
        <v>1516.4999999999998</v>
      </c>
      <c r="Y262" s="15">
        <v>1537.7309999999998</v>
      </c>
      <c r="Z262" s="15">
        <v>1560.796965</v>
      </c>
      <c r="AA262" s="15">
        <v>1584.2089194749999</v>
      </c>
      <c r="AB262" s="16">
        <f t="shared" si="4"/>
        <v>0</v>
      </c>
    </row>
    <row r="263" spans="1:28" ht="16" x14ac:dyDescent="0.2">
      <c r="A263" s="14" t="s">
        <v>446</v>
      </c>
      <c r="B263" s="14" t="s">
        <v>447</v>
      </c>
      <c r="C263" s="14" t="s">
        <v>448</v>
      </c>
      <c r="D263" s="14" t="s">
        <v>448</v>
      </c>
      <c r="E263" s="14" t="s">
        <v>449</v>
      </c>
      <c r="F263" s="14" t="s">
        <v>450</v>
      </c>
      <c r="G263" s="14" t="s">
        <v>38</v>
      </c>
      <c r="H263" s="14" t="s">
        <v>39</v>
      </c>
      <c r="I263" s="14" t="s">
        <v>21</v>
      </c>
      <c r="J263" s="14" t="s">
        <v>458</v>
      </c>
      <c r="K263" s="15">
        <v>0</v>
      </c>
      <c r="L263" s="15">
        <v>0</v>
      </c>
      <c r="M263" s="15">
        <v>0</v>
      </c>
      <c r="N263" s="15">
        <v>0</v>
      </c>
      <c r="O263" s="15">
        <v>1431.4538062016213</v>
      </c>
      <c r="P263" s="15">
        <v>0</v>
      </c>
      <c r="Q263" s="15">
        <v>0</v>
      </c>
      <c r="R263" s="15">
        <v>0</v>
      </c>
      <c r="S263" s="15">
        <v>1431.4538062016213</v>
      </c>
      <c r="T263" s="15">
        <v>0</v>
      </c>
      <c r="U263" s="15">
        <v>0</v>
      </c>
      <c r="V263" s="15">
        <v>0</v>
      </c>
      <c r="W263" s="15">
        <v>2862.9076124032426</v>
      </c>
      <c r="X263" s="15">
        <v>33771.701833026644</v>
      </c>
      <c r="Y263" s="15">
        <v>33586.940648860334</v>
      </c>
      <c r="Z263" s="15">
        <v>33833.758417120524</v>
      </c>
      <c r="AA263" s="15">
        <v>34086.073861060613</v>
      </c>
      <c r="AB263" s="16">
        <f t="shared" si="4"/>
        <v>1431.4538062016213</v>
      </c>
    </row>
    <row r="264" spans="1:28" ht="16" x14ac:dyDescent="0.2">
      <c r="A264" s="14" t="s">
        <v>446</v>
      </c>
      <c r="B264" s="14" t="s">
        <v>447</v>
      </c>
      <c r="C264" s="14" t="s">
        <v>448</v>
      </c>
      <c r="D264" s="14" t="s">
        <v>448</v>
      </c>
      <c r="E264" s="14" t="s">
        <v>449</v>
      </c>
      <c r="F264" s="14" t="s">
        <v>450</v>
      </c>
      <c r="G264" s="14" t="s">
        <v>41</v>
      </c>
      <c r="H264" s="14" t="s">
        <v>42</v>
      </c>
      <c r="I264" s="14" t="s">
        <v>21</v>
      </c>
      <c r="J264" s="14" t="s">
        <v>459</v>
      </c>
      <c r="K264" s="15">
        <v>0</v>
      </c>
      <c r="L264" s="15">
        <v>0</v>
      </c>
      <c r="M264" s="15">
        <v>0</v>
      </c>
      <c r="N264" s="15">
        <v>0</v>
      </c>
      <c r="O264" s="15">
        <v>300</v>
      </c>
      <c r="P264" s="15">
        <v>0</v>
      </c>
      <c r="Q264" s="15">
        <v>0</v>
      </c>
      <c r="R264" s="15">
        <v>0</v>
      </c>
      <c r="S264" s="15">
        <v>300</v>
      </c>
      <c r="T264" s="15">
        <v>0</v>
      </c>
      <c r="U264" s="15">
        <v>0</v>
      </c>
      <c r="V264" s="15">
        <v>0</v>
      </c>
      <c r="W264" s="15">
        <v>600</v>
      </c>
      <c r="X264" s="15">
        <v>602.98928571428564</v>
      </c>
      <c r="Y264" s="15">
        <v>607.27041572254325</v>
      </c>
      <c r="Z264" s="15">
        <v>615.77297752243351</v>
      </c>
      <c r="AA264" s="15">
        <v>622.24867634115787</v>
      </c>
      <c r="AB264" s="16">
        <f t="shared" si="4"/>
        <v>300</v>
      </c>
    </row>
    <row r="265" spans="1:28" ht="16" x14ac:dyDescent="0.2">
      <c r="A265" s="14" t="s">
        <v>446</v>
      </c>
      <c r="B265" s="14" t="s">
        <v>447</v>
      </c>
      <c r="C265" s="14" t="s">
        <v>448</v>
      </c>
      <c r="D265" s="14" t="s">
        <v>448</v>
      </c>
      <c r="E265" s="14" t="s">
        <v>449</v>
      </c>
      <c r="F265" s="14" t="s">
        <v>450</v>
      </c>
      <c r="G265" s="14" t="s">
        <v>44</v>
      </c>
      <c r="H265" s="14" t="s">
        <v>45</v>
      </c>
      <c r="I265" s="14" t="s">
        <v>21</v>
      </c>
      <c r="J265" s="14" t="s">
        <v>460</v>
      </c>
      <c r="K265" s="15">
        <v>334</v>
      </c>
      <c r="L265" s="15">
        <v>334</v>
      </c>
      <c r="M265" s="15">
        <v>334</v>
      </c>
      <c r="N265" s="15">
        <v>334</v>
      </c>
      <c r="O265" s="15">
        <v>334</v>
      </c>
      <c r="P265" s="15">
        <v>334</v>
      </c>
      <c r="Q265" s="15">
        <v>334</v>
      </c>
      <c r="R265" s="15">
        <v>334</v>
      </c>
      <c r="S265" s="15">
        <v>334</v>
      </c>
      <c r="T265" s="15">
        <v>334</v>
      </c>
      <c r="U265" s="15">
        <v>334</v>
      </c>
      <c r="V265" s="15">
        <v>334</v>
      </c>
      <c r="W265" s="15">
        <v>4008</v>
      </c>
      <c r="X265" s="15">
        <v>4011.8887142857143</v>
      </c>
      <c r="Y265" s="15">
        <v>4021.732473710982</v>
      </c>
      <c r="Z265" s="15">
        <v>4075.3061560964261</v>
      </c>
      <c r="AA265" s="15">
        <v>4105.6977747067576</v>
      </c>
      <c r="AB265" s="16">
        <f t="shared" si="4"/>
        <v>1670</v>
      </c>
    </row>
    <row r="266" spans="1:28" ht="16" x14ac:dyDescent="0.2">
      <c r="A266" s="14" t="s">
        <v>446</v>
      </c>
      <c r="B266" s="14" t="s">
        <v>447</v>
      </c>
      <c r="C266" s="14" t="s">
        <v>448</v>
      </c>
      <c r="D266" s="14" t="s">
        <v>448</v>
      </c>
      <c r="E266" s="14" t="s">
        <v>449</v>
      </c>
      <c r="F266" s="14" t="s">
        <v>450</v>
      </c>
      <c r="G266" s="14" t="s">
        <v>47</v>
      </c>
      <c r="H266" s="14" t="s">
        <v>48</v>
      </c>
      <c r="I266" s="14" t="s">
        <v>21</v>
      </c>
      <c r="J266" s="14" t="s">
        <v>461</v>
      </c>
      <c r="K266" s="15">
        <v>99</v>
      </c>
      <c r="L266" s="15">
        <v>99</v>
      </c>
      <c r="M266" s="15">
        <v>99</v>
      </c>
      <c r="N266" s="15">
        <v>99</v>
      </c>
      <c r="O266" s="15">
        <v>99</v>
      </c>
      <c r="P266" s="15">
        <v>99</v>
      </c>
      <c r="Q266" s="15">
        <v>99</v>
      </c>
      <c r="R266" s="15">
        <v>99</v>
      </c>
      <c r="S266" s="15">
        <v>99</v>
      </c>
      <c r="T266" s="15">
        <v>99</v>
      </c>
      <c r="U266" s="15">
        <v>99</v>
      </c>
      <c r="V266" s="15">
        <v>99</v>
      </c>
      <c r="W266" s="15">
        <v>1188</v>
      </c>
      <c r="X266" s="15">
        <v>1189.1526428571428</v>
      </c>
      <c r="Y266" s="15">
        <v>1192.070403884393</v>
      </c>
      <c r="Z266" s="15">
        <v>1207.9500283040304</v>
      </c>
      <c r="AA266" s="15">
        <v>1216.958322443021</v>
      </c>
      <c r="AB266" s="16">
        <f t="shared" si="4"/>
        <v>495</v>
      </c>
    </row>
    <row r="267" spans="1:28" ht="16" x14ac:dyDescent="0.2">
      <c r="A267" s="14" t="s">
        <v>446</v>
      </c>
      <c r="B267" s="14" t="s">
        <v>447</v>
      </c>
      <c r="C267" s="14" t="s">
        <v>448</v>
      </c>
      <c r="D267" s="14" t="s">
        <v>448</v>
      </c>
      <c r="E267" s="14" t="s">
        <v>449</v>
      </c>
      <c r="F267" s="14" t="s">
        <v>450</v>
      </c>
      <c r="G267" s="14" t="s">
        <v>50</v>
      </c>
      <c r="H267" s="14" t="s">
        <v>51</v>
      </c>
      <c r="I267" s="14" t="s">
        <v>21</v>
      </c>
      <c r="J267" s="14" t="s">
        <v>462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220</v>
      </c>
      <c r="Q267" s="15">
        <v>0</v>
      </c>
      <c r="R267" s="15">
        <v>220</v>
      </c>
      <c r="S267" s="15">
        <v>0</v>
      </c>
      <c r="T267" s="15">
        <v>0</v>
      </c>
      <c r="U267" s="15">
        <v>0</v>
      </c>
      <c r="V267" s="15">
        <v>0</v>
      </c>
      <c r="W267" s="15">
        <v>440</v>
      </c>
      <c r="X267" s="15">
        <v>2642.5614285714282</v>
      </c>
      <c r="Y267" s="15">
        <v>2649.0453419653177</v>
      </c>
      <c r="Z267" s="15">
        <v>2684.3333962311785</v>
      </c>
      <c r="AA267" s="15">
        <v>2704.3518276511577</v>
      </c>
      <c r="AB267" s="16">
        <f t="shared" si="4"/>
        <v>0</v>
      </c>
    </row>
    <row r="268" spans="1:28" ht="16" x14ac:dyDescent="0.2">
      <c r="A268" s="14" t="s">
        <v>446</v>
      </c>
      <c r="B268" s="14" t="s">
        <v>447</v>
      </c>
      <c r="C268" s="14" t="s">
        <v>448</v>
      </c>
      <c r="D268" s="14" t="s">
        <v>448</v>
      </c>
      <c r="E268" s="14" t="s">
        <v>449</v>
      </c>
      <c r="F268" s="14" t="s">
        <v>450</v>
      </c>
      <c r="G268" s="14" t="s">
        <v>53</v>
      </c>
      <c r="H268" s="14" t="s">
        <v>54</v>
      </c>
      <c r="I268" s="14" t="s">
        <v>21</v>
      </c>
      <c r="J268" s="14" t="s">
        <v>463</v>
      </c>
      <c r="K268" s="15">
        <v>20833.333333333332</v>
      </c>
      <c r="L268" s="15">
        <v>20833.333333333332</v>
      </c>
      <c r="M268" s="15">
        <v>20833.333333333332</v>
      </c>
      <c r="N268" s="15">
        <v>20833.333333333332</v>
      </c>
      <c r="O268" s="15">
        <v>20833.333333333332</v>
      </c>
      <c r="P268" s="15">
        <v>20833.333333333332</v>
      </c>
      <c r="Q268" s="15">
        <v>20833.333333333332</v>
      </c>
      <c r="R268" s="15">
        <v>20833.333333333332</v>
      </c>
      <c r="S268" s="15">
        <v>20833.333333333332</v>
      </c>
      <c r="T268" s="15">
        <v>20833.333333333332</v>
      </c>
      <c r="U268" s="15">
        <v>20833.333333333332</v>
      </c>
      <c r="V268" s="15">
        <v>20833.333333333332</v>
      </c>
      <c r="W268" s="15">
        <v>250000</v>
      </c>
      <c r="X268" s="15">
        <v>250242.5595238095</v>
      </c>
      <c r="Y268" s="15">
        <v>250856.56647398841</v>
      </c>
      <c r="Z268" s="15">
        <v>254198.23827946768</v>
      </c>
      <c r="AA268" s="15">
        <v>256093.92307302629</v>
      </c>
      <c r="AB268" s="16">
        <f t="shared" si="4"/>
        <v>104166.66666666666</v>
      </c>
    </row>
    <row r="269" spans="1:28" ht="16" x14ac:dyDescent="0.2">
      <c r="A269" s="14" t="s">
        <v>446</v>
      </c>
      <c r="B269" s="14" t="s">
        <v>447</v>
      </c>
      <c r="C269" s="14" t="s">
        <v>448</v>
      </c>
      <c r="D269" s="14" t="s">
        <v>448</v>
      </c>
      <c r="E269" s="14" t="s">
        <v>449</v>
      </c>
      <c r="F269" s="14" t="s">
        <v>450</v>
      </c>
      <c r="G269" s="14" t="s">
        <v>59</v>
      </c>
      <c r="H269" s="14" t="s">
        <v>60</v>
      </c>
      <c r="I269" s="14" t="s">
        <v>21</v>
      </c>
      <c r="J269" s="14" t="s">
        <v>464</v>
      </c>
      <c r="K269" s="15">
        <v>188</v>
      </c>
      <c r="L269" s="15">
        <v>188</v>
      </c>
      <c r="M269" s="15">
        <v>188</v>
      </c>
      <c r="N269" s="15">
        <v>188</v>
      </c>
      <c r="O269" s="15">
        <v>188</v>
      </c>
      <c r="P269" s="15">
        <v>188</v>
      </c>
      <c r="Q269" s="15">
        <v>188</v>
      </c>
      <c r="R269" s="15">
        <v>188</v>
      </c>
      <c r="S269" s="15">
        <v>188</v>
      </c>
      <c r="T269" s="15">
        <v>188</v>
      </c>
      <c r="U269" s="15">
        <v>188</v>
      </c>
      <c r="V269" s="15">
        <v>188</v>
      </c>
      <c r="W269" s="15">
        <v>2256</v>
      </c>
      <c r="X269" s="15">
        <v>2258.1888571428572</v>
      </c>
      <c r="Y269" s="15">
        <v>2263.7296558612716</v>
      </c>
      <c r="Z269" s="15">
        <v>2293.8849022339164</v>
      </c>
      <c r="AA269" s="15">
        <v>2310.9915618109894</v>
      </c>
      <c r="AB269" s="16">
        <f t="shared" si="4"/>
        <v>940</v>
      </c>
    </row>
    <row r="270" spans="1:28" ht="16" x14ac:dyDescent="0.2">
      <c r="A270" s="14" t="s">
        <v>446</v>
      </c>
      <c r="B270" s="14" t="s">
        <v>447</v>
      </c>
      <c r="C270" s="14" t="s">
        <v>448</v>
      </c>
      <c r="D270" s="14" t="s">
        <v>448</v>
      </c>
      <c r="E270" s="14" t="s">
        <v>449</v>
      </c>
      <c r="F270" s="14" t="s">
        <v>450</v>
      </c>
      <c r="G270" s="14" t="s">
        <v>62</v>
      </c>
      <c r="H270" s="14" t="s">
        <v>63</v>
      </c>
      <c r="I270" s="14" t="s">
        <v>21</v>
      </c>
      <c r="J270" s="14" t="s">
        <v>465</v>
      </c>
      <c r="K270" s="15">
        <v>1000</v>
      </c>
      <c r="L270" s="15">
        <v>1000</v>
      </c>
      <c r="M270" s="15">
        <v>1000</v>
      </c>
      <c r="N270" s="15">
        <v>1000</v>
      </c>
      <c r="O270" s="15">
        <v>1000</v>
      </c>
      <c r="P270" s="15">
        <v>1000</v>
      </c>
      <c r="Q270" s="15">
        <v>1000</v>
      </c>
      <c r="R270" s="15">
        <v>1000</v>
      </c>
      <c r="S270" s="15">
        <v>1000</v>
      </c>
      <c r="T270" s="15">
        <v>1000</v>
      </c>
      <c r="U270" s="15">
        <v>1000</v>
      </c>
      <c r="V270" s="15">
        <v>1000</v>
      </c>
      <c r="W270" s="15">
        <v>12000</v>
      </c>
      <c r="X270" s="15">
        <v>12011.642857142855</v>
      </c>
      <c r="Y270" s="15">
        <v>12041.115190751443</v>
      </c>
      <c r="Z270" s="15">
        <v>12201.515437414449</v>
      </c>
      <c r="AA270" s="15">
        <v>12292.508307505263</v>
      </c>
      <c r="AB270" s="16">
        <f t="shared" si="4"/>
        <v>5000</v>
      </c>
    </row>
    <row r="271" spans="1:28" ht="16" x14ac:dyDescent="0.2">
      <c r="A271" s="14" t="s">
        <v>446</v>
      </c>
      <c r="B271" s="14" t="s">
        <v>447</v>
      </c>
      <c r="C271" s="14" t="s">
        <v>448</v>
      </c>
      <c r="D271" s="14" t="s">
        <v>448</v>
      </c>
      <c r="E271" s="14" t="s">
        <v>449</v>
      </c>
      <c r="F271" s="14" t="s">
        <v>450</v>
      </c>
      <c r="G271" s="14" t="s">
        <v>68</v>
      </c>
      <c r="H271" s="14" t="s">
        <v>69</v>
      </c>
      <c r="I271" s="14" t="s">
        <v>21</v>
      </c>
      <c r="J271" s="14" t="s">
        <v>466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1000</v>
      </c>
      <c r="R271" s="15">
        <v>0</v>
      </c>
      <c r="S271" s="15">
        <v>0</v>
      </c>
      <c r="T271" s="15">
        <v>0</v>
      </c>
      <c r="U271" s="15">
        <v>0</v>
      </c>
      <c r="V271" s="15">
        <v>1000</v>
      </c>
      <c r="W271" s="15">
        <v>2000</v>
      </c>
      <c r="X271" s="15">
        <v>2001.9404761904761</v>
      </c>
      <c r="Y271" s="15">
        <v>2006.8525317919075</v>
      </c>
      <c r="Z271" s="15">
        <v>2033.5859062357417</v>
      </c>
      <c r="AA271" s="15">
        <v>2048.7513845842104</v>
      </c>
      <c r="AB271" s="16">
        <f t="shared" si="4"/>
        <v>0</v>
      </c>
    </row>
    <row r="272" spans="1:28" ht="16" x14ac:dyDescent="0.2">
      <c r="A272" s="14" t="s">
        <v>446</v>
      </c>
      <c r="B272" s="14" t="s">
        <v>447</v>
      </c>
      <c r="C272" s="14" t="s">
        <v>448</v>
      </c>
      <c r="D272" s="14" t="s">
        <v>448</v>
      </c>
      <c r="E272" s="14" t="s">
        <v>449</v>
      </c>
      <c r="F272" s="14" t="s">
        <v>450</v>
      </c>
      <c r="G272" s="14" t="s">
        <v>467</v>
      </c>
      <c r="H272" s="14" t="s">
        <v>468</v>
      </c>
      <c r="I272" s="14" t="s">
        <v>21</v>
      </c>
      <c r="J272" s="14" t="s">
        <v>469</v>
      </c>
      <c r="K272" s="15">
        <v>900</v>
      </c>
      <c r="L272" s="15">
        <v>900</v>
      </c>
      <c r="M272" s="15">
        <v>900</v>
      </c>
      <c r="N272" s="15">
        <v>900</v>
      </c>
      <c r="O272" s="15">
        <v>900</v>
      </c>
      <c r="P272" s="15">
        <v>900</v>
      </c>
      <c r="Q272" s="15">
        <v>900</v>
      </c>
      <c r="R272" s="15">
        <v>900</v>
      </c>
      <c r="S272" s="15">
        <v>900</v>
      </c>
      <c r="T272" s="15">
        <v>900</v>
      </c>
      <c r="U272" s="15">
        <v>900</v>
      </c>
      <c r="V272" s="15">
        <v>900</v>
      </c>
      <c r="W272" s="15">
        <v>10800</v>
      </c>
      <c r="X272" s="15">
        <v>10810.478571428572</v>
      </c>
      <c r="Y272" s="15">
        <v>10837.003671676301</v>
      </c>
      <c r="Z272" s="15">
        <v>10981.363893673004</v>
      </c>
      <c r="AA272" s="15">
        <v>11063.257476754736</v>
      </c>
      <c r="AB272" s="16">
        <f t="shared" si="4"/>
        <v>4500</v>
      </c>
    </row>
    <row r="273" spans="1:28" ht="16" x14ac:dyDescent="0.2">
      <c r="A273" s="14" t="s">
        <v>446</v>
      </c>
      <c r="B273" s="14" t="s">
        <v>447</v>
      </c>
      <c r="C273" s="14" t="s">
        <v>448</v>
      </c>
      <c r="D273" s="14" t="s">
        <v>448</v>
      </c>
      <c r="E273" s="14" t="s">
        <v>449</v>
      </c>
      <c r="F273" s="14" t="s">
        <v>450</v>
      </c>
      <c r="G273" s="14" t="s">
        <v>470</v>
      </c>
      <c r="H273" s="14" t="s">
        <v>471</v>
      </c>
      <c r="I273" s="14" t="s">
        <v>21</v>
      </c>
      <c r="J273" s="14" t="s">
        <v>472</v>
      </c>
      <c r="K273" s="15">
        <v>1120168.5461469928</v>
      </c>
      <c r="L273" s="15">
        <v>1120168.5461469928</v>
      </c>
      <c r="M273" s="15">
        <v>1120168.5461469928</v>
      </c>
      <c r="N273" s="15">
        <v>1120168.5461469928</v>
      </c>
      <c r="O273" s="15">
        <v>1120168.5461469928</v>
      </c>
      <c r="P273" s="15">
        <v>1120168.5461469928</v>
      </c>
      <c r="Q273" s="15">
        <v>1120168.5461469928</v>
      </c>
      <c r="R273" s="15">
        <v>1120168.5461469928</v>
      </c>
      <c r="S273" s="15">
        <v>1120168.5461469928</v>
      </c>
      <c r="T273" s="15">
        <v>1120168.5461469928</v>
      </c>
      <c r="U273" s="15">
        <v>1120168.5461469928</v>
      </c>
      <c r="V273" s="15">
        <v>1120168.5461469928</v>
      </c>
      <c r="W273" s="15">
        <v>13442022.553763915</v>
      </c>
      <c r="X273" s="15">
        <v>14663373.173095237</v>
      </c>
      <c r="Y273" s="15">
        <v>14699351.917312369</v>
      </c>
      <c r="Z273" s="15">
        <v>14895162.657096189</v>
      </c>
      <c r="AA273" s="15">
        <v>15006243.416497815</v>
      </c>
      <c r="AB273" s="16">
        <f t="shared" si="4"/>
        <v>5600842.7307349639</v>
      </c>
    </row>
    <row r="274" spans="1:28" ht="16" x14ac:dyDescent="0.2">
      <c r="A274" s="14" t="s">
        <v>473</v>
      </c>
      <c r="B274" s="14" t="s">
        <v>474</v>
      </c>
      <c r="C274" s="14" t="s">
        <v>448</v>
      </c>
      <c r="D274" s="14" t="s">
        <v>448</v>
      </c>
      <c r="E274" s="14" t="s">
        <v>449</v>
      </c>
      <c r="F274" s="14" t="s">
        <v>450</v>
      </c>
      <c r="G274" s="14" t="s">
        <v>15</v>
      </c>
      <c r="H274" s="14" t="s">
        <v>16</v>
      </c>
      <c r="I274" s="14" t="s">
        <v>17</v>
      </c>
      <c r="J274" s="14" t="s">
        <v>475</v>
      </c>
      <c r="K274" s="15">
        <v>101008.23999999999</v>
      </c>
      <c r="L274" s="15">
        <v>83962.75</v>
      </c>
      <c r="M274" s="15">
        <v>83962.75</v>
      </c>
      <c r="N274" s="15">
        <v>109687.48999999999</v>
      </c>
      <c r="O274" s="15">
        <v>87081.48000000001</v>
      </c>
      <c r="P274" s="15">
        <v>93417.95</v>
      </c>
      <c r="Q274" s="15">
        <v>104126.97</v>
      </c>
      <c r="R274" s="15">
        <v>87081.48000000001</v>
      </c>
      <c r="S274" s="15">
        <v>87081.48000000001</v>
      </c>
      <c r="T274" s="15">
        <v>105206.04999999999</v>
      </c>
      <c r="U274" s="15">
        <v>88160.55</v>
      </c>
      <c r="V274" s="15">
        <v>105890.15</v>
      </c>
      <c r="W274" s="15">
        <v>1136667.3399999999</v>
      </c>
      <c r="X274" s="15">
        <v>1150565.4603920241</v>
      </c>
      <c r="Y274" s="15">
        <v>1176375.733385413</v>
      </c>
      <c r="Z274" s="15">
        <v>1205531.3727385195</v>
      </c>
      <c r="AA274" s="15">
        <v>1280207.743963154</v>
      </c>
      <c r="AB274" s="16">
        <f t="shared" si="4"/>
        <v>465702.70999999996</v>
      </c>
    </row>
    <row r="275" spans="1:28" ht="16" x14ac:dyDescent="0.2">
      <c r="A275" s="14" t="s">
        <v>473</v>
      </c>
      <c r="B275" s="14" t="s">
        <v>474</v>
      </c>
      <c r="C275" s="14" t="s">
        <v>448</v>
      </c>
      <c r="D275" s="14" t="s">
        <v>448</v>
      </c>
      <c r="E275" s="14" t="s">
        <v>449</v>
      </c>
      <c r="F275" s="14" t="s">
        <v>450</v>
      </c>
      <c r="G275" s="14" t="s">
        <v>19</v>
      </c>
      <c r="H275" s="14" t="s">
        <v>20</v>
      </c>
      <c r="I275" s="14" t="s">
        <v>21</v>
      </c>
      <c r="J275" s="14" t="s">
        <v>476</v>
      </c>
      <c r="K275" s="15">
        <v>1200</v>
      </c>
      <c r="L275" s="15">
        <v>1200</v>
      </c>
      <c r="M275" s="15">
        <v>1800</v>
      </c>
      <c r="N275" s="15">
        <v>1200</v>
      </c>
      <c r="O275" s="15">
        <v>1800</v>
      </c>
      <c r="P275" s="15">
        <v>1200</v>
      </c>
      <c r="Q275" s="15">
        <v>1200</v>
      </c>
      <c r="R275" s="15">
        <v>1800</v>
      </c>
      <c r="S275" s="15">
        <v>1200</v>
      </c>
      <c r="T275" s="15">
        <v>1200</v>
      </c>
      <c r="U275" s="15">
        <v>1800</v>
      </c>
      <c r="V275" s="15">
        <v>1200</v>
      </c>
      <c r="W275" s="15">
        <v>16800</v>
      </c>
      <c r="X275" s="15">
        <v>16816.3</v>
      </c>
      <c r="Y275" s="15">
        <v>16857.56126705202</v>
      </c>
      <c r="Z275" s="15">
        <v>17082.121612380226</v>
      </c>
      <c r="AA275" s="15">
        <v>17209.511630507368</v>
      </c>
      <c r="AB275" s="16">
        <f t="shared" si="4"/>
        <v>7200</v>
      </c>
    </row>
    <row r="276" spans="1:28" ht="16" x14ac:dyDescent="0.2">
      <c r="A276" s="14" t="s">
        <v>473</v>
      </c>
      <c r="B276" s="14" t="s">
        <v>474</v>
      </c>
      <c r="C276" s="14" t="s">
        <v>448</v>
      </c>
      <c r="D276" s="14" t="s">
        <v>448</v>
      </c>
      <c r="E276" s="14" t="s">
        <v>449</v>
      </c>
      <c r="F276" s="14" t="s">
        <v>450</v>
      </c>
      <c r="G276" s="14" t="s">
        <v>23</v>
      </c>
      <c r="H276" s="14" t="s">
        <v>24</v>
      </c>
      <c r="I276" s="14" t="s">
        <v>21</v>
      </c>
      <c r="J276" s="14" t="s">
        <v>477</v>
      </c>
      <c r="K276" s="15">
        <v>640</v>
      </c>
      <c r="L276" s="15">
        <v>640</v>
      </c>
      <c r="M276" s="15">
        <v>960</v>
      </c>
      <c r="N276" s="15">
        <v>640</v>
      </c>
      <c r="O276" s="15">
        <v>960</v>
      </c>
      <c r="P276" s="15">
        <v>640</v>
      </c>
      <c r="Q276" s="15">
        <v>960</v>
      </c>
      <c r="R276" s="15">
        <v>640</v>
      </c>
      <c r="S276" s="15">
        <v>960</v>
      </c>
      <c r="T276" s="15">
        <v>640</v>
      </c>
      <c r="U276" s="15">
        <v>640</v>
      </c>
      <c r="V276" s="15">
        <v>640</v>
      </c>
      <c r="W276" s="15">
        <v>8960</v>
      </c>
      <c r="X276" s="15">
        <v>8968.6933333333327</v>
      </c>
      <c r="Y276" s="15">
        <v>8990.6993424277462</v>
      </c>
      <c r="Z276" s="15">
        <v>9110.4648599361226</v>
      </c>
      <c r="AA276" s="15">
        <v>9178.4062029372635</v>
      </c>
      <c r="AB276" s="16">
        <f t="shared" si="4"/>
        <v>3840</v>
      </c>
    </row>
    <row r="277" spans="1:28" ht="16" x14ac:dyDescent="0.2">
      <c r="A277" s="14" t="s">
        <v>473</v>
      </c>
      <c r="B277" s="14" t="s">
        <v>474</v>
      </c>
      <c r="C277" s="14" t="s">
        <v>448</v>
      </c>
      <c r="D277" s="14" t="s">
        <v>448</v>
      </c>
      <c r="E277" s="14" t="s">
        <v>449</v>
      </c>
      <c r="F277" s="14" t="s">
        <v>450</v>
      </c>
      <c r="G277" s="14" t="s">
        <v>26</v>
      </c>
      <c r="H277" s="14" t="s">
        <v>27</v>
      </c>
      <c r="I277" s="14" t="s">
        <v>21</v>
      </c>
      <c r="J277" s="14" t="s">
        <v>478</v>
      </c>
      <c r="K277" s="15">
        <v>358</v>
      </c>
      <c r="L277" s="15">
        <v>358</v>
      </c>
      <c r="M277" s="15">
        <v>358</v>
      </c>
      <c r="N277" s="15">
        <v>358</v>
      </c>
      <c r="O277" s="15">
        <v>358</v>
      </c>
      <c r="P277" s="15">
        <v>358</v>
      </c>
      <c r="Q277" s="15">
        <v>358</v>
      </c>
      <c r="R277" s="15">
        <v>358</v>
      </c>
      <c r="S277" s="15">
        <v>358</v>
      </c>
      <c r="T277" s="15">
        <v>358</v>
      </c>
      <c r="U277" s="15">
        <v>358</v>
      </c>
      <c r="V277" s="15">
        <v>358</v>
      </c>
      <c r="W277" s="15">
        <v>4296</v>
      </c>
      <c r="X277" s="15">
        <v>4300.1681428571428</v>
      </c>
      <c r="Y277" s="15">
        <v>4310.7192382890162</v>
      </c>
      <c r="Z277" s="15">
        <v>4368.1425265943726</v>
      </c>
      <c r="AA277" s="15">
        <v>4400.7179740868842</v>
      </c>
      <c r="AB277" s="16">
        <f t="shared" si="4"/>
        <v>1790</v>
      </c>
    </row>
    <row r="278" spans="1:28" ht="16" x14ac:dyDescent="0.2">
      <c r="A278" s="14" t="s">
        <v>473</v>
      </c>
      <c r="B278" s="14" t="s">
        <v>474</v>
      </c>
      <c r="C278" s="14" t="s">
        <v>448</v>
      </c>
      <c r="D278" s="14" t="s">
        <v>448</v>
      </c>
      <c r="E278" s="14" t="s">
        <v>449</v>
      </c>
      <c r="F278" s="14" t="s">
        <v>450</v>
      </c>
      <c r="G278" s="14" t="s">
        <v>29</v>
      </c>
      <c r="H278" s="14" t="s">
        <v>30</v>
      </c>
      <c r="I278" s="14" t="s">
        <v>21</v>
      </c>
      <c r="J278" s="14" t="s">
        <v>479</v>
      </c>
      <c r="K278" s="15">
        <v>0</v>
      </c>
      <c r="L278" s="15">
        <v>0</v>
      </c>
      <c r="M278" s="15">
        <v>0</v>
      </c>
      <c r="N278" s="15">
        <v>8050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8050</v>
      </c>
      <c r="X278" s="15">
        <v>8138.5499999999993</v>
      </c>
      <c r="Y278" s="15">
        <v>8252.4897000000001</v>
      </c>
      <c r="Z278" s="15">
        <v>8376.2770454999991</v>
      </c>
      <c r="AA278" s="15">
        <v>8501.9212011825002</v>
      </c>
      <c r="AB278" s="16">
        <f t="shared" si="4"/>
        <v>8050</v>
      </c>
    </row>
    <row r="279" spans="1:28" ht="16" x14ac:dyDescent="0.2">
      <c r="A279" s="14" t="s">
        <v>473</v>
      </c>
      <c r="B279" s="14" t="s">
        <v>474</v>
      </c>
      <c r="C279" s="14" t="s">
        <v>448</v>
      </c>
      <c r="D279" s="14" t="s">
        <v>448</v>
      </c>
      <c r="E279" s="14" t="s">
        <v>449</v>
      </c>
      <c r="F279" s="14" t="s">
        <v>450</v>
      </c>
      <c r="G279" s="14" t="s">
        <v>32</v>
      </c>
      <c r="H279" s="14" t="s">
        <v>33</v>
      </c>
      <c r="I279" s="14" t="s">
        <v>21</v>
      </c>
      <c r="J279" s="14" t="s">
        <v>480</v>
      </c>
      <c r="K279" s="15">
        <v>0</v>
      </c>
      <c r="L279" s="15">
        <v>0</v>
      </c>
      <c r="M279" s="15">
        <v>0</v>
      </c>
      <c r="N279" s="15">
        <v>3500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3500</v>
      </c>
      <c r="X279" s="15">
        <v>3538.4999999999995</v>
      </c>
      <c r="Y279" s="15">
        <v>3588.0389999999998</v>
      </c>
      <c r="Z279" s="15">
        <v>3641.8595850000002</v>
      </c>
      <c r="AA279" s="15">
        <v>3696.487478775</v>
      </c>
      <c r="AB279" s="16">
        <f t="shared" si="4"/>
        <v>3500</v>
      </c>
    </row>
    <row r="280" spans="1:28" ht="16" x14ac:dyDescent="0.2">
      <c r="A280" s="14" t="s">
        <v>473</v>
      </c>
      <c r="B280" s="14" t="s">
        <v>474</v>
      </c>
      <c r="C280" s="14" t="s">
        <v>448</v>
      </c>
      <c r="D280" s="14" t="s">
        <v>448</v>
      </c>
      <c r="E280" s="14" t="s">
        <v>449</v>
      </c>
      <c r="F280" s="14" t="s">
        <v>450</v>
      </c>
      <c r="G280" s="14" t="s">
        <v>35</v>
      </c>
      <c r="H280" s="14" t="s">
        <v>36</v>
      </c>
      <c r="I280" s="14" t="s">
        <v>21</v>
      </c>
      <c r="J280" s="14" t="s">
        <v>481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1500</v>
      </c>
      <c r="U280" s="15">
        <v>0</v>
      </c>
      <c r="V280" s="15">
        <v>0</v>
      </c>
      <c r="W280" s="15">
        <v>1500</v>
      </c>
      <c r="X280" s="15">
        <v>1516.4999999999998</v>
      </c>
      <c r="Y280" s="15">
        <v>1537.7309999999998</v>
      </c>
      <c r="Z280" s="15">
        <v>1560.796965</v>
      </c>
      <c r="AA280" s="15">
        <v>1584.2089194749999</v>
      </c>
      <c r="AB280" s="16">
        <f t="shared" si="4"/>
        <v>0</v>
      </c>
    </row>
    <row r="281" spans="1:28" ht="16" x14ac:dyDescent="0.2">
      <c r="A281" s="14" t="s">
        <v>473</v>
      </c>
      <c r="B281" s="14" t="s">
        <v>474</v>
      </c>
      <c r="C281" s="14" t="s">
        <v>448</v>
      </c>
      <c r="D281" s="14" t="s">
        <v>448</v>
      </c>
      <c r="E281" s="14" t="s">
        <v>449</v>
      </c>
      <c r="F281" s="14" t="s">
        <v>450</v>
      </c>
      <c r="G281" s="14" t="s">
        <v>38</v>
      </c>
      <c r="H281" s="14" t="s">
        <v>39</v>
      </c>
      <c r="I281" s="14" t="s">
        <v>21</v>
      </c>
      <c r="J281" s="14" t="s">
        <v>482</v>
      </c>
      <c r="K281" s="15">
        <v>7157.269031008107</v>
      </c>
      <c r="L281" s="15">
        <v>7157.269031008107</v>
      </c>
      <c r="M281" s="15">
        <v>7157.269031008107</v>
      </c>
      <c r="N281" s="15">
        <v>7157.269031008107</v>
      </c>
      <c r="O281" s="15">
        <v>7157.269031008107</v>
      </c>
      <c r="P281" s="15">
        <v>7157.269031008107</v>
      </c>
      <c r="Q281" s="15">
        <v>7157.269031008107</v>
      </c>
      <c r="R281" s="15">
        <v>7157.269031008107</v>
      </c>
      <c r="S281" s="15">
        <v>7157.269031008107</v>
      </c>
      <c r="T281" s="15">
        <v>7157.269031008107</v>
      </c>
      <c r="U281" s="15">
        <v>7157.269031008107</v>
      </c>
      <c r="V281" s="15">
        <v>7157.269031008107</v>
      </c>
      <c r="W281" s="15">
        <v>85887.228372097277</v>
      </c>
      <c r="X281" s="15">
        <v>1013151.0549907994</v>
      </c>
      <c r="Y281" s="15">
        <v>1007608.21946581</v>
      </c>
      <c r="Z281" s="15">
        <v>1015012.7525136158</v>
      </c>
      <c r="AA281" s="15">
        <v>1022582.2158318185</v>
      </c>
      <c r="AB281" s="16">
        <f t="shared" si="4"/>
        <v>35786.345155040537</v>
      </c>
    </row>
    <row r="282" spans="1:28" ht="16" x14ac:dyDescent="0.2">
      <c r="A282" s="14" t="s">
        <v>473</v>
      </c>
      <c r="B282" s="14" t="s">
        <v>474</v>
      </c>
      <c r="C282" s="14" t="s">
        <v>448</v>
      </c>
      <c r="D282" s="14" t="s">
        <v>448</v>
      </c>
      <c r="E282" s="14" t="s">
        <v>449</v>
      </c>
      <c r="F282" s="14" t="s">
        <v>450</v>
      </c>
      <c r="G282" s="14" t="s">
        <v>41</v>
      </c>
      <c r="H282" s="14" t="s">
        <v>42</v>
      </c>
      <c r="I282" s="14" t="s">
        <v>21</v>
      </c>
      <c r="J282" s="14" t="s">
        <v>483</v>
      </c>
      <c r="K282" s="15">
        <v>3000</v>
      </c>
      <c r="L282" s="15">
        <v>3000</v>
      </c>
      <c r="M282" s="15">
        <v>3000</v>
      </c>
      <c r="N282" s="15">
        <v>3000</v>
      </c>
      <c r="O282" s="15">
        <v>3000</v>
      </c>
      <c r="P282" s="15">
        <v>3000</v>
      </c>
      <c r="Q282" s="15">
        <v>3000</v>
      </c>
      <c r="R282" s="15">
        <v>3000</v>
      </c>
      <c r="S282" s="15">
        <v>3000</v>
      </c>
      <c r="T282" s="15">
        <v>3000</v>
      </c>
      <c r="U282" s="15">
        <v>3000</v>
      </c>
      <c r="V282" s="15">
        <v>3000</v>
      </c>
      <c r="W282" s="15">
        <v>36000</v>
      </c>
      <c r="X282" s="15">
        <v>36179.357142857138</v>
      </c>
      <c r="Y282" s="15">
        <v>36436.224943352594</v>
      </c>
      <c r="Z282" s="15">
        <v>36946.378651346007</v>
      </c>
      <c r="AA282" s="15">
        <v>37334.920580469472</v>
      </c>
      <c r="AB282" s="16">
        <f t="shared" si="4"/>
        <v>15000</v>
      </c>
    </row>
    <row r="283" spans="1:28" ht="16" x14ac:dyDescent="0.2">
      <c r="A283" s="14" t="s">
        <v>473</v>
      </c>
      <c r="B283" s="14" t="s">
        <v>474</v>
      </c>
      <c r="C283" s="14" t="s">
        <v>448</v>
      </c>
      <c r="D283" s="14" t="s">
        <v>448</v>
      </c>
      <c r="E283" s="14" t="s">
        <v>449</v>
      </c>
      <c r="F283" s="14" t="s">
        <v>450</v>
      </c>
      <c r="G283" s="14" t="s">
        <v>44</v>
      </c>
      <c r="H283" s="14" t="s">
        <v>45</v>
      </c>
      <c r="I283" s="14" t="s">
        <v>21</v>
      </c>
      <c r="J283" s="14" t="s">
        <v>484</v>
      </c>
      <c r="K283" s="15">
        <v>836</v>
      </c>
      <c r="L283" s="15">
        <v>834</v>
      </c>
      <c r="M283" s="15">
        <v>833</v>
      </c>
      <c r="N283" s="15">
        <v>833</v>
      </c>
      <c r="O283" s="15">
        <v>833</v>
      </c>
      <c r="P283" s="15">
        <v>833</v>
      </c>
      <c r="Q283" s="15">
        <v>833</v>
      </c>
      <c r="R283" s="15">
        <v>833</v>
      </c>
      <c r="S283" s="15">
        <v>833</v>
      </c>
      <c r="T283" s="15">
        <v>833</v>
      </c>
      <c r="U283" s="15">
        <v>833</v>
      </c>
      <c r="V283" s="15">
        <v>833</v>
      </c>
      <c r="W283" s="15">
        <v>10000</v>
      </c>
      <c r="X283" s="15">
        <v>10009.70238095238</v>
      </c>
      <c r="Y283" s="15">
        <v>10034.262658959537</v>
      </c>
      <c r="Z283" s="15">
        <v>10167.929531178706</v>
      </c>
      <c r="AA283" s="15">
        <v>10243.756922921053</v>
      </c>
      <c r="AB283" s="16">
        <f t="shared" si="4"/>
        <v>4169</v>
      </c>
    </row>
    <row r="284" spans="1:28" ht="16" x14ac:dyDescent="0.2">
      <c r="A284" s="14" t="s">
        <v>473</v>
      </c>
      <c r="B284" s="14" t="s">
        <v>474</v>
      </c>
      <c r="C284" s="14" t="s">
        <v>448</v>
      </c>
      <c r="D284" s="14" t="s">
        <v>448</v>
      </c>
      <c r="E284" s="14" t="s">
        <v>449</v>
      </c>
      <c r="F284" s="14" t="s">
        <v>450</v>
      </c>
      <c r="G284" s="14" t="s">
        <v>47</v>
      </c>
      <c r="H284" s="14" t="s">
        <v>48</v>
      </c>
      <c r="I284" s="14" t="s">
        <v>21</v>
      </c>
      <c r="J284" s="14" t="s">
        <v>485</v>
      </c>
      <c r="K284" s="15">
        <v>204</v>
      </c>
      <c r="L284" s="15">
        <v>204</v>
      </c>
      <c r="M284" s="15">
        <v>204</v>
      </c>
      <c r="N284" s="15">
        <v>204</v>
      </c>
      <c r="O284" s="15">
        <v>204</v>
      </c>
      <c r="P284" s="15">
        <v>204</v>
      </c>
      <c r="Q284" s="15">
        <v>204</v>
      </c>
      <c r="R284" s="15">
        <v>204</v>
      </c>
      <c r="S284" s="15">
        <v>204</v>
      </c>
      <c r="T284" s="15">
        <v>204</v>
      </c>
      <c r="U284" s="15">
        <v>204</v>
      </c>
      <c r="V284" s="15">
        <v>204</v>
      </c>
      <c r="W284" s="15">
        <v>2448</v>
      </c>
      <c r="X284" s="15">
        <v>2450.3751428571427</v>
      </c>
      <c r="Y284" s="15">
        <v>2456.3874989132946</v>
      </c>
      <c r="Z284" s="15">
        <v>2489.1091492325477</v>
      </c>
      <c r="AA284" s="15">
        <v>2507.6716947310738</v>
      </c>
      <c r="AB284" s="16">
        <f t="shared" si="4"/>
        <v>1020</v>
      </c>
    </row>
    <row r="285" spans="1:28" ht="16" x14ac:dyDescent="0.2">
      <c r="A285" s="14" t="s">
        <v>473</v>
      </c>
      <c r="B285" s="14" t="s">
        <v>474</v>
      </c>
      <c r="C285" s="14" t="s">
        <v>448</v>
      </c>
      <c r="D285" s="14" t="s">
        <v>448</v>
      </c>
      <c r="E285" s="14" t="s">
        <v>449</v>
      </c>
      <c r="F285" s="14" t="s">
        <v>450</v>
      </c>
      <c r="G285" s="14" t="s">
        <v>50</v>
      </c>
      <c r="H285" s="14" t="s">
        <v>51</v>
      </c>
      <c r="I285" s="14" t="s">
        <v>21</v>
      </c>
      <c r="J285" s="14" t="s">
        <v>486</v>
      </c>
      <c r="K285" s="15">
        <v>0</v>
      </c>
      <c r="L285" s="15">
        <v>0</v>
      </c>
      <c r="M285" s="15">
        <v>2200</v>
      </c>
      <c r="N285" s="15">
        <v>0</v>
      </c>
      <c r="O285" s="15">
        <v>0</v>
      </c>
      <c r="P285" s="15">
        <v>0</v>
      </c>
      <c r="Q285" s="15">
        <v>0</v>
      </c>
      <c r="R285" s="15">
        <v>2200</v>
      </c>
      <c r="S285" s="15">
        <v>0</v>
      </c>
      <c r="T285" s="15">
        <v>0</v>
      </c>
      <c r="U285" s="15">
        <v>0</v>
      </c>
      <c r="V285" s="15">
        <v>770</v>
      </c>
      <c r="W285" s="15">
        <v>5170</v>
      </c>
      <c r="X285" s="15">
        <v>62100.193571428572</v>
      </c>
      <c r="Y285" s="15">
        <v>62252.565536184964</v>
      </c>
      <c r="Z285" s="15">
        <v>63081.834811432702</v>
      </c>
      <c r="AA285" s="15">
        <v>63552.267949802204</v>
      </c>
      <c r="AB285" s="16">
        <f t="shared" si="4"/>
        <v>2200</v>
      </c>
    </row>
    <row r="286" spans="1:28" ht="16" x14ac:dyDescent="0.2">
      <c r="A286" s="14" t="s">
        <v>473</v>
      </c>
      <c r="B286" s="14" t="s">
        <v>474</v>
      </c>
      <c r="C286" s="14" t="s">
        <v>448</v>
      </c>
      <c r="D286" s="14" t="s">
        <v>448</v>
      </c>
      <c r="E286" s="14" t="s">
        <v>449</v>
      </c>
      <c r="F286" s="14" t="s">
        <v>450</v>
      </c>
      <c r="G286" s="14" t="s">
        <v>53</v>
      </c>
      <c r="H286" s="14" t="s">
        <v>54</v>
      </c>
      <c r="I286" s="14" t="s">
        <v>21</v>
      </c>
      <c r="J286" s="14" t="s">
        <v>487</v>
      </c>
      <c r="K286" s="15">
        <v>20833.333333333332</v>
      </c>
      <c r="L286" s="15">
        <v>20833.333333333332</v>
      </c>
      <c r="M286" s="15">
        <v>20833.333333333332</v>
      </c>
      <c r="N286" s="15">
        <v>20833.333333333332</v>
      </c>
      <c r="O286" s="15">
        <v>20833.333333333332</v>
      </c>
      <c r="P286" s="15">
        <v>20833.333333333332</v>
      </c>
      <c r="Q286" s="15">
        <v>20833.333333333332</v>
      </c>
      <c r="R286" s="15">
        <v>20833.333333333332</v>
      </c>
      <c r="S286" s="15">
        <v>20833.333333333332</v>
      </c>
      <c r="T286" s="15">
        <v>20833.333333333332</v>
      </c>
      <c r="U286" s="15">
        <v>20833.333333333332</v>
      </c>
      <c r="V286" s="15">
        <v>20833.333333333332</v>
      </c>
      <c r="W286" s="15">
        <v>250000</v>
      </c>
      <c r="X286" s="15">
        <v>250242.5595238095</v>
      </c>
      <c r="Y286" s="15">
        <v>250856.56647398841</v>
      </c>
      <c r="Z286" s="15">
        <v>254198.23827946768</v>
      </c>
      <c r="AA286" s="15">
        <v>256093.92307302629</v>
      </c>
      <c r="AB286" s="16">
        <f t="shared" si="4"/>
        <v>104166.66666666666</v>
      </c>
    </row>
    <row r="287" spans="1:28" ht="16" x14ac:dyDescent="0.2">
      <c r="A287" s="14" t="s">
        <v>473</v>
      </c>
      <c r="B287" s="14" t="s">
        <v>474</v>
      </c>
      <c r="C287" s="14" t="s">
        <v>448</v>
      </c>
      <c r="D287" s="14" t="s">
        <v>448</v>
      </c>
      <c r="E287" s="14" t="s">
        <v>449</v>
      </c>
      <c r="F287" s="14" t="s">
        <v>450</v>
      </c>
      <c r="G287" s="14" t="s">
        <v>59</v>
      </c>
      <c r="H287" s="14" t="s">
        <v>60</v>
      </c>
      <c r="I287" s="14" t="s">
        <v>21</v>
      </c>
      <c r="J287" s="14" t="s">
        <v>488</v>
      </c>
      <c r="K287" s="15">
        <v>833</v>
      </c>
      <c r="L287" s="15">
        <v>833</v>
      </c>
      <c r="M287" s="15">
        <v>833</v>
      </c>
      <c r="N287" s="15">
        <v>833</v>
      </c>
      <c r="O287" s="15">
        <v>833</v>
      </c>
      <c r="P287" s="15">
        <v>833</v>
      </c>
      <c r="Q287" s="15">
        <v>833</v>
      </c>
      <c r="R287" s="15">
        <v>833</v>
      </c>
      <c r="S287" s="15">
        <v>833</v>
      </c>
      <c r="T287" s="15">
        <v>833</v>
      </c>
      <c r="U287" s="15">
        <v>837</v>
      </c>
      <c r="V287" s="15">
        <v>833</v>
      </c>
      <c r="W287" s="15">
        <v>10000</v>
      </c>
      <c r="X287" s="15">
        <v>10009.70238095238</v>
      </c>
      <c r="Y287" s="15">
        <v>10034.262658959537</v>
      </c>
      <c r="Z287" s="15">
        <v>10167.929531178706</v>
      </c>
      <c r="AA287" s="15">
        <v>10243.756922921053</v>
      </c>
      <c r="AB287" s="16">
        <f t="shared" si="4"/>
        <v>4165</v>
      </c>
    </row>
    <row r="288" spans="1:28" ht="16" x14ac:dyDescent="0.2">
      <c r="A288" s="14" t="s">
        <v>473</v>
      </c>
      <c r="B288" s="14" t="s">
        <v>474</v>
      </c>
      <c r="C288" s="14" t="s">
        <v>448</v>
      </c>
      <c r="D288" s="14" t="s">
        <v>448</v>
      </c>
      <c r="E288" s="14" t="s">
        <v>449</v>
      </c>
      <c r="F288" s="14" t="s">
        <v>450</v>
      </c>
      <c r="G288" s="14" t="s">
        <v>62</v>
      </c>
      <c r="H288" s="14" t="s">
        <v>63</v>
      </c>
      <c r="I288" s="14" t="s">
        <v>21</v>
      </c>
      <c r="J288" s="14" t="s">
        <v>489</v>
      </c>
      <c r="K288" s="15">
        <v>833</v>
      </c>
      <c r="L288" s="15">
        <v>833</v>
      </c>
      <c r="M288" s="15">
        <v>833</v>
      </c>
      <c r="N288" s="15">
        <v>833</v>
      </c>
      <c r="O288" s="15">
        <v>833</v>
      </c>
      <c r="P288" s="15">
        <v>833</v>
      </c>
      <c r="Q288" s="15">
        <v>833</v>
      </c>
      <c r="R288" s="15">
        <v>833</v>
      </c>
      <c r="S288" s="15">
        <v>833</v>
      </c>
      <c r="T288" s="15">
        <v>833</v>
      </c>
      <c r="U288" s="15">
        <v>837</v>
      </c>
      <c r="V288" s="15">
        <v>833</v>
      </c>
      <c r="W288" s="15">
        <v>10000</v>
      </c>
      <c r="X288" s="15">
        <v>10009.70238095238</v>
      </c>
      <c r="Y288" s="15">
        <v>10034.262658959537</v>
      </c>
      <c r="Z288" s="15">
        <v>10167.929531178706</v>
      </c>
      <c r="AA288" s="15">
        <v>10243.756922921053</v>
      </c>
      <c r="AB288" s="16">
        <f t="shared" si="4"/>
        <v>4165</v>
      </c>
    </row>
    <row r="289" spans="1:28" ht="16" x14ac:dyDescent="0.2">
      <c r="A289" s="14" t="s">
        <v>473</v>
      </c>
      <c r="B289" s="14" t="s">
        <v>474</v>
      </c>
      <c r="C289" s="14" t="s">
        <v>448</v>
      </c>
      <c r="D289" s="14" t="s">
        <v>448</v>
      </c>
      <c r="E289" s="14" t="s">
        <v>449</v>
      </c>
      <c r="F289" s="14" t="s">
        <v>450</v>
      </c>
      <c r="G289" s="14" t="s">
        <v>68</v>
      </c>
      <c r="H289" s="14" t="s">
        <v>69</v>
      </c>
      <c r="I289" s="14" t="s">
        <v>21</v>
      </c>
      <c r="J289" s="14" t="s">
        <v>490</v>
      </c>
      <c r="K289" s="15">
        <v>1670</v>
      </c>
      <c r="L289" s="15">
        <v>1670</v>
      </c>
      <c r="M289" s="15">
        <v>1666</v>
      </c>
      <c r="N289" s="15">
        <v>1666</v>
      </c>
      <c r="O289" s="15">
        <v>1666</v>
      </c>
      <c r="P289" s="15">
        <v>1666</v>
      </c>
      <c r="Q289" s="15">
        <v>1666</v>
      </c>
      <c r="R289" s="15">
        <v>1666</v>
      </c>
      <c r="S289" s="15">
        <v>1666</v>
      </c>
      <c r="T289" s="15">
        <v>1666</v>
      </c>
      <c r="U289" s="15">
        <v>1666</v>
      </c>
      <c r="V289" s="15">
        <v>1666</v>
      </c>
      <c r="W289" s="15">
        <v>20000</v>
      </c>
      <c r="X289" s="15">
        <v>20019.40476190476</v>
      </c>
      <c r="Y289" s="15">
        <v>20068.525317919073</v>
      </c>
      <c r="Z289" s="15">
        <v>20335.859062357413</v>
      </c>
      <c r="AA289" s="15">
        <v>20487.513845842106</v>
      </c>
      <c r="AB289" s="16">
        <f t="shared" si="4"/>
        <v>8338</v>
      </c>
    </row>
    <row r="290" spans="1:28" ht="16" x14ac:dyDescent="0.2">
      <c r="A290" s="14" t="s">
        <v>473</v>
      </c>
      <c r="B290" s="14" t="s">
        <v>474</v>
      </c>
      <c r="C290" s="14" t="s">
        <v>448</v>
      </c>
      <c r="D290" s="14" t="s">
        <v>448</v>
      </c>
      <c r="E290" s="14" t="s">
        <v>449</v>
      </c>
      <c r="F290" s="14" t="s">
        <v>450</v>
      </c>
      <c r="G290" s="14" t="s">
        <v>491</v>
      </c>
      <c r="H290" s="14" t="s">
        <v>492</v>
      </c>
      <c r="I290" s="14" t="s">
        <v>21</v>
      </c>
      <c r="J290" s="14" t="s">
        <v>493</v>
      </c>
      <c r="K290" s="15">
        <v>335</v>
      </c>
      <c r="L290" s="15">
        <v>333</v>
      </c>
      <c r="M290" s="15">
        <v>335</v>
      </c>
      <c r="N290" s="15">
        <v>333</v>
      </c>
      <c r="O290" s="15">
        <v>333</v>
      </c>
      <c r="P290" s="15">
        <v>333</v>
      </c>
      <c r="Q290" s="15">
        <v>333</v>
      </c>
      <c r="R290" s="15">
        <v>333</v>
      </c>
      <c r="S290" s="15">
        <v>333</v>
      </c>
      <c r="T290" s="15">
        <v>333</v>
      </c>
      <c r="U290" s="15">
        <v>333</v>
      </c>
      <c r="V290" s="15">
        <v>333</v>
      </c>
      <c r="W290" s="15">
        <v>4000</v>
      </c>
      <c r="X290" s="15">
        <v>4003.8809523809523</v>
      </c>
      <c r="Y290" s="15">
        <v>4013.705063583815</v>
      </c>
      <c r="Z290" s="15">
        <v>4067.1718124714835</v>
      </c>
      <c r="AA290" s="15">
        <v>4097.5027691684209</v>
      </c>
      <c r="AB290" s="16">
        <f t="shared" si="4"/>
        <v>1669</v>
      </c>
    </row>
    <row r="291" spans="1:28" ht="16" x14ac:dyDescent="0.2">
      <c r="A291" s="14" t="s">
        <v>473</v>
      </c>
      <c r="B291" s="14" t="s">
        <v>474</v>
      </c>
      <c r="C291" s="14" t="s">
        <v>448</v>
      </c>
      <c r="D291" s="14" t="s">
        <v>448</v>
      </c>
      <c r="E291" s="14" t="s">
        <v>449</v>
      </c>
      <c r="F291" s="14" t="s">
        <v>450</v>
      </c>
      <c r="G291" s="14" t="s">
        <v>494</v>
      </c>
      <c r="H291" s="14" t="s">
        <v>495</v>
      </c>
      <c r="I291" s="14" t="s">
        <v>21</v>
      </c>
      <c r="J291" s="14" t="s">
        <v>496</v>
      </c>
      <c r="K291" s="15">
        <v>69920</v>
      </c>
      <c r="L291" s="15">
        <v>69920</v>
      </c>
      <c r="M291" s="15">
        <v>69920</v>
      </c>
      <c r="N291" s="15">
        <v>69920</v>
      </c>
      <c r="O291" s="15">
        <v>69920</v>
      </c>
      <c r="P291" s="15">
        <v>69920</v>
      </c>
      <c r="Q291" s="15">
        <v>69920</v>
      </c>
      <c r="R291" s="15">
        <v>69920</v>
      </c>
      <c r="S291" s="15">
        <v>69920</v>
      </c>
      <c r="T291" s="15">
        <v>69920</v>
      </c>
      <c r="U291" s="15">
        <v>69920</v>
      </c>
      <c r="V291" s="15">
        <v>69920</v>
      </c>
      <c r="W291" s="15">
        <v>839040</v>
      </c>
      <c r="X291" s="15">
        <v>839854.06857142854</v>
      </c>
      <c r="Y291" s="15">
        <v>841914.77413734095</v>
      </c>
      <c r="Z291" s="15">
        <v>853129.95938401821</v>
      </c>
      <c r="AA291" s="15">
        <v>859492.18086076796</v>
      </c>
      <c r="AB291" s="16">
        <f t="shared" si="4"/>
        <v>349600</v>
      </c>
    </row>
    <row r="292" spans="1:28" ht="16" x14ac:dyDescent="0.2">
      <c r="A292" s="14" t="s">
        <v>473</v>
      </c>
      <c r="B292" s="14" t="s">
        <v>474</v>
      </c>
      <c r="C292" s="14" t="s">
        <v>448</v>
      </c>
      <c r="D292" s="14" t="s">
        <v>448</v>
      </c>
      <c r="E292" s="14" t="s">
        <v>449</v>
      </c>
      <c r="F292" s="14" t="s">
        <v>450</v>
      </c>
      <c r="G292" s="14" t="s">
        <v>271</v>
      </c>
      <c r="H292" s="14" t="s">
        <v>272</v>
      </c>
      <c r="I292" s="14" t="s">
        <v>21</v>
      </c>
      <c r="J292" s="14" t="s">
        <v>497</v>
      </c>
      <c r="K292" s="15">
        <v>17342.916666666668</v>
      </c>
      <c r="L292" s="15">
        <v>17342.916666666668</v>
      </c>
      <c r="M292" s="15">
        <v>17342.916666666668</v>
      </c>
      <c r="N292" s="15">
        <v>17342.916666666668</v>
      </c>
      <c r="O292" s="15">
        <v>17342.916666666668</v>
      </c>
      <c r="P292" s="15">
        <v>17342.916666666668</v>
      </c>
      <c r="Q292" s="15">
        <v>17342.916666666668</v>
      </c>
      <c r="R292" s="15">
        <v>17342.916666666668</v>
      </c>
      <c r="S292" s="15">
        <v>17342.916666666668</v>
      </c>
      <c r="T292" s="15">
        <v>17342.916666666668</v>
      </c>
      <c r="U292" s="15">
        <v>17342.916666666668</v>
      </c>
      <c r="V292" s="15">
        <v>17342.916666666668</v>
      </c>
      <c r="W292" s="15">
        <v>208115</v>
      </c>
      <c r="X292" s="15">
        <v>337771.40102380951</v>
      </c>
      <c r="Y292" s="15">
        <v>338600.17286899418</v>
      </c>
      <c r="Z292" s="15">
        <v>343110.68127190677</v>
      </c>
      <c r="AA292" s="15">
        <v>345669.43110981717</v>
      </c>
      <c r="AB292" s="16">
        <f t="shared" si="4"/>
        <v>86714.583333333343</v>
      </c>
    </row>
    <row r="293" spans="1:28" ht="16" x14ac:dyDescent="0.2">
      <c r="A293" s="14" t="s">
        <v>473</v>
      </c>
      <c r="B293" s="14" t="s">
        <v>474</v>
      </c>
      <c r="C293" s="14" t="s">
        <v>448</v>
      </c>
      <c r="D293" s="14" t="s">
        <v>448</v>
      </c>
      <c r="E293" s="14" t="s">
        <v>449</v>
      </c>
      <c r="F293" s="14" t="s">
        <v>450</v>
      </c>
      <c r="G293" s="14" t="s">
        <v>498</v>
      </c>
      <c r="H293" s="14" t="s">
        <v>499</v>
      </c>
      <c r="I293" s="14" t="s">
        <v>21</v>
      </c>
      <c r="J293" s="14" t="s">
        <v>500</v>
      </c>
      <c r="K293" s="15">
        <v>5975</v>
      </c>
      <c r="L293" s="15">
        <v>5975</v>
      </c>
      <c r="M293" s="15">
        <v>5975</v>
      </c>
      <c r="N293" s="15">
        <v>5975</v>
      </c>
      <c r="O293" s="15">
        <v>5975</v>
      </c>
      <c r="P293" s="15">
        <v>5975</v>
      </c>
      <c r="Q293" s="15">
        <v>5975</v>
      </c>
      <c r="R293" s="15">
        <v>5975</v>
      </c>
      <c r="S293" s="15">
        <v>5975</v>
      </c>
      <c r="T293" s="15">
        <v>5975</v>
      </c>
      <c r="U293" s="15">
        <v>5975</v>
      </c>
      <c r="V293" s="15">
        <v>5975</v>
      </c>
      <c r="W293" s="15">
        <v>71700</v>
      </c>
      <c r="X293" s="15">
        <v>71769.566071428577</v>
      </c>
      <c r="Y293" s="15">
        <v>71945.66326473988</v>
      </c>
      <c r="Z293" s="15">
        <v>72904.054738551335</v>
      </c>
      <c r="AA293" s="15">
        <v>73447.737137343953</v>
      </c>
      <c r="AB293" s="16">
        <f t="shared" si="4"/>
        <v>29875</v>
      </c>
    </row>
    <row r="294" spans="1:28" ht="16" x14ac:dyDescent="0.2">
      <c r="A294" s="14" t="s">
        <v>473</v>
      </c>
      <c r="B294" s="14" t="s">
        <v>474</v>
      </c>
      <c r="C294" s="14" t="s">
        <v>448</v>
      </c>
      <c r="D294" s="14" t="s">
        <v>448</v>
      </c>
      <c r="E294" s="14" t="s">
        <v>449</v>
      </c>
      <c r="F294" s="14" t="s">
        <v>450</v>
      </c>
      <c r="G294" s="14" t="s">
        <v>501</v>
      </c>
      <c r="H294" s="14" t="s">
        <v>502</v>
      </c>
      <c r="I294" s="14" t="s">
        <v>21</v>
      </c>
      <c r="J294" s="14" t="s">
        <v>503</v>
      </c>
      <c r="K294" s="15">
        <v>14234</v>
      </c>
      <c r="L294" s="15">
        <v>14234</v>
      </c>
      <c r="M294" s="15">
        <v>14234</v>
      </c>
      <c r="N294" s="15">
        <v>14234</v>
      </c>
      <c r="O294" s="15">
        <v>14234</v>
      </c>
      <c r="P294" s="15">
        <v>14234</v>
      </c>
      <c r="Q294" s="15">
        <v>14234</v>
      </c>
      <c r="R294" s="15">
        <v>14234</v>
      </c>
      <c r="S294" s="15">
        <v>14234</v>
      </c>
      <c r="T294" s="15">
        <v>14234</v>
      </c>
      <c r="U294" s="15">
        <v>14234</v>
      </c>
      <c r="V294" s="15">
        <v>14234</v>
      </c>
      <c r="W294" s="15">
        <v>170808</v>
      </c>
      <c r="X294" s="15">
        <v>170973.72442857141</v>
      </c>
      <c r="Y294" s="15">
        <v>171393.23362515605</v>
      </c>
      <c r="Z294" s="15">
        <v>173676.37073615729</v>
      </c>
      <c r="AA294" s="15">
        <v>174971.56324902992</v>
      </c>
      <c r="AB294" s="16">
        <f t="shared" si="4"/>
        <v>71170</v>
      </c>
    </row>
    <row r="295" spans="1:28" ht="16" x14ac:dyDescent="0.2">
      <c r="A295" s="14" t="s">
        <v>504</v>
      </c>
      <c r="B295" s="14" t="s">
        <v>505</v>
      </c>
      <c r="C295" s="14" t="s">
        <v>448</v>
      </c>
      <c r="D295" s="14" t="s">
        <v>448</v>
      </c>
      <c r="E295" s="14" t="s">
        <v>449</v>
      </c>
      <c r="F295" s="14" t="s">
        <v>450</v>
      </c>
      <c r="G295" s="14" t="s">
        <v>15</v>
      </c>
      <c r="H295" s="14" t="s">
        <v>16</v>
      </c>
      <c r="I295" s="14" t="s">
        <v>17</v>
      </c>
      <c r="J295" s="14" t="s">
        <v>506</v>
      </c>
      <c r="K295" s="15">
        <v>104020.48</v>
      </c>
      <c r="L295" s="15">
        <v>89410.06</v>
      </c>
      <c r="M295" s="15">
        <v>89410.06</v>
      </c>
      <c r="N295" s="15">
        <v>112205.29999999999</v>
      </c>
      <c r="O295" s="15">
        <v>92828.72</v>
      </c>
      <c r="P295" s="15">
        <v>98259.98000000001</v>
      </c>
      <c r="Q295" s="15">
        <v>107439.14</v>
      </c>
      <c r="R295" s="15">
        <v>92828.72</v>
      </c>
      <c r="S295" s="15">
        <v>92828.72</v>
      </c>
      <c r="T295" s="15">
        <v>108622.82</v>
      </c>
      <c r="U295" s="15">
        <v>94012.38</v>
      </c>
      <c r="V295" s="15">
        <v>109209.18</v>
      </c>
      <c r="W295" s="15">
        <v>1191075.56</v>
      </c>
      <c r="X295" s="15">
        <v>1213995.5630411906</v>
      </c>
      <c r="Y295" s="15">
        <v>1252571.8701754375</v>
      </c>
      <c r="Z295" s="15">
        <v>1287192.3839309965</v>
      </c>
      <c r="AA295" s="15">
        <v>1358596.2909145891</v>
      </c>
      <c r="AB295" s="16">
        <f t="shared" si="4"/>
        <v>487874.62</v>
      </c>
    </row>
    <row r="296" spans="1:28" ht="16" x14ac:dyDescent="0.2">
      <c r="A296" s="14" t="s">
        <v>504</v>
      </c>
      <c r="B296" s="14" t="s">
        <v>505</v>
      </c>
      <c r="C296" s="14" t="s">
        <v>448</v>
      </c>
      <c r="D296" s="14" t="s">
        <v>448</v>
      </c>
      <c r="E296" s="14" t="s">
        <v>449</v>
      </c>
      <c r="F296" s="14" t="s">
        <v>450</v>
      </c>
      <c r="G296" s="14" t="s">
        <v>19</v>
      </c>
      <c r="H296" s="14" t="s">
        <v>20</v>
      </c>
      <c r="I296" s="14" t="s">
        <v>21</v>
      </c>
      <c r="J296" s="14" t="s">
        <v>507</v>
      </c>
      <c r="K296" s="15">
        <v>1800</v>
      </c>
      <c r="L296" s="15">
        <v>1800</v>
      </c>
      <c r="M296" s="15">
        <v>2400</v>
      </c>
      <c r="N296" s="15">
        <v>1800</v>
      </c>
      <c r="O296" s="15">
        <v>2400</v>
      </c>
      <c r="P296" s="15">
        <v>1800</v>
      </c>
      <c r="Q296" s="15">
        <v>2400</v>
      </c>
      <c r="R296" s="15">
        <v>1800</v>
      </c>
      <c r="S296" s="15">
        <v>2400</v>
      </c>
      <c r="T296" s="15">
        <v>1800</v>
      </c>
      <c r="U296" s="15">
        <v>2400</v>
      </c>
      <c r="V296" s="15">
        <v>2400</v>
      </c>
      <c r="W296" s="15">
        <v>25200</v>
      </c>
      <c r="X296" s="15">
        <v>25224.449999999997</v>
      </c>
      <c r="Y296" s="15">
        <v>25286.341900578034</v>
      </c>
      <c r="Z296" s="15">
        <v>25623.182418570341</v>
      </c>
      <c r="AA296" s="15">
        <v>25814.267445761052</v>
      </c>
      <c r="AB296" s="16">
        <f t="shared" si="4"/>
        <v>10200</v>
      </c>
    </row>
    <row r="297" spans="1:28" ht="16" x14ac:dyDescent="0.2">
      <c r="A297" s="14" t="s">
        <v>504</v>
      </c>
      <c r="B297" s="14" t="s">
        <v>505</v>
      </c>
      <c r="C297" s="14" t="s">
        <v>448</v>
      </c>
      <c r="D297" s="14" t="s">
        <v>448</v>
      </c>
      <c r="E297" s="14" t="s">
        <v>449</v>
      </c>
      <c r="F297" s="14" t="s">
        <v>450</v>
      </c>
      <c r="G297" s="14" t="s">
        <v>23</v>
      </c>
      <c r="H297" s="14" t="s">
        <v>24</v>
      </c>
      <c r="I297" s="14" t="s">
        <v>21</v>
      </c>
      <c r="J297" s="14" t="s">
        <v>508</v>
      </c>
      <c r="K297" s="15">
        <v>960</v>
      </c>
      <c r="L297" s="15">
        <v>1280</v>
      </c>
      <c r="M297" s="15">
        <v>960</v>
      </c>
      <c r="N297" s="15">
        <v>1280</v>
      </c>
      <c r="O297" s="15">
        <v>960</v>
      </c>
      <c r="P297" s="15">
        <v>1280</v>
      </c>
      <c r="Q297" s="15">
        <v>960</v>
      </c>
      <c r="R297" s="15">
        <v>1280</v>
      </c>
      <c r="S297" s="15">
        <v>960</v>
      </c>
      <c r="T297" s="15">
        <v>1280</v>
      </c>
      <c r="U297" s="15">
        <v>960</v>
      </c>
      <c r="V297" s="15">
        <v>1280</v>
      </c>
      <c r="W297" s="15">
        <v>13440</v>
      </c>
      <c r="X297" s="15">
        <v>13453.039999999999</v>
      </c>
      <c r="Y297" s="15">
        <v>13486.049013641617</v>
      </c>
      <c r="Z297" s="15">
        <v>13665.697289904183</v>
      </c>
      <c r="AA297" s="15">
        <v>13767.609304405894</v>
      </c>
      <c r="AB297" s="16">
        <f t="shared" si="4"/>
        <v>5440</v>
      </c>
    </row>
    <row r="298" spans="1:28" ht="16" x14ac:dyDescent="0.2">
      <c r="A298" s="14" t="s">
        <v>504</v>
      </c>
      <c r="B298" s="14" t="s">
        <v>505</v>
      </c>
      <c r="C298" s="14" t="s">
        <v>448</v>
      </c>
      <c r="D298" s="14" t="s">
        <v>448</v>
      </c>
      <c r="E298" s="14" t="s">
        <v>449</v>
      </c>
      <c r="F298" s="14" t="s">
        <v>450</v>
      </c>
      <c r="G298" s="14" t="s">
        <v>26</v>
      </c>
      <c r="H298" s="14" t="s">
        <v>27</v>
      </c>
      <c r="I298" s="14" t="s">
        <v>21</v>
      </c>
      <c r="J298" s="14" t="s">
        <v>509</v>
      </c>
      <c r="K298" s="15">
        <v>350</v>
      </c>
      <c r="L298" s="15">
        <v>0</v>
      </c>
      <c r="M298" s="15">
        <v>700</v>
      </c>
      <c r="N298" s="15">
        <v>0</v>
      </c>
      <c r="O298" s="15">
        <v>350</v>
      </c>
      <c r="P298" s="15">
        <v>0</v>
      </c>
      <c r="Q298" s="15">
        <v>700</v>
      </c>
      <c r="R298" s="15">
        <v>0</v>
      </c>
      <c r="S298" s="15">
        <v>350</v>
      </c>
      <c r="T298" s="15">
        <v>0</v>
      </c>
      <c r="U298" s="15">
        <v>700</v>
      </c>
      <c r="V298" s="15">
        <v>350</v>
      </c>
      <c r="W298" s="15">
        <v>3500</v>
      </c>
      <c r="X298" s="15">
        <v>3503.395833333333</v>
      </c>
      <c r="Y298" s="15">
        <v>3511.9919306358379</v>
      </c>
      <c r="Z298" s="15">
        <v>3558.7753359125477</v>
      </c>
      <c r="AA298" s="15">
        <v>3585.3149230223685</v>
      </c>
      <c r="AB298" s="16">
        <f t="shared" si="4"/>
        <v>1400</v>
      </c>
    </row>
    <row r="299" spans="1:28" ht="16" x14ac:dyDescent="0.2">
      <c r="A299" s="14" t="s">
        <v>504</v>
      </c>
      <c r="B299" s="14" t="s">
        <v>505</v>
      </c>
      <c r="C299" s="14" t="s">
        <v>448</v>
      </c>
      <c r="D299" s="14" t="s">
        <v>448</v>
      </c>
      <c r="E299" s="14" t="s">
        <v>449</v>
      </c>
      <c r="F299" s="14" t="s">
        <v>450</v>
      </c>
      <c r="G299" s="14" t="s">
        <v>29</v>
      </c>
      <c r="H299" s="14" t="s">
        <v>30</v>
      </c>
      <c r="I299" s="14" t="s">
        <v>21</v>
      </c>
      <c r="J299" s="14" t="s">
        <v>510</v>
      </c>
      <c r="K299" s="15">
        <v>0</v>
      </c>
      <c r="L299" s="15">
        <v>0</v>
      </c>
      <c r="M299" s="15">
        <v>0</v>
      </c>
      <c r="N299" s="15">
        <v>8050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8050</v>
      </c>
      <c r="X299" s="15">
        <v>8138.5499999999993</v>
      </c>
      <c r="Y299" s="15">
        <v>8252.4897000000001</v>
      </c>
      <c r="Z299" s="15">
        <v>8376.2770454999991</v>
      </c>
      <c r="AA299" s="15">
        <v>8501.9212011825002</v>
      </c>
      <c r="AB299" s="16">
        <f t="shared" si="4"/>
        <v>8050</v>
      </c>
    </row>
    <row r="300" spans="1:28" ht="16" x14ac:dyDescent="0.2">
      <c r="A300" s="14" t="s">
        <v>504</v>
      </c>
      <c r="B300" s="14" t="s">
        <v>505</v>
      </c>
      <c r="C300" s="14" t="s">
        <v>448</v>
      </c>
      <c r="D300" s="14" t="s">
        <v>448</v>
      </c>
      <c r="E300" s="14" t="s">
        <v>449</v>
      </c>
      <c r="F300" s="14" t="s">
        <v>450</v>
      </c>
      <c r="G300" s="14" t="s">
        <v>32</v>
      </c>
      <c r="H300" s="14" t="s">
        <v>33</v>
      </c>
      <c r="I300" s="14" t="s">
        <v>21</v>
      </c>
      <c r="J300" s="14" t="s">
        <v>511</v>
      </c>
      <c r="K300" s="15">
        <v>0</v>
      </c>
      <c r="L300" s="15">
        <v>0</v>
      </c>
      <c r="M300" s="15">
        <v>0</v>
      </c>
      <c r="N300" s="15">
        <v>2500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2500</v>
      </c>
      <c r="X300" s="15">
        <v>2527.4999999999995</v>
      </c>
      <c r="Y300" s="15">
        <v>2562.8849999999998</v>
      </c>
      <c r="Z300" s="15">
        <v>2601.3282749999998</v>
      </c>
      <c r="AA300" s="15">
        <v>2640.3481991250001</v>
      </c>
      <c r="AB300" s="16">
        <f t="shared" si="4"/>
        <v>2500</v>
      </c>
    </row>
    <row r="301" spans="1:28" ht="16" x14ac:dyDescent="0.2">
      <c r="A301" s="14" t="s">
        <v>504</v>
      </c>
      <c r="B301" s="14" t="s">
        <v>505</v>
      </c>
      <c r="C301" s="14" t="s">
        <v>448</v>
      </c>
      <c r="D301" s="14" t="s">
        <v>448</v>
      </c>
      <c r="E301" s="14" t="s">
        <v>449</v>
      </c>
      <c r="F301" s="14" t="s">
        <v>450</v>
      </c>
      <c r="G301" s="14" t="s">
        <v>38</v>
      </c>
      <c r="H301" s="14" t="s">
        <v>39</v>
      </c>
      <c r="I301" s="14" t="s">
        <v>21</v>
      </c>
      <c r="J301" s="14" t="s">
        <v>512</v>
      </c>
      <c r="K301" s="15">
        <v>1431.4538062016213</v>
      </c>
      <c r="L301" s="15">
        <v>1431.4538062016213</v>
      </c>
      <c r="M301" s="15">
        <v>1431.4538062016213</v>
      </c>
      <c r="N301" s="15">
        <v>1431.4538062016213</v>
      </c>
      <c r="O301" s="15">
        <v>2862.9076124032426</v>
      </c>
      <c r="P301" s="15">
        <v>1431.4538062016213</v>
      </c>
      <c r="Q301" s="15">
        <v>2862.9076124032426</v>
      </c>
      <c r="R301" s="15">
        <v>1431.4538062016213</v>
      </c>
      <c r="S301" s="15">
        <v>2862.9076124032426</v>
      </c>
      <c r="T301" s="15">
        <v>1431.4538062016213</v>
      </c>
      <c r="U301" s="15">
        <v>1431.4538062016213</v>
      </c>
      <c r="V301" s="15">
        <v>1431.4538062016213</v>
      </c>
      <c r="W301" s="15">
        <v>21471.807093024319</v>
      </c>
      <c r="X301" s="15">
        <v>253287.76374769985</v>
      </c>
      <c r="Y301" s="15">
        <v>251902.0548664525</v>
      </c>
      <c r="Z301" s="15">
        <v>253753.18812840394</v>
      </c>
      <c r="AA301" s="15">
        <v>255645.55395795463</v>
      </c>
      <c r="AB301" s="16">
        <f t="shared" si="4"/>
        <v>8588.722837209727</v>
      </c>
    </row>
    <row r="302" spans="1:28" ht="16" x14ac:dyDescent="0.2">
      <c r="A302" s="14" t="s">
        <v>504</v>
      </c>
      <c r="B302" s="14" t="s">
        <v>505</v>
      </c>
      <c r="C302" s="14" t="s">
        <v>448</v>
      </c>
      <c r="D302" s="14" t="s">
        <v>448</v>
      </c>
      <c r="E302" s="14" t="s">
        <v>449</v>
      </c>
      <c r="F302" s="14" t="s">
        <v>450</v>
      </c>
      <c r="G302" s="14" t="s">
        <v>41</v>
      </c>
      <c r="H302" s="14" t="s">
        <v>42</v>
      </c>
      <c r="I302" s="14" t="s">
        <v>21</v>
      </c>
      <c r="J302" s="14" t="s">
        <v>513</v>
      </c>
      <c r="K302" s="15">
        <v>400</v>
      </c>
      <c r="L302" s="15">
        <v>300</v>
      </c>
      <c r="M302" s="15">
        <v>400</v>
      </c>
      <c r="N302" s="15">
        <v>300</v>
      </c>
      <c r="O302" s="15">
        <v>400</v>
      </c>
      <c r="P302" s="15">
        <v>300</v>
      </c>
      <c r="Q302" s="15">
        <v>400</v>
      </c>
      <c r="R302" s="15">
        <v>300</v>
      </c>
      <c r="S302" s="15">
        <v>400</v>
      </c>
      <c r="T302" s="15">
        <v>300</v>
      </c>
      <c r="U302" s="15">
        <v>400</v>
      </c>
      <c r="V302" s="15">
        <v>300</v>
      </c>
      <c r="W302" s="15">
        <v>4200</v>
      </c>
      <c r="X302" s="15">
        <v>4220.9250000000002</v>
      </c>
      <c r="Y302" s="15">
        <v>4250.8929100578034</v>
      </c>
      <c r="Z302" s="15">
        <v>4310.4108426570338</v>
      </c>
      <c r="AA302" s="15">
        <v>4355.740734388105</v>
      </c>
      <c r="AB302" s="16">
        <f t="shared" si="4"/>
        <v>1800</v>
      </c>
    </row>
    <row r="303" spans="1:28" ht="16" x14ac:dyDescent="0.2">
      <c r="A303" s="14" t="s">
        <v>504</v>
      </c>
      <c r="B303" s="14" t="s">
        <v>505</v>
      </c>
      <c r="C303" s="14" t="s">
        <v>448</v>
      </c>
      <c r="D303" s="14" t="s">
        <v>448</v>
      </c>
      <c r="E303" s="14" t="s">
        <v>449</v>
      </c>
      <c r="F303" s="14" t="s">
        <v>450</v>
      </c>
      <c r="G303" s="14" t="s">
        <v>44</v>
      </c>
      <c r="H303" s="14" t="s">
        <v>45</v>
      </c>
      <c r="I303" s="14" t="s">
        <v>21</v>
      </c>
      <c r="J303" s="14" t="s">
        <v>514</v>
      </c>
      <c r="K303" s="15">
        <v>1000</v>
      </c>
      <c r="L303" s="15">
        <v>1000</v>
      </c>
      <c r="M303" s="15">
        <v>1000</v>
      </c>
      <c r="N303" s="15">
        <v>1000</v>
      </c>
      <c r="O303" s="15">
        <v>1000</v>
      </c>
      <c r="P303" s="15">
        <v>1000</v>
      </c>
      <c r="Q303" s="15">
        <v>1000</v>
      </c>
      <c r="R303" s="15">
        <v>1000</v>
      </c>
      <c r="S303" s="15">
        <v>2000</v>
      </c>
      <c r="T303" s="15">
        <v>1000</v>
      </c>
      <c r="U303" s="15">
        <v>1000</v>
      </c>
      <c r="V303" s="15">
        <v>1000</v>
      </c>
      <c r="W303" s="15">
        <v>13000</v>
      </c>
      <c r="X303" s="15">
        <v>13012.613095238094</v>
      </c>
      <c r="Y303" s="15">
        <v>13044.541456647397</v>
      </c>
      <c r="Z303" s="15">
        <v>13218.30839053232</v>
      </c>
      <c r="AA303" s="15">
        <v>13316.883999797368</v>
      </c>
      <c r="AB303" s="16">
        <f t="shared" si="4"/>
        <v>5000</v>
      </c>
    </row>
    <row r="304" spans="1:28" ht="16" x14ac:dyDescent="0.2">
      <c r="A304" s="14" t="s">
        <v>504</v>
      </c>
      <c r="B304" s="14" t="s">
        <v>505</v>
      </c>
      <c r="C304" s="14" t="s">
        <v>448</v>
      </c>
      <c r="D304" s="14" t="s">
        <v>448</v>
      </c>
      <c r="E304" s="14" t="s">
        <v>449</v>
      </c>
      <c r="F304" s="14" t="s">
        <v>450</v>
      </c>
      <c r="G304" s="14" t="s">
        <v>47</v>
      </c>
      <c r="H304" s="14" t="s">
        <v>48</v>
      </c>
      <c r="I304" s="14" t="s">
        <v>21</v>
      </c>
      <c r="J304" s="14" t="s">
        <v>515</v>
      </c>
      <c r="K304" s="15">
        <v>2000</v>
      </c>
      <c r="L304" s="15">
        <v>0</v>
      </c>
      <c r="M304" s="15">
        <v>1000</v>
      </c>
      <c r="N304" s="15">
        <v>0</v>
      </c>
      <c r="O304" s="15">
        <v>1000</v>
      </c>
      <c r="P304" s="15">
        <v>10000</v>
      </c>
      <c r="Q304" s="15">
        <v>2500</v>
      </c>
      <c r="R304" s="15">
        <v>1000</v>
      </c>
      <c r="S304" s="15">
        <v>0</v>
      </c>
      <c r="T304" s="15">
        <v>500</v>
      </c>
      <c r="U304" s="15">
        <v>0</v>
      </c>
      <c r="V304" s="15">
        <v>0</v>
      </c>
      <c r="W304" s="15">
        <v>18000</v>
      </c>
      <c r="X304" s="15">
        <v>18017.464285714283</v>
      </c>
      <c r="Y304" s="15">
        <v>18061.672786127165</v>
      </c>
      <c r="Z304" s="15">
        <v>18302.273156121671</v>
      </c>
      <c r="AA304" s="15">
        <v>18438.762461257895</v>
      </c>
      <c r="AB304" s="16">
        <f t="shared" si="4"/>
        <v>4000</v>
      </c>
    </row>
    <row r="305" spans="1:28" ht="16" x14ac:dyDescent="0.2">
      <c r="A305" s="14" t="s">
        <v>504</v>
      </c>
      <c r="B305" s="14" t="s">
        <v>505</v>
      </c>
      <c r="C305" s="14" t="s">
        <v>448</v>
      </c>
      <c r="D305" s="14" t="s">
        <v>448</v>
      </c>
      <c r="E305" s="14" t="s">
        <v>449</v>
      </c>
      <c r="F305" s="14" t="s">
        <v>450</v>
      </c>
      <c r="G305" s="14" t="s">
        <v>50</v>
      </c>
      <c r="H305" s="14" t="s">
        <v>51</v>
      </c>
      <c r="I305" s="14" t="s">
        <v>21</v>
      </c>
      <c r="J305" s="14" t="s">
        <v>516</v>
      </c>
      <c r="K305" s="15">
        <v>0</v>
      </c>
      <c r="L305" s="15">
        <v>0</v>
      </c>
      <c r="M305" s="15">
        <v>770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770</v>
      </c>
      <c r="X305" s="15">
        <v>9248.9650000000001</v>
      </c>
      <c r="Y305" s="15">
        <v>9271.6586968786123</v>
      </c>
      <c r="Z305" s="15">
        <v>9395.1668868091256</v>
      </c>
      <c r="AA305" s="15">
        <v>9465.2313967790524</v>
      </c>
      <c r="AB305" s="16">
        <f t="shared" si="4"/>
        <v>770</v>
      </c>
    </row>
    <row r="306" spans="1:28" ht="16" x14ac:dyDescent="0.2">
      <c r="A306" s="14" t="s">
        <v>504</v>
      </c>
      <c r="B306" s="14" t="s">
        <v>505</v>
      </c>
      <c r="C306" s="14" t="s">
        <v>448</v>
      </c>
      <c r="D306" s="14" t="s">
        <v>448</v>
      </c>
      <c r="E306" s="14" t="s">
        <v>449</v>
      </c>
      <c r="F306" s="14" t="s">
        <v>450</v>
      </c>
      <c r="G306" s="14" t="s">
        <v>53</v>
      </c>
      <c r="H306" s="14" t="s">
        <v>54</v>
      </c>
      <c r="I306" s="14" t="s">
        <v>21</v>
      </c>
      <c r="J306" s="14" t="s">
        <v>517</v>
      </c>
      <c r="K306" s="15">
        <v>10833</v>
      </c>
      <c r="L306" s="15">
        <v>10837</v>
      </c>
      <c r="M306" s="15">
        <v>10833</v>
      </c>
      <c r="N306" s="15">
        <v>10833</v>
      </c>
      <c r="O306" s="15">
        <v>10833</v>
      </c>
      <c r="P306" s="15">
        <v>10833</v>
      </c>
      <c r="Q306" s="15">
        <v>10833</v>
      </c>
      <c r="R306" s="15">
        <v>10833</v>
      </c>
      <c r="S306" s="15">
        <v>10833</v>
      </c>
      <c r="T306" s="15">
        <v>10833</v>
      </c>
      <c r="U306" s="15">
        <v>10833</v>
      </c>
      <c r="V306" s="15">
        <v>10833</v>
      </c>
      <c r="W306" s="15">
        <v>130000</v>
      </c>
      <c r="X306" s="15">
        <v>130126.13095238096</v>
      </c>
      <c r="Y306" s="15">
        <v>130445.41456647398</v>
      </c>
      <c r="Z306" s="15">
        <v>132183.08390532318</v>
      </c>
      <c r="AA306" s="15">
        <v>133168.83999797367</v>
      </c>
      <c r="AB306" s="16">
        <f t="shared" si="4"/>
        <v>54169</v>
      </c>
    </row>
    <row r="307" spans="1:28" ht="16" x14ac:dyDescent="0.2">
      <c r="A307" s="14" t="s">
        <v>504</v>
      </c>
      <c r="B307" s="14" t="s">
        <v>505</v>
      </c>
      <c r="C307" s="14" t="s">
        <v>448</v>
      </c>
      <c r="D307" s="14" t="s">
        <v>448</v>
      </c>
      <c r="E307" s="14" t="s">
        <v>449</v>
      </c>
      <c r="F307" s="14" t="s">
        <v>450</v>
      </c>
      <c r="G307" s="14" t="s">
        <v>59</v>
      </c>
      <c r="H307" s="14" t="s">
        <v>60</v>
      </c>
      <c r="I307" s="14" t="s">
        <v>21</v>
      </c>
      <c r="J307" s="14" t="s">
        <v>518</v>
      </c>
      <c r="K307" s="15">
        <v>1000</v>
      </c>
      <c r="L307" s="15">
        <v>1000</v>
      </c>
      <c r="M307" s="15">
        <v>1000</v>
      </c>
      <c r="N307" s="15">
        <v>1000</v>
      </c>
      <c r="O307" s="15">
        <v>1000</v>
      </c>
      <c r="P307" s="15">
        <v>1000</v>
      </c>
      <c r="Q307" s="15">
        <v>1000</v>
      </c>
      <c r="R307" s="15">
        <v>1000</v>
      </c>
      <c r="S307" s="15">
        <v>1000</v>
      </c>
      <c r="T307" s="15">
        <v>1000</v>
      </c>
      <c r="U307" s="15">
        <v>1000</v>
      </c>
      <c r="V307" s="15">
        <v>1000</v>
      </c>
      <c r="W307" s="15">
        <v>12000</v>
      </c>
      <c r="X307" s="15">
        <v>12011.642857142855</v>
      </c>
      <c r="Y307" s="15">
        <v>12041.115190751443</v>
      </c>
      <c r="Z307" s="15">
        <v>12201.515437414449</v>
      </c>
      <c r="AA307" s="15">
        <v>12292.508307505263</v>
      </c>
      <c r="AB307" s="16">
        <f t="shared" si="4"/>
        <v>5000</v>
      </c>
    </row>
    <row r="308" spans="1:28" ht="16" x14ac:dyDescent="0.2">
      <c r="A308" s="14" t="s">
        <v>504</v>
      </c>
      <c r="B308" s="14" t="s">
        <v>505</v>
      </c>
      <c r="C308" s="14" t="s">
        <v>448</v>
      </c>
      <c r="D308" s="14" t="s">
        <v>448</v>
      </c>
      <c r="E308" s="14" t="s">
        <v>449</v>
      </c>
      <c r="F308" s="14" t="s">
        <v>450</v>
      </c>
      <c r="G308" s="14" t="s">
        <v>68</v>
      </c>
      <c r="H308" s="14" t="s">
        <v>69</v>
      </c>
      <c r="I308" s="14" t="s">
        <v>21</v>
      </c>
      <c r="J308" s="14" t="s">
        <v>519</v>
      </c>
      <c r="K308" s="15">
        <v>167</v>
      </c>
      <c r="L308" s="15">
        <v>167</v>
      </c>
      <c r="M308" s="15">
        <v>167</v>
      </c>
      <c r="N308" s="15">
        <v>167</v>
      </c>
      <c r="O308" s="15">
        <v>167</v>
      </c>
      <c r="P308" s="15">
        <v>167</v>
      </c>
      <c r="Q308" s="15">
        <v>167</v>
      </c>
      <c r="R308" s="15">
        <v>167</v>
      </c>
      <c r="S308" s="15">
        <v>167</v>
      </c>
      <c r="T308" s="15">
        <v>167</v>
      </c>
      <c r="U308" s="15">
        <v>167</v>
      </c>
      <c r="V308" s="15">
        <v>167</v>
      </c>
      <c r="W308" s="15">
        <v>2004</v>
      </c>
      <c r="X308" s="15">
        <v>2005.9443571428571</v>
      </c>
      <c r="Y308" s="15">
        <v>2010.866236855491</v>
      </c>
      <c r="Z308" s="15">
        <v>2037.653078048213</v>
      </c>
      <c r="AA308" s="15">
        <v>2052.8488873533788</v>
      </c>
      <c r="AB308" s="16">
        <f t="shared" si="4"/>
        <v>835</v>
      </c>
    </row>
    <row r="309" spans="1:28" ht="16" x14ac:dyDescent="0.2">
      <c r="A309" s="14" t="s">
        <v>504</v>
      </c>
      <c r="B309" s="14" t="s">
        <v>505</v>
      </c>
      <c r="C309" s="14" t="s">
        <v>448</v>
      </c>
      <c r="D309" s="14" t="s">
        <v>448</v>
      </c>
      <c r="E309" s="14" t="s">
        <v>449</v>
      </c>
      <c r="F309" s="14" t="s">
        <v>450</v>
      </c>
      <c r="G309" s="14" t="s">
        <v>467</v>
      </c>
      <c r="H309" s="14" t="s">
        <v>468</v>
      </c>
      <c r="I309" s="14" t="s">
        <v>21</v>
      </c>
      <c r="J309" s="14" t="s">
        <v>520</v>
      </c>
      <c r="K309" s="15">
        <v>4000</v>
      </c>
      <c r="L309" s="15">
        <v>3000</v>
      </c>
      <c r="M309" s="15">
        <v>3000</v>
      </c>
      <c r="N309" s="15">
        <v>3000</v>
      </c>
      <c r="O309" s="15">
        <v>3000</v>
      </c>
      <c r="P309" s="15">
        <v>3000</v>
      </c>
      <c r="Q309" s="15">
        <v>3000</v>
      </c>
      <c r="R309" s="15">
        <v>3000</v>
      </c>
      <c r="S309" s="15">
        <v>4000</v>
      </c>
      <c r="T309" s="15">
        <v>3000</v>
      </c>
      <c r="U309" s="15">
        <v>4000</v>
      </c>
      <c r="V309" s="15">
        <v>4000</v>
      </c>
      <c r="W309" s="15">
        <v>40000</v>
      </c>
      <c r="X309" s="15">
        <v>40038.809523809519</v>
      </c>
      <c r="Y309" s="15">
        <v>40137.050635838146</v>
      </c>
      <c r="Z309" s="15">
        <v>40671.718124714826</v>
      </c>
      <c r="AA309" s="15">
        <v>40975.027691684212</v>
      </c>
      <c r="AB309" s="16">
        <f t="shared" si="4"/>
        <v>16000</v>
      </c>
    </row>
    <row r="310" spans="1:28" ht="16" x14ac:dyDescent="0.2">
      <c r="A310" s="14" t="s">
        <v>504</v>
      </c>
      <c r="B310" s="14" t="s">
        <v>505</v>
      </c>
      <c r="C310" s="14" t="s">
        <v>448</v>
      </c>
      <c r="D310" s="14" t="s">
        <v>448</v>
      </c>
      <c r="E310" s="14" t="s">
        <v>449</v>
      </c>
      <c r="F310" s="14" t="s">
        <v>450</v>
      </c>
      <c r="G310" s="14" t="s">
        <v>164</v>
      </c>
      <c r="H310" s="14" t="s">
        <v>165</v>
      </c>
      <c r="I310" s="14" t="s">
        <v>21</v>
      </c>
      <c r="J310" s="14" t="s">
        <v>521</v>
      </c>
      <c r="K310" s="15">
        <v>4000</v>
      </c>
      <c r="L310" s="15">
        <v>4000</v>
      </c>
      <c r="M310" s="15">
        <v>4000</v>
      </c>
      <c r="N310" s="15">
        <v>4000</v>
      </c>
      <c r="O310" s="15">
        <v>4000</v>
      </c>
      <c r="P310" s="15">
        <v>4000</v>
      </c>
      <c r="Q310" s="15">
        <v>4000</v>
      </c>
      <c r="R310" s="15">
        <v>4000</v>
      </c>
      <c r="S310" s="15">
        <v>4000</v>
      </c>
      <c r="T310" s="15">
        <v>4000</v>
      </c>
      <c r="U310" s="15">
        <v>4000</v>
      </c>
      <c r="V310" s="15">
        <v>4000</v>
      </c>
      <c r="W310" s="15">
        <v>48000</v>
      </c>
      <c r="X310" s="15">
        <v>48046.57142857142</v>
      </c>
      <c r="Y310" s="15">
        <v>48164.460763005773</v>
      </c>
      <c r="Z310" s="15">
        <v>48806.061749657798</v>
      </c>
      <c r="AA310" s="15">
        <v>49170.03323002105</v>
      </c>
      <c r="AB310" s="16">
        <f t="shared" si="4"/>
        <v>20000</v>
      </c>
    </row>
    <row r="311" spans="1:28" ht="16" x14ac:dyDescent="0.2">
      <c r="A311" s="14" t="s">
        <v>504</v>
      </c>
      <c r="B311" s="14" t="s">
        <v>505</v>
      </c>
      <c r="C311" s="14" t="s">
        <v>448</v>
      </c>
      <c r="D311" s="14" t="s">
        <v>448</v>
      </c>
      <c r="E311" s="14" t="s">
        <v>449</v>
      </c>
      <c r="F311" s="14" t="s">
        <v>450</v>
      </c>
      <c r="G311" s="14" t="s">
        <v>522</v>
      </c>
      <c r="H311" s="14" t="s">
        <v>523</v>
      </c>
      <c r="I311" s="14" t="s">
        <v>21</v>
      </c>
      <c r="J311" s="14" t="s">
        <v>524</v>
      </c>
      <c r="K311" s="15">
        <v>18000</v>
      </c>
      <c r="L311" s="15">
        <v>18000</v>
      </c>
      <c r="M311" s="15">
        <v>18000</v>
      </c>
      <c r="N311" s="15">
        <v>18000</v>
      </c>
      <c r="O311" s="15">
        <v>20000</v>
      </c>
      <c r="P311" s="15">
        <v>18000</v>
      </c>
      <c r="Q311" s="15">
        <v>18000</v>
      </c>
      <c r="R311" s="15">
        <v>18000</v>
      </c>
      <c r="S311" s="15">
        <v>18000</v>
      </c>
      <c r="T311" s="15">
        <v>20000</v>
      </c>
      <c r="U311" s="15">
        <v>18000</v>
      </c>
      <c r="V311" s="15">
        <v>18000</v>
      </c>
      <c r="W311" s="15">
        <v>220000</v>
      </c>
      <c r="X311" s="15">
        <v>220213.45238095237</v>
      </c>
      <c r="Y311" s="15">
        <v>220753.7784971098</v>
      </c>
      <c r="Z311" s="15">
        <v>223694.44968593155</v>
      </c>
      <c r="AA311" s="15">
        <v>225362.65230426315</v>
      </c>
      <c r="AB311" s="16">
        <f t="shared" si="4"/>
        <v>92000</v>
      </c>
    </row>
    <row r="312" spans="1:28" ht="16" x14ac:dyDescent="0.2">
      <c r="A312" s="14" t="s">
        <v>504</v>
      </c>
      <c r="B312" s="14" t="s">
        <v>505</v>
      </c>
      <c r="C312" s="14" t="s">
        <v>448</v>
      </c>
      <c r="D312" s="14" t="s">
        <v>448</v>
      </c>
      <c r="E312" s="14" t="s">
        <v>449</v>
      </c>
      <c r="F312" s="14" t="s">
        <v>450</v>
      </c>
      <c r="G312" s="14" t="s">
        <v>525</v>
      </c>
      <c r="H312" s="14" t="s">
        <v>526</v>
      </c>
      <c r="I312" s="14" t="s">
        <v>21</v>
      </c>
      <c r="J312" s="14" t="s">
        <v>527</v>
      </c>
      <c r="K312" s="15">
        <v>118417</v>
      </c>
      <c r="L312" s="15">
        <v>118417</v>
      </c>
      <c r="M312" s="15">
        <v>118417</v>
      </c>
      <c r="N312" s="15">
        <v>118417</v>
      </c>
      <c r="O312" s="15">
        <v>118417</v>
      </c>
      <c r="P312" s="15">
        <v>118417</v>
      </c>
      <c r="Q312" s="15">
        <v>118417</v>
      </c>
      <c r="R312" s="15">
        <v>118417</v>
      </c>
      <c r="S312" s="15">
        <v>118417</v>
      </c>
      <c r="T312" s="15">
        <v>118417</v>
      </c>
      <c r="U312" s="15">
        <v>118417</v>
      </c>
      <c r="V312" s="15">
        <v>118417</v>
      </c>
      <c r="W312" s="15">
        <v>1421004</v>
      </c>
      <c r="X312" s="15">
        <v>1422382.7122142855</v>
      </c>
      <c r="Y312" s="15">
        <v>1425872.7375432139</v>
      </c>
      <c r="Z312" s="15">
        <v>1444866.8535523068</v>
      </c>
      <c r="AA312" s="15">
        <v>1455641.9562498508</v>
      </c>
      <c r="AB312" s="16">
        <f t="shared" si="4"/>
        <v>592085</v>
      </c>
    </row>
    <row r="313" spans="1:28" ht="16" x14ac:dyDescent="0.2">
      <c r="A313" s="14" t="s">
        <v>504</v>
      </c>
      <c r="B313" s="14" t="s">
        <v>505</v>
      </c>
      <c r="C313" s="14" t="s">
        <v>448</v>
      </c>
      <c r="D313" s="14" t="s">
        <v>448</v>
      </c>
      <c r="E313" s="14" t="s">
        <v>449</v>
      </c>
      <c r="F313" s="14" t="s">
        <v>450</v>
      </c>
      <c r="G313" s="14" t="s">
        <v>528</v>
      </c>
      <c r="H313" s="14" t="s">
        <v>529</v>
      </c>
      <c r="I313" s="14" t="s">
        <v>21</v>
      </c>
      <c r="J313" s="14" t="s">
        <v>530</v>
      </c>
      <c r="K313" s="15">
        <v>0</v>
      </c>
      <c r="L313" s="15">
        <v>0</v>
      </c>
      <c r="M313" s="15">
        <v>0</v>
      </c>
      <c r="N313" s="15">
        <v>230000</v>
      </c>
      <c r="O313" s="15">
        <v>0</v>
      </c>
      <c r="P313" s="15">
        <v>230000</v>
      </c>
      <c r="Q313" s="15">
        <v>0</v>
      </c>
      <c r="R313" s="15">
        <v>0</v>
      </c>
      <c r="S313" s="15">
        <v>230000</v>
      </c>
      <c r="T313" s="15">
        <v>0</v>
      </c>
      <c r="U313" s="15">
        <v>230000</v>
      </c>
      <c r="V313" s="15">
        <v>0</v>
      </c>
      <c r="W313" s="15">
        <v>920000</v>
      </c>
      <c r="X313" s="15">
        <v>920892.61904761894</v>
      </c>
      <c r="Y313" s="15">
        <v>923152.16462427739</v>
      </c>
      <c r="Z313" s="15">
        <v>935449.51686844102</v>
      </c>
      <c r="AA313" s="15">
        <v>942425.63690873689</v>
      </c>
      <c r="AB313" s="16">
        <f t="shared" si="4"/>
        <v>230000</v>
      </c>
    </row>
    <row r="314" spans="1:28" ht="16" x14ac:dyDescent="0.2">
      <c r="A314" s="14" t="s">
        <v>504</v>
      </c>
      <c r="B314" s="14" t="s">
        <v>505</v>
      </c>
      <c r="C314" s="14" t="s">
        <v>448</v>
      </c>
      <c r="D314" s="14" t="s">
        <v>448</v>
      </c>
      <c r="E314" s="14" t="s">
        <v>449</v>
      </c>
      <c r="F314" s="14" t="s">
        <v>450</v>
      </c>
      <c r="G314" s="14" t="s">
        <v>531</v>
      </c>
      <c r="H314" s="14" t="s">
        <v>532</v>
      </c>
      <c r="I314" s="14" t="s">
        <v>21</v>
      </c>
      <c r="J314" s="14" t="s">
        <v>533</v>
      </c>
      <c r="K314" s="15">
        <v>0</v>
      </c>
      <c r="L314" s="15">
        <v>0</v>
      </c>
      <c r="M314" s="15">
        <v>0</v>
      </c>
      <c r="N314" s="15">
        <v>49000</v>
      </c>
      <c r="O314" s="15">
        <v>0</v>
      </c>
      <c r="P314" s="15">
        <v>49000</v>
      </c>
      <c r="Q314" s="15">
        <v>0</v>
      </c>
      <c r="R314" s="15">
        <v>0</v>
      </c>
      <c r="S314" s="15">
        <v>49000</v>
      </c>
      <c r="T314" s="15">
        <v>0</v>
      </c>
      <c r="U314" s="15">
        <v>49000</v>
      </c>
      <c r="V314" s="15">
        <v>0</v>
      </c>
      <c r="W314" s="15">
        <v>196000</v>
      </c>
      <c r="X314" s="15">
        <v>196190.16666666666</v>
      </c>
      <c r="Y314" s="15">
        <v>196671.54811560691</v>
      </c>
      <c r="Z314" s="15">
        <v>199291.41881110266</v>
      </c>
      <c r="AA314" s="15">
        <v>200777.63568925261</v>
      </c>
      <c r="AB314" s="16">
        <f t="shared" si="4"/>
        <v>49000</v>
      </c>
    </row>
    <row r="315" spans="1:28" ht="16" x14ac:dyDescent="0.2">
      <c r="A315" s="14" t="s">
        <v>504</v>
      </c>
      <c r="B315" s="14" t="s">
        <v>505</v>
      </c>
      <c r="C315" s="14" t="s">
        <v>448</v>
      </c>
      <c r="D315" s="14" t="s">
        <v>448</v>
      </c>
      <c r="E315" s="14" t="s">
        <v>449</v>
      </c>
      <c r="F315" s="14" t="s">
        <v>450</v>
      </c>
      <c r="G315" s="14" t="s">
        <v>534</v>
      </c>
      <c r="H315" s="14" t="s">
        <v>535</v>
      </c>
      <c r="I315" s="14" t="s">
        <v>21</v>
      </c>
      <c r="J315" s="14" t="s">
        <v>536</v>
      </c>
      <c r="K315" s="15">
        <v>0</v>
      </c>
      <c r="L315" s="15">
        <v>0</v>
      </c>
      <c r="M315" s="15">
        <v>0</v>
      </c>
      <c r="N315" s="15">
        <v>38000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38000</v>
      </c>
      <c r="V315" s="15">
        <v>0</v>
      </c>
      <c r="W315" s="15">
        <v>76000</v>
      </c>
      <c r="X315" s="15">
        <v>76073.738095238077</v>
      </c>
      <c r="Y315" s="15">
        <v>76260.396208092483</v>
      </c>
      <c r="Z315" s="15">
        <v>77276.264436958183</v>
      </c>
      <c r="AA315" s="15">
        <v>77852.552614200002</v>
      </c>
      <c r="AB315" s="16">
        <f t="shared" si="4"/>
        <v>38000</v>
      </c>
    </row>
    <row r="316" spans="1:28" ht="16" x14ac:dyDescent="0.2">
      <c r="A316" s="14" t="s">
        <v>504</v>
      </c>
      <c r="B316" s="14" t="s">
        <v>505</v>
      </c>
      <c r="C316" s="14" t="s">
        <v>448</v>
      </c>
      <c r="D316" s="14" t="s">
        <v>448</v>
      </c>
      <c r="E316" s="14" t="s">
        <v>449</v>
      </c>
      <c r="F316" s="14" t="s">
        <v>450</v>
      </c>
      <c r="G316" s="14" t="s">
        <v>537</v>
      </c>
      <c r="H316" s="14" t="s">
        <v>538</v>
      </c>
      <c r="I316" s="14" t="s">
        <v>21</v>
      </c>
      <c r="J316" s="14" t="s">
        <v>539</v>
      </c>
      <c r="K316" s="15">
        <v>1000</v>
      </c>
      <c r="L316" s="15">
        <v>1000</v>
      </c>
      <c r="M316" s="15">
        <v>1000</v>
      </c>
      <c r="N316" s="15">
        <v>1000</v>
      </c>
      <c r="O316" s="15">
        <v>1000</v>
      </c>
      <c r="P316" s="15">
        <v>1000</v>
      </c>
      <c r="Q316" s="15">
        <v>1000</v>
      </c>
      <c r="R316" s="15">
        <v>1000</v>
      </c>
      <c r="S316" s="15">
        <v>1000</v>
      </c>
      <c r="T316" s="15">
        <v>1000</v>
      </c>
      <c r="U316" s="15">
        <v>1000</v>
      </c>
      <c r="V316" s="15">
        <v>1000</v>
      </c>
      <c r="W316" s="15">
        <v>12000</v>
      </c>
      <c r="X316" s="15">
        <v>12011.642857142855</v>
      </c>
      <c r="Y316" s="15">
        <v>12041.115190751443</v>
      </c>
      <c r="Z316" s="15">
        <v>12201.515437414449</v>
      </c>
      <c r="AA316" s="15">
        <v>12292.508307505263</v>
      </c>
      <c r="AB316" s="16">
        <f t="shared" si="4"/>
        <v>5000</v>
      </c>
    </row>
    <row r="317" spans="1:28" ht="16" x14ac:dyDescent="0.2">
      <c r="A317" s="14" t="s">
        <v>504</v>
      </c>
      <c r="B317" s="14" t="s">
        <v>505</v>
      </c>
      <c r="C317" s="14" t="s">
        <v>448</v>
      </c>
      <c r="D317" s="14" t="s">
        <v>448</v>
      </c>
      <c r="E317" s="14" t="s">
        <v>449</v>
      </c>
      <c r="F317" s="14" t="s">
        <v>450</v>
      </c>
      <c r="G317" s="14" t="s">
        <v>540</v>
      </c>
      <c r="H317" s="14" t="s">
        <v>541</v>
      </c>
      <c r="I317" s="14" t="s">
        <v>21</v>
      </c>
      <c r="J317" s="14" t="s">
        <v>542</v>
      </c>
      <c r="K317" s="15">
        <v>3000</v>
      </c>
      <c r="L317" s="15">
        <v>3000</v>
      </c>
      <c r="M317" s="15">
        <v>3000</v>
      </c>
      <c r="N317" s="15">
        <v>3000</v>
      </c>
      <c r="O317" s="15">
        <v>3000</v>
      </c>
      <c r="P317" s="15">
        <v>3000</v>
      </c>
      <c r="Q317" s="15">
        <v>2000</v>
      </c>
      <c r="R317" s="15">
        <v>1000</v>
      </c>
      <c r="S317" s="15">
        <v>3000</v>
      </c>
      <c r="T317" s="15">
        <v>2000</v>
      </c>
      <c r="U317" s="15">
        <v>2000</v>
      </c>
      <c r="V317" s="15">
        <v>2000</v>
      </c>
      <c r="W317" s="15">
        <v>30000</v>
      </c>
      <c r="X317" s="15">
        <v>30029.107142857141</v>
      </c>
      <c r="Y317" s="15">
        <v>30102.787976878608</v>
      </c>
      <c r="Z317" s="15">
        <v>30503.788593536119</v>
      </c>
      <c r="AA317" s="15">
        <v>30731.270768763159</v>
      </c>
      <c r="AB317" s="16">
        <f t="shared" si="4"/>
        <v>15000</v>
      </c>
    </row>
    <row r="318" spans="1:28" ht="16" x14ac:dyDescent="0.2">
      <c r="A318" s="14" t="s">
        <v>504</v>
      </c>
      <c r="B318" s="14" t="s">
        <v>505</v>
      </c>
      <c r="C318" s="14" t="s">
        <v>448</v>
      </c>
      <c r="D318" s="14" t="s">
        <v>448</v>
      </c>
      <c r="E318" s="14" t="s">
        <v>449</v>
      </c>
      <c r="F318" s="14" t="s">
        <v>450</v>
      </c>
      <c r="G318" s="14" t="s">
        <v>543</v>
      </c>
      <c r="H318" s="14" t="s">
        <v>544</v>
      </c>
      <c r="I318" s="14" t="s">
        <v>21</v>
      </c>
      <c r="J318" s="14" t="s">
        <v>545</v>
      </c>
      <c r="K318" s="15">
        <v>0</v>
      </c>
      <c r="L318" s="15">
        <v>50000</v>
      </c>
      <c r="M318" s="15">
        <v>0</v>
      </c>
      <c r="N318" s="15">
        <v>50000</v>
      </c>
      <c r="O318" s="15">
        <v>0</v>
      </c>
      <c r="P318" s="15">
        <v>35000</v>
      </c>
      <c r="Q318" s="15">
        <v>0</v>
      </c>
      <c r="R318" s="15">
        <v>35000</v>
      </c>
      <c r="S318" s="15">
        <v>0</v>
      </c>
      <c r="T318" s="15">
        <v>50000</v>
      </c>
      <c r="U318" s="15">
        <v>0</v>
      </c>
      <c r="V318" s="15">
        <v>15000</v>
      </c>
      <c r="W318" s="15">
        <v>235000</v>
      </c>
      <c r="X318" s="15">
        <v>235228.00595238092</v>
      </c>
      <c r="Y318" s="15">
        <v>235805.17248554912</v>
      </c>
      <c r="Z318" s="15">
        <v>238946.34398269962</v>
      </c>
      <c r="AA318" s="15">
        <v>240728.28768864475</v>
      </c>
      <c r="AB318" s="16">
        <f t="shared" si="4"/>
        <v>100000</v>
      </c>
    </row>
    <row r="319" spans="1:28" ht="16" x14ac:dyDescent="0.2">
      <c r="A319" s="14" t="s">
        <v>504</v>
      </c>
      <c r="B319" s="14" t="s">
        <v>505</v>
      </c>
      <c r="C319" s="14" t="s">
        <v>448</v>
      </c>
      <c r="D319" s="14" t="s">
        <v>448</v>
      </c>
      <c r="E319" s="14" t="s">
        <v>449</v>
      </c>
      <c r="F319" s="14" t="s">
        <v>450</v>
      </c>
      <c r="G319" s="14" t="s">
        <v>220</v>
      </c>
      <c r="H319" s="14" t="s">
        <v>221</v>
      </c>
      <c r="I319" s="14" t="s">
        <v>21</v>
      </c>
      <c r="J319" s="14" t="s">
        <v>546</v>
      </c>
      <c r="K319" s="15">
        <v>2500</v>
      </c>
      <c r="L319" s="15">
        <v>2500</v>
      </c>
      <c r="M319" s="15">
        <v>2500</v>
      </c>
      <c r="N319" s="15">
        <v>2500</v>
      </c>
      <c r="O319" s="15">
        <v>2500</v>
      </c>
      <c r="P319" s="15">
        <v>2500</v>
      </c>
      <c r="Q319" s="15">
        <v>2500</v>
      </c>
      <c r="R319" s="15">
        <v>2500</v>
      </c>
      <c r="S319" s="15">
        <v>2500</v>
      </c>
      <c r="T319" s="15">
        <v>2500</v>
      </c>
      <c r="U319" s="15">
        <v>2500</v>
      </c>
      <c r="V319" s="15">
        <v>2500</v>
      </c>
      <c r="W319" s="15">
        <v>30000</v>
      </c>
      <c r="X319" s="15">
        <v>30029.107142857141</v>
      </c>
      <c r="Y319" s="15">
        <v>30102.787976878608</v>
      </c>
      <c r="Z319" s="15">
        <v>30503.788593536119</v>
      </c>
      <c r="AA319" s="15">
        <v>30731.270768763159</v>
      </c>
      <c r="AB319" s="16">
        <f t="shared" si="4"/>
        <v>12500</v>
      </c>
    </row>
    <row r="320" spans="1:28" ht="16" x14ac:dyDescent="0.2">
      <c r="A320" s="14" t="s">
        <v>504</v>
      </c>
      <c r="B320" s="14" t="s">
        <v>505</v>
      </c>
      <c r="C320" s="14" t="s">
        <v>448</v>
      </c>
      <c r="D320" s="14" t="s">
        <v>448</v>
      </c>
      <c r="E320" s="14" t="s">
        <v>449</v>
      </c>
      <c r="F320" s="14" t="s">
        <v>450</v>
      </c>
      <c r="G320" s="14" t="s">
        <v>547</v>
      </c>
      <c r="H320" s="14" t="s">
        <v>548</v>
      </c>
      <c r="I320" s="14" t="s">
        <v>21</v>
      </c>
      <c r="J320" s="14" t="s">
        <v>549</v>
      </c>
      <c r="K320" s="15">
        <v>8000</v>
      </c>
      <c r="L320" s="15">
        <v>6000</v>
      </c>
      <c r="M320" s="15">
        <v>6000</v>
      </c>
      <c r="N320" s="15">
        <v>6000</v>
      </c>
      <c r="O320" s="15">
        <v>6000</v>
      </c>
      <c r="P320" s="15">
        <v>6000</v>
      </c>
      <c r="Q320" s="15">
        <v>6000</v>
      </c>
      <c r="R320" s="15">
        <v>6000</v>
      </c>
      <c r="S320" s="15">
        <v>8000</v>
      </c>
      <c r="T320" s="15">
        <v>6000</v>
      </c>
      <c r="U320" s="15">
        <v>8000</v>
      </c>
      <c r="V320" s="15">
        <v>8000</v>
      </c>
      <c r="W320" s="15">
        <v>80000</v>
      </c>
      <c r="X320" s="15">
        <v>80077.619047619039</v>
      </c>
      <c r="Y320" s="15">
        <v>80274.101271676293</v>
      </c>
      <c r="Z320" s="15">
        <v>81343.436249429651</v>
      </c>
      <c r="AA320" s="15">
        <v>81950.055383368424</v>
      </c>
      <c r="AB320" s="16">
        <f t="shared" si="4"/>
        <v>32000</v>
      </c>
    </row>
    <row r="321" spans="1:28" ht="16" x14ac:dyDescent="0.2">
      <c r="A321" s="14" t="s">
        <v>504</v>
      </c>
      <c r="B321" s="14" t="s">
        <v>505</v>
      </c>
      <c r="C321" s="14" t="s">
        <v>448</v>
      </c>
      <c r="D321" s="14" t="s">
        <v>448</v>
      </c>
      <c r="E321" s="14" t="s">
        <v>449</v>
      </c>
      <c r="F321" s="14" t="s">
        <v>450</v>
      </c>
      <c r="G321" s="14" t="s">
        <v>550</v>
      </c>
      <c r="H321" s="14" t="s">
        <v>551</v>
      </c>
      <c r="I321" s="14" t="s">
        <v>21</v>
      </c>
      <c r="J321" s="14" t="s">
        <v>552</v>
      </c>
      <c r="K321" s="15">
        <v>2500</v>
      </c>
      <c r="L321" s="15">
        <v>2500</v>
      </c>
      <c r="M321" s="15">
        <v>2500</v>
      </c>
      <c r="N321" s="15">
        <v>2500</v>
      </c>
      <c r="O321" s="15">
        <v>2500</v>
      </c>
      <c r="P321" s="15">
        <v>2500</v>
      </c>
      <c r="Q321" s="15">
        <v>2500</v>
      </c>
      <c r="R321" s="15">
        <v>2500</v>
      </c>
      <c r="S321" s="15">
        <v>2500</v>
      </c>
      <c r="T321" s="15">
        <v>2500</v>
      </c>
      <c r="U321" s="15">
        <v>2500</v>
      </c>
      <c r="V321" s="15">
        <v>2500</v>
      </c>
      <c r="W321" s="15">
        <v>30000</v>
      </c>
      <c r="X321" s="15">
        <v>30029.107142857141</v>
      </c>
      <c r="Y321" s="15">
        <v>30102.787976878608</v>
      </c>
      <c r="Z321" s="15">
        <v>30503.788593536119</v>
      </c>
      <c r="AA321" s="15">
        <v>30731.270768763159</v>
      </c>
      <c r="AB321" s="16">
        <f t="shared" si="4"/>
        <v>12500</v>
      </c>
    </row>
    <row r="322" spans="1:28" ht="16" x14ac:dyDescent="0.2">
      <c r="A322" s="14" t="s">
        <v>553</v>
      </c>
      <c r="B322" s="14" t="s">
        <v>554</v>
      </c>
      <c r="C322" s="14" t="s">
        <v>448</v>
      </c>
      <c r="D322" s="14" t="s">
        <v>448</v>
      </c>
      <c r="E322" s="14" t="s">
        <v>449</v>
      </c>
      <c r="F322" s="14" t="s">
        <v>450</v>
      </c>
      <c r="G322" s="14" t="s">
        <v>15</v>
      </c>
      <c r="H322" s="14" t="s">
        <v>16</v>
      </c>
      <c r="I322" s="14" t="s">
        <v>17</v>
      </c>
      <c r="J322" s="14" t="s">
        <v>555</v>
      </c>
      <c r="K322" s="15">
        <v>39760.74</v>
      </c>
      <c r="L322" s="15">
        <v>34890.6</v>
      </c>
      <c r="M322" s="15">
        <v>34890.6</v>
      </c>
      <c r="N322" s="15">
        <v>42706.44</v>
      </c>
      <c r="O322" s="15">
        <v>36247.58</v>
      </c>
      <c r="P322" s="15">
        <v>38058</v>
      </c>
      <c r="Q322" s="15">
        <v>41117.72</v>
      </c>
      <c r="R322" s="15">
        <v>36247.58</v>
      </c>
      <c r="S322" s="15">
        <v>36247.58</v>
      </c>
      <c r="T322" s="15">
        <v>41587.75</v>
      </c>
      <c r="U322" s="15">
        <v>36717.600000000006</v>
      </c>
      <c r="V322" s="15">
        <v>41783.199999999997</v>
      </c>
      <c r="W322" s="15">
        <v>460255.39</v>
      </c>
      <c r="X322" s="15">
        <v>471105.8618027381</v>
      </c>
      <c r="Y322" s="15">
        <v>488763.48551329516</v>
      </c>
      <c r="Z322" s="15">
        <v>503112.39677224291</v>
      </c>
      <c r="AA322" s="15">
        <v>529070.7458308296</v>
      </c>
      <c r="AB322" s="16">
        <f t="shared" si="4"/>
        <v>188495.96000000002</v>
      </c>
    </row>
    <row r="323" spans="1:28" ht="16" x14ac:dyDescent="0.2">
      <c r="A323" s="14" t="s">
        <v>553</v>
      </c>
      <c r="B323" s="14" t="s">
        <v>554</v>
      </c>
      <c r="C323" s="14" t="s">
        <v>448</v>
      </c>
      <c r="D323" s="14" t="s">
        <v>448</v>
      </c>
      <c r="E323" s="14" t="s">
        <v>449</v>
      </c>
      <c r="F323" s="14" t="s">
        <v>450</v>
      </c>
      <c r="G323" s="14" t="s">
        <v>19</v>
      </c>
      <c r="H323" s="14" t="s">
        <v>20</v>
      </c>
      <c r="I323" s="14" t="s">
        <v>21</v>
      </c>
      <c r="J323" s="14" t="s">
        <v>556</v>
      </c>
      <c r="K323" s="15">
        <v>2400</v>
      </c>
      <c r="L323" s="15">
        <v>1800</v>
      </c>
      <c r="M323" s="15">
        <v>2400</v>
      </c>
      <c r="N323" s="15">
        <v>1800</v>
      </c>
      <c r="O323" s="15">
        <v>2400</v>
      </c>
      <c r="P323" s="15">
        <v>1800</v>
      </c>
      <c r="Q323" s="15">
        <v>2400</v>
      </c>
      <c r="R323" s="15">
        <v>1800</v>
      </c>
      <c r="S323" s="15">
        <v>2400</v>
      </c>
      <c r="T323" s="15">
        <v>1800</v>
      </c>
      <c r="U323" s="15">
        <v>2400</v>
      </c>
      <c r="V323" s="15">
        <v>1800</v>
      </c>
      <c r="W323" s="15">
        <v>25200</v>
      </c>
      <c r="X323" s="15">
        <v>25224.449999999997</v>
      </c>
      <c r="Y323" s="15">
        <v>25286.341900578034</v>
      </c>
      <c r="Z323" s="15">
        <v>25623.182418570341</v>
      </c>
      <c r="AA323" s="15">
        <v>25814.267445761052</v>
      </c>
      <c r="AB323" s="16">
        <f t="shared" ref="AB323:AB386" si="5">SUM(K323:O323)</f>
        <v>10800</v>
      </c>
    </row>
    <row r="324" spans="1:28" ht="16" x14ac:dyDescent="0.2">
      <c r="A324" s="14" t="s">
        <v>553</v>
      </c>
      <c r="B324" s="14" t="s">
        <v>554</v>
      </c>
      <c r="C324" s="14" t="s">
        <v>448</v>
      </c>
      <c r="D324" s="14" t="s">
        <v>448</v>
      </c>
      <c r="E324" s="14" t="s">
        <v>449</v>
      </c>
      <c r="F324" s="14" t="s">
        <v>450</v>
      </c>
      <c r="G324" s="14" t="s">
        <v>23</v>
      </c>
      <c r="H324" s="14" t="s">
        <v>24</v>
      </c>
      <c r="I324" s="14" t="s">
        <v>21</v>
      </c>
      <c r="J324" s="14" t="s">
        <v>557</v>
      </c>
      <c r="K324" s="15">
        <v>960</v>
      </c>
      <c r="L324" s="15">
        <v>1280</v>
      </c>
      <c r="M324" s="15">
        <v>960</v>
      </c>
      <c r="N324" s="15">
        <v>1280</v>
      </c>
      <c r="O324" s="15">
        <v>960</v>
      </c>
      <c r="P324" s="15">
        <v>960</v>
      </c>
      <c r="Q324" s="15">
        <v>960</v>
      </c>
      <c r="R324" s="15">
        <v>960</v>
      </c>
      <c r="S324" s="15">
        <v>960</v>
      </c>
      <c r="T324" s="15">
        <v>1280</v>
      </c>
      <c r="U324" s="15">
        <v>960</v>
      </c>
      <c r="V324" s="15">
        <v>1280</v>
      </c>
      <c r="W324" s="15">
        <v>12800</v>
      </c>
      <c r="X324" s="15">
        <v>12812.419047619047</v>
      </c>
      <c r="Y324" s="15">
        <v>12843.856203468207</v>
      </c>
      <c r="Z324" s="15">
        <v>13014.949799908745</v>
      </c>
      <c r="AA324" s="15">
        <v>13112.008861338947</v>
      </c>
      <c r="AB324" s="16">
        <f t="shared" si="5"/>
        <v>5440</v>
      </c>
    </row>
    <row r="325" spans="1:28" ht="16" x14ac:dyDescent="0.2">
      <c r="A325" s="14" t="s">
        <v>553</v>
      </c>
      <c r="B325" s="14" t="s">
        <v>554</v>
      </c>
      <c r="C325" s="14" t="s">
        <v>448</v>
      </c>
      <c r="D325" s="14" t="s">
        <v>448</v>
      </c>
      <c r="E325" s="14" t="s">
        <v>449</v>
      </c>
      <c r="F325" s="14" t="s">
        <v>450</v>
      </c>
      <c r="G325" s="14" t="s">
        <v>26</v>
      </c>
      <c r="H325" s="14" t="s">
        <v>27</v>
      </c>
      <c r="I325" s="14" t="s">
        <v>21</v>
      </c>
      <c r="J325" s="14" t="s">
        <v>558</v>
      </c>
      <c r="K325" s="15">
        <v>252</v>
      </c>
      <c r="L325" s="15">
        <v>252</v>
      </c>
      <c r="M325" s="15">
        <v>252</v>
      </c>
      <c r="N325" s="15">
        <v>252</v>
      </c>
      <c r="O325" s="15">
        <v>252</v>
      </c>
      <c r="P325" s="15">
        <v>252</v>
      </c>
      <c r="Q325" s="15">
        <v>252</v>
      </c>
      <c r="R325" s="15">
        <v>252</v>
      </c>
      <c r="S325" s="15">
        <v>252</v>
      </c>
      <c r="T325" s="15">
        <v>252</v>
      </c>
      <c r="U325" s="15">
        <v>252</v>
      </c>
      <c r="V325" s="15">
        <v>252</v>
      </c>
      <c r="W325" s="15">
        <v>3024</v>
      </c>
      <c r="X325" s="15">
        <v>3002.9107142857138</v>
      </c>
      <c r="Y325" s="15">
        <v>3010.2787976878608</v>
      </c>
      <c r="Z325" s="15">
        <v>3050.3788593536124</v>
      </c>
      <c r="AA325" s="15">
        <v>3073.1270768763156</v>
      </c>
      <c r="AB325" s="16">
        <f t="shared" si="5"/>
        <v>1260</v>
      </c>
    </row>
    <row r="326" spans="1:28" ht="16" x14ac:dyDescent="0.2">
      <c r="A326" s="14" t="s">
        <v>553</v>
      </c>
      <c r="B326" s="14" t="s">
        <v>554</v>
      </c>
      <c r="C326" s="14" t="s">
        <v>448</v>
      </c>
      <c r="D326" s="14" t="s">
        <v>448</v>
      </c>
      <c r="E326" s="14" t="s">
        <v>449</v>
      </c>
      <c r="F326" s="14" t="s">
        <v>450</v>
      </c>
      <c r="G326" s="14" t="s">
        <v>29</v>
      </c>
      <c r="H326" s="14" t="s">
        <v>30</v>
      </c>
      <c r="I326" s="14" t="s">
        <v>21</v>
      </c>
      <c r="J326" s="14" t="s">
        <v>559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8050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8050</v>
      </c>
      <c r="X326" s="15">
        <v>8138.5499999999993</v>
      </c>
      <c r="Y326" s="15">
        <v>8252.4897000000001</v>
      </c>
      <c r="Z326" s="15">
        <v>8376.2770454999991</v>
      </c>
      <c r="AA326" s="15">
        <v>8501.9212011825002</v>
      </c>
      <c r="AB326" s="16">
        <f t="shared" si="5"/>
        <v>0</v>
      </c>
    </row>
    <row r="327" spans="1:28" ht="16" x14ac:dyDescent="0.2">
      <c r="A327" s="14" t="s">
        <v>553</v>
      </c>
      <c r="B327" s="14" t="s">
        <v>554</v>
      </c>
      <c r="C327" s="14" t="s">
        <v>448</v>
      </c>
      <c r="D327" s="14" t="s">
        <v>448</v>
      </c>
      <c r="E327" s="14" t="s">
        <v>449</v>
      </c>
      <c r="F327" s="14" t="s">
        <v>450</v>
      </c>
      <c r="G327" s="14" t="s">
        <v>32</v>
      </c>
      <c r="H327" s="14" t="s">
        <v>33</v>
      </c>
      <c r="I327" s="14" t="s">
        <v>21</v>
      </c>
      <c r="J327" s="14" t="s">
        <v>560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2000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2000</v>
      </c>
      <c r="X327" s="15">
        <v>2021.9999999999998</v>
      </c>
      <c r="Y327" s="15">
        <v>2050.308</v>
      </c>
      <c r="Z327" s="15">
        <v>2081.0626200000002</v>
      </c>
      <c r="AA327" s="15">
        <v>2112.2785592999999</v>
      </c>
      <c r="AB327" s="16">
        <f t="shared" si="5"/>
        <v>0</v>
      </c>
    </row>
    <row r="328" spans="1:28" ht="16" x14ac:dyDescent="0.2">
      <c r="A328" s="14" t="s">
        <v>553</v>
      </c>
      <c r="B328" s="14" t="s">
        <v>554</v>
      </c>
      <c r="C328" s="14" t="s">
        <v>448</v>
      </c>
      <c r="D328" s="14" t="s">
        <v>448</v>
      </c>
      <c r="E328" s="14" t="s">
        <v>449</v>
      </c>
      <c r="F328" s="14" t="s">
        <v>450</v>
      </c>
      <c r="G328" s="14" t="s">
        <v>35</v>
      </c>
      <c r="H328" s="14" t="s">
        <v>36</v>
      </c>
      <c r="I328" s="14" t="s">
        <v>21</v>
      </c>
      <c r="J328" s="14" t="s">
        <v>561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1500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1500</v>
      </c>
      <c r="X328" s="15">
        <v>1516.4999999999998</v>
      </c>
      <c r="Y328" s="15">
        <v>1537.7309999999998</v>
      </c>
      <c r="Z328" s="15">
        <v>1560.796965</v>
      </c>
      <c r="AA328" s="15">
        <v>1584.2089194749999</v>
      </c>
      <c r="AB328" s="16">
        <f t="shared" si="5"/>
        <v>0</v>
      </c>
    </row>
    <row r="329" spans="1:28" ht="16" x14ac:dyDescent="0.2">
      <c r="A329" s="14" t="s">
        <v>553</v>
      </c>
      <c r="B329" s="14" t="s">
        <v>554</v>
      </c>
      <c r="C329" s="14" t="s">
        <v>448</v>
      </c>
      <c r="D329" s="14" t="s">
        <v>448</v>
      </c>
      <c r="E329" s="14" t="s">
        <v>449</v>
      </c>
      <c r="F329" s="14" t="s">
        <v>450</v>
      </c>
      <c r="G329" s="14" t="s">
        <v>44</v>
      </c>
      <c r="H329" s="14" t="s">
        <v>45</v>
      </c>
      <c r="I329" s="14" t="s">
        <v>21</v>
      </c>
      <c r="J329" s="14" t="s">
        <v>562</v>
      </c>
      <c r="K329" s="15">
        <v>762</v>
      </c>
      <c r="L329" s="15">
        <v>762</v>
      </c>
      <c r="M329" s="15">
        <v>762</v>
      </c>
      <c r="N329" s="15">
        <v>762</v>
      </c>
      <c r="O329" s="15">
        <v>762</v>
      </c>
      <c r="P329" s="15">
        <v>766</v>
      </c>
      <c r="Q329" s="15">
        <v>762</v>
      </c>
      <c r="R329" s="15">
        <v>762</v>
      </c>
      <c r="S329" s="15">
        <v>762</v>
      </c>
      <c r="T329" s="15">
        <v>762</v>
      </c>
      <c r="U329" s="15">
        <v>762</v>
      </c>
      <c r="V329" s="15">
        <v>762</v>
      </c>
      <c r="W329" s="15">
        <v>9148</v>
      </c>
      <c r="X329" s="15">
        <v>9156.8757380952375</v>
      </c>
      <c r="Y329" s="15">
        <v>9179.3434804161843</v>
      </c>
      <c r="Z329" s="15">
        <v>9301.6219351222808</v>
      </c>
      <c r="AA329" s="15">
        <v>9370.9888330881804</v>
      </c>
      <c r="AB329" s="16">
        <f t="shared" si="5"/>
        <v>3810</v>
      </c>
    </row>
    <row r="330" spans="1:28" ht="16" x14ac:dyDescent="0.2">
      <c r="A330" s="14" t="s">
        <v>553</v>
      </c>
      <c r="B330" s="14" t="s">
        <v>554</v>
      </c>
      <c r="C330" s="14" t="s">
        <v>448</v>
      </c>
      <c r="D330" s="14" t="s">
        <v>448</v>
      </c>
      <c r="E330" s="14" t="s">
        <v>449</v>
      </c>
      <c r="F330" s="14" t="s">
        <v>450</v>
      </c>
      <c r="G330" s="14" t="s">
        <v>47</v>
      </c>
      <c r="H330" s="14" t="s">
        <v>48</v>
      </c>
      <c r="I330" s="14" t="s">
        <v>21</v>
      </c>
      <c r="J330" s="14" t="s">
        <v>563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141</v>
      </c>
      <c r="Q330" s="15">
        <v>151</v>
      </c>
      <c r="R330" s="15">
        <v>0</v>
      </c>
      <c r="S330" s="15">
        <v>0</v>
      </c>
      <c r="T330" s="15">
        <v>0</v>
      </c>
      <c r="U330" s="15">
        <v>221</v>
      </c>
      <c r="V330" s="15">
        <v>0</v>
      </c>
      <c r="W330" s="15">
        <v>513</v>
      </c>
      <c r="X330" s="15">
        <v>550.53363095238092</v>
      </c>
      <c r="Y330" s="15">
        <v>551.88444624277463</v>
      </c>
      <c r="Z330" s="15">
        <v>559.23612421482892</v>
      </c>
      <c r="AA330" s="15">
        <v>563.40663076065789</v>
      </c>
      <c r="AB330" s="16">
        <f t="shared" si="5"/>
        <v>0</v>
      </c>
    </row>
    <row r="331" spans="1:28" ht="16" x14ac:dyDescent="0.2">
      <c r="A331" s="14" t="s">
        <v>553</v>
      </c>
      <c r="B331" s="14" t="s">
        <v>554</v>
      </c>
      <c r="C331" s="14" t="s">
        <v>448</v>
      </c>
      <c r="D331" s="14" t="s">
        <v>448</v>
      </c>
      <c r="E331" s="14" t="s">
        <v>449</v>
      </c>
      <c r="F331" s="14" t="s">
        <v>450</v>
      </c>
      <c r="G331" s="14" t="s">
        <v>50</v>
      </c>
      <c r="H331" s="14" t="s">
        <v>51</v>
      </c>
      <c r="I331" s="14" t="s">
        <v>21</v>
      </c>
      <c r="J331" s="14" t="s">
        <v>564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220</v>
      </c>
      <c r="W331" s="15">
        <v>220</v>
      </c>
      <c r="X331" s="15">
        <v>2642.5614285714282</v>
      </c>
      <c r="Y331" s="15">
        <v>2649.0453419653177</v>
      </c>
      <c r="Z331" s="15">
        <v>2684.3333962311785</v>
      </c>
      <c r="AA331" s="15">
        <v>2704.3518276511577</v>
      </c>
      <c r="AB331" s="16">
        <f t="shared" si="5"/>
        <v>0</v>
      </c>
    </row>
    <row r="332" spans="1:28" ht="16" x14ac:dyDescent="0.2">
      <c r="A332" s="14" t="s">
        <v>553</v>
      </c>
      <c r="B332" s="14" t="s">
        <v>554</v>
      </c>
      <c r="C332" s="14" t="s">
        <v>448</v>
      </c>
      <c r="D332" s="14" t="s">
        <v>448</v>
      </c>
      <c r="E332" s="14" t="s">
        <v>449</v>
      </c>
      <c r="F332" s="14" t="s">
        <v>450</v>
      </c>
      <c r="G332" s="14" t="s">
        <v>53</v>
      </c>
      <c r="H332" s="14" t="s">
        <v>54</v>
      </c>
      <c r="I332" s="14" t="s">
        <v>21</v>
      </c>
      <c r="J332" s="14" t="s">
        <v>565</v>
      </c>
      <c r="K332" s="15">
        <v>15833.333333333334</v>
      </c>
      <c r="L332" s="15">
        <v>15833.333333333334</v>
      </c>
      <c r="M332" s="15">
        <v>15833.333333333334</v>
      </c>
      <c r="N332" s="15">
        <v>15833.333333333334</v>
      </c>
      <c r="O332" s="15">
        <v>15833.333333333334</v>
      </c>
      <c r="P332" s="15">
        <v>15833.333333333334</v>
      </c>
      <c r="Q332" s="15">
        <v>15833.333333333334</v>
      </c>
      <c r="R332" s="15">
        <v>15833.333333333334</v>
      </c>
      <c r="S332" s="15">
        <v>15833.333333333334</v>
      </c>
      <c r="T332" s="15">
        <v>15833.333333333334</v>
      </c>
      <c r="U332" s="15">
        <v>15833.333333333334</v>
      </c>
      <c r="V332" s="15">
        <v>15833.333333333334</v>
      </c>
      <c r="W332" s="15">
        <v>190000</v>
      </c>
      <c r="X332" s="15">
        <v>190184.34523809521</v>
      </c>
      <c r="Y332" s="15">
        <v>190650.99052023119</v>
      </c>
      <c r="Z332" s="15">
        <v>193190.66109239543</v>
      </c>
      <c r="AA332" s="15">
        <v>194631.3815355</v>
      </c>
      <c r="AB332" s="16">
        <f t="shared" si="5"/>
        <v>79166.666666666672</v>
      </c>
    </row>
    <row r="333" spans="1:28" ht="16" x14ac:dyDescent="0.2">
      <c r="A333" s="14" t="s">
        <v>553</v>
      </c>
      <c r="B333" s="14" t="s">
        <v>554</v>
      </c>
      <c r="C333" s="14" t="s">
        <v>448</v>
      </c>
      <c r="D333" s="14" t="s">
        <v>448</v>
      </c>
      <c r="E333" s="14" t="s">
        <v>449</v>
      </c>
      <c r="F333" s="14" t="s">
        <v>450</v>
      </c>
      <c r="G333" s="14" t="s">
        <v>59</v>
      </c>
      <c r="H333" s="14" t="s">
        <v>60</v>
      </c>
      <c r="I333" s="14" t="s">
        <v>21</v>
      </c>
      <c r="J333" s="14" t="s">
        <v>566</v>
      </c>
      <c r="K333" s="15">
        <v>188</v>
      </c>
      <c r="L333" s="15">
        <v>188</v>
      </c>
      <c r="M333" s="15">
        <v>188</v>
      </c>
      <c r="N333" s="15">
        <v>188</v>
      </c>
      <c r="O333" s="15">
        <v>188</v>
      </c>
      <c r="P333" s="15">
        <v>188</v>
      </c>
      <c r="Q333" s="15">
        <v>188</v>
      </c>
      <c r="R333" s="15">
        <v>188</v>
      </c>
      <c r="S333" s="15">
        <v>188</v>
      </c>
      <c r="T333" s="15">
        <v>188</v>
      </c>
      <c r="U333" s="15">
        <v>188</v>
      </c>
      <c r="V333" s="15">
        <v>188</v>
      </c>
      <c r="W333" s="15">
        <v>2256</v>
      </c>
      <c r="X333" s="15">
        <v>2258.1888571428572</v>
      </c>
      <c r="Y333" s="15">
        <v>2263.7296558612716</v>
      </c>
      <c r="Z333" s="15">
        <v>2293.8849022339164</v>
      </c>
      <c r="AA333" s="15">
        <v>2310.9915618109894</v>
      </c>
      <c r="AB333" s="16">
        <f t="shared" si="5"/>
        <v>940</v>
      </c>
    </row>
    <row r="334" spans="1:28" ht="16" x14ac:dyDescent="0.2">
      <c r="A334" s="14" t="s">
        <v>553</v>
      </c>
      <c r="B334" s="14" t="s">
        <v>554</v>
      </c>
      <c r="C334" s="14" t="s">
        <v>448</v>
      </c>
      <c r="D334" s="14" t="s">
        <v>448</v>
      </c>
      <c r="E334" s="14" t="s">
        <v>449</v>
      </c>
      <c r="F334" s="14" t="s">
        <v>450</v>
      </c>
      <c r="G334" s="14" t="s">
        <v>68</v>
      </c>
      <c r="H334" s="14" t="s">
        <v>69</v>
      </c>
      <c r="I334" s="14" t="s">
        <v>21</v>
      </c>
      <c r="J334" s="14" t="s">
        <v>567</v>
      </c>
      <c r="K334" s="15">
        <v>833</v>
      </c>
      <c r="L334" s="15">
        <v>833</v>
      </c>
      <c r="M334" s="15">
        <v>833</v>
      </c>
      <c r="N334" s="15">
        <v>833</v>
      </c>
      <c r="O334" s="15">
        <v>833</v>
      </c>
      <c r="P334" s="15">
        <v>833</v>
      </c>
      <c r="Q334" s="15">
        <v>833</v>
      </c>
      <c r="R334" s="15">
        <v>833</v>
      </c>
      <c r="S334" s="15">
        <v>833</v>
      </c>
      <c r="T334" s="15">
        <v>833</v>
      </c>
      <c r="U334" s="15">
        <v>833</v>
      </c>
      <c r="V334" s="15">
        <v>837</v>
      </c>
      <c r="W334" s="15">
        <v>10000</v>
      </c>
      <c r="X334" s="15">
        <v>10009.70238095238</v>
      </c>
      <c r="Y334" s="15">
        <v>10034.262658959537</v>
      </c>
      <c r="Z334" s="15">
        <v>10167.929531178706</v>
      </c>
      <c r="AA334" s="15">
        <v>10243.756922921053</v>
      </c>
      <c r="AB334" s="16">
        <f t="shared" si="5"/>
        <v>4165</v>
      </c>
    </row>
    <row r="335" spans="1:28" ht="16" x14ac:dyDescent="0.2">
      <c r="A335" s="14" t="s">
        <v>553</v>
      </c>
      <c r="B335" s="14" t="s">
        <v>554</v>
      </c>
      <c r="C335" s="14" t="s">
        <v>448</v>
      </c>
      <c r="D335" s="14" t="s">
        <v>448</v>
      </c>
      <c r="E335" s="14" t="s">
        <v>449</v>
      </c>
      <c r="F335" s="14" t="s">
        <v>450</v>
      </c>
      <c r="G335" s="14" t="s">
        <v>568</v>
      </c>
      <c r="H335" s="14" t="s">
        <v>569</v>
      </c>
      <c r="I335" s="14" t="s">
        <v>21</v>
      </c>
      <c r="J335" s="14" t="s">
        <v>570</v>
      </c>
      <c r="K335" s="15">
        <v>50000</v>
      </c>
      <c r="L335" s="15">
        <v>50000</v>
      </c>
      <c r="M335" s="15">
        <v>50000</v>
      </c>
      <c r="N335" s="15">
        <v>50000</v>
      </c>
      <c r="O335" s="15">
        <v>50000</v>
      </c>
      <c r="P335" s="15">
        <v>50000</v>
      </c>
      <c r="Q335" s="15">
        <v>50000</v>
      </c>
      <c r="R335" s="15">
        <v>50000</v>
      </c>
      <c r="S335" s="15">
        <v>50000</v>
      </c>
      <c r="T335" s="15">
        <v>50000</v>
      </c>
      <c r="U335" s="15">
        <v>50000</v>
      </c>
      <c r="V335" s="15">
        <v>50000</v>
      </c>
      <c r="W335" s="15">
        <v>600000</v>
      </c>
      <c r="X335" s="15">
        <v>600582.14285714272</v>
      </c>
      <c r="Y335" s="15">
        <v>602055.75953757216</v>
      </c>
      <c r="Z335" s="15">
        <v>610075.77187072241</v>
      </c>
      <c r="AA335" s="15">
        <v>614625.4153752632</v>
      </c>
      <c r="AB335" s="16">
        <f t="shared" si="5"/>
        <v>250000</v>
      </c>
    </row>
    <row r="336" spans="1:28" ht="16" x14ac:dyDescent="0.2">
      <c r="A336" s="14" t="s">
        <v>553</v>
      </c>
      <c r="B336" s="14" t="s">
        <v>554</v>
      </c>
      <c r="C336" s="14" t="s">
        <v>448</v>
      </c>
      <c r="D336" s="14" t="s">
        <v>448</v>
      </c>
      <c r="E336" s="14" t="s">
        <v>449</v>
      </c>
      <c r="F336" s="14" t="s">
        <v>450</v>
      </c>
      <c r="G336" s="14" t="s">
        <v>571</v>
      </c>
      <c r="H336" s="14" t="s">
        <v>572</v>
      </c>
      <c r="I336" s="14" t="s">
        <v>21</v>
      </c>
      <c r="J336" s="14" t="s">
        <v>573</v>
      </c>
      <c r="K336" s="15">
        <v>14000</v>
      </c>
      <c r="L336" s="15">
        <v>14000</v>
      </c>
      <c r="M336" s="15">
        <v>14000</v>
      </c>
      <c r="N336" s="15">
        <v>14000</v>
      </c>
      <c r="O336" s="15">
        <v>14000</v>
      </c>
      <c r="P336" s="15">
        <v>14000</v>
      </c>
      <c r="Q336" s="15">
        <v>14000</v>
      </c>
      <c r="R336" s="15">
        <v>14000</v>
      </c>
      <c r="S336" s="15">
        <v>14000</v>
      </c>
      <c r="T336" s="15">
        <v>14000</v>
      </c>
      <c r="U336" s="15">
        <v>14000</v>
      </c>
      <c r="V336" s="15">
        <v>14000</v>
      </c>
      <c r="W336" s="15">
        <v>168000</v>
      </c>
      <c r="X336" s="15">
        <v>168162.99999999997</v>
      </c>
      <c r="Y336" s="15">
        <v>168575.6126705202</v>
      </c>
      <c r="Z336" s="15">
        <v>170821.2161238023</v>
      </c>
      <c r="AA336" s="15">
        <v>172095.11630507369</v>
      </c>
      <c r="AB336" s="16">
        <f t="shared" si="5"/>
        <v>70000</v>
      </c>
    </row>
    <row r="337" spans="1:28" ht="16" x14ac:dyDescent="0.2">
      <c r="A337" s="14" t="s">
        <v>553</v>
      </c>
      <c r="B337" s="14" t="s">
        <v>554</v>
      </c>
      <c r="C337" s="14" t="s">
        <v>448</v>
      </c>
      <c r="D337" s="14" t="s">
        <v>448</v>
      </c>
      <c r="E337" s="14" t="s">
        <v>449</v>
      </c>
      <c r="F337" s="14" t="s">
        <v>450</v>
      </c>
      <c r="G337" s="14" t="s">
        <v>574</v>
      </c>
      <c r="H337" s="14" t="s">
        <v>575</v>
      </c>
      <c r="I337" s="14" t="s">
        <v>21</v>
      </c>
      <c r="J337" s="14" t="s">
        <v>576</v>
      </c>
      <c r="K337" s="15">
        <v>75000</v>
      </c>
      <c r="L337" s="15">
        <v>75000</v>
      </c>
      <c r="M337" s="15">
        <v>75000</v>
      </c>
      <c r="N337" s="15">
        <v>75000</v>
      </c>
      <c r="O337" s="15">
        <v>75000</v>
      </c>
      <c r="P337" s="15">
        <v>75000</v>
      </c>
      <c r="Q337" s="15">
        <v>75000</v>
      </c>
      <c r="R337" s="15">
        <v>75000</v>
      </c>
      <c r="S337" s="15">
        <v>75000</v>
      </c>
      <c r="T337" s="15">
        <v>75000</v>
      </c>
      <c r="U337" s="15">
        <v>75000</v>
      </c>
      <c r="V337" s="15">
        <v>75000</v>
      </c>
      <c r="W337" s="15">
        <v>900000</v>
      </c>
      <c r="X337" s="15">
        <v>900873.2142857142</v>
      </c>
      <c r="Y337" s="15">
        <v>903083.63930635829</v>
      </c>
      <c r="Z337" s="15">
        <v>915113.65780608368</v>
      </c>
      <c r="AA337" s="15">
        <v>921938.1230628948</v>
      </c>
      <c r="AB337" s="16">
        <f t="shared" si="5"/>
        <v>375000</v>
      </c>
    </row>
    <row r="338" spans="1:28" ht="16" x14ac:dyDescent="0.2">
      <c r="A338" s="14" t="s">
        <v>553</v>
      </c>
      <c r="B338" s="14" t="s">
        <v>554</v>
      </c>
      <c r="C338" s="14" t="s">
        <v>448</v>
      </c>
      <c r="D338" s="14" t="s">
        <v>448</v>
      </c>
      <c r="E338" s="14" t="s">
        <v>449</v>
      </c>
      <c r="F338" s="14" t="s">
        <v>450</v>
      </c>
      <c r="G338" s="14" t="s">
        <v>491</v>
      </c>
      <c r="H338" s="14" t="s">
        <v>492</v>
      </c>
      <c r="I338" s="14" t="s">
        <v>21</v>
      </c>
      <c r="J338" s="14" t="s">
        <v>577</v>
      </c>
      <c r="K338" s="15">
        <v>1618</v>
      </c>
      <c r="L338" s="15">
        <v>1618</v>
      </c>
      <c r="M338" s="15">
        <v>1618</v>
      </c>
      <c r="N338" s="15">
        <v>1618</v>
      </c>
      <c r="O338" s="15">
        <v>1619</v>
      </c>
      <c r="P338" s="15">
        <v>1618</v>
      </c>
      <c r="Q338" s="15">
        <v>1619</v>
      </c>
      <c r="R338" s="15">
        <v>1618</v>
      </c>
      <c r="S338" s="15">
        <v>1619</v>
      </c>
      <c r="T338" s="15">
        <v>1618</v>
      </c>
      <c r="U338" s="15">
        <v>1619</v>
      </c>
      <c r="V338" s="15">
        <v>1618</v>
      </c>
      <c r="W338" s="15">
        <v>19420</v>
      </c>
      <c r="X338" s="15">
        <v>19438.842023809524</v>
      </c>
      <c r="Y338" s="15">
        <v>19486.538083699423</v>
      </c>
      <c r="Z338" s="15">
        <v>19746.119149549049</v>
      </c>
      <c r="AA338" s="15">
        <v>19893.375944312684</v>
      </c>
      <c r="AB338" s="16">
        <f t="shared" si="5"/>
        <v>8091</v>
      </c>
    </row>
    <row r="339" spans="1:28" ht="16" x14ac:dyDescent="0.2">
      <c r="A339" s="14" t="s">
        <v>553</v>
      </c>
      <c r="B339" s="14" t="s">
        <v>554</v>
      </c>
      <c r="C339" s="14" t="s">
        <v>448</v>
      </c>
      <c r="D339" s="14" t="s">
        <v>448</v>
      </c>
      <c r="E339" s="14" t="s">
        <v>449</v>
      </c>
      <c r="F339" s="14" t="s">
        <v>450</v>
      </c>
      <c r="G339" s="14" t="s">
        <v>271</v>
      </c>
      <c r="H339" s="14" t="s">
        <v>272</v>
      </c>
      <c r="I339" s="14" t="s">
        <v>21</v>
      </c>
      <c r="J339" s="14" t="s">
        <v>578</v>
      </c>
      <c r="K339" s="15">
        <v>16666.666666666668</v>
      </c>
      <c r="L339" s="15">
        <v>16666.666666666668</v>
      </c>
      <c r="M339" s="15">
        <v>16666.666666666668</v>
      </c>
      <c r="N339" s="15">
        <v>16666.666666666668</v>
      </c>
      <c r="O339" s="15">
        <v>16666.666666666668</v>
      </c>
      <c r="P339" s="15">
        <v>16666.666666666668</v>
      </c>
      <c r="Q339" s="15">
        <v>16666.666666666668</v>
      </c>
      <c r="R339" s="15">
        <v>16666.666666666668</v>
      </c>
      <c r="S339" s="15">
        <v>16666.666666666668</v>
      </c>
      <c r="T339" s="15">
        <v>16666.666666666668</v>
      </c>
      <c r="U339" s="15">
        <v>16666.666666666668</v>
      </c>
      <c r="V339" s="15">
        <v>16666.666666666668</v>
      </c>
      <c r="W339" s="15">
        <v>200000</v>
      </c>
      <c r="X339" s="15">
        <v>300291.07142857136</v>
      </c>
      <c r="Y339" s="15">
        <v>301027.87976878608</v>
      </c>
      <c r="Z339" s="15">
        <v>305037.88593536121</v>
      </c>
      <c r="AA339" s="15">
        <v>307312.7076876316</v>
      </c>
      <c r="AB339" s="16">
        <f t="shared" si="5"/>
        <v>83333.333333333343</v>
      </c>
    </row>
    <row r="340" spans="1:28" ht="16" x14ac:dyDescent="0.2">
      <c r="A340" s="14" t="s">
        <v>553</v>
      </c>
      <c r="B340" s="14" t="s">
        <v>554</v>
      </c>
      <c r="C340" s="14" t="s">
        <v>448</v>
      </c>
      <c r="D340" s="14" t="s">
        <v>448</v>
      </c>
      <c r="E340" s="14" t="s">
        <v>449</v>
      </c>
      <c r="F340" s="14" t="s">
        <v>450</v>
      </c>
      <c r="G340" s="14" t="s">
        <v>223</v>
      </c>
      <c r="H340" s="14" t="s">
        <v>224</v>
      </c>
      <c r="I340" s="14" t="s">
        <v>21</v>
      </c>
      <c r="J340" s="14" t="s">
        <v>579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20000</v>
      </c>
      <c r="W340" s="15">
        <v>20000</v>
      </c>
      <c r="X340" s="15">
        <v>20019.40476190476</v>
      </c>
      <c r="Y340" s="15">
        <v>20068.525317919073</v>
      </c>
      <c r="Z340" s="15">
        <v>20335.859062357413</v>
      </c>
      <c r="AA340" s="15">
        <v>20487.513845842106</v>
      </c>
      <c r="AB340" s="16">
        <f t="shared" si="5"/>
        <v>0</v>
      </c>
    </row>
    <row r="341" spans="1:28" ht="16" x14ac:dyDescent="0.2">
      <c r="A341" s="14" t="s">
        <v>553</v>
      </c>
      <c r="B341" s="14" t="s">
        <v>554</v>
      </c>
      <c r="C341" s="14" t="s">
        <v>448</v>
      </c>
      <c r="D341" s="14" t="s">
        <v>448</v>
      </c>
      <c r="E341" s="14" t="s">
        <v>449</v>
      </c>
      <c r="F341" s="14" t="s">
        <v>450</v>
      </c>
      <c r="G341" s="14" t="s">
        <v>580</v>
      </c>
      <c r="H341" s="14" t="s">
        <v>581</v>
      </c>
      <c r="I341" s="14" t="s">
        <v>21</v>
      </c>
      <c r="J341" s="14" t="s">
        <v>582</v>
      </c>
      <c r="K341" s="15">
        <v>48553</v>
      </c>
      <c r="L341" s="15">
        <v>195743</v>
      </c>
      <c r="M341" s="15">
        <v>80130</v>
      </c>
      <c r="N341" s="15">
        <v>16498</v>
      </c>
      <c r="O341" s="15">
        <v>38605</v>
      </c>
      <c r="P341" s="15">
        <v>16498</v>
      </c>
      <c r="Q341" s="15">
        <v>43385</v>
      </c>
      <c r="R341" s="15">
        <v>16498</v>
      </c>
      <c r="S341" s="15">
        <v>101341</v>
      </c>
      <c r="T341" s="15">
        <v>16498</v>
      </c>
      <c r="U341" s="15">
        <v>16498</v>
      </c>
      <c r="V341" s="15">
        <v>16498</v>
      </c>
      <c r="W341" s="15">
        <v>606745</v>
      </c>
      <c r="X341" s="15">
        <v>607588.93452380947</v>
      </c>
      <c r="Y341" s="15">
        <v>609079.7433988438</v>
      </c>
      <c r="Z341" s="15">
        <v>617193.3225425476</v>
      </c>
      <c r="AA341" s="15">
        <v>621796.0452213079</v>
      </c>
      <c r="AB341" s="16">
        <f t="shared" si="5"/>
        <v>379529</v>
      </c>
    </row>
    <row r="342" spans="1:28" ht="16" x14ac:dyDescent="0.2">
      <c r="A342" s="14" t="s">
        <v>553</v>
      </c>
      <c r="B342" s="14" t="s">
        <v>554</v>
      </c>
      <c r="C342" s="14" t="s">
        <v>448</v>
      </c>
      <c r="D342" s="14" t="s">
        <v>448</v>
      </c>
      <c r="E342" s="14" t="s">
        <v>449</v>
      </c>
      <c r="F342" s="14" t="s">
        <v>450</v>
      </c>
      <c r="G342" s="14" t="s">
        <v>583</v>
      </c>
      <c r="H342" s="14" t="s">
        <v>584</v>
      </c>
      <c r="I342" s="14" t="s">
        <v>21</v>
      </c>
      <c r="J342" s="14" t="s">
        <v>585</v>
      </c>
      <c r="K342" s="15">
        <v>500</v>
      </c>
      <c r="L342" s="15">
        <v>500</v>
      </c>
      <c r="M342" s="15">
        <v>500</v>
      </c>
      <c r="N342" s="15">
        <v>500</v>
      </c>
      <c r="O342" s="15">
        <v>500</v>
      </c>
      <c r="P342" s="15">
        <v>500</v>
      </c>
      <c r="Q342" s="15">
        <v>500</v>
      </c>
      <c r="R342" s="15">
        <v>500</v>
      </c>
      <c r="S342" s="15">
        <v>500</v>
      </c>
      <c r="T342" s="15">
        <v>500</v>
      </c>
      <c r="U342" s="15">
        <v>500</v>
      </c>
      <c r="V342" s="15">
        <v>500</v>
      </c>
      <c r="W342" s="15">
        <v>6000</v>
      </c>
      <c r="X342" s="15">
        <v>6005.8214285714275</v>
      </c>
      <c r="Y342" s="15">
        <v>6020.5575953757216</v>
      </c>
      <c r="Z342" s="15">
        <v>6100.7577187072247</v>
      </c>
      <c r="AA342" s="15">
        <v>6146.2541537526313</v>
      </c>
      <c r="AB342" s="16">
        <f t="shared" si="5"/>
        <v>2500</v>
      </c>
    </row>
    <row r="343" spans="1:28" ht="16" x14ac:dyDescent="0.2">
      <c r="A343" s="14" t="s">
        <v>586</v>
      </c>
      <c r="B343" s="14" t="s">
        <v>587</v>
      </c>
      <c r="C343" s="14" t="s">
        <v>588</v>
      </c>
      <c r="D343" s="14" t="s">
        <v>588</v>
      </c>
      <c r="E343" s="14" t="s">
        <v>589</v>
      </c>
      <c r="F343" s="14" t="s">
        <v>590</v>
      </c>
      <c r="G343" s="14" t="s">
        <v>15</v>
      </c>
      <c r="H343" s="14" t="s">
        <v>16</v>
      </c>
      <c r="I343" s="14" t="s">
        <v>17</v>
      </c>
      <c r="J343" s="14" t="s">
        <v>591</v>
      </c>
      <c r="K343" s="15">
        <v>52010.239999999998</v>
      </c>
      <c r="L343" s="15">
        <v>44705.03</v>
      </c>
      <c r="M343" s="15">
        <v>44705.03</v>
      </c>
      <c r="N343" s="15">
        <v>56102.649999999994</v>
      </c>
      <c r="O343" s="15">
        <v>46414.36</v>
      </c>
      <c r="P343" s="15">
        <v>49129.990000000005</v>
      </c>
      <c r="Q343" s="15">
        <v>53719.57</v>
      </c>
      <c r="R343" s="15">
        <v>46414.36</v>
      </c>
      <c r="S343" s="15">
        <v>46414.36</v>
      </c>
      <c r="T343" s="15">
        <v>54311.41</v>
      </c>
      <c r="U343" s="15">
        <v>47006.19</v>
      </c>
      <c r="V343" s="15">
        <v>54604.59</v>
      </c>
      <c r="W343" s="15">
        <v>595537.78</v>
      </c>
      <c r="X343" s="15">
        <v>606997.78152059531</v>
      </c>
      <c r="Y343" s="15">
        <v>626285.93508771877</v>
      </c>
      <c r="Z343" s="15">
        <v>643596.19196549826</v>
      </c>
      <c r="AA343" s="15">
        <v>679298.14545729454</v>
      </c>
      <c r="AB343" s="16">
        <f t="shared" si="5"/>
        <v>243937.31</v>
      </c>
    </row>
    <row r="344" spans="1:28" ht="16" x14ac:dyDescent="0.2">
      <c r="A344" s="14" t="s">
        <v>586</v>
      </c>
      <c r="B344" s="14" t="s">
        <v>587</v>
      </c>
      <c r="C344" s="14" t="s">
        <v>588</v>
      </c>
      <c r="D344" s="14" t="s">
        <v>588</v>
      </c>
      <c r="E344" s="14" t="s">
        <v>589</v>
      </c>
      <c r="F344" s="14" t="s">
        <v>590</v>
      </c>
      <c r="G344" s="14" t="s">
        <v>19</v>
      </c>
      <c r="H344" s="14" t="s">
        <v>20</v>
      </c>
      <c r="I344" s="14" t="s">
        <v>21</v>
      </c>
      <c r="J344" s="14" t="s">
        <v>592</v>
      </c>
      <c r="K344" s="15">
        <v>3000</v>
      </c>
      <c r="L344" s="15">
        <v>3000</v>
      </c>
      <c r="M344" s="15">
        <v>3000</v>
      </c>
      <c r="N344" s="15">
        <v>3000</v>
      </c>
      <c r="O344" s="15">
        <v>3000</v>
      </c>
      <c r="P344" s="15">
        <v>3000</v>
      </c>
      <c r="Q344" s="15">
        <v>3000</v>
      </c>
      <c r="R344" s="15">
        <v>3000</v>
      </c>
      <c r="S344" s="15">
        <v>3000</v>
      </c>
      <c r="T344" s="15">
        <v>3000</v>
      </c>
      <c r="U344" s="15">
        <v>3000</v>
      </c>
      <c r="V344" s="15">
        <v>3000</v>
      </c>
      <c r="W344" s="15">
        <v>36000</v>
      </c>
      <c r="X344" s="15">
        <v>36034.928571428565</v>
      </c>
      <c r="Y344" s="15">
        <v>36123.345572254329</v>
      </c>
      <c r="Z344" s="15">
        <v>36604.546312243343</v>
      </c>
      <c r="AA344" s="15">
        <v>36877.52492251579</v>
      </c>
      <c r="AB344" s="16">
        <f t="shared" si="5"/>
        <v>15000</v>
      </c>
    </row>
    <row r="345" spans="1:28" ht="16" x14ac:dyDescent="0.2">
      <c r="A345" s="14" t="s">
        <v>586</v>
      </c>
      <c r="B345" s="14" t="s">
        <v>587</v>
      </c>
      <c r="C345" s="14" t="s">
        <v>588</v>
      </c>
      <c r="D345" s="14" t="s">
        <v>588</v>
      </c>
      <c r="E345" s="14" t="s">
        <v>589</v>
      </c>
      <c r="F345" s="14" t="s">
        <v>590</v>
      </c>
      <c r="G345" s="14" t="s">
        <v>23</v>
      </c>
      <c r="H345" s="14" t="s">
        <v>24</v>
      </c>
      <c r="I345" s="14" t="s">
        <v>21</v>
      </c>
      <c r="J345" s="14" t="s">
        <v>593</v>
      </c>
      <c r="K345" s="15">
        <v>800</v>
      </c>
      <c r="L345" s="15">
        <v>800</v>
      </c>
      <c r="M345" s="15">
        <v>800</v>
      </c>
      <c r="N345" s="15">
        <v>800</v>
      </c>
      <c r="O345" s="15">
        <v>800</v>
      </c>
      <c r="P345" s="15">
        <v>800</v>
      </c>
      <c r="Q345" s="15">
        <v>800</v>
      </c>
      <c r="R345" s="15">
        <v>800</v>
      </c>
      <c r="S345" s="15">
        <v>800</v>
      </c>
      <c r="T345" s="15">
        <v>800</v>
      </c>
      <c r="U345" s="15">
        <v>800</v>
      </c>
      <c r="V345" s="15">
        <v>800</v>
      </c>
      <c r="W345" s="15">
        <v>9600</v>
      </c>
      <c r="X345" s="15">
        <v>9609.3142857142848</v>
      </c>
      <c r="Y345" s="15">
        <v>9632.8921526011545</v>
      </c>
      <c r="Z345" s="15">
        <v>9761.2123499315603</v>
      </c>
      <c r="AA345" s="15">
        <v>9834.0066460042108</v>
      </c>
      <c r="AB345" s="16">
        <f t="shared" si="5"/>
        <v>4000</v>
      </c>
    </row>
    <row r="346" spans="1:28" ht="16" x14ac:dyDescent="0.2">
      <c r="A346" s="14" t="s">
        <v>586</v>
      </c>
      <c r="B346" s="14" t="s">
        <v>587</v>
      </c>
      <c r="C346" s="14" t="s">
        <v>588</v>
      </c>
      <c r="D346" s="14" t="s">
        <v>588</v>
      </c>
      <c r="E346" s="14" t="s">
        <v>589</v>
      </c>
      <c r="F346" s="14" t="s">
        <v>590</v>
      </c>
      <c r="G346" s="14" t="s">
        <v>26</v>
      </c>
      <c r="H346" s="14" t="s">
        <v>27</v>
      </c>
      <c r="I346" s="14" t="s">
        <v>21</v>
      </c>
      <c r="J346" s="14" t="s">
        <v>594</v>
      </c>
      <c r="K346" s="15">
        <v>200</v>
      </c>
      <c r="L346" s="15">
        <v>200</v>
      </c>
      <c r="M346" s="15">
        <v>200</v>
      </c>
      <c r="N346" s="15">
        <v>200</v>
      </c>
      <c r="O346" s="15">
        <v>200</v>
      </c>
      <c r="P346" s="15">
        <v>200</v>
      </c>
      <c r="Q346" s="15">
        <v>200</v>
      </c>
      <c r="R346" s="15">
        <v>200</v>
      </c>
      <c r="S346" s="15">
        <v>200</v>
      </c>
      <c r="T346" s="15">
        <v>200</v>
      </c>
      <c r="U346" s="15">
        <v>200</v>
      </c>
      <c r="V346" s="15">
        <v>200</v>
      </c>
      <c r="W346" s="15">
        <v>2400</v>
      </c>
      <c r="X346" s="15">
        <v>2402.3285714285712</v>
      </c>
      <c r="Y346" s="15">
        <v>2408.2230381502886</v>
      </c>
      <c r="Z346" s="15">
        <v>2440.3030874828901</v>
      </c>
      <c r="AA346" s="15">
        <v>2458.5016615010527</v>
      </c>
      <c r="AB346" s="16">
        <f t="shared" si="5"/>
        <v>1000</v>
      </c>
    </row>
    <row r="347" spans="1:28" ht="16" x14ac:dyDescent="0.2">
      <c r="A347" s="14" t="s">
        <v>586</v>
      </c>
      <c r="B347" s="14" t="s">
        <v>587</v>
      </c>
      <c r="C347" s="14" t="s">
        <v>588</v>
      </c>
      <c r="D347" s="14" t="s">
        <v>588</v>
      </c>
      <c r="E347" s="14" t="s">
        <v>589</v>
      </c>
      <c r="F347" s="14" t="s">
        <v>590</v>
      </c>
      <c r="G347" s="14" t="s">
        <v>38</v>
      </c>
      <c r="H347" s="14" t="s">
        <v>39</v>
      </c>
      <c r="I347" s="14" t="s">
        <v>21</v>
      </c>
      <c r="J347" s="14" t="s">
        <v>595</v>
      </c>
      <c r="K347" s="15">
        <v>1431.4538062016213</v>
      </c>
      <c r="L347" s="15">
        <v>1431.4538062016213</v>
      </c>
      <c r="M347" s="15">
        <v>1431.4538062016213</v>
      </c>
      <c r="N347" s="15">
        <v>1431.4538062016213</v>
      </c>
      <c r="O347" s="15">
        <v>1431.4538062016213</v>
      </c>
      <c r="P347" s="15">
        <v>1431.4538062016213</v>
      </c>
      <c r="Q347" s="15">
        <v>1431.4538062016213</v>
      </c>
      <c r="R347" s="15">
        <v>1431.4538062016213</v>
      </c>
      <c r="S347" s="15">
        <v>1431.4538062016213</v>
      </c>
      <c r="T347" s="15">
        <v>1431.4538062016213</v>
      </c>
      <c r="U347" s="15">
        <v>1431.4538062016213</v>
      </c>
      <c r="V347" s="15">
        <v>1431.4538062016213</v>
      </c>
      <c r="W347" s="15">
        <v>17177.445674419454</v>
      </c>
      <c r="X347" s="15">
        <v>16885.850916513322</v>
      </c>
      <c r="Y347" s="15">
        <v>16793.470324430167</v>
      </c>
      <c r="Z347" s="15">
        <v>16916.879208560262</v>
      </c>
      <c r="AA347" s="15">
        <v>17043.036930530307</v>
      </c>
      <c r="AB347" s="16">
        <f t="shared" si="5"/>
        <v>7157.269031008107</v>
      </c>
    </row>
    <row r="348" spans="1:28" ht="16" x14ac:dyDescent="0.2">
      <c r="A348" s="14" t="s">
        <v>586</v>
      </c>
      <c r="B348" s="14" t="s">
        <v>587</v>
      </c>
      <c r="C348" s="14" t="s">
        <v>588</v>
      </c>
      <c r="D348" s="14" t="s">
        <v>588</v>
      </c>
      <c r="E348" s="14" t="s">
        <v>589</v>
      </c>
      <c r="F348" s="14" t="s">
        <v>590</v>
      </c>
      <c r="G348" s="14" t="s">
        <v>41</v>
      </c>
      <c r="H348" s="14" t="s">
        <v>42</v>
      </c>
      <c r="I348" s="14" t="s">
        <v>21</v>
      </c>
      <c r="J348" s="14" t="s">
        <v>596</v>
      </c>
      <c r="K348" s="15">
        <v>222.24339625000002</v>
      </c>
      <c r="L348" s="15">
        <v>222.24339625000002</v>
      </c>
      <c r="M348" s="15">
        <v>222.24339625000002</v>
      </c>
      <c r="N348" s="15">
        <v>222.24339625000002</v>
      </c>
      <c r="O348" s="15">
        <v>222.24339625000002</v>
      </c>
      <c r="P348" s="15">
        <v>222.24339625000002</v>
      </c>
      <c r="Q348" s="15">
        <v>222.24339625000002</v>
      </c>
      <c r="R348" s="15">
        <v>222.24339625000002</v>
      </c>
      <c r="S348" s="15">
        <v>222.24339625000002</v>
      </c>
      <c r="T348" s="15">
        <v>222.24339625000002</v>
      </c>
      <c r="U348" s="15">
        <v>222.24339625000002</v>
      </c>
      <c r="V348" s="15">
        <v>222.24339625000002</v>
      </c>
      <c r="W348" s="15">
        <v>2666.9207550000001</v>
      </c>
      <c r="X348" s="15">
        <v>2680.2077351900889</v>
      </c>
      <c r="Y348" s="15">
        <v>2699.2367926465481</v>
      </c>
      <c r="Z348" s="15">
        <v>2737.0295568712099</v>
      </c>
      <c r="AA348" s="15">
        <v>2765.8131828425189</v>
      </c>
      <c r="AB348" s="16">
        <f t="shared" si="5"/>
        <v>1111.2169812500001</v>
      </c>
    </row>
    <row r="349" spans="1:28" ht="16" x14ac:dyDescent="0.2">
      <c r="A349" s="14" t="s">
        <v>586</v>
      </c>
      <c r="B349" s="14" t="s">
        <v>587</v>
      </c>
      <c r="C349" s="14" t="s">
        <v>588</v>
      </c>
      <c r="D349" s="14" t="s">
        <v>588</v>
      </c>
      <c r="E349" s="14" t="s">
        <v>589</v>
      </c>
      <c r="F349" s="14" t="s">
        <v>590</v>
      </c>
      <c r="G349" s="14" t="s">
        <v>44</v>
      </c>
      <c r="H349" s="14" t="s">
        <v>45</v>
      </c>
      <c r="I349" s="14" t="s">
        <v>21</v>
      </c>
      <c r="J349" s="14" t="s">
        <v>597</v>
      </c>
      <c r="K349" s="15">
        <v>266.95749999999998</v>
      </c>
      <c r="L349" s="15">
        <v>266.95749999999998</v>
      </c>
      <c r="M349" s="15">
        <v>266.95749999999998</v>
      </c>
      <c r="N349" s="15">
        <v>266.95749999999998</v>
      </c>
      <c r="O349" s="15">
        <v>266.95749999999998</v>
      </c>
      <c r="P349" s="15">
        <v>266.95749999999998</v>
      </c>
      <c r="Q349" s="15">
        <v>266.95749999999998</v>
      </c>
      <c r="R349" s="15">
        <v>266.95749999999998</v>
      </c>
      <c r="S349" s="15">
        <v>266.95749999999998</v>
      </c>
      <c r="T349" s="15">
        <v>266.95749999999998</v>
      </c>
      <c r="U349" s="15">
        <v>266.95749999999998</v>
      </c>
      <c r="V349" s="15">
        <v>266.95749999999998</v>
      </c>
      <c r="W349" s="15">
        <v>3203.49</v>
      </c>
      <c r="X349" s="15">
        <v>3206.5981480357136</v>
      </c>
      <c r="Y349" s="15">
        <v>3214.4660085350283</v>
      </c>
      <c r="Z349" s="15">
        <v>3257.2860573835678</v>
      </c>
      <c r="AA349" s="15">
        <v>3281.5772865008362</v>
      </c>
      <c r="AB349" s="16">
        <f t="shared" si="5"/>
        <v>1334.7874999999999</v>
      </c>
    </row>
    <row r="350" spans="1:28" ht="16" x14ac:dyDescent="0.2">
      <c r="A350" s="14" t="s">
        <v>586</v>
      </c>
      <c r="B350" s="14" t="s">
        <v>587</v>
      </c>
      <c r="C350" s="14" t="s">
        <v>588</v>
      </c>
      <c r="D350" s="14" t="s">
        <v>588</v>
      </c>
      <c r="E350" s="14" t="s">
        <v>589</v>
      </c>
      <c r="F350" s="14" t="s">
        <v>590</v>
      </c>
      <c r="G350" s="14" t="s">
        <v>47</v>
      </c>
      <c r="H350" s="14" t="s">
        <v>48</v>
      </c>
      <c r="I350" s="14" t="s">
        <v>21</v>
      </c>
      <c r="J350" s="14" t="s">
        <v>598</v>
      </c>
      <c r="K350" s="15">
        <v>50</v>
      </c>
      <c r="L350" s="15">
        <v>50</v>
      </c>
      <c r="M350" s="15">
        <v>50</v>
      </c>
      <c r="N350" s="15">
        <v>50</v>
      </c>
      <c r="O350" s="15">
        <v>50</v>
      </c>
      <c r="P350" s="15">
        <v>50</v>
      </c>
      <c r="Q350" s="15">
        <v>50</v>
      </c>
      <c r="R350" s="15">
        <v>50</v>
      </c>
      <c r="S350" s="15">
        <v>50</v>
      </c>
      <c r="T350" s="15">
        <v>50</v>
      </c>
      <c r="U350" s="15">
        <v>50</v>
      </c>
      <c r="V350" s="15">
        <v>50</v>
      </c>
      <c r="W350" s="15">
        <v>600</v>
      </c>
      <c r="X350" s="15">
        <v>600.5821428571428</v>
      </c>
      <c r="Y350" s="15">
        <v>602.05575953757216</v>
      </c>
      <c r="Z350" s="15">
        <v>610.07577187072252</v>
      </c>
      <c r="AA350" s="15">
        <v>614.62541537526317</v>
      </c>
      <c r="AB350" s="16">
        <f t="shared" si="5"/>
        <v>250</v>
      </c>
    </row>
    <row r="351" spans="1:28" ht="16" x14ac:dyDescent="0.2">
      <c r="A351" s="14" t="s">
        <v>586</v>
      </c>
      <c r="B351" s="14" t="s">
        <v>587</v>
      </c>
      <c r="C351" s="14" t="s">
        <v>588</v>
      </c>
      <c r="D351" s="14" t="s">
        <v>588</v>
      </c>
      <c r="E351" s="14" t="s">
        <v>589</v>
      </c>
      <c r="F351" s="14" t="s">
        <v>590</v>
      </c>
      <c r="G351" s="14" t="s">
        <v>50</v>
      </c>
      <c r="H351" s="14" t="s">
        <v>51</v>
      </c>
      <c r="I351" s="14" t="s">
        <v>21</v>
      </c>
      <c r="J351" s="14" t="s">
        <v>599</v>
      </c>
      <c r="K351" s="15">
        <v>330</v>
      </c>
      <c r="L351" s="15">
        <v>330</v>
      </c>
      <c r="M351" s="15">
        <v>330</v>
      </c>
      <c r="N351" s="15">
        <v>330</v>
      </c>
      <c r="O351" s="15">
        <v>330</v>
      </c>
      <c r="P351" s="15">
        <v>330</v>
      </c>
      <c r="Q351" s="15">
        <v>330</v>
      </c>
      <c r="R351" s="15">
        <v>330</v>
      </c>
      <c r="S351" s="15">
        <v>330</v>
      </c>
      <c r="T351" s="15">
        <v>330</v>
      </c>
      <c r="U351" s="15">
        <v>330</v>
      </c>
      <c r="V351" s="15">
        <v>330</v>
      </c>
      <c r="W351" s="15">
        <v>3960</v>
      </c>
      <c r="X351" s="15">
        <v>3963.8421428571423</v>
      </c>
      <c r="Y351" s="15">
        <v>3973.5680129479765</v>
      </c>
      <c r="Z351" s="15">
        <v>4026.500094346768</v>
      </c>
      <c r="AA351" s="15">
        <v>4056.5277414767365</v>
      </c>
      <c r="AB351" s="16">
        <f t="shared" si="5"/>
        <v>1650</v>
      </c>
    </row>
    <row r="352" spans="1:28" ht="16" x14ac:dyDescent="0.2">
      <c r="A352" s="14" t="s">
        <v>586</v>
      </c>
      <c r="B352" s="14" t="s">
        <v>587</v>
      </c>
      <c r="C352" s="14" t="s">
        <v>588</v>
      </c>
      <c r="D352" s="14" t="s">
        <v>588</v>
      </c>
      <c r="E352" s="14" t="s">
        <v>589</v>
      </c>
      <c r="F352" s="14" t="s">
        <v>590</v>
      </c>
      <c r="G352" s="14" t="s">
        <v>53</v>
      </c>
      <c r="H352" s="14" t="s">
        <v>54</v>
      </c>
      <c r="I352" s="14" t="s">
        <v>21</v>
      </c>
      <c r="J352" s="14" t="s">
        <v>600</v>
      </c>
      <c r="K352" s="15">
        <v>0</v>
      </c>
      <c r="L352" s="15">
        <v>6666.6666666666661</v>
      </c>
      <c r="M352" s="15">
        <v>0</v>
      </c>
      <c r="N352" s="15">
        <v>6666.6666666666661</v>
      </c>
      <c r="O352" s="15">
        <v>0</v>
      </c>
      <c r="P352" s="15">
        <v>6666.6666666666661</v>
      </c>
      <c r="Q352" s="15">
        <v>0</v>
      </c>
      <c r="R352" s="15">
        <v>6666.6666666666661</v>
      </c>
      <c r="S352" s="15">
        <v>0</v>
      </c>
      <c r="T352" s="15">
        <v>6666.6666666666661</v>
      </c>
      <c r="U352" s="15">
        <v>0</v>
      </c>
      <c r="V352" s="15">
        <v>6666.6666666666661</v>
      </c>
      <c r="W352" s="15">
        <v>40000</v>
      </c>
      <c r="X352" s="15">
        <v>49551.998889833711</v>
      </c>
      <c r="Y352" s="15">
        <v>49107.952126699849</v>
      </c>
      <c r="Z352" s="15">
        <v>49679.807785416873</v>
      </c>
      <c r="AA352" s="15">
        <v>49678.370039729918</v>
      </c>
      <c r="AB352" s="16">
        <f t="shared" si="5"/>
        <v>13333.333333333332</v>
      </c>
    </row>
    <row r="353" spans="1:28" ht="16" x14ac:dyDescent="0.2">
      <c r="A353" s="14" t="s">
        <v>586</v>
      </c>
      <c r="B353" s="14" t="s">
        <v>587</v>
      </c>
      <c r="C353" s="14" t="s">
        <v>588</v>
      </c>
      <c r="D353" s="14" t="s">
        <v>588</v>
      </c>
      <c r="E353" s="14" t="s">
        <v>589</v>
      </c>
      <c r="F353" s="14" t="s">
        <v>590</v>
      </c>
      <c r="G353" s="14" t="s">
        <v>56</v>
      </c>
      <c r="H353" s="14" t="s">
        <v>57</v>
      </c>
      <c r="I353" s="14" t="s">
        <v>21</v>
      </c>
      <c r="J353" s="14" t="s">
        <v>601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25000</v>
      </c>
      <c r="Q353" s="15">
        <v>0</v>
      </c>
      <c r="R353" s="15">
        <v>0</v>
      </c>
      <c r="S353" s="15">
        <v>0</v>
      </c>
      <c r="T353" s="15">
        <v>25000</v>
      </c>
      <c r="U353" s="15">
        <v>0</v>
      </c>
      <c r="V353" s="15">
        <v>0</v>
      </c>
      <c r="W353" s="15">
        <v>50000</v>
      </c>
      <c r="X353" s="15">
        <v>65715</v>
      </c>
      <c r="Y353" s="15">
        <v>66635.009999999995</v>
      </c>
      <c r="Z353" s="15">
        <v>67634.535149999996</v>
      </c>
      <c r="AA353" s="15">
        <v>68649.053177249996</v>
      </c>
      <c r="AB353" s="16">
        <f t="shared" si="5"/>
        <v>0</v>
      </c>
    </row>
    <row r="354" spans="1:28" ht="16" x14ac:dyDescent="0.2">
      <c r="A354" s="14" t="s">
        <v>586</v>
      </c>
      <c r="B354" s="14" t="s">
        <v>587</v>
      </c>
      <c r="C354" s="14" t="s">
        <v>588</v>
      </c>
      <c r="D354" s="14" t="s">
        <v>588</v>
      </c>
      <c r="E354" s="14" t="s">
        <v>589</v>
      </c>
      <c r="F354" s="14" t="s">
        <v>590</v>
      </c>
      <c r="G354" s="14" t="s">
        <v>59</v>
      </c>
      <c r="H354" s="14" t="s">
        <v>60</v>
      </c>
      <c r="I354" s="14" t="s">
        <v>21</v>
      </c>
      <c r="J354" s="14" t="s">
        <v>602</v>
      </c>
      <c r="K354" s="15">
        <v>724.5</v>
      </c>
      <c r="L354" s="15">
        <v>724.5</v>
      </c>
      <c r="M354" s="15">
        <v>724.5</v>
      </c>
      <c r="N354" s="15">
        <v>724.5</v>
      </c>
      <c r="O354" s="15">
        <v>724.5</v>
      </c>
      <c r="P354" s="15">
        <v>724.5</v>
      </c>
      <c r="Q354" s="15">
        <v>724.5</v>
      </c>
      <c r="R354" s="15">
        <v>724.5</v>
      </c>
      <c r="S354" s="15">
        <v>724.5</v>
      </c>
      <c r="T354" s="15">
        <v>724.5</v>
      </c>
      <c r="U354" s="15">
        <v>724.5</v>
      </c>
      <c r="V354" s="15">
        <v>724.5</v>
      </c>
      <c r="W354" s="15">
        <v>8694</v>
      </c>
      <c r="X354" s="15">
        <v>8702.4352500000005</v>
      </c>
      <c r="Y354" s="15">
        <v>8723.7879556994212</v>
      </c>
      <c r="Z354" s="15">
        <v>8839.9979344067669</v>
      </c>
      <c r="AA354" s="15">
        <v>8905.9222687875626</v>
      </c>
      <c r="AB354" s="16">
        <f t="shared" si="5"/>
        <v>3622.5</v>
      </c>
    </row>
    <row r="355" spans="1:28" ht="16" x14ac:dyDescent="0.2">
      <c r="A355" s="14" t="s">
        <v>586</v>
      </c>
      <c r="B355" s="14" t="s">
        <v>587</v>
      </c>
      <c r="C355" s="14" t="s">
        <v>588</v>
      </c>
      <c r="D355" s="14" t="s">
        <v>588</v>
      </c>
      <c r="E355" s="14" t="s">
        <v>589</v>
      </c>
      <c r="F355" s="14" t="s">
        <v>590</v>
      </c>
      <c r="G355" s="14" t="s">
        <v>62</v>
      </c>
      <c r="H355" s="14" t="s">
        <v>63</v>
      </c>
      <c r="I355" s="14" t="s">
        <v>21</v>
      </c>
      <c r="J355" s="14" t="s">
        <v>603</v>
      </c>
      <c r="K355" s="15">
        <v>300</v>
      </c>
      <c r="L355" s="15">
        <v>300</v>
      </c>
      <c r="M355" s="15">
        <v>300</v>
      </c>
      <c r="N355" s="15">
        <v>300</v>
      </c>
      <c r="O355" s="15">
        <v>300</v>
      </c>
      <c r="P355" s="15">
        <v>300</v>
      </c>
      <c r="Q355" s="15">
        <v>300</v>
      </c>
      <c r="R355" s="15">
        <v>300</v>
      </c>
      <c r="S355" s="15">
        <v>300</v>
      </c>
      <c r="T355" s="15">
        <v>300</v>
      </c>
      <c r="U355" s="15">
        <v>300</v>
      </c>
      <c r="V355" s="15">
        <v>300</v>
      </c>
      <c r="W355" s="15">
        <v>3600</v>
      </c>
      <c r="X355" s="15">
        <v>3603.4928571428568</v>
      </c>
      <c r="Y355" s="15">
        <v>3612.3345572254329</v>
      </c>
      <c r="Z355" s="15">
        <v>3660.4546312243347</v>
      </c>
      <c r="AA355" s="15">
        <v>3687.752492251579</v>
      </c>
      <c r="AB355" s="16">
        <f t="shared" si="5"/>
        <v>1500</v>
      </c>
    </row>
    <row r="356" spans="1:28" ht="16" x14ac:dyDescent="0.2">
      <c r="A356" s="14" t="s">
        <v>586</v>
      </c>
      <c r="B356" s="14" t="s">
        <v>587</v>
      </c>
      <c r="C356" s="14" t="s">
        <v>588</v>
      </c>
      <c r="D356" s="14" t="s">
        <v>588</v>
      </c>
      <c r="E356" s="14" t="s">
        <v>589</v>
      </c>
      <c r="F356" s="14" t="s">
        <v>590</v>
      </c>
      <c r="G356" s="14" t="s">
        <v>68</v>
      </c>
      <c r="H356" s="14" t="s">
        <v>69</v>
      </c>
      <c r="I356" s="14" t="s">
        <v>21</v>
      </c>
      <c r="J356" s="14" t="s">
        <v>604</v>
      </c>
      <c r="K356" s="15">
        <v>200</v>
      </c>
      <c r="L356" s="15">
        <v>200</v>
      </c>
      <c r="M356" s="15">
        <v>200</v>
      </c>
      <c r="N356" s="15">
        <v>200</v>
      </c>
      <c r="O356" s="15">
        <v>200</v>
      </c>
      <c r="P356" s="15">
        <v>200</v>
      </c>
      <c r="Q356" s="15">
        <v>200</v>
      </c>
      <c r="R356" s="15">
        <v>200</v>
      </c>
      <c r="S356" s="15">
        <v>200</v>
      </c>
      <c r="T356" s="15">
        <v>200</v>
      </c>
      <c r="U356" s="15">
        <v>200</v>
      </c>
      <c r="V356" s="15">
        <v>200</v>
      </c>
      <c r="W356" s="15">
        <v>2400</v>
      </c>
      <c r="X356" s="15">
        <v>2402.3285714285712</v>
      </c>
      <c r="Y356" s="15">
        <v>2408.2230381502886</v>
      </c>
      <c r="Z356" s="15">
        <v>2440.3030874828901</v>
      </c>
      <c r="AA356" s="15">
        <v>2458.5016615010527</v>
      </c>
      <c r="AB356" s="16">
        <f t="shared" si="5"/>
        <v>1000</v>
      </c>
    </row>
    <row r="357" spans="1:28" ht="16" x14ac:dyDescent="0.2">
      <c r="A357" s="14" t="s">
        <v>605</v>
      </c>
      <c r="B357" s="14" t="s">
        <v>606</v>
      </c>
      <c r="C357" s="14" t="s">
        <v>588</v>
      </c>
      <c r="D357" s="14" t="s">
        <v>588</v>
      </c>
      <c r="E357" s="14" t="s">
        <v>589</v>
      </c>
      <c r="F357" s="14" t="s">
        <v>590</v>
      </c>
      <c r="G357" s="14" t="s">
        <v>15</v>
      </c>
      <c r="H357" s="14" t="s">
        <v>16</v>
      </c>
      <c r="I357" s="14" t="s">
        <v>17</v>
      </c>
      <c r="J357" s="14" t="s">
        <v>607</v>
      </c>
      <c r="K357" s="15">
        <v>77506.92</v>
      </c>
      <c r="L357" s="15">
        <v>65331.57</v>
      </c>
      <c r="M357" s="15">
        <v>65331.57</v>
      </c>
      <c r="N357" s="15">
        <v>83928.72</v>
      </c>
      <c r="O357" s="15">
        <v>67781.570000000007</v>
      </c>
      <c r="P357" s="15">
        <v>72307.62</v>
      </c>
      <c r="Q357" s="15">
        <v>79956.92</v>
      </c>
      <c r="R357" s="15">
        <v>67781.570000000007</v>
      </c>
      <c r="S357" s="15">
        <v>67781.570000000007</v>
      </c>
      <c r="T357" s="15">
        <v>80807.45</v>
      </c>
      <c r="U357" s="15">
        <v>68632.08</v>
      </c>
      <c r="V357" s="15">
        <v>81296.079999999987</v>
      </c>
      <c r="W357" s="15">
        <v>878443.6399999999</v>
      </c>
      <c r="X357" s="15">
        <v>894727.63739250007</v>
      </c>
      <c r="Y357" s="15">
        <v>919573.14381907962</v>
      </c>
      <c r="Z357" s="15">
        <v>944855.02453958325</v>
      </c>
      <c r="AA357" s="15">
        <v>995148.15382084227</v>
      </c>
      <c r="AB357" s="16">
        <f t="shared" si="5"/>
        <v>359880.35000000003</v>
      </c>
    </row>
    <row r="358" spans="1:28" ht="16" x14ac:dyDescent="0.2">
      <c r="A358" s="14" t="s">
        <v>605</v>
      </c>
      <c r="B358" s="14" t="s">
        <v>606</v>
      </c>
      <c r="C358" s="14" t="s">
        <v>588</v>
      </c>
      <c r="D358" s="14" t="s">
        <v>588</v>
      </c>
      <c r="E358" s="14" t="s">
        <v>589</v>
      </c>
      <c r="F358" s="14" t="s">
        <v>590</v>
      </c>
      <c r="G358" s="14" t="s">
        <v>19</v>
      </c>
      <c r="H358" s="14" t="s">
        <v>20</v>
      </c>
      <c r="I358" s="14" t="s">
        <v>21</v>
      </c>
      <c r="J358" s="14" t="s">
        <v>608</v>
      </c>
      <c r="K358" s="15">
        <v>3480</v>
      </c>
      <c r="L358" s="15">
        <v>3480</v>
      </c>
      <c r="M358" s="15">
        <v>3480</v>
      </c>
      <c r="N358" s="15">
        <v>3480</v>
      </c>
      <c r="O358" s="15">
        <v>3480</v>
      </c>
      <c r="P358" s="15">
        <v>3480</v>
      </c>
      <c r="Q358" s="15">
        <v>3480</v>
      </c>
      <c r="R358" s="15">
        <v>3480</v>
      </c>
      <c r="S358" s="15">
        <v>3480</v>
      </c>
      <c r="T358" s="15">
        <v>3480</v>
      </c>
      <c r="U358" s="15">
        <v>3480</v>
      </c>
      <c r="V358" s="15">
        <v>3480</v>
      </c>
      <c r="W358" s="15">
        <v>41760</v>
      </c>
      <c r="X358" s="15">
        <v>41800.517142857141</v>
      </c>
      <c r="Y358" s="15">
        <v>41903.080863815027</v>
      </c>
      <c r="Z358" s="15">
        <v>42461.273722202284</v>
      </c>
      <c r="AA358" s="15">
        <v>42777.928910118309</v>
      </c>
      <c r="AB358" s="16">
        <f t="shared" si="5"/>
        <v>17400</v>
      </c>
    </row>
    <row r="359" spans="1:28" ht="16" x14ac:dyDescent="0.2">
      <c r="A359" s="14" t="s">
        <v>605</v>
      </c>
      <c r="B359" s="14" t="s">
        <v>606</v>
      </c>
      <c r="C359" s="14" t="s">
        <v>588</v>
      </c>
      <c r="D359" s="14" t="s">
        <v>588</v>
      </c>
      <c r="E359" s="14" t="s">
        <v>589</v>
      </c>
      <c r="F359" s="14" t="s">
        <v>590</v>
      </c>
      <c r="G359" s="14" t="s">
        <v>23</v>
      </c>
      <c r="H359" s="14" t="s">
        <v>24</v>
      </c>
      <c r="I359" s="14" t="s">
        <v>21</v>
      </c>
      <c r="J359" s="14" t="s">
        <v>609</v>
      </c>
      <c r="K359" s="15">
        <v>921.5</v>
      </c>
      <c r="L359" s="15">
        <v>921.5</v>
      </c>
      <c r="M359" s="15">
        <v>921.5</v>
      </c>
      <c r="N359" s="15">
        <v>921.5</v>
      </c>
      <c r="O359" s="15">
        <v>921.5</v>
      </c>
      <c r="P359" s="15">
        <v>921.5</v>
      </c>
      <c r="Q359" s="15">
        <v>921.5</v>
      </c>
      <c r="R359" s="15">
        <v>921.5</v>
      </c>
      <c r="S359" s="15">
        <v>921.5</v>
      </c>
      <c r="T359" s="15">
        <v>921.5</v>
      </c>
      <c r="U359" s="15">
        <v>921.5</v>
      </c>
      <c r="V359" s="15">
        <v>921.5</v>
      </c>
      <c r="W359" s="15">
        <v>11058</v>
      </c>
      <c r="X359" s="15">
        <v>29493.349739229023</v>
      </c>
      <c r="Y359" s="15">
        <v>29229.053105811752</v>
      </c>
      <c r="Z359" s="15">
        <v>29569.421593880128</v>
      </c>
      <c r="AA359" s="15">
        <v>29568.565847647245</v>
      </c>
      <c r="AB359" s="16">
        <f t="shared" si="5"/>
        <v>4607.5</v>
      </c>
    </row>
    <row r="360" spans="1:28" ht="16" x14ac:dyDescent="0.2">
      <c r="A360" s="14" t="s">
        <v>605</v>
      </c>
      <c r="B360" s="14" t="s">
        <v>606</v>
      </c>
      <c r="C360" s="14" t="s">
        <v>588</v>
      </c>
      <c r="D360" s="14" t="s">
        <v>588</v>
      </c>
      <c r="E360" s="14" t="s">
        <v>589</v>
      </c>
      <c r="F360" s="14" t="s">
        <v>590</v>
      </c>
      <c r="G360" s="14" t="s">
        <v>26</v>
      </c>
      <c r="H360" s="14" t="s">
        <v>27</v>
      </c>
      <c r="I360" s="14" t="s">
        <v>21</v>
      </c>
      <c r="J360" s="14" t="s">
        <v>610</v>
      </c>
      <c r="K360" s="15">
        <v>200</v>
      </c>
      <c r="L360" s="15">
        <v>200</v>
      </c>
      <c r="M360" s="15">
        <v>200</v>
      </c>
      <c r="N360" s="15">
        <v>200</v>
      </c>
      <c r="O360" s="15">
        <v>200</v>
      </c>
      <c r="P360" s="15">
        <v>200</v>
      </c>
      <c r="Q360" s="15">
        <v>200</v>
      </c>
      <c r="R360" s="15">
        <v>200</v>
      </c>
      <c r="S360" s="15">
        <v>200</v>
      </c>
      <c r="T360" s="15">
        <v>200</v>
      </c>
      <c r="U360" s="15">
        <v>200</v>
      </c>
      <c r="V360" s="15">
        <v>200</v>
      </c>
      <c r="W360" s="15">
        <v>2400</v>
      </c>
      <c r="X360" s="15">
        <v>2402.3285714285712</v>
      </c>
      <c r="Y360" s="15">
        <v>2408.2230381502886</v>
      </c>
      <c r="Z360" s="15">
        <v>2440.3030874828901</v>
      </c>
      <c r="AA360" s="15">
        <v>2458.5016615010527</v>
      </c>
      <c r="AB360" s="16">
        <f t="shared" si="5"/>
        <v>1000</v>
      </c>
    </row>
    <row r="361" spans="1:28" ht="16" x14ac:dyDescent="0.2">
      <c r="A361" s="14" t="s">
        <v>605</v>
      </c>
      <c r="B361" s="14" t="s">
        <v>606</v>
      </c>
      <c r="C361" s="14" t="s">
        <v>588</v>
      </c>
      <c r="D361" s="14" t="s">
        <v>588</v>
      </c>
      <c r="E361" s="14" t="s">
        <v>589</v>
      </c>
      <c r="F361" s="14" t="s">
        <v>590</v>
      </c>
      <c r="G361" s="14" t="s">
        <v>38</v>
      </c>
      <c r="H361" s="14" t="s">
        <v>39</v>
      </c>
      <c r="I361" s="14" t="s">
        <v>21</v>
      </c>
      <c r="J361" s="14" t="s">
        <v>611</v>
      </c>
      <c r="K361" s="15">
        <v>1860.8899480621078</v>
      </c>
      <c r="L361" s="15">
        <v>1860.8899480621078</v>
      </c>
      <c r="M361" s="15">
        <v>1860.8899480621078</v>
      </c>
      <c r="N361" s="15">
        <v>1860.8899480621078</v>
      </c>
      <c r="O361" s="15">
        <v>1860.8899480621078</v>
      </c>
      <c r="P361" s="15">
        <v>1860.8899480621078</v>
      </c>
      <c r="Q361" s="15">
        <v>1860.8899480621078</v>
      </c>
      <c r="R361" s="15">
        <v>1860.8899480621078</v>
      </c>
      <c r="S361" s="15">
        <v>1860.8899480621078</v>
      </c>
      <c r="T361" s="15">
        <v>1860.8899480621078</v>
      </c>
      <c r="U361" s="15">
        <v>1860.8899480621078</v>
      </c>
      <c r="V361" s="15">
        <v>1860.8899480621078</v>
      </c>
      <c r="W361" s="15">
        <v>22330.679376745295</v>
      </c>
      <c r="X361" s="15">
        <v>21951.606191467319</v>
      </c>
      <c r="Y361" s="15">
        <v>21831.511421759216</v>
      </c>
      <c r="Z361" s="15">
        <v>21991.942971128345</v>
      </c>
      <c r="AA361" s="15">
        <v>22155.9480096894</v>
      </c>
      <c r="AB361" s="16">
        <f t="shared" si="5"/>
        <v>9304.4497403105397</v>
      </c>
    </row>
    <row r="362" spans="1:28" ht="16" x14ac:dyDescent="0.2">
      <c r="A362" s="14" t="s">
        <v>605</v>
      </c>
      <c r="B362" s="14" t="s">
        <v>606</v>
      </c>
      <c r="C362" s="14" t="s">
        <v>588</v>
      </c>
      <c r="D362" s="14" t="s">
        <v>588</v>
      </c>
      <c r="E362" s="14" t="s">
        <v>589</v>
      </c>
      <c r="F362" s="14" t="s">
        <v>590</v>
      </c>
      <c r="G362" s="14" t="s">
        <v>41</v>
      </c>
      <c r="H362" s="14" t="s">
        <v>42</v>
      </c>
      <c r="I362" s="14" t="s">
        <v>21</v>
      </c>
      <c r="J362" s="14" t="s">
        <v>612</v>
      </c>
      <c r="K362" s="15">
        <v>566</v>
      </c>
      <c r="L362" s="15">
        <v>566</v>
      </c>
      <c r="M362" s="15">
        <v>566</v>
      </c>
      <c r="N362" s="15">
        <v>566</v>
      </c>
      <c r="O362" s="15">
        <v>566</v>
      </c>
      <c r="P362" s="15">
        <v>566</v>
      </c>
      <c r="Q362" s="15">
        <v>566</v>
      </c>
      <c r="R362" s="15">
        <v>566</v>
      </c>
      <c r="S362" s="15">
        <v>566</v>
      </c>
      <c r="T362" s="15">
        <v>566</v>
      </c>
      <c r="U362" s="15">
        <v>566</v>
      </c>
      <c r="V362" s="15">
        <v>566</v>
      </c>
      <c r="W362" s="15">
        <v>6792</v>
      </c>
      <c r="X362" s="15">
        <v>6825.8387142857136</v>
      </c>
      <c r="Y362" s="15">
        <v>6874.3011059791907</v>
      </c>
      <c r="Z362" s="15">
        <v>6970.5501055539471</v>
      </c>
      <c r="AA362" s="15">
        <v>7043.8550161819076</v>
      </c>
      <c r="AB362" s="16">
        <f t="shared" si="5"/>
        <v>2830</v>
      </c>
    </row>
    <row r="363" spans="1:28" ht="16" x14ac:dyDescent="0.2">
      <c r="A363" s="14" t="s">
        <v>605</v>
      </c>
      <c r="B363" s="14" t="s">
        <v>606</v>
      </c>
      <c r="C363" s="14" t="s">
        <v>588</v>
      </c>
      <c r="D363" s="14" t="s">
        <v>588</v>
      </c>
      <c r="E363" s="14" t="s">
        <v>589</v>
      </c>
      <c r="F363" s="14" t="s">
        <v>590</v>
      </c>
      <c r="G363" s="14" t="s">
        <v>44</v>
      </c>
      <c r="H363" s="14" t="s">
        <v>45</v>
      </c>
      <c r="I363" s="14" t="s">
        <v>21</v>
      </c>
      <c r="J363" s="14" t="s">
        <v>613</v>
      </c>
      <c r="K363" s="15">
        <v>300</v>
      </c>
      <c r="L363" s="15">
        <v>300</v>
      </c>
      <c r="M363" s="15">
        <v>300</v>
      </c>
      <c r="N363" s="15">
        <v>300</v>
      </c>
      <c r="O363" s="15">
        <v>300</v>
      </c>
      <c r="P363" s="15">
        <v>300</v>
      </c>
      <c r="Q363" s="15">
        <v>300</v>
      </c>
      <c r="R363" s="15">
        <v>300</v>
      </c>
      <c r="S363" s="15">
        <v>300</v>
      </c>
      <c r="T363" s="15">
        <v>300</v>
      </c>
      <c r="U363" s="15">
        <v>300</v>
      </c>
      <c r="V363" s="15">
        <v>300</v>
      </c>
      <c r="W363" s="15">
        <v>3600</v>
      </c>
      <c r="X363" s="15">
        <v>3603.4928571428568</v>
      </c>
      <c r="Y363" s="15">
        <v>3612.3345572254329</v>
      </c>
      <c r="Z363" s="15">
        <v>3660.4546312243347</v>
      </c>
      <c r="AA363" s="15">
        <v>3687.752492251579</v>
      </c>
      <c r="AB363" s="16">
        <f t="shared" si="5"/>
        <v>1500</v>
      </c>
    </row>
    <row r="364" spans="1:28" ht="16" x14ac:dyDescent="0.2">
      <c r="A364" s="14" t="s">
        <v>605</v>
      </c>
      <c r="B364" s="14" t="s">
        <v>606</v>
      </c>
      <c r="C364" s="14" t="s">
        <v>588</v>
      </c>
      <c r="D364" s="14" t="s">
        <v>588</v>
      </c>
      <c r="E364" s="14" t="s">
        <v>589</v>
      </c>
      <c r="F364" s="14" t="s">
        <v>590</v>
      </c>
      <c r="G364" s="14" t="s">
        <v>47</v>
      </c>
      <c r="H364" s="14" t="s">
        <v>48</v>
      </c>
      <c r="I364" s="14" t="s">
        <v>21</v>
      </c>
      <c r="J364" s="14" t="s">
        <v>614</v>
      </c>
      <c r="K364" s="15">
        <v>1058.3333333333333</v>
      </c>
      <c r="L364" s="15">
        <v>1058.3333333333333</v>
      </c>
      <c r="M364" s="15">
        <v>1058.3333333333333</v>
      </c>
      <c r="N364" s="15">
        <v>1058.3333333333333</v>
      </c>
      <c r="O364" s="15">
        <v>1058.3333333333333</v>
      </c>
      <c r="P364" s="15">
        <v>1058.3333333333333</v>
      </c>
      <c r="Q364" s="15">
        <v>1058.3333333333333</v>
      </c>
      <c r="R364" s="15">
        <v>1058.3333333333333</v>
      </c>
      <c r="S364" s="15">
        <v>1058.3333333333333</v>
      </c>
      <c r="T364" s="15">
        <v>1058.3333333333333</v>
      </c>
      <c r="U364" s="15">
        <v>1058.3333333333333</v>
      </c>
      <c r="V364" s="15">
        <v>1058.3333333333333</v>
      </c>
      <c r="W364" s="15">
        <v>12700</v>
      </c>
      <c r="X364" s="15">
        <v>12712.322023809525</v>
      </c>
      <c r="Y364" s="15">
        <v>12743.513576878613</v>
      </c>
      <c r="Z364" s="15">
        <v>12913.270504596961</v>
      </c>
      <c r="AA364" s="15">
        <v>13009.571292109738</v>
      </c>
      <c r="AB364" s="16">
        <f t="shared" si="5"/>
        <v>5291.6666666666661</v>
      </c>
    </row>
    <row r="365" spans="1:28" ht="16" x14ac:dyDescent="0.2">
      <c r="A365" s="14" t="s">
        <v>605</v>
      </c>
      <c r="B365" s="14" t="s">
        <v>606</v>
      </c>
      <c r="C365" s="14" t="s">
        <v>588</v>
      </c>
      <c r="D365" s="14" t="s">
        <v>588</v>
      </c>
      <c r="E365" s="14" t="s">
        <v>589</v>
      </c>
      <c r="F365" s="14" t="s">
        <v>590</v>
      </c>
      <c r="G365" s="14" t="s">
        <v>50</v>
      </c>
      <c r="H365" s="14" t="s">
        <v>51</v>
      </c>
      <c r="I365" s="14" t="s">
        <v>21</v>
      </c>
      <c r="J365" s="14" t="s">
        <v>615</v>
      </c>
      <c r="K365" s="15">
        <v>220</v>
      </c>
      <c r="L365" s="15">
        <v>220</v>
      </c>
      <c r="M365" s="15">
        <v>220</v>
      </c>
      <c r="N365" s="15">
        <v>220</v>
      </c>
      <c r="O365" s="15">
        <v>220</v>
      </c>
      <c r="P365" s="15">
        <v>220</v>
      </c>
      <c r="Q365" s="15">
        <v>220</v>
      </c>
      <c r="R365" s="15">
        <v>220</v>
      </c>
      <c r="S365" s="15">
        <v>220</v>
      </c>
      <c r="T365" s="15">
        <v>220</v>
      </c>
      <c r="U365" s="15">
        <v>220</v>
      </c>
      <c r="V365" s="15">
        <v>220</v>
      </c>
      <c r="W365" s="15">
        <v>2640</v>
      </c>
      <c r="X365" s="15">
        <v>2642.5614285714282</v>
      </c>
      <c r="Y365" s="15">
        <v>2649.0453419653177</v>
      </c>
      <c r="Z365" s="15">
        <v>2684.3333962311785</v>
      </c>
      <c r="AA365" s="15">
        <v>2704.3518276511577</v>
      </c>
      <c r="AB365" s="16">
        <f t="shared" si="5"/>
        <v>1100</v>
      </c>
    </row>
    <row r="366" spans="1:28" ht="16" x14ac:dyDescent="0.2">
      <c r="A366" s="14" t="s">
        <v>605</v>
      </c>
      <c r="B366" s="14" t="s">
        <v>606</v>
      </c>
      <c r="C366" s="14" t="s">
        <v>588</v>
      </c>
      <c r="D366" s="14" t="s">
        <v>588</v>
      </c>
      <c r="E366" s="14" t="s">
        <v>589</v>
      </c>
      <c r="F366" s="14" t="s">
        <v>590</v>
      </c>
      <c r="G366" s="14" t="s">
        <v>53</v>
      </c>
      <c r="H366" s="14" t="s">
        <v>54</v>
      </c>
      <c r="I366" s="14" t="s">
        <v>21</v>
      </c>
      <c r="J366" s="14" t="s">
        <v>616</v>
      </c>
      <c r="K366" s="15">
        <v>25000</v>
      </c>
      <c r="L366" s="15">
        <v>25000</v>
      </c>
      <c r="M366" s="15">
        <v>25000</v>
      </c>
      <c r="N366" s="15">
        <v>25000</v>
      </c>
      <c r="O366" s="15">
        <v>25000</v>
      </c>
      <c r="P366" s="15">
        <v>25000</v>
      </c>
      <c r="Q366" s="15">
        <v>25000</v>
      </c>
      <c r="R366" s="15">
        <v>25000</v>
      </c>
      <c r="S366" s="15">
        <v>25000</v>
      </c>
      <c r="T366" s="15">
        <v>25000</v>
      </c>
      <c r="U366" s="15">
        <v>25000</v>
      </c>
      <c r="V366" s="15">
        <v>25000</v>
      </c>
      <c r="W366" s="15">
        <v>300000</v>
      </c>
      <c r="X366" s="15">
        <v>300291.07142857136</v>
      </c>
      <c r="Y366" s="15">
        <v>301027.87976878608</v>
      </c>
      <c r="Z366" s="15">
        <v>305037.88593536121</v>
      </c>
      <c r="AA366" s="15">
        <v>307312.7076876316</v>
      </c>
      <c r="AB366" s="16">
        <f t="shared" si="5"/>
        <v>125000</v>
      </c>
    </row>
    <row r="367" spans="1:28" ht="16" x14ac:dyDescent="0.2">
      <c r="A367" s="14" t="s">
        <v>605</v>
      </c>
      <c r="B367" s="14" t="s">
        <v>606</v>
      </c>
      <c r="C367" s="14" t="s">
        <v>588</v>
      </c>
      <c r="D367" s="14" t="s">
        <v>588</v>
      </c>
      <c r="E367" s="14" t="s">
        <v>589</v>
      </c>
      <c r="F367" s="14" t="s">
        <v>590</v>
      </c>
      <c r="G367" s="14" t="s">
        <v>56</v>
      </c>
      <c r="H367" s="14" t="s">
        <v>57</v>
      </c>
      <c r="I367" s="14" t="s">
        <v>21</v>
      </c>
      <c r="J367" s="14" t="s">
        <v>617</v>
      </c>
      <c r="K367" s="15">
        <v>0</v>
      </c>
      <c r="L367" s="15">
        <v>8333.3333333333321</v>
      </c>
      <c r="M367" s="15">
        <v>0</v>
      </c>
      <c r="N367" s="15">
        <v>41666.666666666672</v>
      </c>
      <c r="O367" s="15">
        <v>0</v>
      </c>
      <c r="P367" s="15">
        <v>41666.666666666672</v>
      </c>
      <c r="Q367" s="15">
        <v>0</v>
      </c>
      <c r="R367" s="15">
        <v>8333.3333333333321</v>
      </c>
      <c r="S367" s="15">
        <v>0</v>
      </c>
      <c r="T367" s="15">
        <v>0</v>
      </c>
      <c r="U367" s="15">
        <v>0</v>
      </c>
      <c r="V367" s="15">
        <v>0</v>
      </c>
      <c r="W367" s="15">
        <v>100000</v>
      </c>
      <c r="X367" s="15">
        <v>101099.99999999999</v>
      </c>
      <c r="Y367" s="15">
        <v>102515.4</v>
      </c>
      <c r="Z367" s="15">
        <v>104053.13099999999</v>
      </c>
      <c r="AA367" s="15">
        <v>105613.927965</v>
      </c>
      <c r="AB367" s="16">
        <f t="shared" si="5"/>
        <v>50000</v>
      </c>
    </row>
    <row r="368" spans="1:28" ht="16" x14ac:dyDescent="0.2">
      <c r="A368" s="14" t="s">
        <v>605</v>
      </c>
      <c r="B368" s="14" t="s">
        <v>606</v>
      </c>
      <c r="C368" s="14" t="s">
        <v>588</v>
      </c>
      <c r="D368" s="14" t="s">
        <v>588</v>
      </c>
      <c r="E368" s="14" t="s">
        <v>589</v>
      </c>
      <c r="F368" s="14" t="s">
        <v>590</v>
      </c>
      <c r="G368" s="14" t="s">
        <v>59</v>
      </c>
      <c r="H368" s="14" t="s">
        <v>60</v>
      </c>
      <c r="I368" s="14" t="s">
        <v>21</v>
      </c>
      <c r="J368" s="14" t="s">
        <v>618</v>
      </c>
      <c r="K368" s="15">
        <v>500</v>
      </c>
      <c r="L368" s="15">
        <v>500</v>
      </c>
      <c r="M368" s="15">
        <v>500</v>
      </c>
      <c r="N368" s="15">
        <v>500</v>
      </c>
      <c r="O368" s="15">
        <v>500</v>
      </c>
      <c r="P368" s="15">
        <v>500</v>
      </c>
      <c r="Q368" s="15">
        <v>500</v>
      </c>
      <c r="R368" s="15">
        <v>500</v>
      </c>
      <c r="S368" s="15">
        <v>500</v>
      </c>
      <c r="T368" s="15">
        <v>500</v>
      </c>
      <c r="U368" s="15">
        <v>500</v>
      </c>
      <c r="V368" s="15">
        <v>500</v>
      </c>
      <c r="W368" s="15">
        <v>6000</v>
      </c>
      <c r="X368" s="15">
        <v>6005.8214285714275</v>
      </c>
      <c r="Y368" s="15">
        <v>6020.5575953757216</v>
      </c>
      <c r="Z368" s="15">
        <v>6100.7577187072247</v>
      </c>
      <c r="AA368" s="15">
        <v>6146.2541537526313</v>
      </c>
      <c r="AB368" s="16">
        <f t="shared" si="5"/>
        <v>2500</v>
      </c>
    </row>
    <row r="369" spans="1:28" ht="16" x14ac:dyDescent="0.2">
      <c r="A369" s="14" t="s">
        <v>605</v>
      </c>
      <c r="B369" s="14" t="s">
        <v>606</v>
      </c>
      <c r="C369" s="14" t="s">
        <v>588</v>
      </c>
      <c r="D369" s="14" t="s">
        <v>588</v>
      </c>
      <c r="E369" s="14" t="s">
        <v>589</v>
      </c>
      <c r="F369" s="14" t="s">
        <v>590</v>
      </c>
      <c r="G369" s="14" t="s">
        <v>62</v>
      </c>
      <c r="H369" s="14" t="s">
        <v>63</v>
      </c>
      <c r="I369" s="14" t="s">
        <v>21</v>
      </c>
      <c r="J369" s="14" t="s">
        <v>619</v>
      </c>
      <c r="K369" s="15">
        <v>1000</v>
      </c>
      <c r="L369" s="15">
        <v>1000</v>
      </c>
      <c r="M369" s="15">
        <v>1000</v>
      </c>
      <c r="N369" s="15">
        <v>1000</v>
      </c>
      <c r="O369" s="15">
        <v>1000</v>
      </c>
      <c r="P369" s="15">
        <v>1000</v>
      </c>
      <c r="Q369" s="15">
        <v>1000</v>
      </c>
      <c r="R369" s="15">
        <v>1000</v>
      </c>
      <c r="S369" s="15">
        <v>1000</v>
      </c>
      <c r="T369" s="15">
        <v>1000</v>
      </c>
      <c r="U369" s="15">
        <v>1000</v>
      </c>
      <c r="V369" s="15">
        <v>1000</v>
      </c>
      <c r="W369" s="15">
        <v>12000</v>
      </c>
      <c r="X369" s="15">
        <v>12011.642857142855</v>
      </c>
      <c r="Y369" s="15">
        <v>12041.115190751443</v>
      </c>
      <c r="Z369" s="15">
        <v>12201.515437414449</v>
      </c>
      <c r="AA369" s="15">
        <v>12292.508307505263</v>
      </c>
      <c r="AB369" s="16">
        <f t="shared" si="5"/>
        <v>5000</v>
      </c>
    </row>
    <row r="370" spans="1:28" ht="16" x14ac:dyDescent="0.2">
      <c r="A370" s="14" t="s">
        <v>605</v>
      </c>
      <c r="B370" s="14" t="s">
        <v>606</v>
      </c>
      <c r="C370" s="14" t="s">
        <v>588</v>
      </c>
      <c r="D370" s="14" t="s">
        <v>588</v>
      </c>
      <c r="E370" s="14" t="s">
        <v>589</v>
      </c>
      <c r="F370" s="14" t="s">
        <v>590</v>
      </c>
      <c r="G370" s="14" t="s">
        <v>580</v>
      </c>
      <c r="H370" s="14" t="s">
        <v>581</v>
      </c>
      <c r="I370" s="14" t="s">
        <v>21</v>
      </c>
      <c r="J370" s="14" t="s">
        <v>620</v>
      </c>
      <c r="K370" s="15">
        <v>18600</v>
      </c>
      <c r="L370" s="15">
        <v>18600</v>
      </c>
      <c r="M370" s="15">
        <v>18600</v>
      </c>
      <c r="N370" s="15">
        <v>18600</v>
      </c>
      <c r="O370" s="15">
        <v>18600</v>
      </c>
      <c r="P370" s="15">
        <v>18600</v>
      </c>
      <c r="Q370" s="15">
        <v>18600</v>
      </c>
      <c r="R370" s="15">
        <v>18600</v>
      </c>
      <c r="S370" s="15">
        <v>18600</v>
      </c>
      <c r="T370" s="15">
        <v>18600</v>
      </c>
      <c r="U370" s="15">
        <v>18600</v>
      </c>
      <c r="V370" s="15">
        <v>18600</v>
      </c>
      <c r="W370" s="15">
        <v>223200</v>
      </c>
      <c r="X370" s="15">
        <v>230119.05385714283</v>
      </c>
      <c r="Y370" s="15">
        <v>237604.19536914866</v>
      </c>
      <c r="Z370" s="15">
        <v>247992.41168446018</v>
      </c>
      <c r="AA370" s="15">
        <v>257337.07098597381</v>
      </c>
      <c r="AB370" s="16">
        <f t="shared" si="5"/>
        <v>93000</v>
      </c>
    </row>
    <row r="371" spans="1:28" ht="16" x14ac:dyDescent="0.2">
      <c r="A371" s="14" t="s">
        <v>621</v>
      </c>
      <c r="B371" s="14" t="s">
        <v>622</v>
      </c>
      <c r="C371" s="14" t="s">
        <v>588</v>
      </c>
      <c r="D371" s="14" t="s">
        <v>588</v>
      </c>
      <c r="E371" s="14" t="s">
        <v>589</v>
      </c>
      <c r="F371" s="14" t="s">
        <v>590</v>
      </c>
      <c r="G371" s="14" t="s">
        <v>15</v>
      </c>
      <c r="H371" s="14" t="s">
        <v>16</v>
      </c>
      <c r="I371" s="14" t="s">
        <v>17</v>
      </c>
      <c r="J371" s="14" t="s">
        <v>623</v>
      </c>
      <c r="K371" s="15">
        <v>425329.45999999996</v>
      </c>
      <c r="L371" s="15">
        <v>357147.5</v>
      </c>
      <c r="M371" s="15">
        <v>357147.5</v>
      </c>
      <c r="N371" s="15">
        <v>460708.83</v>
      </c>
      <c r="O371" s="15">
        <v>370284.75</v>
      </c>
      <c r="P371" s="15">
        <v>395630.63</v>
      </c>
      <c r="Q371" s="15">
        <v>438466.75</v>
      </c>
      <c r="R371" s="15">
        <v>370284.75</v>
      </c>
      <c r="S371" s="15">
        <v>370284.75</v>
      </c>
      <c r="T371" s="15">
        <v>443095.31000000006</v>
      </c>
      <c r="U371" s="15">
        <v>374913.17</v>
      </c>
      <c r="V371" s="15">
        <v>445831.53</v>
      </c>
      <c r="W371" s="15">
        <v>4809124.93</v>
      </c>
      <c r="X371" s="15">
        <v>4926773.9704105947</v>
      </c>
      <c r="Y371" s="15">
        <v>5081417.8500911873</v>
      </c>
      <c r="Z371" s="15">
        <v>5235100.819301147</v>
      </c>
      <c r="AA371" s="15">
        <v>5452908.8571082614</v>
      </c>
      <c r="AB371" s="16">
        <f t="shared" si="5"/>
        <v>1970618.04</v>
      </c>
    </row>
    <row r="372" spans="1:28" ht="16" x14ac:dyDescent="0.2">
      <c r="A372" s="14" t="s">
        <v>621</v>
      </c>
      <c r="B372" s="14" t="s">
        <v>622</v>
      </c>
      <c r="C372" s="14" t="s">
        <v>588</v>
      </c>
      <c r="D372" s="14" t="s">
        <v>588</v>
      </c>
      <c r="E372" s="14" t="s">
        <v>589</v>
      </c>
      <c r="F372" s="14" t="s">
        <v>590</v>
      </c>
      <c r="G372" s="14" t="s">
        <v>19</v>
      </c>
      <c r="H372" s="14" t="s">
        <v>20</v>
      </c>
      <c r="I372" s="14" t="s">
        <v>21</v>
      </c>
      <c r="J372" s="14" t="s">
        <v>624</v>
      </c>
      <c r="K372" s="15">
        <v>3000</v>
      </c>
      <c r="L372" s="15">
        <v>3000</v>
      </c>
      <c r="M372" s="15">
        <v>3000</v>
      </c>
      <c r="N372" s="15">
        <v>3000</v>
      </c>
      <c r="O372" s="15">
        <v>3000</v>
      </c>
      <c r="P372" s="15">
        <v>3000</v>
      </c>
      <c r="Q372" s="15">
        <v>3000</v>
      </c>
      <c r="R372" s="15">
        <v>3000</v>
      </c>
      <c r="S372" s="15">
        <v>3000</v>
      </c>
      <c r="T372" s="15">
        <v>3000</v>
      </c>
      <c r="U372" s="15">
        <v>3000</v>
      </c>
      <c r="V372" s="15">
        <v>3000</v>
      </c>
      <c r="W372" s="15">
        <v>36000</v>
      </c>
      <c r="X372" s="15">
        <v>36034.928571428565</v>
      </c>
      <c r="Y372" s="15">
        <v>36123.345572254329</v>
      </c>
      <c r="Z372" s="15">
        <v>36604.546312243343</v>
      </c>
      <c r="AA372" s="15">
        <v>36877.52492251579</v>
      </c>
      <c r="AB372" s="16">
        <f t="shared" si="5"/>
        <v>15000</v>
      </c>
    </row>
    <row r="373" spans="1:28" ht="16" x14ac:dyDescent="0.2">
      <c r="A373" s="14" t="s">
        <v>621</v>
      </c>
      <c r="B373" s="14" t="s">
        <v>622</v>
      </c>
      <c r="C373" s="14" t="s">
        <v>588</v>
      </c>
      <c r="D373" s="14" t="s">
        <v>588</v>
      </c>
      <c r="E373" s="14" t="s">
        <v>589</v>
      </c>
      <c r="F373" s="14" t="s">
        <v>590</v>
      </c>
      <c r="G373" s="14" t="s">
        <v>23</v>
      </c>
      <c r="H373" s="14" t="s">
        <v>24</v>
      </c>
      <c r="I373" s="14" t="s">
        <v>21</v>
      </c>
      <c r="J373" s="14" t="s">
        <v>625</v>
      </c>
      <c r="K373" s="15">
        <v>1280</v>
      </c>
      <c r="L373" s="15">
        <v>1280</v>
      </c>
      <c r="M373" s="15">
        <v>1280</v>
      </c>
      <c r="N373" s="15">
        <v>1280</v>
      </c>
      <c r="O373" s="15">
        <v>1280</v>
      </c>
      <c r="P373" s="15">
        <v>1280</v>
      </c>
      <c r="Q373" s="15">
        <v>1280</v>
      </c>
      <c r="R373" s="15">
        <v>1280</v>
      </c>
      <c r="S373" s="15">
        <v>1280</v>
      </c>
      <c r="T373" s="15">
        <v>1280</v>
      </c>
      <c r="U373" s="15">
        <v>1280</v>
      </c>
      <c r="V373" s="15">
        <v>1280</v>
      </c>
      <c r="W373" s="15">
        <v>15360</v>
      </c>
      <c r="X373" s="15">
        <v>10890.556190476189</v>
      </c>
      <c r="Y373" s="15">
        <v>10917.277772947977</v>
      </c>
      <c r="Z373" s="15">
        <v>11062.707329922432</v>
      </c>
      <c r="AA373" s="15">
        <v>11145.207532138105</v>
      </c>
      <c r="AB373" s="16">
        <f t="shared" si="5"/>
        <v>6400</v>
      </c>
    </row>
    <row r="374" spans="1:28" ht="16" x14ac:dyDescent="0.2">
      <c r="A374" s="14" t="s">
        <v>621</v>
      </c>
      <c r="B374" s="14" t="s">
        <v>622</v>
      </c>
      <c r="C374" s="14" t="s">
        <v>588</v>
      </c>
      <c r="D374" s="14" t="s">
        <v>588</v>
      </c>
      <c r="E374" s="14" t="s">
        <v>589</v>
      </c>
      <c r="F374" s="14" t="s">
        <v>590</v>
      </c>
      <c r="G374" s="14" t="s">
        <v>26</v>
      </c>
      <c r="H374" s="14" t="s">
        <v>27</v>
      </c>
      <c r="I374" s="14" t="s">
        <v>21</v>
      </c>
      <c r="J374" s="14" t="s">
        <v>626</v>
      </c>
      <c r="K374" s="15">
        <v>200</v>
      </c>
      <c r="L374" s="15">
        <v>200</v>
      </c>
      <c r="M374" s="15">
        <v>200</v>
      </c>
      <c r="N374" s="15">
        <v>200</v>
      </c>
      <c r="O374" s="15">
        <v>200</v>
      </c>
      <c r="P374" s="15">
        <v>200</v>
      </c>
      <c r="Q374" s="15">
        <v>200</v>
      </c>
      <c r="R374" s="15">
        <v>200</v>
      </c>
      <c r="S374" s="15">
        <v>200</v>
      </c>
      <c r="T374" s="15">
        <v>200</v>
      </c>
      <c r="U374" s="15">
        <v>200</v>
      </c>
      <c r="V374" s="15">
        <v>200</v>
      </c>
      <c r="W374" s="15">
        <v>2400</v>
      </c>
      <c r="X374" s="15">
        <v>2402.3285714285712</v>
      </c>
      <c r="Y374" s="15">
        <v>2408.2230381502886</v>
      </c>
      <c r="Z374" s="15">
        <v>2440.3030874828901</v>
      </c>
      <c r="AA374" s="15">
        <v>2458.5016615010527</v>
      </c>
      <c r="AB374" s="16">
        <f t="shared" si="5"/>
        <v>1000</v>
      </c>
    </row>
    <row r="375" spans="1:28" ht="16" x14ac:dyDescent="0.2">
      <c r="A375" s="14" t="s">
        <v>621</v>
      </c>
      <c r="B375" s="14" t="s">
        <v>622</v>
      </c>
      <c r="C375" s="14" t="s">
        <v>588</v>
      </c>
      <c r="D375" s="14" t="s">
        <v>588</v>
      </c>
      <c r="E375" s="14" t="s">
        <v>589</v>
      </c>
      <c r="F375" s="14" t="s">
        <v>590</v>
      </c>
      <c r="G375" s="14" t="s">
        <v>38</v>
      </c>
      <c r="H375" s="14" t="s">
        <v>39</v>
      </c>
      <c r="I375" s="14" t="s">
        <v>21</v>
      </c>
      <c r="J375" s="14" t="s">
        <v>627</v>
      </c>
      <c r="K375" s="15">
        <v>1431.4538062016213</v>
      </c>
      <c r="L375" s="15">
        <v>1431.4538062016213</v>
      </c>
      <c r="M375" s="15">
        <v>1431.4538062016213</v>
      </c>
      <c r="N375" s="15">
        <v>1431.4538062016213</v>
      </c>
      <c r="O375" s="15">
        <v>1431.4538062016213</v>
      </c>
      <c r="P375" s="15">
        <v>1431.4538062016213</v>
      </c>
      <c r="Q375" s="15">
        <v>1431.4538062016213</v>
      </c>
      <c r="R375" s="15">
        <v>1431.4538062016213</v>
      </c>
      <c r="S375" s="15">
        <v>1431.4538062016213</v>
      </c>
      <c r="T375" s="15">
        <v>1431.4538062016213</v>
      </c>
      <c r="U375" s="15">
        <v>1431.4538062016213</v>
      </c>
      <c r="V375" s="15">
        <v>1431.4538062016213</v>
      </c>
      <c r="W375" s="15">
        <v>17177.445674419454</v>
      </c>
      <c r="X375" s="15">
        <v>16885.850916513322</v>
      </c>
      <c r="Y375" s="15">
        <v>16793.470324430167</v>
      </c>
      <c r="Z375" s="15">
        <v>16916.879208560262</v>
      </c>
      <c r="AA375" s="15">
        <v>17043.036930530307</v>
      </c>
      <c r="AB375" s="16">
        <f t="shared" si="5"/>
        <v>7157.269031008107</v>
      </c>
    </row>
    <row r="376" spans="1:28" ht="16" x14ac:dyDescent="0.2">
      <c r="A376" s="14" t="s">
        <v>621</v>
      </c>
      <c r="B376" s="14" t="s">
        <v>622</v>
      </c>
      <c r="C376" s="14" t="s">
        <v>588</v>
      </c>
      <c r="D376" s="14" t="s">
        <v>588</v>
      </c>
      <c r="E376" s="14" t="s">
        <v>589</v>
      </c>
      <c r="F376" s="14" t="s">
        <v>590</v>
      </c>
      <c r="G376" s="14" t="s">
        <v>41</v>
      </c>
      <c r="H376" s="14" t="s">
        <v>42</v>
      </c>
      <c r="I376" s="14" t="s">
        <v>21</v>
      </c>
      <c r="J376" s="14" t="s">
        <v>628</v>
      </c>
      <c r="K376" s="15">
        <v>330</v>
      </c>
      <c r="L376" s="15">
        <v>330</v>
      </c>
      <c r="M376" s="15">
        <v>330</v>
      </c>
      <c r="N376" s="15">
        <v>330</v>
      </c>
      <c r="O376" s="15">
        <v>330</v>
      </c>
      <c r="P376" s="15">
        <v>330</v>
      </c>
      <c r="Q376" s="15">
        <v>330</v>
      </c>
      <c r="R376" s="15">
        <v>330</v>
      </c>
      <c r="S376" s="15">
        <v>330</v>
      </c>
      <c r="T376" s="15">
        <v>330</v>
      </c>
      <c r="U376" s="15">
        <v>330</v>
      </c>
      <c r="V376" s="15">
        <v>330</v>
      </c>
      <c r="W376" s="15">
        <v>3960</v>
      </c>
      <c r="X376" s="15">
        <v>3979.7292857142852</v>
      </c>
      <c r="Y376" s="15">
        <v>4007.9847437687858</v>
      </c>
      <c r="Z376" s="15">
        <v>4064.1016516480609</v>
      </c>
      <c r="AA376" s="15">
        <v>4106.841263851642</v>
      </c>
      <c r="AB376" s="16">
        <f t="shared" si="5"/>
        <v>1650</v>
      </c>
    </row>
    <row r="377" spans="1:28" ht="16" x14ac:dyDescent="0.2">
      <c r="A377" s="14" t="s">
        <v>621</v>
      </c>
      <c r="B377" s="14" t="s">
        <v>622</v>
      </c>
      <c r="C377" s="14" t="s">
        <v>588</v>
      </c>
      <c r="D377" s="14" t="s">
        <v>588</v>
      </c>
      <c r="E377" s="14" t="s">
        <v>589</v>
      </c>
      <c r="F377" s="14" t="s">
        <v>590</v>
      </c>
      <c r="G377" s="14" t="s">
        <v>44</v>
      </c>
      <c r="H377" s="14" t="s">
        <v>45</v>
      </c>
      <c r="I377" s="14" t="s">
        <v>21</v>
      </c>
      <c r="J377" s="14" t="s">
        <v>629</v>
      </c>
      <c r="K377" s="15">
        <v>50</v>
      </c>
      <c r="L377" s="15">
        <v>50</v>
      </c>
      <c r="M377" s="15">
        <v>50</v>
      </c>
      <c r="N377" s="15">
        <v>50</v>
      </c>
      <c r="O377" s="15">
        <v>50</v>
      </c>
      <c r="P377" s="15">
        <v>50</v>
      </c>
      <c r="Q377" s="15">
        <v>50</v>
      </c>
      <c r="R377" s="15">
        <v>50</v>
      </c>
      <c r="S377" s="15">
        <v>50</v>
      </c>
      <c r="T377" s="15">
        <v>50</v>
      </c>
      <c r="U377" s="15">
        <v>50</v>
      </c>
      <c r="V377" s="15">
        <v>50</v>
      </c>
      <c r="W377" s="15">
        <v>600</v>
      </c>
      <c r="X377" s="15">
        <v>600.5821428571428</v>
      </c>
      <c r="Y377" s="15">
        <v>602.05575953757216</v>
      </c>
      <c r="Z377" s="15">
        <v>610.07577187072252</v>
      </c>
      <c r="AA377" s="15">
        <v>614.62541537526317</v>
      </c>
      <c r="AB377" s="16">
        <f t="shared" si="5"/>
        <v>250</v>
      </c>
    </row>
    <row r="378" spans="1:28" ht="16" x14ac:dyDescent="0.2">
      <c r="A378" s="14" t="s">
        <v>621</v>
      </c>
      <c r="B378" s="14" t="s">
        <v>622</v>
      </c>
      <c r="C378" s="14" t="s">
        <v>588</v>
      </c>
      <c r="D378" s="14" t="s">
        <v>588</v>
      </c>
      <c r="E378" s="14" t="s">
        <v>589</v>
      </c>
      <c r="F378" s="14" t="s">
        <v>590</v>
      </c>
      <c r="G378" s="14" t="s">
        <v>47</v>
      </c>
      <c r="H378" s="14" t="s">
        <v>48</v>
      </c>
      <c r="I378" s="14" t="s">
        <v>21</v>
      </c>
      <c r="J378" s="14" t="s">
        <v>630</v>
      </c>
      <c r="K378" s="15">
        <v>45</v>
      </c>
      <c r="L378" s="15">
        <v>45</v>
      </c>
      <c r="M378" s="15">
        <v>45</v>
      </c>
      <c r="N378" s="15">
        <v>45</v>
      </c>
      <c r="O378" s="15">
        <v>45</v>
      </c>
      <c r="P378" s="15">
        <v>45</v>
      </c>
      <c r="Q378" s="15">
        <v>45</v>
      </c>
      <c r="R378" s="15">
        <v>45</v>
      </c>
      <c r="S378" s="15">
        <v>45</v>
      </c>
      <c r="T378" s="15">
        <v>45</v>
      </c>
      <c r="U378" s="15">
        <v>45</v>
      </c>
      <c r="V378" s="15">
        <v>45</v>
      </c>
      <c r="W378" s="15">
        <v>540</v>
      </c>
      <c r="X378" s="15">
        <v>540.52392857142854</v>
      </c>
      <c r="Y378" s="15">
        <v>541.8501835838149</v>
      </c>
      <c r="Z378" s="15">
        <v>549.06819468365029</v>
      </c>
      <c r="AA378" s="15">
        <v>553.16287383773681</v>
      </c>
      <c r="AB378" s="16">
        <f t="shared" si="5"/>
        <v>225</v>
      </c>
    </row>
    <row r="379" spans="1:28" ht="16" x14ac:dyDescent="0.2">
      <c r="A379" s="14" t="s">
        <v>621</v>
      </c>
      <c r="B379" s="14" t="s">
        <v>622</v>
      </c>
      <c r="C379" s="14" t="s">
        <v>588</v>
      </c>
      <c r="D379" s="14" t="s">
        <v>588</v>
      </c>
      <c r="E379" s="14" t="s">
        <v>589</v>
      </c>
      <c r="F379" s="14" t="s">
        <v>590</v>
      </c>
      <c r="G379" s="14" t="s">
        <v>50</v>
      </c>
      <c r="H379" s="14" t="s">
        <v>51</v>
      </c>
      <c r="I379" s="14" t="s">
        <v>21</v>
      </c>
      <c r="J379" s="14" t="s">
        <v>631</v>
      </c>
      <c r="K379" s="15">
        <v>440</v>
      </c>
      <c r="L379" s="15">
        <v>440</v>
      </c>
      <c r="M379" s="15">
        <v>440</v>
      </c>
      <c r="N379" s="15">
        <v>440</v>
      </c>
      <c r="O379" s="15">
        <v>440</v>
      </c>
      <c r="P379" s="15">
        <v>440</v>
      </c>
      <c r="Q379" s="15">
        <v>440</v>
      </c>
      <c r="R379" s="15">
        <v>440</v>
      </c>
      <c r="S379" s="15">
        <v>440</v>
      </c>
      <c r="T379" s="15">
        <v>440</v>
      </c>
      <c r="U379" s="15">
        <v>440</v>
      </c>
      <c r="V379" s="15">
        <v>440</v>
      </c>
      <c r="W379" s="15">
        <v>5280</v>
      </c>
      <c r="X379" s="15">
        <v>3963.8421428571423</v>
      </c>
      <c r="Y379" s="15">
        <v>3973.5680129479765</v>
      </c>
      <c r="Z379" s="15">
        <v>4026.500094346768</v>
      </c>
      <c r="AA379" s="15">
        <v>4056.5277414767365</v>
      </c>
      <c r="AB379" s="16">
        <f t="shared" si="5"/>
        <v>2200</v>
      </c>
    </row>
    <row r="380" spans="1:28" ht="16" x14ac:dyDescent="0.2">
      <c r="A380" s="14" t="s">
        <v>621</v>
      </c>
      <c r="B380" s="14" t="s">
        <v>622</v>
      </c>
      <c r="C380" s="14" t="s">
        <v>588</v>
      </c>
      <c r="D380" s="14" t="s">
        <v>588</v>
      </c>
      <c r="E380" s="14" t="s">
        <v>589</v>
      </c>
      <c r="F380" s="14" t="s">
        <v>590</v>
      </c>
      <c r="G380" s="14" t="s">
        <v>53</v>
      </c>
      <c r="H380" s="14" t="s">
        <v>54</v>
      </c>
      <c r="I380" s="14" t="s">
        <v>21</v>
      </c>
      <c r="J380" s="14" t="s">
        <v>632</v>
      </c>
      <c r="K380" s="15">
        <v>0</v>
      </c>
      <c r="L380" s="15">
        <v>0</v>
      </c>
      <c r="M380" s="15">
        <v>0</v>
      </c>
      <c r="N380" s="15">
        <v>0</v>
      </c>
      <c r="O380" s="15">
        <v>30000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30000</v>
      </c>
      <c r="X380" s="15">
        <v>45043.66071428571</v>
      </c>
      <c r="Y380" s="15">
        <v>45154.181965317912</v>
      </c>
      <c r="Z380" s="15">
        <v>45755.682890304182</v>
      </c>
      <c r="AA380" s="15">
        <v>46096.90615314473</v>
      </c>
      <c r="AB380" s="16">
        <f t="shared" si="5"/>
        <v>30000</v>
      </c>
    </row>
    <row r="381" spans="1:28" ht="16" x14ac:dyDescent="0.2">
      <c r="A381" s="14" t="s">
        <v>621</v>
      </c>
      <c r="B381" s="14" t="s">
        <v>622</v>
      </c>
      <c r="C381" s="14" t="s">
        <v>588</v>
      </c>
      <c r="D381" s="14" t="s">
        <v>588</v>
      </c>
      <c r="E381" s="14" t="s">
        <v>589</v>
      </c>
      <c r="F381" s="14" t="s">
        <v>590</v>
      </c>
      <c r="G381" s="14" t="s">
        <v>62</v>
      </c>
      <c r="H381" s="14" t="s">
        <v>63</v>
      </c>
      <c r="I381" s="14" t="s">
        <v>21</v>
      </c>
      <c r="J381" s="14" t="s">
        <v>633</v>
      </c>
      <c r="K381" s="15">
        <v>275</v>
      </c>
      <c r="L381" s="15">
        <v>275</v>
      </c>
      <c r="M381" s="15">
        <v>275</v>
      </c>
      <c r="N381" s="15">
        <v>275</v>
      </c>
      <c r="O381" s="15">
        <v>275</v>
      </c>
      <c r="P381" s="15">
        <v>275</v>
      </c>
      <c r="Q381" s="15">
        <v>275</v>
      </c>
      <c r="R381" s="15">
        <v>275</v>
      </c>
      <c r="S381" s="15">
        <v>275</v>
      </c>
      <c r="T381" s="15">
        <v>275</v>
      </c>
      <c r="U381" s="15">
        <v>275</v>
      </c>
      <c r="V381" s="15">
        <v>275</v>
      </c>
      <c r="W381" s="15">
        <v>3300</v>
      </c>
      <c r="X381" s="15">
        <v>3303.2017857142855</v>
      </c>
      <c r="Y381" s="15">
        <v>3311.3066774566473</v>
      </c>
      <c r="Z381" s="15">
        <v>3355.4167452889733</v>
      </c>
      <c r="AA381" s="15">
        <v>3380.4397845639469</v>
      </c>
      <c r="AB381" s="16">
        <f t="shared" si="5"/>
        <v>1375</v>
      </c>
    </row>
    <row r="382" spans="1:28" ht="16" x14ac:dyDescent="0.2">
      <c r="A382" s="14" t="s">
        <v>621</v>
      </c>
      <c r="B382" s="14" t="s">
        <v>622</v>
      </c>
      <c r="C382" s="14" t="s">
        <v>588</v>
      </c>
      <c r="D382" s="14" t="s">
        <v>588</v>
      </c>
      <c r="E382" s="14" t="s">
        <v>589</v>
      </c>
      <c r="F382" s="14" t="s">
        <v>590</v>
      </c>
      <c r="G382" s="14" t="s">
        <v>634</v>
      </c>
      <c r="H382" s="14" t="s">
        <v>635</v>
      </c>
      <c r="I382" s="14" t="s">
        <v>21</v>
      </c>
      <c r="J382" s="14" t="s">
        <v>636</v>
      </c>
      <c r="K382" s="15">
        <v>13200</v>
      </c>
      <c r="L382" s="15">
        <v>13200</v>
      </c>
      <c r="M382" s="15">
        <v>13200</v>
      </c>
      <c r="N382" s="15">
        <v>13200</v>
      </c>
      <c r="O382" s="15">
        <v>13200</v>
      </c>
      <c r="P382" s="15">
        <v>13200</v>
      </c>
      <c r="Q382" s="15">
        <v>13200</v>
      </c>
      <c r="R382" s="15">
        <v>13200</v>
      </c>
      <c r="S382" s="15">
        <v>13200</v>
      </c>
      <c r="T382" s="15">
        <v>13200</v>
      </c>
      <c r="U382" s="15">
        <v>13200</v>
      </c>
      <c r="V382" s="15">
        <v>13200</v>
      </c>
      <c r="W382" s="15">
        <v>158400</v>
      </c>
      <c r="X382" s="15">
        <v>158871.42857142858</v>
      </c>
      <c r="Y382" s="15">
        <v>159631.05513433524</v>
      </c>
      <c r="Z382" s="15">
        <v>161812.0349198966</v>
      </c>
      <c r="AA382" s="15">
        <v>163267.38010656758</v>
      </c>
      <c r="AB382" s="16">
        <f t="shared" si="5"/>
        <v>66000</v>
      </c>
    </row>
    <row r="383" spans="1:28" ht="16" x14ac:dyDescent="0.2">
      <c r="A383" s="14" t="s">
        <v>621</v>
      </c>
      <c r="B383" s="14" t="s">
        <v>622</v>
      </c>
      <c r="C383" s="14" t="s">
        <v>588</v>
      </c>
      <c r="D383" s="14" t="s">
        <v>588</v>
      </c>
      <c r="E383" s="14" t="s">
        <v>589</v>
      </c>
      <c r="F383" s="14" t="s">
        <v>590</v>
      </c>
      <c r="G383" s="14" t="s">
        <v>637</v>
      </c>
      <c r="H383" s="14" t="s">
        <v>638</v>
      </c>
      <c r="I383" s="14" t="s">
        <v>21</v>
      </c>
      <c r="J383" s="14" t="s">
        <v>639</v>
      </c>
      <c r="K383" s="15">
        <v>200</v>
      </c>
      <c r="L383" s="15">
        <v>200</v>
      </c>
      <c r="M383" s="15">
        <v>200</v>
      </c>
      <c r="N383" s="15">
        <v>200</v>
      </c>
      <c r="O383" s="15">
        <v>200</v>
      </c>
      <c r="P383" s="15">
        <v>200</v>
      </c>
      <c r="Q383" s="15">
        <v>200</v>
      </c>
      <c r="R383" s="15">
        <v>200</v>
      </c>
      <c r="S383" s="15">
        <v>200</v>
      </c>
      <c r="T383" s="15">
        <v>200</v>
      </c>
      <c r="U383" s="15">
        <v>200</v>
      </c>
      <c r="V383" s="15">
        <v>200</v>
      </c>
      <c r="W383" s="15">
        <v>2400</v>
      </c>
      <c r="X383" s="15">
        <v>2407.1428571428569</v>
      </c>
      <c r="Y383" s="15">
        <v>2418.6523505202308</v>
      </c>
      <c r="Z383" s="15">
        <v>2451.6974987863118</v>
      </c>
      <c r="AA383" s="15">
        <v>2473.7481834328419</v>
      </c>
      <c r="AB383" s="16">
        <f t="shared" si="5"/>
        <v>1000</v>
      </c>
    </row>
    <row r="384" spans="1:28" ht="16" x14ac:dyDescent="0.2">
      <c r="A384" s="14" t="s">
        <v>640</v>
      </c>
      <c r="B384" s="14" t="s">
        <v>641</v>
      </c>
      <c r="C384" s="14" t="s">
        <v>588</v>
      </c>
      <c r="D384" s="14" t="s">
        <v>588</v>
      </c>
      <c r="E384" s="14" t="s">
        <v>589</v>
      </c>
      <c r="F384" s="14" t="s">
        <v>590</v>
      </c>
      <c r="G384" s="14" t="s">
        <v>642</v>
      </c>
      <c r="H384" s="14" t="s">
        <v>643</v>
      </c>
      <c r="I384" s="14" t="s">
        <v>644</v>
      </c>
      <c r="J384" s="14" t="s">
        <v>645</v>
      </c>
      <c r="K384" s="15">
        <v>1453</v>
      </c>
      <c r="L384" s="15">
        <v>1453</v>
      </c>
      <c r="M384" s="15">
        <v>1453</v>
      </c>
      <c r="N384" s="15">
        <v>1453</v>
      </c>
      <c r="O384" s="15">
        <v>1453</v>
      </c>
      <c r="P384" s="15">
        <v>1453</v>
      </c>
      <c r="Q384" s="15">
        <v>1453</v>
      </c>
      <c r="R384" s="15">
        <v>1453</v>
      </c>
      <c r="S384" s="15">
        <v>1453</v>
      </c>
      <c r="T384" s="15">
        <v>1453</v>
      </c>
      <c r="U384" s="15">
        <v>1453</v>
      </c>
      <c r="V384" s="15">
        <v>1453</v>
      </c>
      <c r="W384" s="15">
        <v>17436</v>
      </c>
      <c r="X384" s="15">
        <v>1196.3500000000001</v>
      </c>
      <c r="Y384" s="15">
        <v>1178.0382381502889</v>
      </c>
      <c r="Z384" s="15">
        <v>1179.7963370418252</v>
      </c>
      <c r="AA384" s="15">
        <v>1183.9877187655263</v>
      </c>
      <c r="AB384" s="16">
        <f t="shared" si="5"/>
        <v>7265</v>
      </c>
    </row>
    <row r="385" spans="1:28" ht="16" x14ac:dyDescent="0.2">
      <c r="A385" s="14" t="s">
        <v>640</v>
      </c>
      <c r="B385" s="14" t="s">
        <v>641</v>
      </c>
      <c r="C385" s="14" t="s">
        <v>588</v>
      </c>
      <c r="D385" s="14" t="s">
        <v>588</v>
      </c>
      <c r="E385" s="14" t="s">
        <v>589</v>
      </c>
      <c r="F385" s="14" t="s">
        <v>590</v>
      </c>
      <c r="G385" s="14" t="s">
        <v>19</v>
      </c>
      <c r="H385" s="14" t="s">
        <v>20</v>
      </c>
      <c r="I385" s="14" t="s">
        <v>21</v>
      </c>
      <c r="J385" s="14" t="s">
        <v>646</v>
      </c>
      <c r="K385" s="15">
        <v>600</v>
      </c>
      <c r="L385" s="15">
        <v>1800</v>
      </c>
      <c r="M385" s="15">
        <v>600</v>
      </c>
      <c r="N385" s="15">
        <v>1800</v>
      </c>
      <c r="O385" s="15">
        <v>600</v>
      </c>
      <c r="P385" s="15">
        <v>1200</v>
      </c>
      <c r="Q385" s="15">
        <v>1200</v>
      </c>
      <c r="R385" s="15">
        <v>600</v>
      </c>
      <c r="S385" s="15">
        <v>1800</v>
      </c>
      <c r="T385" s="15">
        <v>600</v>
      </c>
      <c r="U385" s="15">
        <v>1200</v>
      </c>
      <c r="V385" s="15">
        <v>600</v>
      </c>
      <c r="W385" s="15">
        <v>12600</v>
      </c>
      <c r="X385" s="15">
        <v>9609.3142857142848</v>
      </c>
      <c r="Y385" s="15">
        <v>9632.8921526011545</v>
      </c>
      <c r="Z385" s="15">
        <v>9761.2123499315603</v>
      </c>
      <c r="AA385" s="15">
        <v>9834.0066460042108</v>
      </c>
      <c r="AB385" s="16">
        <f t="shared" si="5"/>
        <v>5400</v>
      </c>
    </row>
    <row r="386" spans="1:28" ht="16" x14ac:dyDescent="0.2">
      <c r="A386" s="14" t="s">
        <v>640</v>
      </c>
      <c r="B386" s="14" t="s">
        <v>641</v>
      </c>
      <c r="C386" s="14" t="s">
        <v>588</v>
      </c>
      <c r="D386" s="14" t="s">
        <v>588</v>
      </c>
      <c r="E386" s="14" t="s">
        <v>589</v>
      </c>
      <c r="F386" s="14" t="s">
        <v>590</v>
      </c>
      <c r="G386" s="14" t="s">
        <v>23</v>
      </c>
      <c r="H386" s="14" t="s">
        <v>24</v>
      </c>
      <c r="I386" s="14" t="s">
        <v>21</v>
      </c>
      <c r="J386" s="14" t="s">
        <v>647</v>
      </c>
      <c r="K386" s="15">
        <v>640</v>
      </c>
      <c r="L386" s="15">
        <v>1920</v>
      </c>
      <c r="M386" s="15">
        <v>640</v>
      </c>
      <c r="N386" s="15">
        <v>1920</v>
      </c>
      <c r="O386" s="15">
        <v>640</v>
      </c>
      <c r="P386" s="15">
        <v>1280</v>
      </c>
      <c r="Q386" s="15">
        <v>1280</v>
      </c>
      <c r="R386" s="15">
        <v>640</v>
      </c>
      <c r="S386" s="15">
        <v>1920</v>
      </c>
      <c r="T386" s="15">
        <v>640</v>
      </c>
      <c r="U386" s="15">
        <v>1280</v>
      </c>
      <c r="V386" s="15">
        <v>640</v>
      </c>
      <c r="W386" s="15">
        <v>13440</v>
      </c>
      <c r="X386" s="15">
        <v>10249.935238095239</v>
      </c>
      <c r="Y386" s="15">
        <v>10275.084962774565</v>
      </c>
      <c r="Z386" s="15">
        <v>10411.959839926998</v>
      </c>
      <c r="AA386" s="15">
        <v>10489.607089071158</v>
      </c>
      <c r="AB386" s="16">
        <f t="shared" si="5"/>
        <v>5760</v>
      </c>
    </row>
    <row r="387" spans="1:28" ht="16" x14ac:dyDescent="0.2">
      <c r="A387" s="14" t="s">
        <v>640</v>
      </c>
      <c r="B387" s="14" t="s">
        <v>641</v>
      </c>
      <c r="C387" s="14" t="s">
        <v>588</v>
      </c>
      <c r="D387" s="14" t="s">
        <v>588</v>
      </c>
      <c r="E387" s="14" t="s">
        <v>589</v>
      </c>
      <c r="F387" s="14" t="s">
        <v>590</v>
      </c>
      <c r="G387" s="14" t="s">
        <v>26</v>
      </c>
      <c r="H387" s="14" t="s">
        <v>27</v>
      </c>
      <c r="I387" s="14" t="s">
        <v>21</v>
      </c>
      <c r="J387" s="14" t="s">
        <v>648</v>
      </c>
      <c r="K387" s="15">
        <v>0</v>
      </c>
      <c r="L387" s="15">
        <v>120</v>
      </c>
      <c r="M387" s="15">
        <v>0</v>
      </c>
      <c r="N387" s="15">
        <v>120</v>
      </c>
      <c r="O387" s="15">
        <v>0</v>
      </c>
      <c r="P387" s="15">
        <v>120</v>
      </c>
      <c r="Q387" s="15">
        <v>120</v>
      </c>
      <c r="R387" s="15">
        <v>120</v>
      </c>
      <c r="S387" s="15">
        <v>120</v>
      </c>
      <c r="T387" s="15">
        <v>120</v>
      </c>
      <c r="U387" s="15">
        <v>120</v>
      </c>
      <c r="V387" s="15">
        <v>120</v>
      </c>
      <c r="W387" s="15">
        <v>1080</v>
      </c>
      <c r="X387" s="15">
        <v>1076.7149999999999</v>
      </c>
      <c r="Y387" s="15">
        <v>1060.2344143352602</v>
      </c>
      <c r="Z387" s="15">
        <v>1061.8167033376428</v>
      </c>
      <c r="AA387" s="15">
        <v>1065.5889468889736</v>
      </c>
      <c r="AB387" s="16">
        <f t="shared" ref="AB387:AB450" si="6">SUM(K387:O387)</f>
        <v>240</v>
      </c>
    </row>
    <row r="388" spans="1:28" ht="16" x14ac:dyDescent="0.2">
      <c r="A388" s="14" t="s">
        <v>640</v>
      </c>
      <c r="B388" s="14" t="s">
        <v>641</v>
      </c>
      <c r="C388" s="14" t="s">
        <v>588</v>
      </c>
      <c r="D388" s="14" t="s">
        <v>588</v>
      </c>
      <c r="E388" s="14" t="s">
        <v>589</v>
      </c>
      <c r="F388" s="14" t="s">
        <v>590</v>
      </c>
      <c r="G388" s="14" t="s">
        <v>38</v>
      </c>
      <c r="H388" s="14" t="s">
        <v>39</v>
      </c>
      <c r="I388" s="14" t="s">
        <v>21</v>
      </c>
      <c r="J388" s="14" t="s">
        <v>649</v>
      </c>
      <c r="K388" s="15">
        <v>2862.9076124032426</v>
      </c>
      <c r="L388" s="15">
        <v>2862.9076124032426</v>
      </c>
      <c r="M388" s="15">
        <v>2862.9076124032426</v>
      </c>
      <c r="N388" s="15">
        <v>2862.9076124032426</v>
      </c>
      <c r="O388" s="15">
        <v>2862.9076124032426</v>
      </c>
      <c r="P388" s="15">
        <v>2862.9076124032426</v>
      </c>
      <c r="Q388" s="15">
        <v>2862.9076124032426</v>
      </c>
      <c r="R388" s="15">
        <v>2862.9076124032426</v>
      </c>
      <c r="S388" s="15">
        <v>2862.9076124032426</v>
      </c>
      <c r="T388" s="15">
        <v>2862.9076124032426</v>
      </c>
      <c r="U388" s="15">
        <v>2862.9076124032426</v>
      </c>
      <c r="V388" s="15">
        <v>2862.9076124032426</v>
      </c>
      <c r="W388" s="15">
        <v>34354.891348838908</v>
      </c>
      <c r="X388" s="15">
        <v>33771.701833026644</v>
      </c>
      <c r="Y388" s="15">
        <v>33586.940648860334</v>
      </c>
      <c r="Z388" s="15">
        <v>33833.758417120524</v>
      </c>
      <c r="AA388" s="15">
        <v>34086.073861060613</v>
      </c>
      <c r="AB388" s="16">
        <f t="shared" si="6"/>
        <v>14314.538062016214</v>
      </c>
    </row>
    <row r="389" spans="1:28" ht="16" x14ac:dyDescent="0.2">
      <c r="A389" s="14" t="s">
        <v>640</v>
      </c>
      <c r="B389" s="14" t="s">
        <v>641</v>
      </c>
      <c r="C389" s="14" t="s">
        <v>588</v>
      </c>
      <c r="D389" s="14" t="s">
        <v>588</v>
      </c>
      <c r="E389" s="14" t="s">
        <v>589</v>
      </c>
      <c r="F389" s="14" t="s">
        <v>590</v>
      </c>
      <c r="G389" s="14" t="s">
        <v>41</v>
      </c>
      <c r="H389" s="14" t="s">
        <v>42</v>
      </c>
      <c r="I389" s="14" t="s">
        <v>21</v>
      </c>
      <c r="J389" s="14" t="s">
        <v>650</v>
      </c>
      <c r="K389" s="15">
        <v>380</v>
      </c>
      <c r="L389" s="15">
        <v>380</v>
      </c>
      <c r="M389" s="15">
        <v>380</v>
      </c>
      <c r="N389" s="15">
        <v>380</v>
      </c>
      <c r="O389" s="15">
        <v>380</v>
      </c>
      <c r="P389" s="15">
        <v>380</v>
      </c>
      <c r="Q389" s="15">
        <v>380</v>
      </c>
      <c r="R389" s="15">
        <v>380</v>
      </c>
      <c r="S389" s="15">
        <v>380</v>
      </c>
      <c r="T389" s="15">
        <v>380</v>
      </c>
      <c r="U389" s="15">
        <v>380</v>
      </c>
      <c r="V389" s="15">
        <v>380</v>
      </c>
      <c r="W389" s="15">
        <v>4560</v>
      </c>
      <c r="X389" s="15">
        <v>4564.3509619238475</v>
      </c>
      <c r="Y389" s="15">
        <v>4515.3185320220282</v>
      </c>
      <c r="Z389" s="15">
        <v>4525.09278345863</v>
      </c>
      <c r="AA389" s="15">
        <v>4554.9567834802747</v>
      </c>
      <c r="AB389" s="16">
        <f t="shared" si="6"/>
        <v>1900</v>
      </c>
    </row>
    <row r="390" spans="1:28" ht="16" x14ac:dyDescent="0.2">
      <c r="A390" s="14" t="s">
        <v>640</v>
      </c>
      <c r="B390" s="14" t="s">
        <v>641</v>
      </c>
      <c r="C390" s="14" t="s">
        <v>588</v>
      </c>
      <c r="D390" s="14" t="s">
        <v>588</v>
      </c>
      <c r="E390" s="14" t="s">
        <v>589</v>
      </c>
      <c r="F390" s="14" t="s">
        <v>590</v>
      </c>
      <c r="G390" s="14" t="s">
        <v>44</v>
      </c>
      <c r="H390" s="14" t="s">
        <v>45</v>
      </c>
      <c r="I390" s="14" t="s">
        <v>21</v>
      </c>
      <c r="J390" s="14" t="s">
        <v>651</v>
      </c>
      <c r="K390" s="15">
        <v>70</v>
      </c>
      <c r="L390" s="15">
        <v>70</v>
      </c>
      <c r="M390" s="15">
        <v>70</v>
      </c>
      <c r="N390" s="15">
        <v>70</v>
      </c>
      <c r="O390" s="15">
        <v>70</v>
      </c>
      <c r="P390" s="15">
        <v>70</v>
      </c>
      <c r="Q390" s="15">
        <v>70</v>
      </c>
      <c r="R390" s="15">
        <v>70</v>
      </c>
      <c r="S390" s="15">
        <v>70</v>
      </c>
      <c r="T390" s="15">
        <v>70</v>
      </c>
      <c r="U390" s="15">
        <v>70</v>
      </c>
      <c r="V390" s="15">
        <v>70</v>
      </c>
      <c r="W390" s="15">
        <v>840</v>
      </c>
      <c r="X390" s="15">
        <v>837.44499999999994</v>
      </c>
      <c r="Y390" s="15">
        <v>824.62676670520227</v>
      </c>
      <c r="Z390" s="15">
        <v>825.85743592927747</v>
      </c>
      <c r="AA390" s="15">
        <v>828.79140313586845</v>
      </c>
      <c r="AB390" s="16">
        <f t="shared" si="6"/>
        <v>350</v>
      </c>
    </row>
    <row r="391" spans="1:28" ht="16" x14ac:dyDescent="0.2">
      <c r="A391" s="14" t="s">
        <v>640</v>
      </c>
      <c r="B391" s="14" t="s">
        <v>641</v>
      </c>
      <c r="C391" s="14" t="s">
        <v>588</v>
      </c>
      <c r="D391" s="14" t="s">
        <v>588</v>
      </c>
      <c r="E391" s="14" t="s">
        <v>589</v>
      </c>
      <c r="F391" s="14" t="s">
        <v>590</v>
      </c>
      <c r="G391" s="14" t="s">
        <v>50</v>
      </c>
      <c r="H391" s="14" t="s">
        <v>51</v>
      </c>
      <c r="I391" s="14" t="s">
        <v>21</v>
      </c>
      <c r="J391" s="14" t="s">
        <v>652</v>
      </c>
      <c r="K391" s="15">
        <v>550</v>
      </c>
      <c r="L391" s="15">
        <v>550</v>
      </c>
      <c r="M391" s="15">
        <v>550</v>
      </c>
      <c r="N391" s="15">
        <v>550</v>
      </c>
      <c r="O391" s="15">
        <v>550</v>
      </c>
      <c r="P391" s="15">
        <v>550</v>
      </c>
      <c r="Q391" s="15">
        <v>550</v>
      </c>
      <c r="R391" s="15">
        <v>550</v>
      </c>
      <c r="S391" s="15">
        <v>550</v>
      </c>
      <c r="T391" s="15">
        <v>550</v>
      </c>
      <c r="U391" s="15">
        <v>550</v>
      </c>
      <c r="V391" s="15">
        <v>550</v>
      </c>
      <c r="W391" s="15">
        <v>6600</v>
      </c>
      <c r="X391" s="15">
        <v>6606.403571428571</v>
      </c>
      <c r="Y391" s="15">
        <v>6622.6133549132946</v>
      </c>
      <c r="Z391" s="15">
        <v>6710.8334905779466</v>
      </c>
      <c r="AA391" s="15">
        <v>6760.8795691278938</v>
      </c>
      <c r="AB391" s="16">
        <f t="shared" si="6"/>
        <v>2750</v>
      </c>
    </row>
    <row r="392" spans="1:28" ht="16" x14ac:dyDescent="0.2">
      <c r="A392" s="14" t="s">
        <v>640</v>
      </c>
      <c r="B392" s="14" t="s">
        <v>641</v>
      </c>
      <c r="C392" s="14" t="s">
        <v>588</v>
      </c>
      <c r="D392" s="14" t="s">
        <v>588</v>
      </c>
      <c r="E392" s="14" t="s">
        <v>589</v>
      </c>
      <c r="F392" s="14" t="s">
        <v>590</v>
      </c>
      <c r="G392" s="14" t="s">
        <v>53</v>
      </c>
      <c r="H392" s="14" t="s">
        <v>54</v>
      </c>
      <c r="I392" s="14" t="s">
        <v>21</v>
      </c>
      <c r="J392" s="14" t="s">
        <v>653</v>
      </c>
      <c r="K392" s="15">
        <v>0</v>
      </c>
      <c r="L392" s="15">
        <v>0</v>
      </c>
      <c r="M392" s="15">
        <v>0</v>
      </c>
      <c r="N392" s="15">
        <v>4500</v>
      </c>
      <c r="O392" s="15">
        <v>0</v>
      </c>
      <c r="P392" s="15">
        <v>37000</v>
      </c>
      <c r="Q392" s="15">
        <v>0</v>
      </c>
      <c r="R392" s="15">
        <v>4500</v>
      </c>
      <c r="S392" s="15">
        <v>0</v>
      </c>
      <c r="T392" s="15">
        <v>22000</v>
      </c>
      <c r="U392" s="15">
        <v>0</v>
      </c>
      <c r="V392" s="15">
        <v>0</v>
      </c>
      <c r="W392" s="15">
        <v>68000</v>
      </c>
      <c r="X392" s="15">
        <v>67793.166666666672</v>
      </c>
      <c r="Y392" s="15">
        <v>66755.500161849704</v>
      </c>
      <c r="Z392" s="15">
        <v>66855.125765703429</v>
      </c>
      <c r="AA392" s="15">
        <v>67092.637396713151</v>
      </c>
      <c r="AB392" s="16">
        <f t="shared" si="6"/>
        <v>4500</v>
      </c>
    </row>
    <row r="393" spans="1:28" ht="16" x14ac:dyDescent="0.2">
      <c r="A393" s="14" t="s">
        <v>640</v>
      </c>
      <c r="B393" s="14" t="s">
        <v>641</v>
      </c>
      <c r="C393" s="14" t="s">
        <v>588</v>
      </c>
      <c r="D393" s="14" t="s">
        <v>588</v>
      </c>
      <c r="E393" s="14" t="s">
        <v>589</v>
      </c>
      <c r="F393" s="14" t="s">
        <v>590</v>
      </c>
      <c r="G393" s="14" t="s">
        <v>62</v>
      </c>
      <c r="H393" s="14" t="s">
        <v>63</v>
      </c>
      <c r="I393" s="14" t="s">
        <v>21</v>
      </c>
      <c r="J393" s="14" t="s">
        <v>654</v>
      </c>
      <c r="K393" s="15">
        <v>300</v>
      </c>
      <c r="L393" s="15">
        <v>300</v>
      </c>
      <c r="M393" s="15">
        <v>300</v>
      </c>
      <c r="N393" s="15">
        <v>300</v>
      </c>
      <c r="O393" s="15">
        <v>300</v>
      </c>
      <c r="P393" s="15">
        <v>300</v>
      </c>
      <c r="Q393" s="15">
        <v>300</v>
      </c>
      <c r="R393" s="15">
        <v>300</v>
      </c>
      <c r="S393" s="15">
        <v>300</v>
      </c>
      <c r="T393" s="15">
        <v>300</v>
      </c>
      <c r="U393" s="15">
        <v>300</v>
      </c>
      <c r="V393" s="15">
        <v>300</v>
      </c>
      <c r="W393" s="15">
        <v>3600</v>
      </c>
      <c r="X393" s="15">
        <v>3589.0499999999997</v>
      </c>
      <c r="Y393" s="15">
        <v>3534.1147144508668</v>
      </c>
      <c r="Z393" s="15">
        <v>3539.3890111254755</v>
      </c>
      <c r="AA393" s="15">
        <v>3551.9631562965787</v>
      </c>
      <c r="AB393" s="16">
        <f t="shared" si="6"/>
        <v>1500</v>
      </c>
    </row>
    <row r="394" spans="1:28" ht="16" x14ac:dyDescent="0.2">
      <c r="A394" s="14" t="s">
        <v>640</v>
      </c>
      <c r="B394" s="14" t="s">
        <v>641</v>
      </c>
      <c r="C394" s="14" t="s">
        <v>588</v>
      </c>
      <c r="D394" s="14" t="s">
        <v>588</v>
      </c>
      <c r="E394" s="14" t="s">
        <v>589</v>
      </c>
      <c r="F394" s="14" t="s">
        <v>590</v>
      </c>
      <c r="G394" s="14" t="s">
        <v>655</v>
      </c>
      <c r="H394" s="14" t="s">
        <v>656</v>
      </c>
      <c r="I394" s="14" t="s">
        <v>21</v>
      </c>
      <c r="J394" s="14" t="s">
        <v>657</v>
      </c>
      <c r="K394" s="15">
        <v>4200</v>
      </c>
      <c r="L394" s="15">
        <v>4200</v>
      </c>
      <c r="M394" s="15">
        <v>4200</v>
      </c>
      <c r="N394" s="15">
        <v>4200</v>
      </c>
      <c r="O394" s="15">
        <v>4200</v>
      </c>
      <c r="P394" s="15">
        <v>9111</v>
      </c>
      <c r="Q394" s="15">
        <v>4200</v>
      </c>
      <c r="R394" s="15">
        <v>4200</v>
      </c>
      <c r="S394" s="15">
        <v>4200</v>
      </c>
      <c r="T394" s="15">
        <v>4200</v>
      </c>
      <c r="U394" s="15">
        <v>4200</v>
      </c>
      <c r="V394" s="15">
        <v>9111</v>
      </c>
      <c r="W394" s="15">
        <v>60222</v>
      </c>
      <c r="X394" s="15">
        <v>60159.143036072135</v>
      </c>
      <c r="Y394" s="15">
        <v>59375.87982361843</v>
      </c>
      <c r="Z394" s="15">
        <v>59484.53713167875</v>
      </c>
      <c r="AA394" s="15">
        <v>59786.910014565758</v>
      </c>
      <c r="AB394" s="16">
        <f t="shared" si="6"/>
        <v>21000</v>
      </c>
    </row>
    <row r="395" spans="1:28" ht="16" x14ac:dyDescent="0.2">
      <c r="A395" s="14" t="s">
        <v>640</v>
      </c>
      <c r="B395" s="14" t="s">
        <v>641</v>
      </c>
      <c r="C395" s="14" t="s">
        <v>588</v>
      </c>
      <c r="D395" s="14" t="s">
        <v>588</v>
      </c>
      <c r="E395" s="14" t="s">
        <v>589</v>
      </c>
      <c r="F395" s="14" t="s">
        <v>590</v>
      </c>
      <c r="G395" s="14" t="s">
        <v>658</v>
      </c>
      <c r="H395" s="14" t="s">
        <v>659</v>
      </c>
      <c r="I395" s="14" t="s">
        <v>21</v>
      </c>
      <c r="J395" s="14" t="s">
        <v>660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25000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25000</v>
      </c>
      <c r="X395" s="15">
        <v>24973.90614562458</v>
      </c>
      <c r="Y395" s="15">
        <v>24992.741764827737</v>
      </c>
      <c r="Z395" s="15">
        <v>25232.66839491182</v>
      </c>
      <c r="AA395" s="15">
        <v>25357.56968817798</v>
      </c>
      <c r="AB395" s="16">
        <f t="shared" si="6"/>
        <v>0</v>
      </c>
    </row>
    <row r="396" spans="1:28" ht="16" x14ac:dyDescent="0.2">
      <c r="A396" s="14" t="s">
        <v>640</v>
      </c>
      <c r="B396" s="14" t="s">
        <v>641</v>
      </c>
      <c r="C396" s="14" t="s">
        <v>588</v>
      </c>
      <c r="D396" s="14" t="s">
        <v>588</v>
      </c>
      <c r="E396" s="14" t="s">
        <v>589</v>
      </c>
      <c r="F396" s="14" t="s">
        <v>590</v>
      </c>
      <c r="G396" s="14" t="s">
        <v>661</v>
      </c>
      <c r="H396" s="14" t="s">
        <v>662</v>
      </c>
      <c r="I396" s="14" t="s">
        <v>21</v>
      </c>
      <c r="J396" s="14" t="s">
        <v>663</v>
      </c>
      <c r="K396" s="15">
        <v>20357</v>
      </c>
      <c r="L396" s="15">
        <v>20357</v>
      </c>
      <c r="M396" s="15">
        <v>20357</v>
      </c>
      <c r="N396" s="15">
        <v>20357</v>
      </c>
      <c r="O396" s="15">
        <v>20357</v>
      </c>
      <c r="P396" s="15">
        <v>20357</v>
      </c>
      <c r="Q396" s="15">
        <v>20357</v>
      </c>
      <c r="R396" s="15">
        <v>20357</v>
      </c>
      <c r="S396" s="15">
        <v>20357</v>
      </c>
      <c r="T396" s="15">
        <v>20357</v>
      </c>
      <c r="U396" s="15">
        <v>20357</v>
      </c>
      <c r="V396" s="15">
        <v>20357</v>
      </c>
      <c r="W396" s="15">
        <v>244284</v>
      </c>
      <c r="X396" s="15">
        <v>304101.37797619042</v>
      </c>
      <c r="Y396" s="15">
        <v>376252.61404961615</v>
      </c>
      <c r="Z396" s="15">
        <v>475006.17498360301</v>
      </c>
      <c r="AA396" s="15">
        <v>604389.24836154119</v>
      </c>
      <c r="AB396" s="16">
        <f t="shared" si="6"/>
        <v>101785</v>
      </c>
    </row>
    <row r="397" spans="1:28" ht="16" x14ac:dyDescent="0.2">
      <c r="A397" s="14" t="s">
        <v>640</v>
      </c>
      <c r="B397" s="14" t="s">
        <v>641</v>
      </c>
      <c r="C397" s="14" t="s">
        <v>588</v>
      </c>
      <c r="D397" s="14" t="s">
        <v>588</v>
      </c>
      <c r="E397" s="14" t="s">
        <v>589</v>
      </c>
      <c r="F397" s="14" t="s">
        <v>590</v>
      </c>
      <c r="G397" s="14" t="s">
        <v>664</v>
      </c>
      <c r="H397" s="14" t="s">
        <v>665</v>
      </c>
      <c r="I397" s="14" t="s">
        <v>21</v>
      </c>
      <c r="J397" s="14" t="s">
        <v>666</v>
      </c>
      <c r="K397" s="15">
        <v>73973</v>
      </c>
      <c r="L397" s="15">
        <v>73973</v>
      </c>
      <c r="M397" s="15">
        <v>73973</v>
      </c>
      <c r="N397" s="15">
        <v>73973</v>
      </c>
      <c r="O397" s="15">
        <v>73973</v>
      </c>
      <c r="P397" s="15">
        <v>73973</v>
      </c>
      <c r="Q397" s="15">
        <v>73973</v>
      </c>
      <c r="R397" s="15">
        <v>73973</v>
      </c>
      <c r="S397" s="15">
        <v>73973</v>
      </c>
      <c r="T397" s="15">
        <v>73973</v>
      </c>
      <c r="U397" s="15">
        <v>73973</v>
      </c>
      <c r="V397" s="15">
        <v>73973</v>
      </c>
      <c r="W397" s="15">
        <v>887676</v>
      </c>
      <c r="X397" s="15">
        <v>959091.97023809515</v>
      </c>
      <c r="Y397" s="15">
        <v>1026044.7312249433</v>
      </c>
      <c r="Z397" s="15">
        <v>1117039.349775146</v>
      </c>
      <c r="AA397" s="15">
        <v>1223732.3044919341</v>
      </c>
      <c r="AB397" s="16">
        <f t="shared" si="6"/>
        <v>369865</v>
      </c>
    </row>
    <row r="398" spans="1:28" ht="16" x14ac:dyDescent="0.2">
      <c r="A398" s="14" t="s">
        <v>640</v>
      </c>
      <c r="B398" s="14" t="s">
        <v>641</v>
      </c>
      <c r="C398" s="14" t="s">
        <v>588</v>
      </c>
      <c r="D398" s="14" t="s">
        <v>588</v>
      </c>
      <c r="E398" s="14" t="s">
        <v>589</v>
      </c>
      <c r="F398" s="14" t="s">
        <v>590</v>
      </c>
      <c r="G398" s="14" t="s">
        <v>667</v>
      </c>
      <c r="H398" s="14" t="s">
        <v>668</v>
      </c>
      <c r="I398" s="14" t="s">
        <v>21</v>
      </c>
      <c r="J398" s="14" t="s">
        <v>669</v>
      </c>
      <c r="K398" s="15">
        <v>65568</v>
      </c>
      <c r="L398" s="15">
        <v>65568</v>
      </c>
      <c r="M398" s="15">
        <v>65568</v>
      </c>
      <c r="N398" s="15">
        <v>91311</v>
      </c>
      <c r="O398" s="15">
        <v>65568</v>
      </c>
      <c r="P398" s="15">
        <v>65568</v>
      </c>
      <c r="Q398" s="15">
        <v>69361</v>
      </c>
      <c r="R398" s="15">
        <v>87518</v>
      </c>
      <c r="S398" s="15">
        <v>65568</v>
      </c>
      <c r="T398" s="15">
        <v>69361</v>
      </c>
      <c r="U398" s="15">
        <v>65568</v>
      </c>
      <c r="V398" s="15">
        <v>87518</v>
      </c>
      <c r="W398" s="15">
        <v>864045</v>
      </c>
      <c r="X398" s="15">
        <v>863143.14942384767</v>
      </c>
      <c r="Y398" s="15">
        <v>851905.15230643924</v>
      </c>
      <c r="Z398" s="15">
        <v>853464.13081500726</v>
      </c>
      <c r="AA398" s="15">
        <v>857802.47523389233</v>
      </c>
      <c r="AB398" s="16">
        <f t="shared" si="6"/>
        <v>353583</v>
      </c>
    </row>
    <row r="399" spans="1:28" ht="16" x14ac:dyDescent="0.2">
      <c r="A399" s="14" t="s">
        <v>640</v>
      </c>
      <c r="B399" s="14" t="s">
        <v>641</v>
      </c>
      <c r="C399" s="14" t="s">
        <v>588</v>
      </c>
      <c r="D399" s="14" t="s">
        <v>588</v>
      </c>
      <c r="E399" s="14" t="s">
        <v>589</v>
      </c>
      <c r="F399" s="14" t="s">
        <v>590</v>
      </c>
      <c r="G399" s="14" t="s">
        <v>670</v>
      </c>
      <c r="H399" s="14" t="s">
        <v>671</v>
      </c>
      <c r="I399" s="14" t="s">
        <v>21</v>
      </c>
      <c r="J399" s="14" t="s">
        <v>672</v>
      </c>
      <c r="K399" s="15">
        <v>5109</v>
      </c>
      <c r="L399" s="15">
        <v>5109</v>
      </c>
      <c r="M399" s="15">
        <v>5109</v>
      </c>
      <c r="N399" s="15">
        <v>5109</v>
      </c>
      <c r="O399" s="15">
        <v>5109</v>
      </c>
      <c r="P399" s="15">
        <v>5109</v>
      </c>
      <c r="Q399" s="15">
        <v>5109</v>
      </c>
      <c r="R399" s="15">
        <v>5109</v>
      </c>
      <c r="S399" s="15">
        <v>5109</v>
      </c>
      <c r="T399" s="15">
        <v>5109</v>
      </c>
      <c r="U399" s="15">
        <v>5109</v>
      </c>
      <c r="V399" s="15">
        <v>5109</v>
      </c>
      <c r="W399" s="15">
        <v>61308</v>
      </c>
      <c r="X399" s="15">
        <v>61244.009519038082</v>
      </c>
      <c r="Y399" s="15">
        <v>60446.621504207746</v>
      </c>
      <c r="Z399" s="15">
        <v>60557.23825958887</v>
      </c>
      <c r="AA399" s="15">
        <v>60865.063916392632</v>
      </c>
      <c r="AB399" s="16">
        <f t="shared" si="6"/>
        <v>25545</v>
      </c>
    </row>
    <row r="400" spans="1:28" ht="16" x14ac:dyDescent="0.2">
      <c r="A400" s="14" t="s">
        <v>640</v>
      </c>
      <c r="B400" s="14" t="s">
        <v>641</v>
      </c>
      <c r="C400" s="14" t="s">
        <v>588</v>
      </c>
      <c r="D400" s="14" t="s">
        <v>588</v>
      </c>
      <c r="E400" s="14" t="s">
        <v>589</v>
      </c>
      <c r="F400" s="14" t="s">
        <v>590</v>
      </c>
      <c r="G400" s="14" t="s">
        <v>673</v>
      </c>
      <c r="H400" s="14" t="s">
        <v>674</v>
      </c>
      <c r="I400" s="14" t="s">
        <v>21</v>
      </c>
      <c r="J400" s="14" t="s">
        <v>675</v>
      </c>
      <c r="K400" s="15">
        <v>15140</v>
      </c>
      <c r="L400" s="15">
        <v>15140</v>
      </c>
      <c r="M400" s="15">
        <v>15140</v>
      </c>
      <c r="N400" s="15">
        <v>15140</v>
      </c>
      <c r="O400" s="15">
        <v>15140</v>
      </c>
      <c r="P400" s="15">
        <v>15140</v>
      </c>
      <c r="Q400" s="15">
        <v>15140</v>
      </c>
      <c r="R400" s="15">
        <v>15140</v>
      </c>
      <c r="S400" s="15">
        <v>15140</v>
      </c>
      <c r="T400" s="15">
        <v>15140</v>
      </c>
      <c r="U400" s="15">
        <v>15140</v>
      </c>
      <c r="V400" s="15">
        <v>15140</v>
      </c>
      <c r="W400" s="15">
        <v>181680</v>
      </c>
      <c r="X400" s="15">
        <v>175918.00386487259</v>
      </c>
      <c r="Y400" s="15">
        <v>177989.95959025263</v>
      </c>
      <c r="Z400" s="15">
        <v>182310.42013591636</v>
      </c>
      <c r="AA400" s="15">
        <v>186652.9297941362</v>
      </c>
      <c r="AB400" s="16">
        <f t="shared" si="6"/>
        <v>75700</v>
      </c>
    </row>
    <row r="401" spans="1:28" ht="16" x14ac:dyDescent="0.2">
      <c r="A401" s="14" t="s">
        <v>640</v>
      </c>
      <c r="B401" s="14" t="s">
        <v>641</v>
      </c>
      <c r="C401" s="14" t="s">
        <v>588</v>
      </c>
      <c r="D401" s="14" t="s">
        <v>588</v>
      </c>
      <c r="E401" s="14" t="s">
        <v>589</v>
      </c>
      <c r="F401" s="14" t="s">
        <v>590</v>
      </c>
      <c r="G401" s="14" t="s">
        <v>676</v>
      </c>
      <c r="H401" s="14" t="s">
        <v>677</v>
      </c>
      <c r="I401" s="14" t="s">
        <v>21</v>
      </c>
      <c r="J401" s="14" t="s">
        <v>678</v>
      </c>
      <c r="K401" s="15">
        <v>109546</v>
      </c>
      <c r="L401" s="15">
        <v>109546</v>
      </c>
      <c r="M401" s="15">
        <v>109546</v>
      </c>
      <c r="N401" s="15">
        <v>110386</v>
      </c>
      <c r="O401" s="15">
        <v>109546</v>
      </c>
      <c r="P401" s="15">
        <v>109546</v>
      </c>
      <c r="Q401" s="15">
        <v>110386</v>
      </c>
      <c r="R401" s="15">
        <v>109546</v>
      </c>
      <c r="S401" s="15">
        <v>109546</v>
      </c>
      <c r="T401" s="15">
        <v>110386</v>
      </c>
      <c r="U401" s="15">
        <v>109046</v>
      </c>
      <c r="V401" s="15">
        <v>109046</v>
      </c>
      <c r="W401" s="15">
        <v>1316072</v>
      </c>
      <c r="X401" s="15">
        <v>1316489.9608842733</v>
      </c>
      <c r="Y401" s="15">
        <v>1308473.2890392412</v>
      </c>
      <c r="Z401" s="15">
        <v>1318309.4447085897</v>
      </c>
      <c r="AA401" s="15">
        <v>1327548.1176713705</v>
      </c>
      <c r="AB401" s="16">
        <f t="shared" si="6"/>
        <v>548570</v>
      </c>
    </row>
    <row r="402" spans="1:28" ht="16" x14ac:dyDescent="0.2">
      <c r="A402" s="14" t="s">
        <v>640</v>
      </c>
      <c r="B402" s="14" t="s">
        <v>641</v>
      </c>
      <c r="C402" s="14" t="s">
        <v>588</v>
      </c>
      <c r="D402" s="14" t="s">
        <v>588</v>
      </c>
      <c r="E402" s="14" t="s">
        <v>589</v>
      </c>
      <c r="F402" s="14" t="s">
        <v>590</v>
      </c>
      <c r="G402" s="14" t="s">
        <v>679</v>
      </c>
      <c r="H402" s="14" t="s">
        <v>680</v>
      </c>
      <c r="I402" s="14" t="s">
        <v>21</v>
      </c>
      <c r="J402" s="14" t="s">
        <v>681</v>
      </c>
      <c r="K402" s="15">
        <v>0</v>
      </c>
      <c r="L402" s="15">
        <v>0</v>
      </c>
      <c r="M402" s="15">
        <v>0</v>
      </c>
      <c r="N402" s="15">
        <v>6000</v>
      </c>
      <c r="O402" s="15">
        <v>0</v>
      </c>
      <c r="P402" s="15">
        <v>0</v>
      </c>
      <c r="Q402" s="15">
        <v>65300</v>
      </c>
      <c r="R402" s="15">
        <v>0</v>
      </c>
      <c r="S402" s="15">
        <v>9000</v>
      </c>
      <c r="T402" s="15">
        <v>0</v>
      </c>
      <c r="U402" s="15">
        <v>12000</v>
      </c>
      <c r="V402" s="15">
        <v>0</v>
      </c>
      <c r="W402" s="15">
        <v>92300</v>
      </c>
      <c r="X402" s="15">
        <v>92203.66148964595</v>
      </c>
      <c r="Y402" s="15">
        <v>91003.183350270352</v>
      </c>
      <c r="Z402" s="15">
        <v>91169.718329745738</v>
      </c>
      <c r="AA402" s="15">
        <v>91633.153902966005</v>
      </c>
      <c r="AB402" s="16">
        <f t="shared" si="6"/>
        <v>6000</v>
      </c>
    </row>
    <row r="403" spans="1:28" ht="16" x14ac:dyDescent="0.2">
      <c r="A403" s="14" t="s">
        <v>640</v>
      </c>
      <c r="B403" s="14" t="s">
        <v>641</v>
      </c>
      <c r="C403" s="14" t="s">
        <v>588</v>
      </c>
      <c r="D403" s="14" t="s">
        <v>588</v>
      </c>
      <c r="E403" s="14" t="s">
        <v>589</v>
      </c>
      <c r="F403" s="14" t="s">
        <v>590</v>
      </c>
      <c r="G403" s="14" t="s">
        <v>682</v>
      </c>
      <c r="H403" s="14" t="s">
        <v>683</v>
      </c>
      <c r="I403" s="14" t="s">
        <v>21</v>
      </c>
      <c r="J403" s="14" t="s">
        <v>684</v>
      </c>
      <c r="K403" s="15">
        <v>7018</v>
      </c>
      <c r="L403" s="15">
        <v>7018</v>
      </c>
      <c r="M403" s="15">
        <v>7018</v>
      </c>
      <c r="N403" s="15">
        <v>7018</v>
      </c>
      <c r="O403" s="15">
        <v>7018</v>
      </c>
      <c r="P403" s="15">
        <v>7018</v>
      </c>
      <c r="Q403" s="15">
        <v>7018</v>
      </c>
      <c r="R403" s="15">
        <v>7018</v>
      </c>
      <c r="S403" s="15">
        <v>7018</v>
      </c>
      <c r="T403" s="15">
        <v>7018</v>
      </c>
      <c r="U403" s="15">
        <v>7018</v>
      </c>
      <c r="V403" s="15">
        <v>7018</v>
      </c>
      <c r="W403" s="15">
        <v>84216</v>
      </c>
      <c r="X403" s="15">
        <v>84128.099198396783</v>
      </c>
      <c r="Y403" s="15">
        <v>83032.763694760215</v>
      </c>
      <c r="Z403" s="15">
        <v>83184.712880366933</v>
      </c>
      <c r="AA403" s="15">
        <v>83607.558928409388</v>
      </c>
      <c r="AB403" s="16">
        <f t="shared" si="6"/>
        <v>35090</v>
      </c>
    </row>
    <row r="404" spans="1:28" ht="16" x14ac:dyDescent="0.2">
      <c r="A404" s="14" t="s">
        <v>640</v>
      </c>
      <c r="B404" s="14" t="s">
        <v>641</v>
      </c>
      <c r="C404" s="14" t="s">
        <v>588</v>
      </c>
      <c r="D404" s="14" t="s">
        <v>588</v>
      </c>
      <c r="E404" s="14" t="s">
        <v>589</v>
      </c>
      <c r="F404" s="14" t="s">
        <v>590</v>
      </c>
      <c r="G404" s="14" t="s">
        <v>634</v>
      </c>
      <c r="H404" s="14" t="s">
        <v>635</v>
      </c>
      <c r="I404" s="14" t="s">
        <v>21</v>
      </c>
      <c r="J404" s="14" t="s">
        <v>685</v>
      </c>
      <c r="K404" s="15">
        <v>124516</v>
      </c>
      <c r="L404" s="15">
        <v>124516</v>
      </c>
      <c r="M404" s="15">
        <v>129516</v>
      </c>
      <c r="N404" s="15">
        <v>129166</v>
      </c>
      <c r="O404" s="15">
        <v>124516</v>
      </c>
      <c r="P404" s="15">
        <v>129516</v>
      </c>
      <c r="Q404" s="15">
        <v>129166</v>
      </c>
      <c r="R404" s="15">
        <v>124516</v>
      </c>
      <c r="S404" s="15">
        <v>129516</v>
      </c>
      <c r="T404" s="15">
        <v>129166</v>
      </c>
      <c r="U404" s="15">
        <v>124516</v>
      </c>
      <c r="V404" s="15">
        <v>124516</v>
      </c>
      <c r="W404" s="15">
        <v>1523142</v>
      </c>
      <c r="X404" s="15">
        <v>1521687.2843186371</v>
      </c>
      <c r="Y404" s="15">
        <v>1502475.041183864</v>
      </c>
      <c r="Z404" s="15">
        <v>1505625.2230580477</v>
      </c>
      <c r="AA404" s="15">
        <v>1513412.8790201924</v>
      </c>
      <c r="AB404" s="16">
        <f t="shared" si="6"/>
        <v>632230</v>
      </c>
    </row>
    <row r="405" spans="1:28" ht="16" x14ac:dyDescent="0.2">
      <c r="A405" s="14" t="s">
        <v>640</v>
      </c>
      <c r="B405" s="14" t="s">
        <v>641</v>
      </c>
      <c r="C405" s="14" t="s">
        <v>588</v>
      </c>
      <c r="D405" s="14" t="s">
        <v>588</v>
      </c>
      <c r="E405" s="14" t="s">
        <v>589</v>
      </c>
      <c r="F405" s="14" t="s">
        <v>590</v>
      </c>
      <c r="G405" s="14" t="s">
        <v>637</v>
      </c>
      <c r="H405" s="14" t="s">
        <v>638</v>
      </c>
      <c r="I405" s="14" t="s">
        <v>21</v>
      </c>
      <c r="J405" s="14" t="s">
        <v>686</v>
      </c>
      <c r="K405" s="15">
        <v>25591</v>
      </c>
      <c r="L405" s="15">
        <v>50591</v>
      </c>
      <c r="M405" s="15">
        <v>35241</v>
      </c>
      <c r="N405" s="15">
        <v>25591</v>
      </c>
      <c r="O405" s="15">
        <v>25591</v>
      </c>
      <c r="P405" s="15">
        <v>47291</v>
      </c>
      <c r="Q405" s="15">
        <v>25591</v>
      </c>
      <c r="R405" s="15">
        <v>25591</v>
      </c>
      <c r="S405" s="15">
        <v>35241</v>
      </c>
      <c r="T405" s="15">
        <v>25591</v>
      </c>
      <c r="U405" s="15">
        <v>25591</v>
      </c>
      <c r="V405" s="15">
        <v>35241</v>
      </c>
      <c r="W405" s="15">
        <v>382742</v>
      </c>
      <c r="X405" s="15">
        <v>398525.83175875555</v>
      </c>
      <c r="Y405" s="15">
        <v>410907.01811012445</v>
      </c>
      <c r="Z405" s="15">
        <v>431021.89905806427</v>
      </c>
      <c r="AA405" s="15">
        <v>454619.1569040452</v>
      </c>
      <c r="AB405" s="16">
        <f t="shared" si="6"/>
        <v>162605</v>
      </c>
    </row>
    <row r="406" spans="1:28" ht="16" x14ac:dyDescent="0.2">
      <c r="A406" s="14" t="s">
        <v>640</v>
      </c>
      <c r="B406" s="14" t="s">
        <v>641</v>
      </c>
      <c r="C406" s="14" t="s">
        <v>588</v>
      </c>
      <c r="D406" s="14" t="s">
        <v>588</v>
      </c>
      <c r="E406" s="14" t="s">
        <v>589</v>
      </c>
      <c r="F406" s="14" t="s">
        <v>590</v>
      </c>
      <c r="G406" s="14" t="s">
        <v>245</v>
      </c>
      <c r="H406" s="14" t="s">
        <v>246</v>
      </c>
      <c r="I406" s="14" t="s">
        <v>21</v>
      </c>
      <c r="J406" s="14" t="s">
        <v>687</v>
      </c>
      <c r="K406" s="15">
        <v>1700</v>
      </c>
      <c r="L406" s="15">
        <v>1700</v>
      </c>
      <c r="M406" s="15">
        <v>1700</v>
      </c>
      <c r="N406" s="15">
        <v>1700</v>
      </c>
      <c r="O406" s="15">
        <v>1700</v>
      </c>
      <c r="P406" s="15">
        <v>1700</v>
      </c>
      <c r="Q406" s="15">
        <v>1700</v>
      </c>
      <c r="R406" s="15">
        <v>1700</v>
      </c>
      <c r="S406" s="15">
        <v>1700</v>
      </c>
      <c r="T406" s="15">
        <v>1700</v>
      </c>
      <c r="U406" s="15">
        <v>1700</v>
      </c>
      <c r="V406" s="15">
        <v>1700</v>
      </c>
      <c r="W406" s="15">
        <v>20400</v>
      </c>
      <c r="X406" s="15">
        <v>20378.70741482966</v>
      </c>
      <c r="Y406" s="15">
        <v>20113.379635379362</v>
      </c>
      <c r="Z406" s="15">
        <v>20150.186933118239</v>
      </c>
      <c r="AA406" s="15">
        <v>20252.614730449688</v>
      </c>
      <c r="AB406" s="16">
        <f t="shared" si="6"/>
        <v>8500</v>
      </c>
    </row>
    <row r="407" spans="1:28" ht="16" x14ac:dyDescent="0.2">
      <c r="A407" s="14" t="s">
        <v>640</v>
      </c>
      <c r="B407" s="14" t="s">
        <v>641</v>
      </c>
      <c r="C407" s="14" t="s">
        <v>588</v>
      </c>
      <c r="D407" s="14" t="s">
        <v>588</v>
      </c>
      <c r="E407" s="14" t="s">
        <v>589</v>
      </c>
      <c r="F407" s="14" t="s">
        <v>590</v>
      </c>
      <c r="G407" s="14" t="s">
        <v>68</v>
      </c>
      <c r="H407" s="14" t="s">
        <v>69</v>
      </c>
      <c r="I407" s="14" t="s">
        <v>21</v>
      </c>
      <c r="J407" s="14" t="s">
        <v>688</v>
      </c>
      <c r="K407" s="15">
        <v>100</v>
      </c>
      <c r="L407" s="15">
        <v>100</v>
      </c>
      <c r="M407" s="15">
        <v>100</v>
      </c>
      <c r="N407" s="15">
        <v>100</v>
      </c>
      <c r="O407" s="15">
        <v>100</v>
      </c>
      <c r="P407" s="15">
        <v>100</v>
      </c>
      <c r="Q407" s="15">
        <v>100</v>
      </c>
      <c r="R407" s="15">
        <v>100</v>
      </c>
      <c r="S407" s="15">
        <v>100</v>
      </c>
      <c r="T407" s="15">
        <v>100</v>
      </c>
      <c r="U407" s="15">
        <v>100</v>
      </c>
      <c r="V407" s="15">
        <v>100</v>
      </c>
      <c r="W407" s="15">
        <v>1200</v>
      </c>
      <c r="X407" s="15">
        <v>1196.3500000000001</v>
      </c>
      <c r="Y407" s="15">
        <v>1178.0382381502889</v>
      </c>
      <c r="Z407" s="15">
        <v>1179.7963370418252</v>
      </c>
      <c r="AA407" s="15">
        <v>1183.9877187655263</v>
      </c>
      <c r="AB407" s="16">
        <f t="shared" si="6"/>
        <v>500</v>
      </c>
    </row>
    <row r="408" spans="1:28" ht="16" x14ac:dyDescent="0.2">
      <c r="A408" s="14" t="s">
        <v>689</v>
      </c>
      <c r="B408" s="14" t="s">
        <v>690</v>
      </c>
      <c r="C408" s="14" t="s">
        <v>588</v>
      </c>
      <c r="D408" s="14" t="s">
        <v>588</v>
      </c>
      <c r="E408" s="14" t="s">
        <v>589</v>
      </c>
      <c r="F408" s="14" t="s">
        <v>590</v>
      </c>
      <c r="G408" s="14" t="s">
        <v>19</v>
      </c>
      <c r="H408" s="14" t="s">
        <v>20</v>
      </c>
      <c r="I408" s="14" t="s">
        <v>21</v>
      </c>
      <c r="J408" s="14" t="s">
        <v>691</v>
      </c>
      <c r="K408" s="15">
        <v>0</v>
      </c>
      <c r="L408" s="15">
        <v>0</v>
      </c>
      <c r="M408" s="15">
        <v>1200</v>
      </c>
      <c r="N408" s="15">
        <v>1200</v>
      </c>
      <c r="O408" s="15">
        <v>1200</v>
      </c>
      <c r="P408" s="15">
        <v>600</v>
      </c>
      <c r="Q408" s="15">
        <v>1200</v>
      </c>
      <c r="R408" s="15">
        <v>1200</v>
      </c>
      <c r="S408" s="15">
        <v>1200</v>
      </c>
      <c r="T408" s="15">
        <v>1200</v>
      </c>
      <c r="U408" s="15">
        <v>1200</v>
      </c>
      <c r="V408" s="15">
        <v>600</v>
      </c>
      <c r="W408" s="15">
        <v>10800</v>
      </c>
      <c r="X408" s="15">
        <v>10810.478571428572</v>
      </c>
      <c r="Y408" s="15">
        <v>10837.003671676301</v>
      </c>
      <c r="Z408" s="15">
        <v>10981.363893673004</v>
      </c>
      <c r="AA408" s="15">
        <v>11063.257476754736</v>
      </c>
      <c r="AB408" s="16">
        <f t="shared" si="6"/>
        <v>3600</v>
      </c>
    </row>
    <row r="409" spans="1:28" ht="16" x14ac:dyDescent="0.2">
      <c r="A409" s="14" t="s">
        <v>689</v>
      </c>
      <c r="B409" s="14" t="s">
        <v>690</v>
      </c>
      <c r="C409" s="14" t="s">
        <v>588</v>
      </c>
      <c r="D409" s="14" t="s">
        <v>588</v>
      </c>
      <c r="E409" s="14" t="s">
        <v>589</v>
      </c>
      <c r="F409" s="14" t="s">
        <v>590</v>
      </c>
      <c r="G409" s="14" t="s">
        <v>23</v>
      </c>
      <c r="H409" s="14" t="s">
        <v>24</v>
      </c>
      <c r="I409" s="14" t="s">
        <v>21</v>
      </c>
      <c r="J409" s="14" t="s">
        <v>692</v>
      </c>
      <c r="K409" s="15">
        <v>0</v>
      </c>
      <c r="L409" s="15">
        <v>0</v>
      </c>
      <c r="M409" s="15">
        <v>960</v>
      </c>
      <c r="N409" s="15">
        <v>960</v>
      </c>
      <c r="O409" s="15">
        <v>960</v>
      </c>
      <c r="P409" s="15">
        <v>480</v>
      </c>
      <c r="Q409" s="15">
        <v>960</v>
      </c>
      <c r="R409" s="15">
        <v>960</v>
      </c>
      <c r="S409" s="15">
        <v>960</v>
      </c>
      <c r="T409" s="15">
        <v>960</v>
      </c>
      <c r="U409" s="15">
        <v>960</v>
      </c>
      <c r="V409" s="15">
        <v>480</v>
      </c>
      <c r="W409" s="15">
        <v>8640</v>
      </c>
      <c r="X409" s="15">
        <v>8648.3828571428567</v>
      </c>
      <c r="Y409" s="15">
        <v>8669.6029373410383</v>
      </c>
      <c r="Z409" s="15">
        <v>8785.0911149384046</v>
      </c>
      <c r="AA409" s="15">
        <v>8850.605981403789</v>
      </c>
      <c r="AB409" s="16">
        <f t="shared" si="6"/>
        <v>2880</v>
      </c>
    </row>
    <row r="410" spans="1:28" ht="16" x14ac:dyDescent="0.2">
      <c r="A410" s="14" t="s">
        <v>689</v>
      </c>
      <c r="B410" s="14" t="s">
        <v>690</v>
      </c>
      <c r="C410" s="14" t="s">
        <v>588</v>
      </c>
      <c r="D410" s="14" t="s">
        <v>588</v>
      </c>
      <c r="E410" s="14" t="s">
        <v>589</v>
      </c>
      <c r="F410" s="14" t="s">
        <v>590</v>
      </c>
      <c r="G410" s="14" t="s">
        <v>26</v>
      </c>
      <c r="H410" s="14" t="s">
        <v>27</v>
      </c>
      <c r="I410" s="14" t="s">
        <v>21</v>
      </c>
      <c r="J410" s="14" t="s">
        <v>693</v>
      </c>
      <c r="K410" s="15">
        <v>70</v>
      </c>
      <c r="L410" s="15">
        <v>70</v>
      </c>
      <c r="M410" s="15">
        <v>70</v>
      </c>
      <c r="N410" s="15">
        <v>70</v>
      </c>
      <c r="O410" s="15">
        <v>70</v>
      </c>
      <c r="P410" s="15">
        <v>70</v>
      </c>
      <c r="Q410" s="15">
        <v>70</v>
      </c>
      <c r="R410" s="15">
        <v>70</v>
      </c>
      <c r="S410" s="15">
        <v>70</v>
      </c>
      <c r="T410" s="15">
        <v>70</v>
      </c>
      <c r="U410" s="15">
        <v>70</v>
      </c>
      <c r="V410" s="15">
        <v>70</v>
      </c>
      <c r="W410" s="15">
        <v>840</v>
      </c>
      <c r="X410" s="15">
        <v>837.44499999999994</v>
      </c>
      <c r="Y410" s="15">
        <v>836.13506592609133</v>
      </c>
      <c r="Z410" s="15">
        <v>843.87737460783353</v>
      </c>
      <c r="AA410" s="15">
        <v>846.76309750723169</v>
      </c>
      <c r="AB410" s="16">
        <f t="shared" si="6"/>
        <v>350</v>
      </c>
    </row>
    <row r="411" spans="1:28" ht="16" x14ac:dyDescent="0.2">
      <c r="A411" s="14" t="s">
        <v>689</v>
      </c>
      <c r="B411" s="14" t="s">
        <v>690</v>
      </c>
      <c r="C411" s="14" t="s">
        <v>588</v>
      </c>
      <c r="D411" s="14" t="s">
        <v>588</v>
      </c>
      <c r="E411" s="14" t="s">
        <v>589</v>
      </c>
      <c r="F411" s="14" t="s">
        <v>590</v>
      </c>
      <c r="G411" s="14" t="s">
        <v>38</v>
      </c>
      <c r="H411" s="14" t="s">
        <v>39</v>
      </c>
      <c r="I411" s="14" t="s">
        <v>21</v>
      </c>
      <c r="J411" s="14" t="s">
        <v>694</v>
      </c>
      <c r="K411" s="15">
        <v>1431.4538062016213</v>
      </c>
      <c r="L411" s="15">
        <v>1431.4538062016213</v>
      </c>
      <c r="M411" s="15">
        <v>1431.4538062016213</v>
      </c>
      <c r="N411" s="15">
        <v>1431.4538062016213</v>
      </c>
      <c r="O411" s="15">
        <v>1431.4538062016213</v>
      </c>
      <c r="P411" s="15">
        <v>1431.4538062016213</v>
      </c>
      <c r="Q411" s="15">
        <v>1431.4538062016213</v>
      </c>
      <c r="R411" s="15">
        <v>1431.4538062016213</v>
      </c>
      <c r="S411" s="15">
        <v>1431.4538062016213</v>
      </c>
      <c r="T411" s="15">
        <v>1431.4538062016213</v>
      </c>
      <c r="U411" s="15">
        <v>1431.4538062016213</v>
      </c>
      <c r="V411" s="15">
        <v>1431.4538062016213</v>
      </c>
      <c r="W411" s="15">
        <v>17177.445674419454</v>
      </c>
      <c r="X411" s="15">
        <v>16885.850916513322</v>
      </c>
      <c r="Y411" s="15">
        <v>16793.470324430167</v>
      </c>
      <c r="Z411" s="15">
        <v>16916.879208560262</v>
      </c>
      <c r="AA411" s="15">
        <v>17043.036930530307</v>
      </c>
      <c r="AB411" s="16">
        <f t="shared" si="6"/>
        <v>7157.269031008107</v>
      </c>
    </row>
    <row r="412" spans="1:28" ht="16" x14ac:dyDescent="0.2">
      <c r="A412" s="14" t="s">
        <v>689</v>
      </c>
      <c r="B412" s="14" t="s">
        <v>690</v>
      </c>
      <c r="C412" s="14" t="s">
        <v>588</v>
      </c>
      <c r="D412" s="14" t="s">
        <v>588</v>
      </c>
      <c r="E412" s="14" t="s">
        <v>589</v>
      </c>
      <c r="F412" s="14" t="s">
        <v>590</v>
      </c>
      <c r="G412" s="14" t="s">
        <v>41</v>
      </c>
      <c r="H412" s="14" t="s">
        <v>42</v>
      </c>
      <c r="I412" s="14" t="s">
        <v>21</v>
      </c>
      <c r="J412" s="14" t="s">
        <v>695</v>
      </c>
      <c r="K412" s="15">
        <v>250</v>
      </c>
      <c r="L412" s="15">
        <v>250</v>
      </c>
      <c r="M412" s="15">
        <v>250</v>
      </c>
      <c r="N412" s="15">
        <v>250</v>
      </c>
      <c r="O412" s="15">
        <v>250</v>
      </c>
      <c r="P412" s="15">
        <v>250</v>
      </c>
      <c r="Q412" s="15">
        <v>250</v>
      </c>
      <c r="R412" s="15">
        <v>250</v>
      </c>
      <c r="S412" s="15">
        <v>250</v>
      </c>
      <c r="T412" s="15">
        <v>250</v>
      </c>
      <c r="U412" s="15">
        <v>250</v>
      </c>
      <c r="V412" s="15">
        <v>250</v>
      </c>
      <c r="W412" s="15">
        <v>3000</v>
      </c>
      <c r="X412" s="15">
        <v>3002.8624749498995</v>
      </c>
      <c r="Y412" s="15">
        <v>3012.0613595369032</v>
      </c>
      <c r="Z412" s="15">
        <v>3041.9926483222894</v>
      </c>
      <c r="AA412" s="15">
        <v>3061.6628054940315</v>
      </c>
      <c r="AB412" s="16">
        <f t="shared" si="6"/>
        <v>1250</v>
      </c>
    </row>
    <row r="413" spans="1:28" ht="16" x14ac:dyDescent="0.2">
      <c r="A413" s="14" t="s">
        <v>689</v>
      </c>
      <c r="B413" s="14" t="s">
        <v>690</v>
      </c>
      <c r="C413" s="14" t="s">
        <v>588</v>
      </c>
      <c r="D413" s="14" t="s">
        <v>588</v>
      </c>
      <c r="E413" s="14" t="s">
        <v>589</v>
      </c>
      <c r="F413" s="14" t="s">
        <v>590</v>
      </c>
      <c r="G413" s="14" t="s">
        <v>44</v>
      </c>
      <c r="H413" s="14" t="s">
        <v>45</v>
      </c>
      <c r="I413" s="14" t="s">
        <v>21</v>
      </c>
      <c r="J413" s="14" t="s">
        <v>696</v>
      </c>
      <c r="K413" s="15">
        <v>75</v>
      </c>
      <c r="L413" s="15">
        <v>75</v>
      </c>
      <c r="M413" s="15">
        <v>75</v>
      </c>
      <c r="N413" s="15">
        <v>75</v>
      </c>
      <c r="O413" s="15">
        <v>75</v>
      </c>
      <c r="P413" s="15">
        <v>75</v>
      </c>
      <c r="Q413" s="15">
        <v>75</v>
      </c>
      <c r="R413" s="15">
        <v>75</v>
      </c>
      <c r="S413" s="15">
        <v>75</v>
      </c>
      <c r="T413" s="15">
        <v>75</v>
      </c>
      <c r="U413" s="15">
        <v>75</v>
      </c>
      <c r="V413" s="15">
        <v>75</v>
      </c>
      <c r="W413" s="15">
        <v>900</v>
      </c>
      <c r="X413" s="15">
        <v>897.26249999999993</v>
      </c>
      <c r="Y413" s="15">
        <v>895.85899920652639</v>
      </c>
      <c r="Z413" s="15">
        <v>904.15432993696425</v>
      </c>
      <c r="AA413" s="15">
        <v>907.24617590060518</v>
      </c>
      <c r="AB413" s="16">
        <f t="shared" si="6"/>
        <v>375</v>
      </c>
    </row>
    <row r="414" spans="1:28" ht="16" x14ac:dyDescent="0.2">
      <c r="A414" s="14" t="s">
        <v>689</v>
      </c>
      <c r="B414" s="14" t="s">
        <v>690</v>
      </c>
      <c r="C414" s="14" t="s">
        <v>588</v>
      </c>
      <c r="D414" s="14" t="s">
        <v>588</v>
      </c>
      <c r="E414" s="14" t="s">
        <v>589</v>
      </c>
      <c r="F414" s="14" t="s">
        <v>590</v>
      </c>
      <c r="G414" s="14" t="s">
        <v>47</v>
      </c>
      <c r="H414" s="14" t="s">
        <v>48</v>
      </c>
      <c r="I414" s="14" t="s">
        <v>21</v>
      </c>
      <c r="J414" s="14" t="s">
        <v>697</v>
      </c>
      <c r="K414" s="15">
        <v>65</v>
      </c>
      <c r="L414" s="15">
        <v>65</v>
      </c>
      <c r="M414" s="15">
        <v>65</v>
      </c>
      <c r="N414" s="15">
        <v>65</v>
      </c>
      <c r="O414" s="15">
        <v>65</v>
      </c>
      <c r="P414" s="15">
        <v>65</v>
      </c>
      <c r="Q414" s="15">
        <v>65</v>
      </c>
      <c r="R414" s="15">
        <v>65</v>
      </c>
      <c r="S414" s="15">
        <v>65</v>
      </c>
      <c r="T414" s="15">
        <v>65</v>
      </c>
      <c r="U414" s="15">
        <v>65</v>
      </c>
      <c r="V414" s="15">
        <v>65</v>
      </c>
      <c r="W414" s="15">
        <v>780</v>
      </c>
      <c r="X414" s="15">
        <v>777.62749999999994</v>
      </c>
      <c r="Y414" s="15">
        <v>776.41113264565604</v>
      </c>
      <c r="Z414" s="15">
        <v>783.60041927870236</v>
      </c>
      <c r="AA414" s="15">
        <v>786.28001911385786</v>
      </c>
      <c r="AB414" s="16">
        <f t="shared" si="6"/>
        <v>325</v>
      </c>
    </row>
    <row r="415" spans="1:28" ht="16" x14ac:dyDescent="0.2">
      <c r="A415" s="14" t="s">
        <v>689</v>
      </c>
      <c r="B415" s="14" t="s">
        <v>690</v>
      </c>
      <c r="C415" s="14" t="s">
        <v>588</v>
      </c>
      <c r="D415" s="14" t="s">
        <v>588</v>
      </c>
      <c r="E415" s="14" t="s">
        <v>589</v>
      </c>
      <c r="F415" s="14" t="s">
        <v>590</v>
      </c>
      <c r="G415" s="14" t="s">
        <v>50</v>
      </c>
      <c r="H415" s="14" t="s">
        <v>51</v>
      </c>
      <c r="I415" s="14" t="s">
        <v>21</v>
      </c>
      <c r="J415" s="14" t="s">
        <v>698</v>
      </c>
      <c r="K415" s="15">
        <v>550</v>
      </c>
      <c r="L415" s="15">
        <v>550</v>
      </c>
      <c r="M415" s="15">
        <v>550</v>
      </c>
      <c r="N415" s="15">
        <v>550</v>
      </c>
      <c r="O415" s="15">
        <v>550</v>
      </c>
      <c r="P415" s="15">
        <v>550</v>
      </c>
      <c r="Q415" s="15">
        <v>550</v>
      </c>
      <c r="R415" s="15">
        <v>550</v>
      </c>
      <c r="S415" s="15">
        <v>550</v>
      </c>
      <c r="T415" s="15">
        <v>550</v>
      </c>
      <c r="U415" s="15">
        <v>550</v>
      </c>
      <c r="V415" s="15">
        <v>550</v>
      </c>
      <c r="W415" s="15">
        <v>6600</v>
      </c>
      <c r="X415" s="15">
        <v>6606.403571428571</v>
      </c>
      <c r="Y415" s="15">
        <v>6622.6133549132946</v>
      </c>
      <c r="Z415" s="15">
        <v>6710.8334905779466</v>
      </c>
      <c r="AA415" s="15">
        <v>6760.8795691278938</v>
      </c>
      <c r="AB415" s="16">
        <f t="shared" si="6"/>
        <v>2750</v>
      </c>
    </row>
    <row r="416" spans="1:28" ht="16" x14ac:dyDescent="0.2">
      <c r="A416" s="14" t="s">
        <v>689</v>
      </c>
      <c r="B416" s="14" t="s">
        <v>690</v>
      </c>
      <c r="C416" s="14" t="s">
        <v>588</v>
      </c>
      <c r="D416" s="14" t="s">
        <v>588</v>
      </c>
      <c r="E416" s="14" t="s">
        <v>589</v>
      </c>
      <c r="F416" s="14" t="s">
        <v>590</v>
      </c>
      <c r="G416" s="14" t="s">
        <v>53</v>
      </c>
      <c r="H416" s="14" t="s">
        <v>54</v>
      </c>
      <c r="I416" s="14" t="s">
        <v>21</v>
      </c>
      <c r="J416" s="14" t="s">
        <v>699</v>
      </c>
      <c r="K416" s="15">
        <v>0</v>
      </c>
      <c r="L416" s="15">
        <v>0</v>
      </c>
      <c r="M416" s="15">
        <v>0</v>
      </c>
      <c r="N416" s="15">
        <v>5250</v>
      </c>
      <c r="O416" s="15">
        <v>0</v>
      </c>
      <c r="P416" s="15">
        <v>5250</v>
      </c>
      <c r="Q416" s="15">
        <v>0</v>
      </c>
      <c r="R416" s="15">
        <v>5250</v>
      </c>
      <c r="S416" s="15">
        <v>0</v>
      </c>
      <c r="T416" s="15">
        <v>5250</v>
      </c>
      <c r="U416" s="15">
        <v>0</v>
      </c>
      <c r="V416" s="15">
        <v>0</v>
      </c>
      <c r="W416" s="15">
        <v>21000</v>
      </c>
      <c r="X416" s="15">
        <v>50048.511904761901</v>
      </c>
      <c r="Y416" s="15">
        <v>50171.313294797685</v>
      </c>
      <c r="Z416" s="15">
        <v>50839.647655893532</v>
      </c>
      <c r="AA416" s="15">
        <v>51218.784614605262</v>
      </c>
      <c r="AB416" s="16">
        <f t="shared" si="6"/>
        <v>5250</v>
      </c>
    </row>
    <row r="417" spans="1:28" ht="16" x14ac:dyDescent="0.2">
      <c r="A417" s="14" t="s">
        <v>689</v>
      </c>
      <c r="B417" s="14" t="s">
        <v>690</v>
      </c>
      <c r="C417" s="14" t="s">
        <v>588</v>
      </c>
      <c r="D417" s="14" t="s">
        <v>588</v>
      </c>
      <c r="E417" s="14" t="s">
        <v>589</v>
      </c>
      <c r="F417" s="14" t="s">
        <v>590</v>
      </c>
      <c r="G417" s="14" t="s">
        <v>59</v>
      </c>
      <c r="H417" s="14" t="s">
        <v>60</v>
      </c>
      <c r="I417" s="14" t="s">
        <v>21</v>
      </c>
      <c r="J417" s="14" t="s">
        <v>700</v>
      </c>
      <c r="K417" s="15">
        <v>1500</v>
      </c>
      <c r="L417" s="15">
        <v>1500</v>
      </c>
      <c r="M417" s="15">
        <v>1500</v>
      </c>
      <c r="N417" s="15">
        <v>1500</v>
      </c>
      <c r="O417" s="15">
        <v>1500</v>
      </c>
      <c r="P417" s="15">
        <v>1500</v>
      </c>
      <c r="Q417" s="15">
        <v>1500</v>
      </c>
      <c r="R417" s="15">
        <v>1500</v>
      </c>
      <c r="S417" s="15">
        <v>1500</v>
      </c>
      <c r="T417" s="15">
        <v>1500</v>
      </c>
      <c r="U417" s="15">
        <v>1500</v>
      </c>
      <c r="V417" s="15">
        <v>1500</v>
      </c>
      <c r="W417" s="15">
        <v>18000</v>
      </c>
      <c r="X417" s="15">
        <v>17945.25</v>
      </c>
      <c r="Y417" s="15">
        <v>17917.179984130529</v>
      </c>
      <c r="Z417" s="15">
        <v>18083.086598739283</v>
      </c>
      <c r="AA417" s="15">
        <v>18144.923518012103</v>
      </c>
      <c r="AB417" s="16">
        <f t="shared" si="6"/>
        <v>7500</v>
      </c>
    </row>
    <row r="418" spans="1:28" ht="16" x14ac:dyDescent="0.2">
      <c r="A418" s="14" t="s">
        <v>689</v>
      </c>
      <c r="B418" s="14" t="s">
        <v>690</v>
      </c>
      <c r="C418" s="14" t="s">
        <v>588</v>
      </c>
      <c r="D418" s="14" t="s">
        <v>588</v>
      </c>
      <c r="E418" s="14" t="s">
        <v>589</v>
      </c>
      <c r="F418" s="14" t="s">
        <v>590</v>
      </c>
      <c r="G418" s="14" t="s">
        <v>62</v>
      </c>
      <c r="H418" s="14" t="s">
        <v>63</v>
      </c>
      <c r="I418" s="14" t="s">
        <v>21</v>
      </c>
      <c r="J418" s="14" t="s">
        <v>701</v>
      </c>
      <c r="K418" s="15">
        <v>30</v>
      </c>
      <c r="L418" s="15">
        <v>30</v>
      </c>
      <c r="M418" s="15">
        <v>30</v>
      </c>
      <c r="N418" s="15">
        <v>30</v>
      </c>
      <c r="O418" s="15">
        <v>30</v>
      </c>
      <c r="P418" s="15">
        <v>30</v>
      </c>
      <c r="Q418" s="15">
        <v>30</v>
      </c>
      <c r="R418" s="15">
        <v>30</v>
      </c>
      <c r="S418" s="15">
        <v>30</v>
      </c>
      <c r="T418" s="15">
        <v>30</v>
      </c>
      <c r="U418" s="15">
        <v>30</v>
      </c>
      <c r="V418" s="15">
        <v>30</v>
      </c>
      <c r="W418" s="15">
        <v>360</v>
      </c>
      <c r="X418" s="15">
        <v>358.90499999999997</v>
      </c>
      <c r="Y418" s="15">
        <v>358.34359968261049</v>
      </c>
      <c r="Z418" s="15">
        <v>361.66173197478571</v>
      </c>
      <c r="AA418" s="15">
        <v>362.89847036024213</v>
      </c>
      <c r="AB418" s="16">
        <f t="shared" si="6"/>
        <v>150</v>
      </c>
    </row>
    <row r="419" spans="1:28" ht="16" x14ac:dyDescent="0.2">
      <c r="A419" s="14" t="s">
        <v>689</v>
      </c>
      <c r="B419" s="14" t="s">
        <v>690</v>
      </c>
      <c r="C419" s="14" t="s">
        <v>588</v>
      </c>
      <c r="D419" s="14" t="s">
        <v>588</v>
      </c>
      <c r="E419" s="14" t="s">
        <v>589</v>
      </c>
      <c r="F419" s="14" t="s">
        <v>590</v>
      </c>
      <c r="G419" s="14" t="s">
        <v>682</v>
      </c>
      <c r="H419" s="14" t="s">
        <v>683</v>
      </c>
      <c r="I419" s="14" t="s">
        <v>21</v>
      </c>
      <c r="J419" s="14" t="s">
        <v>702</v>
      </c>
      <c r="K419" s="15">
        <v>500</v>
      </c>
      <c r="L419" s="15">
        <v>500</v>
      </c>
      <c r="M419" s="15">
        <v>500</v>
      </c>
      <c r="N419" s="15">
        <v>500</v>
      </c>
      <c r="O419" s="15">
        <v>500</v>
      </c>
      <c r="P419" s="15">
        <v>500</v>
      </c>
      <c r="Q419" s="15">
        <v>500</v>
      </c>
      <c r="R419" s="15">
        <v>500</v>
      </c>
      <c r="S419" s="15">
        <v>500</v>
      </c>
      <c r="T419" s="15">
        <v>500</v>
      </c>
      <c r="U419" s="15">
        <v>500</v>
      </c>
      <c r="V419" s="15">
        <v>500</v>
      </c>
      <c r="W419" s="15">
        <v>6000</v>
      </c>
      <c r="X419" s="15">
        <v>5993.7374749498995</v>
      </c>
      <c r="Y419" s="15">
        <v>5998.2580235586574</v>
      </c>
      <c r="Z419" s="15">
        <v>6055.8404147788369</v>
      </c>
      <c r="AA419" s="15">
        <v>6085.8167251627156</v>
      </c>
      <c r="AB419" s="16">
        <f t="shared" si="6"/>
        <v>2500</v>
      </c>
    </row>
    <row r="420" spans="1:28" ht="16" x14ac:dyDescent="0.2">
      <c r="A420" s="14" t="s">
        <v>689</v>
      </c>
      <c r="B420" s="14" t="s">
        <v>690</v>
      </c>
      <c r="C420" s="14" t="s">
        <v>588</v>
      </c>
      <c r="D420" s="14" t="s">
        <v>588</v>
      </c>
      <c r="E420" s="14" t="s">
        <v>589</v>
      </c>
      <c r="F420" s="14" t="s">
        <v>590</v>
      </c>
      <c r="G420" s="14" t="s">
        <v>703</v>
      </c>
      <c r="H420" s="14" t="s">
        <v>704</v>
      </c>
      <c r="I420" s="14" t="s">
        <v>21</v>
      </c>
      <c r="J420" s="14" t="s">
        <v>705</v>
      </c>
      <c r="K420" s="15">
        <v>0</v>
      </c>
      <c r="L420" s="15">
        <v>0</v>
      </c>
      <c r="M420" s="15">
        <v>457214</v>
      </c>
      <c r="N420" s="15">
        <v>0</v>
      </c>
      <c r="O420" s="15">
        <v>0</v>
      </c>
      <c r="P420" s="15">
        <v>457214</v>
      </c>
      <c r="Q420" s="15">
        <v>0</v>
      </c>
      <c r="R420" s="15">
        <v>0</v>
      </c>
      <c r="S420" s="15">
        <v>457214</v>
      </c>
      <c r="T420" s="15">
        <v>0</v>
      </c>
      <c r="U420" s="15">
        <v>457214</v>
      </c>
      <c r="V420" s="15">
        <v>0</v>
      </c>
      <c r="W420" s="15">
        <v>1828856</v>
      </c>
      <c r="X420" s="15">
        <v>1878117.0476190473</v>
      </c>
      <c r="Y420" s="15">
        <v>1887097.061271898</v>
      </c>
      <c r="Z420" s="15">
        <v>1912879.7671530482</v>
      </c>
      <c r="AA420" s="15">
        <v>1930084.2993325284</v>
      </c>
      <c r="AB420" s="16">
        <f t="shared" si="6"/>
        <v>457214</v>
      </c>
    </row>
    <row r="421" spans="1:28" ht="16" x14ac:dyDescent="0.2">
      <c r="A421" s="14" t="s">
        <v>689</v>
      </c>
      <c r="B421" s="14" t="s">
        <v>690</v>
      </c>
      <c r="C421" s="14" t="s">
        <v>588</v>
      </c>
      <c r="D421" s="14" t="s">
        <v>588</v>
      </c>
      <c r="E421" s="14" t="s">
        <v>589</v>
      </c>
      <c r="F421" s="14" t="s">
        <v>590</v>
      </c>
      <c r="G421" s="14" t="s">
        <v>634</v>
      </c>
      <c r="H421" s="14" t="s">
        <v>635</v>
      </c>
      <c r="I421" s="14" t="s">
        <v>21</v>
      </c>
      <c r="J421" s="14" t="s">
        <v>706</v>
      </c>
      <c r="K421" s="15">
        <v>113951</v>
      </c>
      <c r="L421" s="15">
        <v>113951</v>
      </c>
      <c r="M421" s="15">
        <v>113951</v>
      </c>
      <c r="N421" s="15">
        <v>113951</v>
      </c>
      <c r="O421" s="15">
        <v>113951</v>
      </c>
      <c r="P421" s="15">
        <v>113951</v>
      </c>
      <c r="Q421" s="15">
        <v>113951</v>
      </c>
      <c r="R421" s="15">
        <v>113951</v>
      </c>
      <c r="S421" s="15">
        <v>113951</v>
      </c>
      <c r="T421" s="15">
        <v>113951</v>
      </c>
      <c r="U421" s="15">
        <v>113951</v>
      </c>
      <c r="V421" s="15">
        <v>113951</v>
      </c>
      <c r="W421" s="15">
        <v>1367412</v>
      </c>
      <c r="X421" s="15">
        <v>1347183.7748172102</v>
      </c>
      <c r="Y421" s="15">
        <v>1329643.6398023858</v>
      </c>
      <c r="Z421" s="15">
        <v>1332076.875301542</v>
      </c>
      <c r="AA421" s="15">
        <v>1338848.11274297</v>
      </c>
      <c r="AB421" s="16">
        <f t="shared" si="6"/>
        <v>569755</v>
      </c>
    </row>
    <row r="422" spans="1:28" ht="16" x14ac:dyDescent="0.2">
      <c r="A422" s="14" t="s">
        <v>689</v>
      </c>
      <c r="B422" s="14" t="s">
        <v>690</v>
      </c>
      <c r="C422" s="14" t="s">
        <v>588</v>
      </c>
      <c r="D422" s="14" t="s">
        <v>588</v>
      </c>
      <c r="E422" s="14" t="s">
        <v>589</v>
      </c>
      <c r="F422" s="14" t="s">
        <v>590</v>
      </c>
      <c r="G422" s="14" t="s">
        <v>245</v>
      </c>
      <c r="H422" s="14" t="s">
        <v>246</v>
      </c>
      <c r="I422" s="14" t="s">
        <v>21</v>
      </c>
      <c r="J422" s="14" t="s">
        <v>707</v>
      </c>
      <c r="K422" s="15">
        <v>0</v>
      </c>
      <c r="L422" s="15">
        <v>0</v>
      </c>
      <c r="M422" s="15">
        <v>500</v>
      </c>
      <c r="N422" s="15">
        <v>500</v>
      </c>
      <c r="O422" s="15">
        <v>1000</v>
      </c>
      <c r="P422" s="15">
        <v>500</v>
      </c>
      <c r="Q422" s="15">
        <v>500</v>
      </c>
      <c r="R422" s="15">
        <v>1000</v>
      </c>
      <c r="S422" s="15">
        <v>500</v>
      </c>
      <c r="T422" s="15">
        <v>500</v>
      </c>
      <c r="U422" s="15">
        <v>500</v>
      </c>
      <c r="V422" s="15">
        <v>0</v>
      </c>
      <c r="W422" s="15">
        <v>5500</v>
      </c>
      <c r="X422" s="15">
        <v>17981.212424849698</v>
      </c>
      <c r="Y422" s="15">
        <v>17994.774070675976</v>
      </c>
      <c r="Z422" s="15">
        <v>18167.521244336509</v>
      </c>
      <c r="AA422" s="15">
        <v>18257.450175488146</v>
      </c>
      <c r="AB422" s="16">
        <f t="shared" si="6"/>
        <v>2000</v>
      </c>
    </row>
    <row r="423" spans="1:28" ht="16" x14ac:dyDescent="0.2">
      <c r="A423" s="14" t="s">
        <v>689</v>
      </c>
      <c r="B423" s="14" t="s">
        <v>690</v>
      </c>
      <c r="C423" s="14" t="s">
        <v>588</v>
      </c>
      <c r="D423" s="14" t="s">
        <v>588</v>
      </c>
      <c r="E423" s="14" t="s">
        <v>589</v>
      </c>
      <c r="F423" s="14" t="s">
        <v>590</v>
      </c>
      <c r="G423" s="14" t="s">
        <v>68</v>
      </c>
      <c r="H423" s="14" t="s">
        <v>69</v>
      </c>
      <c r="I423" s="14" t="s">
        <v>21</v>
      </c>
      <c r="J423" s="14" t="s">
        <v>708</v>
      </c>
      <c r="K423" s="15">
        <v>50</v>
      </c>
      <c r="L423" s="15">
        <v>50</v>
      </c>
      <c r="M423" s="15">
        <v>50</v>
      </c>
      <c r="N423" s="15">
        <v>50</v>
      </c>
      <c r="O423" s="15">
        <v>50</v>
      </c>
      <c r="P423" s="15">
        <v>50</v>
      </c>
      <c r="Q423" s="15">
        <v>50</v>
      </c>
      <c r="R423" s="15">
        <v>50</v>
      </c>
      <c r="S423" s="15">
        <v>50</v>
      </c>
      <c r="T423" s="15">
        <v>50</v>
      </c>
      <c r="U423" s="15">
        <v>50</v>
      </c>
      <c r="V423" s="15">
        <v>50</v>
      </c>
      <c r="W423" s="15">
        <v>600</v>
      </c>
      <c r="X423" s="15">
        <v>598.17500000000007</v>
      </c>
      <c r="Y423" s="15">
        <v>597.23933280435097</v>
      </c>
      <c r="Z423" s="15">
        <v>602.76955329130965</v>
      </c>
      <c r="AA423" s="15">
        <v>604.83078393373694</v>
      </c>
      <c r="AB423" s="16">
        <f t="shared" si="6"/>
        <v>250</v>
      </c>
    </row>
    <row r="424" spans="1:28" ht="16" x14ac:dyDescent="0.2">
      <c r="A424" s="14" t="s">
        <v>709</v>
      </c>
      <c r="B424" s="14" t="s">
        <v>710</v>
      </c>
      <c r="C424" s="14" t="s">
        <v>588</v>
      </c>
      <c r="D424" s="14" t="s">
        <v>588</v>
      </c>
      <c r="E424" s="14" t="s">
        <v>589</v>
      </c>
      <c r="F424" s="14" t="s">
        <v>590</v>
      </c>
      <c r="G424" s="14" t="s">
        <v>19</v>
      </c>
      <c r="H424" s="14" t="s">
        <v>20</v>
      </c>
      <c r="I424" s="14" t="s">
        <v>21</v>
      </c>
      <c r="J424" s="14" t="s">
        <v>711</v>
      </c>
      <c r="K424" s="15">
        <v>600</v>
      </c>
      <c r="L424" s="15">
        <v>1200</v>
      </c>
      <c r="M424" s="15">
        <v>600</v>
      </c>
      <c r="N424" s="15">
        <v>1200</v>
      </c>
      <c r="O424" s="15">
        <v>600</v>
      </c>
      <c r="P424" s="15">
        <v>1200</v>
      </c>
      <c r="Q424" s="15">
        <v>600</v>
      </c>
      <c r="R424" s="15">
        <v>1200</v>
      </c>
      <c r="S424" s="15">
        <v>600</v>
      </c>
      <c r="T424" s="15">
        <v>1200</v>
      </c>
      <c r="U424" s="15">
        <v>600</v>
      </c>
      <c r="V424" s="15">
        <v>1200</v>
      </c>
      <c r="W424" s="15">
        <v>10800</v>
      </c>
      <c r="X424" s="15">
        <v>10810.478571428572</v>
      </c>
      <c r="Y424" s="15">
        <v>10837.003671676301</v>
      </c>
      <c r="Z424" s="15">
        <v>10981.363893673004</v>
      </c>
      <c r="AA424" s="15">
        <v>11063.257476754736</v>
      </c>
      <c r="AB424" s="16">
        <f t="shared" si="6"/>
        <v>4200</v>
      </c>
    </row>
    <row r="425" spans="1:28" ht="16" x14ac:dyDescent="0.2">
      <c r="A425" s="14" t="s">
        <v>709</v>
      </c>
      <c r="B425" s="14" t="s">
        <v>710</v>
      </c>
      <c r="C425" s="14" t="s">
        <v>588</v>
      </c>
      <c r="D425" s="14" t="s">
        <v>588</v>
      </c>
      <c r="E425" s="14" t="s">
        <v>589</v>
      </c>
      <c r="F425" s="14" t="s">
        <v>590</v>
      </c>
      <c r="G425" s="14" t="s">
        <v>23</v>
      </c>
      <c r="H425" s="14" t="s">
        <v>24</v>
      </c>
      <c r="I425" s="14" t="s">
        <v>21</v>
      </c>
      <c r="J425" s="14" t="s">
        <v>712</v>
      </c>
      <c r="K425" s="15">
        <v>480</v>
      </c>
      <c r="L425" s="15">
        <v>960</v>
      </c>
      <c r="M425" s="15">
        <v>480</v>
      </c>
      <c r="N425" s="15">
        <v>960</v>
      </c>
      <c r="O425" s="15">
        <v>480</v>
      </c>
      <c r="P425" s="15">
        <v>960</v>
      </c>
      <c r="Q425" s="15">
        <v>480</v>
      </c>
      <c r="R425" s="15">
        <v>960</v>
      </c>
      <c r="S425" s="15">
        <v>480</v>
      </c>
      <c r="T425" s="15">
        <v>960</v>
      </c>
      <c r="U425" s="15">
        <v>480</v>
      </c>
      <c r="V425" s="15">
        <v>960</v>
      </c>
      <c r="W425" s="15">
        <v>8640</v>
      </c>
      <c r="X425" s="15">
        <v>8648.3828571428567</v>
      </c>
      <c r="Y425" s="15">
        <v>8669.6029373410383</v>
      </c>
      <c r="Z425" s="15">
        <v>8785.0911149384046</v>
      </c>
      <c r="AA425" s="15">
        <v>8850.605981403789</v>
      </c>
      <c r="AB425" s="16">
        <f t="shared" si="6"/>
        <v>3360</v>
      </c>
    </row>
    <row r="426" spans="1:28" ht="16" x14ac:dyDescent="0.2">
      <c r="A426" s="14" t="s">
        <v>709</v>
      </c>
      <c r="B426" s="14" t="s">
        <v>710</v>
      </c>
      <c r="C426" s="14" t="s">
        <v>588</v>
      </c>
      <c r="D426" s="14" t="s">
        <v>588</v>
      </c>
      <c r="E426" s="14" t="s">
        <v>589</v>
      </c>
      <c r="F426" s="14" t="s">
        <v>590</v>
      </c>
      <c r="G426" s="14" t="s">
        <v>26</v>
      </c>
      <c r="H426" s="14" t="s">
        <v>27</v>
      </c>
      <c r="I426" s="14" t="s">
        <v>21</v>
      </c>
      <c r="J426" s="14" t="s">
        <v>713</v>
      </c>
      <c r="K426" s="15">
        <v>80</v>
      </c>
      <c r="L426" s="15">
        <v>80</v>
      </c>
      <c r="M426" s="15">
        <v>80</v>
      </c>
      <c r="N426" s="15">
        <v>80</v>
      </c>
      <c r="O426" s="15">
        <v>80</v>
      </c>
      <c r="P426" s="15">
        <v>80</v>
      </c>
      <c r="Q426" s="15">
        <v>80</v>
      </c>
      <c r="R426" s="15">
        <v>80</v>
      </c>
      <c r="S426" s="15">
        <v>80</v>
      </c>
      <c r="T426" s="15">
        <v>80</v>
      </c>
      <c r="U426" s="15">
        <v>80</v>
      </c>
      <c r="V426" s="15">
        <v>80</v>
      </c>
      <c r="W426" s="15">
        <v>960</v>
      </c>
      <c r="X426" s="15">
        <v>960.93142857142857</v>
      </c>
      <c r="Y426" s="15">
        <v>963.2892152601155</v>
      </c>
      <c r="Z426" s="15">
        <v>976.12123499315589</v>
      </c>
      <c r="AA426" s="15">
        <v>983.40066460042101</v>
      </c>
      <c r="AB426" s="16">
        <f t="shared" si="6"/>
        <v>400</v>
      </c>
    </row>
    <row r="427" spans="1:28" ht="16" x14ac:dyDescent="0.2">
      <c r="A427" s="14" t="s">
        <v>709</v>
      </c>
      <c r="B427" s="14" t="s">
        <v>710</v>
      </c>
      <c r="C427" s="14" t="s">
        <v>588</v>
      </c>
      <c r="D427" s="14" t="s">
        <v>588</v>
      </c>
      <c r="E427" s="14" t="s">
        <v>589</v>
      </c>
      <c r="F427" s="14" t="s">
        <v>590</v>
      </c>
      <c r="G427" s="14" t="s">
        <v>38</v>
      </c>
      <c r="H427" s="14" t="s">
        <v>39</v>
      </c>
      <c r="I427" s="14" t="s">
        <v>21</v>
      </c>
      <c r="J427" s="14" t="s">
        <v>714</v>
      </c>
      <c r="K427" s="15">
        <v>2862.9076124032426</v>
      </c>
      <c r="L427" s="15">
        <v>2862.9076124032426</v>
      </c>
      <c r="M427" s="15">
        <v>2862.9076124032426</v>
      </c>
      <c r="N427" s="15">
        <v>2862.9076124032426</v>
      </c>
      <c r="O427" s="15">
        <v>2862.9076124032426</v>
      </c>
      <c r="P427" s="15">
        <v>2862.9076124032426</v>
      </c>
      <c r="Q427" s="15">
        <v>2862.9076124032426</v>
      </c>
      <c r="R427" s="15">
        <v>2862.9076124032426</v>
      </c>
      <c r="S427" s="15">
        <v>2862.9076124032426</v>
      </c>
      <c r="T427" s="15">
        <v>2862.9076124032426</v>
      </c>
      <c r="U427" s="15">
        <v>2862.9076124032426</v>
      </c>
      <c r="V427" s="15">
        <v>2862.9076124032426</v>
      </c>
      <c r="W427" s="15">
        <v>34354.891348838908</v>
      </c>
      <c r="X427" s="15">
        <v>33771.701833026644</v>
      </c>
      <c r="Y427" s="15">
        <v>33586.940648860334</v>
      </c>
      <c r="Z427" s="15">
        <v>33833.758417120524</v>
      </c>
      <c r="AA427" s="15">
        <v>34086.073861060613</v>
      </c>
      <c r="AB427" s="16">
        <f t="shared" si="6"/>
        <v>14314.538062016214</v>
      </c>
    </row>
    <row r="428" spans="1:28" ht="16" x14ac:dyDescent="0.2">
      <c r="A428" s="14" t="s">
        <v>709</v>
      </c>
      <c r="B428" s="14" t="s">
        <v>710</v>
      </c>
      <c r="C428" s="14" t="s">
        <v>588</v>
      </c>
      <c r="D428" s="14" t="s">
        <v>588</v>
      </c>
      <c r="E428" s="14" t="s">
        <v>589</v>
      </c>
      <c r="F428" s="14" t="s">
        <v>590</v>
      </c>
      <c r="G428" s="14" t="s">
        <v>41</v>
      </c>
      <c r="H428" s="14" t="s">
        <v>42</v>
      </c>
      <c r="I428" s="14" t="s">
        <v>21</v>
      </c>
      <c r="J428" s="14" t="s">
        <v>715</v>
      </c>
      <c r="K428" s="15">
        <v>500</v>
      </c>
      <c r="L428" s="15">
        <v>500</v>
      </c>
      <c r="M428" s="15">
        <v>500</v>
      </c>
      <c r="N428" s="15">
        <v>500</v>
      </c>
      <c r="O428" s="15">
        <v>500</v>
      </c>
      <c r="P428" s="15">
        <v>500</v>
      </c>
      <c r="Q428" s="15">
        <v>500</v>
      </c>
      <c r="R428" s="15">
        <v>500</v>
      </c>
      <c r="S428" s="15">
        <v>500</v>
      </c>
      <c r="T428" s="15">
        <v>500</v>
      </c>
      <c r="U428" s="15">
        <v>500</v>
      </c>
      <c r="V428" s="15">
        <v>500</v>
      </c>
      <c r="W428" s="15">
        <v>6000</v>
      </c>
      <c r="X428" s="15">
        <v>6029.892857142856</v>
      </c>
      <c r="Y428" s="15">
        <v>6072.7041572254329</v>
      </c>
      <c r="Z428" s="15">
        <v>6157.7297752243348</v>
      </c>
      <c r="AA428" s="15">
        <v>6222.486763411579</v>
      </c>
      <c r="AB428" s="16">
        <f t="shared" si="6"/>
        <v>2500</v>
      </c>
    </row>
    <row r="429" spans="1:28" ht="16" x14ac:dyDescent="0.2">
      <c r="A429" s="14" t="s">
        <v>709</v>
      </c>
      <c r="B429" s="14" t="s">
        <v>710</v>
      </c>
      <c r="C429" s="14" t="s">
        <v>588</v>
      </c>
      <c r="D429" s="14" t="s">
        <v>588</v>
      </c>
      <c r="E429" s="14" t="s">
        <v>589</v>
      </c>
      <c r="F429" s="14" t="s">
        <v>590</v>
      </c>
      <c r="G429" s="14" t="s">
        <v>44</v>
      </c>
      <c r="H429" s="14" t="s">
        <v>45</v>
      </c>
      <c r="I429" s="14" t="s">
        <v>21</v>
      </c>
      <c r="J429" s="14" t="s">
        <v>716</v>
      </c>
      <c r="K429" s="15">
        <v>80</v>
      </c>
      <c r="L429" s="15">
        <v>80</v>
      </c>
      <c r="M429" s="15">
        <v>80</v>
      </c>
      <c r="N429" s="15">
        <v>80</v>
      </c>
      <c r="O429" s="15">
        <v>80</v>
      </c>
      <c r="P429" s="15">
        <v>80</v>
      </c>
      <c r="Q429" s="15">
        <v>80</v>
      </c>
      <c r="R429" s="15">
        <v>80</v>
      </c>
      <c r="S429" s="15">
        <v>80</v>
      </c>
      <c r="T429" s="15">
        <v>80</v>
      </c>
      <c r="U429" s="15">
        <v>80</v>
      </c>
      <c r="V429" s="15">
        <v>80</v>
      </c>
      <c r="W429" s="15">
        <v>960</v>
      </c>
      <c r="X429" s="15">
        <v>960.93142857142857</v>
      </c>
      <c r="Y429" s="15">
        <v>963.2892152601155</v>
      </c>
      <c r="Z429" s="15">
        <v>976.12123499315589</v>
      </c>
      <c r="AA429" s="15">
        <v>983.40066460042101</v>
      </c>
      <c r="AB429" s="16">
        <f t="shared" si="6"/>
        <v>400</v>
      </c>
    </row>
    <row r="430" spans="1:28" ht="16" x14ac:dyDescent="0.2">
      <c r="A430" s="14" t="s">
        <v>709</v>
      </c>
      <c r="B430" s="14" t="s">
        <v>710</v>
      </c>
      <c r="C430" s="14" t="s">
        <v>588</v>
      </c>
      <c r="D430" s="14" t="s">
        <v>588</v>
      </c>
      <c r="E430" s="14" t="s">
        <v>589</v>
      </c>
      <c r="F430" s="14" t="s">
        <v>590</v>
      </c>
      <c r="G430" s="14" t="s">
        <v>47</v>
      </c>
      <c r="H430" s="14" t="s">
        <v>48</v>
      </c>
      <c r="I430" s="14" t="s">
        <v>21</v>
      </c>
      <c r="J430" s="14" t="s">
        <v>717</v>
      </c>
      <c r="K430" s="15">
        <v>40</v>
      </c>
      <c r="L430" s="15">
        <v>40</v>
      </c>
      <c r="M430" s="15">
        <v>40</v>
      </c>
      <c r="N430" s="15">
        <v>40</v>
      </c>
      <c r="O430" s="15">
        <v>40</v>
      </c>
      <c r="P430" s="15">
        <v>40</v>
      </c>
      <c r="Q430" s="15">
        <v>40</v>
      </c>
      <c r="R430" s="15">
        <v>40</v>
      </c>
      <c r="S430" s="15">
        <v>40</v>
      </c>
      <c r="T430" s="15">
        <v>40</v>
      </c>
      <c r="U430" s="15">
        <v>40</v>
      </c>
      <c r="V430" s="15">
        <v>40</v>
      </c>
      <c r="W430" s="15">
        <v>480</v>
      </c>
      <c r="X430" s="15">
        <v>480.46571428571428</v>
      </c>
      <c r="Y430" s="15">
        <v>481.64460763005775</v>
      </c>
      <c r="Z430" s="15">
        <v>488.06061749657795</v>
      </c>
      <c r="AA430" s="15">
        <v>491.7003323002105</v>
      </c>
      <c r="AB430" s="16">
        <f t="shared" si="6"/>
        <v>200</v>
      </c>
    </row>
    <row r="431" spans="1:28" ht="16" x14ac:dyDescent="0.2">
      <c r="A431" s="14" t="s">
        <v>709</v>
      </c>
      <c r="B431" s="14" t="s">
        <v>710</v>
      </c>
      <c r="C431" s="14" t="s">
        <v>588</v>
      </c>
      <c r="D431" s="14" t="s">
        <v>588</v>
      </c>
      <c r="E431" s="14" t="s">
        <v>589</v>
      </c>
      <c r="F431" s="14" t="s">
        <v>590</v>
      </c>
      <c r="G431" s="14" t="s">
        <v>50</v>
      </c>
      <c r="H431" s="14" t="s">
        <v>51</v>
      </c>
      <c r="I431" s="14" t="s">
        <v>21</v>
      </c>
      <c r="J431" s="14" t="s">
        <v>718</v>
      </c>
      <c r="K431" s="15">
        <v>660</v>
      </c>
      <c r="L431" s="15">
        <v>660</v>
      </c>
      <c r="M431" s="15">
        <v>660</v>
      </c>
      <c r="N431" s="15">
        <v>660</v>
      </c>
      <c r="O431" s="15">
        <v>660</v>
      </c>
      <c r="P431" s="15">
        <v>660</v>
      </c>
      <c r="Q431" s="15">
        <v>660</v>
      </c>
      <c r="R431" s="15">
        <v>660</v>
      </c>
      <c r="S431" s="15">
        <v>660</v>
      </c>
      <c r="T431" s="15">
        <v>660</v>
      </c>
      <c r="U431" s="15">
        <v>660</v>
      </c>
      <c r="V431" s="15">
        <v>660</v>
      </c>
      <c r="W431" s="15">
        <v>7920</v>
      </c>
      <c r="X431" s="15">
        <v>7927.6842857142847</v>
      </c>
      <c r="Y431" s="15">
        <v>7947.136025895953</v>
      </c>
      <c r="Z431" s="15">
        <v>8053.0001886935361</v>
      </c>
      <c r="AA431" s="15">
        <v>8113.0554829534731</v>
      </c>
      <c r="AB431" s="16">
        <f t="shared" si="6"/>
        <v>3300</v>
      </c>
    </row>
    <row r="432" spans="1:28" ht="16" x14ac:dyDescent="0.2">
      <c r="A432" s="14" t="s">
        <v>709</v>
      </c>
      <c r="B432" s="14" t="s">
        <v>710</v>
      </c>
      <c r="C432" s="14" t="s">
        <v>588</v>
      </c>
      <c r="D432" s="14" t="s">
        <v>588</v>
      </c>
      <c r="E432" s="14" t="s">
        <v>589</v>
      </c>
      <c r="F432" s="14" t="s">
        <v>590</v>
      </c>
      <c r="G432" s="14" t="s">
        <v>53</v>
      </c>
      <c r="H432" s="14" t="s">
        <v>54</v>
      </c>
      <c r="I432" s="14" t="s">
        <v>21</v>
      </c>
      <c r="J432" s="14" t="s">
        <v>719</v>
      </c>
      <c r="K432" s="15">
        <v>0</v>
      </c>
      <c r="L432" s="15">
        <v>0</v>
      </c>
      <c r="M432" s="15">
        <v>5000</v>
      </c>
      <c r="N432" s="15">
        <v>5000</v>
      </c>
      <c r="O432" s="15">
        <v>5000</v>
      </c>
      <c r="P432" s="15">
        <v>5000</v>
      </c>
      <c r="Q432" s="15">
        <v>5000</v>
      </c>
      <c r="R432" s="15">
        <v>5000</v>
      </c>
      <c r="S432" s="15">
        <v>5000</v>
      </c>
      <c r="T432" s="15">
        <v>5000</v>
      </c>
      <c r="U432" s="15">
        <v>5000</v>
      </c>
      <c r="V432" s="15">
        <v>5000</v>
      </c>
      <c r="W432" s="15">
        <v>50000</v>
      </c>
      <c r="X432" s="15">
        <v>50048.511904761901</v>
      </c>
      <c r="Y432" s="15">
        <v>50171.313294797685</v>
      </c>
      <c r="Z432" s="15">
        <v>50839.647655893532</v>
      </c>
      <c r="AA432" s="15">
        <v>51218.784614605262</v>
      </c>
      <c r="AB432" s="16">
        <f t="shared" si="6"/>
        <v>15000</v>
      </c>
    </row>
    <row r="433" spans="1:28" ht="16" x14ac:dyDescent="0.2">
      <c r="A433" s="14" t="s">
        <v>709</v>
      </c>
      <c r="B433" s="14" t="s">
        <v>710</v>
      </c>
      <c r="C433" s="14" t="s">
        <v>588</v>
      </c>
      <c r="D433" s="14" t="s">
        <v>588</v>
      </c>
      <c r="E433" s="14" t="s">
        <v>589</v>
      </c>
      <c r="F433" s="14" t="s">
        <v>590</v>
      </c>
      <c r="G433" s="14" t="s">
        <v>62</v>
      </c>
      <c r="H433" s="14" t="s">
        <v>63</v>
      </c>
      <c r="I433" s="14" t="s">
        <v>21</v>
      </c>
      <c r="J433" s="14" t="s">
        <v>720</v>
      </c>
      <c r="K433" s="15">
        <v>200</v>
      </c>
      <c r="L433" s="15">
        <v>0</v>
      </c>
      <c r="M433" s="15">
        <v>200</v>
      </c>
      <c r="N433" s="15">
        <v>0</v>
      </c>
      <c r="O433" s="15">
        <v>200</v>
      </c>
      <c r="P433" s="15">
        <v>0</v>
      </c>
      <c r="Q433" s="15">
        <v>200</v>
      </c>
      <c r="R433" s="15">
        <v>0</v>
      </c>
      <c r="S433" s="15">
        <v>200</v>
      </c>
      <c r="T433" s="15">
        <v>0</v>
      </c>
      <c r="U433" s="15">
        <v>200</v>
      </c>
      <c r="V433" s="15">
        <v>0</v>
      </c>
      <c r="W433" s="15">
        <v>1200</v>
      </c>
      <c r="X433" s="15">
        <v>1201.1642857142856</v>
      </c>
      <c r="Y433" s="15">
        <v>1204.1115190751443</v>
      </c>
      <c r="Z433" s="15">
        <v>1220.151543741445</v>
      </c>
      <c r="AA433" s="15">
        <v>1229.2508307505263</v>
      </c>
      <c r="AB433" s="16">
        <f t="shared" si="6"/>
        <v>600</v>
      </c>
    </row>
    <row r="434" spans="1:28" ht="16" x14ac:dyDescent="0.2">
      <c r="A434" s="14" t="s">
        <v>709</v>
      </c>
      <c r="B434" s="14" t="s">
        <v>710</v>
      </c>
      <c r="C434" s="14" t="s">
        <v>588</v>
      </c>
      <c r="D434" s="14" t="s">
        <v>588</v>
      </c>
      <c r="E434" s="14" t="s">
        <v>589</v>
      </c>
      <c r="F434" s="14" t="s">
        <v>590</v>
      </c>
      <c r="G434" s="14" t="s">
        <v>634</v>
      </c>
      <c r="H434" s="14" t="s">
        <v>635</v>
      </c>
      <c r="I434" s="14" t="s">
        <v>21</v>
      </c>
      <c r="J434" s="14" t="s">
        <v>721</v>
      </c>
      <c r="K434" s="15">
        <v>18550</v>
      </c>
      <c r="L434" s="15">
        <v>18550</v>
      </c>
      <c r="M434" s="15">
        <v>18550</v>
      </c>
      <c r="N434" s="15">
        <v>18550</v>
      </c>
      <c r="O434" s="15">
        <v>18550</v>
      </c>
      <c r="P434" s="15">
        <v>18550</v>
      </c>
      <c r="Q434" s="15">
        <v>18550</v>
      </c>
      <c r="R434" s="15">
        <v>18550</v>
      </c>
      <c r="S434" s="15">
        <v>18550</v>
      </c>
      <c r="T434" s="15">
        <v>18550</v>
      </c>
      <c r="U434" s="15">
        <v>18550</v>
      </c>
      <c r="V434" s="15">
        <v>18550</v>
      </c>
      <c r="W434" s="15">
        <v>222600</v>
      </c>
      <c r="X434" s="15">
        <v>223262.49999999997</v>
      </c>
      <c r="Y434" s="15">
        <v>224330.00551075145</v>
      </c>
      <c r="Z434" s="15">
        <v>227394.94301243042</v>
      </c>
      <c r="AA434" s="15">
        <v>229440.14401339609</v>
      </c>
      <c r="AB434" s="16">
        <f t="shared" si="6"/>
        <v>92750</v>
      </c>
    </row>
    <row r="435" spans="1:28" ht="16" x14ac:dyDescent="0.2">
      <c r="A435" s="14" t="s">
        <v>709</v>
      </c>
      <c r="B435" s="14" t="s">
        <v>710</v>
      </c>
      <c r="C435" s="14" t="s">
        <v>588</v>
      </c>
      <c r="D435" s="14" t="s">
        <v>588</v>
      </c>
      <c r="E435" s="14" t="s">
        <v>589</v>
      </c>
      <c r="F435" s="14" t="s">
        <v>590</v>
      </c>
      <c r="G435" s="14" t="s">
        <v>68</v>
      </c>
      <c r="H435" s="14" t="s">
        <v>69</v>
      </c>
      <c r="I435" s="14" t="s">
        <v>21</v>
      </c>
      <c r="J435" s="14" t="s">
        <v>722</v>
      </c>
      <c r="K435" s="15">
        <v>0</v>
      </c>
      <c r="L435" s="15">
        <v>0</v>
      </c>
      <c r="M435" s="15">
        <v>0</v>
      </c>
      <c r="N435" s="15">
        <v>50</v>
      </c>
      <c r="O435" s="15">
        <v>100</v>
      </c>
      <c r="P435" s="15">
        <v>50</v>
      </c>
      <c r="Q435" s="15">
        <v>50</v>
      </c>
      <c r="R435" s="15">
        <v>100</v>
      </c>
      <c r="S435" s="15">
        <v>50</v>
      </c>
      <c r="T435" s="15">
        <v>50</v>
      </c>
      <c r="U435" s="15">
        <v>50</v>
      </c>
      <c r="V435" s="15">
        <v>50</v>
      </c>
      <c r="W435" s="15">
        <v>550</v>
      </c>
      <c r="X435" s="15">
        <v>450.4366071428571</v>
      </c>
      <c r="Y435" s="15">
        <v>451.54181965317912</v>
      </c>
      <c r="Z435" s="15">
        <v>457.55682890304183</v>
      </c>
      <c r="AA435" s="15">
        <v>460.96906153144738</v>
      </c>
      <c r="AB435" s="16">
        <f t="shared" si="6"/>
        <v>150</v>
      </c>
    </row>
    <row r="436" spans="1:28" ht="16" x14ac:dyDescent="0.2">
      <c r="A436" s="14" t="s">
        <v>723</v>
      </c>
      <c r="B436" s="14" t="s">
        <v>724</v>
      </c>
      <c r="C436" s="14" t="s">
        <v>588</v>
      </c>
      <c r="D436" s="14" t="s">
        <v>588</v>
      </c>
      <c r="E436" s="14" t="s">
        <v>589</v>
      </c>
      <c r="F436" s="14" t="s">
        <v>590</v>
      </c>
      <c r="G436" s="14" t="s">
        <v>19</v>
      </c>
      <c r="H436" s="14" t="s">
        <v>20</v>
      </c>
      <c r="I436" s="14" t="s">
        <v>21</v>
      </c>
      <c r="J436" s="14" t="s">
        <v>725</v>
      </c>
      <c r="K436" s="15">
        <v>2400</v>
      </c>
      <c r="L436" s="15">
        <v>0</v>
      </c>
      <c r="M436" s="15">
        <v>2400</v>
      </c>
      <c r="N436" s="15">
        <v>0</v>
      </c>
      <c r="O436" s="15">
        <v>2400</v>
      </c>
      <c r="P436" s="15">
        <v>0</v>
      </c>
      <c r="Q436" s="15">
        <v>2400</v>
      </c>
      <c r="R436" s="15">
        <v>0</v>
      </c>
      <c r="S436" s="15">
        <v>2400</v>
      </c>
      <c r="T436" s="15">
        <v>0</v>
      </c>
      <c r="U436" s="15">
        <v>2400</v>
      </c>
      <c r="V436" s="15">
        <v>2400</v>
      </c>
      <c r="W436" s="15">
        <v>16800</v>
      </c>
      <c r="X436" s="15">
        <v>16816.3</v>
      </c>
      <c r="Y436" s="15">
        <v>16857.56126705202</v>
      </c>
      <c r="Z436" s="15">
        <v>17082.121612380226</v>
      </c>
      <c r="AA436" s="15">
        <v>17209.511630507368</v>
      </c>
      <c r="AB436" s="16">
        <f t="shared" si="6"/>
        <v>7200</v>
      </c>
    </row>
    <row r="437" spans="1:28" ht="16" x14ac:dyDescent="0.2">
      <c r="A437" s="14" t="s">
        <v>723</v>
      </c>
      <c r="B437" s="14" t="s">
        <v>724</v>
      </c>
      <c r="C437" s="14" t="s">
        <v>588</v>
      </c>
      <c r="D437" s="14" t="s">
        <v>588</v>
      </c>
      <c r="E437" s="14" t="s">
        <v>589</v>
      </c>
      <c r="F437" s="14" t="s">
        <v>590</v>
      </c>
      <c r="G437" s="14" t="s">
        <v>23</v>
      </c>
      <c r="H437" s="14" t="s">
        <v>24</v>
      </c>
      <c r="I437" s="14" t="s">
        <v>21</v>
      </c>
      <c r="J437" s="14" t="s">
        <v>726</v>
      </c>
      <c r="K437" s="15">
        <v>1280</v>
      </c>
      <c r="L437" s="15">
        <v>0</v>
      </c>
      <c r="M437" s="15">
        <v>1280</v>
      </c>
      <c r="N437" s="15">
        <v>0</v>
      </c>
      <c r="O437" s="15">
        <v>1280</v>
      </c>
      <c r="P437" s="15">
        <v>0</v>
      </c>
      <c r="Q437" s="15">
        <v>1280</v>
      </c>
      <c r="R437" s="15">
        <v>0</v>
      </c>
      <c r="S437" s="15">
        <v>1280</v>
      </c>
      <c r="T437" s="15">
        <v>0</v>
      </c>
      <c r="U437" s="15">
        <v>1280</v>
      </c>
      <c r="V437" s="15">
        <v>1280</v>
      </c>
      <c r="W437" s="15">
        <v>8960</v>
      </c>
      <c r="X437" s="15">
        <v>8968.6933333333327</v>
      </c>
      <c r="Y437" s="15">
        <v>8990.6993424277462</v>
      </c>
      <c r="Z437" s="15">
        <v>9110.4648599361226</v>
      </c>
      <c r="AA437" s="15">
        <v>9178.4062029372635</v>
      </c>
      <c r="AB437" s="16">
        <f t="shared" si="6"/>
        <v>3840</v>
      </c>
    </row>
    <row r="438" spans="1:28" ht="16" x14ac:dyDescent="0.2">
      <c r="A438" s="14" t="s">
        <v>723</v>
      </c>
      <c r="B438" s="14" t="s">
        <v>724</v>
      </c>
      <c r="C438" s="14" t="s">
        <v>588</v>
      </c>
      <c r="D438" s="14" t="s">
        <v>588</v>
      </c>
      <c r="E438" s="14" t="s">
        <v>589</v>
      </c>
      <c r="F438" s="14" t="s">
        <v>590</v>
      </c>
      <c r="G438" s="14" t="s">
        <v>26</v>
      </c>
      <c r="H438" s="14" t="s">
        <v>27</v>
      </c>
      <c r="I438" s="14" t="s">
        <v>21</v>
      </c>
      <c r="J438" s="14" t="s">
        <v>727</v>
      </c>
      <c r="K438" s="15">
        <v>0</v>
      </c>
      <c r="L438" s="15">
        <v>0</v>
      </c>
      <c r="M438" s="15">
        <v>250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250</v>
      </c>
      <c r="V438" s="15">
        <v>0</v>
      </c>
      <c r="W438" s="15">
        <v>500</v>
      </c>
      <c r="X438" s="15">
        <v>1201.1642857142856</v>
      </c>
      <c r="Y438" s="15">
        <v>1204.1115190751443</v>
      </c>
      <c r="Z438" s="15">
        <v>1220.151543741445</v>
      </c>
      <c r="AA438" s="15">
        <v>1229.2508307505263</v>
      </c>
      <c r="AB438" s="16">
        <f t="shared" si="6"/>
        <v>250</v>
      </c>
    </row>
    <row r="439" spans="1:28" ht="16" x14ac:dyDescent="0.2">
      <c r="A439" s="14" t="s">
        <v>723</v>
      </c>
      <c r="B439" s="14" t="s">
        <v>724</v>
      </c>
      <c r="C439" s="14" t="s">
        <v>588</v>
      </c>
      <c r="D439" s="14" t="s">
        <v>588</v>
      </c>
      <c r="E439" s="14" t="s">
        <v>589</v>
      </c>
      <c r="F439" s="14" t="s">
        <v>590</v>
      </c>
      <c r="G439" s="14" t="s">
        <v>38</v>
      </c>
      <c r="H439" s="14" t="s">
        <v>39</v>
      </c>
      <c r="I439" s="14" t="s">
        <v>21</v>
      </c>
      <c r="J439" s="14" t="s">
        <v>728</v>
      </c>
      <c r="K439" s="15">
        <v>4294.3614186048635</v>
      </c>
      <c r="L439" s="15">
        <v>4294.3614186048635</v>
      </c>
      <c r="M439" s="15">
        <v>4294.3614186048635</v>
      </c>
      <c r="N439" s="15">
        <v>4294.3614186048635</v>
      </c>
      <c r="O439" s="15">
        <v>4294.3614186048635</v>
      </c>
      <c r="P439" s="15">
        <v>4294.3614186048635</v>
      </c>
      <c r="Q439" s="15">
        <v>4294.3614186048635</v>
      </c>
      <c r="R439" s="15">
        <v>4294.3614186048635</v>
      </c>
      <c r="S439" s="15">
        <v>4294.3614186048635</v>
      </c>
      <c r="T439" s="15">
        <v>4294.3614186048635</v>
      </c>
      <c r="U439" s="15">
        <v>4294.3614186048635</v>
      </c>
      <c r="V439" s="15">
        <v>4294.3614186048635</v>
      </c>
      <c r="W439" s="15">
        <v>51532.337023258362</v>
      </c>
      <c r="X439" s="15">
        <v>50657.552749539973</v>
      </c>
      <c r="Y439" s="15">
        <v>50380.410973290505</v>
      </c>
      <c r="Z439" s="15">
        <v>50750.637625680785</v>
      </c>
      <c r="AA439" s="15">
        <v>51129.110791590916</v>
      </c>
      <c r="AB439" s="16">
        <f t="shared" si="6"/>
        <v>21471.807093024319</v>
      </c>
    </row>
    <row r="440" spans="1:28" ht="16" x14ac:dyDescent="0.2">
      <c r="A440" s="14" t="s">
        <v>723</v>
      </c>
      <c r="B440" s="14" t="s">
        <v>724</v>
      </c>
      <c r="C440" s="14" t="s">
        <v>588</v>
      </c>
      <c r="D440" s="14" t="s">
        <v>588</v>
      </c>
      <c r="E440" s="14" t="s">
        <v>589</v>
      </c>
      <c r="F440" s="14" t="s">
        <v>590</v>
      </c>
      <c r="G440" s="14" t="s">
        <v>41</v>
      </c>
      <c r="H440" s="14" t="s">
        <v>42</v>
      </c>
      <c r="I440" s="14" t="s">
        <v>21</v>
      </c>
      <c r="J440" s="14" t="s">
        <v>729</v>
      </c>
      <c r="K440" s="15">
        <v>422</v>
      </c>
      <c r="L440" s="15">
        <v>422</v>
      </c>
      <c r="M440" s="15">
        <v>422</v>
      </c>
      <c r="N440" s="15">
        <v>422</v>
      </c>
      <c r="O440" s="15">
        <v>422</v>
      </c>
      <c r="P440" s="15">
        <v>422</v>
      </c>
      <c r="Q440" s="15">
        <v>422</v>
      </c>
      <c r="R440" s="15">
        <v>422</v>
      </c>
      <c r="S440" s="15">
        <v>422</v>
      </c>
      <c r="T440" s="15">
        <v>422</v>
      </c>
      <c r="U440" s="15">
        <v>422</v>
      </c>
      <c r="V440" s="15">
        <v>422</v>
      </c>
      <c r="W440" s="15">
        <v>5064</v>
      </c>
      <c r="X440" s="15">
        <v>4949.9792457142858</v>
      </c>
      <c r="Y440" s="15">
        <v>4985.1233273607404</v>
      </c>
      <c r="Z440" s="15">
        <v>5071.9988612567795</v>
      </c>
      <c r="AA440" s="15">
        <v>5182.861330477499</v>
      </c>
      <c r="AB440" s="16">
        <f t="shared" si="6"/>
        <v>2110</v>
      </c>
    </row>
    <row r="441" spans="1:28" ht="16" x14ac:dyDescent="0.2">
      <c r="A441" s="14" t="s">
        <v>723</v>
      </c>
      <c r="B441" s="14" t="s">
        <v>724</v>
      </c>
      <c r="C441" s="14" t="s">
        <v>588</v>
      </c>
      <c r="D441" s="14" t="s">
        <v>588</v>
      </c>
      <c r="E441" s="14" t="s">
        <v>589</v>
      </c>
      <c r="F441" s="14" t="s">
        <v>590</v>
      </c>
      <c r="G441" s="14" t="s">
        <v>44</v>
      </c>
      <c r="H441" s="14" t="s">
        <v>45</v>
      </c>
      <c r="I441" s="14" t="s">
        <v>21</v>
      </c>
      <c r="J441" s="14" t="s">
        <v>730</v>
      </c>
      <c r="K441" s="15">
        <v>60</v>
      </c>
      <c r="L441" s="15">
        <v>60</v>
      </c>
      <c r="M441" s="15">
        <v>60</v>
      </c>
      <c r="N441" s="15">
        <v>60</v>
      </c>
      <c r="O441" s="15">
        <v>60</v>
      </c>
      <c r="P441" s="15">
        <v>60</v>
      </c>
      <c r="Q441" s="15">
        <v>60</v>
      </c>
      <c r="R441" s="15">
        <v>60</v>
      </c>
      <c r="S441" s="15">
        <v>60</v>
      </c>
      <c r="T441" s="15">
        <v>60</v>
      </c>
      <c r="U441" s="15">
        <v>60</v>
      </c>
      <c r="V441" s="15">
        <v>60</v>
      </c>
      <c r="W441" s="15">
        <v>720</v>
      </c>
      <c r="X441" s="15">
        <v>730.7082738095238</v>
      </c>
      <c r="Y441" s="15">
        <v>742.53543676300569</v>
      </c>
      <c r="Z441" s="15">
        <v>762.59471483840309</v>
      </c>
      <c r="AA441" s="15">
        <v>778.52552614199999</v>
      </c>
      <c r="AB441" s="16">
        <f t="shared" si="6"/>
        <v>300</v>
      </c>
    </row>
    <row r="442" spans="1:28" ht="16" x14ac:dyDescent="0.2">
      <c r="A442" s="14" t="s">
        <v>723</v>
      </c>
      <c r="B442" s="14" t="s">
        <v>724</v>
      </c>
      <c r="C442" s="14" t="s">
        <v>588</v>
      </c>
      <c r="D442" s="14" t="s">
        <v>588</v>
      </c>
      <c r="E442" s="14" t="s">
        <v>589</v>
      </c>
      <c r="F442" s="14" t="s">
        <v>590</v>
      </c>
      <c r="G442" s="14" t="s">
        <v>47</v>
      </c>
      <c r="H442" s="14" t="s">
        <v>48</v>
      </c>
      <c r="I442" s="14" t="s">
        <v>21</v>
      </c>
      <c r="J442" s="14" t="s">
        <v>731</v>
      </c>
      <c r="K442" s="15">
        <v>0</v>
      </c>
      <c r="L442" s="15">
        <v>0</v>
      </c>
      <c r="M442" s="15">
        <v>300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  <c r="U442" s="15">
        <v>300</v>
      </c>
      <c r="V442" s="15">
        <v>0</v>
      </c>
      <c r="W442" s="15">
        <v>600</v>
      </c>
      <c r="X442" s="15">
        <v>620.60154761904755</v>
      </c>
      <c r="Y442" s="15">
        <v>632.15854751445079</v>
      </c>
      <c r="Z442" s="15">
        <v>650.74748999543738</v>
      </c>
      <c r="AA442" s="15">
        <v>665.84419998986834</v>
      </c>
      <c r="AB442" s="16">
        <f t="shared" si="6"/>
        <v>300</v>
      </c>
    </row>
    <row r="443" spans="1:28" ht="16" x14ac:dyDescent="0.2">
      <c r="A443" s="14" t="s">
        <v>723</v>
      </c>
      <c r="B443" s="14" t="s">
        <v>724</v>
      </c>
      <c r="C443" s="14" t="s">
        <v>588</v>
      </c>
      <c r="D443" s="14" t="s">
        <v>588</v>
      </c>
      <c r="E443" s="14" t="s">
        <v>589</v>
      </c>
      <c r="F443" s="14" t="s">
        <v>590</v>
      </c>
      <c r="G443" s="14" t="s">
        <v>50</v>
      </c>
      <c r="H443" s="14" t="s">
        <v>51</v>
      </c>
      <c r="I443" s="14" t="s">
        <v>21</v>
      </c>
      <c r="J443" s="14" t="s">
        <v>732</v>
      </c>
      <c r="K443" s="15">
        <v>660</v>
      </c>
      <c r="L443" s="15">
        <v>660</v>
      </c>
      <c r="M443" s="15">
        <v>660</v>
      </c>
      <c r="N443" s="15">
        <v>660</v>
      </c>
      <c r="O443" s="15">
        <v>660</v>
      </c>
      <c r="P443" s="15">
        <v>660</v>
      </c>
      <c r="Q443" s="15">
        <v>660</v>
      </c>
      <c r="R443" s="15">
        <v>660</v>
      </c>
      <c r="S443" s="15">
        <v>660</v>
      </c>
      <c r="T443" s="15">
        <v>660</v>
      </c>
      <c r="U443" s="15">
        <v>660</v>
      </c>
      <c r="V443" s="15">
        <v>660</v>
      </c>
      <c r="W443" s="15">
        <v>7920</v>
      </c>
      <c r="X443" s="15">
        <v>7927.6842857142847</v>
      </c>
      <c r="Y443" s="15">
        <v>7947.136025895953</v>
      </c>
      <c r="Z443" s="15">
        <v>8053.0001886935361</v>
      </c>
      <c r="AA443" s="15">
        <v>8113.0554829534731</v>
      </c>
      <c r="AB443" s="16">
        <f t="shared" si="6"/>
        <v>3300</v>
      </c>
    </row>
    <row r="444" spans="1:28" ht="16" x14ac:dyDescent="0.2">
      <c r="A444" s="14" t="s">
        <v>723</v>
      </c>
      <c r="B444" s="14" t="s">
        <v>724</v>
      </c>
      <c r="C444" s="14" t="s">
        <v>588</v>
      </c>
      <c r="D444" s="14" t="s">
        <v>588</v>
      </c>
      <c r="E444" s="14" t="s">
        <v>589</v>
      </c>
      <c r="F444" s="14" t="s">
        <v>590</v>
      </c>
      <c r="G444" s="14" t="s">
        <v>53</v>
      </c>
      <c r="H444" s="14" t="s">
        <v>54</v>
      </c>
      <c r="I444" s="14" t="s">
        <v>21</v>
      </c>
      <c r="J444" s="14" t="s">
        <v>733</v>
      </c>
      <c r="K444" s="15">
        <v>0</v>
      </c>
      <c r="L444" s="15">
        <v>0</v>
      </c>
      <c r="M444" s="15">
        <v>10000</v>
      </c>
      <c r="N444" s="15">
        <v>10000</v>
      </c>
      <c r="O444" s="15">
        <v>10000</v>
      </c>
      <c r="P444" s="15">
        <v>10000</v>
      </c>
      <c r="Q444" s="15">
        <v>10000</v>
      </c>
      <c r="R444" s="15">
        <v>10000</v>
      </c>
      <c r="S444" s="15">
        <v>10000</v>
      </c>
      <c r="T444" s="15">
        <v>10000</v>
      </c>
      <c r="U444" s="15">
        <v>10000</v>
      </c>
      <c r="V444" s="15">
        <v>10000</v>
      </c>
      <c r="W444" s="15">
        <v>100000</v>
      </c>
      <c r="X444" s="15">
        <v>55453.751190476185</v>
      </c>
      <c r="Y444" s="15">
        <v>54486.046238150288</v>
      </c>
      <c r="Z444" s="15">
        <v>54601.781582429656</v>
      </c>
      <c r="AA444" s="15">
        <v>54804.099537627633</v>
      </c>
      <c r="AB444" s="16">
        <f t="shared" si="6"/>
        <v>30000</v>
      </c>
    </row>
    <row r="445" spans="1:28" ht="16" x14ac:dyDescent="0.2">
      <c r="A445" s="14" t="s">
        <v>723</v>
      </c>
      <c r="B445" s="14" t="s">
        <v>724</v>
      </c>
      <c r="C445" s="14" t="s">
        <v>588</v>
      </c>
      <c r="D445" s="14" t="s">
        <v>588</v>
      </c>
      <c r="E445" s="14" t="s">
        <v>589</v>
      </c>
      <c r="F445" s="14" t="s">
        <v>590</v>
      </c>
      <c r="G445" s="14" t="s">
        <v>59</v>
      </c>
      <c r="H445" s="14" t="s">
        <v>60</v>
      </c>
      <c r="I445" s="14" t="s">
        <v>21</v>
      </c>
      <c r="J445" s="14" t="s">
        <v>734</v>
      </c>
      <c r="K445" s="15">
        <v>0</v>
      </c>
      <c r="L445" s="15">
        <v>0</v>
      </c>
      <c r="M445" s="15">
        <v>950</v>
      </c>
      <c r="N445" s="15">
        <v>950</v>
      </c>
      <c r="O445" s="15">
        <v>950</v>
      </c>
      <c r="P445" s="15">
        <v>950</v>
      </c>
      <c r="Q445" s="15">
        <v>950</v>
      </c>
      <c r="R445" s="15">
        <v>950</v>
      </c>
      <c r="S445" s="15">
        <v>950</v>
      </c>
      <c r="T445" s="15">
        <v>950</v>
      </c>
      <c r="U445" s="15">
        <v>950</v>
      </c>
      <c r="V445" s="15">
        <v>950</v>
      </c>
      <c r="W445" s="15">
        <v>9500</v>
      </c>
      <c r="X445" s="15">
        <v>9008.7321428571413</v>
      </c>
      <c r="Y445" s="15">
        <v>9030.8363930635824</v>
      </c>
      <c r="Z445" s="15">
        <v>9151.1365780608357</v>
      </c>
      <c r="AA445" s="15">
        <v>9219.3812306289474</v>
      </c>
      <c r="AB445" s="16">
        <f t="shared" si="6"/>
        <v>2850</v>
      </c>
    </row>
    <row r="446" spans="1:28" ht="16" x14ac:dyDescent="0.2">
      <c r="A446" s="14" t="s">
        <v>723</v>
      </c>
      <c r="B446" s="14" t="s">
        <v>724</v>
      </c>
      <c r="C446" s="14" t="s">
        <v>588</v>
      </c>
      <c r="D446" s="14" t="s">
        <v>588</v>
      </c>
      <c r="E446" s="14" t="s">
        <v>589</v>
      </c>
      <c r="F446" s="14" t="s">
        <v>590</v>
      </c>
      <c r="G446" s="14" t="s">
        <v>634</v>
      </c>
      <c r="H446" s="14" t="s">
        <v>635</v>
      </c>
      <c r="I446" s="14" t="s">
        <v>21</v>
      </c>
      <c r="J446" s="14" t="s">
        <v>735</v>
      </c>
      <c r="K446" s="15">
        <v>25000</v>
      </c>
      <c r="L446" s="15">
        <v>25000</v>
      </c>
      <c r="M446" s="15">
        <v>25000</v>
      </c>
      <c r="N446" s="15">
        <v>25000</v>
      </c>
      <c r="O446" s="15">
        <v>25000</v>
      </c>
      <c r="P446" s="15">
        <v>25000</v>
      </c>
      <c r="Q446" s="15">
        <v>25000</v>
      </c>
      <c r="R446" s="15">
        <v>25000</v>
      </c>
      <c r="S446" s="15">
        <v>25000</v>
      </c>
      <c r="T446" s="15">
        <v>25000</v>
      </c>
      <c r="U446" s="15">
        <v>25000</v>
      </c>
      <c r="V446" s="15">
        <v>25000</v>
      </c>
      <c r="W446" s="15">
        <v>300000</v>
      </c>
      <c r="X446" s="15">
        <v>300892.8571428571</v>
      </c>
      <c r="Y446" s="15">
        <v>302331.54381502885</v>
      </c>
      <c r="Z446" s="15">
        <v>306462.18734828895</v>
      </c>
      <c r="AA446" s="15">
        <v>309218.52292910527</v>
      </c>
      <c r="AB446" s="16">
        <f t="shared" si="6"/>
        <v>125000</v>
      </c>
    </row>
    <row r="447" spans="1:28" ht="16" x14ac:dyDescent="0.2">
      <c r="A447" s="14" t="s">
        <v>723</v>
      </c>
      <c r="B447" s="14" t="s">
        <v>724</v>
      </c>
      <c r="C447" s="14" t="s">
        <v>588</v>
      </c>
      <c r="D447" s="14" t="s">
        <v>588</v>
      </c>
      <c r="E447" s="14" t="s">
        <v>589</v>
      </c>
      <c r="F447" s="14" t="s">
        <v>590</v>
      </c>
      <c r="G447" s="14" t="s">
        <v>637</v>
      </c>
      <c r="H447" s="14" t="s">
        <v>638</v>
      </c>
      <c r="I447" s="14" t="s">
        <v>21</v>
      </c>
      <c r="J447" s="14" t="s">
        <v>736</v>
      </c>
      <c r="K447" s="15">
        <v>500</v>
      </c>
      <c r="L447" s="15">
        <v>500</v>
      </c>
      <c r="M447" s="15">
        <v>500</v>
      </c>
      <c r="N447" s="15">
        <v>500</v>
      </c>
      <c r="O447" s="15">
        <v>500</v>
      </c>
      <c r="P447" s="15">
        <v>500</v>
      </c>
      <c r="Q447" s="15">
        <v>500</v>
      </c>
      <c r="R447" s="15">
        <v>500</v>
      </c>
      <c r="S447" s="15">
        <v>500</v>
      </c>
      <c r="T447" s="15">
        <v>500</v>
      </c>
      <c r="U447" s="15">
        <v>500</v>
      </c>
      <c r="V447" s="15">
        <v>500</v>
      </c>
      <c r="W447" s="15">
        <v>6000</v>
      </c>
      <c r="X447" s="15">
        <v>6017.8571428571422</v>
      </c>
      <c r="Y447" s="15">
        <v>6046.6308763005773</v>
      </c>
      <c r="Z447" s="15">
        <v>6129.2437469657798</v>
      </c>
      <c r="AA447" s="15">
        <v>6184.3704585821051</v>
      </c>
      <c r="AB447" s="16">
        <f t="shared" si="6"/>
        <v>2500</v>
      </c>
    </row>
    <row r="448" spans="1:28" ht="16" x14ac:dyDescent="0.2">
      <c r="A448" s="14" t="s">
        <v>723</v>
      </c>
      <c r="B448" s="14" t="s">
        <v>724</v>
      </c>
      <c r="C448" s="14" t="s">
        <v>588</v>
      </c>
      <c r="D448" s="14" t="s">
        <v>588</v>
      </c>
      <c r="E448" s="14" t="s">
        <v>589</v>
      </c>
      <c r="F448" s="14" t="s">
        <v>590</v>
      </c>
      <c r="G448" s="14" t="s">
        <v>361</v>
      </c>
      <c r="H448" s="14" t="s">
        <v>362</v>
      </c>
      <c r="I448" s="14" t="s">
        <v>21</v>
      </c>
      <c r="J448" s="14" t="s">
        <v>737</v>
      </c>
      <c r="K448" s="15">
        <v>583.33333333333337</v>
      </c>
      <c r="L448" s="15">
        <v>583.33333333333337</v>
      </c>
      <c r="M448" s="15">
        <v>583.33333333333337</v>
      </c>
      <c r="N448" s="15">
        <v>583.33333333333337</v>
      </c>
      <c r="O448" s="15">
        <v>583.33333333333337</v>
      </c>
      <c r="P448" s="15">
        <v>583.33333333333337</v>
      </c>
      <c r="Q448" s="15">
        <v>583.33333333333337</v>
      </c>
      <c r="R448" s="15">
        <v>583.33333333333337</v>
      </c>
      <c r="S448" s="15">
        <v>583.33333333333337</v>
      </c>
      <c r="T448" s="15">
        <v>583.33333333333337</v>
      </c>
      <c r="U448" s="15">
        <v>583.33333333333337</v>
      </c>
      <c r="V448" s="15">
        <v>583.33333333333337</v>
      </c>
      <c r="W448" s="15">
        <v>7000</v>
      </c>
      <c r="X448" s="15">
        <v>10009.70238095238</v>
      </c>
      <c r="Y448" s="15">
        <v>10034.262658959537</v>
      </c>
      <c r="Z448" s="15">
        <v>10167.929531178706</v>
      </c>
      <c r="AA448" s="15">
        <v>10243.756922921053</v>
      </c>
      <c r="AB448" s="16">
        <f t="shared" si="6"/>
        <v>2916.666666666667</v>
      </c>
    </row>
    <row r="449" spans="1:28" ht="16" x14ac:dyDescent="0.2">
      <c r="A449" s="14" t="s">
        <v>723</v>
      </c>
      <c r="B449" s="14" t="s">
        <v>724</v>
      </c>
      <c r="C449" s="14" t="s">
        <v>588</v>
      </c>
      <c r="D449" s="14" t="s">
        <v>588</v>
      </c>
      <c r="E449" s="14" t="s">
        <v>589</v>
      </c>
      <c r="F449" s="14" t="s">
        <v>590</v>
      </c>
      <c r="G449" s="14" t="s">
        <v>65</v>
      </c>
      <c r="H449" s="14" t="s">
        <v>66</v>
      </c>
      <c r="I449" s="14" t="s">
        <v>21</v>
      </c>
      <c r="J449" s="14" t="s">
        <v>738</v>
      </c>
      <c r="K449" s="15">
        <v>85</v>
      </c>
      <c r="L449" s="15">
        <v>85</v>
      </c>
      <c r="M449" s="15">
        <v>85</v>
      </c>
      <c r="N449" s="15">
        <v>200</v>
      </c>
      <c r="O449" s="15">
        <v>85</v>
      </c>
      <c r="P449" s="15">
        <v>85</v>
      </c>
      <c r="Q449" s="15">
        <v>85</v>
      </c>
      <c r="R449" s="15">
        <v>85</v>
      </c>
      <c r="S449" s="15">
        <v>85</v>
      </c>
      <c r="T449" s="15">
        <v>120</v>
      </c>
      <c r="U449" s="15">
        <v>85</v>
      </c>
      <c r="V449" s="15">
        <v>85</v>
      </c>
      <c r="W449" s="15">
        <v>1170</v>
      </c>
      <c r="X449" s="15">
        <v>1171.1351785714285</v>
      </c>
      <c r="Y449" s="15">
        <v>1174.0087310982658</v>
      </c>
      <c r="Z449" s="15">
        <v>1189.6477551479088</v>
      </c>
      <c r="AA449" s="15">
        <v>1198.5195599817632</v>
      </c>
      <c r="AB449" s="16">
        <f t="shared" si="6"/>
        <v>540</v>
      </c>
    </row>
    <row r="450" spans="1:28" ht="16" x14ac:dyDescent="0.2">
      <c r="A450" s="14" t="s">
        <v>723</v>
      </c>
      <c r="B450" s="14" t="s">
        <v>724</v>
      </c>
      <c r="C450" s="14" t="s">
        <v>588</v>
      </c>
      <c r="D450" s="14" t="s">
        <v>588</v>
      </c>
      <c r="E450" s="14" t="s">
        <v>589</v>
      </c>
      <c r="F450" s="14" t="s">
        <v>590</v>
      </c>
      <c r="G450" s="14" t="s">
        <v>68</v>
      </c>
      <c r="H450" s="14" t="s">
        <v>69</v>
      </c>
      <c r="I450" s="14" t="s">
        <v>21</v>
      </c>
      <c r="J450" s="14" t="s">
        <v>739</v>
      </c>
      <c r="K450" s="15">
        <v>100</v>
      </c>
      <c r="L450" s="15">
        <v>100</v>
      </c>
      <c r="M450" s="15">
        <v>100</v>
      </c>
      <c r="N450" s="15">
        <v>100</v>
      </c>
      <c r="O450" s="15">
        <v>100</v>
      </c>
      <c r="P450" s="15">
        <v>100</v>
      </c>
      <c r="Q450" s="15">
        <v>100</v>
      </c>
      <c r="R450" s="15">
        <v>100</v>
      </c>
      <c r="S450" s="15">
        <v>100</v>
      </c>
      <c r="T450" s="15">
        <v>100</v>
      </c>
      <c r="U450" s="15">
        <v>100</v>
      </c>
      <c r="V450" s="15">
        <v>100</v>
      </c>
      <c r="W450" s="15">
        <v>1200</v>
      </c>
      <c r="X450" s="15">
        <v>1201.1642857142856</v>
      </c>
      <c r="Y450" s="15">
        <v>1204.1115190751443</v>
      </c>
      <c r="Z450" s="15">
        <v>1220.151543741445</v>
      </c>
      <c r="AA450" s="15">
        <v>1229.2508307505263</v>
      </c>
      <c r="AB450" s="16">
        <f t="shared" si="6"/>
        <v>500</v>
      </c>
    </row>
    <row r="451" spans="1:28" ht="16" x14ac:dyDescent="0.2">
      <c r="A451" s="14" t="s">
        <v>740</v>
      </c>
      <c r="B451" s="14" t="s">
        <v>741</v>
      </c>
      <c r="C451" s="14" t="s">
        <v>588</v>
      </c>
      <c r="D451" s="14" t="s">
        <v>588</v>
      </c>
      <c r="E451" s="14" t="s">
        <v>589</v>
      </c>
      <c r="F451" s="14" t="s">
        <v>590</v>
      </c>
      <c r="G451" s="14" t="s">
        <v>15</v>
      </c>
      <c r="H451" s="14" t="s">
        <v>16</v>
      </c>
      <c r="I451" s="14" t="s">
        <v>17</v>
      </c>
      <c r="J451" s="14" t="s">
        <v>742</v>
      </c>
      <c r="K451" s="15">
        <v>409786.93</v>
      </c>
      <c r="L451" s="15">
        <v>339169.9</v>
      </c>
      <c r="M451" s="15">
        <v>339169.9</v>
      </c>
      <c r="N451" s="15">
        <v>445158.80000000005</v>
      </c>
      <c r="O451" s="15">
        <v>351505.30000000005</v>
      </c>
      <c r="P451" s="15">
        <v>377756.39</v>
      </c>
      <c r="Q451" s="15">
        <v>422122.36</v>
      </c>
      <c r="R451" s="15">
        <v>351505.30000000005</v>
      </c>
      <c r="S451" s="15">
        <v>351505.30000000005</v>
      </c>
      <c r="T451" s="15">
        <v>426462.5</v>
      </c>
      <c r="U451" s="15">
        <v>355845.29999999993</v>
      </c>
      <c r="V451" s="15">
        <v>429296.47000000003</v>
      </c>
      <c r="W451" s="15">
        <v>4599284.45</v>
      </c>
      <c r="X451" s="15">
        <v>4700494.8886293443</v>
      </c>
      <c r="Y451" s="15">
        <v>4828483.8601161269</v>
      </c>
      <c r="Z451" s="15">
        <v>4969825.1505297963</v>
      </c>
      <c r="AA451" s="15">
        <v>5185468.518629618</v>
      </c>
      <c r="AB451" s="16">
        <f t="shared" ref="AB451:AB514" si="7">SUM(K451:O451)</f>
        <v>1884790.83</v>
      </c>
    </row>
    <row r="452" spans="1:28" ht="16" x14ac:dyDescent="0.2">
      <c r="A452" s="14" t="s">
        <v>740</v>
      </c>
      <c r="B452" s="14" t="s">
        <v>741</v>
      </c>
      <c r="C452" s="14" t="s">
        <v>588</v>
      </c>
      <c r="D452" s="14" t="s">
        <v>588</v>
      </c>
      <c r="E452" s="14" t="s">
        <v>589</v>
      </c>
      <c r="F452" s="14" t="s">
        <v>590</v>
      </c>
      <c r="G452" s="14" t="s">
        <v>347</v>
      </c>
      <c r="H452" s="14" t="s">
        <v>348</v>
      </c>
      <c r="I452" s="14" t="s">
        <v>17</v>
      </c>
      <c r="J452" s="14" t="s">
        <v>743</v>
      </c>
      <c r="K452" s="15">
        <v>154954.79999999999</v>
      </c>
      <c r="L452" s="15">
        <v>161063.27999999997</v>
      </c>
      <c r="M452" s="15">
        <v>158619.84</v>
      </c>
      <c r="N452" s="15">
        <v>156427.20000000001</v>
      </c>
      <c r="O452" s="15">
        <v>152761.91999999998</v>
      </c>
      <c r="P452" s="15">
        <v>152761.91999999998</v>
      </c>
      <c r="Q452" s="15">
        <v>152761.91999999998</v>
      </c>
      <c r="R452" s="15">
        <v>152761.91999999998</v>
      </c>
      <c r="S452" s="15">
        <v>162757.91999999998</v>
      </c>
      <c r="T452" s="15">
        <v>154233.36000000002</v>
      </c>
      <c r="U452" s="15">
        <v>154233.36000000002</v>
      </c>
      <c r="V452" s="15">
        <v>172004.16</v>
      </c>
      <c r="W452" s="15">
        <v>1885341.5999999999</v>
      </c>
      <c r="X452" s="15">
        <v>1912172.8246171426</v>
      </c>
      <c r="Y452" s="15">
        <v>1903761.2397006685</v>
      </c>
      <c r="Z452" s="15">
        <v>1928589.8323108838</v>
      </c>
      <c r="AA452" s="15">
        <v>1947387.2791304665</v>
      </c>
      <c r="AB452" s="16">
        <f t="shared" si="7"/>
        <v>783827.0399999998</v>
      </c>
    </row>
    <row r="453" spans="1:28" ht="16" x14ac:dyDescent="0.2">
      <c r="A453" s="14" t="s">
        <v>740</v>
      </c>
      <c r="B453" s="14" t="s">
        <v>741</v>
      </c>
      <c r="C453" s="14" t="s">
        <v>588</v>
      </c>
      <c r="D453" s="14" t="s">
        <v>588</v>
      </c>
      <c r="E453" s="14" t="s">
        <v>589</v>
      </c>
      <c r="F453" s="14" t="s">
        <v>590</v>
      </c>
      <c r="G453" s="14" t="s">
        <v>744</v>
      </c>
      <c r="H453" s="14" t="s">
        <v>745</v>
      </c>
      <c r="I453" s="14" t="s">
        <v>175</v>
      </c>
      <c r="J453" s="14" t="s">
        <v>746</v>
      </c>
      <c r="K453" s="15">
        <v>48000</v>
      </c>
      <c r="L453" s="15">
        <v>48000</v>
      </c>
      <c r="M453" s="15">
        <v>48000</v>
      </c>
      <c r="N453" s="15">
        <v>48000</v>
      </c>
      <c r="O453" s="15">
        <v>48000</v>
      </c>
      <c r="P453" s="15">
        <v>48000</v>
      </c>
      <c r="Q453" s="15">
        <v>48000</v>
      </c>
      <c r="R453" s="15">
        <v>48000</v>
      </c>
      <c r="S453" s="15">
        <v>48000</v>
      </c>
      <c r="T453" s="15">
        <v>48000</v>
      </c>
      <c r="U453" s="15">
        <v>48000</v>
      </c>
      <c r="V453" s="15">
        <v>48000</v>
      </c>
      <c r="W453" s="15">
        <v>576000</v>
      </c>
      <c r="X453" s="15">
        <v>647675.81669642858</v>
      </c>
      <c r="Y453" s="15">
        <v>647835.06737544958</v>
      </c>
      <c r="Z453" s="15">
        <v>656260.05079453345</v>
      </c>
      <c r="AA453" s="15">
        <v>660231.77262614935</v>
      </c>
      <c r="AB453" s="16">
        <f t="shared" si="7"/>
        <v>240000</v>
      </c>
    </row>
    <row r="454" spans="1:28" ht="16" x14ac:dyDescent="0.2">
      <c r="A454" s="14" t="s">
        <v>740</v>
      </c>
      <c r="B454" s="14" t="s">
        <v>741</v>
      </c>
      <c r="C454" s="14" t="s">
        <v>588</v>
      </c>
      <c r="D454" s="14" t="s">
        <v>588</v>
      </c>
      <c r="E454" s="14" t="s">
        <v>589</v>
      </c>
      <c r="F454" s="14" t="s">
        <v>590</v>
      </c>
      <c r="G454" s="14" t="s">
        <v>19</v>
      </c>
      <c r="H454" s="14" t="s">
        <v>20</v>
      </c>
      <c r="I454" s="14" t="s">
        <v>21</v>
      </c>
      <c r="J454" s="14" t="s">
        <v>747</v>
      </c>
      <c r="K454" s="15">
        <v>1200</v>
      </c>
      <c r="L454" s="15">
        <v>1200</v>
      </c>
      <c r="M454" s="15">
        <v>1200</v>
      </c>
      <c r="N454" s="15">
        <v>1200</v>
      </c>
      <c r="O454" s="15">
        <v>1200</v>
      </c>
      <c r="P454" s="15">
        <v>1200</v>
      </c>
      <c r="Q454" s="15">
        <v>1200</v>
      </c>
      <c r="R454" s="15">
        <v>1200</v>
      </c>
      <c r="S454" s="15">
        <v>1200</v>
      </c>
      <c r="T454" s="15">
        <v>1200</v>
      </c>
      <c r="U454" s="15">
        <v>1200</v>
      </c>
      <c r="V454" s="15">
        <v>1200</v>
      </c>
      <c r="W454" s="15">
        <v>14400</v>
      </c>
      <c r="X454" s="15">
        <v>14413.971428571427</v>
      </c>
      <c r="Y454" s="15">
        <v>14449.338228901732</v>
      </c>
      <c r="Z454" s="15">
        <v>14641.818524897339</v>
      </c>
      <c r="AA454" s="15">
        <v>14751.009969006316</v>
      </c>
      <c r="AB454" s="16">
        <f t="shared" si="7"/>
        <v>6000</v>
      </c>
    </row>
    <row r="455" spans="1:28" ht="16" x14ac:dyDescent="0.2">
      <c r="A455" s="14" t="s">
        <v>740</v>
      </c>
      <c r="B455" s="14" t="s">
        <v>741</v>
      </c>
      <c r="C455" s="14" t="s">
        <v>588</v>
      </c>
      <c r="D455" s="14" t="s">
        <v>588</v>
      </c>
      <c r="E455" s="14" t="s">
        <v>589</v>
      </c>
      <c r="F455" s="14" t="s">
        <v>590</v>
      </c>
      <c r="G455" s="14" t="s">
        <v>23</v>
      </c>
      <c r="H455" s="14" t="s">
        <v>24</v>
      </c>
      <c r="I455" s="14" t="s">
        <v>21</v>
      </c>
      <c r="J455" s="14" t="s">
        <v>748</v>
      </c>
      <c r="K455" s="15">
        <v>1120</v>
      </c>
      <c r="L455" s="15">
        <v>1120</v>
      </c>
      <c r="M455" s="15">
        <v>1120</v>
      </c>
      <c r="N455" s="15">
        <v>1120</v>
      </c>
      <c r="O455" s="15">
        <v>1120</v>
      </c>
      <c r="P455" s="15">
        <v>1120</v>
      </c>
      <c r="Q455" s="15">
        <v>1120</v>
      </c>
      <c r="R455" s="15">
        <v>1120</v>
      </c>
      <c r="S455" s="15">
        <v>1120</v>
      </c>
      <c r="T455" s="15">
        <v>1120</v>
      </c>
      <c r="U455" s="15">
        <v>1120</v>
      </c>
      <c r="V455" s="15">
        <v>1120</v>
      </c>
      <c r="W455" s="15">
        <v>13440</v>
      </c>
      <c r="X455" s="15">
        <v>13453.039999999999</v>
      </c>
      <c r="Y455" s="15">
        <v>13486.049013641617</v>
      </c>
      <c r="Z455" s="15">
        <v>13665.697289904183</v>
      </c>
      <c r="AA455" s="15">
        <v>13767.609304405894</v>
      </c>
      <c r="AB455" s="16">
        <f t="shared" si="7"/>
        <v>5600</v>
      </c>
    </row>
    <row r="456" spans="1:28" ht="16" x14ac:dyDescent="0.2">
      <c r="A456" s="14" t="s">
        <v>740</v>
      </c>
      <c r="B456" s="14" t="s">
        <v>741</v>
      </c>
      <c r="C456" s="14" t="s">
        <v>588</v>
      </c>
      <c r="D456" s="14" t="s">
        <v>588</v>
      </c>
      <c r="E456" s="14" t="s">
        <v>589</v>
      </c>
      <c r="F456" s="14" t="s">
        <v>590</v>
      </c>
      <c r="G456" s="14" t="s">
        <v>26</v>
      </c>
      <c r="H456" s="14" t="s">
        <v>27</v>
      </c>
      <c r="I456" s="14" t="s">
        <v>21</v>
      </c>
      <c r="J456" s="14" t="s">
        <v>749</v>
      </c>
      <c r="K456" s="15">
        <v>522</v>
      </c>
      <c r="L456" s="15">
        <v>522</v>
      </c>
      <c r="M456" s="15">
        <v>522</v>
      </c>
      <c r="N456" s="15">
        <v>522</v>
      </c>
      <c r="O456" s="15">
        <v>522</v>
      </c>
      <c r="P456" s="15">
        <v>522</v>
      </c>
      <c r="Q456" s="15">
        <v>522</v>
      </c>
      <c r="R456" s="15">
        <v>522</v>
      </c>
      <c r="S456" s="15">
        <v>522</v>
      </c>
      <c r="T456" s="15">
        <v>522</v>
      </c>
      <c r="U456" s="15">
        <v>522</v>
      </c>
      <c r="V456" s="15">
        <v>522</v>
      </c>
      <c r="W456" s="15">
        <v>6264</v>
      </c>
      <c r="X456" s="15">
        <v>6270.077571428571</v>
      </c>
      <c r="Y456" s="15">
        <v>6285.4621295722545</v>
      </c>
      <c r="Z456" s="15">
        <v>6369.1910583303425</v>
      </c>
      <c r="AA456" s="15">
        <v>6416.6893365177475</v>
      </c>
      <c r="AB456" s="16">
        <f t="shared" si="7"/>
        <v>2610</v>
      </c>
    </row>
    <row r="457" spans="1:28" ht="16" x14ac:dyDescent="0.2">
      <c r="A457" s="14" t="s">
        <v>740</v>
      </c>
      <c r="B457" s="14" t="s">
        <v>741</v>
      </c>
      <c r="C457" s="14" t="s">
        <v>588</v>
      </c>
      <c r="D457" s="14" t="s">
        <v>588</v>
      </c>
      <c r="E457" s="14" t="s">
        <v>589</v>
      </c>
      <c r="F457" s="14" t="s">
        <v>590</v>
      </c>
      <c r="G457" s="14" t="s">
        <v>38</v>
      </c>
      <c r="H457" s="14" t="s">
        <v>39</v>
      </c>
      <c r="I457" s="14" t="s">
        <v>21</v>
      </c>
      <c r="J457" s="14" t="s">
        <v>750</v>
      </c>
      <c r="K457" s="15">
        <v>1431.4538062016213</v>
      </c>
      <c r="L457" s="15">
        <v>1431.4538062016213</v>
      </c>
      <c r="M457" s="15">
        <v>1431.4538062016213</v>
      </c>
      <c r="N457" s="15">
        <v>1431.4538062016213</v>
      </c>
      <c r="O457" s="15">
        <v>1431.4538062016213</v>
      </c>
      <c r="P457" s="15">
        <v>1431.4538062016213</v>
      </c>
      <c r="Q457" s="15">
        <v>1431.4538062016213</v>
      </c>
      <c r="R457" s="15">
        <v>1431.4538062016213</v>
      </c>
      <c r="S457" s="15">
        <v>1431.4538062016213</v>
      </c>
      <c r="T457" s="15">
        <v>1431.4538062016213</v>
      </c>
      <c r="U457" s="15">
        <v>1431.4538062016213</v>
      </c>
      <c r="V457" s="15">
        <v>1431.4538062016213</v>
      </c>
      <c r="W457" s="15">
        <v>17177.445674419454</v>
      </c>
      <c r="X457" s="15">
        <v>16885.850916513322</v>
      </c>
      <c r="Y457" s="15">
        <v>16793.470324430167</v>
      </c>
      <c r="Z457" s="15">
        <v>16916.879208560262</v>
      </c>
      <c r="AA457" s="15">
        <v>17043.036930530307</v>
      </c>
      <c r="AB457" s="16">
        <f t="shared" si="7"/>
        <v>7157.269031008107</v>
      </c>
    </row>
    <row r="458" spans="1:28" ht="16" x14ac:dyDescent="0.2">
      <c r="A458" s="14" t="s">
        <v>740</v>
      </c>
      <c r="B458" s="14" t="s">
        <v>741</v>
      </c>
      <c r="C458" s="14" t="s">
        <v>588</v>
      </c>
      <c r="D458" s="14" t="s">
        <v>588</v>
      </c>
      <c r="E458" s="14" t="s">
        <v>589</v>
      </c>
      <c r="F458" s="14" t="s">
        <v>590</v>
      </c>
      <c r="G458" s="14" t="s">
        <v>41</v>
      </c>
      <c r="H458" s="14" t="s">
        <v>42</v>
      </c>
      <c r="I458" s="14" t="s">
        <v>21</v>
      </c>
      <c r="J458" s="14" t="s">
        <v>751</v>
      </c>
      <c r="K458" s="15">
        <v>791</v>
      </c>
      <c r="L458" s="15">
        <v>791</v>
      </c>
      <c r="M458" s="15">
        <v>791</v>
      </c>
      <c r="N458" s="15">
        <v>791</v>
      </c>
      <c r="O458" s="15">
        <v>791</v>
      </c>
      <c r="P458" s="15">
        <v>791</v>
      </c>
      <c r="Q458" s="15">
        <v>791</v>
      </c>
      <c r="R458" s="15">
        <v>791</v>
      </c>
      <c r="S458" s="15">
        <v>791</v>
      </c>
      <c r="T458" s="15">
        <v>791</v>
      </c>
      <c r="U458" s="15">
        <v>791</v>
      </c>
      <c r="V458" s="15">
        <v>791</v>
      </c>
      <c r="W458" s="15">
        <v>9492</v>
      </c>
      <c r="X458" s="15">
        <v>9539.2904999999992</v>
      </c>
      <c r="Y458" s="15">
        <v>9607.0179767306345</v>
      </c>
      <c r="Z458" s="15">
        <v>9741.5285044048978</v>
      </c>
      <c r="AA458" s="15">
        <v>9843.9740597171167</v>
      </c>
      <c r="AB458" s="16">
        <f t="shared" si="7"/>
        <v>3955</v>
      </c>
    </row>
    <row r="459" spans="1:28" ht="16" x14ac:dyDescent="0.2">
      <c r="A459" s="14" t="s">
        <v>740</v>
      </c>
      <c r="B459" s="14" t="s">
        <v>741</v>
      </c>
      <c r="C459" s="14" t="s">
        <v>588</v>
      </c>
      <c r="D459" s="14" t="s">
        <v>588</v>
      </c>
      <c r="E459" s="14" t="s">
        <v>589</v>
      </c>
      <c r="F459" s="14" t="s">
        <v>590</v>
      </c>
      <c r="G459" s="14" t="s">
        <v>44</v>
      </c>
      <c r="H459" s="14" t="s">
        <v>45</v>
      </c>
      <c r="I459" s="14" t="s">
        <v>21</v>
      </c>
      <c r="J459" s="14" t="s">
        <v>752</v>
      </c>
      <c r="K459" s="15">
        <v>500</v>
      </c>
      <c r="L459" s="15">
        <v>500</v>
      </c>
      <c r="M459" s="15">
        <v>500</v>
      </c>
      <c r="N459" s="15">
        <v>500</v>
      </c>
      <c r="O459" s="15">
        <v>500</v>
      </c>
      <c r="P459" s="15">
        <v>500</v>
      </c>
      <c r="Q459" s="15">
        <v>500</v>
      </c>
      <c r="R459" s="15">
        <v>500</v>
      </c>
      <c r="S459" s="15">
        <v>500</v>
      </c>
      <c r="T459" s="15">
        <v>500</v>
      </c>
      <c r="U459" s="15">
        <v>500</v>
      </c>
      <c r="V459" s="15">
        <v>500</v>
      </c>
      <c r="W459" s="15">
        <v>6000</v>
      </c>
      <c r="X459" s="15">
        <v>6005.8214285714275</v>
      </c>
      <c r="Y459" s="15">
        <v>6020.5575953757216</v>
      </c>
      <c r="Z459" s="15">
        <v>6100.7577187072247</v>
      </c>
      <c r="AA459" s="15">
        <v>6146.2541537526313</v>
      </c>
      <c r="AB459" s="16">
        <f t="shared" si="7"/>
        <v>2500</v>
      </c>
    </row>
    <row r="460" spans="1:28" ht="16" x14ac:dyDescent="0.2">
      <c r="A460" s="14" t="s">
        <v>740</v>
      </c>
      <c r="B460" s="14" t="s">
        <v>741</v>
      </c>
      <c r="C460" s="14" t="s">
        <v>588</v>
      </c>
      <c r="D460" s="14" t="s">
        <v>588</v>
      </c>
      <c r="E460" s="14" t="s">
        <v>589</v>
      </c>
      <c r="F460" s="14" t="s">
        <v>590</v>
      </c>
      <c r="G460" s="14" t="s">
        <v>47</v>
      </c>
      <c r="H460" s="14" t="s">
        <v>48</v>
      </c>
      <c r="I460" s="14" t="s">
        <v>21</v>
      </c>
      <c r="J460" s="14" t="s">
        <v>753</v>
      </c>
      <c r="K460" s="15">
        <v>510</v>
      </c>
      <c r="L460" s="15">
        <v>510</v>
      </c>
      <c r="M460" s="15">
        <v>510</v>
      </c>
      <c r="N460" s="15">
        <v>510</v>
      </c>
      <c r="O460" s="15">
        <v>510</v>
      </c>
      <c r="P460" s="15">
        <v>510</v>
      </c>
      <c r="Q460" s="15">
        <v>510</v>
      </c>
      <c r="R460" s="15">
        <v>510</v>
      </c>
      <c r="S460" s="15">
        <v>510</v>
      </c>
      <c r="T460" s="15">
        <v>510</v>
      </c>
      <c r="U460" s="15">
        <v>510</v>
      </c>
      <c r="V460" s="15">
        <v>510</v>
      </c>
      <c r="W460" s="15">
        <v>6120</v>
      </c>
      <c r="X460" s="15">
        <v>6125.937857142857</v>
      </c>
      <c r="Y460" s="15">
        <v>6140.9687472832366</v>
      </c>
      <c r="Z460" s="15">
        <v>6222.7728730813687</v>
      </c>
      <c r="AA460" s="15">
        <v>6269.1792368276847</v>
      </c>
      <c r="AB460" s="16">
        <f t="shared" si="7"/>
        <v>2550</v>
      </c>
    </row>
    <row r="461" spans="1:28" ht="16" x14ac:dyDescent="0.2">
      <c r="A461" s="14" t="s">
        <v>740</v>
      </c>
      <c r="B461" s="14" t="s">
        <v>741</v>
      </c>
      <c r="C461" s="14" t="s">
        <v>588</v>
      </c>
      <c r="D461" s="14" t="s">
        <v>588</v>
      </c>
      <c r="E461" s="14" t="s">
        <v>589</v>
      </c>
      <c r="F461" s="14" t="s">
        <v>590</v>
      </c>
      <c r="G461" s="14" t="s">
        <v>754</v>
      </c>
      <c r="H461" s="14" t="s">
        <v>755</v>
      </c>
      <c r="I461" s="14" t="s">
        <v>21</v>
      </c>
      <c r="J461" s="14" t="s">
        <v>756</v>
      </c>
      <c r="K461" s="15">
        <v>13600</v>
      </c>
      <c r="L461" s="15">
        <v>13600</v>
      </c>
      <c r="M461" s="15">
        <v>13600</v>
      </c>
      <c r="N461" s="15">
        <v>13600</v>
      </c>
      <c r="O461" s="15">
        <v>13600</v>
      </c>
      <c r="P461" s="15">
        <v>13600</v>
      </c>
      <c r="Q461" s="15">
        <v>13600</v>
      </c>
      <c r="R461" s="15">
        <v>13600</v>
      </c>
      <c r="S461" s="15">
        <v>13600</v>
      </c>
      <c r="T461" s="15">
        <v>13600</v>
      </c>
      <c r="U461" s="15">
        <v>13600</v>
      </c>
      <c r="V461" s="15">
        <v>13600</v>
      </c>
      <c r="W461" s="15">
        <v>163200</v>
      </c>
      <c r="X461" s="15">
        <v>163358.34285714285</v>
      </c>
      <c r="Y461" s="15">
        <v>163759.16659421966</v>
      </c>
      <c r="Z461" s="15">
        <v>165940.60994883653</v>
      </c>
      <c r="AA461" s="15">
        <v>167178.11298207159</v>
      </c>
      <c r="AB461" s="16">
        <f t="shared" si="7"/>
        <v>68000</v>
      </c>
    </row>
    <row r="462" spans="1:28" ht="16" x14ac:dyDescent="0.2">
      <c r="A462" s="14" t="s">
        <v>740</v>
      </c>
      <c r="B462" s="14" t="s">
        <v>741</v>
      </c>
      <c r="C462" s="14" t="s">
        <v>588</v>
      </c>
      <c r="D462" s="14" t="s">
        <v>588</v>
      </c>
      <c r="E462" s="14" t="s">
        <v>589</v>
      </c>
      <c r="F462" s="14" t="s">
        <v>590</v>
      </c>
      <c r="G462" s="14" t="s">
        <v>757</v>
      </c>
      <c r="H462" s="14" t="s">
        <v>758</v>
      </c>
      <c r="I462" s="14" t="s">
        <v>21</v>
      </c>
      <c r="J462" s="14" t="s">
        <v>759</v>
      </c>
      <c r="K462" s="15">
        <v>6000</v>
      </c>
      <c r="L462" s="15">
        <v>6000</v>
      </c>
      <c r="M462" s="15">
        <v>6000</v>
      </c>
      <c r="N462" s="15">
        <v>6000</v>
      </c>
      <c r="O462" s="15">
        <v>6000</v>
      </c>
      <c r="P462" s="15">
        <v>6000</v>
      </c>
      <c r="Q462" s="15">
        <v>6000</v>
      </c>
      <c r="R462" s="15">
        <v>6000</v>
      </c>
      <c r="S462" s="15">
        <v>6000</v>
      </c>
      <c r="T462" s="15">
        <v>6000</v>
      </c>
      <c r="U462" s="15">
        <v>6000</v>
      </c>
      <c r="V462" s="15">
        <v>6000</v>
      </c>
      <c r="W462" s="15">
        <v>72000</v>
      </c>
      <c r="X462" s="15">
        <v>84081.499999999985</v>
      </c>
      <c r="Y462" s="15">
        <v>84287.806335260102</v>
      </c>
      <c r="Z462" s="15">
        <v>85410.608061901148</v>
      </c>
      <c r="AA462" s="15">
        <v>86047.558152536847</v>
      </c>
      <c r="AB462" s="16">
        <f t="shared" si="7"/>
        <v>30000</v>
      </c>
    </row>
    <row r="463" spans="1:28" ht="16" x14ac:dyDescent="0.2">
      <c r="A463" s="14" t="s">
        <v>740</v>
      </c>
      <c r="B463" s="14" t="s">
        <v>741</v>
      </c>
      <c r="C463" s="14" t="s">
        <v>588</v>
      </c>
      <c r="D463" s="14" t="s">
        <v>588</v>
      </c>
      <c r="E463" s="14" t="s">
        <v>589</v>
      </c>
      <c r="F463" s="14" t="s">
        <v>590</v>
      </c>
      <c r="G463" s="14" t="s">
        <v>50</v>
      </c>
      <c r="H463" s="14" t="s">
        <v>51</v>
      </c>
      <c r="I463" s="14" t="s">
        <v>21</v>
      </c>
      <c r="J463" s="14" t="s">
        <v>760</v>
      </c>
      <c r="K463" s="15">
        <v>1100</v>
      </c>
      <c r="L463" s="15">
        <v>1100</v>
      </c>
      <c r="M463" s="15">
        <v>1100</v>
      </c>
      <c r="N463" s="15">
        <v>1100</v>
      </c>
      <c r="O463" s="15">
        <v>1100</v>
      </c>
      <c r="P463" s="15">
        <v>1100</v>
      </c>
      <c r="Q463" s="15">
        <v>1100</v>
      </c>
      <c r="R463" s="15">
        <v>1100</v>
      </c>
      <c r="S463" s="15">
        <v>1100</v>
      </c>
      <c r="T463" s="15">
        <v>1100</v>
      </c>
      <c r="U463" s="15">
        <v>1100</v>
      </c>
      <c r="V463" s="15">
        <v>1100</v>
      </c>
      <c r="W463" s="15">
        <v>13200</v>
      </c>
      <c r="X463" s="15">
        <v>13212.807142857142</v>
      </c>
      <c r="Y463" s="15">
        <v>13245.226709826589</v>
      </c>
      <c r="Z463" s="15">
        <v>13421.666981155893</v>
      </c>
      <c r="AA463" s="15">
        <v>13521.759138255788</v>
      </c>
      <c r="AB463" s="16">
        <f t="shared" si="7"/>
        <v>5500</v>
      </c>
    </row>
    <row r="464" spans="1:28" ht="16" x14ac:dyDescent="0.2">
      <c r="A464" s="14" t="s">
        <v>740</v>
      </c>
      <c r="B464" s="14" t="s">
        <v>741</v>
      </c>
      <c r="C464" s="14" t="s">
        <v>588</v>
      </c>
      <c r="D464" s="14" t="s">
        <v>588</v>
      </c>
      <c r="E464" s="14" t="s">
        <v>589</v>
      </c>
      <c r="F464" s="14" t="s">
        <v>590</v>
      </c>
      <c r="G464" s="14" t="s">
        <v>53</v>
      </c>
      <c r="H464" s="14" t="s">
        <v>54</v>
      </c>
      <c r="I464" s="14" t="s">
        <v>21</v>
      </c>
      <c r="J464" s="14" t="s">
        <v>761</v>
      </c>
      <c r="K464" s="15">
        <v>12500</v>
      </c>
      <c r="L464" s="15">
        <v>12500</v>
      </c>
      <c r="M464" s="15">
        <v>12500</v>
      </c>
      <c r="N464" s="15">
        <v>12500</v>
      </c>
      <c r="O464" s="15">
        <v>12500</v>
      </c>
      <c r="P464" s="15">
        <v>12500</v>
      </c>
      <c r="Q464" s="15">
        <v>12500</v>
      </c>
      <c r="R464" s="15">
        <v>12500</v>
      </c>
      <c r="S464" s="15">
        <v>12500</v>
      </c>
      <c r="T464" s="15">
        <v>12500</v>
      </c>
      <c r="U464" s="15">
        <v>12500</v>
      </c>
      <c r="V464" s="15">
        <v>12500</v>
      </c>
      <c r="W464" s="15">
        <v>150000</v>
      </c>
      <c r="X464" s="15">
        <v>150145.53571428568</v>
      </c>
      <c r="Y464" s="15">
        <v>150513.93988439304</v>
      </c>
      <c r="Z464" s="15">
        <v>152518.9429676806</v>
      </c>
      <c r="AA464" s="15">
        <v>153656.3538438158</v>
      </c>
      <c r="AB464" s="16">
        <f t="shared" si="7"/>
        <v>62500</v>
      </c>
    </row>
    <row r="465" spans="1:28" ht="16" x14ac:dyDescent="0.2">
      <c r="A465" s="14" t="s">
        <v>740</v>
      </c>
      <c r="B465" s="14" t="s">
        <v>741</v>
      </c>
      <c r="C465" s="14" t="s">
        <v>588</v>
      </c>
      <c r="D465" s="14" t="s">
        <v>588</v>
      </c>
      <c r="E465" s="14" t="s">
        <v>589</v>
      </c>
      <c r="F465" s="14" t="s">
        <v>590</v>
      </c>
      <c r="G465" s="14" t="s">
        <v>56</v>
      </c>
      <c r="H465" s="14" t="s">
        <v>57</v>
      </c>
      <c r="I465" s="14" t="s">
        <v>21</v>
      </c>
      <c r="J465" s="14" t="s">
        <v>762</v>
      </c>
      <c r="K465" s="15">
        <v>1250</v>
      </c>
      <c r="L465" s="15">
        <v>1250</v>
      </c>
      <c r="M465" s="15">
        <v>1250</v>
      </c>
      <c r="N465" s="15">
        <v>1250</v>
      </c>
      <c r="O465" s="15">
        <v>1250</v>
      </c>
      <c r="P465" s="15">
        <v>1250</v>
      </c>
      <c r="Q465" s="15">
        <v>1250</v>
      </c>
      <c r="R465" s="15">
        <v>1250</v>
      </c>
      <c r="S465" s="15">
        <v>1250</v>
      </c>
      <c r="T465" s="15">
        <v>1250</v>
      </c>
      <c r="U465" s="15">
        <v>1250</v>
      </c>
      <c r="V465" s="15">
        <v>1250</v>
      </c>
      <c r="W465" s="15">
        <v>15000</v>
      </c>
      <c r="X465" s="15">
        <v>15164.999999999998</v>
      </c>
      <c r="Y465" s="15">
        <v>15377.309999999998</v>
      </c>
      <c r="Z465" s="15">
        <v>15607.969649999999</v>
      </c>
      <c r="AA465" s="15">
        <v>15842.08919475</v>
      </c>
      <c r="AB465" s="16">
        <f t="shared" si="7"/>
        <v>6250</v>
      </c>
    </row>
    <row r="466" spans="1:28" ht="16" x14ac:dyDescent="0.2">
      <c r="A466" s="14" t="s">
        <v>740</v>
      </c>
      <c r="B466" s="14" t="s">
        <v>741</v>
      </c>
      <c r="C466" s="14" t="s">
        <v>588</v>
      </c>
      <c r="D466" s="14" t="s">
        <v>588</v>
      </c>
      <c r="E466" s="14" t="s">
        <v>589</v>
      </c>
      <c r="F466" s="14" t="s">
        <v>590</v>
      </c>
      <c r="G466" s="14" t="s">
        <v>59</v>
      </c>
      <c r="H466" s="14" t="s">
        <v>60</v>
      </c>
      <c r="I466" s="14" t="s">
        <v>21</v>
      </c>
      <c r="J466" s="14" t="s">
        <v>763</v>
      </c>
      <c r="K466" s="15">
        <v>2500</v>
      </c>
      <c r="L466" s="15">
        <v>2500</v>
      </c>
      <c r="M466" s="15">
        <v>2500</v>
      </c>
      <c r="N466" s="15">
        <v>2500</v>
      </c>
      <c r="O466" s="15">
        <v>2500</v>
      </c>
      <c r="P466" s="15">
        <v>2500</v>
      </c>
      <c r="Q466" s="15">
        <v>2500</v>
      </c>
      <c r="R466" s="15">
        <v>2500</v>
      </c>
      <c r="S466" s="15">
        <v>2500</v>
      </c>
      <c r="T466" s="15">
        <v>2500</v>
      </c>
      <c r="U466" s="15">
        <v>2500</v>
      </c>
      <c r="V466" s="15">
        <v>2500</v>
      </c>
      <c r="W466" s="15">
        <v>30000</v>
      </c>
      <c r="X466" s="15">
        <v>30029.107142857141</v>
      </c>
      <c r="Y466" s="15">
        <v>30102.787976878608</v>
      </c>
      <c r="Z466" s="15">
        <v>30503.788593536119</v>
      </c>
      <c r="AA466" s="15">
        <v>30731.270768763159</v>
      </c>
      <c r="AB466" s="16">
        <f t="shared" si="7"/>
        <v>12500</v>
      </c>
    </row>
    <row r="467" spans="1:28" ht="16" x14ac:dyDescent="0.2">
      <c r="A467" s="14" t="s">
        <v>740</v>
      </c>
      <c r="B467" s="14" t="s">
        <v>741</v>
      </c>
      <c r="C467" s="14" t="s">
        <v>588</v>
      </c>
      <c r="D467" s="14" t="s">
        <v>588</v>
      </c>
      <c r="E467" s="14" t="s">
        <v>589</v>
      </c>
      <c r="F467" s="14" t="s">
        <v>590</v>
      </c>
      <c r="G467" s="14" t="s">
        <v>62</v>
      </c>
      <c r="H467" s="14" t="s">
        <v>63</v>
      </c>
      <c r="I467" s="14" t="s">
        <v>21</v>
      </c>
      <c r="J467" s="14" t="s">
        <v>764</v>
      </c>
      <c r="K467" s="15">
        <v>180</v>
      </c>
      <c r="L467" s="15">
        <v>180</v>
      </c>
      <c r="M467" s="15">
        <v>180</v>
      </c>
      <c r="N467" s="15">
        <v>180</v>
      </c>
      <c r="O467" s="15">
        <v>180</v>
      </c>
      <c r="P467" s="15">
        <v>180</v>
      </c>
      <c r="Q467" s="15">
        <v>180</v>
      </c>
      <c r="R467" s="15">
        <v>180</v>
      </c>
      <c r="S467" s="15">
        <v>180</v>
      </c>
      <c r="T467" s="15">
        <v>180</v>
      </c>
      <c r="U467" s="15">
        <v>180</v>
      </c>
      <c r="V467" s="15">
        <v>180</v>
      </c>
      <c r="W467" s="15">
        <v>2160</v>
      </c>
      <c r="X467" s="15">
        <v>2162.0957142857142</v>
      </c>
      <c r="Y467" s="15">
        <v>2167.4007343352596</v>
      </c>
      <c r="Z467" s="15">
        <v>2196.2727787346012</v>
      </c>
      <c r="AA467" s="15">
        <v>2212.6514953509472</v>
      </c>
      <c r="AB467" s="16">
        <f t="shared" si="7"/>
        <v>900</v>
      </c>
    </row>
    <row r="468" spans="1:28" ht="16" x14ac:dyDescent="0.2">
      <c r="A468" s="14" t="s">
        <v>740</v>
      </c>
      <c r="B468" s="14" t="s">
        <v>741</v>
      </c>
      <c r="C468" s="14" t="s">
        <v>588</v>
      </c>
      <c r="D468" s="14" t="s">
        <v>588</v>
      </c>
      <c r="E468" s="14" t="s">
        <v>589</v>
      </c>
      <c r="F468" s="14" t="s">
        <v>590</v>
      </c>
      <c r="G468" s="14" t="s">
        <v>765</v>
      </c>
      <c r="H468" s="14" t="s">
        <v>766</v>
      </c>
      <c r="I468" s="14" t="s">
        <v>21</v>
      </c>
      <c r="J468" s="14" t="s">
        <v>767</v>
      </c>
      <c r="K468" s="15">
        <v>67890.270749944597</v>
      </c>
      <c r="L468" s="15">
        <v>67890.270749944597</v>
      </c>
      <c r="M468" s="15">
        <v>67890.270749944597</v>
      </c>
      <c r="N468" s="15">
        <v>67890.270749944597</v>
      </c>
      <c r="O468" s="15">
        <v>67890.270749944597</v>
      </c>
      <c r="P468" s="15">
        <v>67890.270749944597</v>
      </c>
      <c r="Q468" s="15">
        <v>67890.270749944597</v>
      </c>
      <c r="R468" s="15">
        <v>67890.270749944597</v>
      </c>
      <c r="S468" s="15">
        <v>67890.270749944597</v>
      </c>
      <c r="T468" s="15">
        <v>67890.270749944597</v>
      </c>
      <c r="U468" s="15">
        <v>67890.270749944597</v>
      </c>
      <c r="V468" s="15">
        <v>67890.270749944597</v>
      </c>
      <c r="W468" s="15">
        <v>814683.2489993351</v>
      </c>
      <c r="X468" s="15">
        <v>817107.90152611886</v>
      </c>
      <c r="Y468" s="15">
        <v>821014.81463404209</v>
      </c>
      <c r="Z468" s="15">
        <v>832232.0349478235</v>
      </c>
      <c r="AA468" s="15">
        <v>839717.16970219638</v>
      </c>
      <c r="AB468" s="16">
        <f t="shared" si="7"/>
        <v>339451.353749723</v>
      </c>
    </row>
    <row r="469" spans="1:28" ht="16" x14ac:dyDescent="0.2">
      <c r="A469" s="14" t="s">
        <v>740</v>
      </c>
      <c r="B469" s="14" t="s">
        <v>741</v>
      </c>
      <c r="C469" s="14" t="s">
        <v>588</v>
      </c>
      <c r="D469" s="14" t="s">
        <v>588</v>
      </c>
      <c r="E469" s="14" t="s">
        <v>589</v>
      </c>
      <c r="F469" s="14" t="s">
        <v>590</v>
      </c>
      <c r="G469" s="14" t="s">
        <v>245</v>
      </c>
      <c r="H469" s="14" t="s">
        <v>246</v>
      </c>
      <c r="I469" s="14" t="s">
        <v>21</v>
      </c>
      <c r="J469" s="14" t="s">
        <v>768</v>
      </c>
      <c r="K469" s="15">
        <v>116250</v>
      </c>
      <c r="L469" s="15">
        <v>116250</v>
      </c>
      <c r="M469" s="15">
        <v>116250</v>
      </c>
      <c r="N469" s="15">
        <v>116250</v>
      </c>
      <c r="O469" s="15">
        <v>116250</v>
      </c>
      <c r="P469" s="15">
        <v>116250</v>
      </c>
      <c r="Q469" s="15">
        <v>116250</v>
      </c>
      <c r="R469" s="15">
        <v>116250</v>
      </c>
      <c r="S469" s="15">
        <v>116250</v>
      </c>
      <c r="T469" s="15">
        <v>116250</v>
      </c>
      <c r="U469" s="15">
        <v>116250</v>
      </c>
      <c r="V469" s="15">
        <v>116250</v>
      </c>
      <c r="W469" s="15">
        <v>1395000</v>
      </c>
      <c r="X469" s="15">
        <v>1615182.8273809522</v>
      </c>
      <c r="Y469" s="15">
        <v>1608150.8623709618</v>
      </c>
      <c r="Z469" s="15">
        <v>1627975.1516034622</v>
      </c>
      <c r="AA469" s="15">
        <v>1632897.4691305945</v>
      </c>
      <c r="AB469" s="16">
        <f t="shared" si="7"/>
        <v>581250</v>
      </c>
    </row>
    <row r="470" spans="1:28" ht="16" x14ac:dyDescent="0.2">
      <c r="A470" s="14" t="s">
        <v>740</v>
      </c>
      <c r="B470" s="14" t="s">
        <v>741</v>
      </c>
      <c r="C470" s="14" t="s">
        <v>588</v>
      </c>
      <c r="D470" s="14" t="s">
        <v>588</v>
      </c>
      <c r="E470" s="14" t="s">
        <v>589</v>
      </c>
      <c r="F470" s="14" t="s">
        <v>590</v>
      </c>
      <c r="G470" s="14" t="s">
        <v>769</v>
      </c>
      <c r="H470" s="14" t="s">
        <v>770</v>
      </c>
      <c r="I470" s="14" t="s">
        <v>21</v>
      </c>
      <c r="J470" s="14" t="s">
        <v>771</v>
      </c>
      <c r="K470" s="15">
        <v>3500</v>
      </c>
      <c r="L470" s="15">
        <v>3500</v>
      </c>
      <c r="M470" s="15">
        <v>3500</v>
      </c>
      <c r="N470" s="15">
        <v>3500</v>
      </c>
      <c r="O470" s="15">
        <v>3500</v>
      </c>
      <c r="P470" s="15">
        <v>3500</v>
      </c>
      <c r="Q470" s="15">
        <v>3500</v>
      </c>
      <c r="R470" s="15">
        <v>3500</v>
      </c>
      <c r="S470" s="15">
        <v>3500</v>
      </c>
      <c r="T470" s="15">
        <v>3500</v>
      </c>
      <c r="U470" s="15">
        <v>3500</v>
      </c>
      <c r="V470" s="15">
        <v>3500</v>
      </c>
      <c r="W470" s="15">
        <v>42000</v>
      </c>
      <c r="X470" s="15">
        <v>42124.999999999993</v>
      </c>
      <c r="Y470" s="15">
        <v>42326.416134104038</v>
      </c>
      <c r="Z470" s="15">
        <v>42904.706228760457</v>
      </c>
      <c r="AA470" s="15">
        <v>43290.593210074738</v>
      </c>
      <c r="AB470" s="16">
        <f t="shared" si="7"/>
        <v>17500</v>
      </c>
    </row>
    <row r="471" spans="1:28" ht="16" x14ac:dyDescent="0.2">
      <c r="A471" s="14" t="s">
        <v>740</v>
      </c>
      <c r="B471" s="14" t="s">
        <v>741</v>
      </c>
      <c r="C471" s="14" t="s">
        <v>588</v>
      </c>
      <c r="D471" s="14" t="s">
        <v>588</v>
      </c>
      <c r="E471" s="14" t="s">
        <v>589</v>
      </c>
      <c r="F471" s="14" t="s">
        <v>590</v>
      </c>
      <c r="G471" s="14" t="s">
        <v>68</v>
      </c>
      <c r="H471" s="14" t="s">
        <v>69</v>
      </c>
      <c r="I471" s="14" t="s">
        <v>21</v>
      </c>
      <c r="J471" s="14" t="s">
        <v>772</v>
      </c>
      <c r="K471" s="15">
        <v>600</v>
      </c>
      <c r="L471" s="15">
        <v>600</v>
      </c>
      <c r="M471" s="15">
        <v>600</v>
      </c>
      <c r="N471" s="15">
        <v>600</v>
      </c>
      <c r="O471" s="15">
        <v>600</v>
      </c>
      <c r="P471" s="15">
        <v>600</v>
      </c>
      <c r="Q471" s="15">
        <v>600</v>
      </c>
      <c r="R471" s="15">
        <v>600</v>
      </c>
      <c r="S471" s="15">
        <v>600</v>
      </c>
      <c r="T471" s="15">
        <v>600</v>
      </c>
      <c r="U471" s="15">
        <v>600</v>
      </c>
      <c r="V471" s="15">
        <v>600</v>
      </c>
      <c r="W471" s="15">
        <v>7200</v>
      </c>
      <c r="X471" s="15">
        <v>7206.9857142857136</v>
      </c>
      <c r="Y471" s="15">
        <v>7224.6691144508659</v>
      </c>
      <c r="Z471" s="15">
        <v>7320.9092624486693</v>
      </c>
      <c r="AA471" s="15">
        <v>7375.5049845031581</v>
      </c>
      <c r="AB471" s="16">
        <f t="shared" si="7"/>
        <v>3000</v>
      </c>
    </row>
    <row r="472" spans="1:28" ht="16" x14ac:dyDescent="0.2">
      <c r="A472" s="14" t="s">
        <v>740</v>
      </c>
      <c r="B472" s="14" t="s">
        <v>741</v>
      </c>
      <c r="C472" s="14" t="s">
        <v>588</v>
      </c>
      <c r="D472" s="14" t="s">
        <v>588</v>
      </c>
      <c r="E472" s="14" t="s">
        <v>589</v>
      </c>
      <c r="F472" s="14" t="s">
        <v>590</v>
      </c>
      <c r="G472" s="14" t="s">
        <v>229</v>
      </c>
      <c r="H472" s="14" t="s">
        <v>230</v>
      </c>
      <c r="I472" s="14" t="s">
        <v>21</v>
      </c>
      <c r="J472" s="14" t="s">
        <v>773</v>
      </c>
      <c r="K472" s="15">
        <v>1833</v>
      </c>
      <c r="L472" s="15">
        <v>1833</v>
      </c>
      <c r="M472" s="15">
        <v>1833</v>
      </c>
      <c r="N472" s="15">
        <v>1833</v>
      </c>
      <c r="O472" s="15">
        <v>1833</v>
      </c>
      <c r="P472" s="15">
        <v>1833</v>
      </c>
      <c r="Q472" s="15">
        <v>1833</v>
      </c>
      <c r="R472" s="15">
        <v>1833</v>
      </c>
      <c r="S472" s="15">
        <v>1833</v>
      </c>
      <c r="T472" s="15">
        <v>1833</v>
      </c>
      <c r="U472" s="15">
        <v>1833</v>
      </c>
      <c r="V472" s="15">
        <v>1833</v>
      </c>
      <c r="W472" s="15">
        <v>21996</v>
      </c>
      <c r="X472" s="15">
        <v>22237.955999999998</v>
      </c>
      <c r="Y472" s="15">
        <v>22549.287383999999</v>
      </c>
      <c r="Z472" s="15">
        <v>22887.526694759999</v>
      </c>
      <c r="AA472" s="15">
        <v>23230.839595181398</v>
      </c>
      <c r="AB472" s="16">
        <f t="shared" si="7"/>
        <v>9165</v>
      </c>
    </row>
    <row r="473" spans="1:28" ht="16" x14ac:dyDescent="0.2">
      <c r="A473" s="14" t="s">
        <v>740</v>
      </c>
      <c r="B473" s="14" t="s">
        <v>741</v>
      </c>
      <c r="C473" s="14" t="s">
        <v>588</v>
      </c>
      <c r="D473" s="14" t="s">
        <v>588</v>
      </c>
      <c r="E473" s="14" t="s">
        <v>774</v>
      </c>
      <c r="F473" s="14" t="s">
        <v>775</v>
      </c>
      <c r="G473" s="14" t="s">
        <v>744</v>
      </c>
      <c r="H473" s="14" t="s">
        <v>745</v>
      </c>
      <c r="I473" s="14" t="s">
        <v>175</v>
      </c>
      <c r="J473" s="14" t="s">
        <v>776</v>
      </c>
      <c r="K473" s="15">
        <v>2505.7453447907237</v>
      </c>
      <c r="L473" s="15">
        <v>2505.7453447907237</v>
      </c>
      <c r="M473" s="15">
        <v>2505.7453447907237</v>
      </c>
      <c r="N473" s="15">
        <v>2505.7453447907237</v>
      </c>
      <c r="O473" s="15">
        <v>2505.7453447907237</v>
      </c>
      <c r="P473" s="15">
        <v>2505.7453447907237</v>
      </c>
      <c r="Q473" s="15">
        <v>2505.7453447907237</v>
      </c>
      <c r="R473" s="15">
        <v>2505.7453447907237</v>
      </c>
      <c r="S473" s="15">
        <v>2505.7453447907237</v>
      </c>
      <c r="T473" s="15">
        <v>2505.7453447907237</v>
      </c>
      <c r="U473" s="15">
        <v>2505.7453447907237</v>
      </c>
      <c r="V473" s="15">
        <v>2505.7453447907237</v>
      </c>
      <c r="W473" s="15">
        <v>30068.944137488685</v>
      </c>
      <c r="X473" s="15">
        <v>30218.751912745109</v>
      </c>
      <c r="Y473" s="15">
        <v>30433.300344517815</v>
      </c>
      <c r="Z473" s="15">
        <v>30859.405437495221</v>
      </c>
      <c r="AA473" s="15">
        <v>31183.934480880933</v>
      </c>
      <c r="AB473" s="16">
        <f t="shared" si="7"/>
        <v>12528.72672395362</v>
      </c>
    </row>
    <row r="474" spans="1:28" ht="16" x14ac:dyDescent="0.2">
      <c r="A474" s="14" t="s">
        <v>740</v>
      </c>
      <c r="B474" s="14" t="s">
        <v>741</v>
      </c>
      <c r="C474" s="14" t="s">
        <v>588</v>
      </c>
      <c r="D474" s="14" t="s">
        <v>588</v>
      </c>
      <c r="E474" s="14" t="s">
        <v>777</v>
      </c>
      <c r="F474" s="14" t="s">
        <v>778</v>
      </c>
      <c r="G474" s="14" t="s">
        <v>779</v>
      </c>
      <c r="H474" s="14" t="s">
        <v>780</v>
      </c>
      <c r="I474" s="14" t="s">
        <v>175</v>
      </c>
      <c r="J474" s="14" t="s">
        <v>781</v>
      </c>
      <c r="K474" s="15">
        <v>38261.048791038615</v>
      </c>
      <c r="L474" s="15">
        <v>38261.048791038615</v>
      </c>
      <c r="M474" s="15">
        <v>38261.048791038615</v>
      </c>
      <c r="N474" s="15">
        <v>38261.048791038615</v>
      </c>
      <c r="O474" s="15">
        <v>38261.048791038615</v>
      </c>
      <c r="P474" s="15">
        <v>38261.048791038615</v>
      </c>
      <c r="Q474" s="15">
        <v>38261.048791038615</v>
      </c>
      <c r="R474" s="15">
        <v>38261.048791038615</v>
      </c>
      <c r="S474" s="15">
        <v>38261.048791038615</v>
      </c>
      <c r="T474" s="15">
        <v>38261.048791038615</v>
      </c>
      <c r="U474" s="15">
        <v>38261.048791038615</v>
      </c>
      <c r="V474" s="15">
        <v>38261.048791038615</v>
      </c>
      <c r="W474" s="15">
        <v>459132.58549246337</v>
      </c>
      <c r="X474" s="15">
        <v>461420.04962375626</v>
      </c>
      <c r="Y474" s="15">
        <v>464696.06010629074</v>
      </c>
      <c r="Z474" s="15">
        <v>471202.39874377911</v>
      </c>
      <c r="AA474" s="15">
        <v>476157.73931296484</v>
      </c>
      <c r="AB474" s="16">
        <f t="shared" si="7"/>
        <v>191305.24395519309</v>
      </c>
    </row>
    <row r="475" spans="1:28" ht="16" x14ac:dyDescent="0.2">
      <c r="A475" s="14" t="s">
        <v>740</v>
      </c>
      <c r="B475" s="14" t="s">
        <v>741</v>
      </c>
      <c r="C475" s="14" t="s">
        <v>588</v>
      </c>
      <c r="D475" s="14" t="s">
        <v>588</v>
      </c>
      <c r="E475" s="14" t="s">
        <v>777</v>
      </c>
      <c r="F475" s="14" t="s">
        <v>778</v>
      </c>
      <c r="G475" s="14" t="s">
        <v>744</v>
      </c>
      <c r="H475" s="14" t="s">
        <v>745</v>
      </c>
      <c r="I475" s="14" t="s">
        <v>175</v>
      </c>
      <c r="J475" s="14" t="s">
        <v>782</v>
      </c>
      <c r="K475" s="15">
        <v>438</v>
      </c>
      <c r="L475" s="15">
        <v>438</v>
      </c>
      <c r="M475" s="15">
        <v>438</v>
      </c>
      <c r="N475" s="15">
        <v>438</v>
      </c>
      <c r="O475" s="15">
        <v>438</v>
      </c>
      <c r="P475" s="15">
        <v>438</v>
      </c>
      <c r="Q475" s="15">
        <v>438</v>
      </c>
      <c r="R475" s="15">
        <v>438</v>
      </c>
      <c r="S475" s="15">
        <v>438</v>
      </c>
      <c r="T475" s="15">
        <v>438</v>
      </c>
      <c r="U475" s="15">
        <v>438</v>
      </c>
      <c r="V475" s="15">
        <v>438</v>
      </c>
      <c r="W475" s="15">
        <v>5256</v>
      </c>
      <c r="X475" s="15">
        <v>5282.1861428571428</v>
      </c>
      <c r="Y475" s="15">
        <v>5319.6888417294795</v>
      </c>
      <c r="Z475" s="15">
        <v>5394.1712830965171</v>
      </c>
      <c r="AA475" s="15">
        <v>5450.8984047485437</v>
      </c>
      <c r="AB475" s="16">
        <f t="shared" si="7"/>
        <v>2190</v>
      </c>
    </row>
    <row r="476" spans="1:28" ht="16" x14ac:dyDescent="0.2">
      <c r="A476" s="14" t="s">
        <v>740</v>
      </c>
      <c r="B476" s="14" t="s">
        <v>741</v>
      </c>
      <c r="C476" s="14" t="s">
        <v>588</v>
      </c>
      <c r="D476" s="14" t="s">
        <v>588</v>
      </c>
      <c r="E476" s="14" t="s">
        <v>777</v>
      </c>
      <c r="F476" s="14" t="s">
        <v>778</v>
      </c>
      <c r="G476" s="14" t="s">
        <v>783</v>
      </c>
      <c r="H476" s="14" t="s">
        <v>784</v>
      </c>
      <c r="I476" s="14" t="s">
        <v>175</v>
      </c>
      <c r="J476" s="14" t="s">
        <v>785</v>
      </c>
      <c r="K476" s="15">
        <v>31200</v>
      </c>
      <c r="L476" s="15">
        <v>31200</v>
      </c>
      <c r="M476" s="15">
        <v>31200</v>
      </c>
      <c r="N476" s="15">
        <v>31200</v>
      </c>
      <c r="O476" s="15">
        <v>31200</v>
      </c>
      <c r="P476" s="15">
        <v>31200</v>
      </c>
      <c r="Q476" s="15">
        <v>31200</v>
      </c>
      <c r="R476" s="15">
        <v>31200</v>
      </c>
      <c r="S476" s="15">
        <v>31200</v>
      </c>
      <c r="T476" s="15">
        <v>31200</v>
      </c>
      <c r="U476" s="15">
        <v>31200</v>
      </c>
      <c r="V476" s="15">
        <v>31200</v>
      </c>
      <c r="W476" s="15">
        <v>374400</v>
      </c>
      <c r="X476" s="15">
        <v>376265.31428571424</v>
      </c>
      <c r="Y476" s="15">
        <v>378936.73941086704</v>
      </c>
      <c r="Z476" s="15">
        <v>384242.33797399851</v>
      </c>
      <c r="AA476" s="15">
        <v>388283.17403688253</v>
      </c>
      <c r="AB476" s="16">
        <f t="shared" si="7"/>
        <v>156000</v>
      </c>
    </row>
    <row r="477" spans="1:28" ht="16" x14ac:dyDescent="0.2">
      <c r="A477" s="14" t="s">
        <v>786</v>
      </c>
      <c r="B477" s="14" t="s">
        <v>3735</v>
      </c>
      <c r="C477" s="14" t="s">
        <v>588</v>
      </c>
      <c r="D477" s="14" t="s">
        <v>588</v>
      </c>
      <c r="E477" s="14" t="s">
        <v>589</v>
      </c>
      <c r="F477" s="14" t="s">
        <v>590</v>
      </c>
      <c r="G477" s="14" t="s">
        <v>19</v>
      </c>
      <c r="H477" s="14" t="s">
        <v>20</v>
      </c>
      <c r="I477" s="14" t="s">
        <v>21</v>
      </c>
      <c r="J477" s="14" t="s">
        <v>788</v>
      </c>
      <c r="K477" s="15">
        <v>600</v>
      </c>
      <c r="L477" s="15">
        <v>600</v>
      </c>
      <c r="M477" s="15">
        <v>600</v>
      </c>
      <c r="N477" s="15">
        <v>600</v>
      </c>
      <c r="O477" s="15">
        <v>600</v>
      </c>
      <c r="P477" s="15">
        <v>2400</v>
      </c>
      <c r="Q477" s="15">
        <v>600</v>
      </c>
      <c r="R477" s="15">
        <v>600</v>
      </c>
      <c r="S477" s="15">
        <v>600</v>
      </c>
      <c r="T477" s="15">
        <v>600</v>
      </c>
      <c r="U477" s="15">
        <v>600</v>
      </c>
      <c r="V477" s="15">
        <v>600</v>
      </c>
      <c r="W477" s="15">
        <v>9000</v>
      </c>
      <c r="X477" s="15">
        <v>7206.9857142857136</v>
      </c>
      <c r="Y477" s="15">
        <v>7224.6691144508659</v>
      </c>
      <c r="Z477" s="15">
        <v>7320.9092624486693</v>
      </c>
      <c r="AA477" s="15">
        <v>7375.5049845031581</v>
      </c>
      <c r="AB477" s="16">
        <f t="shared" si="7"/>
        <v>3000</v>
      </c>
    </row>
    <row r="478" spans="1:28" ht="16" x14ac:dyDescent="0.2">
      <c r="A478" s="14" t="s">
        <v>786</v>
      </c>
      <c r="B478" s="14" t="s">
        <v>3735</v>
      </c>
      <c r="C478" s="14" t="s">
        <v>588</v>
      </c>
      <c r="D478" s="14" t="s">
        <v>588</v>
      </c>
      <c r="E478" s="14" t="s">
        <v>589</v>
      </c>
      <c r="F478" s="14" t="s">
        <v>590</v>
      </c>
      <c r="G478" s="14" t="s">
        <v>23</v>
      </c>
      <c r="H478" s="14" t="s">
        <v>24</v>
      </c>
      <c r="I478" s="14" t="s">
        <v>21</v>
      </c>
      <c r="J478" s="14" t="s">
        <v>789</v>
      </c>
      <c r="K478" s="15">
        <v>480</v>
      </c>
      <c r="L478" s="15">
        <v>320</v>
      </c>
      <c r="M478" s="15">
        <v>480</v>
      </c>
      <c r="N478" s="15">
        <v>320</v>
      </c>
      <c r="O478" s="15">
        <v>480</v>
      </c>
      <c r="P478" s="15">
        <v>320</v>
      </c>
      <c r="Q478" s="15">
        <v>480</v>
      </c>
      <c r="R478" s="15">
        <v>320</v>
      </c>
      <c r="S478" s="15">
        <v>480</v>
      </c>
      <c r="T478" s="15">
        <v>320</v>
      </c>
      <c r="U478" s="15">
        <v>480</v>
      </c>
      <c r="V478" s="15">
        <v>320</v>
      </c>
      <c r="W478" s="15">
        <v>4800</v>
      </c>
      <c r="X478" s="15">
        <v>4804.6571428571424</v>
      </c>
      <c r="Y478" s="15">
        <v>4816.4460763005773</v>
      </c>
      <c r="Z478" s="15">
        <v>4880.6061749657802</v>
      </c>
      <c r="AA478" s="15">
        <v>4917.0033230021054</v>
      </c>
      <c r="AB478" s="16">
        <f t="shared" si="7"/>
        <v>2080</v>
      </c>
    </row>
    <row r="479" spans="1:28" ht="16" x14ac:dyDescent="0.2">
      <c r="A479" s="14" t="s">
        <v>786</v>
      </c>
      <c r="B479" s="14" t="s">
        <v>3735</v>
      </c>
      <c r="C479" s="14" t="s">
        <v>588</v>
      </c>
      <c r="D479" s="14" t="s">
        <v>588</v>
      </c>
      <c r="E479" s="14" t="s">
        <v>589</v>
      </c>
      <c r="F479" s="14" t="s">
        <v>590</v>
      </c>
      <c r="G479" s="14" t="s">
        <v>38</v>
      </c>
      <c r="H479" s="14" t="s">
        <v>39</v>
      </c>
      <c r="I479" s="14" t="s">
        <v>21</v>
      </c>
      <c r="J479" s="14" t="s">
        <v>790</v>
      </c>
      <c r="K479" s="15">
        <v>4294.3614186048635</v>
      </c>
      <c r="L479" s="15">
        <v>4294.3614186048635</v>
      </c>
      <c r="M479" s="15">
        <v>4294.3614186048635</v>
      </c>
      <c r="N479" s="15">
        <v>4294.3614186048635</v>
      </c>
      <c r="O479" s="15">
        <v>4294.3614186048635</v>
      </c>
      <c r="P479" s="15">
        <v>4294.3614186048635</v>
      </c>
      <c r="Q479" s="15">
        <v>4294.3614186048635</v>
      </c>
      <c r="R479" s="15">
        <v>4294.3614186048635</v>
      </c>
      <c r="S479" s="15">
        <v>4294.3614186048635</v>
      </c>
      <c r="T479" s="15">
        <v>4294.3614186048635</v>
      </c>
      <c r="U479" s="15">
        <v>4294.3614186048635</v>
      </c>
      <c r="V479" s="15">
        <v>4294.3614186048635</v>
      </c>
      <c r="W479" s="15">
        <v>51532.337023258362</v>
      </c>
      <c r="X479" s="15">
        <v>50657.552749539973</v>
      </c>
      <c r="Y479" s="15">
        <v>50380.410973290505</v>
      </c>
      <c r="Z479" s="15">
        <v>50750.637625680785</v>
      </c>
      <c r="AA479" s="15">
        <v>51129.110791590916</v>
      </c>
      <c r="AB479" s="16">
        <f t="shared" si="7"/>
        <v>21471.807093024319</v>
      </c>
    </row>
    <row r="480" spans="1:28" ht="16" x14ac:dyDescent="0.2">
      <c r="A480" s="14" t="s">
        <v>786</v>
      </c>
      <c r="B480" s="14" t="s">
        <v>3735</v>
      </c>
      <c r="C480" s="14" t="s">
        <v>588</v>
      </c>
      <c r="D480" s="14" t="s">
        <v>588</v>
      </c>
      <c r="E480" s="14" t="s">
        <v>589</v>
      </c>
      <c r="F480" s="14" t="s">
        <v>590</v>
      </c>
      <c r="G480" s="14" t="s">
        <v>41</v>
      </c>
      <c r="H480" s="14" t="s">
        <v>42</v>
      </c>
      <c r="I480" s="14" t="s">
        <v>21</v>
      </c>
      <c r="J480" s="14" t="s">
        <v>791</v>
      </c>
      <c r="K480" s="15">
        <v>4500</v>
      </c>
      <c r="L480" s="15">
        <v>4500</v>
      </c>
      <c r="M480" s="15">
        <v>4500</v>
      </c>
      <c r="N480" s="15">
        <v>4500</v>
      </c>
      <c r="O480" s="15">
        <v>4500</v>
      </c>
      <c r="P480" s="15">
        <v>4500</v>
      </c>
      <c r="Q480" s="15">
        <v>4500</v>
      </c>
      <c r="R480" s="15">
        <v>4500</v>
      </c>
      <c r="S480" s="15">
        <v>4500</v>
      </c>
      <c r="T480" s="15">
        <v>4500</v>
      </c>
      <c r="U480" s="15">
        <v>4500</v>
      </c>
      <c r="V480" s="15">
        <v>4500</v>
      </c>
      <c r="W480" s="15">
        <v>54000</v>
      </c>
      <c r="X480" s="15">
        <v>54269.03571428571</v>
      </c>
      <c r="Y480" s="15">
        <v>54654.337415028895</v>
      </c>
      <c r="Z480" s="15">
        <v>55419.567977019011</v>
      </c>
      <c r="AA480" s="15">
        <v>56002.380870704212</v>
      </c>
      <c r="AB480" s="16">
        <f t="shared" si="7"/>
        <v>22500</v>
      </c>
    </row>
    <row r="481" spans="1:28" ht="16" x14ac:dyDescent="0.2">
      <c r="A481" s="14" t="s">
        <v>786</v>
      </c>
      <c r="B481" s="14" t="s">
        <v>3735</v>
      </c>
      <c r="C481" s="14" t="s">
        <v>588</v>
      </c>
      <c r="D481" s="14" t="s">
        <v>588</v>
      </c>
      <c r="E481" s="14" t="s">
        <v>589</v>
      </c>
      <c r="F481" s="14" t="s">
        <v>590</v>
      </c>
      <c r="G481" s="14" t="s">
        <v>44</v>
      </c>
      <c r="H481" s="14" t="s">
        <v>45</v>
      </c>
      <c r="I481" s="14" t="s">
        <v>21</v>
      </c>
      <c r="J481" s="14" t="s">
        <v>792</v>
      </c>
      <c r="K481" s="15">
        <v>500</v>
      </c>
      <c r="L481" s="15">
        <v>500</v>
      </c>
      <c r="M481" s="15">
        <v>500</v>
      </c>
      <c r="N481" s="15">
        <v>500</v>
      </c>
      <c r="O481" s="15">
        <v>500</v>
      </c>
      <c r="P481" s="15">
        <v>500</v>
      </c>
      <c r="Q481" s="15">
        <v>500</v>
      </c>
      <c r="R481" s="15">
        <v>500</v>
      </c>
      <c r="S481" s="15">
        <v>500</v>
      </c>
      <c r="T481" s="15">
        <v>500</v>
      </c>
      <c r="U481" s="15">
        <v>500</v>
      </c>
      <c r="V481" s="15">
        <v>500</v>
      </c>
      <c r="W481" s="15">
        <v>6000</v>
      </c>
      <c r="X481" s="15">
        <v>6005.8214285714275</v>
      </c>
      <c r="Y481" s="15">
        <v>6020.5575953757216</v>
      </c>
      <c r="Z481" s="15">
        <v>6100.7577187072247</v>
      </c>
      <c r="AA481" s="15">
        <v>6146.2541537526313</v>
      </c>
      <c r="AB481" s="16">
        <f t="shared" si="7"/>
        <v>2500</v>
      </c>
    </row>
    <row r="482" spans="1:28" ht="16" x14ac:dyDescent="0.2">
      <c r="A482" s="14" t="s">
        <v>786</v>
      </c>
      <c r="B482" s="14" t="s">
        <v>3735</v>
      </c>
      <c r="C482" s="14" t="s">
        <v>588</v>
      </c>
      <c r="D482" s="14" t="s">
        <v>588</v>
      </c>
      <c r="E482" s="14" t="s">
        <v>589</v>
      </c>
      <c r="F482" s="14" t="s">
        <v>590</v>
      </c>
      <c r="G482" s="14" t="s">
        <v>50</v>
      </c>
      <c r="H482" s="14" t="s">
        <v>51</v>
      </c>
      <c r="I482" s="14" t="s">
        <v>21</v>
      </c>
      <c r="J482" s="14" t="s">
        <v>793</v>
      </c>
      <c r="K482" s="15">
        <v>2530</v>
      </c>
      <c r="L482" s="15">
        <v>2530</v>
      </c>
      <c r="M482" s="15">
        <v>2530</v>
      </c>
      <c r="N482" s="15">
        <v>2530</v>
      </c>
      <c r="O482" s="15">
        <v>2530</v>
      </c>
      <c r="P482" s="15">
        <v>2530</v>
      </c>
      <c r="Q482" s="15">
        <v>2530</v>
      </c>
      <c r="R482" s="15">
        <v>2530</v>
      </c>
      <c r="S482" s="15">
        <v>2530</v>
      </c>
      <c r="T482" s="15">
        <v>2530</v>
      </c>
      <c r="U482" s="15">
        <v>2530</v>
      </c>
      <c r="V482" s="15">
        <v>2530</v>
      </c>
      <c r="W482" s="15">
        <v>30360</v>
      </c>
      <c r="X482" s="15">
        <v>30389.456428571426</v>
      </c>
      <c r="Y482" s="15">
        <v>30464.021432601152</v>
      </c>
      <c r="Z482" s="15">
        <v>30869.834056658558</v>
      </c>
      <c r="AA482" s="15">
        <v>31100.046017988316</v>
      </c>
      <c r="AB482" s="16">
        <f t="shared" si="7"/>
        <v>12650</v>
      </c>
    </row>
    <row r="483" spans="1:28" ht="16" x14ac:dyDescent="0.2">
      <c r="A483" s="14" t="s">
        <v>786</v>
      </c>
      <c r="B483" s="14" t="s">
        <v>3735</v>
      </c>
      <c r="C483" s="14" t="s">
        <v>588</v>
      </c>
      <c r="D483" s="14" t="s">
        <v>588</v>
      </c>
      <c r="E483" s="14" t="s">
        <v>589</v>
      </c>
      <c r="F483" s="14" t="s">
        <v>590</v>
      </c>
      <c r="G483" s="14" t="s">
        <v>794</v>
      </c>
      <c r="H483" s="14" t="s">
        <v>795</v>
      </c>
      <c r="I483" s="14" t="s">
        <v>21</v>
      </c>
      <c r="J483" s="14" t="s">
        <v>796</v>
      </c>
      <c r="K483" s="15">
        <v>210000</v>
      </c>
      <c r="L483" s="15">
        <v>210000</v>
      </c>
      <c r="M483" s="15">
        <v>210000</v>
      </c>
      <c r="N483" s="15">
        <v>210000</v>
      </c>
      <c r="O483" s="15">
        <v>210000</v>
      </c>
      <c r="P483" s="15">
        <v>210000</v>
      </c>
      <c r="Q483" s="15">
        <v>210000</v>
      </c>
      <c r="R483" s="15">
        <v>210000</v>
      </c>
      <c r="S483" s="15">
        <v>210000</v>
      </c>
      <c r="T483" s="15">
        <v>210000</v>
      </c>
      <c r="U483" s="15">
        <v>210000</v>
      </c>
      <c r="V483" s="15">
        <v>210000</v>
      </c>
      <c r="W483" s="15">
        <v>2520000</v>
      </c>
      <c r="X483" s="15">
        <v>2587041.7611489035</v>
      </c>
      <c r="Y483" s="15">
        <v>2575779.3160020048</v>
      </c>
      <c r="Z483" s="15">
        <v>2607530.9963327418</v>
      </c>
      <c r="AA483" s="15">
        <v>2615415.2159928433</v>
      </c>
      <c r="AB483" s="16">
        <f t="shared" si="7"/>
        <v>1050000</v>
      </c>
    </row>
    <row r="484" spans="1:28" ht="16" x14ac:dyDescent="0.2">
      <c r="A484" s="14" t="s">
        <v>786</v>
      </c>
      <c r="B484" s="14" t="s">
        <v>3735</v>
      </c>
      <c r="C484" s="14" t="s">
        <v>588</v>
      </c>
      <c r="D484" s="14" t="s">
        <v>588</v>
      </c>
      <c r="E484" s="14" t="s">
        <v>589</v>
      </c>
      <c r="F484" s="14" t="s">
        <v>590</v>
      </c>
      <c r="G484" s="14" t="s">
        <v>797</v>
      </c>
      <c r="H484" s="14" t="s">
        <v>798</v>
      </c>
      <c r="I484" s="14" t="s">
        <v>21</v>
      </c>
      <c r="J484" s="14" t="s">
        <v>799</v>
      </c>
      <c r="K484" s="15">
        <v>31500</v>
      </c>
      <c r="L484" s="15">
        <v>31500</v>
      </c>
      <c r="M484" s="15">
        <v>31500</v>
      </c>
      <c r="N484" s="15">
        <v>31500</v>
      </c>
      <c r="O484" s="15">
        <v>31500</v>
      </c>
      <c r="P484" s="15">
        <v>31500</v>
      </c>
      <c r="Q484" s="15">
        <v>31500</v>
      </c>
      <c r="R484" s="15">
        <v>31500</v>
      </c>
      <c r="S484" s="15">
        <v>31500</v>
      </c>
      <c r="T484" s="15">
        <v>31500</v>
      </c>
      <c r="U484" s="15">
        <v>31500</v>
      </c>
      <c r="V484" s="15">
        <v>31500</v>
      </c>
      <c r="W484" s="15">
        <v>378000</v>
      </c>
      <c r="X484" s="15">
        <v>379124.99999999994</v>
      </c>
      <c r="Y484" s="15">
        <v>380937.74520693638</v>
      </c>
      <c r="Z484" s="15">
        <v>386142.35605884413</v>
      </c>
      <c r="AA484" s="15">
        <v>389615.3388906726</v>
      </c>
      <c r="AB484" s="16">
        <f t="shared" si="7"/>
        <v>157500</v>
      </c>
    </row>
    <row r="485" spans="1:28" ht="16" x14ac:dyDescent="0.2">
      <c r="A485" s="14" t="s">
        <v>786</v>
      </c>
      <c r="B485" s="14" t="s">
        <v>3735</v>
      </c>
      <c r="C485" s="14" t="s">
        <v>588</v>
      </c>
      <c r="D485" s="14" t="s">
        <v>588</v>
      </c>
      <c r="E485" s="14" t="s">
        <v>589</v>
      </c>
      <c r="F485" s="14" t="s">
        <v>590</v>
      </c>
      <c r="G485" s="14" t="s">
        <v>800</v>
      </c>
      <c r="H485" s="14" t="s">
        <v>801</v>
      </c>
      <c r="I485" s="14" t="s">
        <v>21</v>
      </c>
      <c r="J485" s="14" t="s">
        <v>802</v>
      </c>
      <c r="K485" s="15">
        <v>2700</v>
      </c>
      <c r="L485" s="15">
        <v>2700</v>
      </c>
      <c r="M485" s="15">
        <v>2700</v>
      </c>
      <c r="N485" s="15">
        <v>2700</v>
      </c>
      <c r="O485" s="15">
        <v>2700</v>
      </c>
      <c r="P485" s="15">
        <v>2700</v>
      </c>
      <c r="Q485" s="15">
        <v>2700</v>
      </c>
      <c r="R485" s="15">
        <v>2700</v>
      </c>
      <c r="S485" s="15">
        <v>2700</v>
      </c>
      <c r="T485" s="15">
        <v>2700</v>
      </c>
      <c r="U485" s="15">
        <v>2700</v>
      </c>
      <c r="V485" s="15">
        <v>2700</v>
      </c>
      <c r="W485" s="15">
        <v>32400</v>
      </c>
      <c r="X485" s="15">
        <v>32496.428571428569</v>
      </c>
      <c r="Y485" s="15">
        <v>32651.806732023117</v>
      </c>
      <c r="Z485" s="15">
        <v>33097.916233615208</v>
      </c>
      <c r="AA485" s="15">
        <v>33395.600476343367</v>
      </c>
      <c r="AB485" s="16">
        <f t="shared" si="7"/>
        <v>13500</v>
      </c>
    </row>
    <row r="486" spans="1:28" ht="16" x14ac:dyDescent="0.2">
      <c r="A486" s="14" t="s">
        <v>786</v>
      </c>
      <c r="B486" s="14" t="s">
        <v>3735</v>
      </c>
      <c r="C486" s="14" t="s">
        <v>588</v>
      </c>
      <c r="D486" s="14" t="s">
        <v>588</v>
      </c>
      <c r="E486" s="14" t="s">
        <v>589</v>
      </c>
      <c r="F486" s="14" t="s">
        <v>590</v>
      </c>
      <c r="G486" s="14" t="s">
        <v>769</v>
      </c>
      <c r="H486" s="14" t="s">
        <v>770</v>
      </c>
      <c r="I486" s="14" t="s">
        <v>21</v>
      </c>
      <c r="J486" s="14" t="s">
        <v>803</v>
      </c>
      <c r="K486" s="15">
        <v>34113.8203333333</v>
      </c>
      <c r="L486" s="15">
        <v>34113.820333333329</v>
      </c>
      <c r="M486" s="15">
        <v>34113.820333333329</v>
      </c>
      <c r="N486" s="15">
        <v>34113.820333333329</v>
      </c>
      <c r="O486" s="15">
        <v>34113.820333333329</v>
      </c>
      <c r="P486" s="15">
        <v>34113.820333333329</v>
      </c>
      <c r="Q486" s="15">
        <v>34113.820333333329</v>
      </c>
      <c r="R486" s="15">
        <v>34113.820333333329</v>
      </c>
      <c r="S486" s="15">
        <v>34113.820333333329</v>
      </c>
      <c r="T486" s="15">
        <v>34113.820333333329</v>
      </c>
      <c r="U486" s="15">
        <v>34113.820333333329</v>
      </c>
      <c r="V486" s="15">
        <v>34113.820333333329</v>
      </c>
      <c r="W486" s="15">
        <v>409365.84399999992</v>
      </c>
      <c r="X486" s="15">
        <v>410584.19472619047</v>
      </c>
      <c r="Y486" s="15">
        <v>412547.35867220757</v>
      </c>
      <c r="Z486" s="15">
        <v>418183.83992639481</v>
      </c>
      <c r="AA486" s="15">
        <v>421945.00539768842</v>
      </c>
      <c r="AB486" s="16">
        <f t="shared" si="7"/>
        <v>170569.10166666663</v>
      </c>
    </row>
    <row r="487" spans="1:28" ht="16" x14ac:dyDescent="0.2">
      <c r="A487" s="14" t="s">
        <v>786</v>
      </c>
      <c r="B487" s="14" t="s">
        <v>3735</v>
      </c>
      <c r="C487" s="14" t="s">
        <v>588</v>
      </c>
      <c r="D487" s="14" t="s">
        <v>588</v>
      </c>
      <c r="E487" s="14" t="s">
        <v>589</v>
      </c>
      <c r="F487" s="14" t="s">
        <v>590</v>
      </c>
      <c r="G487" s="14" t="s">
        <v>68</v>
      </c>
      <c r="H487" s="14" t="s">
        <v>69</v>
      </c>
      <c r="I487" s="14" t="s">
        <v>21</v>
      </c>
      <c r="J487" s="14" t="s">
        <v>804</v>
      </c>
      <c r="K487" s="15">
        <v>250</v>
      </c>
      <c r="L487" s="15">
        <v>250</v>
      </c>
      <c r="M487" s="15">
        <v>250</v>
      </c>
      <c r="N487" s="15">
        <v>250</v>
      </c>
      <c r="O487" s="15">
        <v>250</v>
      </c>
      <c r="P487" s="15">
        <v>250</v>
      </c>
      <c r="Q487" s="15">
        <v>250</v>
      </c>
      <c r="R487" s="15">
        <v>250</v>
      </c>
      <c r="S487" s="15">
        <v>250</v>
      </c>
      <c r="T487" s="15">
        <v>250</v>
      </c>
      <c r="U487" s="15">
        <v>250</v>
      </c>
      <c r="V487" s="15">
        <v>250</v>
      </c>
      <c r="W487" s="15">
        <v>3000</v>
      </c>
      <c r="X487" s="15">
        <v>3002.9107142857138</v>
      </c>
      <c r="Y487" s="15">
        <v>3010.2787976878608</v>
      </c>
      <c r="Z487" s="15">
        <v>3050.3788593536124</v>
      </c>
      <c r="AA487" s="15">
        <v>3073.1270768763156</v>
      </c>
      <c r="AB487" s="16">
        <f t="shared" si="7"/>
        <v>1250</v>
      </c>
    </row>
    <row r="488" spans="1:28" ht="16" x14ac:dyDescent="0.2">
      <c r="A488" s="14" t="s">
        <v>805</v>
      </c>
      <c r="B488" s="14" t="s">
        <v>3736</v>
      </c>
      <c r="C488" s="14" t="s">
        <v>588</v>
      </c>
      <c r="D488" s="14" t="s">
        <v>588</v>
      </c>
      <c r="E488" s="14" t="s">
        <v>589</v>
      </c>
      <c r="F488" s="14" t="s">
        <v>590</v>
      </c>
      <c r="G488" s="14" t="s">
        <v>19</v>
      </c>
      <c r="H488" s="14" t="s">
        <v>20</v>
      </c>
      <c r="I488" s="14" t="s">
        <v>21</v>
      </c>
      <c r="J488" s="14" t="s">
        <v>807</v>
      </c>
      <c r="K488" s="15">
        <v>2400</v>
      </c>
      <c r="L488" s="15">
        <v>2400</v>
      </c>
      <c r="M488" s="15">
        <v>3600</v>
      </c>
      <c r="N488" s="15">
        <v>2400</v>
      </c>
      <c r="O488" s="15">
        <v>2400</v>
      </c>
      <c r="P488" s="15">
        <v>4800</v>
      </c>
      <c r="Q488" s="15">
        <v>2400</v>
      </c>
      <c r="R488" s="15">
        <v>3600</v>
      </c>
      <c r="S488" s="15">
        <v>2400</v>
      </c>
      <c r="T488" s="15">
        <v>2400</v>
      </c>
      <c r="U488" s="15">
        <v>4800</v>
      </c>
      <c r="V488" s="15">
        <v>2400</v>
      </c>
      <c r="W488" s="15">
        <v>36000</v>
      </c>
      <c r="X488" s="15">
        <v>36034.928571428565</v>
      </c>
      <c r="Y488" s="15">
        <v>36123.345572254329</v>
      </c>
      <c r="Z488" s="15">
        <v>36604.546312243343</v>
      </c>
      <c r="AA488" s="15">
        <v>36877.52492251579</v>
      </c>
      <c r="AB488" s="16">
        <f t="shared" si="7"/>
        <v>13200</v>
      </c>
    </row>
    <row r="489" spans="1:28" ht="16" x14ac:dyDescent="0.2">
      <c r="A489" s="14" t="s">
        <v>805</v>
      </c>
      <c r="B489" s="14" t="s">
        <v>3736</v>
      </c>
      <c r="C489" s="14" t="s">
        <v>588</v>
      </c>
      <c r="D489" s="14" t="s">
        <v>588</v>
      </c>
      <c r="E489" s="14" t="s">
        <v>589</v>
      </c>
      <c r="F489" s="14" t="s">
        <v>590</v>
      </c>
      <c r="G489" s="14" t="s">
        <v>23</v>
      </c>
      <c r="H489" s="14" t="s">
        <v>24</v>
      </c>
      <c r="I489" s="14" t="s">
        <v>21</v>
      </c>
      <c r="J489" s="14" t="s">
        <v>808</v>
      </c>
      <c r="K489" s="15">
        <v>640</v>
      </c>
      <c r="L489" s="15">
        <v>640</v>
      </c>
      <c r="M489" s="15">
        <v>960</v>
      </c>
      <c r="N489" s="15">
        <v>640</v>
      </c>
      <c r="O489" s="15">
        <v>640</v>
      </c>
      <c r="P489" s="15">
        <v>1280</v>
      </c>
      <c r="Q489" s="15">
        <v>640</v>
      </c>
      <c r="R489" s="15">
        <v>960</v>
      </c>
      <c r="S489" s="15">
        <v>640</v>
      </c>
      <c r="T489" s="15">
        <v>640</v>
      </c>
      <c r="U489" s="15">
        <v>1280</v>
      </c>
      <c r="V489" s="15">
        <v>640</v>
      </c>
      <c r="W489" s="15">
        <v>9600</v>
      </c>
      <c r="X489" s="15">
        <v>7687.4514285714286</v>
      </c>
      <c r="Y489" s="15">
        <v>7706.313722080924</v>
      </c>
      <c r="Z489" s="15">
        <v>7808.9698799452472</v>
      </c>
      <c r="AA489" s="15">
        <v>7867.2053168033681</v>
      </c>
      <c r="AB489" s="16">
        <f t="shared" si="7"/>
        <v>3520</v>
      </c>
    </row>
    <row r="490" spans="1:28" ht="16" x14ac:dyDescent="0.2">
      <c r="A490" s="14" t="s">
        <v>805</v>
      </c>
      <c r="B490" s="14" t="s">
        <v>3736</v>
      </c>
      <c r="C490" s="14" t="s">
        <v>588</v>
      </c>
      <c r="D490" s="14" t="s">
        <v>588</v>
      </c>
      <c r="E490" s="14" t="s">
        <v>589</v>
      </c>
      <c r="F490" s="14" t="s">
        <v>590</v>
      </c>
      <c r="G490" s="14" t="s">
        <v>38</v>
      </c>
      <c r="H490" s="14" t="s">
        <v>39</v>
      </c>
      <c r="I490" s="14" t="s">
        <v>21</v>
      </c>
      <c r="J490" s="14" t="s">
        <v>809</v>
      </c>
      <c r="K490" s="15">
        <v>4294.3614186048635</v>
      </c>
      <c r="L490" s="15">
        <v>4294.3614186048635</v>
      </c>
      <c r="M490" s="15">
        <v>4294.3614186048635</v>
      </c>
      <c r="N490" s="15">
        <v>4294.3614186048635</v>
      </c>
      <c r="O490" s="15">
        <v>4294.3614186048635</v>
      </c>
      <c r="P490" s="15">
        <v>4294.3614186048635</v>
      </c>
      <c r="Q490" s="15">
        <v>4294.3614186048635</v>
      </c>
      <c r="R490" s="15">
        <v>4294.3614186048635</v>
      </c>
      <c r="S490" s="15">
        <v>4294.3614186048635</v>
      </c>
      <c r="T490" s="15">
        <v>4294.3614186048635</v>
      </c>
      <c r="U490" s="15">
        <v>4294.3614186048635</v>
      </c>
      <c r="V490" s="15">
        <v>4294.3614186048635</v>
      </c>
      <c r="W490" s="15">
        <v>51532.337023258362</v>
      </c>
      <c r="X490" s="15">
        <v>50657.552749539973</v>
      </c>
      <c r="Y490" s="15">
        <v>50380.410973290505</v>
      </c>
      <c r="Z490" s="15">
        <v>50750.637625680785</v>
      </c>
      <c r="AA490" s="15">
        <v>51129.110791590916</v>
      </c>
      <c r="AB490" s="16">
        <f t="shared" si="7"/>
        <v>21471.807093024319</v>
      </c>
    </row>
    <row r="491" spans="1:28" ht="16" x14ac:dyDescent="0.2">
      <c r="A491" s="14" t="s">
        <v>805</v>
      </c>
      <c r="B491" s="14" t="s">
        <v>3736</v>
      </c>
      <c r="C491" s="14" t="s">
        <v>588</v>
      </c>
      <c r="D491" s="14" t="s">
        <v>588</v>
      </c>
      <c r="E491" s="14" t="s">
        <v>589</v>
      </c>
      <c r="F491" s="14" t="s">
        <v>590</v>
      </c>
      <c r="G491" s="14" t="s">
        <v>41</v>
      </c>
      <c r="H491" s="14" t="s">
        <v>42</v>
      </c>
      <c r="I491" s="14" t="s">
        <v>21</v>
      </c>
      <c r="J491" s="14" t="s">
        <v>810</v>
      </c>
      <c r="K491" s="15">
        <v>2500</v>
      </c>
      <c r="L491" s="15">
        <v>2500</v>
      </c>
      <c r="M491" s="15">
        <v>2500</v>
      </c>
      <c r="N491" s="15">
        <v>2500</v>
      </c>
      <c r="O491" s="15">
        <v>2500</v>
      </c>
      <c r="P491" s="15">
        <v>2500</v>
      </c>
      <c r="Q491" s="15">
        <v>2500</v>
      </c>
      <c r="R491" s="15">
        <v>2500</v>
      </c>
      <c r="S491" s="15">
        <v>2500</v>
      </c>
      <c r="T491" s="15">
        <v>2500</v>
      </c>
      <c r="U491" s="15">
        <v>2500</v>
      </c>
      <c r="V491" s="15">
        <v>2500</v>
      </c>
      <c r="W491" s="15">
        <v>30000</v>
      </c>
      <c r="X491" s="15">
        <v>30149.464285714283</v>
      </c>
      <c r="Y491" s="15">
        <v>30363.520786127163</v>
      </c>
      <c r="Z491" s="15">
        <v>30788.648876121671</v>
      </c>
      <c r="AA491" s="15">
        <v>31112.433817057896</v>
      </c>
      <c r="AB491" s="16">
        <f t="shared" si="7"/>
        <v>12500</v>
      </c>
    </row>
    <row r="492" spans="1:28" ht="16" x14ac:dyDescent="0.2">
      <c r="A492" s="14" t="s">
        <v>805</v>
      </c>
      <c r="B492" s="14" t="s">
        <v>3736</v>
      </c>
      <c r="C492" s="14" t="s">
        <v>588</v>
      </c>
      <c r="D492" s="14" t="s">
        <v>588</v>
      </c>
      <c r="E492" s="14" t="s">
        <v>589</v>
      </c>
      <c r="F492" s="14" t="s">
        <v>590</v>
      </c>
      <c r="G492" s="14" t="s">
        <v>44</v>
      </c>
      <c r="H492" s="14" t="s">
        <v>45</v>
      </c>
      <c r="I492" s="14" t="s">
        <v>21</v>
      </c>
      <c r="J492" s="14" t="s">
        <v>811</v>
      </c>
      <c r="K492" s="15">
        <v>187</v>
      </c>
      <c r="L492" s="15">
        <v>187</v>
      </c>
      <c r="M492" s="15">
        <v>187</v>
      </c>
      <c r="N492" s="15">
        <v>187</v>
      </c>
      <c r="O492" s="15">
        <v>187</v>
      </c>
      <c r="P492" s="15">
        <v>187</v>
      </c>
      <c r="Q492" s="15">
        <v>187</v>
      </c>
      <c r="R492" s="15">
        <v>187</v>
      </c>
      <c r="S492" s="15">
        <v>187</v>
      </c>
      <c r="T492" s="15">
        <v>187</v>
      </c>
      <c r="U492" s="15">
        <v>187</v>
      </c>
      <c r="V492" s="15">
        <v>187</v>
      </c>
      <c r="W492" s="15">
        <v>2244</v>
      </c>
      <c r="X492" s="15">
        <v>2246.1772142857139</v>
      </c>
      <c r="Y492" s="15">
        <v>2251.6885406705201</v>
      </c>
      <c r="Z492" s="15">
        <v>2281.683386796502</v>
      </c>
      <c r="AA492" s="15">
        <v>2298.6990535034843</v>
      </c>
      <c r="AB492" s="16">
        <f t="shared" si="7"/>
        <v>935</v>
      </c>
    </row>
    <row r="493" spans="1:28" ht="16" x14ac:dyDescent="0.2">
      <c r="A493" s="14" t="s">
        <v>805</v>
      </c>
      <c r="B493" s="14" t="s">
        <v>3736</v>
      </c>
      <c r="C493" s="14" t="s">
        <v>588</v>
      </c>
      <c r="D493" s="14" t="s">
        <v>588</v>
      </c>
      <c r="E493" s="14" t="s">
        <v>589</v>
      </c>
      <c r="F493" s="14" t="s">
        <v>590</v>
      </c>
      <c r="G493" s="14" t="s">
        <v>50</v>
      </c>
      <c r="H493" s="14" t="s">
        <v>51</v>
      </c>
      <c r="I493" s="14" t="s">
        <v>21</v>
      </c>
      <c r="J493" s="14" t="s">
        <v>812</v>
      </c>
      <c r="K493" s="15">
        <v>880</v>
      </c>
      <c r="L493" s="15">
        <v>880</v>
      </c>
      <c r="M493" s="15">
        <v>880</v>
      </c>
      <c r="N493" s="15">
        <v>880</v>
      </c>
      <c r="O493" s="15">
        <v>880</v>
      </c>
      <c r="P493" s="15">
        <v>880</v>
      </c>
      <c r="Q493" s="15">
        <v>880</v>
      </c>
      <c r="R493" s="15">
        <v>880</v>
      </c>
      <c r="S493" s="15">
        <v>880</v>
      </c>
      <c r="T493" s="15">
        <v>880</v>
      </c>
      <c r="U493" s="15">
        <v>880</v>
      </c>
      <c r="V493" s="15">
        <v>880</v>
      </c>
      <c r="W493" s="15">
        <v>10560</v>
      </c>
      <c r="X493" s="15">
        <v>10570.245714285713</v>
      </c>
      <c r="Y493" s="15">
        <v>10596.181367861271</v>
      </c>
      <c r="Z493" s="15">
        <v>10737.333584924714</v>
      </c>
      <c r="AA493" s="15">
        <v>10817.407310604631</v>
      </c>
      <c r="AB493" s="16">
        <f t="shared" si="7"/>
        <v>4400</v>
      </c>
    </row>
    <row r="494" spans="1:28" ht="16" x14ac:dyDescent="0.2">
      <c r="A494" s="14" t="s">
        <v>805</v>
      </c>
      <c r="B494" s="14" t="s">
        <v>3736</v>
      </c>
      <c r="C494" s="14" t="s">
        <v>588</v>
      </c>
      <c r="D494" s="14" t="s">
        <v>588</v>
      </c>
      <c r="E494" s="14" t="s">
        <v>589</v>
      </c>
      <c r="F494" s="14" t="s">
        <v>590</v>
      </c>
      <c r="G494" s="14" t="s">
        <v>794</v>
      </c>
      <c r="H494" s="14" t="s">
        <v>795</v>
      </c>
      <c r="I494" s="14" t="s">
        <v>21</v>
      </c>
      <c r="J494" s="14" t="s">
        <v>813</v>
      </c>
      <c r="K494" s="15">
        <v>40000</v>
      </c>
      <c r="L494" s="15">
        <v>40000</v>
      </c>
      <c r="M494" s="15">
        <v>40000</v>
      </c>
      <c r="N494" s="15">
        <v>40000</v>
      </c>
      <c r="O494" s="15">
        <v>40000</v>
      </c>
      <c r="P494" s="15">
        <v>40000</v>
      </c>
      <c r="Q494" s="15">
        <v>40000</v>
      </c>
      <c r="R494" s="15">
        <v>40000</v>
      </c>
      <c r="S494" s="15">
        <v>40000</v>
      </c>
      <c r="T494" s="15">
        <v>40000</v>
      </c>
      <c r="U494" s="15">
        <v>40000</v>
      </c>
      <c r="V494" s="15">
        <v>40000</v>
      </c>
      <c r="W494" s="15">
        <v>480000</v>
      </c>
      <c r="X494" s="15">
        <v>487159.86394557822</v>
      </c>
      <c r="Y494" s="15">
        <v>485039.05889022362</v>
      </c>
      <c r="Z494" s="15">
        <v>491018.1445401964</v>
      </c>
      <c r="AA494" s="15">
        <v>492502.80375003692</v>
      </c>
      <c r="AB494" s="16">
        <f t="shared" si="7"/>
        <v>200000</v>
      </c>
    </row>
    <row r="495" spans="1:28" ht="16" x14ac:dyDescent="0.2">
      <c r="A495" s="14" t="s">
        <v>805</v>
      </c>
      <c r="B495" s="14" t="s">
        <v>3736</v>
      </c>
      <c r="C495" s="14" t="s">
        <v>588</v>
      </c>
      <c r="D495" s="14" t="s">
        <v>588</v>
      </c>
      <c r="E495" s="14" t="s">
        <v>589</v>
      </c>
      <c r="F495" s="14" t="s">
        <v>590</v>
      </c>
      <c r="G495" s="14" t="s">
        <v>800</v>
      </c>
      <c r="H495" s="14" t="s">
        <v>801</v>
      </c>
      <c r="I495" s="14" t="s">
        <v>21</v>
      </c>
      <c r="J495" s="14" t="s">
        <v>814</v>
      </c>
      <c r="K495" s="15">
        <v>1986</v>
      </c>
      <c r="L495" s="15">
        <v>1986</v>
      </c>
      <c r="M495" s="15">
        <v>1986</v>
      </c>
      <c r="N495" s="15">
        <v>1986</v>
      </c>
      <c r="O495" s="15">
        <v>1986</v>
      </c>
      <c r="P495" s="15">
        <v>1986</v>
      </c>
      <c r="Q495" s="15">
        <v>1986</v>
      </c>
      <c r="R495" s="15">
        <v>1986</v>
      </c>
      <c r="S495" s="15">
        <v>1986</v>
      </c>
      <c r="T495" s="15">
        <v>1986</v>
      </c>
      <c r="U495" s="15">
        <v>1986</v>
      </c>
      <c r="V495" s="15">
        <v>1986</v>
      </c>
      <c r="W495" s="15">
        <v>23832</v>
      </c>
      <c r="X495" s="15">
        <v>23902.928571428569</v>
      </c>
      <c r="Y495" s="15">
        <v>24017.217840665893</v>
      </c>
      <c r="Z495" s="15">
        <v>24345.356162948076</v>
      </c>
      <c r="AA495" s="15">
        <v>24564.319461488121</v>
      </c>
      <c r="AB495" s="16">
        <f t="shared" si="7"/>
        <v>9930</v>
      </c>
    </row>
    <row r="496" spans="1:28" ht="16" x14ac:dyDescent="0.2">
      <c r="A496" s="14" t="s">
        <v>805</v>
      </c>
      <c r="B496" s="14" t="s">
        <v>3736</v>
      </c>
      <c r="C496" s="14" t="s">
        <v>588</v>
      </c>
      <c r="D496" s="14" t="s">
        <v>588</v>
      </c>
      <c r="E496" s="14" t="s">
        <v>589</v>
      </c>
      <c r="F496" s="14" t="s">
        <v>590</v>
      </c>
      <c r="G496" s="14" t="s">
        <v>769</v>
      </c>
      <c r="H496" s="14" t="s">
        <v>770</v>
      </c>
      <c r="I496" s="14" t="s">
        <v>21</v>
      </c>
      <c r="J496" s="14" t="s">
        <v>815</v>
      </c>
      <c r="K496" s="15">
        <v>17400</v>
      </c>
      <c r="L496" s="15">
        <v>17400</v>
      </c>
      <c r="M496" s="15">
        <v>17400</v>
      </c>
      <c r="N496" s="15">
        <v>17400</v>
      </c>
      <c r="O496" s="15">
        <v>17400</v>
      </c>
      <c r="P496" s="15">
        <v>17400</v>
      </c>
      <c r="Q496" s="15">
        <v>17400</v>
      </c>
      <c r="R496" s="15">
        <v>17400</v>
      </c>
      <c r="S496" s="15">
        <v>17400</v>
      </c>
      <c r="T496" s="15">
        <v>17400</v>
      </c>
      <c r="U496" s="15">
        <v>17400</v>
      </c>
      <c r="V496" s="15">
        <v>17400</v>
      </c>
      <c r="W496" s="15">
        <v>208800</v>
      </c>
      <c r="X496" s="15">
        <v>209478.74149659861</v>
      </c>
      <c r="Y496" s="15">
        <v>208566.79532279618</v>
      </c>
      <c r="Z496" s="15">
        <v>211137.80215228442</v>
      </c>
      <c r="AA496" s="15">
        <v>211776.20561251591</v>
      </c>
      <c r="AB496" s="16">
        <f t="shared" si="7"/>
        <v>87000</v>
      </c>
    </row>
    <row r="497" spans="1:28" ht="16" x14ac:dyDescent="0.2">
      <c r="A497" s="14" t="s">
        <v>805</v>
      </c>
      <c r="B497" s="14" t="s">
        <v>3736</v>
      </c>
      <c r="C497" s="14" t="s">
        <v>588</v>
      </c>
      <c r="D497" s="14" t="s">
        <v>588</v>
      </c>
      <c r="E497" s="14" t="s">
        <v>589</v>
      </c>
      <c r="F497" s="14" t="s">
        <v>590</v>
      </c>
      <c r="G497" s="14" t="s">
        <v>68</v>
      </c>
      <c r="H497" s="14" t="s">
        <v>69</v>
      </c>
      <c r="I497" s="14" t="s">
        <v>21</v>
      </c>
      <c r="J497" s="14" t="s">
        <v>816</v>
      </c>
      <c r="K497" s="15">
        <v>125</v>
      </c>
      <c r="L497" s="15">
        <v>125</v>
      </c>
      <c r="M497" s="15">
        <v>125</v>
      </c>
      <c r="N497" s="15">
        <v>125</v>
      </c>
      <c r="O497" s="15">
        <v>125</v>
      </c>
      <c r="P497" s="15">
        <v>125</v>
      </c>
      <c r="Q497" s="15">
        <v>125</v>
      </c>
      <c r="R497" s="15">
        <v>125</v>
      </c>
      <c r="S497" s="15">
        <v>125</v>
      </c>
      <c r="T497" s="15">
        <v>125</v>
      </c>
      <c r="U497" s="15">
        <v>125</v>
      </c>
      <c r="V497" s="15">
        <v>125</v>
      </c>
      <c r="W497" s="15">
        <v>1500</v>
      </c>
      <c r="X497" s="15">
        <v>1501.4553571428569</v>
      </c>
      <c r="Y497" s="15">
        <v>1505.1393988439304</v>
      </c>
      <c r="Z497" s="15">
        <v>1525.1894296768062</v>
      </c>
      <c r="AA497" s="15">
        <v>1536.5635384381578</v>
      </c>
      <c r="AB497" s="16">
        <f t="shared" si="7"/>
        <v>625</v>
      </c>
    </row>
    <row r="498" spans="1:28" ht="16" x14ac:dyDescent="0.2">
      <c r="A498" s="14" t="s">
        <v>817</v>
      </c>
      <c r="B498" s="14" t="s">
        <v>818</v>
      </c>
      <c r="C498" s="14" t="s">
        <v>588</v>
      </c>
      <c r="D498" s="14" t="s">
        <v>588</v>
      </c>
      <c r="E498" s="14" t="s">
        <v>589</v>
      </c>
      <c r="F498" s="14" t="s">
        <v>590</v>
      </c>
      <c r="G498" s="14" t="s">
        <v>15</v>
      </c>
      <c r="H498" s="14" t="s">
        <v>16</v>
      </c>
      <c r="I498" s="14" t="s">
        <v>17</v>
      </c>
      <c r="J498" s="14" t="s">
        <v>819</v>
      </c>
      <c r="K498" s="15">
        <v>257087.64</v>
      </c>
      <c r="L498" s="15">
        <v>218126.52000000002</v>
      </c>
      <c r="M498" s="15">
        <v>218126.52000000002</v>
      </c>
      <c r="N498" s="15">
        <v>277838.39</v>
      </c>
      <c r="O498" s="15">
        <v>226167.47</v>
      </c>
      <c r="P498" s="15">
        <v>240650.82999999996</v>
      </c>
      <c r="Q498" s="15">
        <v>265128.63</v>
      </c>
      <c r="R498" s="15">
        <v>226167.47</v>
      </c>
      <c r="S498" s="15">
        <v>226167.47</v>
      </c>
      <c r="T498" s="15">
        <v>267978.64</v>
      </c>
      <c r="U498" s="15">
        <v>229017.40999999997</v>
      </c>
      <c r="V498" s="15">
        <v>269542.17</v>
      </c>
      <c r="W498" s="15">
        <v>2921999.16</v>
      </c>
      <c r="X498" s="15">
        <v>3001072.8128121425</v>
      </c>
      <c r="Y498" s="15">
        <v>3107976.0113385739</v>
      </c>
      <c r="Z498" s="15">
        <v>3205403.0174709023</v>
      </c>
      <c r="AA498" s="15">
        <v>3329192.8603490749</v>
      </c>
      <c r="AB498" s="16">
        <f t="shared" si="7"/>
        <v>1197346.54</v>
      </c>
    </row>
    <row r="499" spans="1:28" ht="16" x14ac:dyDescent="0.2">
      <c r="A499" s="14" t="s">
        <v>817</v>
      </c>
      <c r="B499" s="14" t="s">
        <v>818</v>
      </c>
      <c r="C499" s="14" t="s">
        <v>588</v>
      </c>
      <c r="D499" s="14" t="s">
        <v>588</v>
      </c>
      <c r="E499" s="14" t="s">
        <v>589</v>
      </c>
      <c r="F499" s="14" t="s">
        <v>590</v>
      </c>
      <c r="G499" s="14" t="s">
        <v>19</v>
      </c>
      <c r="H499" s="14" t="s">
        <v>20</v>
      </c>
      <c r="I499" s="14" t="s">
        <v>21</v>
      </c>
      <c r="J499" s="14" t="s">
        <v>820</v>
      </c>
      <c r="K499" s="15">
        <v>3600</v>
      </c>
      <c r="L499" s="15">
        <v>3600</v>
      </c>
      <c r="M499" s="15">
        <v>3600</v>
      </c>
      <c r="N499" s="15">
        <v>3600</v>
      </c>
      <c r="O499" s="15">
        <v>3600</v>
      </c>
      <c r="P499" s="15">
        <v>3600</v>
      </c>
      <c r="Q499" s="15">
        <v>3600</v>
      </c>
      <c r="R499" s="15">
        <v>3600</v>
      </c>
      <c r="S499" s="15">
        <v>3600</v>
      </c>
      <c r="T499" s="15">
        <v>3600</v>
      </c>
      <c r="U499" s="15">
        <v>3600</v>
      </c>
      <c r="V499" s="15">
        <v>3600</v>
      </c>
      <c r="W499" s="15">
        <v>43200</v>
      </c>
      <c r="X499" s="15">
        <v>43241.914285714287</v>
      </c>
      <c r="Y499" s="15">
        <v>43348.014686705203</v>
      </c>
      <c r="Z499" s="15">
        <v>43925.455574692016</v>
      </c>
      <c r="AA499" s="15">
        <v>44253.029907018943</v>
      </c>
      <c r="AB499" s="16">
        <f t="shared" si="7"/>
        <v>18000</v>
      </c>
    </row>
    <row r="500" spans="1:28" ht="16" x14ac:dyDescent="0.2">
      <c r="A500" s="14" t="s">
        <v>817</v>
      </c>
      <c r="B500" s="14" t="s">
        <v>818</v>
      </c>
      <c r="C500" s="14" t="s">
        <v>588</v>
      </c>
      <c r="D500" s="14" t="s">
        <v>588</v>
      </c>
      <c r="E500" s="14" t="s">
        <v>589</v>
      </c>
      <c r="F500" s="14" t="s">
        <v>590</v>
      </c>
      <c r="G500" s="14" t="s">
        <v>23</v>
      </c>
      <c r="H500" s="14" t="s">
        <v>24</v>
      </c>
      <c r="I500" s="14" t="s">
        <v>21</v>
      </c>
      <c r="J500" s="14" t="s">
        <v>821</v>
      </c>
      <c r="K500" s="15">
        <v>1280</v>
      </c>
      <c r="L500" s="15">
        <v>1280</v>
      </c>
      <c r="M500" s="15">
        <v>1280</v>
      </c>
      <c r="N500" s="15">
        <v>1280</v>
      </c>
      <c r="O500" s="15">
        <v>1280</v>
      </c>
      <c r="P500" s="15">
        <v>1280</v>
      </c>
      <c r="Q500" s="15">
        <v>1280</v>
      </c>
      <c r="R500" s="15">
        <v>1280</v>
      </c>
      <c r="S500" s="15">
        <v>1280</v>
      </c>
      <c r="T500" s="15">
        <v>1280</v>
      </c>
      <c r="U500" s="15">
        <v>1280</v>
      </c>
      <c r="V500" s="15">
        <v>1280</v>
      </c>
      <c r="W500" s="15">
        <v>15360</v>
      </c>
      <c r="X500" s="15">
        <v>15374.902857142857</v>
      </c>
      <c r="Y500" s="15">
        <v>15412.627444161848</v>
      </c>
      <c r="Z500" s="15">
        <v>15617.939759890494</v>
      </c>
      <c r="AA500" s="15">
        <v>15734.410633606736</v>
      </c>
      <c r="AB500" s="16">
        <f t="shared" si="7"/>
        <v>6400</v>
      </c>
    </row>
    <row r="501" spans="1:28" ht="16" x14ac:dyDescent="0.2">
      <c r="A501" s="14" t="s">
        <v>817</v>
      </c>
      <c r="B501" s="14" t="s">
        <v>818</v>
      </c>
      <c r="C501" s="14" t="s">
        <v>588</v>
      </c>
      <c r="D501" s="14" t="s">
        <v>588</v>
      </c>
      <c r="E501" s="14" t="s">
        <v>589</v>
      </c>
      <c r="F501" s="14" t="s">
        <v>590</v>
      </c>
      <c r="G501" s="14" t="s">
        <v>26</v>
      </c>
      <c r="H501" s="14" t="s">
        <v>27</v>
      </c>
      <c r="I501" s="14" t="s">
        <v>21</v>
      </c>
      <c r="J501" s="14" t="s">
        <v>822</v>
      </c>
      <c r="K501" s="15">
        <v>537.73584908333339</v>
      </c>
      <c r="L501" s="15">
        <v>537.73584908333339</v>
      </c>
      <c r="M501" s="15">
        <v>537.73584908333339</v>
      </c>
      <c r="N501" s="15">
        <v>537.73584908333339</v>
      </c>
      <c r="O501" s="15">
        <v>537.73584908333339</v>
      </c>
      <c r="P501" s="15">
        <v>537.73584908333339</v>
      </c>
      <c r="Q501" s="15">
        <v>537.73584908333339</v>
      </c>
      <c r="R501" s="15">
        <v>537.73584908333339</v>
      </c>
      <c r="S501" s="15">
        <v>537.73584908333339</v>
      </c>
      <c r="T501" s="15">
        <v>537.73584908333339</v>
      </c>
      <c r="U501" s="15">
        <v>537.73584908333339</v>
      </c>
      <c r="V501" s="15">
        <v>537.73584908333339</v>
      </c>
      <c r="W501" s="15">
        <v>6452.8301890000002</v>
      </c>
      <c r="X501" s="15">
        <v>6459.0909706714692</v>
      </c>
      <c r="Y501" s="15">
        <v>6474.9393010089507</v>
      </c>
      <c r="Z501" s="15">
        <v>6561.1922638414571</v>
      </c>
      <c r="AA501" s="15">
        <v>6610.1223921002702</v>
      </c>
      <c r="AB501" s="16">
        <f t="shared" si="7"/>
        <v>2688.6792454166671</v>
      </c>
    </row>
    <row r="502" spans="1:28" ht="16" x14ac:dyDescent="0.2">
      <c r="A502" s="14" t="s">
        <v>817</v>
      </c>
      <c r="B502" s="14" t="s">
        <v>818</v>
      </c>
      <c r="C502" s="14" t="s">
        <v>588</v>
      </c>
      <c r="D502" s="14" t="s">
        <v>588</v>
      </c>
      <c r="E502" s="14" t="s">
        <v>589</v>
      </c>
      <c r="F502" s="14" t="s">
        <v>590</v>
      </c>
      <c r="G502" s="14" t="s">
        <v>38</v>
      </c>
      <c r="H502" s="14" t="s">
        <v>39</v>
      </c>
      <c r="I502" s="14" t="s">
        <v>21</v>
      </c>
      <c r="J502" s="14" t="s">
        <v>823</v>
      </c>
      <c r="K502" s="15">
        <v>1431.4538062016213</v>
      </c>
      <c r="L502" s="15">
        <v>1431.4538062016213</v>
      </c>
      <c r="M502" s="15">
        <v>1431.4538062016213</v>
      </c>
      <c r="N502" s="15">
        <v>1431.4538062016213</v>
      </c>
      <c r="O502" s="15">
        <v>1431.4538062016213</v>
      </c>
      <c r="P502" s="15">
        <v>1431.4538062016213</v>
      </c>
      <c r="Q502" s="15">
        <v>1431.4538062016213</v>
      </c>
      <c r="R502" s="15">
        <v>1431.4538062016213</v>
      </c>
      <c r="S502" s="15">
        <v>1431.4538062016213</v>
      </c>
      <c r="T502" s="15">
        <v>1431.4538062016213</v>
      </c>
      <c r="U502" s="15">
        <v>1431.4538062016213</v>
      </c>
      <c r="V502" s="15">
        <v>1431.4538062016213</v>
      </c>
      <c r="W502" s="15">
        <v>17177.445674419454</v>
      </c>
      <c r="X502" s="15">
        <v>16885.850916513322</v>
      </c>
      <c r="Y502" s="15">
        <v>16793.470324430167</v>
      </c>
      <c r="Z502" s="15">
        <v>16916.879208560262</v>
      </c>
      <c r="AA502" s="15">
        <v>17043.036930530307</v>
      </c>
      <c r="AB502" s="16">
        <f t="shared" si="7"/>
        <v>7157.269031008107</v>
      </c>
    </row>
    <row r="503" spans="1:28" ht="16" x14ac:dyDescent="0.2">
      <c r="A503" s="14" t="s">
        <v>817</v>
      </c>
      <c r="B503" s="14" t="s">
        <v>818</v>
      </c>
      <c r="C503" s="14" t="s">
        <v>588</v>
      </c>
      <c r="D503" s="14" t="s">
        <v>588</v>
      </c>
      <c r="E503" s="14" t="s">
        <v>589</v>
      </c>
      <c r="F503" s="14" t="s">
        <v>590</v>
      </c>
      <c r="G503" s="14" t="s">
        <v>41</v>
      </c>
      <c r="H503" s="14" t="s">
        <v>42</v>
      </c>
      <c r="I503" s="14" t="s">
        <v>21</v>
      </c>
      <c r="J503" s="14" t="s">
        <v>824</v>
      </c>
      <c r="K503" s="15">
        <v>601.08867924999993</v>
      </c>
      <c r="L503" s="15">
        <v>601.08867924999993</v>
      </c>
      <c r="M503" s="15">
        <v>601.08867924999993</v>
      </c>
      <c r="N503" s="15">
        <v>601.08867924999993</v>
      </c>
      <c r="O503" s="15">
        <v>601.08867924999993</v>
      </c>
      <c r="P503" s="15">
        <v>601.08867924999993</v>
      </c>
      <c r="Q503" s="15">
        <v>601.08867924999993</v>
      </c>
      <c r="R503" s="15">
        <v>601.08867924999993</v>
      </c>
      <c r="S503" s="15">
        <v>601.08867924999993</v>
      </c>
      <c r="T503" s="15">
        <v>601.08867924999993</v>
      </c>
      <c r="U503" s="15">
        <v>601.08867924999993</v>
      </c>
      <c r="V503" s="15">
        <v>601.08867924999993</v>
      </c>
      <c r="W503" s="15">
        <v>7213.0641509999987</v>
      </c>
      <c r="X503" s="15">
        <v>7249.0006670380153</v>
      </c>
      <c r="Y503" s="15">
        <v>7300.467442685238</v>
      </c>
      <c r="Z503" s="15">
        <v>7402.6833155359864</v>
      </c>
      <c r="AA503" s="15">
        <v>7480.5327005393447</v>
      </c>
      <c r="AB503" s="16">
        <f t="shared" si="7"/>
        <v>3005.4433962499998</v>
      </c>
    </row>
    <row r="504" spans="1:28" ht="16" x14ac:dyDescent="0.2">
      <c r="A504" s="14" t="s">
        <v>817</v>
      </c>
      <c r="B504" s="14" t="s">
        <v>818</v>
      </c>
      <c r="C504" s="14" t="s">
        <v>588</v>
      </c>
      <c r="D504" s="14" t="s">
        <v>588</v>
      </c>
      <c r="E504" s="14" t="s">
        <v>589</v>
      </c>
      <c r="F504" s="14" t="s">
        <v>590</v>
      </c>
      <c r="G504" s="14" t="s">
        <v>44</v>
      </c>
      <c r="H504" s="14" t="s">
        <v>45</v>
      </c>
      <c r="I504" s="14" t="s">
        <v>21</v>
      </c>
      <c r="J504" s="14" t="s">
        <v>825</v>
      </c>
      <c r="K504" s="15">
        <v>456.37102987421389</v>
      </c>
      <c r="L504" s="15">
        <v>456.37102987421389</v>
      </c>
      <c r="M504" s="15">
        <v>456.37102987421389</v>
      </c>
      <c r="N504" s="15">
        <v>456.37102987421389</v>
      </c>
      <c r="O504" s="15">
        <v>456.37102987421389</v>
      </c>
      <c r="P504" s="15">
        <v>456.37102987421389</v>
      </c>
      <c r="Q504" s="15">
        <v>456.37102987421389</v>
      </c>
      <c r="R504" s="15">
        <v>456.37102987421389</v>
      </c>
      <c r="S504" s="15">
        <v>456.37102987421389</v>
      </c>
      <c r="T504" s="15">
        <v>456.37102987421389</v>
      </c>
      <c r="U504" s="15">
        <v>456.37102987421389</v>
      </c>
      <c r="V504" s="15">
        <v>456.37102987421389</v>
      </c>
      <c r="W504" s="15">
        <v>5476.4523584905664</v>
      </c>
      <c r="X504" s="15">
        <v>5481.7658211955295</v>
      </c>
      <c r="Y504" s="15">
        <v>5495.2161404372773</v>
      </c>
      <c r="Z504" s="15">
        <v>5568.4181661989496</v>
      </c>
      <c r="AA504" s="15">
        <v>5609.9446760335059</v>
      </c>
      <c r="AB504" s="16">
        <f t="shared" si="7"/>
        <v>2281.8551493710693</v>
      </c>
    </row>
    <row r="505" spans="1:28" ht="16" x14ac:dyDescent="0.2">
      <c r="A505" s="14" t="s">
        <v>817</v>
      </c>
      <c r="B505" s="14" t="s">
        <v>818</v>
      </c>
      <c r="C505" s="14" t="s">
        <v>588</v>
      </c>
      <c r="D505" s="14" t="s">
        <v>588</v>
      </c>
      <c r="E505" s="14" t="s">
        <v>589</v>
      </c>
      <c r="F505" s="14" t="s">
        <v>590</v>
      </c>
      <c r="G505" s="14" t="s">
        <v>47</v>
      </c>
      <c r="H505" s="14" t="s">
        <v>48</v>
      </c>
      <c r="I505" s="14" t="s">
        <v>21</v>
      </c>
      <c r="J505" s="14" t="s">
        <v>826</v>
      </c>
      <c r="K505" s="15">
        <v>89.6226415</v>
      </c>
      <c r="L505" s="15">
        <v>89.6226415</v>
      </c>
      <c r="M505" s="15">
        <v>89.6226415</v>
      </c>
      <c r="N505" s="15">
        <v>89.6226415</v>
      </c>
      <c r="O505" s="15">
        <v>89.6226415</v>
      </c>
      <c r="P505" s="15">
        <v>89.6226415</v>
      </c>
      <c r="Q505" s="15">
        <v>89.6226415</v>
      </c>
      <c r="R505" s="15">
        <v>89.6226415</v>
      </c>
      <c r="S505" s="15">
        <v>89.6226415</v>
      </c>
      <c r="T505" s="15">
        <v>89.6226415</v>
      </c>
      <c r="U505" s="15">
        <v>89.6226415</v>
      </c>
      <c r="V505" s="15">
        <v>89.6226415</v>
      </c>
      <c r="W505" s="15">
        <v>1075.4716980000001</v>
      </c>
      <c r="X505" s="15">
        <v>1076.5151616117498</v>
      </c>
      <c r="Y505" s="15">
        <v>1079.1565500009208</v>
      </c>
      <c r="Z505" s="15">
        <v>1093.532043804111</v>
      </c>
      <c r="AA505" s="15">
        <v>1101.6870651793158</v>
      </c>
      <c r="AB505" s="16">
        <f t="shared" si="7"/>
        <v>448.11320749999999</v>
      </c>
    </row>
    <row r="506" spans="1:28" ht="16" x14ac:dyDescent="0.2">
      <c r="A506" s="14" t="s">
        <v>817</v>
      </c>
      <c r="B506" s="14" t="s">
        <v>818</v>
      </c>
      <c r="C506" s="14" t="s">
        <v>588</v>
      </c>
      <c r="D506" s="14" t="s">
        <v>588</v>
      </c>
      <c r="E506" s="14" t="s">
        <v>589</v>
      </c>
      <c r="F506" s="14" t="s">
        <v>590</v>
      </c>
      <c r="G506" s="14" t="s">
        <v>50</v>
      </c>
      <c r="H506" s="14" t="s">
        <v>51</v>
      </c>
      <c r="I506" s="14" t="s">
        <v>21</v>
      </c>
      <c r="J506" s="14" t="s">
        <v>827</v>
      </c>
      <c r="K506" s="15">
        <v>220</v>
      </c>
      <c r="L506" s="15">
        <v>220</v>
      </c>
      <c r="M506" s="15">
        <v>220</v>
      </c>
      <c r="N506" s="15">
        <v>220</v>
      </c>
      <c r="O506" s="15">
        <v>220</v>
      </c>
      <c r="P506" s="15">
        <v>220</v>
      </c>
      <c r="Q506" s="15">
        <v>220</v>
      </c>
      <c r="R506" s="15">
        <v>220</v>
      </c>
      <c r="S506" s="15">
        <v>220</v>
      </c>
      <c r="T506" s="15">
        <v>220</v>
      </c>
      <c r="U506" s="15">
        <v>220</v>
      </c>
      <c r="V506" s="15">
        <v>220</v>
      </c>
      <c r="W506" s="15">
        <v>2640</v>
      </c>
      <c r="X506" s="15">
        <v>2642.5614285714282</v>
      </c>
      <c r="Y506" s="15">
        <v>2649.0453419653177</v>
      </c>
      <c r="Z506" s="15">
        <v>2684.3333962311785</v>
      </c>
      <c r="AA506" s="15">
        <v>2704.3518276511577</v>
      </c>
      <c r="AB506" s="16">
        <f t="shared" si="7"/>
        <v>1100</v>
      </c>
    </row>
    <row r="507" spans="1:28" ht="16" x14ac:dyDescent="0.2">
      <c r="A507" s="14" t="s">
        <v>817</v>
      </c>
      <c r="B507" s="14" t="s">
        <v>818</v>
      </c>
      <c r="C507" s="14" t="s">
        <v>588</v>
      </c>
      <c r="D507" s="14" t="s">
        <v>588</v>
      </c>
      <c r="E507" s="14" t="s">
        <v>589</v>
      </c>
      <c r="F507" s="14" t="s">
        <v>590</v>
      </c>
      <c r="G507" s="14" t="s">
        <v>53</v>
      </c>
      <c r="H507" s="14" t="s">
        <v>54</v>
      </c>
      <c r="I507" s="14" t="s">
        <v>21</v>
      </c>
      <c r="J507" s="14" t="s">
        <v>828</v>
      </c>
      <c r="K507" s="15">
        <v>2083.3333333333335</v>
      </c>
      <c r="L507" s="15">
        <v>2083.3333333333335</v>
      </c>
      <c r="M507" s="15">
        <v>2083.3333333333335</v>
      </c>
      <c r="N507" s="15">
        <v>2083.3333333333335</v>
      </c>
      <c r="O507" s="15">
        <v>2083.3333333333335</v>
      </c>
      <c r="P507" s="15">
        <v>2083.3333333333335</v>
      </c>
      <c r="Q507" s="15">
        <v>2083.3333333333335</v>
      </c>
      <c r="R507" s="15">
        <v>2083.3333333333335</v>
      </c>
      <c r="S507" s="15">
        <v>2083.3333333333335</v>
      </c>
      <c r="T507" s="15">
        <v>2083.3333333333335</v>
      </c>
      <c r="U507" s="15">
        <v>2083.3333333333335</v>
      </c>
      <c r="V507" s="15">
        <v>2083.3333333333335</v>
      </c>
      <c r="W507" s="15">
        <v>25000</v>
      </c>
      <c r="X507" s="15">
        <v>25024.25595238095</v>
      </c>
      <c r="Y507" s="15">
        <v>25085.656647398842</v>
      </c>
      <c r="Z507" s="15">
        <v>25419.823827946766</v>
      </c>
      <c r="AA507" s="15">
        <v>25609.392307302631</v>
      </c>
      <c r="AB507" s="16">
        <f t="shared" si="7"/>
        <v>10416.666666666668</v>
      </c>
    </row>
    <row r="508" spans="1:28" ht="16" x14ac:dyDescent="0.2">
      <c r="A508" s="14" t="s">
        <v>817</v>
      </c>
      <c r="B508" s="14" t="s">
        <v>818</v>
      </c>
      <c r="C508" s="14" t="s">
        <v>588</v>
      </c>
      <c r="D508" s="14" t="s">
        <v>588</v>
      </c>
      <c r="E508" s="14" t="s">
        <v>589</v>
      </c>
      <c r="F508" s="14" t="s">
        <v>590</v>
      </c>
      <c r="G508" s="14" t="s">
        <v>59</v>
      </c>
      <c r="H508" s="14" t="s">
        <v>60</v>
      </c>
      <c r="I508" s="14" t="s">
        <v>21</v>
      </c>
      <c r="J508" s="14" t="s">
        <v>829</v>
      </c>
      <c r="K508" s="15">
        <v>70.177244141666662</v>
      </c>
      <c r="L508" s="15">
        <v>70.177244141666662</v>
      </c>
      <c r="M508" s="15">
        <v>70.177244141666662</v>
      </c>
      <c r="N508" s="15">
        <v>70.177244141666662</v>
      </c>
      <c r="O508" s="15">
        <v>70.177244141666662</v>
      </c>
      <c r="P508" s="15">
        <v>70.177244141666662</v>
      </c>
      <c r="Q508" s="15">
        <v>70.177244141666662</v>
      </c>
      <c r="R508" s="15">
        <v>70.177244141666662</v>
      </c>
      <c r="S508" s="15">
        <v>70.177244141666662</v>
      </c>
      <c r="T508" s="15">
        <v>70.177244141666662</v>
      </c>
      <c r="U508" s="15">
        <v>70.177244141666662</v>
      </c>
      <c r="V508" s="15">
        <v>70.177244141666662</v>
      </c>
      <c r="W508" s="15">
        <v>842.12692969999989</v>
      </c>
      <c r="X508" s="15">
        <v>842.94399332822059</v>
      </c>
      <c r="Y508" s="15">
        <v>845.01228047929499</v>
      </c>
      <c r="Z508" s="15">
        <v>856.26872774974834</v>
      </c>
      <c r="AA508" s="15">
        <v>862.65435660926232</v>
      </c>
      <c r="AB508" s="16">
        <f t="shared" si="7"/>
        <v>350.88622070833333</v>
      </c>
    </row>
    <row r="509" spans="1:28" ht="16" x14ac:dyDescent="0.2">
      <c r="A509" s="14" t="s">
        <v>817</v>
      </c>
      <c r="B509" s="14" t="s">
        <v>818</v>
      </c>
      <c r="C509" s="14" t="s">
        <v>588</v>
      </c>
      <c r="D509" s="14" t="s">
        <v>588</v>
      </c>
      <c r="E509" s="14" t="s">
        <v>589</v>
      </c>
      <c r="F509" s="14" t="s">
        <v>590</v>
      </c>
      <c r="G509" s="14" t="s">
        <v>62</v>
      </c>
      <c r="H509" s="14" t="s">
        <v>63</v>
      </c>
      <c r="I509" s="14" t="s">
        <v>21</v>
      </c>
      <c r="J509" s="14" t="s">
        <v>830</v>
      </c>
      <c r="K509" s="15">
        <v>100</v>
      </c>
      <c r="L509" s="15">
        <v>100</v>
      </c>
      <c r="M509" s="15">
        <v>100</v>
      </c>
      <c r="N509" s="15">
        <v>100</v>
      </c>
      <c r="O509" s="15">
        <v>100</v>
      </c>
      <c r="P509" s="15">
        <v>100</v>
      </c>
      <c r="Q509" s="15">
        <v>100</v>
      </c>
      <c r="R509" s="15">
        <v>100</v>
      </c>
      <c r="S509" s="15">
        <v>100</v>
      </c>
      <c r="T509" s="15">
        <v>100</v>
      </c>
      <c r="U509" s="15">
        <v>100</v>
      </c>
      <c r="V509" s="15">
        <v>100</v>
      </c>
      <c r="W509" s="15">
        <v>1200</v>
      </c>
      <c r="X509" s="15">
        <v>1201.1642857142856</v>
      </c>
      <c r="Y509" s="15">
        <v>1204.1115190751443</v>
      </c>
      <c r="Z509" s="15">
        <v>1220.151543741445</v>
      </c>
      <c r="AA509" s="15">
        <v>1229.2508307505263</v>
      </c>
      <c r="AB509" s="16">
        <f t="shared" si="7"/>
        <v>500</v>
      </c>
    </row>
    <row r="510" spans="1:28" ht="16" x14ac:dyDescent="0.2">
      <c r="A510" s="14" t="s">
        <v>817</v>
      </c>
      <c r="B510" s="14" t="s">
        <v>818</v>
      </c>
      <c r="C510" s="14" t="s">
        <v>588</v>
      </c>
      <c r="D510" s="14" t="s">
        <v>588</v>
      </c>
      <c r="E510" s="14" t="s">
        <v>589</v>
      </c>
      <c r="F510" s="14" t="s">
        <v>590</v>
      </c>
      <c r="G510" s="14" t="s">
        <v>100</v>
      </c>
      <c r="H510" s="14" t="s">
        <v>101</v>
      </c>
      <c r="I510" s="14" t="s">
        <v>21</v>
      </c>
      <c r="J510" s="14" t="s">
        <v>831</v>
      </c>
      <c r="K510" s="15">
        <v>404.29726415094336</v>
      </c>
      <c r="L510" s="15">
        <v>404.29726415094336</v>
      </c>
      <c r="M510" s="15">
        <v>404.29726415094336</v>
      </c>
      <c r="N510" s="15">
        <v>404.29726415094336</v>
      </c>
      <c r="O510" s="15">
        <v>404.29726415094336</v>
      </c>
      <c r="P510" s="15">
        <v>404.29726415094336</v>
      </c>
      <c r="Q510" s="15">
        <v>404.29726415094336</v>
      </c>
      <c r="R510" s="15">
        <v>404.29726415094336</v>
      </c>
      <c r="S510" s="15">
        <v>404.29726415094336</v>
      </c>
      <c r="T510" s="15">
        <v>404.29726415094336</v>
      </c>
      <c r="U510" s="15">
        <v>404.29726415094336</v>
      </c>
      <c r="V510" s="15">
        <v>404.29726415094336</v>
      </c>
      <c r="W510" s="15">
        <v>4851.5671698113201</v>
      </c>
      <c r="X510" s="15">
        <v>4866.0063578167101</v>
      </c>
      <c r="Y510" s="15">
        <v>4889.2726412378888</v>
      </c>
      <c r="Z510" s="15">
        <v>4956.0729564250823</v>
      </c>
      <c r="AA510" s="15">
        <v>5000.6481138013196</v>
      </c>
      <c r="AB510" s="16">
        <f t="shared" si="7"/>
        <v>2021.4863207547169</v>
      </c>
    </row>
    <row r="511" spans="1:28" ht="16" x14ac:dyDescent="0.2">
      <c r="A511" s="14" t="s">
        <v>817</v>
      </c>
      <c r="B511" s="14" t="s">
        <v>818</v>
      </c>
      <c r="C511" s="14" t="s">
        <v>588</v>
      </c>
      <c r="D511" s="14" t="s">
        <v>588</v>
      </c>
      <c r="E511" s="14" t="s">
        <v>589</v>
      </c>
      <c r="F511" s="14" t="s">
        <v>590</v>
      </c>
      <c r="G511" s="14" t="s">
        <v>68</v>
      </c>
      <c r="H511" s="14" t="s">
        <v>69</v>
      </c>
      <c r="I511" s="14" t="s">
        <v>21</v>
      </c>
      <c r="J511" s="14" t="s">
        <v>832</v>
      </c>
      <c r="K511" s="15">
        <v>298.66745283333336</v>
      </c>
      <c r="L511" s="15">
        <v>298.66745283333336</v>
      </c>
      <c r="M511" s="15">
        <v>298.66745283333336</v>
      </c>
      <c r="N511" s="15">
        <v>298.66745283333336</v>
      </c>
      <c r="O511" s="15">
        <v>298.66745283333336</v>
      </c>
      <c r="P511" s="15">
        <v>298.66745283333336</v>
      </c>
      <c r="Q511" s="15">
        <v>298.66745283333336</v>
      </c>
      <c r="R511" s="15">
        <v>298.66745283333336</v>
      </c>
      <c r="S511" s="15">
        <v>298.66745283333336</v>
      </c>
      <c r="T511" s="15">
        <v>298.66745283333336</v>
      </c>
      <c r="U511" s="15">
        <v>298.66745283333336</v>
      </c>
      <c r="V511" s="15">
        <v>298.66745283333336</v>
      </c>
      <c r="W511" s="15">
        <v>3584.0094340000005</v>
      </c>
      <c r="X511" s="15">
        <v>3587.4867764865594</v>
      </c>
      <c r="Y511" s="15">
        <v>3596.2892032944906</v>
      </c>
      <c r="Z511" s="15">
        <v>3644.1955363991683</v>
      </c>
      <c r="AA511" s="15">
        <v>3671.3721451351862</v>
      </c>
      <c r="AB511" s="16">
        <f t="shared" si="7"/>
        <v>1493.3372641666667</v>
      </c>
    </row>
    <row r="512" spans="1:28" ht="16" x14ac:dyDescent="0.2">
      <c r="A512" s="14" t="s">
        <v>833</v>
      </c>
      <c r="B512" s="14" t="s">
        <v>834</v>
      </c>
      <c r="C512" s="14" t="s">
        <v>588</v>
      </c>
      <c r="D512" s="14" t="s">
        <v>588</v>
      </c>
      <c r="E512" s="14" t="s">
        <v>589</v>
      </c>
      <c r="F512" s="14" t="s">
        <v>590</v>
      </c>
      <c r="G512" s="14" t="s">
        <v>19</v>
      </c>
      <c r="H512" s="14" t="s">
        <v>20</v>
      </c>
      <c r="I512" s="14" t="s">
        <v>21</v>
      </c>
      <c r="J512" s="14" t="s">
        <v>835</v>
      </c>
      <c r="K512" s="15">
        <v>600</v>
      </c>
      <c r="L512" s="15">
        <v>600</v>
      </c>
      <c r="M512" s="15">
        <v>600</v>
      </c>
      <c r="N512" s="15">
        <v>600</v>
      </c>
      <c r="O512" s="15">
        <v>600</v>
      </c>
      <c r="P512" s="15">
        <v>600</v>
      </c>
      <c r="Q512" s="15">
        <v>600</v>
      </c>
      <c r="R512" s="15">
        <v>600</v>
      </c>
      <c r="S512" s="15">
        <v>600</v>
      </c>
      <c r="T512" s="15">
        <v>600</v>
      </c>
      <c r="U512" s="15">
        <v>600</v>
      </c>
      <c r="V512" s="15">
        <v>600</v>
      </c>
      <c r="W512" s="15">
        <v>7200</v>
      </c>
      <c r="X512" s="15">
        <v>7206.9857142857136</v>
      </c>
      <c r="Y512" s="15">
        <v>7224.6691144508659</v>
      </c>
      <c r="Z512" s="15">
        <v>7320.9092624486693</v>
      </c>
      <c r="AA512" s="15">
        <v>7375.5049845031581</v>
      </c>
      <c r="AB512" s="16">
        <f t="shared" si="7"/>
        <v>3000</v>
      </c>
    </row>
    <row r="513" spans="1:28" ht="16" x14ac:dyDescent="0.2">
      <c r="A513" s="14" t="s">
        <v>833</v>
      </c>
      <c r="B513" s="14" t="s">
        <v>834</v>
      </c>
      <c r="C513" s="14" t="s">
        <v>588</v>
      </c>
      <c r="D513" s="14" t="s">
        <v>588</v>
      </c>
      <c r="E513" s="14" t="s">
        <v>589</v>
      </c>
      <c r="F513" s="14" t="s">
        <v>590</v>
      </c>
      <c r="G513" s="14" t="s">
        <v>23</v>
      </c>
      <c r="H513" s="14" t="s">
        <v>24</v>
      </c>
      <c r="I513" s="14" t="s">
        <v>21</v>
      </c>
      <c r="J513" s="14" t="s">
        <v>836</v>
      </c>
      <c r="K513" s="15">
        <v>160</v>
      </c>
      <c r="L513" s="15">
        <v>160</v>
      </c>
      <c r="M513" s="15">
        <v>160</v>
      </c>
      <c r="N513" s="15">
        <v>160</v>
      </c>
      <c r="O513" s="15">
        <v>160</v>
      </c>
      <c r="P513" s="15">
        <v>160</v>
      </c>
      <c r="Q513" s="15">
        <v>160</v>
      </c>
      <c r="R513" s="15">
        <v>160</v>
      </c>
      <c r="S513" s="15">
        <v>160</v>
      </c>
      <c r="T513" s="15">
        <v>160</v>
      </c>
      <c r="U513" s="15">
        <v>160</v>
      </c>
      <c r="V513" s="15">
        <v>160</v>
      </c>
      <c r="W513" s="15">
        <v>1920</v>
      </c>
      <c r="X513" s="15">
        <v>1921.8628571428571</v>
      </c>
      <c r="Y513" s="15">
        <v>1926.578430520231</v>
      </c>
      <c r="Z513" s="15">
        <v>1952.2424699863118</v>
      </c>
      <c r="AA513" s="15">
        <v>1966.801329200842</v>
      </c>
      <c r="AB513" s="16">
        <f t="shared" si="7"/>
        <v>800</v>
      </c>
    </row>
    <row r="514" spans="1:28" ht="16" x14ac:dyDescent="0.2">
      <c r="A514" s="14" t="s">
        <v>833</v>
      </c>
      <c r="B514" s="14" t="s">
        <v>834</v>
      </c>
      <c r="C514" s="14" t="s">
        <v>588</v>
      </c>
      <c r="D514" s="14" t="s">
        <v>588</v>
      </c>
      <c r="E514" s="14" t="s">
        <v>589</v>
      </c>
      <c r="F514" s="14" t="s">
        <v>590</v>
      </c>
      <c r="G514" s="14" t="s">
        <v>38</v>
      </c>
      <c r="H514" s="14" t="s">
        <v>39</v>
      </c>
      <c r="I514" s="14" t="s">
        <v>21</v>
      </c>
      <c r="J514" s="14" t="s">
        <v>837</v>
      </c>
      <c r="K514" s="15">
        <v>2862.9076124032426</v>
      </c>
      <c r="L514" s="15">
        <v>2862.9076124032426</v>
      </c>
      <c r="M514" s="15">
        <v>2862.9076124032426</v>
      </c>
      <c r="N514" s="15">
        <v>2862.9076124032426</v>
      </c>
      <c r="O514" s="15">
        <v>2862.9076124032426</v>
      </c>
      <c r="P514" s="15">
        <v>2862.9076124032426</v>
      </c>
      <c r="Q514" s="15">
        <v>2862.9076124032426</v>
      </c>
      <c r="R514" s="15">
        <v>2862.9076124032426</v>
      </c>
      <c r="S514" s="15">
        <v>2862.9076124032426</v>
      </c>
      <c r="T514" s="15">
        <v>2862.9076124032426</v>
      </c>
      <c r="U514" s="15">
        <v>2862.9076124032426</v>
      </c>
      <c r="V514" s="15">
        <v>2862.9076124032426</v>
      </c>
      <c r="W514" s="15">
        <v>34354.891348838908</v>
      </c>
      <c r="X514" s="15">
        <v>33771.701833026644</v>
      </c>
      <c r="Y514" s="15">
        <v>33586.940648860334</v>
      </c>
      <c r="Z514" s="15">
        <v>33833.758417120524</v>
      </c>
      <c r="AA514" s="15">
        <v>34086.073861060613</v>
      </c>
      <c r="AB514" s="16">
        <f t="shared" si="7"/>
        <v>14314.538062016214</v>
      </c>
    </row>
    <row r="515" spans="1:28" ht="16" x14ac:dyDescent="0.2">
      <c r="A515" s="14" t="s">
        <v>833</v>
      </c>
      <c r="B515" s="14" t="s">
        <v>834</v>
      </c>
      <c r="C515" s="14" t="s">
        <v>588</v>
      </c>
      <c r="D515" s="14" t="s">
        <v>588</v>
      </c>
      <c r="E515" s="14" t="s">
        <v>589</v>
      </c>
      <c r="F515" s="14" t="s">
        <v>590</v>
      </c>
      <c r="G515" s="14" t="s">
        <v>41</v>
      </c>
      <c r="H515" s="14" t="s">
        <v>42</v>
      </c>
      <c r="I515" s="14" t="s">
        <v>21</v>
      </c>
      <c r="J515" s="14" t="s">
        <v>838</v>
      </c>
      <c r="K515" s="15">
        <v>353.58157599999998</v>
      </c>
      <c r="L515" s="15">
        <v>353.58157599999998</v>
      </c>
      <c r="M515" s="15">
        <v>353.58157599999998</v>
      </c>
      <c r="N515" s="15">
        <v>353.58157599999998</v>
      </c>
      <c r="O515" s="15">
        <v>353.58157599999998</v>
      </c>
      <c r="P515" s="15">
        <v>353.58157599999998</v>
      </c>
      <c r="Q515" s="15">
        <v>353.58157599999998</v>
      </c>
      <c r="R515" s="15">
        <v>353.58157599999998</v>
      </c>
      <c r="S515" s="15">
        <v>353.58157599999998</v>
      </c>
      <c r="T515" s="15">
        <v>353.58157599999998</v>
      </c>
      <c r="U515" s="15">
        <v>353.58157599999998</v>
      </c>
      <c r="V515" s="15">
        <v>353.58157599999998</v>
      </c>
      <c r="W515" s="15">
        <v>4242.9789119999996</v>
      </c>
      <c r="X515" s="15">
        <v>4264.118039079427</v>
      </c>
      <c r="Y515" s="15">
        <v>4294.3926129870406</v>
      </c>
      <c r="Z515" s="15">
        <v>4354.5195970118921</v>
      </c>
      <c r="AA515" s="15">
        <v>4400.31335289241</v>
      </c>
      <c r="AB515" s="16">
        <f t="shared" ref="AB515:AB578" si="8">SUM(K515:O515)</f>
        <v>1767.90788</v>
      </c>
    </row>
    <row r="516" spans="1:28" ht="16" x14ac:dyDescent="0.2">
      <c r="A516" s="14" t="s">
        <v>833</v>
      </c>
      <c r="B516" s="14" t="s">
        <v>834</v>
      </c>
      <c r="C516" s="14" t="s">
        <v>588</v>
      </c>
      <c r="D516" s="14" t="s">
        <v>588</v>
      </c>
      <c r="E516" s="14" t="s">
        <v>589</v>
      </c>
      <c r="F516" s="14" t="s">
        <v>590</v>
      </c>
      <c r="G516" s="14" t="s">
        <v>44</v>
      </c>
      <c r="H516" s="14" t="s">
        <v>45</v>
      </c>
      <c r="I516" s="14" t="s">
        <v>21</v>
      </c>
      <c r="J516" s="14" t="s">
        <v>839</v>
      </c>
      <c r="K516" s="15">
        <v>153.83352987421378</v>
      </c>
      <c r="L516" s="15">
        <v>153.83352987421378</v>
      </c>
      <c r="M516" s="15">
        <v>153.83352987421378</v>
      </c>
      <c r="N516" s="15">
        <v>153.83352987421378</v>
      </c>
      <c r="O516" s="15">
        <v>153.83352987421378</v>
      </c>
      <c r="P516" s="15">
        <v>153.83352987421378</v>
      </c>
      <c r="Q516" s="15">
        <v>153.83352987421378</v>
      </c>
      <c r="R516" s="15">
        <v>153.83352987421378</v>
      </c>
      <c r="S516" s="15">
        <v>153.83352987421378</v>
      </c>
      <c r="T516" s="15">
        <v>153.83352987421378</v>
      </c>
      <c r="U516" s="15">
        <v>153.83352987421378</v>
      </c>
      <c r="V516" s="15">
        <v>153.83352987421378</v>
      </c>
      <c r="W516" s="15">
        <v>1846.0023584905653</v>
      </c>
      <c r="X516" s="15">
        <v>1847.7934203026723</v>
      </c>
      <c r="Y516" s="15">
        <v>1852.3272534153118</v>
      </c>
      <c r="Z516" s="15">
        <v>1877.0021895521763</v>
      </c>
      <c r="AA516" s="15">
        <v>1890.9999439516321</v>
      </c>
      <c r="AB516" s="16">
        <f t="shared" si="8"/>
        <v>769.16764937106893</v>
      </c>
    </row>
    <row r="517" spans="1:28" ht="16" x14ac:dyDescent="0.2">
      <c r="A517" s="14" t="s">
        <v>833</v>
      </c>
      <c r="B517" s="14" t="s">
        <v>834</v>
      </c>
      <c r="C517" s="14" t="s">
        <v>588</v>
      </c>
      <c r="D517" s="14" t="s">
        <v>588</v>
      </c>
      <c r="E517" s="14" t="s">
        <v>589</v>
      </c>
      <c r="F517" s="14" t="s">
        <v>590</v>
      </c>
      <c r="G517" s="14" t="s">
        <v>50</v>
      </c>
      <c r="H517" s="14" t="s">
        <v>51</v>
      </c>
      <c r="I517" s="14" t="s">
        <v>21</v>
      </c>
      <c r="J517" s="14" t="s">
        <v>840</v>
      </c>
      <c r="K517" s="15">
        <v>440</v>
      </c>
      <c r="L517" s="15">
        <v>440</v>
      </c>
      <c r="M517" s="15">
        <v>440</v>
      </c>
      <c r="N517" s="15">
        <v>440</v>
      </c>
      <c r="O517" s="15">
        <v>440</v>
      </c>
      <c r="P517" s="15">
        <v>440</v>
      </c>
      <c r="Q517" s="15">
        <v>440</v>
      </c>
      <c r="R517" s="15">
        <v>440</v>
      </c>
      <c r="S517" s="15">
        <v>440</v>
      </c>
      <c r="T517" s="15">
        <v>440</v>
      </c>
      <c r="U517" s="15">
        <v>440</v>
      </c>
      <c r="V517" s="15">
        <v>440</v>
      </c>
      <c r="W517" s="15">
        <v>5280</v>
      </c>
      <c r="X517" s="15">
        <v>5285.1228571428564</v>
      </c>
      <c r="Y517" s="15">
        <v>5298.0906839306354</v>
      </c>
      <c r="Z517" s="15">
        <v>5368.6667924623571</v>
      </c>
      <c r="AA517" s="15">
        <v>5408.7036553023154</v>
      </c>
      <c r="AB517" s="16">
        <f t="shared" si="8"/>
        <v>2200</v>
      </c>
    </row>
    <row r="518" spans="1:28" ht="16" x14ac:dyDescent="0.2">
      <c r="A518" s="14" t="s">
        <v>833</v>
      </c>
      <c r="B518" s="14" t="s">
        <v>834</v>
      </c>
      <c r="C518" s="14" t="s">
        <v>588</v>
      </c>
      <c r="D518" s="14" t="s">
        <v>588</v>
      </c>
      <c r="E518" s="14" t="s">
        <v>589</v>
      </c>
      <c r="F518" s="14" t="s">
        <v>590</v>
      </c>
      <c r="G518" s="14" t="s">
        <v>68</v>
      </c>
      <c r="H518" s="14" t="s">
        <v>69</v>
      </c>
      <c r="I518" s="14" t="s">
        <v>21</v>
      </c>
      <c r="J518" s="14" t="s">
        <v>841</v>
      </c>
      <c r="K518" s="15">
        <v>182.02018081761011</v>
      </c>
      <c r="L518" s="15">
        <v>182.02018081761011</v>
      </c>
      <c r="M518" s="15">
        <v>182.02018081761011</v>
      </c>
      <c r="N518" s="15">
        <v>182.02018081761011</v>
      </c>
      <c r="O518" s="15">
        <v>182.02018081761011</v>
      </c>
      <c r="P518" s="15">
        <v>182.02018081761011</v>
      </c>
      <c r="Q518" s="15">
        <v>182.02018081761011</v>
      </c>
      <c r="R518" s="15">
        <v>182.02018081761011</v>
      </c>
      <c r="S518" s="15">
        <v>182.02018081761011</v>
      </c>
      <c r="T518" s="15">
        <v>182.02018081761011</v>
      </c>
      <c r="U518" s="15">
        <v>182.02018081761011</v>
      </c>
      <c r="V518" s="15">
        <v>182.02018081761011</v>
      </c>
      <c r="W518" s="15">
        <v>2184.2421698113212</v>
      </c>
      <c r="X518" s="15">
        <v>2186.3614047736974</v>
      </c>
      <c r="Y518" s="15">
        <v>2191.7259642662489</v>
      </c>
      <c r="Z518" s="15">
        <v>2220.9220461670384</v>
      </c>
      <c r="AA518" s="15">
        <v>2237.4845848340819</v>
      </c>
      <c r="AB518" s="16">
        <f t="shared" si="8"/>
        <v>910.10090408805058</v>
      </c>
    </row>
    <row r="519" spans="1:28" ht="16" x14ac:dyDescent="0.2">
      <c r="A519" s="14" t="s">
        <v>842</v>
      </c>
      <c r="B519" s="14" t="s">
        <v>843</v>
      </c>
      <c r="C519" s="14" t="s">
        <v>588</v>
      </c>
      <c r="D519" s="14" t="s">
        <v>588</v>
      </c>
      <c r="E519" s="14" t="s">
        <v>589</v>
      </c>
      <c r="F519" s="14" t="s">
        <v>590</v>
      </c>
      <c r="G519" s="14" t="s">
        <v>19</v>
      </c>
      <c r="H519" s="14" t="s">
        <v>20</v>
      </c>
      <c r="I519" s="14" t="s">
        <v>21</v>
      </c>
      <c r="J519" s="14" t="s">
        <v>844</v>
      </c>
      <c r="K519" s="15">
        <v>1200</v>
      </c>
      <c r="L519" s="15">
        <v>1200</v>
      </c>
      <c r="M519" s="15">
        <v>1200</v>
      </c>
      <c r="N519" s="15">
        <v>1200</v>
      </c>
      <c r="O519" s="15">
        <v>1200</v>
      </c>
      <c r="P519" s="15">
        <v>1200</v>
      </c>
      <c r="Q519" s="15">
        <v>1200</v>
      </c>
      <c r="R519" s="15">
        <v>1200</v>
      </c>
      <c r="S519" s="15">
        <v>1200</v>
      </c>
      <c r="T519" s="15">
        <v>1200</v>
      </c>
      <c r="U519" s="15">
        <v>1200</v>
      </c>
      <c r="V519" s="15">
        <v>1200</v>
      </c>
      <c r="W519" s="15">
        <v>14400</v>
      </c>
      <c r="X519" s="15">
        <v>14413.971428571427</v>
      </c>
      <c r="Y519" s="15">
        <v>14449.338228901732</v>
      </c>
      <c r="Z519" s="15">
        <v>14641.818524897339</v>
      </c>
      <c r="AA519" s="15">
        <v>14751.009969006316</v>
      </c>
      <c r="AB519" s="16">
        <f t="shared" si="8"/>
        <v>6000</v>
      </c>
    </row>
    <row r="520" spans="1:28" ht="16" x14ac:dyDescent="0.2">
      <c r="A520" s="14" t="s">
        <v>842</v>
      </c>
      <c r="B520" s="14" t="s">
        <v>843</v>
      </c>
      <c r="C520" s="14" t="s">
        <v>588</v>
      </c>
      <c r="D520" s="14" t="s">
        <v>588</v>
      </c>
      <c r="E520" s="14" t="s">
        <v>589</v>
      </c>
      <c r="F520" s="14" t="s">
        <v>590</v>
      </c>
      <c r="G520" s="14" t="s">
        <v>23</v>
      </c>
      <c r="H520" s="14" t="s">
        <v>24</v>
      </c>
      <c r="I520" s="14" t="s">
        <v>21</v>
      </c>
      <c r="J520" s="14" t="s">
        <v>845</v>
      </c>
      <c r="K520" s="15">
        <v>640</v>
      </c>
      <c r="L520" s="15">
        <v>640</v>
      </c>
      <c r="M520" s="15">
        <v>640</v>
      </c>
      <c r="N520" s="15">
        <v>640</v>
      </c>
      <c r="O520" s="15">
        <v>640</v>
      </c>
      <c r="P520" s="15">
        <v>640</v>
      </c>
      <c r="Q520" s="15">
        <v>640</v>
      </c>
      <c r="R520" s="15">
        <v>640</v>
      </c>
      <c r="S520" s="15">
        <v>640</v>
      </c>
      <c r="T520" s="15">
        <v>640</v>
      </c>
      <c r="U520" s="15">
        <v>640</v>
      </c>
      <c r="V520" s="15">
        <v>640</v>
      </c>
      <c r="W520" s="15">
        <v>7680</v>
      </c>
      <c r="X520" s="15">
        <v>7687.4514285714286</v>
      </c>
      <c r="Y520" s="15">
        <v>7706.313722080924</v>
      </c>
      <c r="Z520" s="15">
        <v>7808.9698799452472</v>
      </c>
      <c r="AA520" s="15">
        <v>7867.2053168033681</v>
      </c>
      <c r="AB520" s="16">
        <f t="shared" si="8"/>
        <v>3200</v>
      </c>
    </row>
    <row r="521" spans="1:28" ht="16" x14ac:dyDescent="0.2">
      <c r="A521" s="14" t="s">
        <v>842</v>
      </c>
      <c r="B521" s="14" t="s">
        <v>843</v>
      </c>
      <c r="C521" s="14" t="s">
        <v>588</v>
      </c>
      <c r="D521" s="14" t="s">
        <v>588</v>
      </c>
      <c r="E521" s="14" t="s">
        <v>589</v>
      </c>
      <c r="F521" s="14" t="s">
        <v>590</v>
      </c>
      <c r="G521" s="14" t="s">
        <v>38</v>
      </c>
      <c r="H521" s="14" t="s">
        <v>39</v>
      </c>
      <c r="I521" s="14" t="s">
        <v>21</v>
      </c>
      <c r="J521" s="14" t="s">
        <v>846</v>
      </c>
      <c r="K521" s="15">
        <v>2862.9076124032426</v>
      </c>
      <c r="L521" s="15">
        <v>2862.9076124032426</v>
      </c>
      <c r="M521" s="15">
        <v>2862.9076124032426</v>
      </c>
      <c r="N521" s="15">
        <v>2862.9076124032426</v>
      </c>
      <c r="O521" s="15">
        <v>2862.9076124032426</v>
      </c>
      <c r="P521" s="15">
        <v>2862.9076124032426</v>
      </c>
      <c r="Q521" s="15">
        <v>2862.9076124032426</v>
      </c>
      <c r="R521" s="15">
        <v>2862.9076124032426</v>
      </c>
      <c r="S521" s="15">
        <v>2862.9076124032426</v>
      </c>
      <c r="T521" s="15">
        <v>2862.9076124032426</v>
      </c>
      <c r="U521" s="15">
        <v>2862.9076124032426</v>
      </c>
      <c r="V521" s="15">
        <v>2862.9076124032426</v>
      </c>
      <c r="W521" s="15">
        <v>34354.891348838908</v>
      </c>
      <c r="X521" s="15">
        <v>33771.701833026644</v>
      </c>
      <c r="Y521" s="15">
        <v>33586.940648860334</v>
      </c>
      <c r="Z521" s="15">
        <v>33833.758417120524</v>
      </c>
      <c r="AA521" s="15">
        <v>34086.073861060613</v>
      </c>
      <c r="AB521" s="16">
        <f t="shared" si="8"/>
        <v>14314.538062016214</v>
      </c>
    </row>
    <row r="522" spans="1:28" ht="16" x14ac:dyDescent="0.2">
      <c r="A522" s="14" t="s">
        <v>842</v>
      </c>
      <c r="B522" s="14" t="s">
        <v>843</v>
      </c>
      <c r="C522" s="14" t="s">
        <v>588</v>
      </c>
      <c r="D522" s="14" t="s">
        <v>588</v>
      </c>
      <c r="E522" s="14" t="s">
        <v>589</v>
      </c>
      <c r="F522" s="14" t="s">
        <v>590</v>
      </c>
      <c r="G522" s="14" t="s">
        <v>41</v>
      </c>
      <c r="H522" s="14" t="s">
        <v>42</v>
      </c>
      <c r="I522" s="14" t="s">
        <v>21</v>
      </c>
      <c r="J522" s="14" t="s">
        <v>847</v>
      </c>
      <c r="K522" s="15">
        <v>601.08867924999993</v>
      </c>
      <c r="L522" s="15">
        <v>601.08867924999993</v>
      </c>
      <c r="M522" s="15">
        <v>601.08867924999993</v>
      </c>
      <c r="N522" s="15">
        <v>601.08867924999993</v>
      </c>
      <c r="O522" s="15">
        <v>601.08867924999993</v>
      </c>
      <c r="P522" s="15">
        <v>601.08867924999993</v>
      </c>
      <c r="Q522" s="15">
        <v>601.08867924999993</v>
      </c>
      <c r="R522" s="15">
        <v>601.08867924999993</v>
      </c>
      <c r="S522" s="15">
        <v>601.08867924999993</v>
      </c>
      <c r="T522" s="15">
        <v>601.08867924999993</v>
      </c>
      <c r="U522" s="15">
        <v>601.08867924999993</v>
      </c>
      <c r="V522" s="15">
        <v>601.08867924999993</v>
      </c>
      <c r="W522" s="15">
        <v>7213.0641509999987</v>
      </c>
      <c r="X522" s="15">
        <v>7249.0006670380153</v>
      </c>
      <c r="Y522" s="15">
        <v>7300.467442685238</v>
      </c>
      <c r="Z522" s="15">
        <v>7402.6833155359864</v>
      </c>
      <c r="AA522" s="15">
        <v>7480.5327005393447</v>
      </c>
      <c r="AB522" s="16">
        <f t="shared" si="8"/>
        <v>3005.4433962499998</v>
      </c>
    </row>
    <row r="523" spans="1:28" ht="16" x14ac:dyDescent="0.2">
      <c r="A523" s="14" t="s">
        <v>842</v>
      </c>
      <c r="B523" s="14" t="s">
        <v>843</v>
      </c>
      <c r="C523" s="14" t="s">
        <v>588</v>
      </c>
      <c r="D523" s="14" t="s">
        <v>588</v>
      </c>
      <c r="E523" s="14" t="s">
        <v>589</v>
      </c>
      <c r="F523" s="14" t="s">
        <v>590</v>
      </c>
      <c r="G523" s="14" t="s">
        <v>44</v>
      </c>
      <c r="H523" s="14" t="s">
        <v>45</v>
      </c>
      <c r="I523" s="14" t="s">
        <v>21</v>
      </c>
      <c r="J523" s="14" t="s">
        <v>848</v>
      </c>
      <c r="K523" s="15">
        <v>189.4335691823899</v>
      </c>
      <c r="L523" s="15">
        <v>189.4335691823899</v>
      </c>
      <c r="M523" s="15">
        <v>189.4335691823899</v>
      </c>
      <c r="N523" s="15">
        <v>189.4335691823899</v>
      </c>
      <c r="O523" s="15">
        <v>189.4335691823899</v>
      </c>
      <c r="P523" s="15">
        <v>189.4335691823899</v>
      </c>
      <c r="Q523" s="15">
        <v>189.4335691823899</v>
      </c>
      <c r="R523" s="15">
        <v>189.4335691823899</v>
      </c>
      <c r="S523" s="15">
        <v>189.4335691823899</v>
      </c>
      <c r="T523" s="15">
        <v>189.4335691823899</v>
      </c>
      <c r="U523" s="15">
        <v>189.4335691823899</v>
      </c>
      <c r="V523" s="15">
        <v>189.4335691823899</v>
      </c>
      <c r="W523" s="15">
        <v>2273.2028301886789</v>
      </c>
      <c r="X523" s="15">
        <v>2275.4083781727309</v>
      </c>
      <c r="Y523" s="15">
        <v>2280.9914275203396</v>
      </c>
      <c r="Z523" s="15">
        <v>2311.3766187434489</v>
      </c>
      <c r="AA523" s="15">
        <v>2328.613722894901</v>
      </c>
      <c r="AB523" s="16">
        <f t="shared" si="8"/>
        <v>947.16784591194948</v>
      </c>
    </row>
    <row r="524" spans="1:28" ht="16" x14ac:dyDescent="0.2">
      <c r="A524" s="14" t="s">
        <v>842</v>
      </c>
      <c r="B524" s="14" t="s">
        <v>843</v>
      </c>
      <c r="C524" s="14" t="s">
        <v>588</v>
      </c>
      <c r="D524" s="14" t="s">
        <v>588</v>
      </c>
      <c r="E524" s="14" t="s">
        <v>589</v>
      </c>
      <c r="F524" s="14" t="s">
        <v>590</v>
      </c>
      <c r="G524" s="14" t="s">
        <v>47</v>
      </c>
      <c r="H524" s="14" t="s">
        <v>48</v>
      </c>
      <c r="I524" s="14" t="s">
        <v>21</v>
      </c>
      <c r="J524" s="14" t="s">
        <v>849</v>
      </c>
      <c r="K524" s="15">
        <v>141.15566037735852</v>
      </c>
      <c r="L524" s="15">
        <v>141.15566037735852</v>
      </c>
      <c r="M524" s="15">
        <v>141.15566037735852</v>
      </c>
      <c r="N524" s="15">
        <v>141.15566037735852</v>
      </c>
      <c r="O524" s="15">
        <v>141.15566037735852</v>
      </c>
      <c r="P524" s="15">
        <v>141.15566037735852</v>
      </c>
      <c r="Q524" s="15">
        <v>141.15566037735852</v>
      </c>
      <c r="R524" s="15">
        <v>141.15566037735852</v>
      </c>
      <c r="S524" s="15">
        <v>141.15566037735852</v>
      </c>
      <c r="T524" s="15">
        <v>141.15566037735852</v>
      </c>
      <c r="U524" s="15">
        <v>141.15566037735852</v>
      </c>
      <c r="V524" s="15">
        <v>141.15566037735852</v>
      </c>
      <c r="W524" s="15">
        <v>1693.8679245283022</v>
      </c>
      <c r="X524" s="15">
        <v>1695.5113797169818</v>
      </c>
      <c r="Y524" s="15">
        <v>1699.6715664303638</v>
      </c>
      <c r="Z524" s="15">
        <v>1722.3129691727713</v>
      </c>
      <c r="AA524" s="15">
        <v>1735.1571278400716</v>
      </c>
      <c r="AB524" s="16">
        <f t="shared" si="8"/>
        <v>705.77830188679263</v>
      </c>
    </row>
    <row r="525" spans="1:28" ht="16" x14ac:dyDescent="0.2">
      <c r="A525" s="14" t="s">
        <v>842</v>
      </c>
      <c r="B525" s="14" t="s">
        <v>843</v>
      </c>
      <c r="C525" s="14" t="s">
        <v>588</v>
      </c>
      <c r="D525" s="14" t="s">
        <v>588</v>
      </c>
      <c r="E525" s="14" t="s">
        <v>589</v>
      </c>
      <c r="F525" s="14" t="s">
        <v>590</v>
      </c>
      <c r="G525" s="14" t="s">
        <v>50</v>
      </c>
      <c r="H525" s="14" t="s">
        <v>51</v>
      </c>
      <c r="I525" s="14" t="s">
        <v>21</v>
      </c>
      <c r="J525" s="14" t="s">
        <v>850</v>
      </c>
      <c r="K525" s="15">
        <v>660</v>
      </c>
      <c r="L525" s="15">
        <v>660</v>
      </c>
      <c r="M525" s="15">
        <v>660</v>
      </c>
      <c r="N525" s="15">
        <v>660</v>
      </c>
      <c r="O525" s="15">
        <v>660</v>
      </c>
      <c r="P525" s="15">
        <v>660</v>
      </c>
      <c r="Q525" s="15">
        <v>660</v>
      </c>
      <c r="R525" s="15">
        <v>660</v>
      </c>
      <c r="S525" s="15">
        <v>660</v>
      </c>
      <c r="T525" s="15">
        <v>660</v>
      </c>
      <c r="U525" s="15">
        <v>660</v>
      </c>
      <c r="V525" s="15">
        <v>660</v>
      </c>
      <c r="W525" s="15">
        <v>7920</v>
      </c>
      <c r="X525" s="15">
        <v>7927.6842857142847</v>
      </c>
      <c r="Y525" s="15">
        <v>7947.136025895953</v>
      </c>
      <c r="Z525" s="15">
        <v>8053.0001886935361</v>
      </c>
      <c r="AA525" s="15">
        <v>8113.0554829534731</v>
      </c>
      <c r="AB525" s="16">
        <f t="shared" si="8"/>
        <v>3300</v>
      </c>
    </row>
    <row r="526" spans="1:28" ht="16" x14ac:dyDescent="0.2">
      <c r="A526" s="14" t="s">
        <v>842</v>
      </c>
      <c r="B526" s="14" t="s">
        <v>843</v>
      </c>
      <c r="C526" s="14" t="s">
        <v>588</v>
      </c>
      <c r="D526" s="14" t="s">
        <v>588</v>
      </c>
      <c r="E526" s="14" t="s">
        <v>589</v>
      </c>
      <c r="F526" s="14" t="s">
        <v>590</v>
      </c>
      <c r="G526" s="14" t="s">
        <v>53</v>
      </c>
      <c r="H526" s="14" t="s">
        <v>54</v>
      </c>
      <c r="I526" s="14" t="s">
        <v>21</v>
      </c>
      <c r="J526" s="14" t="s">
        <v>851</v>
      </c>
      <c r="K526" s="15">
        <v>5000</v>
      </c>
      <c r="L526" s="15">
        <v>5000</v>
      </c>
      <c r="M526" s="15">
        <v>5000</v>
      </c>
      <c r="N526" s="15">
        <v>5000</v>
      </c>
      <c r="O526" s="15">
        <v>5000</v>
      </c>
      <c r="P526" s="15">
        <v>5000</v>
      </c>
      <c r="Q526" s="15">
        <v>5000</v>
      </c>
      <c r="R526" s="15">
        <v>5000</v>
      </c>
      <c r="S526" s="15">
        <v>5000</v>
      </c>
      <c r="T526" s="15">
        <v>5000</v>
      </c>
      <c r="U526" s="15">
        <v>5000</v>
      </c>
      <c r="V526" s="15">
        <v>5000</v>
      </c>
      <c r="W526" s="15">
        <v>60000</v>
      </c>
      <c r="X526" s="15">
        <v>60058.214285714283</v>
      </c>
      <c r="Y526" s="15">
        <v>60205.575953757216</v>
      </c>
      <c r="Z526" s="15">
        <v>61007.577187072238</v>
      </c>
      <c r="AA526" s="15">
        <v>61462.541537526318</v>
      </c>
      <c r="AB526" s="16">
        <f t="shared" si="8"/>
        <v>25000</v>
      </c>
    </row>
    <row r="527" spans="1:28" ht="16" x14ac:dyDescent="0.2">
      <c r="A527" s="14" t="s">
        <v>842</v>
      </c>
      <c r="B527" s="14" t="s">
        <v>843</v>
      </c>
      <c r="C527" s="14" t="s">
        <v>588</v>
      </c>
      <c r="D527" s="14" t="s">
        <v>588</v>
      </c>
      <c r="E527" s="14" t="s">
        <v>589</v>
      </c>
      <c r="F527" s="14" t="s">
        <v>590</v>
      </c>
      <c r="G527" s="14" t="s">
        <v>59</v>
      </c>
      <c r="H527" s="14" t="s">
        <v>60</v>
      </c>
      <c r="I527" s="14" t="s">
        <v>21</v>
      </c>
      <c r="J527" s="14" t="s">
        <v>852</v>
      </c>
      <c r="K527" s="15">
        <v>44.322469983333328</v>
      </c>
      <c r="L527" s="15">
        <v>44.322469983333328</v>
      </c>
      <c r="M527" s="15">
        <v>44.322469983333328</v>
      </c>
      <c r="N527" s="15">
        <v>44.322469983333328</v>
      </c>
      <c r="O527" s="15">
        <v>44.322469983333328</v>
      </c>
      <c r="P527" s="15">
        <v>44.322469983333328</v>
      </c>
      <c r="Q527" s="15">
        <v>44.322469983333328</v>
      </c>
      <c r="R527" s="15">
        <v>44.322469983333328</v>
      </c>
      <c r="S527" s="15">
        <v>44.322469983333328</v>
      </c>
      <c r="T527" s="15">
        <v>44.322469983333328</v>
      </c>
      <c r="U527" s="15">
        <v>44.322469983333328</v>
      </c>
      <c r="V527" s="15">
        <v>44.322469983333328</v>
      </c>
      <c r="W527" s="15">
        <v>531.86963979999996</v>
      </c>
      <c r="X527" s="15">
        <v>532.38567998623455</v>
      </c>
      <c r="Y527" s="15">
        <v>533.69196660794</v>
      </c>
      <c r="Z527" s="15">
        <v>540.80130172598024</v>
      </c>
      <c r="AA527" s="15">
        <v>544.8343304792777</v>
      </c>
      <c r="AB527" s="16">
        <f t="shared" si="8"/>
        <v>221.61234991666663</v>
      </c>
    </row>
    <row r="528" spans="1:28" ht="16" x14ac:dyDescent="0.2">
      <c r="A528" s="14" t="s">
        <v>842</v>
      </c>
      <c r="B528" s="14" t="s">
        <v>843</v>
      </c>
      <c r="C528" s="14" t="s">
        <v>588</v>
      </c>
      <c r="D528" s="14" t="s">
        <v>588</v>
      </c>
      <c r="E528" s="14" t="s">
        <v>589</v>
      </c>
      <c r="F528" s="14" t="s">
        <v>590</v>
      </c>
      <c r="G528" s="14" t="s">
        <v>62</v>
      </c>
      <c r="H528" s="14" t="s">
        <v>63</v>
      </c>
      <c r="I528" s="14" t="s">
        <v>21</v>
      </c>
      <c r="J528" s="14" t="s">
        <v>853</v>
      </c>
      <c r="K528" s="15">
        <v>185.72641509433961</v>
      </c>
      <c r="L528" s="15">
        <v>185.72641509433961</v>
      </c>
      <c r="M528" s="15">
        <v>185.72641509433961</v>
      </c>
      <c r="N528" s="15">
        <v>185.72641509433961</v>
      </c>
      <c r="O528" s="15">
        <v>185.72641509433961</v>
      </c>
      <c r="P528" s="15">
        <v>185.72641509433961</v>
      </c>
      <c r="Q528" s="15">
        <v>185.72641509433961</v>
      </c>
      <c r="R528" s="15">
        <v>185.72641509433961</v>
      </c>
      <c r="S528" s="15">
        <v>185.72641509433961</v>
      </c>
      <c r="T528" s="15">
        <v>185.72641509433961</v>
      </c>
      <c r="U528" s="15">
        <v>185.72641509433961</v>
      </c>
      <c r="V528" s="15">
        <v>185.72641509433961</v>
      </c>
      <c r="W528" s="15">
        <v>2228.7169811320755</v>
      </c>
      <c r="X528" s="15">
        <v>2230.879367250674</v>
      </c>
      <c r="Y528" s="15">
        <v>2236.353158116262</v>
      </c>
      <c r="Z528" s="15">
        <v>2266.1437209092292</v>
      </c>
      <c r="AA528" s="15">
        <v>2283.0435004703409</v>
      </c>
      <c r="AB528" s="16">
        <f t="shared" si="8"/>
        <v>928.63207547169804</v>
      </c>
    </row>
    <row r="529" spans="1:28" ht="16" x14ac:dyDescent="0.2">
      <c r="A529" s="14" t="s">
        <v>842</v>
      </c>
      <c r="B529" s="14" t="s">
        <v>843</v>
      </c>
      <c r="C529" s="14" t="s">
        <v>588</v>
      </c>
      <c r="D529" s="14" t="s">
        <v>588</v>
      </c>
      <c r="E529" s="14" t="s">
        <v>589</v>
      </c>
      <c r="F529" s="14" t="s">
        <v>590</v>
      </c>
      <c r="G529" s="14" t="s">
        <v>68</v>
      </c>
      <c r="H529" s="14" t="s">
        <v>69</v>
      </c>
      <c r="I529" s="14" t="s">
        <v>21</v>
      </c>
      <c r="J529" s="14" t="s">
        <v>854</v>
      </c>
      <c r="K529" s="15">
        <v>209.06721698113208</v>
      </c>
      <c r="L529" s="15">
        <v>209.06721698113208</v>
      </c>
      <c r="M529" s="15">
        <v>209.06721698113208</v>
      </c>
      <c r="N529" s="15">
        <v>209.06721698113208</v>
      </c>
      <c r="O529" s="15">
        <v>209.06721698113208</v>
      </c>
      <c r="P529" s="15">
        <v>209.06721698113208</v>
      </c>
      <c r="Q529" s="15">
        <v>209.06721698113208</v>
      </c>
      <c r="R529" s="15">
        <v>209.06721698113208</v>
      </c>
      <c r="S529" s="15">
        <v>209.06721698113208</v>
      </c>
      <c r="T529" s="15">
        <v>209.06721698113208</v>
      </c>
      <c r="U529" s="15">
        <v>209.06721698113208</v>
      </c>
      <c r="V529" s="15">
        <v>209.06721698113208</v>
      </c>
      <c r="W529" s="15">
        <v>2508.8066037735848</v>
      </c>
      <c r="X529" s="15">
        <v>2511.2407435141499</v>
      </c>
      <c r="Y529" s="15">
        <v>2517.4024422796374</v>
      </c>
      <c r="Z529" s="15">
        <v>2550.9368754525585</v>
      </c>
      <c r="AA529" s="15">
        <v>2569.9605015675706</v>
      </c>
      <c r="AB529" s="16">
        <f t="shared" si="8"/>
        <v>1045.3360849056603</v>
      </c>
    </row>
    <row r="530" spans="1:28" ht="16" x14ac:dyDescent="0.2">
      <c r="A530" s="14" t="s">
        <v>855</v>
      </c>
      <c r="B530" s="14" t="s">
        <v>856</v>
      </c>
      <c r="C530" s="14" t="s">
        <v>588</v>
      </c>
      <c r="D530" s="14" t="s">
        <v>588</v>
      </c>
      <c r="E530" s="14" t="s">
        <v>589</v>
      </c>
      <c r="F530" s="14" t="s">
        <v>590</v>
      </c>
      <c r="G530" s="14" t="s">
        <v>19</v>
      </c>
      <c r="H530" s="14" t="s">
        <v>20</v>
      </c>
      <c r="I530" s="14" t="s">
        <v>21</v>
      </c>
      <c r="J530" s="14" t="s">
        <v>857</v>
      </c>
      <c r="K530" s="15">
        <v>0</v>
      </c>
      <c r="L530" s="15">
        <v>0</v>
      </c>
      <c r="M530" s="15">
        <v>1200</v>
      </c>
      <c r="N530" s="15">
        <v>0</v>
      </c>
      <c r="O530" s="15">
        <v>0</v>
      </c>
      <c r="P530" s="15">
        <v>0</v>
      </c>
      <c r="Q530" s="15">
        <v>0</v>
      </c>
      <c r="R530" s="15">
        <v>0</v>
      </c>
      <c r="S530" s="15">
        <v>0</v>
      </c>
      <c r="T530" s="15">
        <v>1200</v>
      </c>
      <c r="U530" s="15">
        <v>0</v>
      </c>
      <c r="V530" s="15">
        <v>0</v>
      </c>
      <c r="W530" s="15">
        <v>2400</v>
      </c>
      <c r="X530" s="15">
        <v>2402.3285714285712</v>
      </c>
      <c r="Y530" s="15">
        <v>2408.2230381502886</v>
      </c>
      <c r="Z530" s="15">
        <v>2440.3030874828901</v>
      </c>
      <c r="AA530" s="15">
        <v>2458.5016615010527</v>
      </c>
      <c r="AB530" s="16">
        <f t="shared" si="8"/>
        <v>1200</v>
      </c>
    </row>
    <row r="531" spans="1:28" ht="16" x14ac:dyDescent="0.2">
      <c r="A531" s="14" t="s">
        <v>855</v>
      </c>
      <c r="B531" s="14" t="s">
        <v>856</v>
      </c>
      <c r="C531" s="14" t="s">
        <v>588</v>
      </c>
      <c r="D531" s="14" t="s">
        <v>588</v>
      </c>
      <c r="E531" s="14" t="s">
        <v>589</v>
      </c>
      <c r="F531" s="14" t="s">
        <v>590</v>
      </c>
      <c r="G531" s="14" t="s">
        <v>23</v>
      </c>
      <c r="H531" s="14" t="s">
        <v>24</v>
      </c>
      <c r="I531" s="14" t="s">
        <v>21</v>
      </c>
      <c r="J531" s="14" t="s">
        <v>858</v>
      </c>
      <c r="K531" s="15">
        <v>0</v>
      </c>
      <c r="L531" s="15">
        <v>0</v>
      </c>
      <c r="M531" s="15">
        <v>320</v>
      </c>
      <c r="N531" s="15">
        <v>0</v>
      </c>
      <c r="O531" s="15">
        <v>0</v>
      </c>
      <c r="P531" s="15">
        <v>0</v>
      </c>
      <c r="Q531" s="15">
        <v>0</v>
      </c>
      <c r="R531" s="15">
        <v>0</v>
      </c>
      <c r="S531" s="15">
        <v>0</v>
      </c>
      <c r="T531" s="15">
        <v>320</v>
      </c>
      <c r="U531" s="15">
        <v>0</v>
      </c>
      <c r="V531" s="15">
        <v>0</v>
      </c>
      <c r="W531" s="15">
        <v>640</v>
      </c>
      <c r="X531" s="15">
        <v>640.62095238095242</v>
      </c>
      <c r="Y531" s="15">
        <v>642.19281017341029</v>
      </c>
      <c r="Z531" s="15">
        <v>650.74748999543738</v>
      </c>
      <c r="AA531" s="15">
        <v>655.60044306694738</v>
      </c>
      <c r="AB531" s="16">
        <f t="shared" si="8"/>
        <v>320</v>
      </c>
    </row>
    <row r="532" spans="1:28" ht="16" x14ac:dyDescent="0.2">
      <c r="A532" s="14" t="s">
        <v>855</v>
      </c>
      <c r="B532" s="14" t="s">
        <v>856</v>
      </c>
      <c r="C532" s="14" t="s">
        <v>588</v>
      </c>
      <c r="D532" s="14" t="s">
        <v>588</v>
      </c>
      <c r="E532" s="14" t="s">
        <v>589</v>
      </c>
      <c r="F532" s="14" t="s">
        <v>590</v>
      </c>
      <c r="G532" s="14" t="s">
        <v>38</v>
      </c>
      <c r="H532" s="14" t="s">
        <v>39</v>
      </c>
      <c r="I532" s="14" t="s">
        <v>21</v>
      </c>
      <c r="J532" s="14" t="s">
        <v>859</v>
      </c>
      <c r="K532" s="15">
        <v>1431.4538062016213</v>
      </c>
      <c r="L532" s="15">
        <v>1431.4538062016213</v>
      </c>
      <c r="M532" s="15">
        <v>1431.4538062016213</v>
      </c>
      <c r="N532" s="15">
        <v>1431.4538062016213</v>
      </c>
      <c r="O532" s="15">
        <v>1431.4538062016213</v>
      </c>
      <c r="P532" s="15">
        <v>1431.4538062016213</v>
      </c>
      <c r="Q532" s="15">
        <v>1431.4538062016213</v>
      </c>
      <c r="R532" s="15">
        <v>1431.4538062016213</v>
      </c>
      <c r="S532" s="15">
        <v>1431.4538062016213</v>
      </c>
      <c r="T532" s="15">
        <v>1431.4538062016213</v>
      </c>
      <c r="U532" s="15">
        <v>1431.4538062016213</v>
      </c>
      <c r="V532" s="15">
        <v>1431.4538062016213</v>
      </c>
      <c r="W532" s="15">
        <v>17177.445674419454</v>
      </c>
      <c r="X532" s="15">
        <v>16885.850916513322</v>
      </c>
      <c r="Y532" s="15">
        <v>16793.470324430167</v>
      </c>
      <c r="Z532" s="15">
        <v>16916.879208560262</v>
      </c>
      <c r="AA532" s="15">
        <v>17043.036930530307</v>
      </c>
      <c r="AB532" s="16">
        <f t="shared" si="8"/>
        <v>7157.269031008107</v>
      </c>
    </row>
    <row r="533" spans="1:28" ht="16" x14ac:dyDescent="0.2">
      <c r="A533" s="14" t="s">
        <v>855</v>
      </c>
      <c r="B533" s="14" t="s">
        <v>856</v>
      </c>
      <c r="C533" s="14" t="s">
        <v>588</v>
      </c>
      <c r="D533" s="14" t="s">
        <v>588</v>
      </c>
      <c r="E533" s="14" t="s">
        <v>589</v>
      </c>
      <c r="F533" s="14" t="s">
        <v>590</v>
      </c>
      <c r="G533" s="14" t="s">
        <v>41</v>
      </c>
      <c r="H533" s="14" t="s">
        <v>42</v>
      </c>
      <c r="I533" s="14" t="s">
        <v>21</v>
      </c>
      <c r="J533" s="14" t="s">
        <v>860</v>
      </c>
      <c r="K533" s="15">
        <v>247.50710325</v>
      </c>
      <c r="L533" s="15">
        <v>247.50710325</v>
      </c>
      <c r="M533" s="15">
        <v>247.50710325</v>
      </c>
      <c r="N533" s="15">
        <v>247.50710325</v>
      </c>
      <c r="O533" s="15">
        <v>247.50710325</v>
      </c>
      <c r="P533" s="15">
        <v>247.50710325</v>
      </c>
      <c r="Q533" s="15">
        <v>247.50710325</v>
      </c>
      <c r="R533" s="15">
        <v>247.50710325</v>
      </c>
      <c r="S533" s="15">
        <v>247.50710325</v>
      </c>
      <c r="T533" s="15">
        <v>247.50710325</v>
      </c>
      <c r="U533" s="15">
        <v>247.50710325</v>
      </c>
      <c r="V533" s="15">
        <v>247.50710325</v>
      </c>
      <c r="W533" s="15">
        <v>2970.085239</v>
      </c>
      <c r="X533" s="15">
        <v>2984.8826279585887</v>
      </c>
      <c r="Y533" s="15">
        <v>3006.0748296981988</v>
      </c>
      <c r="Z533" s="15">
        <v>3048.1637185240975</v>
      </c>
      <c r="AA533" s="15">
        <v>3080.2193476469361</v>
      </c>
      <c r="AB533" s="16">
        <f t="shared" si="8"/>
        <v>1237.53551625</v>
      </c>
    </row>
    <row r="534" spans="1:28" ht="16" x14ac:dyDescent="0.2">
      <c r="A534" s="14" t="s">
        <v>855</v>
      </c>
      <c r="B534" s="14" t="s">
        <v>856</v>
      </c>
      <c r="C534" s="14" t="s">
        <v>588</v>
      </c>
      <c r="D534" s="14" t="s">
        <v>588</v>
      </c>
      <c r="E534" s="14" t="s">
        <v>589</v>
      </c>
      <c r="F534" s="14" t="s">
        <v>590</v>
      </c>
      <c r="G534" s="14" t="s">
        <v>44</v>
      </c>
      <c r="H534" s="14" t="s">
        <v>45</v>
      </c>
      <c r="I534" s="14" t="s">
        <v>21</v>
      </c>
      <c r="J534" s="14" t="s">
        <v>861</v>
      </c>
      <c r="K534" s="15">
        <v>123.06682389937107</v>
      </c>
      <c r="L534" s="15">
        <v>123.06682389937107</v>
      </c>
      <c r="M534" s="15">
        <v>123.06682389937107</v>
      </c>
      <c r="N534" s="15">
        <v>123.06682389937107</v>
      </c>
      <c r="O534" s="15">
        <v>123.06682389937107</v>
      </c>
      <c r="P534" s="15">
        <v>123.06682389937107</v>
      </c>
      <c r="Q534" s="15">
        <v>123.06682389937107</v>
      </c>
      <c r="R534" s="15">
        <v>123.06682389937107</v>
      </c>
      <c r="S534" s="15">
        <v>123.06682389937107</v>
      </c>
      <c r="T534" s="15">
        <v>123.06682389937107</v>
      </c>
      <c r="U534" s="15">
        <v>123.06682389937107</v>
      </c>
      <c r="V534" s="15">
        <v>123.06682389937107</v>
      </c>
      <c r="W534" s="15">
        <v>1476.8018867924529</v>
      </c>
      <c r="X534" s="15">
        <v>1478.2347362421381</v>
      </c>
      <c r="Y534" s="15">
        <v>1481.8618027322498</v>
      </c>
      <c r="Z534" s="15">
        <v>1501.6017516417414</v>
      </c>
      <c r="AA534" s="15">
        <v>1512.7999551613061</v>
      </c>
      <c r="AB534" s="16">
        <f t="shared" si="8"/>
        <v>615.33411949685535</v>
      </c>
    </row>
    <row r="535" spans="1:28" ht="16" x14ac:dyDescent="0.2">
      <c r="A535" s="14" t="s">
        <v>855</v>
      </c>
      <c r="B535" s="14" t="s">
        <v>856</v>
      </c>
      <c r="C535" s="14" t="s">
        <v>588</v>
      </c>
      <c r="D535" s="14" t="s">
        <v>588</v>
      </c>
      <c r="E535" s="14" t="s">
        <v>589</v>
      </c>
      <c r="F535" s="14" t="s">
        <v>590</v>
      </c>
      <c r="G535" s="14" t="s">
        <v>50</v>
      </c>
      <c r="H535" s="14" t="s">
        <v>51</v>
      </c>
      <c r="I535" s="14" t="s">
        <v>21</v>
      </c>
      <c r="J535" s="14" t="s">
        <v>862</v>
      </c>
      <c r="K535" s="15">
        <v>550</v>
      </c>
      <c r="L535" s="15">
        <v>550</v>
      </c>
      <c r="M535" s="15">
        <v>550</v>
      </c>
      <c r="N535" s="15">
        <v>550</v>
      </c>
      <c r="O535" s="15">
        <v>550</v>
      </c>
      <c r="P535" s="15">
        <v>550</v>
      </c>
      <c r="Q535" s="15">
        <v>550</v>
      </c>
      <c r="R535" s="15">
        <v>550</v>
      </c>
      <c r="S535" s="15">
        <v>550</v>
      </c>
      <c r="T535" s="15">
        <v>550</v>
      </c>
      <c r="U535" s="15">
        <v>550</v>
      </c>
      <c r="V535" s="15">
        <v>550</v>
      </c>
      <c r="W535" s="15">
        <v>6600</v>
      </c>
      <c r="X535" s="15">
        <v>6606.403571428571</v>
      </c>
      <c r="Y535" s="15">
        <v>6622.6133549132946</v>
      </c>
      <c r="Z535" s="15">
        <v>6710.8334905779466</v>
      </c>
      <c r="AA535" s="15">
        <v>6760.8795691278938</v>
      </c>
      <c r="AB535" s="16">
        <f t="shared" si="8"/>
        <v>2750</v>
      </c>
    </row>
    <row r="536" spans="1:28" ht="16" x14ac:dyDescent="0.2">
      <c r="A536" s="14" t="s">
        <v>855</v>
      </c>
      <c r="B536" s="14" t="s">
        <v>856</v>
      </c>
      <c r="C536" s="14" t="s">
        <v>588</v>
      </c>
      <c r="D536" s="14" t="s">
        <v>588</v>
      </c>
      <c r="E536" s="14" t="s">
        <v>589</v>
      </c>
      <c r="F536" s="14" t="s">
        <v>590</v>
      </c>
      <c r="G536" s="14" t="s">
        <v>59</v>
      </c>
      <c r="H536" s="14" t="s">
        <v>60</v>
      </c>
      <c r="I536" s="14" t="s">
        <v>21</v>
      </c>
      <c r="J536" s="14" t="s">
        <v>863</v>
      </c>
      <c r="K536" s="15">
        <v>25.854774156660923</v>
      </c>
      <c r="L536" s="15">
        <v>25.854774156660923</v>
      </c>
      <c r="M536" s="15">
        <v>25.854774156660923</v>
      </c>
      <c r="N536" s="15">
        <v>25.854774156660923</v>
      </c>
      <c r="O536" s="15">
        <v>25.854774156660923</v>
      </c>
      <c r="P536" s="15">
        <v>25.854774156660923</v>
      </c>
      <c r="Q536" s="15">
        <v>25.854774156660923</v>
      </c>
      <c r="R536" s="15">
        <v>25.854774156660923</v>
      </c>
      <c r="S536" s="15">
        <v>25.854774156660923</v>
      </c>
      <c r="T536" s="15">
        <v>25.854774156660923</v>
      </c>
      <c r="U536" s="15">
        <v>25.854774156660923</v>
      </c>
      <c r="V536" s="15">
        <v>25.854774156660923</v>
      </c>
      <c r="W536" s="15">
        <v>310.25728987993108</v>
      </c>
      <c r="X536" s="15">
        <v>310.55831332189803</v>
      </c>
      <c r="Y536" s="15">
        <v>311.3203138512178</v>
      </c>
      <c r="Z536" s="15">
        <v>315.4674260033625</v>
      </c>
      <c r="AA536" s="15">
        <v>317.82002610942686</v>
      </c>
      <c r="AB536" s="16">
        <f t="shared" si="8"/>
        <v>129.27387078330463</v>
      </c>
    </row>
    <row r="537" spans="1:28" ht="16" x14ac:dyDescent="0.2">
      <c r="A537" s="14" t="s">
        <v>855</v>
      </c>
      <c r="B537" s="14" t="s">
        <v>856</v>
      </c>
      <c r="C537" s="14" t="s">
        <v>588</v>
      </c>
      <c r="D537" s="14" t="s">
        <v>588</v>
      </c>
      <c r="E537" s="14" t="s">
        <v>589</v>
      </c>
      <c r="F537" s="14" t="s">
        <v>590</v>
      </c>
      <c r="G537" s="14" t="s">
        <v>68</v>
      </c>
      <c r="H537" s="14" t="s">
        <v>69</v>
      </c>
      <c r="I537" s="14" t="s">
        <v>21</v>
      </c>
      <c r="J537" s="14" t="s">
        <v>864</v>
      </c>
      <c r="K537" s="15">
        <v>238.93396225000001</v>
      </c>
      <c r="L537" s="15">
        <v>238.93396225000001</v>
      </c>
      <c r="M537" s="15">
        <v>238.93396225000001</v>
      </c>
      <c r="N537" s="15">
        <v>238.93396225000001</v>
      </c>
      <c r="O537" s="15">
        <v>238.93396225000001</v>
      </c>
      <c r="P537" s="15">
        <v>238.93396225000001</v>
      </c>
      <c r="Q537" s="15">
        <v>238.93396225000001</v>
      </c>
      <c r="R537" s="15">
        <v>238.93396225000001</v>
      </c>
      <c r="S537" s="15">
        <v>238.93396225000001</v>
      </c>
      <c r="T537" s="15">
        <v>238.93396225000001</v>
      </c>
      <c r="U537" s="15">
        <v>238.93396225000001</v>
      </c>
      <c r="V537" s="15">
        <v>238.93396225000001</v>
      </c>
      <c r="W537" s="15">
        <v>2867.207547</v>
      </c>
      <c r="X537" s="15">
        <v>2869.989420989054</v>
      </c>
      <c r="Y537" s="15">
        <v>2877.0313624349078</v>
      </c>
      <c r="Z537" s="15">
        <v>2915.3564289159767</v>
      </c>
      <c r="AA537" s="15">
        <v>2937.0977159032745</v>
      </c>
      <c r="AB537" s="16">
        <f t="shared" si="8"/>
        <v>1194.6698112500001</v>
      </c>
    </row>
    <row r="538" spans="1:28" ht="16" x14ac:dyDescent="0.2">
      <c r="A538" s="14" t="s">
        <v>865</v>
      </c>
      <c r="B538" s="14" t="s">
        <v>866</v>
      </c>
      <c r="C538" s="14" t="s">
        <v>588</v>
      </c>
      <c r="D538" s="14" t="s">
        <v>588</v>
      </c>
      <c r="E538" s="14" t="s">
        <v>589</v>
      </c>
      <c r="F538" s="14" t="s">
        <v>590</v>
      </c>
      <c r="G538" s="14" t="s">
        <v>15</v>
      </c>
      <c r="H538" s="14" t="s">
        <v>16</v>
      </c>
      <c r="I538" s="14" t="s">
        <v>17</v>
      </c>
      <c r="J538" s="14" t="s">
        <v>867</v>
      </c>
      <c r="K538" s="15">
        <v>167069.63</v>
      </c>
      <c r="L538" s="15">
        <v>142718.93</v>
      </c>
      <c r="M538" s="15">
        <v>142718.93</v>
      </c>
      <c r="N538" s="15">
        <v>180294.31</v>
      </c>
      <c r="O538" s="15">
        <v>147999.98000000001</v>
      </c>
      <c r="P538" s="15">
        <v>157052.08000000002</v>
      </c>
      <c r="Q538" s="15">
        <v>172350.71</v>
      </c>
      <c r="R538" s="15">
        <v>147999.98000000001</v>
      </c>
      <c r="S538" s="15">
        <v>147999.98000000001</v>
      </c>
      <c r="T538" s="15">
        <v>174225.76</v>
      </c>
      <c r="U538" s="15">
        <v>149874.99</v>
      </c>
      <c r="V538" s="15">
        <v>175202.96</v>
      </c>
      <c r="W538" s="15">
        <v>1905508.2400000002</v>
      </c>
      <c r="X538" s="15">
        <v>1959088.2496281548</v>
      </c>
      <c r="Y538" s="15">
        <v>2033134.222376941</v>
      </c>
      <c r="Z538" s="15">
        <v>2097720.6199821983</v>
      </c>
      <c r="AA538" s="15">
        <v>2177195.8346206043</v>
      </c>
      <c r="AB538" s="16">
        <f t="shared" si="8"/>
        <v>780801.78</v>
      </c>
    </row>
    <row r="539" spans="1:28" ht="16" x14ac:dyDescent="0.2">
      <c r="A539" s="14" t="s">
        <v>865</v>
      </c>
      <c r="B539" s="14" t="s">
        <v>866</v>
      </c>
      <c r="C539" s="14" t="s">
        <v>588</v>
      </c>
      <c r="D539" s="14" t="s">
        <v>588</v>
      </c>
      <c r="E539" s="14" t="s">
        <v>589</v>
      </c>
      <c r="F539" s="14" t="s">
        <v>590</v>
      </c>
      <c r="G539" s="14" t="s">
        <v>347</v>
      </c>
      <c r="H539" s="14" t="s">
        <v>348</v>
      </c>
      <c r="I539" s="14" t="s">
        <v>17</v>
      </c>
      <c r="J539" s="14" t="s">
        <v>868</v>
      </c>
      <c r="K539" s="15">
        <v>12912.9</v>
      </c>
      <c r="L539" s="15">
        <v>13421.939999999999</v>
      </c>
      <c r="M539" s="15">
        <v>13218.32</v>
      </c>
      <c r="N539" s="15">
        <v>13035.6</v>
      </c>
      <c r="O539" s="15">
        <v>12730.16</v>
      </c>
      <c r="P539" s="15">
        <v>12730.16</v>
      </c>
      <c r="Q539" s="15">
        <v>12730.16</v>
      </c>
      <c r="R539" s="15">
        <v>12730.16</v>
      </c>
      <c r="S539" s="15">
        <v>13563.16</v>
      </c>
      <c r="T539" s="15">
        <v>12852.78</v>
      </c>
      <c r="U539" s="15">
        <v>12852.78</v>
      </c>
      <c r="V539" s="15">
        <v>14333.68</v>
      </c>
      <c r="W539" s="15">
        <v>157111.79999999999</v>
      </c>
      <c r="X539" s="15">
        <v>159347.73538476191</v>
      </c>
      <c r="Y539" s="15">
        <v>158646.76997505571</v>
      </c>
      <c r="Z539" s="15">
        <v>160715.81935924033</v>
      </c>
      <c r="AA539" s="15">
        <v>162282.27326087223</v>
      </c>
      <c r="AB539" s="16">
        <f t="shared" si="8"/>
        <v>65318.92</v>
      </c>
    </row>
    <row r="540" spans="1:28" ht="16" x14ac:dyDescent="0.2">
      <c r="A540" s="14" t="s">
        <v>865</v>
      </c>
      <c r="B540" s="14" t="s">
        <v>866</v>
      </c>
      <c r="C540" s="14" t="s">
        <v>588</v>
      </c>
      <c r="D540" s="14" t="s">
        <v>588</v>
      </c>
      <c r="E540" s="14" t="s">
        <v>589</v>
      </c>
      <c r="F540" s="14" t="s">
        <v>590</v>
      </c>
      <c r="G540" s="14" t="s">
        <v>19</v>
      </c>
      <c r="H540" s="14" t="s">
        <v>20</v>
      </c>
      <c r="I540" s="14" t="s">
        <v>21</v>
      </c>
      <c r="J540" s="14" t="s">
        <v>869</v>
      </c>
      <c r="K540" s="15">
        <v>300</v>
      </c>
      <c r="L540" s="15">
        <v>300</v>
      </c>
      <c r="M540" s="15">
        <v>300</v>
      </c>
      <c r="N540" s="15">
        <v>300</v>
      </c>
      <c r="O540" s="15">
        <v>300</v>
      </c>
      <c r="P540" s="15">
        <v>300</v>
      </c>
      <c r="Q540" s="15">
        <v>300</v>
      </c>
      <c r="R540" s="15">
        <v>300</v>
      </c>
      <c r="S540" s="15">
        <v>300</v>
      </c>
      <c r="T540" s="15">
        <v>300</v>
      </c>
      <c r="U540" s="15">
        <v>300</v>
      </c>
      <c r="V540" s="15">
        <v>300</v>
      </c>
      <c r="W540" s="15">
        <v>3600</v>
      </c>
      <c r="X540" s="15">
        <v>3603.4928571428568</v>
      </c>
      <c r="Y540" s="15">
        <v>3612.3345572254329</v>
      </c>
      <c r="Z540" s="15">
        <v>3660.4546312243347</v>
      </c>
      <c r="AA540" s="15">
        <v>3687.752492251579</v>
      </c>
      <c r="AB540" s="16">
        <f t="shared" si="8"/>
        <v>1500</v>
      </c>
    </row>
    <row r="541" spans="1:28" ht="16" x14ac:dyDescent="0.2">
      <c r="A541" s="14" t="s">
        <v>865</v>
      </c>
      <c r="B541" s="14" t="s">
        <v>866</v>
      </c>
      <c r="C541" s="14" t="s">
        <v>588</v>
      </c>
      <c r="D541" s="14" t="s">
        <v>588</v>
      </c>
      <c r="E541" s="14" t="s">
        <v>589</v>
      </c>
      <c r="F541" s="14" t="s">
        <v>590</v>
      </c>
      <c r="G541" s="14" t="s">
        <v>23</v>
      </c>
      <c r="H541" s="14" t="s">
        <v>24</v>
      </c>
      <c r="I541" s="14" t="s">
        <v>21</v>
      </c>
      <c r="J541" s="14" t="s">
        <v>870</v>
      </c>
      <c r="K541" s="15">
        <v>170</v>
      </c>
      <c r="L541" s="15">
        <v>170</v>
      </c>
      <c r="M541" s="15">
        <v>170</v>
      </c>
      <c r="N541" s="15">
        <v>170</v>
      </c>
      <c r="O541" s="15">
        <v>170</v>
      </c>
      <c r="P541" s="15">
        <v>170</v>
      </c>
      <c r="Q541" s="15">
        <v>170</v>
      </c>
      <c r="R541" s="15">
        <v>170</v>
      </c>
      <c r="S541" s="15">
        <v>170</v>
      </c>
      <c r="T541" s="15">
        <v>170</v>
      </c>
      <c r="U541" s="15">
        <v>170</v>
      </c>
      <c r="V541" s="15">
        <v>170</v>
      </c>
      <c r="W541" s="15">
        <v>2040</v>
      </c>
      <c r="X541" s="15">
        <v>2041.9792857142854</v>
      </c>
      <c r="Y541" s="15">
        <v>2046.9895824277455</v>
      </c>
      <c r="Z541" s="15">
        <v>2074.2576243604562</v>
      </c>
      <c r="AA541" s="15">
        <v>2089.7264122758947</v>
      </c>
      <c r="AB541" s="16">
        <f t="shared" si="8"/>
        <v>850</v>
      </c>
    </row>
    <row r="542" spans="1:28" ht="16" x14ac:dyDescent="0.2">
      <c r="A542" s="14" t="s">
        <v>865</v>
      </c>
      <c r="B542" s="14" t="s">
        <v>866</v>
      </c>
      <c r="C542" s="14" t="s">
        <v>588</v>
      </c>
      <c r="D542" s="14" t="s">
        <v>588</v>
      </c>
      <c r="E542" s="14" t="s">
        <v>589</v>
      </c>
      <c r="F542" s="14" t="s">
        <v>590</v>
      </c>
      <c r="G542" s="14" t="s">
        <v>38</v>
      </c>
      <c r="H542" s="14" t="s">
        <v>39</v>
      </c>
      <c r="I542" s="14" t="s">
        <v>21</v>
      </c>
      <c r="J542" s="14" t="s">
        <v>871</v>
      </c>
      <c r="K542" s="15">
        <v>12352.826706928368</v>
      </c>
      <c r="L542" s="15">
        <v>12352.826706928368</v>
      </c>
      <c r="M542" s="15">
        <v>12352.826706928368</v>
      </c>
      <c r="N542" s="15">
        <v>12352.826706928368</v>
      </c>
      <c r="O542" s="15">
        <v>12352.826706928368</v>
      </c>
      <c r="P542" s="15">
        <v>12352.826706928368</v>
      </c>
      <c r="Q542" s="15">
        <v>12352.826706928368</v>
      </c>
      <c r="R542" s="15">
        <v>12352.826706928368</v>
      </c>
      <c r="S542" s="15">
        <v>12352.826706928368</v>
      </c>
      <c r="T542" s="15">
        <v>12352.826706928368</v>
      </c>
      <c r="U542" s="15">
        <v>12352.826706928368</v>
      </c>
      <c r="V542" s="15">
        <v>12352.826706928368</v>
      </c>
      <c r="W542" s="15">
        <v>148233.92048314042</v>
      </c>
      <c r="X542" s="15">
        <v>148377.74267979964</v>
      </c>
      <c r="Y542" s="15">
        <v>148741.80930951532</v>
      </c>
      <c r="Z542" s="15">
        <v>150723.20576029198</v>
      </c>
      <c r="AA542" s="15">
        <v>151847.22491608985</v>
      </c>
      <c r="AB542" s="16">
        <f t="shared" si="8"/>
        <v>61764.133534641842</v>
      </c>
    </row>
    <row r="543" spans="1:28" ht="16" x14ac:dyDescent="0.2">
      <c r="A543" s="14" t="s">
        <v>865</v>
      </c>
      <c r="B543" s="14" t="s">
        <v>866</v>
      </c>
      <c r="C543" s="14" t="s">
        <v>588</v>
      </c>
      <c r="D543" s="14" t="s">
        <v>588</v>
      </c>
      <c r="E543" s="14" t="s">
        <v>589</v>
      </c>
      <c r="F543" s="14" t="s">
        <v>590</v>
      </c>
      <c r="G543" s="14" t="s">
        <v>50</v>
      </c>
      <c r="H543" s="14" t="s">
        <v>51</v>
      </c>
      <c r="I543" s="14" t="s">
        <v>21</v>
      </c>
      <c r="J543" s="14" t="s">
        <v>872</v>
      </c>
      <c r="K543" s="15">
        <v>1038.3333333333335</v>
      </c>
      <c r="L543" s="15">
        <v>1038.3333333333335</v>
      </c>
      <c r="M543" s="15">
        <v>1038.3333333333335</v>
      </c>
      <c r="N543" s="15">
        <v>1038.3333333333335</v>
      </c>
      <c r="O543" s="15">
        <v>1038.3333333333335</v>
      </c>
      <c r="P543" s="15">
        <v>1038.3333333333335</v>
      </c>
      <c r="Q543" s="15">
        <v>1038.3333333333335</v>
      </c>
      <c r="R543" s="15">
        <v>1038.3333333333335</v>
      </c>
      <c r="S543" s="15">
        <v>1038.3333333333335</v>
      </c>
      <c r="T543" s="15">
        <v>1038.3333333333335</v>
      </c>
      <c r="U543" s="15">
        <v>1038.3333333333335</v>
      </c>
      <c r="V543" s="15">
        <v>1038.3333333333335</v>
      </c>
      <c r="W543" s="15">
        <v>12460.000000000002</v>
      </c>
      <c r="X543" s="15">
        <v>12472.089166666668</v>
      </c>
      <c r="Y543" s="15">
        <v>12502.691273063585</v>
      </c>
      <c r="Z543" s="15">
        <v>12669.24019584867</v>
      </c>
      <c r="AA543" s="15">
        <v>12763.721125959633</v>
      </c>
      <c r="AB543" s="16">
        <f t="shared" si="8"/>
        <v>5191.6666666666679</v>
      </c>
    </row>
    <row r="544" spans="1:28" ht="16" x14ac:dyDescent="0.2">
      <c r="A544" s="14" t="s">
        <v>865</v>
      </c>
      <c r="B544" s="14" t="s">
        <v>866</v>
      </c>
      <c r="C544" s="14" t="s">
        <v>588</v>
      </c>
      <c r="D544" s="14" t="s">
        <v>588</v>
      </c>
      <c r="E544" s="14" t="s">
        <v>589</v>
      </c>
      <c r="F544" s="14" t="s">
        <v>590</v>
      </c>
      <c r="G544" s="14" t="s">
        <v>53</v>
      </c>
      <c r="H544" s="14" t="s">
        <v>54</v>
      </c>
      <c r="I544" s="14" t="s">
        <v>21</v>
      </c>
      <c r="J544" s="14" t="s">
        <v>873</v>
      </c>
      <c r="K544" s="15">
        <v>12500</v>
      </c>
      <c r="L544" s="15">
        <v>12500</v>
      </c>
      <c r="M544" s="15">
        <v>12500</v>
      </c>
      <c r="N544" s="15">
        <v>12500</v>
      </c>
      <c r="O544" s="15">
        <v>12500</v>
      </c>
      <c r="P544" s="15">
        <v>12500</v>
      </c>
      <c r="Q544" s="15">
        <v>12500</v>
      </c>
      <c r="R544" s="15">
        <v>12500</v>
      </c>
      <c r="S544" s="15">
        <v>12500</v>
      </c>
      <c r="T544" s="15">
        <v>12500</v>
      </c>
      <c r="U544" s="15">
        <v>12500</v>
      </c>
      <c r="V544" s="15">
        <v>12500</v>
      </c>
      <c r="W544" s="15">
        <v>150000</v>
      </c>
      <c r="X544" s="15">
        <v>150145.53571428568</v>
      </c>
      <c r="Y544" s="15">
        <v>150513.93988439304</v>
      </c>
      <c r="Z544" s="15">
        <v>152518.9429676806</v>
      </c>
      <c r="AA544" s="15">
        <v>153656.3538438158</v>
      </c>
      <c r="AB544" s="16">
        <f t="shared" si="8"/>
        <v>62500</v>
      </c>
    </row>
    <row r="545" spans="1:28" ht="16" x14ac:dyDescent="0.2">
      <c r="A545" s="14" t="s">
        <v>865</v>
      </c>
      <c r="B545" s="14" t="s">
        <v>866</v>
      </c>
      <c r="C545" s="14" t="s">
        <v>588</v>
      </c>
      <c r="D545" s="14" t="s">
        <v>588</v>
      </c>
      <c r="E545" s="14" t="s">
        <v>589</v>
      </c>
      <c r="F545" s="14" t="s">
        <v>590</v>
      </c>
      <c r="G545" s="14" t="s">
        <v>874</v>
      </c>
      <c r="H545" s="14" t="s">
        <v>875</v>
      </c>
      <c r="I545" s="14" t="s">
        <v>21</v>
      </c>
      <c r="J545" s="14" t="s">
        <v>876</v>
      </c>
      <c r="K545" s="15">
        <v>315082.42408991791</v>
      </c>
      <c r="L545" s="15">
        <v>315082.42408991791</v>
      </c>
      <c r="M545" s="15">
        <v>315082.42408991791</v>
      </c>
      <c r="N545" s="15">
        <v>315082.42408991791</v>
      </c>
      <c r="O545" s="15">
        <v>315082.42408991791</v>
      </c>
      <c r="P545" s="15">
        <v>315082.42408991791</v>
      </c>
      <c r="Q545" s="15">
        <v>315082.42408991791</v>
      </c>
      <c r="R545" s="15">
        <v>315082.42408991791</v>
      </c>
      <c r="S545" s="15">
        <v>315082.42408991791</v>
      </c>
      <c r="T545" s="15">
        <v>315082.42408991791</v>
      </c>
      <c r="U545" s="15">
        <v>315082.42408991791</v>
      </c>
      <c r="V545" s="15">
        <v>315082.42408991791</v>
      </c>
      <c r="W545" s="15">
        <v>3780989.089079015</v>
      </c>
      <c r="X545" s="15">
        <v>3770387.4040371692</v>
      </c>
      <c r="Y545" s="15">
        <v>3707969.3717458108</v>
      </c>
      <c r="Z545" s="15">
        <v>3715935.7848531632</v>
      </c>
      <c r="AA545" s="15">
        <v>3727971.8439251003</v>
      </c>
      <c r="AB545" s="16">
        <f t="shared" si="8"/>
        <v>1575412.1204495896</v>
      </c>
    </row>
    <row r="546" spans="1:28" ht="16" x14ac:dyDescent="0.2">
      <c r="A546" s="14" t="s">
        <v>865</v>
      </c>
      <c r="B546" s="14" t="s">
        <v>866</v>
      </c>
      <c r="C546" s="14" t="s">
        <v>588</v>
      </c>
      <c r="D546" s="14" t="s">
        <v>588</v>
      </c>
      <c r="E546" s="14" t="s">
        <v>589</v>
      </c>
      <c r="F546" s="14" t="s">
        <v>590</v>
      </c>
      <c r="G546" s="14" t="s">
        <v>211</v>
      </c>
      <c r="H546" s="14" t="s">
        <v>212</v>
      </c>
      <c r="I546" s="14" t="s">
        <v>21</v>
      </c>
      <c r="J546" s="14" t="s">
        <v>877</v>
      </c>
      <c r="K546" s="15">
        <v>500</v>
      </c>
      <c r="L546" s="15">
        <v>500</v>
      </c>
      <c r="M546" s="15">
        <v>500</v>
      </c>
      <c r="N546" s="15">
        <v>500</v>
      </c>
      <c r="O546" s="15">
        <v>500</v>
      </c>
      <c r="P546" s="15">
        <v>500</v>
      </c>
      <c r="Q546" s="15">
        <v>500</v>
      </c>
      <c r="R546" s="15">
        <v>500</v>
      </c>
      <c r="S546" s="15">
        <v>500</v>
      </c>
      <c r="T546" s="15">
        <v>500</v>
      </c>
      <c r="U546" s="15">
        <v>500</v>
      </c>
      <c r="V546" s="15">
        <v>500</v>
      </c>
      <c r="W546" s="15">
        <v>6000</v>
      </c>
      <c r="X546" s="15">
        <v>6017.8571428571422</v>
      </c>
      <c r="Y546" s="15">
        <v>6046.6308763005773</v>
      </c>
      <c r="Z546" s="15">
        <v>6129.2437469657798</v>
      </c>
      <c r="AA546" s="15">
        <v>6184.3704585821051</v>
      </c>
      <c r="AB546" s="16">
        <f t="shared" si="8"/>
        <v>2500</v>
      </c>
    </row>
    <row r="547" spans="1:28" ht="16" x14ac:dyDescent="0.2">
      <c r="A547" s="14" t="s">
        <v>865</v>
      </c>
      <c r="B547" s="14" t="s">
        <v>866</v>
      </c>
      <c r="C547" s="14" t="s">
        <v>588</v>
      </c>
      <c r="D547" s="14" t="s">
        <v>588</v>
      </c>
      <c r="E547" s="14" t="s">
        <v>589</v>
      </c>
      <c r="F547" s="14" t="s">
        <v>590</v>
      </c>
      <c r="G547" s="14" t="s">
        <v>214</v>
      </c>
      <c r="H547" s="14" t="s">
        <v>215</v>
      </c>
      <c r="I547" s="14" t="s">
        <v>21</v>
      </c>
      <c r="J547" s="14" t="s">
        <v>878</v>
      </c>
      <c r="K547" s="15">
        <v>100352.28988424763</v>
      </c>
      <c r="L547" s="15">
        <v>100352.28988424763</v>
      </c>
      <c r="M547" s="15">
        <v>100352.28988424763</v>
      </c>
      <c r="N547" s="15">
        <v>100352.28988424763</v>
      </c>
      <c r="O547" s="15">
        <v>100352.28988424763</v>
      </c>
      <c r="P547" s="15">
        <v>100352.28988424763</v>
      </c>
      <c r="Q547" s="15">
        <v>100352.28988424763</v>
      </c>
      <c r="R547" s="15">
        <v>100352.28988424763</v>
      </c>
      <c r="S547" s="15">
        <v>100352.28988424763</v>
      </c>
      <c r="T547" s="15">
        <v>100352.28988424763</v>
      </c>
      <c r="U547" s="15">
        <v>100352.28988424763</v>
      </c>
      <c r="V547" s="15">
        <v>100352.28988424763</v>
      </c>
      <c r="W547" s="15">
        <v>1204227.4786109715</v>
      </c>
      <c r="X547" s="15">
        <v>820274.77455801447</v>
      </c>
      <c r="Y547" s="15">
        <v>1205119.9500777842</v>
      </c>
      <c r="Z547" s="15">
        <v>810578.79167199496</v>
      </c>
      <c r="AA547" s="15">
        <v>1213877.8915086954</v>
      </c>
      <c r="AB547" s="16">
        <f t="shared" si="8"/>
        <v>501761.44942123815</v>
      </c>
    </row>
    <row r="548" spans="1:28" ht="16" x14ac:dyDescent="0.2">
      <c r="A548" s="14" t="s">
        <v>879</v>
      </c>
      <c r="B548" s="14" t="s">
        <v>880</v>
      </c>
      <c r="C548" s="14" t="s">
        <v>588</v>
      </c>
      <c r="D548" s="14" t="s">
        <v>588</v>
      </c>
      <c r="E548" s="14" t="s">
        <v>13</v>
      </c>
      <c r="F548" s="14" t="s">
        <v>14</v>
      </c>
      <c r="G548" s="14" t="s">
        <v>881</v>
      </c>
      <c r="H548" s="14" t="s">
        <v>882</v>
      </c>
      <c r="I548" s="14" t="s">
        <v>21</v>
      </c>
      <c r="J548" s="14" t="s">
        <v>883</v>
      </c>
      <c r="K548" s="15">
        <v>1079.5440887632271</v>
      </c>
      <c r="L548" s="15">
        <v>1080.8323275326343</v>
      </c>
      <c r="M548" s="15">
        <v>1077.8312064327815</v>
      </c>
      <c r="N548" s="15">
        <v>1072.725018324928</v>
      </c>
      <c r="O548" s="15">
        <v>1070.1900241894614</v>
      </c>
      <c r="P548" s="15">
        <v>1070.1900241894614</v>
      </c>
      <c r="Q548" s="15">
        <v>1071.0336899554759</v>
      </c>
      <c r="R548" s="15">
        <v>1066.4099181385566</v>
      </c>
      <c r="S548" s="15">
        <v>1067.6669828750657</v>
      </c>
      <c r="T548" s="15">
        <v>1067.2476321355234</v>
      </c>
      <c r="U548" s="15">
        <v>1066.8286106859216</v>
      </c>
      <c r="V548" s="15">
        <v>1065.5735182027618</v>
      </c>
      <c r="W548" s="15">
        <v>12856.0730414258</v>
      </c>
      <c r="X548" s="15">
        <v>13830.354400155142</v>
      </c>
      <c r="Y548" s="15">
        <v>13486.254125211544</v>
      </c>
      <c r="Z548" s="15">
        <v>13702.070772716008</v>
      </c>
      <c r="AA548" s="15">
        <v>13462.851984627745</v>
      </c>
      <c r="AB548" s="16">
        <f t="shared" si="8"/>
        <v>5381.1226652430323</v>
      </c>
    </row>
    <row r="549" spans="1:28" ht="16" x14ac:dyDescent="0.2">
      <c r="A549" s="14" t="s">
        <v>879</v>
      </c>
      <c r="B549" s="14" t="s">
        <v>880</v>
      </c>
      <c r="C549" s="14" t="s">
        <v>588</v>
      </c>
      <c r="D549" s="14" t="s">
        <v>588</v>
      </c>
      <c r="E549" s="14" t="s">
        <v>13</v>
      </c>
      <c r="F549" s="14" t="s">
        <v>14</v>
      </c>
      <c r="G549" s="14" t="s">
        <v>884</v>
      </c>
      <c r="H549" s="14" t="s">
        <v>885</v>
      </c>
      <c r="I549" s="14" t="s">
        <v>21</v>
      </c>
      <c r="J549" s="14" t="s">
        <v>886</v>
      </c>
      <c r="K549" s="15">
        <v>620.26236709580996</v>
      </c>
      <c r="L549" s="15">
        <v>621.00253698494578</v>
      </c>
      <c r="M549" s="15">
        <v>619.27821419284169</v>
      </c>
      <c r="N549" s="15">
        <v>616.34440504546137</v>
      </c>
      <c r="O549" s="15">
        <v>614.88789995279785</v>
      </c>
      <c r="P549" s="15">
        <v>614.88789995279785</v>
      </c>
      <c r="Q549" s="15">
        <v>615.37263617664712</v>
      </c>
      <c r="R549" s="15">
        <v>612.71600391685786</v>
      </c>
      <c r="S549" s="15">
        <v>613.43826246764388</v>
      </c>
      <c r="T549" s="15">
        <v>613.1973204949544</v>
      </c>
      <c r="U549" s="15">
        <v>612.95656771894539</v>
      </c>
      <c r="V549" s="15">
        <v>612.23544234515839</v>
      </c>
      <c r="W549" s="15">
        <v>7386.579556344861</v>
      </c>
      <c r="X549" s="15">
        <v>7364.402633994021</v>
      </c>
      <c r="Y549" s="15">
        <v>7232.7953511470869</v>
      </c>
      <c r="Z549" s="15">
        <v>7263.8409577091188</v>
      </c>
      <c r="AA549" s="15">
        <v>7224.6479046213481</v>
      </c>
      <c r="AB549" s="16">
        <f t="shared" si="8"/>
        <v>3091.7754232718567</v>
      </c>
    </row>
    <row r="550" spans="1:28" ht="16" x14ac:dyDescent="0.2">
      <c r="A550" s="14" t="s">
        <v>879</v>
      </c>
      <c r="B550" s="14" t="s">
        <v>880</v>
      </c>
      <c r="C550" s="14" t="s">
        <v>588</v>
      </c>
      <c r="D550" s="14" t="s">
        <v>588</v>
      </c>
      <c r="E550" s="14" t="s">
        <v>80</v>
      </c>
      <c r="F550" s="14" t="s">
        <v>81</v>
      </c>
      <c r="G550" s="14" t="s">
        <v>881</v>
      </c>
      <c r="H550" s="14" t="s">
        <v>882</v>
      </c>
      <c r="I550" s="14" t="s">
        <v>21</v>
      </c>
      <c r="J550" s="14" t="s">
        <v>887</v>
      </c>
      <c r="K550" s="15">
        <v>12954.529065158726</v>
      </c>
      <c r="L550" s="15">
        <v>12969.987930391611</v>
      </c>
      <c r="M550" s="15">
        <v>12933.974477193378</v>
      </c>
      <c r="N550" s="15">
        <v>12872.700219899136</v>
      </c>
      <c r="O550" s="15">
        <v>12842.280290273537</v>
      </c>
      <c r="P550" s="15">
        <v>12842.280290273537</v>
      </c>
      <c r="Q550" s="15">
        <v>12852.404279465711</v>
      </c>
      <c r="R550" s="15">
        <v>12796.91901766268</v>
      </c>
      <c r="S550" s="15">
        <v>12812.00379450079</v>
      </c>
      <c r="T550" s="15">
        <v>12806.971585626281</v>
      </c>
      <c r="U550" s="15">
        <v>12801.94332823106</v>
      </c>
      <c r="V550" s="15">
        <v>12786.88221843314</v>
      </c>
      <c r="W550" s="15">
        <v>154272.8764971096</v>
      </c>
      <c r="X550" s="15">
        <v>165964.2528018617</v>
      </c>
      <c r="Y550" s="15">
        <v>161835.04950253855</v>
      </c>
      <c r="Z550" s="15">
        <v>164424.84927259208</v>
      </c>
      <c r="AA550" s="15">
        <v>161554.22381553293</v>
      </c>
      <c r="AB550" s="16">
        <f t="shared" si="8"/>
        <v>64573.471982916388</v>
      </c>
    </row>
    <row r="551" spans="1:28" ht="16" x14ac:dyDescent="0.2">
      <c r="A551" s="14" t="s">
        <v>879</v>
      </c>
      <c r="B551" s="14" t="s">
        <v>880</v>
      </c>
      <c r="C551" s="14" t="s">
        <v>588</v>
      </c>
      <c r="D551" s="14" t="s">
        <v>588</v>
      </c>
      <c r="E551" s="14" t="s">
        <v>80</v>
      </c>
      <c r="F551" s="14" t="s">
        <v>81</v>
      </c>
      <c r="G551" s="14" t="s">
        <v>884</v>
      </c>
      <c r="H551" s="14" t="s">
        <v>885</v>
      </c>
      <c r="I551" s="14" t="s">
        <v>21</v>
      </c>
      <c r="J551" s="14" t="s">
        <v>888</v>
      </c>
      <c r="K551" s="15">
        <v>7443.1484051497191</v>
      </c>
      <c r="L551" s="15">
        <v>7452.0304438193489</v>
      </c>
      <c r="M551" s="15">
        <v>7431.3385703141003</v>
      </c>
      <c r="N551" s="15">
        <v>7396.1328605455365</v>
      </c>
      <c r="O551" s="15">
        <v>7378.6547994335742</v>
      </c>
      <c r="P551" s="15">
        <v>7378.6547994335742</v>
      </c>
      <c r="Q551" s="15">
        <v>7384.4716341197654</v>
      </c>
      <c r="R551" s="15">
        <v>7352.5920470022938</v>
      </c>
      <c r="S551" s="15">
        <v>7361.2591496117266</v>
      </c>
      <c r="T551" s="15">
        <v>7358.3678459394523</v>
      </c>
      <c r="U551" s="15">
        <v>7355.4788126273452</v>
      </c>
      <c r="V551" s="15">
        <v>7346.8253081419007</v>
      </c>
      <c r="W551" s="15">
        <v>88638.954676138339</v>
      </c>
      <c r="X551" s="15">
        <v>88372.831607928252</v>
      </c>
      <c r="Y551" s="15">
        <v>86793.544213765039</v>
      </c>
      <c r="Z551" s="15">
        <v>87166.091492509426</v>
      </c>
      <c r="AA551" s="15">
        <v>86695.774855456184</v>
      </c>
      <c r="AB551" s="16">
        <f t="shared" si="8"/>
        <v>37101.305079262282</v>
      </c>
    </row>
    <row r="552" spans="1:28" ht="16" x14ac:dyDescent="0.2">
      <c r="A552" s="14" t="s">
        <v>879</v>
      </c>
      <c r="B552" s="14" t="s">
        <v>880</v>
      </c>
      <c r="C552" s="14" t="s">
        <v>588</v>
      </c>
      <c r="D552" s="14" t="s">
        <v>588</v>
      </c>
      <c r="E552" s="14" t="s">
        <v>170</v>
      </c>
      <c r="F552" s="14" t="s">
        <v>171</v>
      </c>
      <c r="G552" s="14" t="s">
        <v>881</v>
      </c>
      <c r="H552" s="14" t="s">
        <v>882</v>
      </c>
      <c r="I552" s="14" t="s">
        <v>21</v>
      </c>
      <c r="J552" s="14" t="s">
        <v>889</v>
      </c>
      <c r="K552" s="15">
        <v>26988.60221908068</v>
      </c>
      <c r="L552" s="15">
        <v>27020.808188315856</v>
      </c>
      <c r="M552" s="15">
        <v>26945.780160819537</v>
      </c>
      <c r="N552" s="15">
        <v>26818.125458123199</v>
      </c>
      <c r="O552" s="15">
        <v>26754.750604736535</v>
      </c>
      <c r="P552" s="15">
        <v>26754.750604736535</v>
      </c>
      <c r="Q552" s="15">
        <v>26775.842248886896</v>
      </c>
      <c r="R552" s="15">
        <v>26660.247953463913</v>
      </c>
      <c r="S552" s="15">
        <v>26691.674571876643</v>
      </c>
      <c r="T552" s="15">
        <v>26681.190803388086</v>
      </c>
      <c r="U552" s="15">
        <v>26670.71526714804</v>
      </c>
      <c r="V552" s="15">
        <v>26639.337955069044</v>
      </c>
      <c r="W552" s="15">
        <v>321401.82603564498</v>
      </c>
      <c r="X552" s="15">
        <v>345758.86000387854</v>
      </c>
      <c r="Y552" s="15">
        <v>337156.35313028865</v>
      </c>
      <c r="Z552" s="15">
        <v>342551.76931790024</v>
      </c>
      <c r="AA552" s="15">
        <v>336571.29961569363</v>
      </c>
      <c r="AB552" s="16">
        <f t="shared" si="8"/>
        <v>134528.06663107581</v>
      </c>
    </row>
    <row r="553" spans="1:28" ht="16" x14ac:dyDescent="0.2">
      <c r="A553" s="14" t="s">
        <v>879</v>
      </c>
      <c r="B553" s="14" t="s">
        <v>880</v>
      </c>
      <c r="C553" s="14" t="s">
        <v>588</v>
      </c>
      <c r="D553" s="14" t="s">
        <v>588</v>
      </c>
      <c r="E553" s="14" t="s">
        <v>170</v>
      </c>
      <c r="F553" s="14" t="s">
        <v>171</v>
      </c>
      <c r="G553" s="14" t="s">
        <v>884</v>
      </c>
      <c r="H553" s="14" t="s">
        <v>885</v>
      </c>
      <c r="I553" s="14" t="s">
        <v>21</v>
      </c>
      <c r="J553" s="14" t="s">
        <v>890</v>
      </c>
      <c r="K553" s="15">
        <v>15506.559177395249</v>
      </c>
      <c r="L553" s="15">
        <v>15525.063424623644</v>
      </c>
      <c r="M553" s="15">
        <v>15481.955354821042</v>
      </c>
      <c r="N553" s="15">
        <v>15408.610126136535</v>
      </c>
      <c r="O553" s="15">
        <v>15372.197498819947</v>
      </c>
      <c r="P553" s="15">
        <v>15372.197498819947</v>
      </c>
      <c r="Q553" s="15">
        <v>15384.315904416178</v>
      </c>
      <c r="R553" s="15">
        <v>15317.900097921447</v>
      </c>
      <c r="S553" s="15">
        <v>15335.956561691097</v>
      </c>
      <c r="T553" s="15">
        <v>15329.93301237386</v>
      </c>
      <c r="U553" s="15">
        <v>15323.914192973634</v>
      </c>
      <c r="V553" s="15">
        <v>15305.886058628959</v>
      </c>
      <c r="W553" s="15">
        <v>184664.48890862154</v>
      </c>
      <c r="X553" s="15">
        <v>184110.06584985051</v>
      </c>
      <c r="Y553" s="15">
        <v>180819.88377867718</v>
      </c>
      <c r="Z553" s="15">
        <v>181596.02394272797</v>
      </c>
      <c r="AA553" s="15">
        <v>180616.19761553369</v>
      </c>
      <c r="AB553" s="16">
        <f t="shared" si="8"/>
        <v>77294.385581796407</v>
      </c>
    </row>
    <row r="554" spans="1:28" ht="16" x14ac:dyDescent="0.2">
      <c r="A554" s="14" t="s">
        <v>879</v>
      </c>
      <c r="B554" s="14" t="s">
        <v>880</v>
      </c>
      <c r="C554" s="14" t="s">
        <v>588</v>
      </c>
      <c r="D554" s="14" t="s">
        <v>588</v>
      </c>
      <c r="E554" s="14" t="s">
        <v>316</v>
      </c>
      <c r="F554" s="14" t="s">
        <v>317</v>
      </c>
      <c r="G554" s="14" t="s">
        <v>881</v>
      </c>
      <c r="H554" s="14" t="s">
        <v>882</v>
      </c>
      <c r="I554" s="14" t="s">
        <v>21</v>
      </c>
      <c r="J554" s="14" t="s">
        <v>891</v>
      </c>
      <c r="K554" s="15">
        <v>7556.8086213425904</v>
      </c>
      <c r="L554" s="15">
        <v>7565.8262927284395</v>
      </c>
      <c r="M554" s="15">
        <v>7544.8184450294702</v>
      </c>
      <c r="N554" s="15">
        <v>7509.0751282744959</v>
      </c>
      <c r="O554" s="15">
        <v>7491.3301693262292</v>
      </c>
      <c r="P554" s="15">
        <v>7491.3301693262292</v>
      </c>
      <c r="Q554" s="15">
        <v>7497.2358296883313</v>
      </c>
      <c r="R554" s="15">
        <v>7464.8694269698963</v>
      </c>
      <c r="S554" s="15">
        <v>7473.6688801254604</v>
      </c>
      <c r="T554" s="15">
        <v>7470.7334249486639</v>
      </c>
      <c r="U554" s="15">
        <v>7467.8002748014515</v>
      </c>
      <c r="V554" s="15">
        <v>7459.0146274193321</v>
      </c>
      <c r="W554" s="15">
        <v>89992.511289980583</v>
      </c>
      <c r="X554" s="15">
        <v>96812.480801085985</v>
      </c>
      <c r="Y554" s="15">
        <v>94403.778876480807</v>
      </c>
      <c r="Z554" s="15">
        <v>95914.495409012059</v>
      </c>
      <c r="AA554" s="15">
        <v>94239.963892394226</v>
      </c>
      <c r="AB554" s="16">
        <f t="shared" si="8"/>
        <v>37667.858656701224</v>
      </c>
    </row>
    <row r="555" spans="1:28" ht="16" x14ac:dyDescent="0.2">
      <c r="A555" s="14" t="s">
        <v>879</v>
      </c>
      <c r="B555" s="14" t="s">
        <v>880</v>
      </c>
      <c r="C555" s="14" t="s">
        <v>588</v>
      </c>
      <c r="D555" s="14" t="s">
        <v>588</v>
      </c>
      <c r="E555" s="14" t="s">
        <v>316</v>
      </c>
      <c r="F555" s="14" t="s">
        <v>317</v>
      </c>
      <c r="G555" s="14" t="s">
        <v>884</v>
      </c>
      <c r="H555" s="14" t="s">
        <v>885</v>
      </c>
      <c r="I555" s="14" t="s">
        <v>21</v>
      </c>
      <c r="J555" s="14" t="s">
        <v>892</v>
      </c>
      <c r="K555" s="15">
        <v>4341.8365696706696</v>
      </c>
      <c r="L555" s="15">
        <v>4347.0177588946208</v>
      </c>
      <c r="M555" s="15">
        <v>4334.9474993498916</v>
      </c>
      <c r="N555" s="15">
        <v>4314.4108353182291</v>
      </c>
      <c r="O555" s="15">
        <v>4304.215299669585</v>
      </c>
      <c r="P555" s="15">
        <v>4304.215299669585</v>
      </c>
      <c r="Q555" s="15">
        <v>4307.6084532365294</v>
      </c>
      <c r="R555" s="15">
        <v>4289.0120274180053</v>
      </c>
      <c r="S555" s="15">
        <v>4294.0678372735074</v>
      </c>
      <c r="T555" s="15">
        <v>4292.3812434646807</v>
      </c>
      <c r="U555" s="15">
        <v>4290.6959740326174</v>
      </c>
      <c r="V555" s="15">
        <v>4285.6480964161092</v>
      </c>
      <c r="W555" s="15">
        <v>51706.056894414032</v>
      </c>
      <c r="X555" s="15">
        <v>51550.818437958143</v>
      </c>
      <c r="Y555" s="15">
        <v>50629.567458029618</v>
      </c>
      <c r="Z555" s="15">
        <v>50846.886703963835</v>
      </c>
      <c r="AA555" s="15">
        <v>50572.535332349442</v>
      </c>
      <c r="AB555" s="16">
        <f t="shared" si="8"/>
        <v>21642.427962902995</v>
      </c>
    </row>
    <row r="556" spans="1:28" ht="16" x14ac:dyDescent="0.2">
      <c r="A556" s="14" t="s">
        <v>879</v>
      </c>
      <c r="B556" s="14" t="s">
        <v>880</v>
      </c>
      <c r="C556" s="14" t="s">
        <v>588</v>
      </c>
      <c r="D556" s="14" t="s">
        <v>588</v>
      </c>
      <c r="E556" s="14" t="s">
        <v>589</v>
      </c>
      <c r="F556" s="14" t="s">
        <v>590</v>
      </c>
      <c r="G556" s="14" t="s">
        <v>893</v>
      </c>
      <c r="H556" s="14" t="s">
        <v>894</v>
      </c>
      <c r="I556" s="14" t="s">
        <v>644</v>
      </c>
      <c r="J556" s="14" t="s">
        <v>895</v>
      </c>
      <c r="K556" s="15">
        <v>135012.62398255325</v>
      </c>
      <c r="L556" s="15">
        <v>106633.98272101994</v>
      </c>
      <c r="M556" s="15">
        <v>140283.95698260915</v>
      </c>
      <c r="N556" s="15">
        <v>139761.68383157186</v>
      </c>
      <c r="O556" s="15">
        <v>186713.80867415981</v>
      </c>
      <c r="P556" s="15">
        <v>231359.29138735111</v>
      </c>
      <c r="Q556" s="15">
        <v>198264.76272213832</v>
      </c>
      <c r="R556" s="15">
        <v>221362.81355700939</v>
      </c>
      <c r="S556" s="15">
        <v>163525.49792987751</v>
      </c>
      <c r="T556" s="15">
        <v>138861.39909411172</v>
      </c>
      <c r="U556" s="15">
        <v>138861.39909411172</v>
      </c>
      <c r="V556" s="15">
        <v>108003.31040653134</v>
      </c>
      <c r="W556" s="15">
        <v>1908644.5303830453</v>
      </c>
      <c r="X556" s="15">
        <v>1673562.1694941109</v>
      </c>
      <c r="Y556" s="15">
        <v>1657276.2648087025</v>
      </c>
      <c r="Z556" s="15">
        <v>1662502.0563196116</v>
      </c>
      <c r="AA556" s="15">
        <v>1675448.107626725</v>
      </c>
      <c r="AB556" s="16">
        <f t="shared" si="8"/>
        <v>708406.05619191402</v>
      </c>
    </row>
    <row r="557" spans="1:28" ht="16" x14ac:dyDescent="0.2">
      <c r="A557" s="14" t="s">
        <v>879</v>
      </c>
      <c r="B557" s="14" t="s">
        <v>880</v>
      </c>
      <c r="C557" s="14" t="s">
        <v>588</v>
      </c>
      <c r="D557" s="14" t="s">
        <v>588</v>
      </c>
      <c r="E557" s="14" t="s">
        <v>589</v>
      </c>
      <c r="F557" s="14" t="s">
        <v>590</v>
      </c>
      <c r="G557" s="14" t="s">
        <v>41</v>
      </c>
      <c r="H557" s="14" t="s">
        <v>42</v>
      </c>
      <c r="I557" s="14" t="s">
        <v>21</v>
      </c>
      <c r="J557" s="14" t="s">
        <v>896</v>
      </c>
      <c r="K557" s="15">
        <v>2250</v>
      </c>
      <c r="L557" s="15">
        <v>2250</v>
      </c>
      <c r="M557" s="15">
        <v>2250</v>
      </c>
      <c r="N557" s="15">
        <v>2250</v>
      </c>
      <c r="O557" s="15">
        <v>2250</v>
      </c>
      <c r="P557" s="15">
        <v>2250</v>
      </c>
      <c r="Q557" s="15">
        <v>2250</v>
      </c>
      <c r="R557" s="15">
        <v>2250</v>
      </c>
      <c r="S557" s="15">
        <v>2250</v>
      </c>
      <c r="T557" s="15">
        <v>2250</v>
      </c>
      <c r="U557" s="15">
        <v>2250</v>
      </c>
      <c r="V557" s="15">
        <v>2250</v>
      </c>
      <c r="W557" s="15">
        <v>27000</v>
      </c>
      <c r="X557" s="15">
        <v>27134.517857142855</v>
      </c>
      <c r="Y557" s="15">
        <v>27327.168707514447</v>
      </c>
      <c r="Z557" s="15">
        <v>27709.783988509505</v>
      </c>
      <c r="AA557" s="15">
        <v>28001.190435352106</v>
      </c>
      <c r="AB557" s="16">
        <f t="shared" si="8"/>
        <v>11250</v>
      </c>
    </row>
    <row r="558" spans="1:28" ht="16" x14ac:dyDescent="0.2">
      <c r="A558" s="14" t="s">
        <v>879</v>
      </c>
      <c r="B558" s="14" t="s">
        <v>880</v>
      </c>
      <c r="C558" s="14" t="s">
        <v>588</v>
      </c>
      <c r="D558" s="14" t="s">
        <v>588</v>
      </c>
      <c r="E558" s="14" t="s">
        <v>589</v>
      </c>
      <c r="F558" s="14" t="s">
        <v>590</v>
      </c>
      <c r="G558" s="14" t="s">
        <v>245</v>
      </c>
      <c r="H558" s="14" t="s">
        <v>246</v>
      </c>
      <c r="I558" s="14" t="s">
        <v>21</v>
      </c>
      <c r="J558" s="14" t="s">
        <v>897</v>
      </c>
      <c r="K558" s="15">
        <v>5859.985632064062</v>
      </c>
      <c r="L558" s="15">
        <v>5859.985632064062</v>
      </c>
      <c r="M558" s="15">
        <v>5859.985632064062</v>
      </c>
      <c r="N558" s="15">
        <v>5859.985632064062</v>
      </c>
      <c r="O558" s="15">
        <v>5859.985632064062</v>
      </c>
      <c r="P558" s="15">
        <v>5859.985632064062</v>
      </c>
      <c r="Q558" s="15">
        <v>5859.985632064062</v>
      </c>
      <c r="R558" s="15">
        <v>5859.985632064062</v>
      </c>
      <c r="S558" s="15">
        <v>5859.985632064062</v>
      </c>
      <c r="T558" s="15">
        <v>5859.985632064062</v>
      </c>
      <c r="U558" s="15">
        <v>5859.985632064062</v>
      </c>
      <c r="V558" s="15">
        <v>5859.985632064062</v>
      </c>
      <c r="W558" s="15">
        <v>70319.827584768747</v>
      </c>
      <c r="X558" s="15">
        <v>70529.112785913894</v>
      </c>
      <c r="Y558" s="15">
        <v>70866.340115032639</v>
      </c>
      <c r="Z558" s="15">
        <v>71834.560585275933</v>
      </c>
      <c r="AA558" s="15">
        <v>72480.644061305153</v>
      </c>
      <c r="AB558" s="16">
        <f t="shared" si="8"/>
        <v>29299.928160320309</v>
      </c>
    </row>
    <row r="559" spans="1:28" ht="16" x14ac:dyDescent="0.2">
      <c r="A559" s="14" t="s">
        <v>879</v>
      </c>
      <c r="B559" s="14" t="s">
        <v>880</v>
      </c>
      <c r="C559" s="14" t="s">
        <v>588</v>
      </c>
      <c r="D559" s="14" t="s">
        <v>588</v>
      </c>
      <c r="E559" s="14" t="s">
        <v>589</v>
      </c>
      <c r="F559" s="14" t="s">
        <v>590</v>
      </c>
      <c r="G559" s="14" t="s">
        <v>898</v>
      </c>
      <c r="H559" s="14" t="s">
        <v>899</v>
      </c>
      <c r="I559" s="14" t="s">
        <v>21</v>
      </c>
      <c r="J559" s="14" t="s">
        <v>900</v>
      </c>
      <c r="K559" s="15">
        <v>853718.49745685561</v>
      </c>
      <c r="L559" s="15">
        <v>853718.49745685561</v>
      </c>
      <c r="M559" s="15">
        <v>853718.49745685561</v>
      </c>
      <c r="N559" s="15">
        <v>853718.49745685561</v>
      </c>
      <c r="O559" s="15">
        <v>853718.49745685561</v>
      </c>
      <c r="P559" s="15">
        <v>853718.49745685561</v>
      </c>
      <c r="Q559" s="15">
        <v>853718.49745685561</v>
      </c>
      <c r="R559" s="15">
        <v>853718.49745685561</v>
      </c>
      <c r="S559" s="15">
        <v>853718.49745685561</v>
      </c>
      <c r="T559" s="15">
        <v>853718.49745685561</v>
      </c>
      <c r="U559" s="15">
        <v>853718.49745685561</v>
      </c>
      <c r="V559" s="15">
        <v>853718.49745685561</v>
      </c>
      <c r="W559" s="15">
        <v>10244621.969482267</v>
      </c>
      <c r="X559" s="15">
        <v>10253147.922945449</v>
      </c>
      <c r="Y559" s="15">
        <v>10299294.848769918</v>
      </c>
      <c r="Z559" s="15">
        <v>10372215.487286687</v>
      </c>
      <c r="AA559" s="15">
        <v>10055358.043065617</v>
      </c>
      <c r="AB559" s="16">
        <f t="shared" si="8"/>
        <v>4268592.4872842785</v>
      </c>
    </row>
    <row r="560" spans="1:28" ht="16" x14ac:dyDescent="0.2">
      <c r="A560" s="14" t="s">
        <v>879</v>
      </c>
      <c r="B560" s="14" t="s">
        <v>880</v>
      </c>
      <c r="C560" s="14" t="s">
        <v>588</v>
      </c>
      <c r="D560" s="14" t="s">
        <v>588</v>
      </c>
      <c r="E560" s="14" t="s">
        <v>589</v>
      </c>
      <c r="F560" s="14" t="s">
        <v>590</v>
      </c>
      <c r="G560" s="14" t="s">
        <v>901</v>
      </c>
      <c r="H560" s="14" t="s">
        <v>902</v>
      </c>
      <c r="I560" s="14" t="s">
        <v>21</v>
      </c>
      <c r="J560" s="14" t="s">
        <v>903</v>
      </c>
      <c r="K560" s="15">
        <v>675475.94108830625</v>
      </c>
      <c r="L560" s="15">
        <v>675475.94108830625</v>
      </c>
      <c r="M560" s="15">
        <v>675475.94108830625</v>
      </c>
      <c r="N560" s="15">
        <v>675475.94108830625</v>
      </c>
      <c r="O560" s="15">
        <v>675475.94108830625</v>
      </c>
      <c r="P560" s="15">
        <v>675475.94108830625</v>
      </c>
      <c r="Q560" s="15">
        <v>675475.94108830625</v>
      </c>
      <c r="R560" s="15">
        <v>675475.94108830625</v>
      </c>
      <c r="S560" s="15">
        <v>675475.94108830625</v>
      </c>
      <c r="T560" s="15">
        <v>675475.94108830625</v>
      </c>
      <c r="U560" s="15">
        <v>675475.94108830625</v>
      </c>
      <c r="V560" s="15">
        <v>675475.94108830625</v>
      </c>
      <c r="W560" s="15">
        <v>8105711.293059675</v>
      </c>
      <c r="X560" s="15">
        <v>8831525.6625926308</v>
      </c>
      <c r="Y560" s="15">
        <v>8592409.5441772919</v>
      </c>
      <c r="Z560" s="15">
        <v>9540977.27730464</v>
      </c>
      <c r="AA560" s="15">
        <v>8720743.7378114164</v>
      </c>
      <c r="AB560" s="16">
        <f t="shared" si="8"/>
        <v>3377379.7054415313</v>
      </c>
    </row>
    <row r="561" spans="1:28" ht="16" x14ac:dyDescent="0.2">
      <c r="A561" s="14" t="s">
        <v>879</v>
      </c>
      <c r="B561" s="14" t="s">
        <v>880</v>
      </c>
      <c r="C561" s="14" t="s">
        <v>588</v>
      </c>
      <c r="D561" s="14" t="s">
        <v>588</v>
      </c>
      <c r="E561" s="14" t="s">
        <v>589</v>
      </c>
      <c r="F561" s="14" t="s">
        <v>590</v>
      </c>
      <c r="G561" s="14" t="s">
        <v>904</v>
      </c>
      <c r="H561" s="14" t="s">
        <v>905</v>
      </c>
      <c r="I561" s="14" t="s">
        <v>21</v>
      </c>
      <c r="J561" s="14" t="s">
        <v>906</v>
      </c>
      <c r="K561" s="15">
        <v>189229.99496728735</v>
      </c>
      <c r="L561" s="15">
        <v>189229.99496728735</v>
      </c>
      <c r="M561" s="15">
        <v>189229.99496728735</v>
      </c>
      <c r="N561" s="15">
        <v>189229.99496728735</v>
      </c>
      <c r="O561" s="15">
        <v>189229.99496728735</v>
      </c>
      <c r="P561" s="15">
        <v>189229.99496728735</v>
      </c>
      <c r="Q561" s="15">
        <v>189229.99496728735</v>
      </c>
      <c r="R561" s="15">
        <v>189229.99496728735</v>
      </c>
      <c r="S561" s="15">
        <v>189229.99496728735</v>
      </c>
      <c r="T561" s="15">
        <v>189229.99496728735</v>
      </c>
      <c r="U561" s="15">
        <v>189229.99496728735</v>
      </c>
      <c r="V561" s="15">
        <v>189229.99496728735</v>
      </c>
      <c r="W561" s="15">
        <v>2270759.9396074479</v>
      </c>
      <c r="X561" s="15">
        <v>2490832.139261995</v>
      </c>
      <c r="Y561" s="15">
        <v>2494135.0216239495</v>
      </c>
      <c r="Z561" s="15">
        <v>2566444.2841652674</v>
      </c>
      <c r="AA561" s="15">
        <v>2641924.6724283299</v>
      </c>
      <c r="AB561" s="16">
        <f t="shared" si="8"/>
        <v>946149.9748364368</v>
      </c>
    </row>
    <row r="562" spans="1:28" ht="16" x14ac:dyDescent="0.2">
      <c r="A562" s="14" t="s">
        <v>879</v>
      </c>
      <c r="B562" s="14" t="s">
        <v>880</v>
      </c>
      <c r="C562" s="14" t="s">
        <v>588</v>
      </c>
      <c r="D562" s="14" t="s">
        <v>588</v>
      </c>
      <c r="E562" s="14" t="s">
        <v>589</v>
      </c>
      <c r="F562" s="14" t="s">
        <v>590</v>
      </c>
      <c r="G562" s="14" t="s">
        <v>907</v>
      </c>
      <c r="H562" s="14" t="s">
        <v>908</v>
      </c>
      <c r="I562" s="14" t="s">
        <v>21</v>
      </c>
      <c r="J562" s="14" t="s">
        <v>909</v>
      </c>
      <c r="K562" s="15">
        <v>280208.12069781497</v>
      </c>
      <c r="L562" s="15">
        <v>280208.12069781497</v>
      </c>
      <c r="M562" s="15">
        <v>280208.12069781497</v>
      </c>
      <c r="N562" s="15">
        <v>280208.12069781497</v>
      </c>
      <c r="O562" s="15">
        <v>280208.12069781497</v>
      </c>
      <c r="P562" s="15">
        <v>280208.12069781497</v>
      </c>
      <c r="Q562" s="15">
        <v>280208.12069781497</v>
      </c>
      <c r="R562" s="15">
        <v>280208.12069781497</v>
      </c>
      <c r="S562" s="15">
        <v>280208.12069781497</v>
      </c>
      <c r="T562" s="15">
        <v>280208.12069781497</v>
      </c>
      <c r="U562" s="15">
        <v>280208.12069781497</v>
      </c>
      <c r="V562" s="15">
        <v>280208.12069781497</v>
      </c>
      <c r="W562" s="15">
        <v>3362497.4483737797</v>
      </c>
      <c r="X562" s="15">
        <v>3380249.3469303516</v>
      </c>
      <c r="Y562" s="15">
        <v>3400515.7126164637</v>
      </c>
      <c r="Z562" s="15">
        <v>3446034.2103645876</v>
      </c>
      <c r="AA562" s="15">
        <v>3433725.0991642345</v>
      </c>
      <c r="AB562" s="16">
        <f t="shared" si="8"/>
        <v>1401040.6034890749</v>
      </c>
    </row>
    <row r="563" spans="1:28" ht="16" x14ac:dyDescent="0.2">
      <c r="A563" s="14" t="s">
        <v>879</v>
      </c>
      <c r="B563" s="14" t="s">
        <v>880</v>
      </c>
      <c r="C563" s="14" t="s">
        <v>588</v>
      </c>
      <c r="D563" s="14" t="s">
        <v>588</v>
      </c>
      <c r="E563" s="14" t="s">
        <v>589</v>
      </c>
      <c r="F563" s="14" t="s">
        <v>590</v>
      </c>
      <c r="G563" s="14" t="s">
        <v>910</v>
      </c>
      <c r="H563" s="14" t="s">
        <v>911</v>
      </c>
      <c r="I563" s="14" t="s">
        <v>21</v>
      </c>
      <c r="J563" s="14" t="s">
        <v>912</v>
      </c>
      <c r="K563" s="15">
        <v>1568142.198265739</v>
      </c>
      <c r="L563" s="15">
        <v>1568142.198265739</v>
      </c>
      <c r="M563" s="15">
        <v>1568142.198265739</v>
      </c>
      <c r="N563" s="15">
        <v>1568142.198265739</v>
      </c>
      <c r="O563" s="15">
        <v>1568142.198265739</v>
      </c>
      <c r="P563" s="15">
        <v>1568142.198265739</v>
      </c>
      <c r="Q563" s="15">
        <v>1568142.198265739</v>
      </c>
      <c r="R563" s="15">
        <v>1568142.198265739</v>
      </c>
      <c r="S563" s="15">
        <v>1568142.198265739</v>
      </c>
      <c r="T563" s="15">
        <v>1568142.198265739</v>
      </c>
      <c r="U563" s="15">
        <v>1568142.198265739</v>
      </c>
      <c r="V563" s="15">
        <v>1568142.198265739</v>
      </c>
      <c r="W563" s="15">
        <v>18817706.379188869</v>
      </c>
      <c r="X563" s="15">
        <v>15342831.153489856</v>
      </c>
      <c r="Y563" s="15">
        <v>15118766.020314254</v>
      </c>
      <c r="Z563" s="15">
        <v>16094712.474691993</v>
      </c>
      <c r="AA563" s="15">
        <v>15213514.076467177</v>
      </c>
      <c r="AB563" s="16">
        <f t="shared" si="8"/>
        <v>7840710.9913286949</v>
      </c>
    </row>
    <row r="564" spans="1:28" ht="16" x14ac:dyDescent="0.2">
      <c r="A564" s="14" t="s">
        <v>879</v>
      </c>
      <c r="B564" s="14" t="s">
        <v>880</v>
      </c>
      <c r="C564" s="14" t="s">
        <v>588</v>
      </c>
      <c r="D564" s="14" t="s">
        <v>588</v>
      </c>
      <c r="E564" s="14" t="s">
        <v>589</v>
      </c>
      <c r="F564" s="14" t="s">
        <v>590</v>
      </c>
      <c r="G564" s="14" t="s">
        <v>913</v>
      </c>
      <c r="H564" s="14" t="s">
        <v>914</v>
      </c>
      <c r="I564" s="14" t="s">
        <v>21</v>
      </c>
      <c r="J564" s="14" t="s">
        <v>915</v>
      </c>
      <c r="K564" s="15">
        <v>619146.09425319044</v>
      </c>
      <c r="L564" s="15">
        <v>619146.09425319044</v>
      </c>
      <c r="M564" s="15">
        <v>619146.09425319044</v>
      </c>
      <c r="N564" s="15">
        <v>619146.09425319044</v>
      </c>
      <c r="O564" s="15">
        <v>619146.09425319044</v>
      </c>
      <c r="P564" s="15">
        <v>619146.09425319044</v>
      </c>
      <c r="Q564" s="15">
        <v>619146.09425319044</v>
      </c>
      <c r="R564" s="15">
        <v>619146.09425319044</v>
      </c>
      <c r="S564" s="15">
        <v>619146.09425319044</v>
      </c>
      <c r="T564" s="15">
        <v>619146.09425319044</v>
      </c>
      <c r="U564" s="15">
        <v>619146.09425319044</v>
      </c>
      <c r="V564" s="15">
        <v>619146.09425319044</v>
      </c>
      <c r="W564" s="15">
        <v>7429753.1310382858</v>
      </c>
      <c r="X564" s="15">
        <v>7188088.4643704509</v>
      </c>
      <c r="Y564" s="15">
        <v>7297514.8881319324</v>
      </c>
      <c r="Z564" s="15">
        <v>7313193.2857742906</v>
      </c>
      <c r="AA564" s="15">
        <v>7117403.5228967732</v>
      </c>
      <c r="AB564" s="16">
        <f t="shared" si="8"/>
        <v>3095730.4712659521</v>
      </c>
    </row>
    <row r="565" spans="1:28" ht="16" x14ac:dyDescent="0.2">
      <c r="A565" s="14" t="s">
        <v>879</v>
      </c>
      <c r="B565" s="14" t="s">
        <v>880</v>
      </c>
      <c r="C565" s="14" t="s">
        <v>588</v>
      </c>
      <c r="D565" s="14" t="s">
        <v>588</v>
      </c>
      <c r="E565" s="14" t="s">
        <v>589</v>
      </c>
      <c r="F565" s="14" t="s">
        <v>590</v>
      </c>
      <c r="G565" s="14" t="s">
        <v>916</v>
      </c>
      <c r="H565" s="14" t="s">
        <v>917</v>
      </c>
      <c r="I565" s="14" t="s">
        <v>21</v>
      </c>
      <c r="J565" s="14" t="s">
        <v>918</v>
      </c>
      <c r="K565" s="15">
        <v>216739.21064416523</v>
      </c>
      <c r="L565" s="15">
        <v>216739.21064416523</v>
      </c>
      <c r="M565" s="15">
        <v>216739.21064416523</v>
      </c>
      <c r="N565" s="15">
        <v>216739.21064416523</v>
      </c>
      <c r="O565" s="15">
        <v>216739.21064416523</v>
      </c>
      <c r="P565" s="15">
        <v>216739.21064416523</v>
      </c>
      <c r="Q565" s="15">
        <v>216739.21064416523</v>
      </c>
      <c r="R565" s="15">
        <v>216739.21064416523</v>
      </c>
      <c r="S565" s="15">
        <v>216739.21064416523</v>
      </c>
      <c r="T565" s="15">
        <v>216739.21064416523</v>
      </c>
      <c r="U565" s="15">
        <v>216739.21064416523</v>
      </c>
      <c r="V565" s="15">
        <v>216739.21064416523</v>
      </c>
      <c r="W565" s="15">
        <v>2600870.5277299825</v>
      </c>
      <c r="X565" s="15">
        <v>2644639.6970518911</v>
      </c>
      <c r="Y565" s="15">
        <v>2676183.0212065214</v>
      </c>
      <c r="Z565" s="15">
        <v>2681932.6856078152</v>
      </c>
      <c r="AA565" s="15">
        <v>2589644.6917718411</v>
      </c>
      <c r="AB565" s="16">
        <f t="shared" si="8"/>
        <v>1083696.0532208262</v>
      </c>
    </row>
    <row r="566" spans="1:28" ht="16" x14ac:dyDescent="0.2">
      <c r="A566" s="14" t="s">
        <v>879</v>
      </c>
      <c r="B566" s="14" t="s">
        <v>880</v>
      </c>
      <c r="C566" s="14" t="s">
        <v>588</v>
      </c>
      <c r="D566" s="14" t="s">
        <v>588</v>
      </c>
      <c r="E566" s="14" t="s">
        <v>589</v>
      </c>
      <c r="F566" s="14" t="s">
        <v>590</v>
      </c>
      <c r="G566" s="14" t="s">
        <v>919</v>
      </c>
      <c r="H566" s="14" t="s">
        <v>920</v>
      </c>
      <c r="I566" s="14" t="s">
        <v>21</v>
      </c>
      <c r="J566" s="14" t="s">
        <v>921</v>
      </c>
      <c r="K566" s="15">
        <v>39738.993180912817</v>
      </c>
      <c r="L566" s="15">
        <v>39738.993180912817</v>
      </c>
      <c r="M566" s="15">
        <v>39738.993180912817</v>
      </c>
      <c r="N566" s="15">
        <v>39738.993180912817</v>
      </c>
      <c r="O566" s="15">
        <v>39738.993180912817</v>
      </c>
      <c r="P566" s="15">
        <v>39738.993180912817</v>
      </c>
      <c r="Q566" s="15">
        <v>39738.993180912817</v>
      </c>
      <c r="R566" s="15">
        <v>39738.993180912817</v>
      </c>
      <c r="S566" s="15">
        <v>39738.993180912817</v>
      </c>
      <c r="T566" s="15">
        <v>39738.993180912817</v>
      </c>
      <c r="U566" s="15">
        <v>39738.993180912817</v>
      </c>
      <c r="V566" s="15">
        <v>39738.993180912817</v>
      </c>
      <c r="W566" s="15">
        <v>476867.91817095381</v>
      </c>
      <c r="X566" s="15">
        <v>475530.80680778931</v>
      </c>
      <c r="Y566" s="15">
        <v>467658.48651967192</v>
      </c>
      <c r="Z566" s="15">
        <v>468663.23071339779</v>
      </c>
      <c r="AA566" s="15">
        <v>470181.248961373</v>
      </c>
      <c r="AB566" s="16">
        <f t="shared" si="8"/>
        <v>198694.96590456407</v>
      </c>
    </row>
    <row r="567" spans="1:28" ht="16" x14ac:dyDescent="0.2">
      <c r="A567" s="14" t="s">
        <v>879</v>
      </c>
      <c r="B567" s="14" t="s">
        <v>880</v>
      </c>
      <c r="C567" s="14" t="s">
        <v>588</v>
      </c>
      <c r="D567" s="14" t="s">
        <v>588</v>
      </c>
      <c r="E567" s="14" t="s">
        <v>589</v>
      </c>
      <c r="F567" s="14" t="s">
        <v>590</v>
      </c>
      <c r="G567" s="14" t="s">
        <v>922</v>
      </c>
      <c r="H567" s="14" t="s">
        <v>923</v>
      </c>
      <c r="I567" s="14" t="s">
        <v>21</v>
      </c>
      <c r="J567" s="14" t="s">
        <v>924</v>
      </c>
      <c r="K567" s="15">
        <v>362056.92367909942</v>
      </c>
      <c r="L567" s="15">
        <v>362056.92367909942</v>
      </c>
      <c r="M567" s="15">
        <v>362056.92367909942</v>
      </c>
      <c r="N567" s="15">
        <v>362056.92367909942</v>
      </c>
      <c r="O567" s="15">
        <v>362056.92367909942</v>
      </c>
      <c r="P567" s="15">
        <v>362056.92367909942</v>
      </c>
      <c r="Q567" s="15">
        <v>362056.92367909942</v>
      </c>
      <c r="R567" s="15">
        <v>362056.92367909942</v>
      </c>
      <c r="S567" s="15">
        <v>362056.92367909942</v>
      </c>
      <c r="T567" s="15">
        <v>362056.92367909942</v>
      </c>
      <c r="U567" s="15">
        <v>362056.92367909942</v>
      </c>
      <c r="V567" s="15">
        <v>362056.92367909942</v>
      </c>
      <c r="W567" s="15">
        <v>4344683.084149193</v>
      </c>
      <c r="X567" s="15">
        <v>4360781.1153618442</v>
      </c>
      <c r="Y567" s="15">
        <v>4331593.226282632</v>
      </c>
      <c r="Z567" s="15">
        <v>4351017.3360782592</v>
      </c>
      <c r="AA567" s="15">
        <v>4295300.8602374466</v>
      </c>
      <c r="AB567" s="16">
        <f t="shared" si="8"/>
        <v>1810284.6183954971</v>
      </c>
    </row>
    <row r="568" spans="1:28" ht="16" x14ac:dyDescent="0.2">
      <c r="A568" s="14" t="s">
        <v>879</v>
      </c>
      <c r="B568" s="14" t="s">
        <v>880</v>
      </c>
      <c r="C568" s="14" t="s">
        <v>588</v>
      </c>
      <c r="D568" s="14" t="s">
        <v>588</v>
      </c>
      <c r="E568" s="14" t="s">
        <v>589</v>
      </c>
      <c r="F568" s="14" t="s">
        <v>590</v>
      </c>
      <c r="G568" s="14" t="s">
        <v>925</v>
      </c>
      <c r="H568" s="14" t="s">
        <v>926</v>
      </c>
      <c r="I568" s="14" t="s">
        <v>21</v>
      </c>
      <c r="J568" s="14" t="s">
        <v>927</v>
      </c>
      <c r="K568" s="15">
        <v>337890.57872078585</v>
      </c>
      <c r="L568" s="15">
        <v>337890.57872078585</v>
      </c>
      <c r="M568" s="15">
        <v>337890.57872078585</v>
      </c>
      <c r="N568" s="15">
        <v>337890.57872078585</v>
      </c>
      <c r="O568" s="15">
        <v>337890.57872078585</v>
      </c>
      <c r="P568" s="15">
        <v>337890.57872078585</v>
      </c>
      <c r="Q568" s="15">
        <v>337890.57872078585</v>
      </c>
      <c r="R568" s="15">
        <v>337890.57872078585</v>
      </c>
      <c r="S568" s="15">
        <v>337890.57872078585</v>
      </c>
      <c r="T568" s="15">
        <v>337890.57872078585</v>
      </c>
      <c r="U568" s="15">
        <v>337890.57872078585</v>
      </c>
      <c r="V568" s="15">
        <v>337890.57872078585</v>
      </c>
      <c r="W568" s="15">
        <v>4054686.94464943</v>
      </c>
      <c r="X568" s="15">
        <v>4043317.8259035959</v>
      </c>
      <c r="Y568" s="15">
        <v>4038718.2226565722</v>
      </c>
      <c r="Z568" s="15">
        <v>4062061.660082635</v>
      </c>
      <c r="AA568" s="15">
        <v>3974025.8647214039</v>
      </c>
      <c r="AB568" s="16">
        <f t="shared" si="8"/>
        <v>1689452.8936039293</v>
      </c>
    </row>
    <row r="569" spans="1:28" ht="16" x14ac:dyDescent="0.2">
      <c r="A569" s="14" t="s">
        <v>879</v>
      </c>
      <c r="B569" s="14" t="s">
        <v>880</v>
      </c>
      <c r="C569" s="14" t="s">
        <v>588</v>
      </c>
      <c r="D569" s="14" t="s">
        <v>588</v>
      </c>
      <c r="E569" s="14" t="s">
        <v>589</v>
      </c>
      <c r="F569" s="14" t="s">
        <v>590</v>
      </c>
      <c r="G569" s="14" t="s">
        <v>928</v>
      </c>
      <c r="H569" s="14" t="s">
        <v>929</v>
      </c>
      <c r="I569" s="14" t="s">
        <v>21</v>
      </c>
      <c r="J569" s="14" t="s">
        <v>930</v>
      </c>
      <c r="K569" s="15">
        <v>604774.67175519036</v>
      </c>
      <c r="L569" s="15">
        <v>604774.67175519036</v>
      </c>
      <c r="M569" s="15">
        <v>604774.67175519036</v>
      </c>
      <c r="N569" s="15">
        <v>604774.67175519036</v>
      </c>
      <c r="O569" s="15">
        <v>604774.67175519036</v>
      </c>
      <c r="P569" s="15">
        <v>604774.67175519036</v>
      </c>
      <c r="Q569" s="15">
        <v>604774.67175519036</v>
      </c>
      <c r="R569" s="15">
        <v>604774.67175519036</v>
      </c>
      <c r="S569" s="15">
        <v>604774.67175519036</v>
      </c>
      <c r="T569" s="15">
        <v>604774.67175519036</v>
      </c>
      <c r="U569" s="15">
        <v>604774.67175519036</v>
      </c>
      <c r="V569" s="15">
        <v>604774.67175519036</v>
      </c>
      <c r="W569" s="15">
        <v>7257296.0610622838</v>
      </c>
      <c r="X569" s="15">
        <v>7247592.8689256357</v>
      </c>
      <c r="Y569" s="15">
        <v>7160924.6399963796</v>
      </c>
      <c r="Z569" s="15">
        <v>7133451.7126611648</v>
      </c>
      <c r="AA569" s="15">
        <v>7165945.9701385889</v>
      </c>
      <c r="AB569" s="16">
        <f t="shared" si="8"/>
        <v>3023873.3587759519</v>
      </c>
    </row>
    <row r="570" spans="1:28" ht="16" x14ac:dyDescent="0.2">
      <c r="A570" s="14" t="s">
        <v>879</v>
      </c>
      <c r="B570" s="14" t="s">
        <v>880</v>
      </c>
      <c r="C570" s="14" t="s">
        <v>588</v>
      </c>
      <c r="D570" s="14" t="s">
        <v>588</v>
      </c>
      <c r="E570" s="14" t="s">
        <v>589</v>
      </c>
      <c r="F570" s="14" t="s">
        <v>590</v>
      </c>
      <c r="G570" s="14" t="s">
        <v>931</v>
      </c>
      <c r="H570" s="14" t="s">
        <v>932</v>
      </c>
      <c r="I570" s="14" t="s">
        <v>21</v>
      </c>
      <c r="J570" s="14" t="s">
        <v>933</v>
      </c>
      <c r="K570" s="15">
        <v>90224</v>
      </c>
      <c r="L570" s="15">
        <v>90224</v>
      </c>
      <c r="M570" s="15">
        <v>90224</v>
      </c>
      <c r="N570" s="15">
        <v>90224</v>
      </c>
      <c r="O570" s="15">
        <v>90224</v>
      </c>
      <c r="P570" s="15">
        <v>90224</v>
      </c>
      <c r="Q570" s="15">
        <v>90224</v>
      </c>
      <c r="R570" s="15">
        <v>90224</v>
      </c>
      <c r="S570" s="15">
        <v>90224</v>
      </c>
      <c r="T570" s="15">
        <v>90224</v>
      </c>
      <c r="U570" s="15">
        <v>90224</v>
      </c>
      <c r="V570" s="15">
        <v>90224</v>
      </c>
      <c r="W570" s="15">
        <v>1082688</v>
      </c>
      <c r="X570" s="15">
        <v>1088081.1013035711</v>
      </c>
      <c r="Y570" s="15">
        <v>1095806.3076456555</v>
      </c>
      <c r="Z570" s="15">
        <v>1111148.996191385</v>
      </c>
      <c r="AA570" s="15">
        <v>1122834.2544029655</v>
      </c>
      <c r="AB570" s="16">
        <f t="shared" si="8"/>
        <v>451120</v>
      </c>
    </row>
    <row r="571" spans="1:28" ht="16" x14ac:dyDescent="0.2">
      <c r="A571" s="14" t="s">
        <v>879</v>
      </c>
      <c r="B571" s="14" t="s">
        <v>880</v>
      </c>
      <c r="C571" s="14" t="s">
        <v>588</v>
      </c>
      <c r="D571" s="14" t="s">
        <v>588</v>
      </c>
      <c r="E571" s="14" t="s">
        <v>934</v>
      </c>
      <c r="F571" s="14" t="s">
        <v>935</v>
      </c>
      <c r="G571" s="14" t="s">
        <v>881</v>
      </c>
      <c r="H571" s="14" t="s">
        <v>882</v>
      </c>
      <c r="I571" s="14" t="s">
        <v>21</v>
      </c>
      <c r="J571" s="14" t="s">
        <v>936</v>
      </c>
      <c r="K571" s="15">
        <v>25909.058130317451</v>
      </c>
      <c r="L571" s="15">
        <v>25939.975860783223</v>
      </c>
      <c r="M571" s="15">
        <v>25867.948954386757</v>
      </c>
      <c r="N571" s="15">
        <v>25745.400439798272</v>
      </c>
      <c r="O571" s="15">
        <v>25684.560580547073</v>
      </c>
      <c r="P571" s="15">
        <v>25684.560580547073</v>
      </c>
      <c r="Q571" s="15">
        <v>25704.808558931421</v>
      </c>
      <c r="R571" s="15">
        <v>25593.83803532536</v>
      </c>
      <c r="S571" s="15">
        <v>25624.00758900158</v>
      </c>
      <c r="T571" s="15">
        <v>25613.943171252562</v>
      </c>
      <c r="U571" s="15">
        <v>25603.88665646212</v>
      </c>
      <c r="V571" s="15">
        <v>25573.76443686628</v>
      </c>
      <c r="W571" s="15">
        <v>308545.75299421919</v>
      </c>
      <c r="X571" s="15">
        <v>331928.5056037234</v>
      </c>
      <c r="Y571" s="15">
        <v>323670.09900507709</v>
      </c>
      <c r="Z571" s="15">
        <v>328849.69854518416</v>
      </c>
      <c r="AA571" s="15">
        <v>323108.44763106585</v>
      </c>
      <c r="AB571" s="16">
        <f t="shared" si="8"/>
        <v>129146.94396583278</v>
      </c>
    </row>
    <row r="572" spans="1:28" ht="16" x14ac:dyDescent="0.2">
      <c r="A572" s="14" t="s">
        <v>879</v>
      </c>
      <c r="B572" s="14" t="s">
        <v>880</v>
      </c>
      <c r="C572" s="14" t="s">
        <v>588</v>
      </c>
      <c r="D572" s="14" t="s">
        <v>588</v>
      </c>
      <c r="E572" s="14" t="s">
        <v>934</v>
      </c>
      <c r="F572" s="14" t="s">
        <v>935</v>
      </c>
      <c r="G572" s="14" t="s">
        <v>884</v>
      </c>
      <c r="H572" s="14" t="s">
        <v>885</v>
      </c>
      <c r="I572" s="14" t="s">
        <v>21</v>
      </c>
      <c r="J572" s="14" t="s">
        <v>937</v>
      </c>
      <c r="K572" s="15">
        <v>14886.296810299438</v>
      </c>
      <c r="L572" s="15">
        <v>14904.060887638698</v>
      </c>
      <c r="M572" s="15">
        <v>14862.677140628201</v>
      </c>
      <c r="N572" s="15">
        <v>14792.265721091073</v>
      </c>
      <c r="O572" s="15">
        <v>14757.309598867148</v>
      </c>
      <c r="P572" s="15">
        <v>14757.309598867148</v>
      </c>
      <c r="Q572" s="15">
        <v>14768.943268239531</v>
      </c>
      <c r="R572" s="15">
        <v>14705.184094004588</v>
      </c>
      <c r="S572" s="15">
        <v>14722.518299223453</v>
      </c>
      <c r="T572" s="15">
        <v>14716.735691878905</v>
      </c>
      <c r="U572" s="15">
        <v>14710.95762525469</v>
      </c>
      <c r="V572" s="15">
        <v>14693.650616283801</v>
      </c>
      <c r="W572" s="15">
        <v>177277.90935227668</v>
      </c>
      <c r="X572" s="15">
        <v>176745.6632158565</v>
      </c>
      <c r="Y572" s="15">
        <v>173587.08842753008</v>
      </c>
      <c r="Z572" s="15">
        <v>174332.18298501885</v>
      </c>
      <c r="AA572" s="15">
        <v>173391.54971091237</v>
      </c>
      <c r="AB572" s="16">
        <f t="shared" si="8"/>
        <v>74202.610158524563</v>
      </c>
    </row>
    <row r="573" spans="1:28" ht="16" x14ac:dyDescent="0.2">
      <c r="A573" s="14" t="s">
        <v>879</v>
      </c>
      <c r="B573" s="14" t="s">
        <v>880</v>
      </c>
      <c r="C573" s="14" t="s">
        <v>588</v>
      </c>
      <c r="D573" s="14" t="s">
        <v>588</v>
      </c>
      <c r="E573" s="14" t="s">
        <v>938</v>
      </c>
      <c r="F573" s="14" t="s">
        <v>939</v>
      </c>
      <c r="G573" s="14" t="s">
        <v>881</v>
      </c>
      <c r="H573" s="14" t="s">
        <v>882</v>
      </c>
      <c r="I573" s="14" t="s">
        <v>21</v>
      </c>
      <c r="J573" s="14" t="s">
        <v>940</v>
      </c>
      <c r="K573" s="15">
        <v>38863.587195476175</v>
      </c>
      <c r="L573" s="15">
        <v>38909.963791174836</v>
      </c>
      <c r="M573" s="15">
        <v>38801.923431580137</v>
      </c>
      <c r="N573" s="15">
        <v>38618.100659697404</v>
      </c>
      <c r="O573" s="15">
        <v>38526.840870820612</v>
      </c>
      <c r="P573" s="15">
        <v>38526.840870820612</v>
      </c>
      <c r="Q573" s="15">
        <v>38557.212838397129</v>
      </c>
      <c r="R573" s="15">
        <v>38390.75705298804</v>
      </c>
      <c r="S573" s="15">
        <v>38436.011383502366</v>
      </c>
      <c r="T573" s="15">
        <v>38420.914756878847</v>
      </c>
      <c r="U573" s="15">
        <v>38405.829984693177</v>
      </c>
      <c r="V573" s="15">
        <v>38360.646655299424</v>
      </c>
      <c r="W573" s="15">
        <v>462818.62949132873</v>
      </c>
      <c r="X573" s="15">
        <v>497892.75840558513</v>
      </c>
      <c r="Y573" s="15">
        <v>485505.14850761561</v>
      </c>
      <c r="Z573" s="15">
        <v>493274.54781777633</v>
      </c>
      <c r="AA573" s="15">
        <v>484662.67144659883</v>
      </c>
      <c r="AB573" s="16">
        <f t="shared" si="8"/>
        <v>193720.41594874917</v>
      </c>
    </row>
    <row r="574" spans="1:28" ht="16" x14ac:dyDescent="0.2">
      <c r="A574" s="14" t="s">
        <v>879</v>
      </c>
      <c r="B574" s="14" t="s">
        <v>880</v>
      </c>
      <c r="C574" s="14" t="s">
        <v>588</v>
      </c>
      <c r="D574" s="14" t="s">
        <v>588</v>
      </c>
      <c r="E574" s="14" t="s">
        <v>938</v>
      </c>
      <c r="F574" s="14" t="s">
        <v>939</v>
      </c>
      <c r="G574" s="14" t="s">
        <v>884</v>
      </c>
      <c r="H574" s="14" t="s">
        <v>885</v>
      </c>
      <c r="I574" s="14" t="s">
        <v>21</v>
      </c>
      <c r="J574" s="14" t="s">
        <v>941</v>
      </c>
      <c r="K574" s="15">
        <v>22329.445215449159</v>
      </c>
      <c r="L574" s="15">
        <v>22356.091331458047</v>
      </c>
      <c r="M574" s="15">
        <v>22294.015710942302</v>
      </c>
      <c r="N574" s="15">
        <v>22188.398581636611</v>
      </c>
      <c r="O574" s="15">
        <v>22135.964398300723</v>
      </c>
      <c r="P574" s="15">
        <v>22135.964398300723</v>
      </c>
      <c r="Q574" s="15">
        <v>22153.414902359298</v>
      </c>
      <c r="R574" s="15">
        <v>22057.776141006882</v>
      </c>
      <c r="S574" s="15">
        <v>22083.777448835179</v>
      </c>
      <c r="T574" s="15">
        <v>22075.103537818359</v>
      </c>
      <c r="U574" s="15">
        <v>22066.436437882036</v>
      </c>
      <c r="V574" s="15">
        <v>22040.4759244257</v>
      </c>
      <c r="W574" s="15">
        <v>265916.864028415</v>
      </c>
      <c r="X574" s="15">
        <v>265118.49482378474</v>
      </c>
      <c r="Y574" s="15">
        <v>260380.63264129512</v>
      </c>
      <c r="Z574" s="15">
        <v>261498.27447752832</v>
      </c>
      <c r="AA574" s="15">
        <v>260087.32456636848</v>
      </c>
      <c r="AB574" s="16">
        <f t="shared" si="8"/>
        <v>111303.91523778684</v>
      </c>
    </row>
    <row r="575" spans="1:28" ht="16" x14ac:dyDescent="0.2">
      <c r="A575" s="14" t="s">
        <v>879</v>
      </c>
      <c r="B575" s="14" t="s">
        <v>880</v>
      </c>
      <c r="C575" s="14" t="s">
        <v>588</v>
      </c>
      <c r="D575" s="14" t="s">
        <v>588</v>
      </c>
      <c r="E575" s="14" t="s">
        <v>942</v>
      </c>
      <c r="F575" s="14" t="s">
        <v>943</v>
      </c>
      <c r="G575" s="14" t="s">
        <v>881</v>
      </c>
      <c r="H575" s="14" t="s">
        <v>882</v>
      </c>
      <c r="I575" s="14" t="s">
        <v>21</v>
      </c>
      <c r="J575" s="14" t="s">
        <v>944</v>
      </c>
      <c r="K575" s="15">
        <v>4318.1763550529085</v>
      </c>
      <c r="L575" s="15">
        <v>4323.3293101305371</v>
      </c>
      <c r="M575" s="15">
        <v>4311.3248257311261</v>
      </c>
      <c r="N575" s="15">
        <v>4290.9000732997119</v>
      </c>
      <c r="O575" s="15">
        <v>4280.7600967578455</v>
      </c>
      <c r="P575" s="15">
        <v>4280.7600967578455</v>
      </c>
      <c r="Q575" s="15">
        <v>4284.1347598219036</v>
      </c>
      <c r="R575" s="15">
        <v>4265.6396725542263</v>
      </c>
      <c r="S575" s="15">
        <v>4270.667931500263</v>
      </c>
      <c r="T575" s="15">
        <v>4268.9905285420937</v>
      </c>
      <c r="U575" s="15">
        <v>4267.3144427436864</v>
      </c>
      <c r="V575" s="15">
        <v>4262.294072811047</v>
      </c>
      <c r="W575" s="15">
        <v>51424.292165703198</v>
      </c>
      <c r="X575" s="15">
        <v>55321.417600620567</v>
      </c>
      <c r="Y575" s="15">
        <v>53945.016500846177</v>
      </c>
      <c r="Z575" s="15">
        <v>54808.283090864032</v>
      </c>
      <c r="AA575" s="15">
        <v>53851.40793851098</v>
      </c>
      <c r="AB575" s="16">
        <f t="shared" si="8"/>
        <v>21524.490660972129</v>
      </c>
    </row>
    <row r="576" spans="1:28" ht="16" x14ac:dyDescent="0.2">
      <c r="A576" s="14" t="s">
        <v>879</v>
      </c>
      <c r="B576" s="14" t="s">
        <v>880</v>
      </c>
      <c r="C576" s="14" t="s">
        <v>588</v>
      </c>
      <c r="D576" s="14" t="s">
        <v>588</v>
      </c>
      <c r="E576" s="14" t="s">
        <v>942</v>
      </c>
      <c r="F576" s="14" t="s">
        <v>943</v>
      </c>
      <c r="G576" s="14" t="s">
        <v>884</v>
      </c>
      <c r="H576" s="14" t="s">
        <v>885</v>
      </c>
      <c r="I576" s="14" t="s">
        <v>21</v>
      </c>
      <c r="J576" s="14" t="s">
        <v>945</v>
      </c>
      <c r="K576" s="15">
        <v>2481.0494683832399</v>
      </c>
      <c r="L576" s="15">
        <v>2484.0101479397831</v>
      </c>
      <c r="M576" s="15">
        <v>2477.1128567713668</v>
      </c>
      <c r="N576" s="15">
        <v>2465.3776201818455</v>
      </c>
      <c r="O576" s="15">
        <v>2459.5515998111914</v>
      </c>
      <c r="P576" s="15">
        <v>2459.5515998111914</v>
      </c>
      <c r="Q576" s="15">
        <v>2461.4905447065885</v>
      </c>
      <c r="R576" s="15">
        <v>2450.8640156674314</v>
      </c>
      <c r="S576" s="15">
        <v>2453.7530498705755</v>
      </c>
      <c r="T576" s="15">
        <v>2452.7892819798176</v>
      </c>
      <c r="U576" s="15">
        <v>2451.8262708757816</v>
      </c>
      <c r="V576" s="15">
        <v>2448.9417693806336</v>
      </c>
      <c r="W576" s="15">
        <v>29546.318225379444</v>
      </c>
      <c r="X576" s="15">
        <v>29457.610535976084</v>
      </c>
      <c r="Y576" s="15">
        <v>28931.181404588348</v>
      </c>
      <c r="Z576" s="15">
        <v>29055.363830836475</v>
      </c>
      <c r="AA576" s="15">
        <v>28898.591618485392</v>
      </c>
      <c r="AB576" s="16">
        <f t="shared" si="8"/>
        <v>12367.101693087427</v>
      </c>
    </row>
    <row r="577" spans="1:28" ht="16" x14ac:dyDescent="0.2">
      <c r="A577" s="14" t="s">
        <v>879</v>
      </c>
      <c r="B577" s="14" t="s">
        <v>880</v>
      </c>
      <c r="C577" s="14" t="s">
        <v>588</v>
      </c>
      <c r="D577" s="14" t="s">
        <v>588</v>
      </c>
      <c r="E577" s="14" t="s">
        <v>396</v>
      </c>
      <c r="F577" s="14" t="s">
        <v>397</v>
      </c>
      <c r="G577" s="14" t="s">
        <v>881</v>
      </c>
      <c r="H577" s="14" t="s">
        <v>882</v>
      </c>
      <c r="I577" s="14" t="s">
        <v>21</v>
      </c>
      <c r="J577" s="14" t="s">
        <v>946</v>
      </c>
      <c r="K577" s="15">
        <v>2159.0881775264543</v>
      </c>
      <c r="L577" s="15">
        <v>2161.6646550652686</v>
      </c>
      <c r="M577" s="15">
        <v>2155.6624128655631</v>
      </c>
      <c r="N577" s="15">
        <v>2145.450036649856</v>
      </c>
      <c r="O577" s="15">
        <v>2140.3800483789228</v>
      </c>
      <c r="P577" s="15">
        <v>2140.3800483789228</v>
      </c>
      <c r="Q577" s="15">
        <v>2142.0673799109518</v>
      </c>
      <c r="R577" s="15">
        <v>2132.8198362771132</v>
      </c>
      <c r="S577" s="15">
        <v>2135.3339657501315</v>
      </c>
      <c r="T577" s="15">
        <v>2134.4952642710468</v>
      </c>
      <c r="U577" s="15">
        <v>2133.6572213718432</v>
      </c>
      <c r="V577" s="15">
        <v>2131.1470364055235</v>
      </c>
      <c r="W577" s="15">
        <v>25712.146082851599</v>
      </c>
      <c r="X577" s="15">
        <v>27660.708800310284</v>
      </c>
      <c r="Y577" s="15">
        <v>26972.508250423089</v>
      </c>
      <c r="Z577" s="15">
        <v>27404.141545432016</v>
      </c>
      <c r="AA577" s="15">
        <v>26925.70396925549</v>
      </c>
      <c r="AB577" s="16">
        <f t="shared" si="8"/>
        <v>10762.245330486065</v>
      </c>
    </row>
    <row r="578" spans="1:28" ht="16" x14ac:dyDescent="0.2">
      <c r="A578" s="14" t="s">
        <v>879</v>
      </c>
      <c r="B578" s="14" t="s">
        <v>880</v>
      </c>
      <c r="C578" s="14" t="s">
        <v>588</v>
      </c>
      <c r="D578" s="14" t="s">
        <v>588</v>
      </c>
      <c r="E578" s="14" t="s">
        <v>396</v>
      </c>
      <c r="F578" s="14" t="s">
        <v>397</v>
      </c>
      <c r="G578" s="14" t="s">
        <v>884</v>
      </c>
      <c r="H578" s="14" t="s">
        <v>885</v>
      </c>
      <c r="I578" s="14" t="s">
        <v>21</v>
      </c>
      <c r="J578" s="14" t="s">
        <v>947</v>
      </c>
      <c r="K578" s="15">
        <v>1240.5247341916199</v>
      </c>
      <c r="L578" s="15">
        <v>1242.0050739698916</v>
      </c>
      <c r="M578" s="15">
        <v>1238.5564283856834</v>
      </c>
      <c r="N578" s="15">
        <v>1232.6888100909227</v>
      </c>
      <c r="O578" s="15">
        <v>1229.7757999055957</v>
      </c>
      <c r="P578" s="15">
        <v>1229.7757999055957</v>
      </c>
      <c r="Q578" s="15">
        <v>1230.7452723532942</v>
      </c>
      <c r="R578" s="15">
        <v>1225.4320078337157</v>
      </c>
      <c r="S578" s="15">
        <v>1226.8765249352878</v>
      </c>
      <c r="T578" s="15">
        <v>1226.3946409899088</v>
      </c>
      <c r="U578" s="15">
        <v>1225.9131354378908</v>
      </c>
      <c r="V578" s="15">
        <v>1224.4708846903168</v>
      </c>
      <c r="W578" s="15">
        <v>14773.159112689722</v>
      </c>
      <c r="X578" s="15">
        <v>14728.805267988042</v>
      </c>
      <c r="Y578" s="15">
        <v>14465.590702294174</v>
      </c>
      <c r="Z578" s="15">
        <v>14527.681915418238</v>
      </c>
      <c r="AA578" s="15">
        <v>14449.295809242696</v>
      </c>
      <c r="AB578" s="16">
        <f t="shared" si="8"/>
        <v>6183.5508465437133</v>
      </c>
    </row>
    <row r="579" spans="1:28" ht="16" x14ac:dyDescent="0.2">
      <c r="A579" s="14" t="s">
        <v>879</v>
      </c>
      <c r="B579" s="14" t="s">
        <v>880</v>
      </c>
      <c r="C579" s="14" t="s">
        <v>588</v>
      </c>
      <c r="D579" s="14" t="s">
        <v>588</v>
      </c>
      <c r="E579" s="14" t="s">
        <v>948</v>
      </c>
      <c r="F579" s="14" t="s">
        <v>949</v>
      </c>
      <c r="G579" s="14" t="s">
        <v>881</v>
      </c>
      <c r="H579" s="14" t="s">
        <v>882</v>
      </c>
      <c r="I579" s="14" t="s">
        <v>21</v>
      </c>
      <c r="J579" s="14" t="s">
        <v>950</v>
      </c>
      <c r="K579" s="15">
        <v>62613.557148267173</v>
      </c>
      <c r="L579" s="15">
        <v>62688.274996892789</v>
      </c>
      <c r="M579" s="15">
        <v>62514.20997310133</v>
      </c>
      <c r="N579" s="15">
        <v>62218.051062845821</v>
      </c>
      <c r="O579" s="15">
        <v>62071.021402988757</v>
      </c>
      <c r="P579" s="15">
        <v>62071.021402988757</v>
      </c>
      <c r="Q579" s="15">
        <v>62119.9540174176</v>
      </c>
      <c r="R579" s="15">
        <v>61851.775252036285</v>
      </c>
      <c r="S579" s="15">
        <v>61924.685006753811</v>
      </c>
      <c r="T579" s="15">
        <v>61900.36266386036</v>
      </c>
      <c r="U579" s="15">
        <v>61876.059419783451</v>
      </c>
      <c r="V579" s="15">
        <v>61803.264055760184</v>
      </c>
      <c r="W579" s="15">
        <v>745652.23640269623</v>
      </c>
      <c r="X579" s="15">
        <v>802160.55520899815</v>
      </c>
      <c r="Y579" s="15">
        <v>782202.73926226958</v>
      </c>
      <c r="Z579" s="15">
        <v>794720.10481752851</v>
      </c>
      <c r="AA579" s="15">
        <v>780845.41510840924</v>
      </c>
      <c r="AB579" s="16">
        <f t="shared" ref="AB579:AB642" si="9">SUM(K579:O579)</f>
        <v>312105.11458409589</v>
      </c>
    </row>
    <row r="580" spans="1:28" ht="16" x14ac:dyDescent="0.2">
      <c r="A580" s="14" t="s">
        <v>879</v>
      </c>
      <c r="B580" s="14" t="s">
        <v>880</v>
      </c>
      <c r="C580" s="14" t="s">
        <v>588</v>
      </c>
      <c r="D580" s="14" t="s">
        <v>588</v>
      </c>
      <c r="E580" s="14" t="s">
        <v>948</v>
      </c>
      <c r="F580" s="14" t="s">
        <v>949</v>
      </c>
      <c r="G580" s="14" t="s">
        <v>884</v>
      </c>
      <c r="H580" s="14" t="s">
        <v>885</v>
      </c>
      <c r="I580" s="14" t="s">
        <v>21</v>
      </c>
      <c r="J580" s="14" t="s">
        <v>951</v>
      </c>
      <c r="K580" s="15">
        <v>35975.217291556975</v>
      </c>
      <c r="L580" s="15">
        <v>36018.147145126852</v>
      </c>
      <c r="M580" s="15">
        <v>35918.13642318482</v>
      </c>
      <c r="N580" s="15">
        <v>35747.97549263676</v>
      </c>
      <c r="O580" s="15">
        <v>35663.498197262277</v>
      </c>
      <c r="P580" s="15">
        <v>35663.498197262277</v>
      </c>
      <c r="Q580" s="15">
        <v>35691.612898245534</v>
      </c>
      <c r="R580" s="15">
        <v>35537.528227177754</v>
      </c>
      <c r="S580" s="15">
        <v>35579.419223123346</v>
      </c>
      <c r="T580" s="15">
        <v>35565.444588707353</v>
      </c>
      <c r="U580" s="15">
        <v>35551.480927698831</v>
      </c>
      <c r="V580" s="15">
        <v>35509.655656019189</v>
      </c>
      <c r="W580" s="15">
        <v>428421.61426800198</v>
      </c>
      <c r="X580" s="15">
        <v>427135.35277165321</v>
      </c>
      <c r="Y580" s="15">
        <v>419502.13036653103</v>
      </c>
      <c r="Z580" s="15">
        <v>421302.77554712893</v>
      </c>
      <c r="AA580" s="15">
        <v>419029.57846803818</v>
      </c>
      <c r="AB580" s="16">
        <f t="shared" si="9"/>
        <v>179322.97454976768</v>
      </c>
    </row>
    <row r="581" spans="1:28" ht="16" x14ac:dyDescent="0.2">
      <c r="A581" s="14" t="s">
        <v>879</v>
      </c>
      <c r="B581" s="14" t="s">
        <v>880</v>
      </c>
      <c r="C581" s="14" t="s">
        <v>588</v>
      </c>
      <c r="D581" s="14" t="s">
        <v>588</v>
      </c>
      <c r="E581" s="14" t="s">
        <v>952</v>
      </c>
      <c r="F581" s="14" t="s">
        <v>953</v>
      </c>
      <c r="G581" s="14" t="s">
        <v>881</v>
      </c>
      <c r="H581" s="14" t="s">
        <v>882</v>
      </c>
      <c r="I581" s="14" t="s">
        <v>21</v>
      </c>
      <c r="J581" s="14" t="s">
        <v>954</v>
      </c>
      <c r="K581" s="15">
        <v>1067669.1037868317</v>
      </c>
      <c r="L581" s="15">
        <v>1065700.6749471773</v>
      </c>
      <c r="M581" s="15">
        <v>1070286.387987752</v>
      </c>
      <c r="N581" s="15">
        <v>1078088.6434165526</v>
      </c>
      <c r="O581" s="15">
        <v>1081962.1144555456</v>
      </c>
      <c r="P581" s="15">
        <v>1081962.1144555456</v>
      </c>
      <c r="Q581" s="15">
        <v>1080672.9931650751</v>
      </c>
      <c r="R581" s="15">
        <v>1087738.1165013276</v>
      </c>
      <c r="S581" s="15">
        <v>1085817.3215839418</v>
      </c>
      <c r="T581" s="15">
        <v>1086458.0895139629</v>
      </c>
      <c r="U581" s="15">
        <v>1087098.3542889541</v>
      </c>
      <c r="V581" s="15">
        <v>1089016.1356032225</v>
      </c>
      <c r="W581" s="15">
        <v>12962470.049705887</v>
      </c>
      <c r="X581" s="15">
        <v>13927166.880956227</v>
      </c>
      <c r="Y581" s="15">
        <v>13998731.781969583</v>
      </c>
      <c r="Z581" s="15">
        <v>14126834.966670204</v>
      </c>
      <c r="AA581" s="15">
        <v>13960977.508058973</v>
      </c>
      <c r="AB581" s="16">
        <f t="shared" si="9"/>
        <v>5363706.9245938584</v>
      </c>
    </row>
    <row r="582" spans="1:28" ht="16" x14ac:dyDescent="0.2">
      <c r="A582" s="14" t="s">
        <v>879</v>
      </c>
      <c r="B582" s="14" t="s">
        <v>880</v>
      </c>
      <c r="C582" s="14" t="s">
        <v>588</v>
      </c>
      <c r="D582" s="14" t="s">
        <v>588</v>
      </c>
      <c r="E582" s="14" t="s">
        <v>952</v>
      </c>
      <c r="F582" s="14" t="s">
        <v>953</v>
      </c>
      <c r="G582" s="14" t="s">
        <v>884</v>
      </c>
      <c r="H582" s="14" t="s">
        <v>885</v>
      </c>
      <c r="I582" s="14" t="s">
        <v>21</v>
      </c>
      <c r="J582" s="14" t="s">
        <v>955</v>
      </c>
      <c r="K582" s="15">
        <v>613439.481057756</v>
      </c>
      <c r="L582" s="15">
        <v>612308.50146715657</v>
      </c>
      <c r="M582" s="15">
        <v>614943.26669349184</v>
      </c>
      <c r="N582" s="15">
        <v>619426.12707068864</v>
      </c>
      <c r="O582" s="15">
        <v>621651.66685227863</v>
      </c>
      <c r="P582" s="15">
        <v>621651.66685227863</v>
      </c>
      <c r="Q582" s="15">
        <v>620910.98990223696</v>
      </c>
      <c r="R582" s="15">
        <v>624970.32399519498</v>
      </c>
      <c r="S582" s="15">
        <v>623866.71292959386</v>
      </c>
      <c r="T582" s="15">
        <v>624234.87226386357</v>
      </c>
      <c r="U582" s="15">
        <v>624602.74250560533</v>
      </c>
      <c r="V582" s="15">
        <v>625704.6220767519</v>
      </c>
      <c r="W582" s="15">
        <v>7447710.973666897</v>
      </c>
      <c r="X582" s="15">
        <v>7415953.4524319787</v>
      </c>
      <c r="Y582" s="15">
        <v>7507641.5744906766</v>
      </c>
      <c r="Z582" s="15">
        <v>7489020.027398102</v>
      </c>
      <c r="AA582" s="15">
        <v>7491959.8770923382</v>
      </c>
      <c r="AB582" s="16">
        <f t="shared" si="9"/>
        <v>3081769.0431413716</v>
      </c>
    </row>
    <row r="583" spans="1:28" ht="16" x14ac:dyDescent="0.2">
      <c r="A583" s="14" t="s">
        <v>879</v>
      </c>
      <c r="B583" s="14" t="s">
        <v>880</v>
      </c>
      <c r="C583" s="14" t="s">
        <v>588</v>
      </c>
      <c r="D583" s="14" t="s">
        <v>588</v>
      </c>
      <c r="E583" s="14" t="s">
        <v>956</v>
      </c>
      <c r="F583" s="14" t="s">
        <v>957</v>
      </c>
      <c r="G583" s="14" t="s">
        <v>881</v>
      </c>
      <c r="H583" s="14" t="s">
        <v>882</v>
      </c>
      <c r="I583" s="14" t="s">
        <v>21</v>
      </c>
      <c r="J583" s="14" t="s">
        <v>958</v>
      </c>
      <c r="K583" s="15">
        <v>338976.84387165331</v>
      </c>
      <c r="L583" s="15">
        <v>339381.35084524716</v>
      </c>
      <c r="M583" s="15">
        <v>338438.9988198934</v>
      </c>
      <c r="N583" s="15">
        <v>336835.65575402736</v>
      </c>
      <c r="O583" s="15">
        <v>336039.66759549087</v>
      </c>
      <c r="P583" s="15">
        <v>336039.66759549087</v>
      </c>
      <c r="Q583" s="15">
        <v>336304.57864601945</v>
      </c>
      <c r="R583" s="15">
        <v>334852.71429550677</v>
      </c>
      <c r="S583" s="15">
        <v>335247.43262277066</v>
      </c>
      <c r="T583" s="15">
        <v>335115.75649055437</v>
      </c>
      <c r="U583" s="15">
        <v>334984.1837553794</v>
      </c>
      <c r="V583" s="15">
        <v>334590.08471566718</v>
      </c>
      <c r="W583" s="15">
        <v>4036806.9350077007</v>
      </c>
      <c r="X583" s="15">
        <v>4398052.6992493346</v>
      </c>
      <c r="Y583" s="15">
        <v>4288628.8118172716</v>
      </c>
      <c r="Z583" s="15">
        <v>4357258.5057236906</v>
      </c>
      <c r="AA583" s="15">
        <v>4281186.9311116235</v>
      </c>
      <c r="AB583" s="16">
        <f t="shared" si="9"/>
        <v>1689672.516886312</v>
      </c>
    </row>
    <row r="584" spans="1:28" ht="16" x14ac:dyDescent="0.2">
      <c r="A584" s="14" t="s">
        <v>879</v>
      </c>
      <c r="B584" s="14" t="s">
        <v>880</v>
      </c>
      <c r="C584" s="14" t="s">
        <v>588</v>
      </c>
      <c r="D584" s="14" t="s">
        <v>588</v>
      </c>
      <c r="E584" s="14" t="s">
        <v>956</v>
      </c>
      <c r="F584" s="14" t="s">
        <v>957</v>
      </c>
      <c r="G584" s="14" t="s">
        <v>884</v>
      </c>
      <c r="H584" s="14" t="s">
        <v>885</v>
      </c>
      <c r="I584" s="14" t="s">
        <v>21</v>
      </c>
      <c r="J584" s="14" t="s">
        <v>959</v>
      </c>
      <c r="K584" s="15">
        <v>194762.38326808432</v>
      </c>
      <c r="L584" s="15">
        <v>194994.79661327298</v>
      </c>
      <c r="M584" s="15">
        <v>194453.3592565523</v>
      </c>
      <c r="N584" s="15">
        <v>193532.14318427487</v>
      </c>
      <c r="O584" s="15">
        <v>193074.80058517851</v>
      </c>
      <c r="P584" s="15">
        <v>193074.80058517851</v>
      </c>
      <c r="Q584" s="15">
        <v>193227.0077594672</v>
      </c>
      <c r="R584" s="15">
        <v>192392.82522989338</v>
      </c>
      <c r="S584" s="15">
        <v>192619.61441484018</v>
      </c>
      <c r="T584" s="15">
        <v>192543.95863541568</v>
      </c>
      <c r="U584" s="15">
        <v>192468.36226374886</v>
      </c>
      <c r="V584" s="15">
        <v>192241.92889637974</v>
      </c>
      <c r="W584" s="15">
        <v>2319385.9806922865</v>
      </c>
      <c r="X584" s="15">
        <v>2341880.0376100987</v>
      </c>
      <c r="Y584" s="15">
        <v>2300028.9216647735</v>
      </c>
      <c r="Z584" s="15">
        <v>2309901.4245515</v>
      </c>
      <c r="AA584" s="15">
        <v>2297438.0336695891</v>
      </c>
      <c r="AB584" s="16">
        <f t="shared" si="9"/>
        <v>970817.4829073631</v>
      </c>
    </row>
    <row r="585" spans="1:28" ht="16" x14ac:dyDescent="0.2">
      <c r="A585" s="14" t="s">
        <v>879</v>
      </c>
      <c r="B585" s="14" t="s">
        <v>880</v>
      </c>
      <c r="C585" s="14" t="s">
        <v>588</v>
      </c>
      <c r="D585" s="14" t="s">
        <v>588</v>
      </c>
      <c r="E585" s="14" t="s">
        <v>960</v>
      </c>
      <c r="F585" s="14" t="s">
        <v>961</v>
      </c>
      <c r="G585" s="14" t="s">
        <v>881</v>
      </c>
      <c r="H585" s="14" t="s">
        <v>882</v>
      </c>
      <c r="I585" s="14" t="s">
        <v>21</v>
      </c>
      <c r="J585" s="14" t="s">
        <v>962</v>
      </c>
      <c r="K585" s="15">
        <v>168408.87784706344</v>
      </c>
      <c r="L585" s="15">
        <v>168609.84309509094</v>
      </c>
      <c r="M585" s="15">
        <v>168141.66820351392</v>
      </c>
      <c r="N585" s="15">
        <v>167345.10285868877</v>
      </c>
      <c r="O585" s="15">
        <v>166949.64377355599</v>
      </c>
      <c r="P585" s="15">
        <v>166949.64377355599</v>
      </c>
      <c r="Q585" s="15">
        <v>167081.25563305424</v>
      </c>
      <c r="R585" s="15">
        <v>166359.94722961483</v>
      </c>
      <c r="S585" s="15">
        <v>166556.04932851024</v>
      </c>
      <c r="T585" s="15">
        <v>166490.63061314166</v>
      </c>
      <c r="U585" s="15">
        <v>166425.26326700376</v>
      </c>
      <c r="V585" s="15">
        <v>166229.46883963083</v>
      </c>
      <c r="W585" s="15">
        <v>2005547.3944624248</v>
      </c>
      <c r="X585" s="15">
        <v>2171365.6408243575</v>
      </c>
      <c r="Y585" s="15">
        <v>2144314.4059086358</v>
      </c>
      <c r="Z585" s="15">
        <v>2178629.2528618453</v>
      </c>
      <c r="AA585" s="15">
        <v>2167519.1695250669</v>
      </c>
      <c r="AB585" s="16">
        <f t="shared" si="9"/>
        <v>839455.13577791315</v>
      </c>
    </row>
    <row r="586" spans="1:28" ht="16" x14ac:dyDescent="0.2">
      <c r="A586" s="14" t="s">
        <v>879</v>
      </c>
      <c r="B586" s="14" t="s">
        <v>880</v>
      </c>
      <c r="C586" s="14" t="s">
        <v>588</v>
      </c>
      <c r="D586" s="14" t="s">
        <v>588</v>
      </c>
      <c r="E586" s="14" t="s">
        <v>960</v>
      </c>
      <c r="F586" s="14" t="s">
        <v>961</v>
      </c>
      <c r="G586" s="14" t="s">
        <v>884</v>
      </c>
      <c r="H586" s="14" t="s">
        <v>885</v>
      </c>
      <c r="I586" s="14" t="s">
        <v>21</v>
      </c>
      <c r="J586" s="14" t="s">
        <v>963</v>
      </c>
      <c r="K586" s="15">
        <v>96760.929266946361</v>
      </c>
      <c r="L586" s="15">
        <v>96876.395769651543</v>
      </c>
      <c r="M586" s="15">
        <v>96607.401414083302</v>
      </c>
      <c r="N586" s="15">
        <v>96149.727187091979</v>
      </c>
      <c r="O586" s="15">
        <v>95922.512392636461</v>
      </c>
      <c r="P586" s="15">
        <v>95922.512392636461</v>
      </c>
      <c r="Q586" s="15">
        <v>95998.131243556956</v>
      </c>
      <c r="R586" s="15">
        <v>95583.696611029824</v>
      </c>
      <c r="S586" s="15">
        <v>95696.368944952439</v>
      </c>
      <c r="T586" s="15">
        <v>95658.781997212893</v>
      </c>
      <c r="U586" s="15">
        <v>95621.224564155476</v>
      </c>
      <c r="V586" s="15">
        <v>95508.729005844711</v>
      </c>
      <c r="W586" s="15">
        <v>1152306.4107897985</v>
      </c>
      <c r="X586" s="15">
        <v>1156211.2135370611</v>
      </c>
      <c r="Y586" s="15">
        <v>1150014.4608323867</v>
      </c>
      <c r="Z586" s="15">
        <v>1154950.71227575</v>
      </c>
      <c r="AA586" s="15">
        <v>1163168.312644037</v>
      </c>
      <c r="AB586" s="16">
        <f t="shared" si="9"/>
        <v>482316.96603040962</v>
      </c>
    </row>
    <row r="587" spans="1:28" ht="16" x14ac:dyDescent="0.2">
      <c r="A587" s="14" t="s">
        <v>879</v>
      </c>
      <c r="B587" s="14" t="s">
        <v>880</v>
      </c>
      <c r="C587" s="14" t="s">
        <v>588</v>
      </c>
      <c r="D587" s="14" t="s">
        <v>588</v>
      </c>
      <c r="E587" s="14" t="s">
        <v>399</v>
      </c>
      <c r="F587" s="14" t="s">
        <v>400</v>
      </c>
      <c r="G587" s="14" t="s">
        <v>881</v>
      </c>
      <c r="H587" s="14" t="s">
        <v>882</v>
      </c>
      <c r="I587" s="14" t="s">
        <v>21</v>
      </c>
      <c r="J587" s="14" t="s">
        <v>964</v>
      </c>
      <c r="K587" s="15">
        <v>1079.5440887632271</v>
      </c>
      <c r="L587" s="15">
        <v>1080.8323275326343</v>
      </c>
      <c r="M587" s="15">
        <v>1077.8312064327815</v>
      </c>
      <c r="N587" s="15">
        <v>1072.725018324928</v>
      </c>
      <c r="O587" s="15">
        <v>1070.1900241894614</v>
      </c>
      <c r="P587" s="15">
        <v>1070.1900241894614</v>
      </c>
      <c r="Q587" s="15">
        <v>1071.0336899554759</v>
      </c>
      <c r="R587" s="15">
        <v>1066.4099181385566</v>
      </c>
      <c r="S587" s="15">
        <v>1067.6669828750657</v>
      </c>
      <c r="T587" s="15">
        <v>1067.2476321355234</v>
      </c>
      <c r="U587" s="15">
        <v>1066.8286106859216</v>
      </c>
      <c r="V587" s="15">
        <v>1065.5735182027618</v>
      </c>
      <c r="W587" s="15">
        <v>12856.0730414258</v>
      </c>
      <c r="X587" s="15">
        <v>13830.354400155142</v>
      </c>
      <c r="Y587" s="15">
        <v>13486.254125211544</v>
      </c>
      <c r="Z587" s="15">
        <v>13702.070772716008</v>
      </c>
      <c r="AA587" s="15">
        <v>13462.851984627745</v>
      </c>
      <c r="AB587" s="16">
        <f t="shared" si="9"/>
        <v>5381.1226652430323</v>
      </c>
    </row>
    <row r="588" spans="1:28" ht="16" x14ac:dyDescent="0.2">
      <c r="A588" s="14" t="s">
        <v>879</v>
      </c>
      <c r="B588" s="14" t="s">
        <v>880</v>
      </c>
      <c r="C588" s="14" t="s">
        <v>588</v>
      </c>
      <c r="D588" s="14" t="s">
        <v>588</v>
      </c>
      <c r="E588" s="14" t="s">
        <v>399</v>
      </c>
      <c r="F588" s="14" t="s">
        <v>400</v>
      </c>
      <c r="G588" s="14" t="s">
        <v>884</v>
      </c>
      <c r="H588" s="14" t="s">
        <v>885</v>
      </c>
      <c r="I588" s="14" t="s">
        <v>21</v>
      </c>
      <c r="J588" s="14" t="s">
        <v>965</v>
      </c>
      <c r="K588" s="15">
        <v>620.26236709580996</v>
      </c>
      <c r="L588" s="15">
        <v>621.00253698494578</v>
      </c>
      <c r="M588" s="15">
        <v>619.27821419284169</v>
      </c>
      <c r="N588" s="15">
        <v>616.34440504546137</v>
      </c>
      <c r="O588" s="15">
        <v>614.88789995279785</v>
      </c>
      <c r="P588" s="15">
        <v>614.88789995279785</v>
      </c>
      <c r="Q588" s="15">
        <v>615.37263617664712</v>
      </c>
      <c r="R588" s="15">
        <v>612.71600391685786</v>
      </c>
      <c r="S588" s="15">
        <v>613.43826246764388</v>
      </c>
      <c r="T588" s="15">
        <v>613.1973204949544</v>
      </c>
      <c r="U588" s="15">
        <v>612.95656771894539</v>
      </c>
      <c r="V588" s="15">
        <v>612.23544234515839</v>
      </c>
      <c r="W588" s="15">
        <v>7386.579556344861</v>
      </c>
      <c r="X588" s="15">
        <v>7364.402633994021</v>
      </c>
      <c r="Y588" s="15">
        <v>7232.7953511470869</v>
      </c>
      <c r="Z588" s="15">
        <v>7263.8409577091188</v>
      </c>
      <c r="AA588" s="15">
        <v>7224.6479046213481</v>
      </c>
      <c r="AB588" s="16">
        <f t="shared" si="9"/>
        <v>3091.7754232718567</v>
      </c>
    </row>
    <row r="589" spans="1:28" ht="16" x14ac:dyDescent="0.2">
      <c r="A589" s="14" t="s">
        <v>879</v>
      </c>
      <c r="B589" s="14" t="s">
        <v>880</v>
      </c>
      <c r="C589" s="14" t="s">
        <v>588</v>
      </c>
      <c r="D589" s="14" t="s">
        <v>588</v>
      </c>
      <c r="E589" s="14" t="s">
        <v>966</v>
      </c>
      <c r="F589" s="14" t="s">
        <v>967</v>
      </c>
      <c r="G589" s="14" t="s">
        <v>881</v>
      </c>
      <c r="H589" s="14" t="s">
        <v>882</v>
      </c>
      <c r="I589" s="14" t="s">
        <v>21</v>
      </c>
      <c r="J589" s="14" t="s">
        <v>968</v>
      </c>
      <c r="K589" s="15">
        <v>16193.161331448408</v>
      </c>
      <c r="L589" s="15">
        <v>16212.484912989514</v>
      </c>
      <c r="M589" s="15">
        <v>16167.468096491722</v>
      </c>
      <c r="N589" s="15">
        <v>16090.875274873921</v>
      </c>
      <c r="O589" s="15">
        <v>16052.85036284192</v>
      </c>
      <c r="P589" s="15">
        <v>16052.85036284192</v>
      </c>
      <c r="Q589" s="15">
        <v>16065.505349332139</v>
      </c>
      <c r="R589" s="15">
        <v>15996.148772078348</v>
      </c>
      <c r="S589" s="15">
        <v>16015.004743125986</v>
      </c>
      <c r="T589" s="15">
        <v>16008.71448203285</v>
      </c>
      <c r="U589" s="15">
        <v>16002.429160288824</v>
      </c>
      <c r="V589" s="15">
        <v>15983.602773041426</v>
      </c>
      <c r="W589" s="15">
        <v>192841.09562138698</v>
      </c>
      <c r="X589" s="15">
        <v>262776.73360294767</v>
      </c>
      <c r="Y589" s="15">
        <v>256238.82837901934</v>
      </c>
      <c r="Z589" s="15">
        <v>260339.34468160415</v>
      </c>
      <c r="AA589" s="15">
        <v>255794.18770792717</v>
      </c>
      <c r="AB589" s="16">
        <f t="shared" si="9"/>
        <v>80716.839978645483</v>
      </c>
    </row>
    <row r="590" spans="1:28" ht="16" x14ac:dyDescent="0.2">
      <c r="A590" s="14" t="s">
        <v>879</v>
      </c>
      <c r="B590" s="14" t="s">
        <v>880</v>
      </c>
      <c r="C590" s="14" t="s">
        <v>588</v>
      </c>
      <c r="D590" s="14" t="s">
        <v>588</v>
      </c>
      <c r="E590" s="14" t="s">
        <v>966</v>
      </c>
      <c r="F590" s="14" t="s">
        <v>967</v>
      </c>
      <c r="G590" s="14" t="s">
        <v>884</v>
      </c>
      <c r="H590" s="14" t="s">
        <v>885</v>
      </c>
      <c r="I590" s="14" t="s">
        <v>21</v>
      </c>
      <c r="J590" s="14" t="s">
        <v>969</v>
      </c>
      <c r="K590" s="15">
        <v>9303.9355064371503</v>
      </c>
      <c r="L590" s="15">
        <v>9315.0380547741861</v>
      </c>
      <c r="M590" s="15">
        <v>9289.1732128926251</v>
      </c>
      <c r="N590" s="15">
        <v>9245.1660756819201</v>
      </c>
      <c r="O590" s="15">
        <v>9223.3184992919669</v>
      </c>
      <c r="P590" s="15">
        <v>9223.3184992919669</v>
      </c>
      <c r="Q590" s="15">
        <v>9230.5895426497063</v>
      </c>
      <c r="R590" s="15">
        <v>9190.7400587528682</v>
      </c>
      <c r="S590" s="15">
        <v>9201.5739370146584</v>
      </c>
      <c r="T590" s="15">
        <v>9197.9598074243168</v>
      </c>
      <c r="U590" s="15">
        <v>9194.3485157841806</v>
      </c>
      <c r="V590" s="15">
        <v>9183.5316351773763</v>
      </c>
      <c r="W590" s="15">
        <v>110798.69334517291</v>
      </c>
      <c r="X590" s="15">
        <v>139923.65004588637</v>
      </c>
      <c r="Y590" s="15">
        <v>137423.11167179464</v>
      </c>
      <c r="Z590" s="15">
        <v>138012.97819647327</v>
      </c>
      <c r="AA590" s="15">
        <v>137268.31018780562</v>
      </c>
      <c r="AB590" s="16">
        <f t="shared" si="9"/>
        <v>46376.631349077841</v>
      </c>
    </row>
    <row r="591" spans="1:28" ht="16" x14ac:dyDescent="0.2">
      <c r="A591" s="14" t="s">
        <v>879</v>
      </c>
      <c r="B591" s="14" t="s">
        <v>880</v>
      </c>
      <c r="C591" s="14" t="s">
        <v>588</v>
      </c>
      <c r="D591" s="14" t="s">
        <v>588</v>
      </c>
      <c r="E591" s="14" t="s">
        <v>970</v>
      </c>
      <c r="F591" s="14" t="s">
        <v>971</v>
      </c>
      <c r="G591" s="14" t="s">
        <v>881</v>
      </c>
      <c r="H591" s="14" t="s">
        <v>882</v>
      </c>
      <c r="I591" s="14" t="s">
        <v>21</v>
      </c>
      <c r="J591" s="14" t="s">
        <v>972</v>
      </c>
      <c r="K591" s="15">
        <v>215908.81775264544</v>
      </c>
      <c r="L591" s="15">
        <v>216166.46550652685</v>
      </c>
      <c r="M591" s="15">
        <v>215566.24128655629</v>
      </c>
      <c r="N591" s="15">
        <v>214545.00366498559</v>
      </c>
      <c r="O591" s="15">
        <v>214038.00483789228</v>
      </c>
      <c r="P591" s="15">
        <v>214038.00483789228</v>
      </c>
      <c r="Q591" s="15">
        <v>214206.73799109517</v>
      </c>
      <c r="R591" s="15">
        <v>213281.98362771131</v>
      </c>
      <c r="S591" s="15">
        <v>213533.39657501315</v>
      </c>
      <c r="T591" s="15">
        <v>213449.52642710469</v>
      </c>
      <c r="U591" s="15">
        <v>213365.72213718432</v>
      </c>
      <c r="V591" s="15">
        <v>213114.70364055235</v>
      </c>
      <c r="W591" s="15">
        <v>2571214.6082851598</v>
      </c>
      <c r="X591" s="15">
        <v>2779901.2344311834</v>
      </c>
      <c r="Y591" s="15">
        <v>2710737.0791675202</v>
      </c>
      <c r="Z591" s="15">
        <v>2754116.2253159177</v>
      </c>
      <c r="AA591" s="15">
        <v>2706033.248910177</v>
      </c>
      <c r="AB591" s="16">
        <f t="shared" si="9"/>
        <v>1076224.5330486065</v>
      </c>
    </row>
    <row r="592" spans="1:28" ht="16" x14ac:dyDescent="0.2">
      <c r="A592" s="14" t="s">
        <v>879</v>
      </c>
      <c r="B592" s="14" t="s">
        <v>880</v>
      </c>
      <c r="C592" s="14" t="s">
        <v>588</v>
      </c>
      <c r="D592" s="14" t="s">
        <v>588</v>
      </c>
      <c r="E592" s="14" t="s">
        <v>970</v>
      </c>
      <c r="F592" s="14" t="s">
        <v>971</v>
      </c>
      <c r="G592" s="14" t="s">
        <v>884</v>
      </c>
      <c r="H592" s="14" t="s">
        <v>885</v>
      </c>
      <c r="I592" s="14" t="s">
        <v>21</v>
      </c>
      <c r="J592" s="14" t="s">
        <v>973</v>
      </c>
      <c r="K592" s="15">
        <v>124052.47341916199</v>
      </c>
      <c r="L592" s="15">
        <v>124200.50739698915</v>
      </c>
      <c r="M592" s="15">
        <v>123855.64283856834</v>
      </c>
      <c r="N592" s="15">
        <v>123268.88100909228</v>
      </c>
      <c r="O592" s="15">
        <v>122977.57999055958</v>
      </c>
      <c r="P592" s="15">
        <v>122977.57999055958</v>
      </c>
      <c r="Q592" s="15">
        <v>123074.52723532943</v>
      </c>
      <c r="R592" s="15">
        <v>122543.20078337158</v>
      </c>
      <c r="S592" s="15">
        <v>122687.65249352877</v>
      </c>
      <c r="T592" s="15">
        <v>122639.46409899088</v>
      </c>
      <c r="U592" s="15">
        <v>122591.31354378907</v>
      </c>
      <c r="V592" s="15">
        <v>122447.08846903167</v>
      </c>
      <c r="W592" s="15">
        <v>1477315.9112689723</v>
      </c>
      <c r="X592" s="15">
        <v>1480244.9294327982</v>
      </c>
      <c r="Y592" s="15">
        <v>1453791.8655805646</v>
      </c>
      <c r="Z592" s="15">
        <v>1460032.0324995329</v>
      </c>
      <c r="AA592" s="15">
        <v>1452154.2288288909</v>
      </c>
      <c r="AB592" s="16">
        <f t="shared" si="9"/>
        <v>618355.08465437125</v>
      </c>
    </row>
    <row r="593" spans="1:28" ht="16" x14ac:dyDescent="0.2">
      <c r="A593" s="14" t="s">
        <v>879</v>
      </c>
      <c r="B593" s="14" t="s">
        <v>880</v>
      </c>
      <c r="C593" s="14" t="s">
        <v>588</v>
      </c>
      <c r="D593" s="14" t="s">
        <v>588</v>
      </c>
      <c r="E593" s="14" t="s">
        <v>19</v>
      </c>
      <c r="F593" s="14" t="s">
        <v>974</v>
      </c>
      <c r="G593" s="14" t="s">
        <v>881</v>
      </c>
      <c r="H593" s="14" t="s">
        <v>882</v>
      </c>
      <c r="I593" s="14" t="s">
        <v>21</v>
      </c>
      <c r="J593" s="14" t="s">
        <v>975</v>
      </c>
      <c r="K593" s="15">
        <v>145738.45198303566</v>
      </c>
      <c r="L593" s="15">
        <v>145912.36421690564</v>
      </c>
      <c r="M593" s="15">
        <v>145507.2128684255</v>
      </c>
      <c r="N593" s="15">
        <v>144817.87747386529</v>
      </c>
      <c r="O593" s="15">
        <v>144475.65326557728</v>
      </c>
      <c r="P593" s="15">
        <v>144475.65326557728</v>
      </c>
      <c r="Q593" s="15">
        <v>144589.54814398923</v>
      </c>
      <c r="R593" s="15">
        <v>143965.33894870515</v>
      </c>
      <c r="S593" s="15">
        <v>144135.04268813386</v>
      </c>
      <c r="T593" s="15">
        <v>144078.43033829567</v>
      </c>
      <c r="U593" s="15">
        <v>144021.86244259941</v>
      </c>
      <c r="V593" s="15">
        <v>143852.42495737283</v>
      </c>
      <c r="W593" s="15">
        <v>1735569.8605924831</v>
      </c>
      <c r="X593" s="15">
        <v>1922419.2616215649</v>
      </c>
      <c r="Y593" s="15">
        <v>1874589.3234044046</v>
      </c>
      <c r="Z593" s="15">
        <v>1904587.8374075252</v>
      </c>
      <c r="AA593" s="15">
        <v>1871336.4258632567</v>
      </c>
      <c r="AB593" s="16">
        <f t="shared" si="9"/>
        <v>726451.55980780942</v>
      </c>
    </row>
    <row r="594" spans="1:28" ht="16" x14ac:dyDescent="0.2">
      <c r="A594" s="14" t="s">
        <v>879</v>
      </c>
      <c r="B594" s="14" t="s">
        <v>880</v>
      </c>
      <c r="C594" s="14" t="s">
        <v>588</v>
      </c>
      <c r="D594" s="14" t="s">
        <v>588</v>
      </c>
      <c r="E594" s="14" t="s">
        <v>19</v>
      </c>
      <c r="F594" s="14" t="s">
        <v>974</v>
      </c>
      <c r="G594" s="14" t="s">
        <v>884</v>
      </c>
      <c r="H594" s="14" t="s">
        <v>885</v>
      </c>
      <c r="I594" s="14" t="s">
        <v>21</v>
      </c>
      <c r="J594" s="14" t="s">
        <v>976</v>
      </c>
      <c r="K594" s="15">
        <v>83735.41955793435</v>
      </c>
      <c r="L594" s="15">
        <v>83835.342492967684</v>
      </c>
      <c r="M594" s="15">
        <v>83602.558916033624</v>
      </c>
      <c r="N594" s="15">
        <v>83206.494681137279</v>
      </c>
      <c r="O594" s="15">
        <v>83009.866493627705</v>
      </c>
      <c r="P594" s="15">
        <v>83009.866493627705</v>
      </c>
      <c r="Q594" s="15">
        <v>83075.305883847366</v>
      </c>
      <c r="R594" s="15">
        <v>82716.660528775814</v>
      </c>
      <c r="S594" s="15">
        <v>82814.16543313193</v>
      </c>
      <c r="T594" s="15">
        <v>82781.638266818845</v>
      </c>
      <c r="U594" s="15">
        <v>82749.136642057623</v>
      </c>
      <c r="V594" s="15">
        <v>82651.784716596376</v>
      </c>
      <c r="W594" s="15">
        <v>997188.24010655633</v>
      </c>
      <c r="X594" s="15">
        <v>1023651.9661251688</v>
      </c>
      <c r="Y594" s="15">
        <v>1005358.553809445</v>
      </c>
      <c r="Z594" s="15">
        <v>1009673.8931215676</v>
      </c>
      <c r="AA594" s="15">
        <v>1004226.0587423673</v>
      </c>
      <c r="AB594" s="16">
        <f t="shared" si="9"/>
        <v>417389.68214170064</v>
      </c>
    </row>
    <row r="595" spans="1:28" ht="16" x14ac:dyDescent="0.2">
      <c r="A595" s="14" t="s">
        <v>879</v>
      </c>
      <c r="B595" s="14" t="s">
        <v>880</v>
      </c>
      <c r="C595" s="14" t="s">
        <v>588</v>
      </c>
      <c r="D595" s="14" t="s">
        <v>588</v>
      </c>
      <c r="E595" s="14" t="s">
        <v>23</v>
      </c>
      <c r="F595" s="14" t="s">
        <v>977</v>
      </c>
      <c r="G595" s="14" t="s">
        <v>881</v>
      </c>
      <c r="H595" s="14" t="s">
        <v>882</v>
      </c>
      <c r="I595" s="14" t="s">
        <v>21</v>
      </c>
      <c r="J595" s="14" t="s">
        <v>978</v>
      </c>
      <c r="K595" s="15">
        <v>69090.821680846537</v>
      </c>
      <c r="L595" s="15">
        <v>69173.268962088594</v>
      </c>
      <c r="M595" s="15">
        <v>68981.197211698018</v>
      </c>
      <c r="N595" s="15">
        <v>68654.401172795391</v>
      </c>
      <c r="O595" s="15">
        <v>68492.161548125528</v>
      </c>
      <c r="P595" s="15">
        <v>68492.161548125528</v>
      </c>
      <c r="Q595" s="15">
        <v>68546.156157150457</v>
      </c>
      <c r="R595" s="15">
        <v>68250.234760867621</v>
      </c>
      <c r="S595" s="15">
        <v>68330.686904004207</v>
      </c>
      <c r="T595" s="15">
        <v>68303.848456673499</v>
      </c>
      <c r="U595" s="15">
        <v>68277.031083898983</v>
      </c>
      <c r="V595" s="15">
        <v>68196.705164976753</v>
      </c>
      <c r="W595" s="15">
        <v>822788.67465125117</v>
      </c>
      <c r="X595" s="15">
        <v>885142.68160992907</v>
      </c>
      <c r="Y595" s="15">
        <v>863120.26401353884</v>
      </c>
      <c r="Z595" s="15">
        <v>876932.52945382451</v>
      </c>
      <c r="AA595" s="15">
        <v>861622.52701617568</v>
      </c>
      <c r="AB595" s="16">
        <f t="shared" si="9"/>
        <v>344391.85057555407</v>
      </c>
    </row>
    <row r="596" spans="1:28" ht="16" x14ac:dyDescent="0.2">
      <c r="A596" s="14" t="s">
        <v>879</v>
      </c>
      <c r="B596" s="14" t="s">
        <v>880</v>
      </c>
      <c r="C596" s="14" t="s">
        <v>588</v>
      </c>
      <c r="D596" s="14" t="s">
        <v>588</v>
      </c>
      <c r="E596" s="14" t="s">
        <v>23</v>
      </c>
      <c r="F596" s="14" t="s">
        <v>977</v>
      </c>
      <c r="G596" s="14" t="s">
        <v>884</v>
      </c>
      <c r="H596" s="14" t="s">
        <v>885</v>
      </c>
      <c r="I596" s="14" t="s">
        <v>21</v>
      </c>
      <c r="J596" s="14" t="s">
        <v>979</v>
      </c>
      <c r="K596" s="15">
        <v>39696.791494131838</v>
      </c>
      <c r="L596" s="15">
        <v>39744.16236703653</v>
      </c>
      <c r="M596" s="15">
        <v>39633.805708341868</v>
      </c>
      <c r="N596" s="15">
        <v>39446.041922909528</v>
      </c>
      <c r="O596" s="15">
        <v>39352.825596979063</v>
      </c>
      <c r="P596" s="15">
        <v>39352.825596979063</v>
      </c>
      <c r="Q596" s="15">
        <v>39383.848715305416</v>
      </c>
      <c r="R596" s="15">
        <v>39213.824250678903</v>
      </c>
      <c r="S596" s="15">
        <v>39260.048797929208</v>
      </c>
      <c r="T596" s="15">
        <v>39244.628511677081</v>
      </c>
      <c r="U596" s="15">
        <v>39229.220334012505</v>
      </c>
      <c r="V596" s="15">
        <v>39183.068310090137</v>
      </c>
      <c r="W596" s="15">
        <v>472741.0916060711</v>
      </c>
      <c r="X596" s="15">
        <v>471321.76857561735</v>
      </c>
      <c r="Y596" s="15">
        <v>462898.90247341356</v>
      </c>
      <c r="Z596" s="15">
        <v>464885.8212933836</v>
      </c>
      <c r="AA596" s="15">
        <v>462377.46589576628</v>
      </c>
      <c r="AB596" s="16">
        <f t="shared" si="9"/>
        <v>197873.62708939883</v>
      </c>
    </row>
    <row r="597" spans="1:28" ht="16" x14ac:dyDescent="0.2">
      <c r="A597" s="14" t="s">
        <v>879</v>
      </c>
      <c r="B597" s="14" t="s">
        <v>880</v>
      </c>
      <c r="C597" s="14" t="s">
        <v>588</v>
      </c>
      <c r="D597" s="14" t="s">
        <v>588</v>
      </c>
      <c r="E597" s="14" t="s">
        <v>682</v>
      </c>
      <c r="F597" s="14" t="s">
        <v>980</v>
      </c>
      <c r="G597" s="14" t="s">
        <v>881</v>
      </c>
      <c r="H597" s="14" t="s">
        <v>882</v>
      </c>
      <c r="I597" s="14" t="s">
        <v>21</v>
      </c>
      <c r="J597" s="14" t="s">
        <v>981</v>
      </c>
      <c r="K597" s="15">
        <v>233181.52317285707</v>
      </c>
      <c r="L597" s="15">
        <v>233459.782747049</v>
      </c>
      <c r="M597" s="15">
        <v>232811.54058948081</v>
      </c>
      <c r="N597" s="15">
        <v>231708.60395818445</v>
      </c>
      <c r="O597" s="15">
        <v>231161.04522492367</v>
      </c>
      <c r="P597" s="15">
        <v>231161.04522492367</v>
      </c>
      <c r="Q597" s="15">
        <v>231343.2770303828</v>
      </c>
      <c r="R597" s="15">
        <v>230344.54231792822</v>
      </c>
      <c r="S597" s="15">
        <v>230616.06830101419</v>
      </c>
      <c r="T597" s="15">
        <v>230525.48854127305</v>
      </c>
      <c r="U597" s="15">
        <v>230434.97990815906</v>
      </c>
      <c r="V597" s="15">
        <v>230163.87993179655</v>
      </c>
      <c r="W597" s="15">
        <v>2776911.7769479724</v>
      </c>
      <c r="X597" s="15">
        <v>2987356.5504335109</v>
      </c>
      <c r="Y597" s="15">
        <v>2913030.8910456938</v>
      </c>
      <c r="Z597" s="15">
        <v>2959647.2869066577</v>
      </c>
      <c r="AA597" s="15">
        <v>2907976.0286795935</v>
      </c>
      <c r="AB597" s="16">
        <f t="shared" si="9"/>
        <v>1162322.495692495</v>
      </c>
    </row>
    <row r="598" spans="1:28" ht="16" x14ac:dyDescent="0.2">
      <c r="A598" s="14" t="s">
        <v>879</v>
      </c>
      <c r="B598" s="14" t="s">
        <v>880</v>
      </c>
      <c r="C598" s="14" t="s">
        <v>588</v>
      </c>
      <c r="D598" s="14" t="s">
        <v>588</v>
      </c>
      <c r="E598" s="14" t="s">
        <v>682</v>
      </c>
      <c r="F598" s="14" t="s">
        <v>980</v>
      </c>
      <c r="G598" s="14" t="s">
        <v>884</v>
      </c>
      <c r="H598" s="14" t="s">
        <v>885</v>
      </c>
      <c r="I598" s="14" t="s">
        <v>21</v>
      </c>
      <c r="J598" s="14" t="s">
        <v>982</v>
      </c>
      <c r="K598" s="15">
        <v>133976.67129269495</v>
      </c>
      <c r="L598" s="15">
        <v>134136.54798874829</v>
      </c>
      <c r="M598" s="15">
        <v>133764.09426565381</v>
      </c>
      <c r="N598" s="15">
        <v>133130.39148981965</v>
      </c>
      <c r="O598" s="15">
        <v>132815.78638980433</v>
      </c>
      <c r="P598" s="15">
        <v>132815.78638980433</v>
      </c>
      <c r="Q598" s="15">
        <v>132920.48941415577</v>
      </c>
      <c r="R598" s="15">
        <v>132346.6568460413</v>
      </c>
      <c r="S598" s="15">
        <v>132502.66469301109</v>
      </c>
      <c r="T598" s="15">
        <v>132450.62122691015</v>
      </c>
      <c r="U598" s="15">
        <v>132398.61862729219</v>
      </c>
      <c r="V598" s="15">
        <v>132242.8555465542</v>
      </c>
      <c r="W598" s="15">
        <v>1595501.1841704901</v>
      </c>
      <c r="X598" s="15">
        <v>1590710.9689427083</v>
      </c>
      <c r="Y598" s="15">
        <v>1562283.7958477708</v>
      </c>
      <c r="Z598" s="15">
        <v>1568989.6468651698</v>
      </c>
      <c r="AA598" s="15">
        <v>1560523.9473982113</v>
      </c>
      <c r="AB598" s="16">
        <f t="shared" si="9"/>
        <v>667823.4914267211</v>
      </c>
    </row>
    <row r="599" spans="1:28" ht="16" x14ac:dyDescent="0.2">
      <c r="A599" s="14" t="s">
        <v>879</v>
      </c>
      <c r="B599" s="14" t="s">
        <v>880</v>
      </c>
      <c r="C599" s="14" t="s">
        <v>588</v>
      </c>
      <c r="D599" s="14" t="s">
        <v>588</v>
      </c>
      <c r="E599" s="14" t="s">
        <v>358</v>
      </c>
      <c r="F599" s="14" t="s">
        <v>983</v>
      </c>
      <c r="G599" s="14" t="s">
        <v>881</v>
      </c>
      <c r="H599" s="14" t="s">
        <v>882</v>
      </c>
      <c r="I599" s="14" t="s">
        <v>21</v>
      </c>
      <c r="J599" s="14" t="s">
        <v>984</v>
      </c>
      <c r="K599" s="15">
        <v>178124.77464593248</v>
      </c>
      <c r="L599" s="15">
        <v>178337.33404288464</v>
      </c>
      <c r="M599" s="15">
        <v>177842.14906140894</v>
      </c>
      <c r="N599" s="15">
        <v>176999.62802361313</v>
      </c>
      <c r="O599" s="15">
        <v>176581.35399126113</v>
      </c>
      <c r="P599" s="15">
        <v>176581.35399126113</v>
      </c>
      <c r="Q599" s="15">
        <v>176720.55884265353</v>
      </c>
      <c r="R599" s="15">
        <v>175957.63649286184</v>
      </c>
      <c r="S599" s="15">
        <v>176165.05217438584</v>
      </c>
      <c r="T599" s="15">
        <v>176095.85930236135</v>
      </c>
      <c r="U599" s="15">
        <v>176026.72076317706</v>
      </c>
      <c r="V599" s="15">
        <v>175819.6305034557</v>
      </c>
      <c r="W599" s="15">
        <v>2121252.0518352566</v>
      </c>
      <c r="X599" s="15">
        <v>2282008.4760255986</v>
      </c>
      <c r="Y599" s="15">
        <v>2225231.9306599046</v>
      </c>
      <c r="Z599" s="15">
        <v>2247139.6067254255</v>
      </c>
      <c r="AA599" s="15">
        <v>1911724.9818171398</v>
      </c>
      <c r="AB599" s="16">
        <f t="shared" si="9"/>
        <v>887885.2397651003</v>
      </c>
    </row>
    <row r="600" spans="1:28" ht="16" x14ac:dyDescent="0.2">
      <c r="A600" s="14" t="s">
        <v>879</v>
      </c>
      <c r="B600" s="14" t="s">
        <v>880</v>
      </c>
      <c r="C600" s="14" t="s">
        <v>588</v>
      </c>
      <c r="D600" s="14" t="s">
        <v>588</v>
      </c>
      <c r="E600" s="14" t="s">
        <v>358</v>
      </c>
      <c r="F600" s="14" t="s">
        <v>983</v>
      </c>
      <c r="G600" s="14" t="s">
        <v>884</v>
      </c>
      <c r="H600" s="14" t="s">
        <v>885</v>
      </c>
      <c r="I600" s="14" t="s">
        <v>21</v>
      </c>
      <c r="J600" s="14" t="s">
        <v>985</v>
      </c>
      <c r="K600" s="15">
        <v>102343.29057080865</v>
      </c>
      <c r="L600" s="15">
        <v>102465.41860251606</v>
      </c>
      <c r="M600" s="15">
        <v>102180.90534181889</v>
      </c>
      <c r="N600" s="15">
        <v>101696.82683250113</v>
      </c>
      <c r="O600" s="15">
        <v>101456.50349221165</v>
      </c>
      <c r="P600" s="15">
        <v>101456.50349221165</v>
      </c>
      <c r="Q600" s="15">
        <v>101536.48496914677</v>
      </c>
      <c r="R600" s="15">
        <v>101098.14064628155</v>
      </c>
      <c r="S600" s="15">
        <v>101217.31330716124</v>
      </c>
      <c r="T600" s="15">
        <v>101177.55788166748</v>
      </c>
      <c r="U600" s="15">
        <v>101137.833673626</v>
      </c>
      <c r="V600" s="15">
        <v>101018.84798695114</v>
      </c>
      <c r="W600" s="15">
        <v>1218785.6267969022</v>
      </c>
      <c r="X600" s="15">
        <v>1215126.4346090134</v>
      </c>
      <c r="Y600" s="15">
        <v>1193411.2329392694</v>
      </c>
      <c r="Z600" s="15">
        <v>1191269.9170642956</v>
      </c>
      <c r="AA600" s="15">
        <v>1025900.0024562313</v>
      </c>
      <c r="AB600" s="16">
        <f t="shared" si="9"/>
        <v>510142.9448398563</v>
      </c>
    </row>
    <row r="601" spans="1:28" ht="16" x14ac:dyDescent="0.2">
      <c r="A601" s="14" t="s">
        <v>986</v>
      </c>
      <c r="B601" s="14" t="s">
        <v>987</v>
      </c>
      <c r="C601" s="14" t="s">
        <v>988</v>
      </c>
      <c r="D601" s="14" t="s">
        <v>988</v>
      </c>
      <c r="E601" s="14" t="s">
        <v>934</v>
      </c>
      <c r="F601" s="14" t="s">
        <v>935</v>
      </c>
      <c r="G601" s="14" t="s">
        <v>15</v>
      </c>
      <c r="H601" s="14" t="s">
        <v>16</v>
      </c>
      <c r="I601" s="14" t="s">
        <v>17</v>
      </c>
      <c r="J601" s="14" t="s">
        <v>989</v>
      </c>
      <c r="K601" s="15">
        <v>50276.47</v>
      </c>
      <c r="L601" s="15">
        <v>42971.26</v>
      </c>
      <c r="M601" s="15">
        <v>42971.26</v>
      </c>
      <c r="N601" s="15">
        <v>54254.5</v>
      </c>
      <c r="O601" s="15">
        <v>44566.2</v>
      </c>
      <c r="P601" s="15">
        <v>47281.83</v>
      </c>
      <c r="Q601" s="15">
        <v>51871.42</v>
      </c>
      <c r="R601" s="15">
        <v>44566.2</v>
      </c>
      <c r="S601" s="15">
        <v>44566.2</v>
      </c>
      <c r="T601" s="15">
        <v>52435.740000000005</v>
      </c>
      <c r="U601" s="15">
        <v>45130.52</v>
      </c>
      <c r="V601" s="15">
        <v>52728.909999999996</v>
      </c>
      <c r="W601" s="15">
        <v>573620.51</v>
      </c>
      <c r="X601" s="15">
        <v>586470.75472184527</v>
      </c>
      <c r="Y601" s="15">
        <v>607547.51149082079</v>
      </c>
      <c r="Z601" s="15">
        <v>625357.28534621489</v>
      </c>
      <c r="AA601" s="15">
        <v>655129.19951722212</v>
      </c>
      <c r="AB601" s="16">
        <f t="shared" si="9"/>
        <v>235039.69</v>
      </c>
    </row>
    <row r="602" spans="1:28" ht="16" x14ac:dyDescent="0.2">
      <c r="A602" s="14" t="s">
        <v>986</v>
      </c>
      <c r="B602" s="14" t="s">
        <v>987</v>
      </c>
      <c r="C602" s="14" t="s">
        <v>988</v>
      </c>
      <c r="D602" s="14" t="s">
        <v>988</v>
      </c>
      <c r="E602" s="14" t="s">
        <v>934</v>
      </c>
      <c r="F602" s="14" t="s">
        <v>935</v>
      </c>
      <c r="G602" s="14" t="s">
        <v>19</v>
      </c>
      <c r="H602" s="14" t="s">
        <v>20</v>
      </c>
      <c r="I602" s="14" t="s">
        <v>21</v>
      </c>
      <c r="J602" s="14" t="s">
        <v>990</v>
      </c>
      <c r="K602" s="15">
        <v>2400</v>
      </c>
      <c r="L602" s="15">
        <v>3000</v>
      </c>
      <c r="M602" s="15">
        <v>2400</v>
      </c>
      <c r="N602" s="15">
        <v>3000</v>
      </c>
      <c r="O602" s="15">
        <v>2400</v>
      </c>
      <c r="P602" s="15">
        <v>3000</v>
      </c>
      <c r="Q602" s="15">
        <v>2400</v>
      </c>
      <c r="R602" s="15">
        <v>3000</v>
      </c>
      <c r="S602" s="15">
        <v>1800</v>
      </c>
      <c r="T602" s="15">
        <v>3000</v>
      </c>
      <c r="U602" s="15">
        <v>2400</v>
      </c>
      <c r="V602" s="15">
        <v>2400</v>
      </c>
      <c r="W602" s="15">
        <v>31200</v>
      </c>
      <c r="X602" s="15">
        <v>31230.271428571428</v>
      </c>
      <c r="Y602" s="15">
        <v>31306.899495953756</v>
      </c>
      <c r="Z602" s="15">
        <v>31723.940137277565</v>
      </c>
      <c r="AA602" s="15">
        <v>31960.521599513686</v>
      </c>
      <c r="AB602" s="16">
        <f t="shared" si="9"/>
        <v>13200</v>
      </c>
    </row>
    <row r="603" spans="1:28" ht="16" x14ac:dyDescent="0.2">
      <c r="A603" s="14" t="s">
        <v>986</v>
      </c>
      <c r="B603" s="14" t="s">
        <v>987</v>
      </c>
      <c r="C603" s="14" t="s">
        <v>988</v>
      </c>
      <c r="D603" s="14" t="s">
        <v>988</v>
      </c>
      <c r="E603" s="14" t="s">
        <v>934</v>
      </c>
      <c r="F603" s="14" t="s">
        <v>935</v>
      </c>
      <c r="G603" s="14" t="s">
        <v>23</v>
      </c>
      <c r="H603" s="14" t="s">
        <v>24</v>
      </c>
      <c r="I603" s="14" t="s">
        <v>21</v>
      </c>
      <c r="J603" s="14" t="s">
        <v>991</v>
      </c>
      <c r="K603" s="15">
        <v>1280</v>
      </c>
      <c r="L603" s="15">
        <v>1600</v>
      </c>
      <c r="M603" s="15">
        <v>1280</v>
      </c>
      <c r="N603" s="15">
        <v>1600</v>
      </c>
      <c r="O603" s="15">
        <v>1280</v>
      </c>
      <c r="P603" s="15">
        <v>1600</v>
      </c>
      <c r="Q603" s="15">
        <v>1280</v>
      </c>
      <c r="R603" s="15">
        <v>1600</v>
      </c>
      <c r="S603" s="15">
        <v>960</v>
      </c>
      <c r="T603" s="15">
        <v>1600</v>
      </c>
      <c r="U603" s="15">
        <v>1280</v>
      </c>
      <c r="V603" s="15">
        <v>1280</v>
      </c>
      <c r="W603" s="15">
        <v>16640</v>
      </c>
      <c r="X603" s="15">
        <v>16656.144761904761</v>
      </c>
      <c r="Y603" s="15">
        <v>16697.013064508668</v>
      </c>
      <c r="Z603" s="15">
        <v>16919.43473988137</v>
      </c>
      <c r="AA603" s="15">
        <v>17045.611519740633</v>
      </c>
      <c r="AB603" s="16">
        <f t="shared" si="9"/>
        <v>7040</v>
      </c>
    </row>
    <row r="604" spans="1:28" ht="16" x14ac:dyDescent="0.2">
      <c r="A604" s="14" t="s">
        <v>986</v>
      </c>
      <c r="B604" s="14" t="s">
        <v>987</v>
      </c>
      <c r="C604" s="14" t="s">
        <v>988</v>
      </c>
      <c r="D604" s="14" t="s">
        <v>988</v>
      </c>
      <c r="E604" s="14" t="s">
        <v>934</v>
      </c>
      <c r="F604" s="14" t="s">
        <v>935</v>
      </c>
      <c r="G604" s="14" t="s">
        <v>26</v>
      </c>
      <c r="H604" s="14" t="s">
        <v>27</v>
      </c>
      <c r="I604" s="14" t="s">
        <v>21</v>
      </c>
      <c r="J604" s="14" t="s">
        <v>992</v>
      </c>
      <c r="K604" s="15">
        <v>2101.6</v>
      </c>
      <c r="L604" s="15">
        <v>2194.1999999999998</v>
      </c>
      <c r="M604" s="15">
        <v>2147.9</v>
      </c>
      <c r="N604" s="15">
        <v>2194.164989939638</v>
      </c>
      <c r="O604" s="15">
        <v>2101.6096579476862</v>
      </c>
      <c r="P604" s="15">
        <v>2240.4426559356134</v>
      </c>
      <c r="Q604" s="15">
        <v>2194.164989939638</v>
      </c>
      <c r="R604" s="15">
        <v>2286.7203219315898</v>
      </c>
      <c r="S604" s="15">
        <v>2147.8873239436621</v>
      </c>
      <c r="T604" s="15">
        <v>2286.7203219315898</v>
      </c>
      <c r="U604" s="15">
        <v>2194.164989939638</v>
      </c>
      <c r="V604" s="15">
        <v>2240.4426559356134</v>
      </c>
      <c r="W604" s="15">
        <v>26330.017907444668</v>
      </c>
      <c r="X604" s="15">
        <v>26249.892857142855</v>
      </c>
      <c r="Y604" s="15">
        <v>25848.102589595372</v>
      </c>
      <c r="Z604" s="15">
        <v>25886.678179961975</v>
      </c>
      <c r="AA604" s="15">
        <v>25978.644010338157</v>
      </c>
      <c r="AB604" s="16">
        <f t="shared" si="9"/>
        <v>10739.474647887324</v>
      </c>
    </row>
    <row r="605" spans="1:28" ht="16" x14ac:dyDescent="0.2">
      <c r="A605" s="14" t="s">
        <v>986</v>
      </c>
      <c r="B605" s="14" t="s">
        <v>987</v>
      </c>
      <c r="C605" s="14" t="s">
        <v>988</v>
      </c>
      <c r="D605" s="14" t="s">
        <v>988</v>
      </c>
      <c r="E605" s="14" t="s">
        <v>934</v>
      </c>
      <c r="F605" s="14" t="s">
        <v>935</v>
      </c>
      <c r="G605" s="14" t="s">
        <v>29</v>
      </c>
      <c r="H605" s="14" t="s">
        <v>30</v>
      </c>
      <c r="I605" s="14" t="s">
        <v>21</v>
      </c>
      <c r="J605" s="14" t="s">
        <v>993</v>
      </c>
      <c r="K605" s="15">
        <v>8050</v>
      </c>
      <c r="L605" s="15">
        <v>0</v>
      </c>
      <c r="M605" s="15">
        <v>0</v>
      </c>
      <c r="N605" s="15">
        <v>0</v>
      </c>
      <c r="O605" s="15">
        <v>0</v>
      </c>
      <c r="P605" s="15">
        <v>0</v>
      </c>
      <c r="Q605" s="15">
        <v>8050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16100</v>
      </c>
      <c r="X605" s="15">
        <v>16277.099999999999</v>
      </c>
      <c r="Y605" s="15">
        <v>16504.9794</v>
      </c>
      <c r="Z605" s="15">
        <v>16752.554090999998</v>
      </c>
      <c r="AA605" s="15">
        <v>17003.842402365</v>
      </c>
      <c r="AB605" s="16">
        <f t="shared" si="9"/>
        <v>8050</v>
      </c>
    </row>
    <row r="606" spans="1:28" ht="16" x14ac:dyDescent="0.2">
      <c r="A606" s="14" t="s">
        <v>986</v>
      </c>
      <c r="B606" s="14" t="s">
        <v>987</v>
      </c>
      <c r="C606" s="14" t="s">
        <v>988</v>
      </c>
      <c r="D606" s="14" t="s">
        <v>988</v>
      </c>
      <c r="E606" s="14" t="s">
        <v>934</v>
      </c>
      <c r="F606" s="14" t="s">
        <v>935</v>
      </c>
      <c r="G606" s="14" t="s">
        <v>32</v>
      </c>
      <c r="H606" s="14" t="s">
        <v>33</v>
      </c>
      <c r="I606" s="14" t="s">
        <v>21</v>
      </c>
      <c r="J606" s="14" t="s">
        <v>994</v>
      </c>
      <c r="K606" s="15">
        <v>2500</v>
      </c>
      <c r="L606" s="15">
        <v>0</v>
      </c>
      <c r="M606" s="15">
        <v>0</v>
      </c>
      <c r="N606" s="15">
        <v>0</v>
      </c>
      <c r="O606" s="15">
        <v>0</v>
      </c>
      <c r="P606" s="15">
        <v>0</v>
      </c>
      <c r="Q606" s="15">
        <v>2500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5000</v>
      </c>
      <c r="X606" s="15">
        <v>5054.9999999999991</v>
      </c>
      <c r="Y606" s="15">
        <v>5125.7699999999995</v>
      </c>
      <c r="Z606" s="15">
        <v>5202.6565499999997</v>
      </c>
      <c r="AA606" s="15">
        <v>5280.6963982500001</v>
      </c>
      <c r="AB606" s="16">
        <f t="shared" si="9"/>
        <v>2500</v>
      </c>
    </row>
    <row r="607" spans="1:28" ht="16" x14ac:dyDescent="0.2">
      <c r="A607" s="14" t="s">
        <v>986</v>
      </c>
      <c r="B607" s="14" t="s">
        <v>987</v>
      </c>
      <c r="C607" s="14" t="s">
        <v>988</v>
      </c>
      <c r="D607" s="14" t="s">
        <v>988</v>
      </c>
      <c r="E607" s="14" t="s">
        <v>934</v>
      </c>
      <c r="F607" s="14" t="s">
        <v>935</v>
      </c>
      <c r="G607" s="14" t="s">
        <v>35</v>
      </c>
      <c r="H607" s="14" t="s">
        <v>36</v>
      </c>
      <c r="I607" s="14" t="s">
        <v>21</v>
      </c>
      <c r="J607" s="14" t="s">
        <v>995</v>
      </c>
      <c r="K607" s="15">
        <v>600</v>
      </c>
      <c r="L607" s="15">
        <v>0</v>
      </c>
      <c r="M607" s="15">
        <v>0</v>
      </c>
      <c r="N607" s="15">
        <v>240</v>
      </c>
      <c r="O607" s="15">
        <v>0</v>
      </c>
      <c r="P607" s="15">
        <v>0</v>
      </c>
      <c r="Q607" s="15">
        <v>600</v>
      </c>
      <c r="R607" s="15">
        <v>240</v>
      </c>
      <c r="S607" s="15">
        <v>0</v>
      </c>
      <c r="T607" s="15">
        <v>0</v>
      </c>
      <c r="U607" s="15">
        <v>0</v>
      </c>
      <c r="V607" s="15">
        <v>0</v>
      </c>
      <c r="W607" s="15">
        <v>1680</v>
      </c>
      <c r="X607" s="15">
        <v>1698.4799999999998</v>
      </c>
      <c r="Y607" s="15">
        <v>1722.2587199999998</v>
      </c>
      <c r="Z607" s="15">
        <v>1748.0926007999999</v>
      </c>
      <c r="AA607" s="15">
        <v>1774.313989812</v>
      </c>
      <c r="AB607" s="16">
        <f t="shared" si="9"/>
        <v>840</v>
      </c>
    </row>
    <row r="608" spans="1:28" ht="16" x14ac:dyDescent="0.2">
      <c r="A608" s="14" t="s">
        <v>986</v>
      </c>
      <c r="B608" s="14" t="s">
        <v>987</v>
      </c>
      <c r="C608" s="14" t="s">
        <v>988</v>
      </c>
      <c r="D608" s="14" t="s">
        <v>988</v>
      </c>
      <c r="E608" s="14" t="s">
        <v>934</v>
      </c>
      <c r="F608" s="14" t="s">
        <v>935</v>
      </c>
      <c r="G608" s="14" t="s">
        <v>38</v>
      </c>
      <c r="H608" s="14" t="s">
        <v>39</v>
      </c>
      <c r="I608" s="14" t="s">
        <v>21</v>
      </c>
      <c r="J608" s="14" t="s">
        <v>996</v>
      </c>
      <c r="K608" s="15">
        <v>1431.4538062016213</v>
      </c>
      <c r="L608" s="15">
        <v>1431.4538062016213</v>
      </c>
      <c r="M608" s="15">
        <v>1431.4538062016213</v>
      </c>
      <c r="N608" s="15">
        <v>1431.4538062016213</v>
      </c>
      <c r="O608" s="15">
        <v>1431.4538062016213</v>
      </c>
      <c r="P608" s="15">
        <v>1431.4538062016213</v>
      </c>
      <c r="Q608" s="15">
        <v>1431.4538062016213</v>
      </c>
      <c r="R608" s="15">
        <v>1431.4538062016213</v>
      </c>
      <c r="S608" s="15">
        <v>1431.4538062016213</v>
      </c>
      <c r="T608" s="15">
        <v>1431.4538062016213</v>
      </c>
      <c r="U608" s="15">
        <v>1431.4538062016213</v>
      </c>
      <c r="V608" s="15">
        <v>1431.4538062016213</v>
      </c>
      <c r="W608" s="15">
        <v>17177.445674419454</v>
      </c>
      <c r="X608" s="15">
        <v>16885.850916513322</v>
      </c>
      <c r="Y608" s="15">
        <v>16793.470324430167</v>
      </c>
      <c r="Z608" s="15">
        <v>16916.879208560262</v>
      </c>
      <c r="AA608" s="15">
        <v>17043.036930530307</v>
      </c>
      <c r="AB608" s="16">
        <f t="shared" si="9"/>
        <v>7157.269031008107</v>
      </c>
    </row>
    <row r="609" spans="1:28" ht="16" x14ac:dyDescent="0.2">
      <c r="A609" s="14" t="s">
        <v>986</v>
      </c>
      <c r="B609" s="14" t="s">
        <v>987</v>
      </c>
      <c r="C609" s="14" t="s">
        <v>988</v>
      </c>
      <c r="D609" s="14" t="s">
        <v>988</v>
      </c>
      <c r="E609" s="14" t="s">
        <v>934</v>
      </c>
      <c r="F609" s="14" t="s">
        <v>935</v>
      </c>
      <c r="G609" s="14" t="s">
        <v>41</v>
      </c>
      <c r="H609" s="14" t="s">
        <v>42</v>
      </c>
      <c r="I609" s="14" t="s">
        <v>21</v>
      </c>
      <c r="J609" s="14" t="s">
        <v>997</v>
      </c>
      <c r="K609" s="15">
        <v>250</v>
      </c>
      <c r="L609" s="15">
        <v>250</v>
      </c>
      <c r="M609" s="15">
        <v>250</v>
      </c>
      <c r="N609" s="15">
        <v>250</v>
      </c>
      <c r="O609" s="15">
        <v>250</v>
      </c>
      <c r="P609" s="15">
        <v>250</v>
      </c>
      <c r="Q609" s="15">
        <v>250</v>
      </c>
      <c r="R609" s="15">
        <v>250</v>
      </c>
      <c r="S609" s="15">
        <v>250</v>
      </c>
      <c r="T609" s="15">
        <v>250</v>
      </c>
      <c r="U609" s="15">
        <v>250</v>
      </c>
      <c r="V609" s="15">
        <v>250</v>
      </c>
      <c r="W609" s="15">
        <v>3000</v>
      </c>
      <c r="X609" s="15">
        <v>3014.946428571428</v>
      </c>
      <c r="Y609" s="15">
        <v>3036.3520786127165</v>
      </c>
      <c r="Z609" s="15">
        <v>3078.8648876121674</v>
      </c>
      <c r="AA609" s="15">
        <v>3111.2433817057895</v>
      </c>
      <c r="AB609" s="16">
        <f t="shared" si="9"/>
        <v>1250</v>
      </c>
    </row>
    <row r="610" spans="1:28" ht="16" x14ac:dyDescent="0.2">
      <c r="A610" s="14" t="s">
        <v>986</v>
      </c>
      <c r="B610" s="14" t="s">
        <v>987</v>
      </c>
      <c r="C610" s="14" t="s">
        <v>988</v>
      </c>
      <c r="D610" s="14" t="s">
        <v>988</v>
      </c>
      <c r="E610" s="14" t="s">
        <v>934</v>
      </c>
      <c r="F610" s="14" t="s">
        <v>935</v>
      </c>
      <c r="G610" s="14" t="s">
        <v>44</v>
      </c>
      <c r="H610" s="14" t="s">
        <v>45</v>
      </c>
      <c r="I610" s="14" t="s">
        <v>21</v>
      </c>
      <c r="J610" s="14" t="s">
        <v>998</v>
      </c>
      <c r="K610" s="15">
        <v>1207.2</v>
      </c>
      <c r="L610" s="15">
        <v>1283.5999999999999</v>
      </c>
      <c r="M610" s="15">
        <v>1207.2</v>
      </c>
      <c r="N610" s="15">
        <v>1207.2</v>
      </c>
      <c r="O610" s="15">
        <v>1207.2</v>
      </c>
      <c r="P610" s="15">
        <v>1207.2</v>
      </c>
      <c r="Q610" s="15">
        <v>1207.2</v>
      </c>
      <c r="R610" s="15">
        <v>1283.5999999999999</v>
      </c>
      <c r="S610" s="15">
        <v>1207.2</v>
      </c>
      <c r="T610" s="15">
        <v>1207.2</v>
      </c>
      <c r="U610" s="15">
        <v>1207.2</v>
      </c>
      <c r="V610" s="15">
        <v>1207.2</v>
      </c>
      <c r="W610" s="15">
        <v>14639.2</v>
      </c>
      <c r="X610" s="15">
        <v>14595.147041666665</v>
      </c>
      <c r="Y610" s="15">
        <v>14371.773378547976</v>
      </c>
      <c r="Z610" s="15">
        <v>14393.21264786002</v>
      </c>
      <c r="AA610" s="15">
        <v>14444.31188673406</v>
      </c>
      <c r="AB610" s="16">
        <f t="shared" si="9"/>
        <v>6112.4</v>
      </c>
    </row>
    <row r="611" spans="1:28" ht="16" x14ac:dyDescent="0.2">
      <c r="A611" s="14" t="s">
        <v>986</v>
      </c>
      <c r="B611" s="14" t="s">
        <v>987</v>
      </c>
      <c r="C611" s="14" t="s">
        <v>988</v>
      </c>
      <c r="D611" s="14" t="s">
        <v>988</v>
      </c>
      <c r="E611" s="14" t="s">
        <v>934</v>
      </c>
      <c r="F611" s="14" t="s">
        <v>935</v>
      </c>
      <c r="G611" s="14" t="s">
        <v>47</v>
      </c>
      <c r="H611" s="14" t="s">
        <v>48</v>
      </c>
      <c r="I611" s="14" t="s">
        <v>21</v>
      </c>
      <c r="J611" s="14" t="s">
        <v>999</v>
      </c>
      <c r="K611" s="15">
        <v>287.3</v>
      </c>
      <c r="L611" s="15">
        <v>287.3</v>
      </c>
      <c r="M611" s="15">
        <v>287.3</v>
      </c>
      <c r="N611" s="15">
        <v>287.3</v>
      </c>
      <c r="O611" s="15">
        <v>287.3</v>
      </c>
      <c r="P611" s="15">
        <v>287.3</v>
      </c>
      <c r="Q611" s="15">
        <v>287.3</v>
      </c>
      <c r="R611" s="15">
        <v>287.3</v>
      </c>
      <c r="S611" s="15">
        <v>287.3</v>
      </c>
      <c r="T611" s="15">
        <v>287.3</v>
      </c>
      <c r="U611" s="15">
        <v>287.3</v>
      </c>
      <c r="V611" s="15">
        <v>287.3</v>
      </c>
      <c r="W611" s="15">
        <v>3447.6000000000004</v>
      </c>
      <c r="X611" s="15">
        <v>3437.3317976190474</v>
      </c>
      <c r="Y611" s="15">
        <v>3387.3663884115608</v>
      </c>
      <c r="Z611" s="15">
        <v>3394.156556802764</v>
      </c>
      <c r="AA611" s="15">
        <v>3406.8686774250837</v>
      </c>
      <c r="AB611" s="16">
        <f t="shared" si="9"/>
        <v>1436.5</v>
      </c>
    </row>
    <row r="612" spans="1:28" ht="16" x14ac:dyDescent="0.2">
      <c r="A612" s="14" t="s">
        <v>986</v>
      </c>
      <c r="B612" s="14" t="s">
        <v>987</v>
      </c>
      <c r="C612" s="14" t="s">
        <v>988</v>
      </c>
      <c r="D612" s="14" t="s">
        <v>988</v>
      </c>
      <c r="E612" s="14" t="s">
        <v>934</v>
      </c>
      <c r="F612" s="14" t="s">
        <v>935</v>
      </c>
      <c r="G612" s="14" t="s">
        <v>50</v>
      </c>
      <c r="H612" s="14" t="s">
        <v>51</v>
      </c>
      <c r="I612" s="14" t="s">
        <v>21</v>
      </c>
      <c r="J612" s="14" t="s">
        <v>1000</v>
      </c>
      <c r="K612" s="15">
        <v>220</v>
      </c>
      <c r="L612" s="15">
        <v>220</v>
      </c>
      <c r="M612" s="15">
        <v>220</v>
      </c>
      <c r="N612" s="15">
        <v>220</v>
      </c>
      <c r="O612" s="15">
        <v>220</v>
      </c>
      <c r="P612" s="15">
        <v>220</v>
      </c>
      <c r="Q612" s="15">
        <v>220</v>
      </c>
      <c r="R612" s="15">
        <v>220</v>
      </c>
      <c r="S612" s="15">
        <v>220</v>
      </c>
      <c r="T612" s="15">
        <v>220</v>
      </c>
      <c r="U612" s="15">
        <v>220</v>
      </c>
      <c r="V612" s="15">
        <v>220</v>
      </c>
      <c r="W612" s="15">
        <v>2640</v>
      </c>
      <c r="X612" s="15">
        <v>2642.5614285714282</v>
      </c>
      <c r="Y612" s="15">
        <v>2649.0453419653177</v>
      </c>
      <c r="Z612" s="15">
        <v>2684.3333962311785</v>
      </c>
      <c r="AA612" s="15">
        <v>2704.3518276511577</v>
      </c>
      <c r="AB612" s="16">
        <f t="shared" si="9"/>
        <v>1100</v>
      </c>
    </row>
    <row r="613" spans="1:28" ht="16" x14ac:dyDescent="0.2">
      <c r="A613" s="14" t="s">
        <v>986</v>
      </c>
      <c r="B613" s="14" t="s">
        <v>987</v>
      </c>
      <c r="C613" s="14" t="s">
        <v>988</v>
      </c>
      <c r="D613" s="14" t="s">
        <v>988</v>
      </c>
      <c r="E613" s="14" t="s">
        <v>934</v>
      </c>
      <c r="F613" s="14" t="s">
        <v>935</v>
      </c>
      <c r="G613" s="14" t="s">
        <v>68</v>
      </c>
      <c r="H613" s="14" t="s">
        <v>69</v>
      </c>
      <c r="I613" s="14" t="s">
        <v>21</v>
      </c>
      <c r="J613" s="14" t="s">
        <v>1001</v>
      </c>
      <c r="K613" s="15">
        <v>724.3</v>
      </c>
      <c r="L613" s="15">
        <v>724.3</v>
      </c>
      <c r="M613" s="15">
        <v>724.3</v>
      </c>
      <c r="N613" s="15">
        <v>764.6</v>
      </c>
      <c r="O613" s="15">
        <v>724.3</v>
      </c>
      <c r="P613" s="15">
        <v>724.3</v>
      </c>
      <c r="Q613" s="15">
        <v>764.6</v>
      </c>
      <c r="R613" s="15">
        <v>724.3</v>
      </c>
      <c r="S613" s="15">
        <v>724.3</v>
      </c>
      <c r="T613" s="15">
        <v>724.3</v>
      </c>
      <c r="U613" s="15">
        <v>724.3</v>
      </c>
      <c r="V613" s="15">
        <v>724.3</v>
      </c>
      <c r="W613" s="15">
        <v>8772.1999999999989</v>
      </c>
      <c r="X613" s="15">
        <v>8745.9774553571424</v>
      </c>
      <c r="Y613" s="15">
        <v>8612.1066123052024</v>
      </c>
      <c r="Z613" s="15">
        <v>8624.946224822339</v>
      </c>
      <c r="AA613" s="15">
        <v>8655.5648495913738</v>
      </c>
      <c r="AB613" s="16">
        <f t="shared" si="9"/>
        <v>3661.7999999999993</v>
      </c>
    </row>
    <row r="614" spans="1:28" ht="16" x14ac:dyDescent="0.2">
      <c r="A614" s="14" t="s">
        <v>986</v>
      </c>
      <c r="B614" s="14" t="s">
        <v>987</v>
      </c>
      <c r="C614" s="14" t="s">
        <v>988</v>
      </c>
      <c r="D614" s="14" t="s">
        <v>988</v>
      </c>
      <c r="E614" s="14" t="s">
        <v>934</v>
      </c>
      <c r="F614" s="14" t="s">
        <v>935</v>
      </c>
      <c r="G614" s="14" t="s">
        <v>1002</v>
      </c>
      <c r="H614" s="14" t="s">
        <v>1003</v>
      </c>
      <c r="I614" s="14" t="s">
        <v>21</v>
      </c>
      <c r="J614" s="14" t="s">
        <v>1004</v>
      </c>
      <c r="K614" s="15">
        <v>5275.7</v>
      </c>
      <c r="L614" s="15">
        <v>5275.7</v>
      </c>
      <c r="M614" s="15">
        <v>0</v>
      </c>
      <c r="N614" s="15">
        <v>0</v>
      </c>
      <c r="O614" s="15">
        <v>0</v>
      </c>
      <c r="P614" s="15">
        <v>0</v>
      </c>
      <c r="Q614" s="15">
        <v>5275.7</v>
      </c>
      <c r="R614" s="15">
        <v>5275.7</v>
      </c>
      <c r="S614" s="15">
        <v>0</v>
      </c>
      <c r="T614" s="15">
        <v>0</v>
      </c>
      <c r="U614" s="15">
        <v>0</v>
      </c>
      <c r="V614" s="15">
        <v>0</v>
      </c>
      <c r="W614" s="15">
        <v>21102.799999999999</v>
      </c>
      <c r="X614" s="15">
        <v>21038.392464285713</v>
      </c>
      <c r="Y614" s="15">
        <v>20716.437657808092</v>
      </c>
      <c r="Z614" s="15">
        <v>20747.355170484218</v>
      </c>
      <c r="AA614" s="15">
        <v>20821.05057125241</v>
      </c>
      <c r="AB614" s="16">
        <f t="shared" si="9"/>
        <v>10551.4</v>
      </c>
    </row>
    <row r="615" spans="1:28" ht="16" x14ac:dyDescent="0.2">
      <c r="A615" s="14" t="s">
        <v>1005</v>
      </c>
      <c r="B615" s="14" t="s">
        <v>1006</v>
      </c>
      <c r="C615" s="14" t="s">
        <v>988</v>
      </c>
      <c r="D615" s="14" t="s">
        <v>988</v>
      </c>
      <c r="E615" s="14" t="s">
        <v>13</v>
      </c>
      <c r="F615" s="14" t="s">
        <v>14</v>
      </c>
      <c r="G615" s="14" t="s">
        <v>1007</v>
      </c>
      <c r="H615" s="14" t="s">
        <v>1008</v>
      </c>
      <c r="I615" s="14" t="s">
        <v>21</v>
      </c>
      <c r="J615" s="14" t="s">
        <v>1009</v>
      </c>
      <c r="K615" s="15">
        <v>165.11111111111111</v>
      </c>
      <c r="L615" s="15">
        <v>165.11111111111111</v>
      </c>
      <c r="M615" s="15">
        <v>82.555555555555557</v>
      </c>
      <c r="N615" s="15">
        <v>82.555555555555557</v>
      </c>
      <c r="O615" s="15">
        <v>165.11111111111111</v>
      </c>
      <c r="P615" s="15">
        <v>165.11111111111111</v>
      </c>
      <c r="Q615" s="15">
        <v>247.66666666666669</v>
      </c>
      <c r="R615" s="15">
        <v>247.66666666666669</v>
      </c>
      <c r="S615" s="15">
        <v>247.66666666666669</v>
      </c>
      <c r="T615" s="15">
        <v>247.66666666666669</v>
      </c>
      <c r="U615" s="15">
        <v>165.11111111111111</v>
      </c>
      <c r="V615" s="15">
        <v>247.66666666666669</v>
      </c>
      <c r="W615" s="15">
        <v>2229</v>
      </c>
      <c r="X615" s="15">
        <v>2231.1626607142857</v>
      </c>
      <c r="Y615" s="15">
        <v>2236.6371466820806</v>
      </c>
      <c r="Z615" s="15">
        <v>2266.4314924997338</v>
      </c>
      <c r="AA615" s="15">
        <v>2283.3334181191026</v>
      </c>
      <c r="AB615" s="16">
        <f t="shared" si="9"/>
        <v>660.44444444444446</v>
      </c>
    </row>
    <row r="616" spans="1:28" ht="16" x14ac:dyDescent="0.2">
      <c r="A616" s="14" t="s">
        <v>1005</v>
      </c>
      <c r="B616" s="14" t="s">
        <v>1006</v>
      </c>
      <c r="C616" s="14" t="s">
        <v>988</v>
      </c>
      <c r="D616" s="14" t="s">
        <v>988</v>
      </c>
      <c r="E616" s="14" t="s">
        <v>13</v>
      </c>
      <c r="F616" s="14" t="s">
        <v>14</v>
      </c>
      <c r="G616" s="14" t="s">
        <v>1010</v>
      </c>
      <c r="H616" s="14" t="s">
        <v>1011</v>
      </c>
      <c r="I616" s="14" t="s">
        <v>21</v>
      </c>
      <c r="J616" s="14" t="s">
        <v>1012</v>
      </c>
      <c r="K616" s="15">
        <v>16.000000000000004</v>
      </c>
      <c r="L616" s="15">
        <v>16.000000000000004</v>
      </c>
      <c r="M616" s="15">
        <v>8.0000000000000018</v>
      </c>
      <c r="N616" s="15">
        <v>8.0000000000000018</v>
      </c>
      <c r="O616" s="15">
        <v>16.000000000000004</v>
      </c>
      <c r="P616" s="15">
        <v>16.000000000000004</v>
      </c>
      <c r="Q616" s="15">
        <v>24.000000000000007</v>
      </c>
      <c r="R616" s="15">
        <v>24.000000000000007</v>
      </c>
      <c r="S616" s="15">
        <v>24.000000000000007</v>
      </c>
      <c r="T616" s="15">
        <v>24.000000000000007</v>
      </c>
      <c r="U616" s="15">
        <v>16.000000000000004</v>
      </c>
      <c r="V616" s="15">
        <v>24.000000000000007</v>
      </c>
      <c r="W616" s="15">
        <v>216.00000000000009</v>
      </c>
      <c r="X616" s="15">
        <v>216.20957142857145</v>
      </c>
      <c r="Y616" s="15">
        <v>216.74007343352602</v>
      </c>
      <c r="Z616" s="15">
        <v>219.62727787346012</v>
      </c>
      <c r="AA616" s="15">
        <v>221.26514953509476</v>
      </c>
      <c r="AB616" s="16">
        <f t="shared" si="9"/>
        <v>64.000000000000014</v>
      </c>
    </row>
    <row r="617" spans="1:28" ht="16" x14ac:dyDescent="0.2">
      <c r="A617" s="14" t="s">
        <v>1005</v>
      </c>
      <c r="B617" s="14" t="s">
        <v>1006</v>
      </c>
      <c r="C617" s="14" t="s">
        <v>988</v>
      </c>
      <c r="D617" s="14" t="s">
        <v>988</v>
      </c>
      <c r="E617" s="14" t="s">
        <v>80</v>
      </c>
      <c r="F617" s="14" t="s">
        <v>81</v>
      </c>
      <c r="G617" s="14" t="s">
        <v>1007</v>
      </c>
      <c r="H617" s="14" t="s">
        <v>1008</v>
      </c>
      <c r="I617" s="14" t="s">
        <v>21</v>
      </c>
      <c r="J617" s="14" t="s">
        <v>1013</v>
      </c>
      <c r="K617" s="15">
        <v>1238.3333333333333</v>
      </c>
      <c r="L617" s="15">
        <v>1238.3333333333333</v>
      </c>
      <c r="M617" s="15">
        <v>619.16666666666663</v>
      </c>
      <c r="N617" s="15">
        <v>619.16666666666663</v>
      </c>
      <c r="O617" s="15">
        <v>1238.3333333333333</v>
      </c>
      <c r="P617" s="15">
        <v>1238.3333333333333</v>
      </c>
      <c r="Q617" s="15">
        <v>1857.5</v>
      </c>
      <c r="R617" s="15">
        <v>1857.5</v>
      </c>
      <c r="S617" s="15">
        <v>1857.5</v>
      </c>
      <c r="T617" s="15">
        <v>1857.5</v>
      </c>
      <c r="U617" s="15">
        <v>1238.3333333333333</v>
      </c>
      <c r="V617" s="15">
        <v>1857.5</v>
      </c>
      <c r="W617" s="15">
        <v>16717.5</v>
      </c>
      <c r="X617" s="15">
        <v>16733.719955357141</v>
      </c>
      <c r="Y617" s="15">
        <v>16774.778600115606</v>
      </c>
      <c r="Z617" s="15">
        <v>16998.236193748002</v>
      </c>
      <c r="AA617" s="15">
        <v>17125.00063589327</v>
      </c>
      <c r="AB617" s="16">
        <f t="shared" si="9"/>
        <v>4953.333333333333</v>
      </c>
    </row>
    <row r="618" spans="1:28" ht="16" x14ac:dyDescent="0.2">
      <c r="A618" s="14" t="s">
        <v>1005</v>
      </c>
      <c r="B618" s="14" t="s">
        <v>1006</v>
      </c>
      <c r="C618" s="14" t="s">
        <v>988</v>
      </c>
      <c r="D618" s="14" t="s">
        <v>988</v>
      </c>
      <c r="E618" s="14" t="s">
        <v>80</v>
      </c>
      <c r="F618" s="14" t="s">
        <v>81</v>
      </c>
      <c r="G618" s="14" t="s">
        <v>1010</v>
      </c>
      <c r="H618" s="14" t="s">
        <v>1011</v>
      </c>
      <c r="I618" s="14" t="s">
        <v>21</v>
      </c>
      <c r="J618" s="14" t="s">
        <v>1014</v>
      </c>
      <c r="K618" s="15">
        <v>120.00000000000001</v>
      </c>
      <c r="L618" s="15">
        <v>120.00000000000001</v>
      </c>
      <c r="M618" s="15">
        <v>60.000000000000007</v>
      </c>
      <c r="N618" s="15">
        <v>60.000000000000007</v>
      </c>
      <c r="O618" s="15">
        <v>120.00000000000001</v>
      </c>
      <c r="P618" s="15">
        <v>120.00000000000001</v>
      </c>
      <c r="Q618" s="15">
        <v>180.00000000000003</v>
      </c>
      <c r="R618" s="15">
        <v>180.00000000000003</v>
      </c>
      <c r="S618" s="15">
        <v>180.00000000000003</v>
      </c>
      <c r="T618" s="15">
        <v>180.00000000000003</v>
      </c>
      <c r="U618" s="15">
        <v>120.00000000000001</v>
      </c>
      <c r="V618" s="15">
        <v>180.00000000000003</v>
      </c>
      <c r="W618" s="15">
        <v>1620.0000000000005</v>
      </c>
      <c r="X618" s="15">
        <v>1621.5717857142859</v>
      </c>
      <c r="Y618" s="15">
        <v>1625.5505507514454</v>
      </c>
      <c r="Z618" s="15">
        <v>1647.2045840509509</v>
      </c>
      <c r="AA618" s="15">
        <v>1659.4886215132108</v>
      </c>
      <c r="AB618" s="16">
        <f t="shared" si="9"/>
        <v>480.00000000000006</v>
      </c>
    </row>
    <row r="619" spans="1:28" ht="16" x14ac:dyDescent="0.2">
      <c r="A619" s="14" t="s">
        <v>1005</v>
      </c>
      <c r="B619" s="14" t="s">
        <v>1006</v>
      </c>
      <c r="C619" s="14" t="s">
        <v>988</v>
      </c>
      <c r="D619" s="14" t="s">
        <v>988</v>
      </c>
      <c r="E619" s="14" t="s">
        <v>170</v>
      </c>
      <c r="F619" s="14" t="s">
        <v>171</v>
      </c>
      <c r="G619" s="14" t="s">
        <v>1007</v>
      </c>
      <c r="H619" s="14" t="s">
        <v>1008</v>
      </c>
      <c r="I619" s="14" t="s">
        <v>21</v>
      </c>
      <c r="J619" s="14" t="s">
        <v>1015</v>
      </c>
      <c r="K619" s="15">
        <v>15562.333333333334</v>
      </c>
      <c r="L619" s="15">
        <v>15562.333333333334</v>
      </c>
      <c r="M619" s="15">
        <v>7781.166666666667</v>
      </c>
      <c r="N619" s="15">
        <v>7781.166666666667</v>
      </c>
      <c r="O619" s="15">
        <v>15562.333333333334</v>
      </c>
      <c r="P619" s="15">
        <v>15562.333333333334</v>
      </c>
      <c r="Q619" s="15">
        <v>23343.5</v>
      </c>
      <c r="R619" s="15">
        <v>23343.5</v>
      </c>
      <c r="S619" s="15">
        <v>23343.5</v>
      </c>
      <c r="T619" s="15">
        <v>23343.5</v>
      </c>
      <c r="U619" s="15">
        <v>15562.333333333334</v>
      </c>
      <c r="V619" s="15">
        <v>23343.5</v>
      </c>
      <c r="W619" s="15">
        <v>210091.5</v>
      </c>
      <c r="X619" s="15">
        <v>210295.33877678571</v>
      </c>
      <c r="Y619" s="15">
        <v>210811.32934147978</v>
      </c>
      <c r="Z619" s="15">
        <v>213619.55670996313</v>
      </c>
      <c r="AA619" s="15">
        <v>215212.62575718682</v>
      </c>
      <c r="AB619" s="16">
        <f t="shared" si="9"/>
        <v>62249.333333333336</v>
      </c>
    </row>
    <row r="620" spans="1:28" ht="16" x14ac:dyDescent="0.2">
      <c r="A620" s="14" t="s">
        <v>1005</v>
      </c>
      <c r="B620" s="14" t="s">
        <v>1006</v>
      </c>
      <c r="C620" s="14" t="s">
        <v>988</v>
      </c>
      <c r="D620" s="14" t="s">
        <v>988</v>
      </c>
      <c r="E620" s="14" t="s">
        <v>170</v>
      </c>
      <c r="F620" s="14" t="s">
        <v>171</v>
      </c>
      <c r="G620" s="14" t="s">
        <v>1010</v>
      </c>
      <c r="H620" s="14" t="s">
        <v>1011</v>
      </c>
      <c r="I620" s="14" t="s">
        <v>21</v>
      </c>
      <c r="J620" s="14" t="s">
        <v>1016</v>
      </c>
      <c r="K620" s="15">
        <v>216.00000000000003</v>
      </c>
      <c r="L620" s="15">
        <v>216.00000000000003</v>
      </c>
      <c r="M620" s="15">
        <v>108.00000000000001</v>
      </c>
      <c r="N620" s="15">
        <v>108.00000000000001</v>
      </c>
      <c r="O620" s="15">
        <v>216.00000000000003</v>
      </c>
      <c r="P620" s="15">
        <v>216.00000000000003</v>
      </c>
      <c r="Q620" s="15">
        <v>324.00000000000006</v>
      </c>
      <c r="R620" s="15">
        <v>324.00000000000006</v>
      </c>
      <c r="S620" s="15">
        <v>324.00000000000006</v>
      </c>
      <c r="T620" s="15">
        <v>324.00000000000006</v>
      </c>
      <c r="U620" s="15">
        <v>216.00000000000003</v>
      </c>
      <c r="V620" s="15">
        <v>324.00000000000006</v>
      </c>
      <c r="W620" s="15">
        <v>2916.0000000000009</v>
      </c>
      <c r="X620" s="15">
        <v>2918.8292142857144</v>
      </c>
      <c r="Y620" s="15">
        <v>2925.9909913526012</v>
      </c>
      <c r="Z620" s="15">
        <v>2964.9682512917116</v>
      </c>
      <c r="AA620" s="15">
        <v>2987.0795187237791</v>
      </c>
      <c r="AB620" s="16">
        <f t="shared" si="9"/>
        <v>864.00000000000011</v>
      </c>
    </row>
    <row r="621" spans="1:28" ht="16" x14ac:dyDescent="0.2">
      <c r="A621" s="14" t="s">
        <v>1005</v>
      </c>
      <c r="B621" s="14" t="s">
        <v>1006</v>
      </c>
      <c r="C621" s="14" t="s">
        <v>988</v>
      </c>
      <c r="D621" s="14" t="s">
        <v>988</v>
      </c>
      <c r="E621" s="14" t="s">
        <v>170</v>
      </c>
      <c r="F621" s="14" t="s">
        <v>171</v>
      </c>
      <c r="G621" s="14" t="s">
        <v>1017</v>
      </c>
      <c r="H621" s="14" t="s">
        <v>1018</v>
      </c>
      <c r="I621" s="14" t="s">
        <v>21</v>
      </c>
      <c r="J621" s="14" t="s">
        <v>1019</v>
      </c>
      <c r="K621" s="15">
        <v>30604.146946134773</v>
      </c>
      <c r="L621" s="15">
        <v>30604.146946134773</v>
      </c>
      <c r="M621" s="15">
        <v>15302.073473067387</v>
      </c>
      <c r="N621" s="15">
        <v>15302.073473067387</v>
      </c>
      <c r="O621" s="15">
        <v>30604.146946134773</v>
      </c>
      <c r="P621" s="15">
        <v>30604.146946134773</v>
      </c>
      <c r="Q621" s="15">
        <v>45906.22041920216</v>
      </c>
      <c r="R621" s="15">
        <v>45906.22041920216</v>
      </c>
      <c r="S621" s="15">
        <v>45906.22041920216</v>
      </c>
      <c r="T621" s="15">
        <v>45906.22041920216</v>
      </c>
      <c r="U621" s="15">
        <v>30604.146946134773</v>
      </c>
      <c r="V621" s="15">
        <v>45906.22041920216</v>
      </c>
      <c r="W621" s="15">
        <v>413155.9837728194</v>
      </c>
      <c r="X621" s="15">
        <v>413556.84344755142</v>
      </c>
      <c r="Y621" s="15">
        <v>405629.71373761335</v>
      </c>
      <c r="Z621" s="15">
        <v>409007.86195312132</v>
      </c>
      <c r="AA621" s="15">
        <v>412058.04038708052</v>
      </c>
      <c r="AB621" s="16">
        <f t="shared" si="9"/>
        <v>122416.58778453909</v>
      </c>
    </row>
    <row r="622" spans="1:28" ht="16" x14ac:dyDescent="0.2">
      <c r="A622" s="14" t="s">
        <v>1005</v>
      </c>
      <c r="B622" s="14" t="s">
        <v>1006</v>
      </c>
      <c r="C622" s="14" t="s">
        <v>988</v>
      </c>
      <c r="D622" s="14" t="s">
        <v>988</v>
      </c>
      <c r="E622" s="14" t="s">
        <v>316</v>
      </c>
      <c r="F622" s="14" t="s">
        <v>317</v>
      </c>
      <c r="G622" s="14" t="s">
        <v>1007</v>
      </c>
      <c r="H622" s="14" t="s">
        <v>1008</v>
      </c>
      <c r="I622" s="14" t="s">
        <v>21</v>
      </c>
      <c r="J622" s="14" t="s">
        <v>1020</v>
      </c>
      <c r="K622" s="15">
        <v>3298.0740740740739</v>
      </c>
      <c r="L622" s="15">
        <v>3298.0740740740739</v>
      </c>
      <c r="M622" s="15">
        <v>1649.037037037037</v>
      </c>
      <c r="N622" s="15">
        <v>1649.037037037037</v>
      </c>
      <c r="O622" s="15">
        <v>3298.0740740740739</v>
      </c>
      <c r="P622" s="15">
        <v>3298.0740740740739</v>
      </c>
      <c r="Q622" s="15">
        <v>4947.1111111111113</v>
      </c>
      <c r="R622" s="15">
        <v>4947.1111111111113</v>
      </c>
      <c r="S622" s="15">
        <v>4947.1111111111113</v>
      </c>
      <c r="T622" s="15">
        <v>4947.1111111111113</v>
      </c>
      <c r="U622" s="15">
        <v>3298.0740740740739</v>
      </c>
      <c r="V622" s="15">
        <v>4947.1111111111113</v>
      </c>
      <c r="W622" s="15">
        <v>44524</v>
      </c>
      <c r="X622" s="15">
        <v>44558.190148809517</v>
      </c>
      <c r="Y622" s="15">
        <v>44629.390028254333</v>
      </c>
      <c r="Z622" s="15">
        <v>45198.480351995589</v>
      </c>
      <c r="AA622" s="15">
        <v>45527.353268230327</v>
      </c>
      <c r="AB622" s="16">
        <f t="shared" si="9"/>
        <v>13192.296296296296</v>
      </c>
    </row>
    <row r="623" spans="1:28" ht="16" x14ac:dyDescent="0.2">
      <c r="A623" s="14" t="s">
        <v>1005</v>
      </c>
      <c r="B623" s="14" t="s">
        <v>1006</v>
      </c>
      <c r="C623" s="14" t="s">
        <v>988</v>
      </c>
      <c r="D623" s="14" t="s">
        <v>988</v>
      </c>
      <c r="E623" s="14" t="s">
        <v>316</v>
      </c>
      <c r="F623" s="14" t="s">
        <v>317</v>
      </c>
      <c r="G623" s="14" t="s">
        <v>1010</v>
      </c>
      <c r="H623" s="14" t="s">
        <v>1011</v>
      </c>
      <c r="I623" s="14" t="s">
        <v>21</v>
      </c>
      <c r="J623" s="14" t="s">
        <v>1021</v>
      </c>
      <c r="K623" s="15">
        <v>328.00000000000006</v>
      </c>
      <c r="L623" s="15">
        <v>328.00000000000006</v>
      </c>
      <c r="M623" s="15">
        <v>164.00000000000003</v>
      </c>
      <c r="N623" s="15">
        <v>164.00000000000003</v>
      </c>
      <c r="O623" s="15">
        <v>328.00000000000006</v>
      </c>
      <c r="P623" s="15">
        <v>328.00000000000006</v>
      </c>
      <c r="Q623" s="15">
        <v>492.00000000000011</v>
      </c>
      <c r="R623" s="15">
        <v>492.00000000000011</v>
      </c>
      <c r="S623" s="15">
        <v>492.00000000000011</v>
      </c>
      <c r="T623" s="15">
        <v>492.00000000000011</v>
      </c>
      <c r="U623" s="15">
        <v>328.00000000000006</v>
      </c>
      <c r="V623" s="15">
        <v>492.00000000000011</v>
      </c>
      <c r="W623" s="15">
        <v>4428.0000000000018</v>
      </c>
      <c r="X623" s="15">
        <v>4432.296214285715</v>
      </c>
      <c r="Y623" s="15">
        <v>4443.171505387284</v>
      </c>
      <c r="Z623" s="15">
        <v>4502.3591964059324</v>
      </c>
      <c r="AA623" s="15">
        <v>4535.9355654694436</v>
      </c>
      <c r="AB623" s="16">
        <f t="shared" si="9"/>
        <v>1312.0000000000002</v>
      </c>
    </row>
    <row r="624" spans="1:28" ht="16" x14ac:dyDescent="0.2">
      <c r="A624" s="14" t="s">
        <v>1005</v>
      </c>
      <c r="B624" s="14" t="s">
        <v>1006</v>
      </c>
      <c r="C624" s="14" t="s">
        <v>988</v>
      </c>
      <c r="D624" s="14" t="s">
        <v>988</v>
      </c>
      <c r="E624" s="14" t="s">
        <v>449</v>
      </c>
      <c r="F624" s="14" t="s">
        <v>450</v>
      </c>
      <c r="G624" s="14" t="s">
        <v>1007</v>
      </c>
      <c r="H624" s="14" t="s">
        <v>1008</v>
      </c>
      <c r="I624" s="14" t="s">
        <v>21</v>
      </c>
      <c r="J624" s="14" t="s">
        <v>1022</v>
      </c>
      <c r="K624" s="15">
        <v>1403.4444444444443</v>
      </c>
      <c r="L624" s="15">
        <v>1403.4444444444443</v>
      </c>
      <c r="M624" s="15">
        <v>701.72222222222217</v>
      </c>
      <c r="N624" s="15">
        <v>701.72222222222217</v>
      </c>
      <c r="O624" s="15">
        <v>1403.4444444444443</v>
      </c>
      <c r="P624" s="15">
        <v>1403.4444444444443</v>
      </c>
      <c r="Q624" s="15">
        <v>2105.1666666666665</v>
      </c>
      <c r="R624" s="15">
        <v>2105.1666666666665</v>
      </c>
      <c r="S624" s="15">
        <v>2105.1666666666665</v>
      </c>
      <c r="T624" s="15">
        <v>2105.1666666666665</v>
      </c>
      <c r="U624" s="15">
        <v>1403.4444444444443</v>
      </c>
      <c r="V624" s="15">
        <v>2105.1666666666665</v>
      </c>
      <c r="W624" s="15">
        <v>18946.5</v>
      </c>
      <c r="X624" s="15">
        <v>18964.882616071427</v>
      </c>
      <c r="Y624" s="15">
        <v>19011.415746797687</v>
      </c>
      <c r="Z624" s="15">
        <v>19264.667686247736</v>
      </c>
      <c r="AA624" s="15">
        <v>19408.334054012372</v>
      </c>
      <c r="AB624" s="16">
        <f t="shared" si="9"/>
        <v>5613.7777777777774</v>
      </c>
    </row>
    <row r="625" spans="1:28" ht="16" x14ac:dyDescent="0.2">
      <c r="A625" s="14" t="s">
        <v>1005</v>
      </c>
      <c r="B625" s="14" t="s">
        <v>1006</v>
      </c>
      <c r="C625" s="14" t="s">
        <v>988</v>
      </c>
      <c r="D625" s="14" t="s">
        <v>988</v>
      </c>
      <c r="E625" s="14" t="s">
        <v>449</v>
      </c>
      <c r="F625" s="14" t="s">
        <v>450</v>
      </c>
      <c r="G625" s="14" t="s">
        <v>1010</v>
      </c>
      <c r="H625" s="14" t="s">
        <v>1011</v>
      </c>
      <c r="I625" s="14" t="s">
        <v>21</v>
      </c>
      <c r="J625" s="14" t="s">
        <v>1023</v>
      </c>
      <c r="K625" s="15">
        <v>136.00000000000003</v>
      </c>
      <c r="L625" s="15">
        <v>136.00000000000003</v>
      </c>
      <c r="M625" s="15">
        <v>68.000000000000014</v>
      </c>
      <c r="N625" s="15">
        <v>68.000000000000014</v>
      </c>
      <c r="O625" s="15">
        <v>136.00000000000003</v>
      </c>
      <c r="P625" s="15">
        <v>136.00000000000003</v>
      </c>
      <c r="Q625" s="15">
        <v>204.00000000000006</v>
      </c>
      <c r="R625" s="15">
        <v>204.00000000000006</v>
      </c>
      <c r="S625" s="15">
        <v>204.00000000000006</v>
      </c>
      <c r="T625" s="15">
        <v>204.00000000000006</v>
      </c>
      <c r="U625" s="15">
        <v>136.00000000000003</v>
      </c>
      <c r="V625" s="15">
        <v>204.00000000000006</v>
      </c>
      <c r="W625" s="15">
        <v>1836.0000000000007</v>
      </c>
      <c r="X625" s="15">
        <v>1837.7813571428576</v>
      </c>
      <c r="Y625" s="15">
        <v>1842.2906241849714</v>
      </c>
      <c r="Z625" s="15">
        <v>1866.831861924411</v>
      </c>
      <c r="AA625" s="15">
        <v>1880.7537710483057</v>
      </c>
      <c r="AB625" s="16">
        <f t="shared" si="9"/>
        <v>544.00000000000011</v>
      </c>
    </row>
    <row r="626" spans="1:28" ht="16" x14ac:dyDescent="0.2">
      <c r="A626" s="14" t="s">
        <v>1005</v>
      </c>
      <c r="B626" s="14" t="s">
        <v>1006</v>
      </c>
      <c r="C626" s="14" t="s">
        <v>988</v>
      </c>
      <c r="D626" s="14" t="s">
        <v>988</v>
      </c>
      <c r="E626" s="14" t="s">
        <v>589</v>
      </c>
      <c r="F626" s="14" t="s">
        <v>590</v>
      </c>
      <c r="G626" s="14" t="s">
        <v>1007</v>
      </c>
      <c r="H626" s="14" t="s">
        <v>1008</v>
      </c>
      <c r="I626" s="14" t="s">
        <v>21</v>
      </c>
      <c r="J626" s="14" t="s">
        <v>1024</v>
      </c>
      <c r="K626" s="15">
        <v>8907.5925925925931</v>
      </c>
      <c r="L626" s="15">
        <v>8907.5925925925931</v>
      </c>
      <c r="M626" s="15">
        <v>4453.7962962962965</v>
      </c>
      <c r="N626" s="15">
        <v>4453.7962962962965</v>
      </c>
      <c r="O626" s="15">
        <v>8907.5925925925931</v>
      </c>
      <c r="P626" s="15">
        <v>8907.5925925925931</v>
      </c>
      <c r="Q626" s="15">
        <v>13361.388888888891</v>
      </c>
      <c r="R626" s="15">
        <v>13361.388888888891</v>
      </c>
      <c r="S626" s="15">
        <v>13361.388888888891</v>
      </c>
      <c r="T626" s="15">
        <v>13361.388888888891</v>
      </c>
      <c r="U626" s="15">
        <v>8907.5925925925931</v>
      </c>
      <c r="V626" s="15">
        <v>13361.388888888891</v>
      </c>
      <c r="W626" s="15">
        <v>120252.50000000001</v>
      </c>
      <c r="X626" s="15">
        <v>120294.10078869047</v>
      </c>
      <c r="Y626" s="15">
        <v>120255.11912316762</v>
      </c>
      <c r="Z626" s="15">
        <v>121638.43258501432</v>
      </c>
      <c r="AA626" s="15">
        <v>122473.84558259796</v>
      </c>
      <c r="AB626" s="16">
        <f t="shared" si="9"/>
        <v>35630.370370370372</v>
      </c>
    </row>
    <row r="627" spans="1:28" ht="16" x14ac:dyDescent="0.2">
      <c r="A627" s="14" t="s">
        <v>1005</v>
      </c>
      <c r="B627" s="14" t="s">
        <v>1006</v>
      </c>
      <c r="C627" s="14" t="s">
        <v>988</v>
      </c>
      <c r="D627" s="14" t="s">
        <v>988</v>
      </c>
      <c r="E627" s="14" t="s">
        <v>589</v>
      </c>
      <c r="F627" s="14" t="s">
        <v>590</v>
      </c>
      <c r="G627" s="14" t="s">
        <v>1010</v>
      </c>
      <c r="H627" s="14" t="s">
        <v>1011</v>
      </c>
      <c r="I627" s="14" t="s">
        <v>21</v>
      </c>
      <c r="J627" s="14" t="s">
        <v>1025</v>
      </c>
      <c r="K627" s="15">
        <v>953.77777777777794</v>
      </c>
      <c r="L627" s="15">
        <v>953.77777777777794</v>
      </c>
      <c r="M627" s="15">
        <v>476.88888888888897</v>
      </c>
      <c r="N627" s="15">
        <v>476.88888888888897</v>
      </c>
      <c r="O627" s="15">
        <v>953.77777777777794</v>
      </c>
      <c r="P627" s="15">
        <v>953.77777777777794</v>
      </c>
      <c r="Q627" s="15">
        <v>1430.666666666667</v>
      </c>
      <c r="R627" s="15">
        <v>1430.666666666667</v>
      </c>
      <c r="S627" s="15">
        <v>1430.666666666667</v>
      </c>
      <c r="T627" s="15">
        <v>1430.666666666667</v>
      </c>
      <c r="U627" s="15">
        <v>953.77777777777794</v>
      </c>
      <c r="V627" s="15">
        <v>1430.666666666667</v>
      </c>
      <c r="W627" s="15">
        <v>12876.000000000004</v>
      </c>
      <c r="X627" s="15">
        <v>12888.492785714287</v>
      </c>
      <c r="Y627" s="15">
        <v>12920.116599676301</v>
      </c>
      <c r="Z627" s="15">
        <v>13092.226064345705</v>
      </c>
      <c r="AA627" s="15">
        <v>13189.861413953149</v>
      </c>
      <c r="AB627" s="16">
        <f t="shared" si="9"/>
        <v>3815.1111111111118</v>
      </c>
    </row>
    <row r="628" spans="1:28" ht="16" x14ac:dyDescent="0.2">
      <c r="A628" s="14" t="s">
        <v>1005</v>
      </c>
      <c r="B628" s="14" t="s">
        <v>1006</v>
      </c>
      <c r="C628" s="14" t="s">
        <v>988</v>
      </c>
      <c r="D628" s="14" t="s">
        <v>988</v>
      </c>
      <c r="E628" s="14" t="s">
        <v>589</v>
      </c>
      <c r="F628" s="14" t="s">
        <v>590</v>
      </c>
      <c r="G628" s="14" t="s">
        <v>1026</v>
      </c>
      <c r="H628" s="14" t="s">
        <v>1027</v>
      </c>
      <c r="I628" s="14" t="s">
        <v>21</v>
      </c>
      <c r="J628" s="14" t="s">
        <v>1028</v>
      </c>
      <c r="K628" s="15">
        <v>1549.4221964647929</v>
      </c>
      <c r="L628" s="15">
        <v>1549.4221964647929</v>
      </c>
      <c r="M628" s="15">
        <v>1549.4221964647929</v>
      </c>
      <c r="N628" s="15">
        <v>774.71109823239647</v>
      </c>
      <c r="O628" s="15">
        <v>0</v>
      </c>
      <c r="P628" s="15">
        <v>0</v>
      </c>
      <c r="Q628" s="15">
        <v>0</v>
      </c>
      <c r="R628" s="15">
        <v>0</v>
      </c>
      <c r="S628" s="15">
        <v>774.71109823239647</v>
      </c>
      <c r="T628" s="15">
        <v>1549.4221964647929</v>
      </c>
      <c r="U628" s="15">
        <v>1549.4221964647929</v>
      </c>
      <c r="V628" s="15">
        <v>1549.4221964647929</v>
      </c>
      <c r="W628" s="15">
        <v>10845.95537525355</v>
      </c>
      <c r="X628" s="15">
        <v>10661.840472965281</v>
      </c>
      <c r="Y628" s="15">
        <v>10603.510742325205</v>
      </c>
      <c r="Z628" s="15">
        <v>10681.431946417741</v>
      </c>
      <c r="AA628" s="15">
        <v>10761.088785313665</v>
      </c>
      <c r="AB628" s="16">
        <f t="shared" si="9"/>
        <v>5422.9776876267752</v>
      </c>
    </row>
    <row r="629" spans="1:28" ht="16" x14ac:dyDescent="0.2">
      <c r="A629" s="14" t="s">
        <v>1005</v>
      </c>
      <c r="B629" s="14" t="s">
        <v>1006</v>
      </c>
      <c r="C629" s="14" t="s">
        <v>988</v>
      </c>
      <c r="D629" s="14" t="s">
        <v>988</v>
      </c>
      <c r="E629" s="14" t="s">
        <v>934</v>
      </c>
      <c r="F629" s="14" t="s">
        <v>935</v>
      </c>
      <c r="G629" s="14" t="s">
        <v>15</v>
      </c>
      <c r="H629" s="14" t="s">
        <v>16</v>
      </c>
      <c r="I629" s="14" t="s">
        <v>17</v>
      </c>
      <c r="J629" s="14" t="s">
        <v>1029</v>
      </c>
      <c r="K629" s="15">
        <v>102267.51000000001</v>
      </c>
      <c r="L629" s="15">
        <v>85222.02</v>
      </c>
      <c r="M629" s="15">
        <v>85222.02</v>
      </c>
      <c r="N629" s="15">
        <v>110940.29000000001</v>
      </c>
      <c r="O629" s="15">
        <v>88334.26999999999</v>
      </c>
      <c r="P629" s="15">
        <v>94670.74</v>
      </c>
      <c r="Q629" s="15">
        <v>105379.76999999999</v>
      </c>
      <c r="R629" s="15">
        <v>88334.26999999999</v>
      </c>
      <c r="S629" s="15">
        <v>88334.26999999999</v>
      </c>
      <c r="T629" s="15">
        <v>106476.54</v>
      </c>
      <c r="U629" s="15">
        <v>89431.010000000009</v>
      </c>
      <c r="V629" s="15">
        <v>107160.59999999999</v>
      </c>
      <c r="W629" s="15">
        <v>1151773.31</v>
      </c>
      <c r="X629" s="15">
        <v>1177876.4829018451</v>
      </c>
      <c r="Y629" s="15">
        <v>1212364.2385360564</v>
      </c>
      <c r="Z629" s="15">
        <v>1248166.1926819598</v>
      </c>
      <c r="AA629" s="15">
        <v>1302224.4253549362</v>
      </c>
      <c r="AB629" s="16">
        <f t="shared" si="9"/>
        <v>471986.1100000001</v>
      </c>
    </row>
    <row r="630" spans="1:28" ht="16" x14ac:dyDescent="0.2">
      <c r="A630" s="14" t="s">
        <v>1005</v>
      </c>
      <c r="B630" s="14" t="s">
        <v>1006</v>
      </c>
      <c r="C630" s="14" t="s">
        <v>988</v>
      </c>
      <c r="D630" s="14" t="s">
        <v>988</v>
      </c>
      <c r="E630" s="14" t="s">
        <v>934</v>
      </c>
      <c r="F630" s="14" t="s">
        <v>935</v>
      </c>
      <c r="G630" s="14" t="s">
        <v>19</v>
      </c>
      <c r="H630" s="14" t="s">
        <v>20</v>
      </c>
      <c r="I630" s="14" t="s">
        <v>21</v>
      </c>
      <c r="J630" s="14" t="s">
        <v>1030</v>
      </c>
      <c r="K630" s="15">
        <v>3000</v>
      </c>
      <c r="L630" s="15">
        <v>3000</v>
      </c>
      <c r="M630" s="15">
        <v>3600</v>
      </c>
      <c r="N630" s="15">
        <v>5400</v>
      </c>
      <c r="O630" s="15">
        <v>6000</v>
      </c>
      <c r="P630" s="15">
        <v>6000</v>
      </c>
      <c r="Q630" s="15">
        <v>5400</v>
      </c>
      <c r="R630" s="15">
        <v>5400</v>
      </c>
      <c r="S630" s="15">
        <v>6600</v>
      </c>
      <c r="T630" s="15">
        <v>3000</v>
      </c>
      <c r="U630" s="15">
        <v>3000</v>
      </c>
      <c r="V630" s="15">
        <v>3600</v>
      </c>
      <c r="W630" s="15">
        <v>54000</v>
      </c>
      <c r="X630" s="15">
        <v>54052.392857142855</v>
      </c>
      <c r="Y630" s="15">
        <v>54185.018358381494</v>
      </c>
      <c r="Z630" s="15">
        <v>54906.819468365022</v>
      </c>
      <c r="AA630" s="15">
        <v>55316.287383773684</v>
      </c>
      <c r="AB630" s="16">
        <f t="shared" si="9"/>
        <v>21000</v>
      </c>
    </row>
    <row r="631" spans="1:28" ht="16" x14ac:dyDescent="0.2">
      <c r="A631" s="14" t="s">
        <v>1005</v>
      </c>
      <c r="B631" s="14" t="s">
        <v>1006</v>
      </c>
      <c r="C631" s="14" t="s">
        <v>988</v>
      </c>
      <c r="D631" s="14" t="s">
        <v>988</v>
      </c>
      <c r="E631" s="14" t="s">
        <v>934</v>
      </c>
      <c r="F631" s="14" t="s">
        <v>935</v>
      </c>
      <c r="G631" s="14" t="s">
        <v>23</v>
      </c>
      <c r="H631" s="14" t="s">
        <v>24</v>
      </c>
      <c r="I631" s="14" t="s">
        <v>21</v>
      </c>
      <c r="J631" s="14" t="s">
        <v>1031</v>
      </c>
      <c r="K631" s="15">
        <v>800</v>
      </c>
      <c r="L631" s="15">
        <v>800</v>
      </c>
      <c r="M631" s="15">
        <v>960</v>
      </c>
      <c r="N631" s="15">
        <v>1440</v>
      </c>
      <c r="O631" s="15">
        <v>1600</v>
      </c>
      <c r="P631" s="15">
        <v>1600</v>
      </c>
      <c r="Q631" s="15">
        <v>1440</v>
      </c>
      <c r="R631" s="15">
        <v>1440</v>
      </c>
      <c r="S631" s="15">
        <v>1760</v>
      </c>
      <c r="T631" s="15">
        <v>800</v>
      </c>
      <c r="U631" s="15">
        <v>800</v>
      </c>
      <c r="V631" s="15">
        <v>960</v>
      </c>
      <c r="W631" s="15">
        <v>14400</v>
      </c>
      <c r="X631" s="15">
        <v>14413.971428571427</v>
      </c>
      <c r="Y631" s="15">
        <v>14449.338228901732</v>
      </c>
      <c r="Z631" s="15">
        <v>14641.818524897339</v>
      </c>
      <c r="AA631" s="15">
        <v>14751.009969006316</v>
      </c>
      <c r="AB631" s="16">
        <f t="shared" si="9"/>
        <v>5600</v>
      </c>
    </row>
    <row r="632" spans="1:28" ht="16" x14ac:dyDescent="0.2">
      <c r="A632" s="14" t="s">
        <v>1005</v>
      </c>
      <c r="B632" s="14" t="s">
        <v>1006</v>
      </c>
      <c r="C632" s="14" t="s">
        <v>988</v>
      </c>
      <c r="D632" s="14" t="s">
        <v>988</v>
      </c>
      <c r="E632" s="14" t="s">
        <v>934</v>
      </c>
      <c r="F632" s="14" t="s">
        <v>935</v>
      </c>
      <c r="G632" s="14" t="s">
        <v>38</v>
      </c>
      <c r="H632" s="14" t="s">
        <v>39</v>
      </c>
      <c r="I632" s="14" t="s">
        <v>21</v>
      </c>
      <c r="J632" s="14" t="s">
        <v>1032</v>
      </c>
      <c r="K632" s="15">
        <v>2862.9076124032426</v>
      </c>
      <c r="L632" s="15">
        <v>2862.9076124032426</v>
      </c>
      <c r="M632" s="15">
        <v>2862.9076124032426</v>
      </c>
      <c r="N632" s="15">
        <v>2862.9076124032426</v>
      </c>
      <c r="O632" s="15">
        <v>2862.9076124032426</v>
      </c>
      <c r="P632" s="15">
        <v>2862.9076124032426</v>
      </c>
      <c r="Q632" s="15">
        <v>2862.9076124032426</v>
      </c>
      <c r="R632" s="15">
        <v>2862.9076124032426</v>
      </c>
      <c r="S632" s="15">
        <v>2862.9076124032426</v>
      </c>
      <c r="T632" s="15">
        <v>2862.9076124032426</v>
      </c>
      <c r="U632" s="15">
        <v>2862.9076124032426</v>
      </c>
      <c r="V632" s="15">
        <v>2862.9076124032426</v>
      </c>
      <c r="W632" s="15">
        <v>34354.891348838908</v>
      </c>
      <c r="X632" s="15">
        <v>33771.701833026644</v>
      </c>
      <c r="Y632" s="15">
        <v>33586.940648860334</v>
      </c>
      <c r="Z632" s="15">
        <v>33833.758417120524</v>
      </c>
      <c r="AA632" s="15">
        <v>34086.073861060613</v>
      </c>
      <c r="AB632" s="16">
        <f t="shared" si="9"/>
        <v>14314.538062016214</v>
      </c>
    </row>
    <row r="633" spans="1:28" ht="16" x14ac:dyDescent="0.2">
      <c r="A633" s="14" t="s">
        <v>1005</v>
      </c>
      <c r="B633" s="14" t="s">
        <v>1006</v>
      </c>
      <c r="C633" s="14" t="s">
        <v>988</v>
      </c>
      <c r="D633" s="14" t="s">
        <v>988</v>
      </c>
      <c r="E633" s="14" t="s">
        <v>934</v>
      </c>
      <c r="F633" s="14" t="s">
        <v>935</v>
      </c>
      <c r="G633" s="14" t="s">
        <v>41</v>
      </c>
      <c r="H633" s="14" t="s">
        <v>42</v>
      </c>
      <c r="I633" s="14" t="s">
        <v>21</v>
      </c>
      <c r="J633" s="14" t="s">
        <v>1033</v>
      </c>
      <c r="K633" s="15">
        <v>500</v>
      </c>
      <c r="L633" s="15">
        <v>500</v>
      </c>
      <c r="M633" s="15">
        <v>500</v>
      </c>
      <c r="N633" s="15">
        <v>500</v>
      </c>
      <c r="O633" s="15">
        <v>500</v>
      </c>
      <c r="P633" s="15">
        <v>500</v>
      </c>
      <c r="Q633" s="15">
        <v>500</v>
      </c>
      <c r="R633" s="15">
        <v>500</v>
      </c>
      <c r="S633" s="15">
        <v>500</v>
      </c>
      <c r="T633" s="15">
        <v>500</v>
      </c>
      <c r="U633" s="15">
        <v>500</v>
      </c>
      <c r="V633" s="15">
        <v>500</v>
      </c>
      <c r="W633" s="15">
        <v>6000</v>
      </c>
      <c r="X633" s="15">
        <v>6029.892857142856</v>
      </c>
      <c r="Y633" s="15">
        <v>6072.7041572254329</v>
      </c>
      <c r="Z633" s="15">
        <v>6157.7297752243348</v>
      </c>
      <c r="AA633" s="15">
        <v>6222.486763411579</v>
      </c>
      <c r="AB633" s="16">
        <f t="shared" si="9"/>
        <v>2500</v>
      </c>
    </row>
    <row r="634" spans="1:28" ht="16" x14ac:dyDescent="0.2">
      <c r="A634" s="14" t="s">
        <v>1005</v>
      </c>
      <c r="B634" s="14" t="s">
        <v>1006</v>
      </c>
      <c r="C634" s="14" t="s">
        <v>988</v>
      </c>
      <c r="D634" s="14" t="s">
        <v>988</v>
      </c>
      <c r="E634" s="14" t="s">
        <v>934</v>
      </c>
      <c r="F634" s="14" t="s">
        <v>935</v>
      </c>
      <c r="G634" s="14" t="s">
        <v>47</v>
      </c>
      <c r="H634" s="14" t="s">
        <v>48</v>
      </c>
      <c r="I634" s="14" t="s">
        <v>21</v>
      </c>
      <c r="J634" s="14" t="s">
        <v>1034</v>
      </c>
      <c r="K634" s="15">
        <v>30</v>
      </c>
      <c r="L634" s="15">
        <v>30</v>
      </c>
      <c r="M634" s="15">
        <v>2530</v>
      </c>
      <c r="N634" s="15">
        <v>30</v>
      </c>
      <c r="O634" s="15">
        <v>30</v>
      </c>
      <c r="P634" s="15">
        <v>5030</v>
      </c>
      <c r="Q634" s="15">
        <v>5030</v>
      </c>
      <c r="R634" s="15">
        <v>30</v>
      </c>
      <c r="S634" s="15">
        <v>5030</v>
      </c>
      <c r="T634" s="15">
        <v>30</v>
      </c>
      <c r="U634" s="15">
        <v>2530</v>
      </c>
      <c r="V634" s="15">
        <v>30</v>
      </c>
      <c r="W634" s="15">
        <v>20360</v>
      </c>
      <c r="X634" s="15">
        <v>20300.516922619045</v>
      </c>
      <c r="Y634" s="15">
        <v>19989.183533965315</v>
      </c>
      <c r="Z634" s="15">
        <v>20019.149817621674</v>
      </c>
      <c r="AA634" s="15">
        <v>20090.635762702048</v>
      </c>
      <c r="AB634" s="16">
        <f t="shared" si="9"/>
        <v>2650</v>
      </c>
    </row>
    <row r="635" spans="1:28" ht="16" x14ac:dyDescent="0.2">
      <c r="A635" s="14" t="s">
        <v>1005</v>
      </c>
      <c r="B635" s="14" t="s">
        <v>1006</v>
      </c>
      <c r="C635" s="14" t="s">
        <v>988</v>
      </c>
      <c r="D635" s="14" t="s">
        <v>988</v>
      </c>
      <c r="E635" s="14" t="s">
        <v>934</v>
      </c>
      <c r="F635" s="14" t="s">
        <v>935</v>
      </c>
      <c r="G635" s="14" t="s">
        <v>50</v>
      </c>
      <c r="H635" s="14" t="s">
        <v>51</v>
      </c>
      <c r="I635" s="14" t="s">
        <v>21</v>
      </c>
      <c r="J635" s="14" t="s">
        <v>1035</v>
      </c>
      <c r="K635" s="15">
        <v>1320</v>
      </c>
      <c r="L635" s="15">
        <v>1320</v>
      </c>
      <c r="M635" s="15">
        <v>1320</v>
      </c>
      <c r="N635" s="15">
        <v>1320</v>
      </c>
      <c r="O635" s="15">
        <v>1320</v>
      </c>
      <c r="P635" s="15">
        <v>1320</v>
      </c>
      <c r="Q635" s="15">
        <v>1320</v>
      </c>
      <c r="R635" s="15">
        <v>1320</v>
      </c>
      <c r="S635" s="15">
        <v>1320</v>
      </c>
      <c r="T635" s="15">
        <v>1320</v>
      </c>
      <c r="U635" s="15">
        <v>1320</v>
      </c>
      <c r="V635" s="15">
        <v>1320</v>
      </c>
      <c r="W635" s="15">
        <v>15840</v>
      </c>
      <c r="X635" s="15">
        <v>15855.368571428569</v>
      </c>
      <c r="Y635" s="15">
        <v>15894.272051791906</v>
      </c>
      <c r="Z635" s="15">
        <v>16106.000377387072</v>
      </c>
      <c r="AA635" s="15">
        <v>16226.110965906946</v>
      </c>
      <c r="AB635" s="16">
        <f t="shared" si="9"/>
        <v>6600</v>
      </c>
    </row>
    <row r="636" spans="1:28" ht="16" x14ac:dyDescent="0.2">
      <c r="A636" s="14" t="s">
        <v>1005</v>
      </c>
      <c r="B636" s="14" t="s">
        <v>1006</v>
      </c>
      <c r="C636" s="14" t="s">
        <v>988</v>
      </c>
      <c r="D636" s="14" t="s">
        <v>988</v>
      </c>
      <c r="E636" s="14" t="s">
        <v>934</v>
      </c>
      <c r="F636" s="14" t="s">
        <v>935</v>
      </c>
      <c r="G636" s="14" t="s">
        <v>53</v>
      </c>
      <c r="H636" s="14" t="s">
        <v>54</v>
      </c>
      <c r="I636" s="14" t="s">
        <v>21</v>
      </c>
      <c r="J636" s="14" t="s">
        <v>1036</v>
      </c>
      <c r="K636" s="15">
        <v>7841.802225806452</v>
      </c>
      <c r="L636" s="15">
        <v>31041.802225806452</v>
      </c>
      <c r="M636" s="15">
        <v>31041.802225806452</v>
      </c>
      <c r="N636" s="15">
        <v>31041.802225806452</v>
      </c>
      <c r="O636" s="15">
        <v>31041.802225806452</v>
      </c>
      <c r="P636" s="15">
        <v>31041.802225806452</v>
      </c>
      <c r="Q636" s="15">
        <v>27841.802225806452</v>
      </c>
      <c r="R636" s="15">
        <v>7841.802225806452</v>
      </c>
      <c r="S636" s="15">
        <v>7841.802225806452</v>
      </c>
      <c r="T636" s="15">
        <v>7841.802225806452</v>
      </c>
      <c r="U636" s="15">
        <v>7841.802225806452</v>
      </c>
      <c r="V636" s="15">
        <v>7841.802225806452</v>
      </c>
      <c r="W636" s="15">
        <v>230101.6267096774</v>
      </c>
      <c r="X636" s="15">
        <v>231073.60581178265</v>
      </c>
      <c r="Y636" s="15">
        <v>116165.28080719418</v>
      </c>
      <c r="Z636" s="15">
        <v>232642.86490735249</v>
      </c>
      <c r="AA636" s="15">
        <v>117238.39121760654</v>
      </c>
      <c r="AB636" s="16">
        <f t="shared" si="9"/>
        <v>132009.01112903227</v>
      </c>
    </row>
    <row r="637" spans="1:28" ht="16" x14ac:dyDescent="0.2">
      <c r="A637" s="14" t="s">
        <v>1005</v>
      </c>
      <c r="B637" s="14" t="s">
        <v>1006</v>
      </c>
      <c r="C637" s="14" t="s">
        <v>988</v>
      </c>
      <c r="D637" s="14" t="s">
        <v>988</v>
      </c>
      <c r="E637" s="14" t="s">
        <v>934</v>
      </c>
      <c r="F637" s="14" t="s">
        <v>935</v>
      </c>
      <c r="G637" s="14" t="s">
        <v>59</v>
      </c>
      <c r="H637" s="14" t="s">
        <v>60</v>
      </c>
      <c r="I637" s="14" t="s">
        <v>21</v>
      </c>
      <c r="J637" s="14" t="s">
        <v>1037</v>
      </c>
      <c r="K637" s="15">
        <v>383</v>
      </c>
      <c r="L637" s="15">
        <v>383</v>
      </c>
      <c r="M637" s="15">
        <v>383</v>
      </c>
      <c r="N637" s="15">
        <v>383</v>
      </c>
      <c r="O637" s="15">
        <v>383</v>
      </c>
      <c r="P637" s="15">
        <v>383</v>
      </c>
      <c r="Q637" s="15">
        <v>383</v>
      </c>
      <c r="R637" s="15">
        <v>383</v>
      </c>
      <c r="S637" s="15">
        <v>383</v>
      </c>
      <c r="T637" s="15">
        <v>383</v>
      </c>
      <c r="U637" s="15">
        <v>383</v>
      </c>
      <c r="V637" s="15">
        <v>383</v>
      </c>
      <c r="W637" s="15">
        <v>4596</v>
      </c>
      <c r="X637" s="15">
        <v>0</v>
      </c>
      <c r="Y637" s="15">
        <v>4615.7608231213871</v>
      </c>
      <c r="Z637" s="15">
        <v>0</v>
      </c>
      <c r="AA637" s="15">
        <v>4712.1281845436843</v>
      </c>
      <c r="AB637" s="16">
        <f t="shared" si="9"/>
        <v>1915</v>
      </c>
    </row>
    <row r="638" spans="1:28" ht="16" x14ac:dyDescent="0.2">
      <c r="A638" s="14" t="s">
        <v>1005</v>
      </c>
      <c r="B638" s="14" t="s">
        <v>1006</v>
      </c>
      <c r="C638" s="14" t="s">
        <v>988</v>
      </c>
      <c r="D638" s="14" t="s">
        <v>988</v>
      </c>
      <c r="E638" s="14" t="s">
        <v>934</v>
      </c>
      <c r="F638" s="14" t="s">
        <v>935</v>
      </c>
      <c r="G638" s="14" t="s">
        <v>1038</v>
      </c>
      <c r="H638" s="14" t="s">
        <v>1039</v>
      </c>
      <c r="I638" s="14" t="s">
        <v>21</v>
      </c>
      <c r="J638" s="14" t="s">
        <v>1040</v>
      </c>
      <c r="K638" s="15">
        <v>60000</v>
      </c>
      <c r="L638" s="15">
        <v>0</v>
      </c>
      <c r="M638" s="15">
        <v>0</v>
      </c>
      <c r="N638" s="15">
        <v>0</v>
      </c>
      <c r="O638" s="15">
        <v>40000</v>
      </c>
      <c r="P638" s="15">
        <v>0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100000</v>
      </c>
      <c r="X638" s="15">
        <v>100097.0238095238</v>
      </c>
      <c r="Y638" s="15">
        <v>100342.62658959537</v>
      </c>
      <c r="Z638" s="15">
        <v>101679.29531178706</v>
      </c>
      <c r="AA638" s="15">
        <v>102437.56922921052</v>
      </c>
      <c r="AB638" s="16">
        <f t="shared" si="9"/>
        <v>100000</v>
      </c>
    </row>
    <row r="639" spans="1:28" ht="16" x14ac:dyDescent="0.2">
      <c r="A639" s="14" t="s">
        <v>1005</v>
      </c>
      <c r="B639" s="14" t="s">
        <v>1006</v>
      </c>
      <c r="C639" s="14" t="s">
        <v>988</v>
      </c>
      <c r="D639" s="14" t="s">
        <v>988</v>
      </c>
      <c r="E639" s="14" t="s">
        <v>934</v>
      </c>
      <c r="F639" s="14" t="s">
        <v>935</v>
      </c>
      <c r="G639" s="14" t="s">
        <v>1007</v>
      </c>
      <c r="H639" s="14" t="s">
        <v>1008</v>
      </c>
      <c r="I639" s="14" t="s">
        <v>21</v>
      </c>
      <c r="J639" s="14" t="s">
        <v>1041</v>
      </c>
      <c r="K639" s="15">
        <v>3137.1111111111113</v>
      </c>
      <c r="L639" s="15">
        <v>3137.1111111111113</v>
      </c>
      <c r="M639" s="15">
        <v>1568.5555555555557</v>
      </c>
      <c r="N639" s="15">
        <v>1568.5555555555557</v>
      </c>
      <c r="O639" s="15">
        <v>3137.1111111111113</v>
      </c>
      <c r="P639" s="15">
        <v>3137.1111111111113</v>
      </c>
      <c r="Q639" s="15">
        <v>4705.666666666667</v>
      </c>
      <c r="R639" s="15">
        <v>4705.666666666667</v>
      </c>
      <c r="S639" s="15">
        <v>4705.666666666667</v>
      </c>
      <c r="T639" s="15">
        <v>4705.666666666667</v>
      </c>
      <c r="U639" s="15">
        <v>3137.1111111111113</v>
      </c>
      <c r="V639" s="15">
        <v>4705.666666666667</v>
      </c>
      <c r="W639" s="15">
        <v>42351</v>
      </c>
      <c r="X639" s="15">
        <v>47969.99720535714</v>
      </c>
      <c r="Y639" s="15">
        <v>48087.698653664731</v>
      </c>
      <c r="Z639" s="15">
        <v>48728.277088744275</v>
      </c>
      <c r="AA639" s="15">
        <v>49091.668489560703</v>
      </c>
      <c r="AB639" s="16">
        <f t="shared" si="9"/>
        <v>12548.444444444445</v>
      </c>
    </row>
    <row r="640" spans="1:28" ht="16" x14ac:dyDescent="0.2">
      <c r="A640" s="14" t="s">
        <v>1005</v>
      </c>
      <c r="B640" s="14" t="s">
        <v>1006</v>
      </c>
      <c r="C640" s="14" t="s">
        <v>988</v>
      </c>
      <c r="D640" s="14" t="s">
        <v>988</v>
      </c>
      <c r="E640" s="14" t="s">
        <v>934</v>
      </c>
      <c r="F640" s="14" t="s">
        <v>935</v>
      </c>
      <c r="G640" s="14" t="s">
        <v>1042</v>
      </c>
      <c r="H640" s="14" t="s">
        <v>1043</v>
      </c>
      <c r="I640" s="14" t="s">
        <v>21</v>
      </c>
      <c r="J640" s="14" t="s">
        <v>1044</v>
      </c>
      <c r="K640" s="15">
        <v>11851.851851851852</v>
      </c>
      <c r="L640" s="15">
        <v>11851.851851851852</v>
      </c>
      <c r="M640" s="15">
        <v>5925.9259259259261</v>
      </c>
      <c r="N640" s="15">
        <v>5925.9259259259261</v>
      </c>
      <c r="O640" s="15">
        <v>11851.851851851852</v>
      </c>
      <c r="P640" s="15">
        <v>11851.851851851852</v>
      </c>
      <c r="Q640" s="15">
        <v>17777.777777777777</v>
      </c>
      <c r="R640" s="15">
        <v>17777.777777777777</v>
      </c>
      <c r="S640" s="15">
        <v>17777.777777777777</v>
      </c>
      <c r="T640" s="15">
        <v>17777.777777777777</v>
      </c>
      <c r="U640" s="15">
        <v>11851.851851851852</v>
      </c>
      <c r="V640" s="15">
        <v>17777.777777777777</v>
      </c>
      <c r="W640" s="15">
        <v>160000</v>
      </c>
      <c r="X640" s="15">
        <v>160155.23809523808</v>
      </c>
      <c r="Y640" s="15">
        <v>160548.20254335259</v>
      </c>
      <c r="Z640" s="15">
        <v>162686.8724988593</v>
      </c>
      <c r="AA640" s="15">
        <v>163900.11076673685</v>
      </c>
      <c r="AB640" s="16">
        <f t="shared" si="9"/>
        <v>47407.407407407409</v>
      </c>
    </row>
    <row r="641" spans="1:28" ht="16" x14ac:dyDescent="0.2">
      <c r="A641" s="14" t="s">
        <v>1005</v>
      </c>
      <c r="B641" s="14" t="s">
        <v>1006</v>
      </c>
      <c r="C641" s="14" t="s">
        <v>988</v>
      </c>
      <c r="D641" s="14" t="s">
        <v>988</v>
      </c>
      <c r="E641" s="14" t="s">
        <v>934</v>
      </c>
      <c r="F641" s="14" t="s">
        <v>935</v>
      </c>
      <c r="G641" s="14" t="s">
        <v>1010</v>
      </c>
      <c r="H641" s="14" t="s">
        <v>1011</v>
      </c>
      <c r="I641" s="14" t="s">
        <v>21</v>
      </c>
      <c r="J641" s="14" t="s">
        <v>1045</v>
      </c>
      <c r="K641" s="15">
        <v>304.00000000000006</v>
      </c>
      <c r="L641" s="15">
        <v>304.00000000000006</v>
      </c>
      <c r="M641" s="15">
        <v>152.00000000000003</v>
      </c>
      <c r="N641" s="15">
        <v>152.00000000000003</v>
      </c>
      <c r="O641" s="15">
        <v>304.00000000000006</v>
      </c>
      <c r="P641" s="15">
        <v>304.00000000000006</v>
      </c>
      <c r="Q641" s="15">
        <v>456.00000000000011</v>
      </c>
      <c r="R641" s="15">
        <v>456.00000000000011</v>
      </c>
      <c r="S641" s="15">
        <v>456.00000000000011</v>
      </c>
      <c r="T641" s="15">
        <v>456.00000000000011</v>
      </c>
      <c r="U641" s="15">
        <v>304.00000000000006</v>
      </c>
      <c r="V641" s="15">
        <v>456.00000000000011</v>
      </c>
      <c r="W641" s="15">
        <v>4104.0000000000018</v>
      </c>
      <c r="X641" s="15">
        <v>4648.5057857142865</v>
      </c>
      <c r="Y641" s="15">
        <v>4659.9115788208092</v>
      </c>
      <c r="Z641" s="15">
        <v>4721.9864742793934</v>
      </c>
      <c r="AA641" s="15">
        <v>4757.2007150045383</v>
      </c>
      <c r="AB641" s="16">
        <f t="shared" si="9"/>
        <v>1216.0000000000002</v>
      </c>
    </row>
    <row r="642" spans="1:28" ht="16" x14ac:dyDescent="0.2">
      <c r="A642" s="14" t="s">
        <v>1005</v>
      </c>
      <c r="B642" s="14" t="s">
        <v>1006</v>
      </c>
      <c r="C642" s="14" t="s">
        <v>988</v>
      </c>
      <c r="D642" s="14" t="s">
        <v>988</v>
      </c>
      <c r="E642" s="14" t="s">
        <v>934</v>
      </c>
      <c r="F642" s="14" t="s">
        <v>935</v>
      </c>
      <c r="G642" s="14" t="s">
        <v>1046</v>
      </c>
      <c r="H642" s="14" t="s">
        <v>1047</v>
      </c>
      <c r="I642" s="14" t="s">
        <v>21</v>
      </c>
      <c r="J642" s="14" t="s">
        <v>1048</v>
      </c>
      <c r="K642" s="15">
        <v>138545.91549295775</v>
      </c>
      <c r="L642" s="15">
        <v>138545.91549295775</v>
      </c>
      <c r="M642" s="15">
        <v>138545.91549295775</v>
      </c>
      <c r="N642" s="15">
        <v>425070.56338028167</v>
      </c>
      <c r="O642" s="15">
        <v>185755.7323943662</v>
      </c>
      <c r="P642" s="15">
        <v>146858.7323943662</v>
      </c>
      <c r="Q642" s="15">
        <v>163755.7323943662</v>
      </c>
      <c r="R642" s="15">
        <v>146858.7323943662</v>
      </c>
      <c r="S642" s="15">
        <v>146858.7323943662</v>
      </c>
      <c r="T642" s="15">
        <v>175754.7323943662</v>
      </c>
      <c r="U642" s="15">
        <v>146858.7323943662</v>
      </c>
      <c r="V642" s="15">
        <v>146858.7323943662</v>
      </c>
      <c r="W642" s="15">
        <v>2100268.1690140846</v>
      </c>
      <c r="X642" s="15">
        <v>2248088.2449999996</v>
      </c>
      <c r="Y642" s="15">
        <v>2339971.7810202315</v>
      </c>
      <c r="Z642" s="15">
        <v>2477535.1968232403</v>
      </c>
      <c r="AA642" s="15">
        <v>2628957.1811311957</v>
      </c>
      <c r="AB642" s="16">
        <f t="shared" si="9"/>
        <v>1026464.0422535212</v>
      </c>
    </row>
    <row r="643" spans="1:28" ht="16" x14ac:dyDescent="0.2">
      <c r="A643" s="14" t="s">
        <v>1005</v>
      </c>
      <c r="B643" s="14" t="s">
        <v>1006</v>
      </c>
      <c r="C643" s="14" t="s">
        <v>988</v>
      </c>
      <c r="D643" s="14" t="s">
        <v>988</v>
      </c>
      <c r="E643" s="14" t="s">
        <v>934</v>
      </c>
      <c r="F643" s="14" t="s">
        <v>935</v>
      </c>
      <c r="G643" s="14" t="s">
        <v>1049</v>
      </c>
      <c r="H643" s="14" t="s">
        <v>1050</v>
      </c>
      <c r="I643" s="14" t="s">
        <v>21</v>
      </c>
      <c r="J643" s="14" t="s">
        <v>1051</v>
      </c>
      <c r="K643" s="15">
        <v>4958.333333333333</v>
      </c>
      <c r="L643" s="15">
        <v>4958.333333333333</v>
      </c>
      <c r="M643" s="15">
        <v>17558.333333333332</v>
      </c>
      <c r="N643" s="15">
        <v>17558.333333333332</v>
      </c>
      <c r="O643" s="15">
        <v>17558.333333333332</v>
      </c>
      <c r="P643" s="15">
        <v>121644.92132655531</v>
      </c>
      <c r="Q643" s="15">
        <v>17558.333333333332</v>
      </c>
      <c r="R643" s="15">
        <v>69644.921326555312</v>
      </c>
      <c r="S643" s="15">
        <v>109644.92132655531</v>
      </c>
      <c r="T643" s="15">
        <v>29558.333333333332</v>
      </c>
      <c r="U643" s="15">
        <v>157558.33333333334</v>
      </c>
      <c r="V643" s="15">
        <v>57558.333333333336</v>
      </c>
      <c r="W643" s="15">
        <v>625759.76397966594</v>
      </c>
      <c r="X643" s="15">
        <v>894359.08993565629</v>
      </c>
      <c r="Y643" s="15">
        <v>1077858.7724203407</v>
      </c>
      <c r="Z643" s="15">
        <v>891776.08885294513</v>
      </c>
      <c r="AA643" s="15">
        <v>804060.67641977803</v>
      </c>
      <c r="AB643" s="16">
        <f t="shared" ref="AB643:AB706" si="10">SUM(K643:O643)</f>
        <v>62591.666666666657</v>
      </c>
    </row>
    <row r="644" spans="1:28" ht="16" x14ac:dyDescent="0.2">
      <c r="A644" s="14" t="s">
        <v>1005</v>
      </c>
      <c r="B644" s="14" t="s">
        <v>1006</v>
      </c>
      <c r="C644" s="14" t="s">
        <v>988</v>
      </c>
      <c r="D644" s="14" t="s">
        <v>988</v>
      </c>
      <c r="E644" s="14" t="s">
        <v>934</v>
      </c>
      <c r="F644" s="14" t="s">
        <v>935</v>
      </c>
      <c r="G644" s="14" t="s">
        <v>68</v>
      </c>
      <c r="H644" s="14" t="s">
        <v>69</v>
      </c>
      <c r="I644" s="14" t="s">
        <v>21</v>
      </c>
      <c r="J644" s="14" t="s">
        <v>1052</v>
      </c>
      <c r="K644" s="15">
        <v>20370.370370370369</v>
      </c>
      <c r="L644" s="15">
        <v>20370.370370370369</v>
      </c>
      <c r="M644" s="15">
        <v>10185.185185185184</v>
      </c>
      <c r="N644" s="15">
        <v>10185.185185185184</v>
      </c>
      <c r="O644" s="15">
        <v>20370.370370370369</v>
      </c>
      <c r="P644" s="15">
        <v>26406.370370370369</v>
      </c>
      <c r="Q644" s="15">
        <v>31279.555555555555</v>
      </c>
      <c r="R644" s="15">
        <v>30555.555555555555</v>
      </c>
      <c r="S644" s="15">
        <v>30555.555555555555</v>
      </c>
      <c r="T644" s="15">
        <v>30555.555555555555</v>
      </c>
      <c r="U644" s="15">
        <v>20370.370370370369</v>
      </c>
      <c r="V644" s="15">
        <v>30555.555555555555</v>
      </c>
      <c r="W644" s="15">
        <v>281760</v>
      </c>
      <c r="X644" s="15">
        <v>287011.19927976187</v>
      </c>
      <c r="Y644" s="15">
        <v>287596.01577350288</v>
      </c>
      <c r="Z644" s="15">
        <v>291348.80240753532</v>
      </c>
      <c r="AA644" s="15">
        <v>293495.92834999564</v>
      </c>
      <c r="AB644" s="16">
        <f t="shared" si="10"/>
        <v>81481.481481481474</v>
      </c>
    </row>
    <row r="645" spans="1:28" ht="16" x14ac:dyDescent="0.2">
      <c r="A645" s="14" t="s">
        <v>1005</v>
      </c>
      <c r="B645" s="14" t="s">
        <v>1006</v>
      </c>
      <c r="C645" s="14" t="s">
        <v>988</v>
      </c>
      <c r="D645" s="14" t="s">
        <v>988</v>
      </c>
      <c r="E645" s="14" t="s">
        <v>934</v>
      </c>
      <c r="F645" s="14" t="s">
        <v>935</v>
      </c>
      <c r="G645" s="14" t="s">
        <v>1053</v>
      </c>
      <c r="H645" s="14" t="s">
        <v>1054</v>
      </c>
      <c r="I645" s="14" t="s">
        <v>21</v>
      </c>
      <c r="J645" s="14" t="s">
        <v>1055</v>
      </c>
      <c r="K645" s="15">
        <v>0</v>
      </c>
      <c r="L645" s="15">
        <v>4368</v>
      </c>
      <c r="M645" s="15">
        <v>0</v>
      </c>
      <c r="N645" s="15">
        <v>0</v>
      </c>
      <c r="O645" s="15">
        <v>5204.1247484909454</v>
      </c>
      <c r="P645" s="15">
        <v>0</v>
      </c>
      <c r="Q645" s="15">
        <v>0</v>
      </c>
      <c r="R645" s="15">
        <v>0</v>
      </c>
      <c r="S645" s="15">
        <v>0</v>
      </c>
      <c r="T645" s="15">
        <v>5204.1247484909454</v>
      </c>
      <c r="U645" s="15">
        <v>0</v>
      </c>
      <c r="V645" s="15">
        <v>0</v>
      </c>
      <c r="W645" s="15">
        <v>14776.249496981891</v>
      </c>
      <c r="X645" s="15">
        <v>14731.305071428569</v>
      </c>
      <c r="Y645" s="15">
        <v>14505.822436578033</v>
      </c>
      <c r="Z645" s="15">
        <v>14527.470859796122</v>
      </c>
      <c r="AA645" s="15">
        <v>14579.081611534872</v>
      </c>
      <c r="AB645" s="16">
        <f t="shared" si="10"/>
        <v>9572.1247484909454</v>
      </c>
    </row>
    <row r="646" spans="1:28" ht="16" x14ac:dyDescent="0.2">
      <c r="A646" s="14" t="s">
        <v>1005</v>
      </c>
      <c r="B646" s="14" t="s">
        <v>1006</v>
      </c>
      <c r="C646" s="14" t="s">
        <v>988</v>
      </c>
      <c r="D646" s="14" t="s">
        <v>988</v>
      </c>
      <c r="E646" s="14" t="s">
        <v>934</v>
      </c>
      <c r="F646" s="14" t="s">
        <v>935</v>
      </c>
      <c r="G646" s="14" t="s">
        <v>1056</v>
      </c>
      <c r="H646" s="14" t="s">
        <v>1057</v>
      </c>
      <c r="I646" s="14" t="s">
        <v>21</v>
      </c>
      <c r="J646" s="14" t="s">
        <v>1058</v>
      </c>
      <c r="K646" s="15">
        <v>20000</v>
      </c>
      <c r="L646" s="15">
        <v>13000</v>
      </c>
      <c r="M646" s="15">
        <v>41176.929124748494</v>
      </c>
      <c r="N646" s="15">
        <v>41176.929124748494</v>
      </c>
      <c r="O646" s="15">
        <v>41176.929124748494</v>
      </c>
      <c r="P646" s="15">
        <v>44176.929124748494</v>
      </c>
      <c r="Q646" s="15">
        <v>41176.929124748494</v>
      </c>
      <c r="R646" s="15">
        <v>41176.929124748494</v>
      </c>
      <c r="S646" s="15">
        <v>82353.858249496989</v>
      </c>
      <c r="T646" s="15">
        <v>82353.858249496989</v>
      </c>
      <c r="U646" s="15">
        <v>82353.858249496989</v>
      </c>
      <c r="V646" s="15">
        <v>82353.858249496989</v>
      </c>
      <c r="W646" s="15">
        <v>612477.00774647901</v>
      </c>
      <c r="X646" s="15">
        <v>623185.33163032017</v>
      </c>
      <c r="Y646" s="15">
        <v>634940.9199198382</v>
      </c>
      <c r="Z646" s="15">
        <v>653974.57241328293</v>
      </c>
      <c r="AA646" s="15">
        <v>669732.29626830481</v>
      </c>
      <c r="AB646" s="16">
        <f t="shared" si="10"/>
        <v>156530.78737424547</v>
      </c>
    </row>
    <row r="647" spans="1:28" ht="16" x14ac:dyDescent="0.2">
      <c r="A647" s="14" t="s">
        <v>1005</v>
      </c>
      <c r="B647" s="14" t="s">
        <v>1006</v>
      </c>
      <c r="C647" s="14" t="s">
        <v>988</v>
      </c>
      <c r="D647" s="14" t="s">
        <v>988</v>
      </c>
      <c r="E647" s="14" t="s">
        <v>934</v>
      </c>
      <c r="F647" s="14" t="s">
        <v>935</v>
      </c>
      <c r="G647" s="14" t="s">
        <v>1059</v>
      </c>
      <c r="H647" s="14" t="s">
        <v>1060</v>
      </c>
      <c r="I647" s="14" t="s">
        <v>21</v>
      </c>
      <c r="J647" s="14" t="s">
        <v>1061</v>
      </c>
      <c r="K647" s="15">
        <v>0</v>
      </c>
      <c r="L647" s="15">
        <v>5000</v>
      </c>
      <c r="M647" s="15">
        <v>128000</v>
      </c>
      <c r="N647" s="15">
        <v>24000</v>
      </c>
      <c r="O647" s="15">
        <v>0</v>
      </c>
      <c r="P647" s="15">
        <v>145000</v>
      </c>
      <c r="Q647" s="15">
        <v>32000</v>
      </c>
      <c r="R647" s="15">
        <v>3000</v>
      </c>
      <c r="S647" s="15">
        <v>130000</v>
      </c>
      <c r="T647" s="15">
        <v>54000</v>
      </c>
      <c r="U647" s="15">
        <v>0</v>
      </c>
      <c r="V647" s="15">
        <v>149000</v>
      </c>
      <c r="W647" s="15">
        <v>670000</v>
      </c>
      <c r="X647" s="15">
        <v>659986.41666666663</v>
      </c>
      <c r="Y647" s="15">
        <v>649884.4280462428</v>
      </c>
      <c r="Z647" s="15">
        <v>650854.31260140683</v>
      </c>
      <c r="AA647" s="15">
        <v>653166.55818564852</v>
      </c>
      <c r="AB647" s="16">
        <f t="shared" si="10"/>
        <v>157000</v>
      </c>
    </row>
    <row r="648" spans="1:28" ht="16" x14ac:dyDescent="0.2">
      <c r="A648" s="14" t="s">
        <v>1005</v>
      </c>
      <c r="B648" s="14" t="s">
        <v>1006</v>
      </c>
      <c r="C648" s="14" t="s">
        <v>988</v>
      </c>
      <c r="D648" s="14" t="s">
        <v>988</v>
      </c>
      <c r="E648" s="14" t="s">
        <v>934</v>
      </c>
      <c r="F648" s="14" t="s">
        <v>935</v>
      </c>
      <c r="G648" s="14" t="s">
        <v>208</v>
      </c>
      <c r="H648" s="14" t="s">
        <v>209</v>
      </c>
      <c r="I648" s="14" t="s">
        <v>21</v>
      </c>
      <c r="J648" s="14" t="s">
        <v>1062</v>
      </c>
      <c r="K648" s="15">
        <v>2816.9014084507044</v>
      </c>
      <c r="L648" s="15">
        <v>2816.9014084507044</v>
      </c>
      <c r="M648" s="15">
        <v>2816.9014084507044</v>
      </c>
      <c r="N648" s="15">
        <v>2816.9014084507044</v>
      </c>
      <c r="O648" s="15">
        <v>2816.9014084507044</v>
      </c>
      <c r="P648" s="15">
        <v>2816.9014084507044</v>
      </c>
      <c r="Q648" s="15">
        <v>2816.9014084507044</v>
      </c>
      <c r="R648" s="15">
        <v>2816.9014084507044</v>
      </c>
      <c r="S648" s="15">
        <v>2816.9014084507044</v>
      </c>
      <c r="T648" s="15">
        <v>2816.9014084507044</v>
      </c>
      <c r="U648" s="15">
        <v>2816.9014084507044</v>
      </c>
      <c r="V648" s="15">
        <v>2816.9014084507044</v>
      </c>
      <c r="W648" s="15">
        <v>33802.816901408456</v>
      </c>
      <c r="X648" s="15">
        <v>33700</v>
      </c>
      <c r="Y648" s="15">
        <v>33184.175722543347</v>
      </c>
      <c r="Z648" s="15">
        <v>33233.699634980985</v>
      </c>
      <c r="AA648" s="15">
        <v>33351.766725789479</v>
      </c>
      <c r="AB648" s="16">
        <f t="shared" si="10"/>
        <v>14084.507042253521</v>
      </c>
    </row>
    <row r="649" spans="1:28" ht="16" x14ac:dyDescent="0.2">
      <c r="A649" s="14" t="s">
        <v>1005</v>
      </c>
      <c r="B649" s="14" t="s">
        <v>1006</v>
      </c>
      <c r="C649" s="14" t="s">
        <v>988</v>
      </c>
      <c r="D649" s="14" t="s">
        <v>988</v>
      </c>
      <c r="E649" s="14" t="s">
        <v>934</v>
      </c>
      <c r="F649" s="14" t="s">
        <v>935</v>
      </c>
      <c r="G649" s="14" t="s">
        <v>1063</v>
      </c>
      <c r="H649" s="14" t="s">
        <v>1064</v>
      </c>
      <c r="I649" s="14" t="s">
        <v>21</v>
      </c>
      <c r="J649" s="14" t="s">
        <v>1065</v>
      </c>
      <c r="K649" s="15">
        <v>10000</v>
      </c>
      <c r="L649" s="15">
        <v>20000</v>
      </c>
      <c r="M649" s="15">
        <v>67000</v>
      </c>
      <c r="N649" s="15">
        <v>62000</v>
      </c>
      <c r="O649" s="15">
        <v>37000</v>
      </c>
      <c r="P649" s="15">
        <v>109887</v>
      </c>
      <c r="Q649" s="15">
        <v>142000</v>
      </c>
      <c r="R649" s="15">
        <v>84500</v>
      </c>
      <c r="S649" s="15">
        <v>144500</v>
      </c>
      <c r="T649" s="15">
        <v>92000</v>
      </c>
      <c r="U649" s="15">
        <v>64000</v>
      </c>
      <c r="V649" s="15">
        <v>82000</v>
      </c>
      <c r="W649" s="15">
        <v>914887</v>
      </c>
      <c r="X649" s="15">
        <v>563239.42560714285</v>
      </c>
      <c r="Y649" s="15">
        <v>554687.41875412699</v>
      </c>
      <c r="Z649" s="15">
        <v>555584.11252586881</v>
      </c>
      <c r="AA649" s="15">
        <v>557627.67484931834</v>
      </c>
      <c r="AB649" s="16">
        <f t="shared" si="10"/>
        <v>196000</v>
      </c>
    </row>
    <row r="650" spans="1:28" ht="16" x14ac:dyDescent="0.2">
      <c r="A650" s="14" t="s">
        <v>1005</v>
      </c>
      <c r="B650" s="14" t="s">
        <v>1006</v>
      </c>
      <c r="C650" s="14" t="s">
        <v>988</v>
      </c>
      <c r="D650" s="14" t="s">
        <v>988</v>
      </c>
      <c r="E650" s="14" t="s">
        <v>938</v>
      </c>
      <c r="F650" s="14" t="s">
        <v>939</v>
      </c>
      <c r="G650" s="14" t="s">
        <v>1007</v>
      </c>
      <c r="H650" s="14" t="s">
        <v>1008</v>
      </c>
      <c r="I650" s="14" t="s">
        <v>21</v>
      </c>
      <c r="J650" s="14" t="s">
        <v>1066</v>
      </c>
      <c r="K650" s="15">
        <v>4874.8148148148148</v>
      </c>
      <c r="L650" s="15">
        <v>4874.8148148148148</v>
      </c>
      <c r="M650" s="15">
        <v>2437.4074074074074</v>
      </c>
      <c r="N650" s="15">
        <v>2437.4074074074074</v>
      </c>
      <c r="O650" s="15">
        <v>4874.8148148148148</v>
      </c>
      <c r="P650" s="15">
        <v>4874.8148148148148</v>
      </c>
      <c r="Q650" s="15">
        <v>7312.2222222222226</v>
      </c>
      <c r="R650" s="15">
        <v>7312.2222222222226</v>
      </c>
      <c r="S650" s="15">
        <v>7312.2222222222226</v>
      </c>
      <c r="T650" s="15">
        <v>7312.2222222222226</v>
      </c>
      <c r="U650" s="15">
        <v>4874.8148148148148</v>
      </c>
      <c r="V650" s="15">
        <v>7312.2222222222226</v>
      </c>
      <c r="W650" s="15">
        <v>65810</v>
      </c>
      <c r="X650" s="15">
        <v>65824.803827380951</v>
      </c>
      <c r="Y650" s="15">
        <v>65767.567745618493</v>
      </c>
      <c r="Z650" s="15">
        <v>66501.309512768101</v>
      </c>
      <c r="AA650" s="15">
        <v>66949.097745442836</v>
      </c>
      <c r="AB650" s="16">
        <f t="shared" si="10"/>
        <v>19499.259259259259</v>
      </c>
    </row>
    <row r="651" spans="1:28" ht="16" x14ac:dyDescent="0.2">
      <c r="A651" s="14" t="s">
        <v>1005</v>
      </c>
      <c r="B651" s="14" t="s">
        <v>1006</v>
      </c>
      <c r="C651" s="14" t="s">
        <v>988</v>
      </c>
      <c r="D651" s="14" t="s">
        <v>988</v>
      </c>
      <c r="E651" s="14" t="s">
        <v>938</v>
      </c>
      <c r="F651" s="14" t="s">
        <v>939</v>
      </c>
      <c r="G651" s="14" t="s">
        <v>1010</v>
      </c>
      <c r="H651" s="14" t="s">
        <v>1011</v>
      </c>
      <c r="I651" s="14" t="s">
        <v>21</v>
      </c>
      <c r="J651" s="14" t="s">
        <v>1067</v>
      </c>
      <c r="K651" s="15">
        <v>573.33333333333337</v>
      </c>
      <c r="L651" s="15">
        <v>573.33333333333337</v>
      </c>
      <c r="M651" s="15">
        <v>286.66666666666669</v>
      </c>
      <c r="N651" s="15">
        <v>286.66666666666669</v>
      </c>
      <c r="O651" s="15">
        <v>573.33333333333337</v>
      </c>
      <c r="P651" s="15">
        <v>573.33333333333337</v>
      </c>
      <c r="Q651" s="15">
        <v>860</v>
      </c>
      <c r="R651" s="15">
        <v>860</v>
      </c>
      <c r="S651" s="15">
        <v>860</v>
      </c>
      <c r="T651" s="15">
        <v>860</v>
      </c>
      <c r="U651" s="15">
        <v>573.33333333333337</v>
      </c>
      <c r="V651" s="15">
        <v>860</v>
      </c>
      <c r="W651" s="15">
        <v>7740.0000000000009</v>
      </c>
      <c r="X651" s="15">
        <v>7747.5096428571424</v>
      </c>
      <c r="Y651" s="15">
        <v>7766.5192980346819</v>
      </c>
      <c r="Z651" s="15">
        <v>7869.9774571323196</v>
      </c>
      <c r="AA651" s="15">
        <v>7928.6678583408948</v>
      </c>
      <c r="AB651" s="16">
        <f t="shared" si="10"/>
        <v>2293.3333333333335</v>
      </c>
    </row>
    <row r="652" spans="1:28" ht="16" x14ac:dyDescent="0.2">
      <c r="A652" s="14" t="s">
        <v>1005</v>
      </c>
      <c r="B652" s="14" t="s">
        <v>1006</v>
      </c>
      <c r="C652" s="14" t="s">
        <v>988</v>
      </c>
      <c r="D652" s="14" t="s">
        <v>988</v>
      </c>
      <c r="E652" s="14" t="s">
        <v>938</v>
      </c>
      <c r="F652" s="14" t="s">
        <v>939</v>
      </c>
      <c r="G652" s="14" t="s">
        <v>1026</v>
      </c>
      <c r="H652" s="14" t="s">
        <v>1027</v>
      </c>
      <c r="I652" s="14" t="s">
        <v>21</v>
      </c>
      <c r="J652" s="14" t="s">
        <v>1068</v>
      </c>
      <c r="K652" s="15">
        <v>1013.0837438423645</v>
      </c>
      <c r="L652" s="15">
        <v>1013.0837438423645</v>
      </c>
      <c r="M652" s="15">
        <v>1013.0837438423645</v>
      </c>
      <c r="N652" s="15">
        <v>506.54187192118223</v>
      </c>
      <c r="O652" s="15">
        <v>0</v>
      </c>
      <c r="P652" s="15">
        <v>0</v>
      </c>
      <c r="Q652" s="15">
        <v>0</v>
      </c>
      <c r="R652" s="15">
        <v>0</v>
      </c>
      <c r="S652" s="15">
        <v>506.54187192118223</v>
      </c>
      <c r="T652" s="15">
        <v>1013.0837438423645</v>
      </c>
      <c r="U652" s="15">
        <v>1013.0837438423645</v>
      </c>
      <c r="V652" s="15">
        <v>1013.0837438423645</v>
      </c>
      <c r="W652" s="15">
        <v>7091.5862068965507</v>
      </c>
      <c r="X652" s="15">
        <v>6971.2033861696063</v>
      </c>
      <c r="Y652" s="15">
        <v>6933.0647161357119</v>
      </c>
      <c r="Z652" s="15">
        <v>6984.0131957346766</v>
      </c>
      <c r="AA652" s="15">
        <v>7036.0965134743192</v>
      </c>
      <c r="AB652" s="16">
        <f t="shared" si="10"/>
        <v>3545.7931034482754</v>
      </c>
    </row>
    <row r="653" spans="1:28" ht="16" x14ac:dyDescent="0.2">
      <c r="A653" s="14" t="s">
        <v>1005</v>
      </c>
      <c r="B653" s="14" t="s">
        <v>1006</v>
      </c>
      <c r="C653" s="14" t="s">
        <v>988</v>
      </c>
      <c r="D653" s="14" t="s">
        <v>988</v>
      </c>
      <c r="E653" s="14" t="s">
        <v>942</v>
      </c>
      <c r="F653" s="14" t="s">
        <v>943</v>
      </c>
      <c r="G653" s="14" t="s">
        <v>1007</v>
      </c>
      <c r="H653" s="14" t="s">
        <v>1008</v>
      </c>
      <c r="I653" s="14" t="s">
        <v>21</v>
      </c>
      <c r="J653" s="14" t="s">
        <v>1069</v>
      </c>
      <c r="K653" s="15">
        <v>412.77777777777777</v>
      </c>
      <c r="L653" s="15">
        <v>412.77777777777777</v>
      </c>
      <c r="M653" s="15">
        <v>206.38888888888889</v>
      </c>
      <c r="N653" s="15">
        <v>206.38888888888889</v>
      </c>
      <c r="O653" s="15">
        <v>412.77777777777777</v>
      </c>
      <c r="P653" s="15">
        <v>412.77777777777777</v>
      </c>
      <c r="Q653" s="15">
        <v>619.16666666666663</v>
      </c>
      <c r="R653" s="15">
        <v>619.16666666666663</v>
      </c>
      <c r="S653" s="15">
        <v>619.16666666666663</v>
      </c>
      <c r="T653" s="15">
        <v>619.16666666666663</v>
      </c>
      <c r="U653" s="15">
        <v>412.77777777777777</v>
      </c>
      <c r="V653" s="15">
        <v>619.16666666666663</v>
      </c>
      <c r="W653" s="15">
        <v>5572.5</v>
      </c>
      <c r="X653" s="15">
        <v>5577.9066517857145</v>
      </c>
      <c r="Y653" s="15">
        <v>5591.5928667052021</v>
      </c>
      <c r="Z653" s="15">
        <v>5666.0787312493349</v>
      </c>
      <c r="AA653" s="15">
        <v>5708.3335452977562</v>
      </c>
      <c r="AB653" s="16">
        <f t="shared" si="10"/>
        <v>1651.1111111111111</v>
      </c>
    </row>
    <row r="654" spans="1:28" ht="16" x14ac:dyDescent="0.2">
      <c r="A654" s="14" t="s">
        <v>1005</v>
      </c>
      <c r="B654" s="14" t="s">
        <v>1006</v>
      </c>
      <c r="C654" s="14" t="s">
        <v>988</v>
      </c>
      <c r="D654" s="14" t="s">
        <v>988</v>
      </c>
      <c r="E654" s="14" t="s">
        <v>942</v>
      </c>
      <c r="F654" s="14" t="s">
        <v>943</v>
      </c>
      <c r="G654" s="14" t="s">
        <v>1010</v>
      </c>
      <c r="H654" s="14" t="s">
        <v>1011</v>
      </c>
      <c r="I654" s="14" t="s">
        <v>21</v>
      </c>
      <c r="J654" s="14" t="s">
        <v>1070</v>
      </c>
      <c r="K654" s="15">
        <v>40.000000000000007</v>
      </c>
      <c r="L654" s="15">
        <v>40.000000000000007</v>
      </c>
      <c r="M654" s="15">
        <v>20.000000000000004</v>
      </c>
      <c r="N654" s="15">
        <v>20.000000000000004</v>
      </c>
      <c r="O654" s="15">
        <v>40.000000000000007</v>
      </c>
      <c r="P654" s="15">
        <v>40.000000000000007</v>
      </c>
      <c r="Q654" s="15">
        <v>60.000000000000014</v>
      </c>
      <c r="R654" s="15">
        <v>60.000000000000014</v>
      </c>
      <c r="S654" s="15">
        <v>60.000000000000014</v>
      </c>
      <c r="T654" s="15">
        <v>60.000000000000014</v>
      </c>
      <c r="U654" s="15">
        <v>40.000000000000007</v>
      </c>
      <c r="V654" s="15">
        <v>60.000000000000014</v>
      </c>
      <c r="W654" s="15">
        <v>540.00000000000023</v>
      </c>
      <c r="X654" s="15">
        <v>540.52392857142866</v>
      </c>
      <c r="Y654" s="15">
        <v>541.85018358381501</v>
      </c>
      <c r="Z654" s="15">
        <v>549.0681946836504</v>
      </c>
      <c r="AA654" s="15">
        <v>553.16287383773692</v>
      </c>
      <c r="AB654" s="16">
        <f t="shared" si="10"/>
        <v>160.00000000000003</v>
      </c>
    </row>
    <row r="655" spans="1:28" ht="16" x14ac:dyDescent="0.2">
      <c r="A655" s="14" t="s">
        <v>1005</v>
      </c>
      <c r="B655" s="14" t="s">
        <v>1006</v>
      </c>
      <c r="C655" s="14" t="s">
        <v>988</v>
      </c>
      <c r="D655" s="14" t="s">
        <v>988</v>
      </c>
      <c r="E655" s="14" t="s">
        <v>948</v>
      </c>
      <c r="F655" s="14" t="s">
        <v>949</v>
      </c>
      <c r="G655" s="14" t="s">
        <v>1007</v>
      </c>
      <c r="H655" s="14" t="s">
        <v>1008</v>
      </c>
      <c r="I655" s="14" t="s">
        <v>21</v>
      </c>
      <c r="J655" s="14" t="s">
        <v>1071</v>
      </c>
      <c r="K655" s="15">
        <v>5704.5185185185182</v>
      </c>
      <c r="L655" s="15">
        <v>5704.5185185185182</v>
      </c>
      <c r="M655" s="15">
        <v>2852.2592592592591</v>
      </c>
      <c r="N655" s="15">
        <v>2852.2592592592591</v>
      </c>
      <c r="O655" s="15">
        <v>5704.5185185185182</v>
      </c>
      <c r="P655" s="15">
        <v>5704.5185185185182</v>
      </c>
      <c r="Q655" s="15">
        <v>8556.7777777777774</v>
      </c>
      <c r="R655" s="15">
        <v>8556.7777777777774</v>
      </c>
      <c r="S655" s="15">
        <v>8556.7777777777774</v>
      </c>
      <c r="T655" s="15">
        <v>8556.7777777777774</v>
      </c>
      <c r="U655" s="15">
        <v>5704.5185185185182</v>
      </c>
      <c r="V655" s="15">
        <v>8556.7777777777774</v>
      </c>
      <c r="W655" s="15">
        <v>77011</v>
      </c>
      <c r="X655" s="15">
        <v>81507.004547619043</v>
      </c>
      <c r="Y655" s="15">
        <v>81527.38067778034</v>
      </c>
      <c r="Z655" s="15">
        <v>82495.46266531221</v>
      </c>
      <c r="AA655" s="15">
        <v>83071.746766428274</v>
      </c>
      <c r="AB655" s="16">
        <f t="shared" si="10"/>
        <v>22818.074074074073</v>
      </c>
    </row>
    <row r="656" spans="1:28" ht="16" x14ac:dyDescent="0.2">
      <c r="A656" s="14" t="s">
        <v>1005</v>
      </c>
      <c r="B656" s="14" t="s">
        <v>1006</v>
      </c>
      <c r="C656" s="14" t="s">
        <v>988</v>
      </c>
      <c r="D656" s="14" t="s">
        <v>988</v>
      </c>
      <c r="E656" s="14" t="s">
        <v>948</v>
      </c>
      <c r="F656" s="14" t="s">
        <v>949</v>
      </c>
      <c r="G656" s="14" t="s">
        <v>1010</v>
      </c>
      <c r="H656" s="14" t="s">
        <v>1011</v>
      </c>
      <c r="I656" s="14" t="s">
        <v>21</v>
      </c>
      <c r="J656" s="14" t="s">
        <v>1072</v>
      </c>
      <c r="K656" s="15">
        <v>592.00000000000011</v>
      </c>
      <c r="L656" s="15">
        <v>592.00000000000011</v>
      </c>
      <c r="M656" s="15">
        <v>296.00000000000006</v>
      </c>
      <c r="N656" s="15">
        <v>296.00000000000006</v>
      </c>
      <c r="O656" s="15">
        <v>592.00000000000011</v>
      </c>
      <c r="P656" s="15">
        <v>592.00000000000011</v>
      </c>
      <c r="Q656" s="15">
        <v>888.00000000000023</v>
      </c>
      <c r="R656" s="15">
        <v>888.00000000000023</v>
      </c>
      <c r="S656" s="15">
        <v>888.00000000000023</v>
      </c>
      <c r="T656" s="15">
        <v>888.00000000000023</v>
      </c>
      <c r="U656" s="15">
        <v>592.00000000000011</v>
      </c>
      <c r="V656" s="15">
        <v>888.00000000000023</v>
      </c>
      <c r="W656" s="15">
        <v>7992.0000000000027</v>
      </c>
      <c r="X656" s="15">
        <v>8432.173285714287</v>
      </c>
      <c r="Y656" s="15">
        <v>8452.8628639075159</v>
      </c>
      <c r="Z656" s="15">
        <v>8565.4638370649445</v>
      </c>
      <c r="AA656" s="15">
        <v>8629.3408318686961</v>
      </c>
      <c r="AB656" s="16">
        <f t="shared" si="10"/>
        <v>2368.0000000000005</v>
      </c>
    </row>
    <row r="657" spans="1:28" ht="16" x14ac:dyDescent="0.2">
      <c r="A657" s="14" t="s">
        <v>1005</v>
      </c>
      <c r="B657" s="14" t="s">
        <v>1006</v>
      </c>
      <c r="C657" s="14" t="s">
        <v>988</v>
      </c>
      <c r="D657" s="14" t="s">
        <v>988</v>
      </c>
      <c r="E657" s="14" t="s">
        <v>952</v>
      </c>
      <c r="F657" s="14" t="s">
        <v>953</v>
      </c>
      <c r="G657" s="14" t="s">
        <v>1007</v>
      </c>
      <c r="H657" s="14" t="s">
        <v>1008</v>
      </c>
      <c r="I657" s="14" t="s">
        <v>21</v>
      </c>
      <c r="J657" s="14" t="s">
        <v>1073</v>
      </c>
      <c r="K657" s="15">
        <v>57733.888888888891</v>
      </c>
      <c r="L657" s="15">
        <v>57733.888888888891</v>
      </c>
      <c r="M657" s="15">
        <v>28866.944444444445</v>
      </c>
      <c r="N657" s="15">
        <v>28866.944444444445</v>
      </c>
      <c r="O657" s="15">
        <v>57733.888888888891</v>
      </c>
      <c r="P657" s="15">
        <v>57733.888888888891</v>
      </c>
      <c r="Q657" s="15">
        <v>86600.833333333343</v>
      </c>
      <c r="R657" s="15">
        <v>86600.833333333343</v>
      </c>
      <c r="S657" s="15">
        <v>86600.833333333343</v>
      </c>
      <c r="T657" s="15">
        <v>86600.833333333343</v>
      </c>
      <c r="U657" s="15">
        <v>57733.888888888891</v>
      </c>
      <c r="V657" s="15">
        <v>86600.833333333343</v>
      </c>
      <c r="W657" s="15">
        <v>779407.50000000012</v>
      </c>
      <c r="X657" s="15">
        <v>772060.3562857142</v>
      </c>
      <c r="Y657" s="15">
        <v>776998.1118652022</v>
      </c>
      <c r="Z657" s="15">
        <v>774389.51309457037</v>
      </c>
      <c r="AA657" s="15">
        <v>781836.30837948807</v>
      </c>
      <c r="AB657" s="16">
        <f t="shared" si="10"/>
        <v>230935.55555555556</v>
      </c>
    </row>
    <row r="658" spans="1:28" ht="16" x14ac:dyDescent="0.2">
      <c r="A658" s="14" t="s">
        <v>1005</v>
      </c>
      <c r="B658" s="14" t="s">
        <v>1006</v>
      </c>
      <c r="C658" s="14" t="s">
        <v>988</v>
      </c>
      <c r="D658" s="14" t="s">
        <v>988</v>
      </c>
      <c r="E658" s="14" t="s">
        <v>952</v>
      </c>
      <c r="F658" s="14" t="s">
        <v>953</v>
      </c>
      <c r="G658" s="14" t="s">
        <v>1010</v>
      </c>
      <c r="H658" s="14" t="s">
        <v>1011</v>
      </c>
      <c r="I658" s="14" t="s">
        <v>21</v>
      </c>
      <c r="J658" s="14" t="s">
        <v>1074</v>
      </c>
      <c r="K658" s="15">
        <v>11416</v>
      </c>
      <c r="L658" s="15">
        <v>11416</v>
      </c>
      <c r="M658" s="15">
        <v>5708</v>
      </c>
      <c r="N658" s="15">
        <v>5708</v>
      </c>
      <c r="O658" s="15">
        <v>11416</v>
      </c>
      <c r="P658" s="15">
        <v>11416</v>
      </c>
      <c r="Q658" s="15">
        <v>17124</v>
      </c>
      <c r="R658" s="15">
        <v>17124</v>
      </c>
      <c r="S658" s="15">
        <v>17124</v>
      </c>
      <c r="T658" s="15">
        <v>17124</v>
      </c>
      <c r="U658" s="15">
        <v>11416</v>
      </c>
      <c r="V658" s="15">
        <v>17124</v>
      </c>
      <c r="W658" s="15">
        <v>154116</v>
      </c>
      <c r="X658" s="15">
        <v>153400.69092857142</v>
      </c>
      <c r="Y658" s="15">
        <v>156052.85287213873</v>
      </c>
      <c r="Z658" s="15">
        <v>157362.94459633416</v>
      </c>
      <c r="AA658" s="15">
        <v>159200.27509050065</v>
      </c>
      <c r="AB658" s="16">
        <f t="shared" si="10"/>
        <v>45664</v>
      </c>
    </row>
    <row r="659" spans="1:28" ht="16" x14ac:dyDescent="0.2">
      <c r="A659" s="14" t="s">
        <v>1005</v>
      </c>
      <c r="B659" s="14" t="s">
        <v>1006</v>
      </c>
      <c r="C659" s="14" t="s">
        <v>988</v>
      </c>
      <c r="D659" s="14" t="s">
        <v>988</v>
      </c>
      <c r="E659" s="14" t="s">
        <v>952</v>
      </c>
      <c r="F659" s="14" t="s">
        <v>953</v>
      </c>
      <c r="G659" s="14" t="s">
        <v>1026</v>
      </c>
      <c r="H659" s="14" t="s">
        <v>1027</v>
      </c>
      <c r="I659" s="14" t="s">
        <v>21</v>
      </c>
      <c r="J659" s="14" t="s">
        <v>1075</v>
      </c>
      <c r="K659" s="15">
        <v>55779.199072732539</v>
      </c>
      <c r="L659" s="15">
        <v>55779.199072732539</v>
      </c>
      <c r="M659" s="15">
        <v>55779.199072732539</v>
      </c>
      <c r="N659" s="15">
        <v>27889.59953636627</v>
      </c>
      <c r="O659" s="15">
        <v>0</v>
      </c>
      <c r="P659" s="15">
        <v>0</v>
      </c>
      <c r="Q659" s="15">
        <v>0</v>
      </c>
      <c r="R659" s="15">
        <v>0</v>
      </c>
      <c r="S659" s="15">
        <v>27889.59953636627</v>
      </c>
      <c r="T659" s="15">
        <v>55779.199072732539</v>
      </c>
      <c r="U659" s="15">
        <v>55779.199072732539</v>
      </c>
      <c r="V659" s="15">
        <v>55779.199072732539</v>
      </c>
      <c r="W659" s="15">
        <v>390454.39350912778</v>
      </c>
      <c r="X659" s="15">
        <v>380135.61993995437</v>
      </c>
      <c r="Y659" s="15">
        <v>386620.31475862669</v>
      </c>
      <c r="Z659" s="15">
        <v>386585.67159919586</v>
      </c>
      <c r="AA659" s="15">
        <v>391951.96460354002</v>
      </c>
      <c r="AB659" s="16">
        <f t="shared" si="10"/>
        <v>195227.19675456389</v>
      </c>
    </row>
    <row r="660" spans="1:28" ht="16" x14ac:dyDescent="0.2">
      <c r="A660" s="14" t="s">
        <v>1005</v>
      </c>
      <c r="B660" s="14" t="s">
        <v>1006</v>
      </c>
      <c r="C660" s="14" t="s">
        <v>988</v>
      </c>
      <c r="D660" s="14" t="s">
        <v>988</v>
      </c>
      <c r="E660" s="14" t="s">
        <v>956</v>
      </c>
      <c r="F660" s="14" t="s">
        <v>957</v>
      </c>
      <c r="G660" s="14" t="s">
        <v>1007</v>
      </c>
      <c r="H660" s="14" t="s">
        <v>1008</v>
      </c>
      <c r="I660" s="14" t="s">
        <v>21</v>
      </c>
      <c r="J660" s="14" t="s">
        <v>1076</v>
      </c>
      <c r="K660" s="15">
        <v>19547.777777777777</v>
      </c>
      <c r="L660" s="15">
        <v>19547.777777777777</v>
      </c>
      <c r="M660" s="15">
        <v>9773.8888888888887</v>
      </c>
      <c r="N660" s="15">
        <v>9773.8888888888887</v>
      </c>
      <c r="O660" s="15">
        <v>19547.777777777777</v>
      </c>
      <c r="P660" s="15">
        <v>19547.777777777777</v>
      </c>
      <c r="Q660" s="15">
        <v>29321.666666666664</v>
      </c>
      <c r="R660" s="15">
        <v>29321.666666666664</v>
      </c>
      <c r="S660" s="15">
        <v>29321.666666666664</v>
      </c>
      <c r="T660" s="15">
        <v>29321.666666666664</v>
      </c>
      <c r="U660" s="15">
        <v>19547.777777777777</v>
      </c>
      <c r="V660" s="15">
        <v>29321.666666666664</v>
      </c>
      <c r="W660" s="15">
        <v>263895</v>
      </c>
      <c r="X660" s="15">
        <v>263477.38801190472</v>
      </c>
      <c r="Y660" s="15">
        <v>261147.7062570173</v>
      </c>
      <c r="Z660" s="15">
        <v>262675.24112961139</v>
      </c>
      <c r="AA660" s="15">
        <v>263988.78653352155</v>
      </c>
      <c r="AB660" s="16">
        <f t="shared" si="10"/>
        <v>78191.111111111109</v>
      </c>
    </row>
    <row r="661" spans="1:28" ht="16" x14ac:dyDescent="0.2">
      <c r="A661" s="14" t="s">
        <v>1005</v>
      </c>
      <c r="B661" s="14" t="s">
        <v>1006</v>
      </c>
      <c r="C661" s="14" t="s">
        <v>988</v>
      </c>
      <c r="D661" s="14" t="s">
        <v>988</v>
      </c>
      <c r="E661" s="14" t="s">
        <v>956</v>
      </c>
      <c r="F661" s="14" t="s">
        <v>957</v>
      </c>
      <c r="G661" s="14" t="s">
        <v>1010</v>
      </c>
      <c r="H661" s="14" t="s">
        <v>1011</v>
      </c>
      <c r="I661" s="14" t="s">
        <v>21</v>
      </c>
      <c r="J661" s="14" t="s">
        <v>1077</v>
      </c>
      <c r="K661" s="15">
        <v>3424</v>
      </c>
      <c r="L661" s="15">
        <v>3424</v>
      </c>
      <c r="M661" s="15">
        <v>1712</v>
      </c>
      <c r="N661" s="15">
        <v>1712</v>
      </c>
      <c r="O661" s="15">
        <v>3424</v>
      </c>
      <c r="P661" s="15">
        <v>3424</v>
      </c>
      <c r="Q661" s="15">
        <v>5136</v>
      </c>
      <c r="R661" s="15">
        <v>5136</v>
      </c>
      <c r="S661" s="15">
        <v>5136</v>
      </c>
      <c r="T661" s="15">
        <v>5136</v>
      </c>
      <c r="U661" s="15">
        <v>3424</v>
      </c>
      <c r="V661" s="15">
        <v>5136</v>
      </c>
      <c r="W661" s="15">
        <v>46224</v>
      </c>
      <c r="X661" s="15">
        <v>46268.848285714281</v>
      </c>
      <c r="Y661" s="15">
        <v>46382.375714774564</v>
      </c>
      <c r="Z661" s="15">
        <v>47000.237464920458</v>
      </c>
      <c r="AA661" s="15">
        <v>47350.742000510269</v>
      </c>
      <c r="AB661" s="16">
        <f t="shared" si="10"/>
        <v>13696</v>
      </c>
    </row>
    <row r="662" spans="1:28" ht="16" x14ac:dyDescent="0.2">
      <c r="A662" s="14" t="s">
        <v>1005</v>
      </c>
      <c r="B662" s="14" t="s">
        <v>1006</v>
      </c>
      <c r="C662" s="14" t="s">
        <v>988</v>
      </c>
      <c r="D662" s="14" t="s">
        <v>988</v>
      </c>
      <c r="E662" s="14" t="s">
        <v>956</v>
      </c>
      <c r="F662" s="14" t="s">
        <v>957</v>
      </c>
      <c r="G662" s="14" t="s">
        <v>1026</v>
      </c>
      <c r="H662" s="14" t="s">
        <v>1027</v>
      </c>
      <c r="I662" s="14" t="s">
        <v>21</v>
      </c>
      <c r="J662" s="14" t="s">
        <v>1078</v>
      </c>
      <c r="K662" s="15">
        <v>13825.613445378152</v>
      </c>
      <c r="L662" s="15">
        <v>13825.613445378152</v>
      </c>
      <c r="M662" s="15">
        <v>13825.613445378152</v>
      </c>
      <c r="N662" s="15">
        <v>6912.8067226890762</v>
      </c>
      <c r="O662" s="15">
        <v>0</v>
      </c>
      <c r="P662" s="15">
        <v>0</v>
      </c>
      <c r="Q662" s="15">
        <v>0</v>
      </c>
      <c r="R662" s="15">
        <v>0</v>
      </c>
      <c r="S662" s="15">
        <v>6912.8067226890762</v>
      </c>
      <c r="T662" s="15">
        <v>13825.613445378152</v>
      </c>
      <c r="U662" s="15">
        <v>13825.613445378152</v>
      </c>
      <c r="V662" s="15">
        <v>13825.613445378152</v>
      </c>
      <c r="W662" s="15">
        <v>96779.294117647063</v>
      </c>
      <c r="X662" s="15">
        <v>95136.422681844051</v>
      </c>
      <c r="Y662" s="15">
        <v>94615.94200844031</v>
      </c>
      <c r="Z662" s="15">
        <v>95311.238906496743</v>
      </c>
      <c r="AA662" s="15">
        <v>96022.023007414231</v>
      </c>
      <c r="AB662" s="16">
        <f t="shared" si="10"/>
        <v>48389.647058823532</v>
      </c>
    </row>
    <row r="663" spans="1:28" ht="16" x14ac:dyDescent="0.2">
      <c r="A663" s="14" t="s">
        <v>1005</v>
      </c>
      <c r="B663" s="14" t="s">
        <v>1006</v>
      </c>
      <c r="C663" s="14" t="s">
        <v>988</v>
      </c>
      <c r="D663" s="14" t="s">
        <v>988</v>
      </c>
      <c r="E663" s="14" t="s">
        <v>960</v>
      </c>
      <c r="F663" s="14" t="s">
        <v>961</v>
      </c>
      <c r="G663" s="14" t="s">
        <v>1007</v>
      </c>
      <c r="H663" s="14" t="s">
        <v>1008</v>
      </c>
      <c r="I663" s="14" t="s">
        <v>21</v>
      </c>
      <c r="J663" s="14" t="s">
        <v>1079</v>
      </c>
      <c r="K663" s="15">
        <v>8977.1481481481478</v>
      </c>
      <c r="L663" s="15">
        <v>8977.1481481481478</v>
      </c>
      <c r="M663" s="15">
        <v>4488.5740740740739</v>
      </c>
      <c r="N663" s="15">
        <v>4488.5740740740739</v>
      </c>
      <c r="O663" s="15">
        <v>8977.1481481481478</v>
      </c>
      <c r="P663" s="15">
        <v>8977.1481481481478</v>
      </c>
      <c r="Q663" s="15">
        <v>13465.722222222223</v>
      </c>
      <c r="R663" s="15">
        <v>13465.722222222223</v>
      </c>
      <c r="S663" s="15">
        <v>13465.722222222223</v>
      </c>
      <c r="T663" s="15">
        <v>13465.722222222223</v>
      </c>
      <c r="U663" s="15">
        <v>8977.1481481481478</v>
      </c>
      <c r="V663" s="15">
        <v>13465.722222222223</v>
      </c>
      <c r="W663" s="15">
        <v>121191.50000000001</v>
      </c>
      <c r="X663" s="15">
        <v>122032.28560714285</v>
      </c>
      <c r="Y663" s="15">
        <v>122022.65449054334</v>
      </c>
      <c r="Z663" s="15">
        <v>122495.08064801613</v>
      </c>
      <c r="AA663" s="15">
        <v>131603.59394015136</v>
      </c>
      <c r="AB663" s="16">
        <f t="shared" si="10"/>
        <v>35908.592592592591</v>
      </c>
    </row>
    <row r="664" spans="1:28" ht="16" x14ac:dyDescent="0.2">
      <c r="A664" s="14" t="s">
        <v>1005</v>
      </c>
      <c r="B664" s="14" t="s">
        <v>1006</v>
      </c>
      <c r="C664" s="14" t="s">
        <v>988</v>
      </c>
      <c r="D664" s="14" t="s">
        <v>988</v>
      </c>
      <c r="E664" s="14" t="s">
        <v>960</v>
      </c>
      <c r="F664" s="14" t="s">
        <v>961</v>
      </c>
      <c r="G664" s="14" t="s">
        <v>1010</v>
      </c>
      <c r="H664" s="14" t="s">
        <v>1011</v>
      </c>
      <c r="I664" s="14" t="s">
        <v>21</v>
      </c>
      <c r="J664" s="14" t="s">
        <v>1080</v>
      </c>
      <c r="K664" s="15">
        <v>1568</v>
      </c>
      <c r="L664" s="15">
        <v>1568</v>
      </c>
      <c r="M664" s="15">
        <v>784</v>
      </c>
      <c r="N664" s="15">
        <v>784</v>
      </c>
      <c r="O664" s="15">
        <v>1568</v>
      </c>
      <c r="P664" s="15">
        <v>1568</v>
      </c>
      <c r="Q664" s="15">
        <v>2352</v>
      </c>
      <c r="R664" s="15">
        <v>2352</v>
      </c>
      <c r="S664" s="15">
        <v>2352</v>
      </c>
      <c r="T664" s="15">
        <v>2352</v>
      </c>
      <c r="U664" s="15">
        <v>1568</v>
      </c>
      <c r="V664" s="15">
        <v>2352</v>
      </c>
      <c r="W664" s="15">
        <v>21168</v>
      </c>
      <c r="X664" s="15">
        <v>21296.642785714284</v>
      </c>
      <c r="Y664" s="15">
        <v>21565.637306635836</v>
      </c>
      <c r="Z664" s="15">
        <v>21852.91414840928</v>
      </c>
      <c r="AA664" s="15">
        <v>23343.473275952496</v>
      </c>
      <c r="AB664" s="16">
        <f t="shared" si="10"/>
        <v>6272</v>
      </c>
    </row>
    <row r="665" spans="1:28" ht="16" x14ac:dyDescent="0.2">
      <c r="A665" s="14" t="s">
        <v>1005</v>
      </c>
      <c r="B665" s="14" t="s">
        <v>1006</v>
      </c>
      <c r="C665" s="14" t="s">
        <v>988</v>
      </c>
      <c r="D665" s="14" t="s">
        <v>988</v>
      </c>
      <c r="E665" s="14" t="s">
        <v>960</v>
      </c>
      <c r="F665" s="14" t="s">
        <v>961</v>
      </c>
      <c r="G665" s="14" t="s">
        <v>1026</v>
      </c>
      <c r="H665" s="14" t="s">
        <v>1027</v>
      </c>
      <c r="I665" s="14" t="s">
        <v>21</v>
      </c>
      <c r="J665" s="14" t="s">
        <v>1081</v>
      </c>
      <c r="K665" s="15">
        <v>8045.0767893364246</v>
      </c>
      <c r="L665" s="15">
        <v>8045.0767893364246</v>
      </c>
      <c r="M665" s="15">
        <v>8045.0767893364246</v>
      </c>
      <c r="N665" s="15">
        <v>4022.5383946682123</v>
      </c>
      <c r="O665" s="15">
        <v>0</v>
      </c>
      <c r="P665" s="15">
        <v>0</v>
      </c>
      <c r="Q665" s="15">
        <v>0</v>
      </c>
      <c r="R665" s="15">
        <v>0</v>
      </c>
      <c r="S665" s="15">
        <v>4022.5383946682123</v>
      </c>
      <c r="T665" s="15">
        <v>8045.0767893364246</v>
      </c>
      <c r="U665" s="15">
        <v>8045.0767893364246</v>
      </c>
      <c r="V665" s="15">
        <v>8045.0767893364246</v>
      </c>
      <c r="W665" s="15">
        <v>56315.537525354972</v>
      </c>
      <c r="X665" s="15">
        <v>55359.55630193511</v>
      </c>
      <c r="Y665" s="15">
        <v>55872.345065328969</v>
      </c>
      <c r="Z665" s="15">
        <v>56282.929871508859</v>
      </c>
      <c r="AA665" s="15">
        <v>61669.316500451379</v>
      </c>
      <c r="AB665" s="16">
        <f t="shared" si="10"/>
        <v>28157.768762677486</v>
      </c>
    </row>
    <row r="666" spans="1:28" ht="16" x14ac:dyDescent="0.2">
      <c r="A666" s="14" t="s">
        <v>1005</v>
      </c>
      <c r="B666" s="14" t="s">
        <v>1006</v>
      </c>
      <c r="C666" s="14" t="s">
        <v>988</v>
      </c>
      <c r="D666" s="14" t="s">
        <v>988</v>
      </c>
      <c r="E666" s="14" t="s">
        <v>970</v>
      </c>
      <c r="F666" s="14" t="s">
        <v>971</v>
      </c>
      <c r="G666" s="14" t="s">
        <v>1007</v>
      </c>
      <c r="H666" s="14" t="s">
        <v>1008</v>
      </c>
      <c r="I666" s="14" t="s">
        <v>21</v>
      </c>
      <c r="J666" s="14" t="s">
        <v>1082</v>
      </c>
      <c r="K666" s="15">
        <v>12547.592592592593</v>
      </c>
      <c r="L666" s="15">
        <v>12547.592592592593</v>
      </c>
      <c r="M666" s="15">
        <v>6273.7962962962965</v>
      </c>
      <c r="N666" s="15">
        <v>6273.7962962962965</v>
      </c>
      <c r="O666" s="15">
        <v>12547.592592592593</v>
      </c>
      <c r="P666" s="15">
        <v>12547.592592592593</v>
      </c>
      <c r="Q666" s="15">
        <v>18821.388888888891</v>
      </c>
      <c r="R666" s="15">
        <v>18821.388888888891</v>
      </c>
      <c r="S666" s="15">
        <v>18821.388888888891</v>
      </c>
      <c r="T666" s="15">
        <v>18821.388888888891</v>
      </c>
      <c r="U666" s="15">
        <v>12547.592592592593</v>
      </c>
      <c r="V666" s="15">
        <v>18821.388888888891</v>
      </c>
      <c r="W666" s="15">
        <v>169392.5</v>
      </c>
      <c r="X666" s="15">
        <v>169150.45713988095</v>
      </c>
      <c r="Y666" s="15">
        <v>167770.36309213872</v>
      </c>
      <c r="Z666" s="15">
        <v>168826.7767462616</v>
      </c>
      <c r="AA666" s="15">
        <v>169696.54062157171</v>
      </c>
      <c r="AB666" s="16">
        <f t="shared" si="10"/>
        <v>50190.370370370372</v>
      </c>
    </row>
    <row r="667" spans="1:28" ht="16" x14ac:dyDescent="0.2">
      <c r="A667" s="14" t="s">
        <v>1005</v>
      </c>
      <c r="B667" s="14" t="s">
        <v>1006</v>
      </c>
      <c r="C667" s="14" t="s">
        <v>988</v>
      </c>
      <c r="D667" s="14" t="s">
        <v>988</v>
      </c>
      <c r="E667" s="14" t="s">
        <v>970</v>
      </c>
      <c r="F667" s="14" t="s">
        <v>971</v>
      </c>
      <c r="G667" s="14" t="s">
        <v>1010</v>
      </c>
      <c r="H667" s="14" t="s">
        <v>1011</v>
      </c>
      <c r="I667" s="14" t="s">
        <v>21</v>
      </c>
      <c r="J667" s="14" t="s">
        <v>1083</v>
      </c>
      <c r="K667" s="15">
        <v>1874.6666666666667</v>
      </c>
      <c r="L667" s="15">
        <v>1874.6666666666667</v>
      </c>
      <c r="M667" s="15">
        <v>937.33333333333337</v>
      </c>
      <c r="N667" s="15">
        <v>937.33333333333337</v>
      </c>
      <c r="O667" s="15">
        <v>1874.6666666666667</v>
      </c>
      <c r="P667" s="15">
        <v>1874.6666666666667</v>
      </c>
      <c r="Q667" s="15">
        <v>2812</v>
      </c>
      <c r="R667" s="15">
        <v>2812</v>
      </c>
      <c r="S667" s="15">
        <v>2812</v>
      </c>
      <c r="T667" s="15">
        <v>2812</v>
      </c>
      <c r="U667" s="15">
        <v>1874.6666666666667</v>
      </c>
      <c r="V667" s="15">
        <v>2812</v>
      </c>
      <c r="W667" s="15">
        <v>25308</v>
      </c>
      <c r="X667" s="15">
        <v>25332.554785714285</v>
      </c>
      <c r="Y667" s="15">
        <v>25394.711937294796</v>
      </c>
      <c r="Z667" s="15">
        <v>25732.996057507073</v>
      </c>
      <c r="AA667" s="15">
        <v>25924.900020528599</v>
      </c>
      <c r="AB667" s="16">
        <f t="shared" si="10"/>
        <v>7498.666666666667</v>
      </c>
    </row>
    <row r="668" spans="1:28" ht="16" x14ac:dyDescent="0.2">
      <c r="A668" s="14" t="s">
        <v>1005</v>
      </c>
      <c r="B668" s="14" t="s">
        <v>1006</v>
      </c>
      <c r="C668" s="14" t="s">
        <v>988</v>
      </c>
      <c r="D668" s="14" t="s">
        <v>988</v>
      </c>
      <c r="E668" s="14" t="s">
        <v>970</v>
      </c>
      <c r="F668" s="14" t="s">
        <v>971</v>
      </c>
      <c r="G668" s="14" t="s">
        <v>1026</v>
      </c>
      <c r="H668" s="14" t="s">
        <v>1027</v>
      </c>
      <c r="I668" s="14" t="s">
        <v>21</v>
      </c>
      <c r="J668" s="14" t="s">
        <v>1084</v>
      </c>
      <c r="K668" s="15">
        <v>8343.0425963488833</v>
      </c>
      <c r="L668" s="15">
        <v>8343.0425963488833</v>
      </c>
      <c r="M668" s="15">
        <v>8343.0425963488833</v>
      </c>
      <c r="N668" s="15">
        <v>4171.5212981744417</v>
      </c>
      <c r="O668" s="15">
        <v>0</v>
      </c>
      <c r="P668" s="15">
        <v>0</v>
      </c>
      <c r="Q668" s="15">
        <v>0</v>
      </c>
      <c r="R668" s="15">
        <v>0</v>
      </c>
      <c r="S668" s="15">
        <v>4171.5212981744417</v>
      </c>
      <c r="T668" s="15">
        <v>8343.0425963488833</v>
      </c>
      <c r="U668" s="15">
        <v>8343.0425963488833</v>
      </c>
      <c r="V668" s="15">
        <v>8343.0425963488833</v>
      </c>
      <c r="W668" s="15">
        <v>58401.298174442185</v>
      </c>
      <c r="X668" s="15">
        <v>57409.910239043813</v>
      </c>
      <c r="Y668" s="15">
        <v>57095.827074058798</v>
      </c>
      <c r="Z668" s="15">
        <v>57515.402788403204</v>
      </c>
      <c r="AA668" s="15">
        <v>57944.324228612029</v>
      </c>
      <c r="AB668" s="16">
        <f t="shared" si="10"/>
        <v>29200.649087221092</v>
      </c>
    </row>
    <row r="669" spans="1:28" ht="16" x14ac:dyDescent="0.2">
      <c r="A669" s="14" t="s">
        <v>1005</v>
      </c>
      <c r="B669" s="14" t="s">
        <v>1006</v>
      </c>
      <c r="C669" s="14" t="s">
        <v>988</v>
      </c>
      <c r="D669" s="14" t="s">
        <v>988</v>
      </c>
      <c r="E669" s="14" t="s">
        <v>19</v>
      </c>
      <c r="F669" s="14" t="s">
        <v>974</v>
      </c>
      <c r="G669" s="14" t="s">
        <v>1007</v>
      </c>
      <c r="H669" s="14" t="s">
        <v>1008</v>
      </c>
      <c r="I669" s="14" t="s">
        <v>21</v>
      </c>
      <c r="J669" s="14" t="s">
        <v>1085</v>
      </c>
      <c r="K669" s="15">
        <v>5902.2962962962965</v>
      </c>
      <c r="L669" s="15">
        <v>5902.2962962962965</v>
      </c>
      <c r="M669" s="15">
        <v>2951.1481481481483</v>
      </c>
      <c r="N669" s="15">
        <v>2951.1481481481483</v>
      </c>
      <c r="O669" s="15">
        <v>5902.2962962962965</v>
      </c>
      <c r="P669" s="15">
        <v>5902.2962962962965</v>
      </c>
      <c r="Q669" s="15">
        <v>8853.4444444444453</v>
      </c>
      <c r="R669" s="15">
        <v>8853.4444444444453</v>
      </c>
      <c r="S669" s="15">
        <v>8853.4444444444453</v>
      </c>
      <c r="T669" s="15">
        <v>8853.4444444444453</v>
      </c>
      <c r="U669" s="15">
        <v>5902.2962962962965</v>
      </c>
      <c r="V669" s="15">
        <v>8853.4444444444453</v>
      </c>
      <c r="W669" s="15">
        <v>79681</v>
      </c>
      <c r="X669" s="15">
        <v>82443.91269047618</v>
      </c>
      <c r="Y669" s="15">
        <v>81696.959716716752</v>
      </c>
      <c r="Z669" s="15">
        <v>82162.971369642662</v>
      </c>
      <c r="AA669" s="15">
        <v>82569.802677205153</v>
      </c>
      <c r="AB669" s="16">
        <f t="shared" si="10"/>
        <v>23609.185185185186</v>
      </c>
    </row>
    <row r="670" spans="1:28" ht="16" x14ac:dyDescent="0.2">
      <c r="A670" s="14" t="s">
        <v>1005</v>
      </c>
      <c r="B670" s="14" t="s">
        <v>1006</v>
      </c>
      <c r="C670" s="14" t="s">
        <v>988</v>
      </c>
      <c r="D670" s="14" t="s">
        <v>988</v>
      </c>
      <c r="E670" s="14" t="s">
        <v>19</v>
      </c>
      <c r="F670" s="14" t="s">
        <v>974</v>
      </c>
      <c r="G670" s="14" t="s">
        <v>1010</v>
      </c>
      <c r="H670" s="14" t="s">
        <v>1011</v>
      </c>
      <c r="I670" s="14" t="s">
        <v>21</v>
      </c>
      <c r="J670" s="14" t="s">
        <v>1086</v>
      </c>
      <c r="K670" s="15">
        <v>848</v>
      </c>
      <c r="L670" s="15">
        <v>848</v>
      </c>
      <c r="M670" s="15">
        <v>424</v>
      </c>
      <c r="N670" s="15">
        <v>424</v>
      </c>
      <c r="O670" s="15">
        <v>848</v>
      </c>
      <c r="P670" s="15">
        <v>848</v>
      </c>
      <c r="Q670" s="15">
        <v>1272</v>
      </c>
      <c r="R670" s="15">
        <v>1272</v>
      </c>
      <c r="S670" s="15">
        <v>1272</v>
      </c>
      <c r="T670" s="15">
        <v>1272</v>
      </c>
      <c r="U670" s="15">
        <v>848</v>
      </c>
      <c r="V670" s="15">
        <v>1272</v>
      </c>
      <c r="W670" s="15">
        <v>11448</v>
      </c>
      <c r="X670" s="15">
        <v>11891.526428571427</v>
      </c>
      <c r="Y670" s="15">
        <v>11920.704038843931</v>
      </c>
      <c r="Z670" s="15">
        <v>12079.500283040305</v>
      </c>
      <c r="AA670" s="15">
        <v>12169.583224430211</v>
      </c>
      <c r="AB670" s="16">
        <f t="shared" si="10"/>
        <v>3392</v>
      </c>
    </row>
    <row r="671" spans="1:28" ht="16" x14ac:dyDescent="0.2">
      <c r="A671" s="14" t="s">
        <v>1005</v>
      </c>
      <c r="B671" s="14" t="s">
        <v>1006</v>
      </c>
      <c r="C671" s="14" t="s">
        <v>988</v>
      </c>
      <c r="D671" s="14" t="s">
        <v>988</v>
      </c>
      <c r="E671" s="14" t="s">
        <v>19</v>
      </c>
      <c r="F671" s="14" t="s">
        <v>974</v>
      </c>
      <c r="G671" s="14" t="s">
        <v>1026</v>
      </c>
      <c r="H671" s="14" t="s">
        <v>1027</v>
      </c>
      <c r="I671" s="14" t="s">
        <v>21</v>
      </c>
      <c r="J671" s="14" t="s">
        <v>1087</v>
      </c>
      <c r="K671" s="15">
        <v>4171.5212981744417</v>
      </c>
      <c r="L671" s="15">
        <v>4171.5212981744417</v>
      </c>
      <c r="M671" s="15">
        <v>4171.5212981744417</v>
      </c>
      <c r="N671" s="15">
        <v>2085.7606490872208</v>
      </c>
      <c r="O671" s="15">
        <v>0</v>
      </c>
      <c r="P671" s="15">
        <v>0</v>
      </c>
      <c r="Q671" s="15">
        <v>0</v>
      </c>
      <c r="R671" s="15">
        <v>0</v>
      </c>
      <c r="S671" s="15">
        <v>2085.7606490872208</v>
      </c>
      <c r="T671" s="15">
        <v>4171.5212981744417</v>
      </c>
      <c r="U671" s="15">
        <v>4171.5212981744417</v>
      </c>
      <c r="V671" s="15">
        <v>4171.5212981744417</v>
      </c>
      <c r="W671" s="15">
        <v>29200.649087221092</v>
      </c>
      <c r="X671" s="15">
        <v>30345.238269208872</v>
      </c>
      <c r="Y671" s="15">
        <v>30179.222882002508</v>
      </c>
      <c r="Z671" s="15">
        <v>30400.998616727407</v>
      </c>
      <c r="AA671" s="15">
        <v>30627.714235123502</v>
      </c>
      <c r="AB671" s="16">
        <f t="shared" si="10"/>
        <v>14600.324543610546</v>
      </c>
    </row>
    <row r="672" spans="1:28" ht="16" x14ac:dyDescent="0.2">
      <c r="A672" s="14" t="s">
        <v>1005</v>
      </c>
      <c r="B672" s="14" t="s">
        <v>1006</v>
      </c>
      <c r="C672" s="14" t="s">
        <v>988</v>
      </c>
      <c r="D672" s="14" t="s">
        <v>988</v>
      </c>
      <c r="E672" s="14" t="s">
        <v>23</v>
      </c>
      <c r="F672" s="14" t="s">
        <v>977</v>
      </c>
      <c r="G672" s="14" t="s">
        <v>1007</v>
      </c>
      <c r="H672" s="14" t="s">
        <v>1008</v>
      </c>
      <c r="I672" s="14" t="s">
        <v>21</v>
      </c>
      <c r="J672" s="14" t="s">
        <v>1088</v>
      </c>
      <c r="K672" s="15">
        <v>4040.8518518518517</v>
      </c>
      <c r="L672" s="15">
        <v>4040.8518518518517</v>
      </c>
      <c r="M672" s="15">
        <v>2020.4259259259259</v>
      </c>
      <c r="N672" s="15">
        <v>2020.4259259259259</v>
      </c>
      <c r="O672" s="15">
        <v>4040.8518518518517</v>
      </c>
      <c r="P672" s="15">
        <v>4040.8518518518517</v>
      </c>
      <c r="Q672" s="15">
        <v>6061.2777777777774</v>
      </c>
      <c r="R672" s="15">
        <v>6061.2777777777774</v>
      </c>
      <c r="S672" s="15">
        <v>6061.2777777777774</v>
      </c>
      <c r="T672" s="15">
        <v>6061.2777777777774</v>
      </c>
      <c r="U672" s="15">
        <v>4040.8518518518517</v>
      </c>
      <c r="V672" s="15">
        <v>6061.2777777777774</v>
      </c>
      <c r="W672" s="15">
        <v>54551.5</v>
      </c>
      <c r="X672" s="15">
        <v>54479.30666369047</v>
      </c>
      <c r="Y672" s="15">
        <v>54061.095214543355</v>
      </c>
      <c r="Z672" s="15">
        <v>54420.284040298116</v>
      </c>
      <c r="AA672" s="15">
        <v>54706.271659013735</v>
      </c>
      <c r="AB672" s="16">
        <f t="shared" si="10"/>
        <v>16163.407407407407</v>
      </c>
    </row>
    <row r="673" spans="1:28" ht="16" x14ac:dyDescent="0.2">
      <c r="A673" s="14" t="s">
        <v>1005</v>
      </c>
      <c r="B673" s="14" t="s">
        <v>1006</v>
      </c>
      <c r="C673" s="14" t="s">
        <v>988</v>
      </c>
      <c r="D673" s="14" t="s">
        <v>988</v>
      </c>
      <c r="E673" s="14" t="s">
        <v>23</v>
      </c>
      <c r="F673" s="14" t="s">
        <v>977</v>
      </c>
      <c r="G673" s="14" t="s">
        <v>1010</v>
      </c>
      <c r="H673" s="14" t="s">
        <v>1011</v>
      </c>
      <c r="I673" s="14" t="s">
        <v>21</v>
      </c>
      <c r="J673" s="14" t="s">
        <v>1089</v>
      </c>
      <c r="K673" s="15">
        <v>556.44444444444446</v>
      </c>
      <c r="L673" s="15">
        <v>556.44444444444446</v>
      </c>
      <c r="M673" s="15">
        <v>278.22222222222223</v>
      </c>
      <c r="N673" s="15">
        <v>278.22222222222223</v>
      </c>
      <c r="O673" s="15">
        <v>556.44444444444446</v>
      </c>
      <c r="P673" s="15">
        <v>556.44444444444446</v>
      </c>
      <c r="Q673" s="15">
        <v>834.66666666666674</v>
      </c>
      <c r="R673" s="15">
        <v>834.66666666666674</v>
      </c>
      <c r="S673" s="15">
        <v>834.66666666666674</v>
      </c>
      <c r="T673" s="15">
        <v>834.66666666666674</v>
      </c>
      <c r="U673" s="15">
        <v>556.44444444444446</v>
      </c>
      <c r="V673" s="15">
        <v>834.66666666666674</v>
      </c>
      <c r="W673" s="15">
        <v>7512.0000000000009</v>
      </c>
      <c r="X673" s="15">
        <v>7519.288428571429</v>
      </c>
      <c r="Y673" s="15">
        <v>7537.7381094104048</v>
      </c>
      <c r="Z673" s="15">
        <v>7638.1486638214456</v>
      </c>
      <c r="AA673" s="15">
        <v>7695.1102004982949</v>
      </c>
      <c r="AB673" s="16">
        <f t="shared" si="10"/>
        <v>2225.7777777777778</v>
      </c>
    </row>
    <row r="674" spans="1:28" ht="16" x14ac:dyDescent="0.2">
      <c r="A674" s="14" t="s">
        <v>1005</v>
      </c>
      <c r="B674" s="14" t="s">
        <v>1006</v>
      </c>
      <c r="C674" s="14" t="s">
        <v>988</v>
      </c>
      <c r="D674" s="14" t="s">
        <v>988</v>
      </c>
      <c r="E674" s="14" t="s">
        <v>23</v>
      </c>
      <c r="F674" s="14" t="s">
        <v>977</v>
      </c>
      <c r="G674" s="14" t="s">
        <v>1026</v>
      </c>
      <c r="H674" s="14" t="s">
        <v>1027</v>
      </c>
      <c r="I674" s="14" t="s">
        <v>21</v>
      </c>
      <c r="J674" s="14" t="s">
        <v>1090</v>
      </c>
      <c r="K674" s="15">
        <v>2562.5059403071573</v>
      </c>
      <c r="L674" s="15">
        <v>2562.5059403071573</v>
      </c>
      <c r="M674" s="15">
        <v>2562.5059403071573</v>
      </c>
      <c r="N674" s="15">
        <v>1281.2529701535786</v>
      </c>
      <c r="O674" s="15">
        <v>0</v>
      </c>
      <c r="P674" s="15">
        <v>0</v>
      </c>
      <c r="Q674" s="15">
        <v>0</v>
      </c>
      <c r="R674" s="15">
        <v>0</v>
      </c>
      <c r="S674" s="15">
        <v>1281.2529701535786</v>
      </c>
      <c r="T674" s="15">
        <v>2562.5059403071573</v>
      </c>
      <c r="U674" s="15">
        <v>2562.5059403071573</v>
      </c>
      <c r="V674" s="15">
        <v>2562.5059403071573</v>
      </c>
      <c r="W674" s="15">
        <v>17937.541582150101</v>
      </c>
      <c r="X674" s="15">
        <v>17633.043859134887</v>
      </c>
      <c r="Y674" s="15">
        <v>17536.575458460917</v>
      </c>
      <c r="Z674" s="15">
        <v>17665.445142152414</v>
      </c>
      <c r="AA674" s="15">
        <v>17797.185298787979</v>
      </c>
      <c r="AB674" s="16">
        <f t="shared" si="10"/>
        <v>8968.7707910750505</v>
      </c>
    </row>
    <row r="675" spans="1:28" ht="16" x14ac:dyDescent="0.2">
      <c r="A675" s="14" t="s">
        <v>1005</v>
      </c>
      <c r="B675" s="14" t="s">
        <v>1006</v>
      </c>
      <c r="C675" s="14" t="s">
        <v>988</v>
      </c>
      <c r="D675" s="14" t="s">
        <v>988</v>
      </c>
      <c r="E675" s="14" t="s">
        <v>682</v>
      </c>
      <c r="F675" s="14" t="s">
        <v>980</v>
      </c>
      <c r="G675" s="14" t="s">
        <v>1007</v>
      </c>
      <c r="H675" s="14" t="s">
        <v>1008</v>
      </c>
      <c r="I675" s="14" t="s">
        <v>21</v>
      </c>
      <c r="J675" s="14" t="s">
        <v>1091</v>
      </c>
      <c r="K675" s="15">
        <v>15696.814814814816</v>
      </c>
      <c r="L675" s="15">
        <v>15696.814814814816</v>
      </c>
      <c r="M675" s="15">
        <v>7848.4074074074078</v>
      </c>
      <c r="N675" s="15">
        <v>7848.4074074074078</v>
      </c>
      <c r="O675" s="15">
        <v>15696.814814814816</v>
      </c>
      <c r="P675" s="15">
        <v>15696.814814814816</v>
      </c>
      <c r="Q675" s="15">
        <v>23545.222222222223</v>
      </c>
      <c r="R675" s="15">
        <v>23545.222222222223</v>
      </c>
      <c r="S675" s="15">
        <v>23545.222222222223</v>
      </c>
      <c r="T675" s="15">
        <v>23545.222222222223</v>
      </c>
      <c r="U675" s="15">
        <v>15696.814814814816</v>
      </c>
      <c r="V675" s="15">
        <v>23545.222222222223</v>
      </c>
      <c r="W675" s="15">
        <v>211907</v>
      </c>
      <c r="X675" s="15">
        <v>211558.06273214283</v>
      </c>
      <c r="Y675" s="15">
        <v>209626.7846345896</v>
      </c>
      <c r="Z675" s="15">
        <v>210812.69976288127</v>
      </c>
      <c r="AA675" s="15">
        <v>211854.21005000715</v>
      </c>
      <c r="AB675" s="16">
        <f t="shared" si="10"/>
        <v>62787.259259259263</v>
      </c>
    </row>
    <row r="676" spans="1:28" ht="16" x14ac:dyDescent="0.2">
      <c r="A676" s="14" t="s">
        <v>1005</v>
      </c>
      <c r="B676" s="14" t="s">
        <v>1006</v>
      </c>
      <c r="C676" s="14" t="s">
        <v>988</v>
      </c>
      <c r="D676" s="14" t="s">
        <v>988</v>
      </c>
      <c r="E676" s="14" t="s">
        <v>682</v>
      </c>
      <c r="F676" s="14" t="s">
        <v>980</v>
      </c>
      <c r="G676" s="14" t="s">
        <v>1010</v>
      </c>
      <c r="H676" s="14" t="s">
        <v>1011</v>
      </c>
      <c r="I676" s="14" t="s">
        <v>21</v>
      </c>
      <c r="J676" s="14" t="s">
        <v>1092</v>
      </c>
      <c r="K676" s="15">
        <v>2562.6666666666674</v>
      </c>
      <c r="L676" s="15">
        <v>2562.6666666666674</v>
      </c>
      <c r="M676" s="15">
        <v>1281.3333333333337</v>
      </c>
      <c r="N676" s="15">
        <v>1281.3333333333337</v>
      </c>
      <c r="O676" s="15">
        <v>2562.6666666666674</v>
      </c>
      <c r="P676" s="15">
        <v>2562.6666666666674</v>
      </c>
      <c r="Q676" s="15">
        <v>3844.0000000000009</v>
      </c>
      <c r="R676" s="15">
        <v>3844.0000000000009</v>
      </c>
      <c r="S676" s="15">
        <v>3844.0000000000009</v>
      </c>
      <c r="T676" s="15">
        <v>3844.0000000000009</v>
      </c>
      <c r="U676" s="15">
        <v>2562.6666666666674</v>
      </c>
      <c r="V676" s="15">
        <v>3844.0000000000009</v>
      </c>
      <c r="W676" s="15">
        <v>34596.000000000007</v>
      </c>
      <c r="X676" s="15">
        <v>34629.566357142859</v>
      </c>
      <c r="Y676" s="15">
        <v>34714.535094936422</v>
      </c>
      <c r="Z676" s="15">
        <v>35176.969006065869</v>
      </c>
      <c r="AA676" s="15">
        <v>35439.301450537685</v>
      </c>
      <c r="AB676" s="16">
        <f t="shared" si="10"/>
        <v>10250.66666666667</v>
      </c>
    </row>
    <row r="677" spans="1:28" ht="16" x14ac:dyDescent="0.2">
      <c r="A677" s="14" t="s">
        <v>1005</v>
      </c>
      <c r="B677" s="14" t="s">
        <v>1006</v>
      </c>
      <c r="C677" s="14" t="s">
        <v>988</v>
      </c>
      <c r="D677" s="14" t="s">
        <v>988</v>
      </c>
      <c r="E677" s="14" t="s">
        <v>682</v>
      </c>
      <c r="F677" s="14" t="s">
        <v>980</v>
      </c>
      <c r="G677" s="14" t="s">
        <v>1026</v>
      </c>
      <c r="H677" s="14" t="s">
        <v>1027</v>
      </c>
      <c r="I677" s="14" t="s">
        <v>21</v>
      </c>
      <c r="J677" s="14" t="s">
        <v>1093</v>
      </c>
      <c r="K677" s="15">
        <v>11382.293827875979</v>
      </c>
      <c r="L677" s="15">
        <v>11382.293827875979</v>
      </c>
      <c r="M677" s="15">
        <v>11382.293827875979</v>
      </c>
      <c r="N677" s="15">
        <v>5691.1469139379897</v>
      </c>
      <c r="O677" s="15">
        <v>0</v>
      </c>
      <c r="P677" s="15">
        <v>0</v>
      </c>
      <c r="Q677" s="15">
        <v>0</v>
      </c>
      <c r="R677" s="15">
        <v>0</v>
      </c>
      <c r="S677" s="15">
        <v>5691.1469139379897</v>
      </c>
      <c r="T677" s="15">
        <v>11382.293827875979</v>
      </c>
      <c r="U677" s="15">
        <v>11382.293827875979</v>
      </c>
      <c r="V677" s="15">
        <v>11382.293827875979</v>
      </c>
      <c r="W677" s="15">
        <v>79676.056795131852</v>
      </c>
      <c r="X677" s="15">
        <v>78323.520397552638</v>
      </c>
      <c r="Y677" s="15">
        <v>77895.021222465934</v>
      </c>
      <c r="Z677" s="15">
        <v>78467.44237560725</v>
      </c>
      <c r="AA677" s="15">
        <v>79052.613769035001</v>
      </c>
      <c r="AB677" s="16">
        <f t="shared" si="10"/>
        <v>39838.028397565926</v>
      </c>
    </row>
    <row r="678" spans="1:28" ht="16" x14ac:dyDescent="0.2">
      <c r="A678" s="14" t="s">
        <v>1005</v>
      </c>
      <c r="B678" s="14" t="s">
        <v>1006</v>
      </c>
      <c r="C678" s="14" t="s">
        <v>988</v>
      </c>
      <c r="D678" s="14" t="s">
        <v>988</v>
      </c>
      <c r="E678" s="14" t="s">
        <v>358</v>
      </c>
      <c r="F678" s="14" t="s">
        <v>983</v>
      </c>
      <c r="G678" s="14" t="s">
        <v>1007</v>
      </c>
      <c r="H678" s="14" t="s">
        <v>1008</v>
      </c>
      <c r="I678" s="14" t="s">
        <v>21</v>
      </c>
      <c r="J678" s="14" t="s">
        <v>1094</v>
      </c>
      <c r="K678" s="15">
        <v>9460.0370370370365</v>
      </c>
      <c r="L678" s="15">
        <v>9460.0370370370365</v>
      </c>
      <c r="M678" s="15">
        <v>4730.0185185185182</v>
      </c>
      <c r="N678" s="15">
        <v>4730.0185185185182</v>
      </c>
      <c r="O678" s="15">
        <v>9460.0370370370365</v>
      </c>
      <c r="P678" s="15">
        <v>9460.0370370370365</v>
      </c>
      <c r="Q678" s="15">
        <v>14190.055555555555</v>
      </c>
      <c r="R678" s="15">
        <v>14190.055555555555</v>
      </c>
      <c r="S678" s="15">
        <v>14190.055555555555</v>
      </c>
      <c r="T678" s="15">
        <v>14190.055555555555</v>
      </c>
      <c r="U678" s="15">
        <v>9460.0370370370365</v>
      </c>
      <c r="V678" s="15">
        <v>14190.055555555555</v>
      </c>
      <c r="W678" s="15">
        <v>127710.49999999999</v>
      </c>
      <c r="X678" s="15">
        <v>127416.00403273808</v>
      </c>
      <c r="Y678" s="15">
        <v>125881.33019604624</v>
      </c>
      <c r="Z678" s="15">
        <v>125635.44568372067</v>
      </c>
      <c r="AA678" s="15">
        <v>107035.47952406363</v>
      </c>
      <c r="AB678" s="16">
        <f t="shared" si="10"/>
        <v>37840.148148148146</v>
      </c>
    </row>
    <row r="679" spans="1:28" ht="16" x14ac:dyDescent="0.2">
      <c r="A679" s="14" t="s">
        <v>1005</v>
      </c>
      <c r="B679" s="14" t="s">
        <v>1006</v>
      </c>
      <c r="C679" s="14" t="s">
        <v>988</v>
      </c>
      <c r="D679" s="14" t="s">
        <v>988</v>
      </c>
      <c r="E679" s="14" t="s">
        <v>358</v>
      </c>
      <c r="F679" s="14" t="s">
        <v>983</v>
      </c>
      <c r="G679" s="14" t="s">
        <v>1010</v>
      </c>
      <c r="H679" s="14" t="s">
        <v>1011</v>
      </c>
      <c r="I679" s="14" t="s">
        <v>21</v>
      </c>
      <c r="J679" s="14" t="s">
        <v>1095</v>
      </c>
      <c r="K679" s="15">
        <v>1506.6666666666667</v>
      </c>
      <c r="L679" s="15">
        <v>1506.6666666666667</v>
      </c>
      <c r="M679" s="15">
        <v>753.33333333333337</v>
      </c>
      <c r="N679" s="15">
        <v>753.33333333333337</v>
      </c>
      <c r="O679" s="15">
        <v>1506.6666666666667</v>
      </c>
      <c r="P679" s="15">
        <v>1506.6666666666667</v>
      </c>
      <c r="Q679" s="15">
        <v>2260</v>
      </c>
      <c r="R679" s="15">
        <v>2260</v>
      </c>
      <c r="S679" s="15">
        <v>2260</v>
      </c>
      <c r="T679" s="15">
        <v>2260</v>
      </c>
      <c r="U679" s="15">
        <v>1506.6666666666667</v>
      </c>
      <c r="V679" s="15">
        <v>2260</v>
      </c>
      <c r="W679" s="15">
        <v>20340</v>
      </c>
      <c r="X679" s="15">
        <v>20359.73464285714</v>
      </c>
      <c r="Y679" s="15">
        <v>20409.690248323699</v>
      </c>
      <c r="Z679" s="15">
        <v>20571.755027480762</v>
      </c>
      <c r="AA679" s="15">
        <v>18291.252361567833</v>
      </c>
      <c r="AB679" s="16">
        <f t="shared" si="10"/>
        <v>6026.666666666667</v>
      </c>
    </row>
    <row r="680" spans="1:28" ht="16" x14ac:dyDescent="0.2">
      <c r="A680" s="14" t="s">
        <v>1005</v>
      </c>
      <c r="B680" s="14" t="s">
        <v>1006</v>
      </c>
      <c r="C680" s="14" t="s">
        <v>988</v>
      </c>
      <c r="D680" s="14" t="s">
        <v>988</v>
      </c>
      <c r="E680" s="14" t="s">
        <v>358</v>
      </c>
      <c r="F680" s="14" t="s">
        <v>983</v>
      </c>
      <c r="G680" s="14" t="s">
        <v>1026</v>
      </c>
      <c r="H680" s="14" t="s">
        <v>1027</v>
      </c>
      <c r="I680" s="14" t="s">
        <v>21</v>
      </c>
      <c r="J680" s="14" t="s">
        <v>1096</v>
      </c>
      <c r="K680" s="15">
        <v>8581.4152419588518</v>
      </c>
      <c r="L680" s="15">
        <v>8581.4152419588518</v>
      </c>
      <c r="M680" s="15">
        <v>8581.4152419588518</v>
      </c>
      <c r="N680" s="15">
        <v>4290.7076209794259</v>
      </c>
      <c r="O680" s="15">
        <v>0</v>
      </c>
      <c r="P680" s="15">
        <v>0</v>
      </c>
      <c r="Q680" s="15">
        <v>0</v>
      </c>
      <c r="R680" s="15">
        <v>0</v>
      </c>
      <c r="S680" s="15">
        <v>4290.7076209794259</v>
      </c>
      <c r="T680" s="15">
        <v>8581.4152419588518</v>
      </c>
      <c r="U680" s="15">
        <v>8581.4152419588518</v>
      </c>
      <c r="V680" s="15">
        <v>8581.4152419588518</v>
      </c>
      <c r="W680" s="15">
        <v>60069.906693711964</v>
      </c>
      <c r="X680" s="15">
        <v>59050.19338873079</v>
      </c>
      <c r="Y680" s="15">
        <v>58727.136419031915</v>
      </c>
      <c r="Z680" s="15">
        <v>58747.875705297563</v>
      </c>
      <c r="AA680" s="15">
        <v>53391.555896363949</v>
      </c>
      <c r="AB680" s="16">
        <f t="shared" si="10"/>
        <v>30034.953346855982</v>
      </c>
    </row>
    <row r="681" spans="1:28" ht="16" x14ac:dyDescent="0.2">
      <c r="A681" s="14" t="s">
        <v>1097</v>
      </c>
      <c r="B681" s="14" t="s">
        <v>1098</v>
      </c>
      <c r="C681" s="14" t="s">
        <v>988</v>
      </c>
      <c r="D681" s="14" t="s">
        <v>988</v>
      </c>
      <c r="E681" s="14" t="s">
        <v>934</v>
      </c>
      <c r="F681" s="14" t="s">
        <v>935</v>
      </c>
      <c r="G681" s="14" t="s">
        <v>15</v>
      </c>
      <c r="H681" s="14" t="s">
        <v>16</v>
      </c>
      <c r="I681" s="14" t="s">
        <v>17</v>
      </c>
      <c r="J681" s="14" t="s">
        <v>1099</v>
      </c>
      <c r="K681" s="15">
        <v>217782.2</v>
      </c>
      <c r="L681" s="15">
        <v>181256.15000000002</v>
      </c>
      <c r="M681" s="15">
        <v>181256.15000000002</v>
      </c>
      <c r="N681" s="15">
        <v>236310.44</v>
      </c>
      <c r="O681" s="15">
        <v>187868.96999999997</v>
      </c>
      <c r="P681" s="15">
        <v>201447.12</v>
      </c>
      <c r="Q681" s="15">
        <v>224395.03999999998</v>
      </c>
      <c r="R681" s="15">
        <v>187868.96999999997</v>
      </c>
      <c r="S681" s="15">
        <v>187868.96999999997</v>
      </c>
      <c r="T681" s="15">
        <v>226725.46</v>
      </c>
      <c r="U681" s="15">
        <v>190199.32</v>
      </c>
      <c r="V681" s="15">
        <v>228191.30000000002</v>
      </c>
      <c r="W681" s="15">
        <v>2451170.09</v>
      </c>
      <c r="X681" s="15">
        <v>2507590.9019577382</v>
      </c>
      <c r="Y681" s="15">
        <v>2580493.2362290504</v>
      </c>
      <c r="Z681" s="15">
        <v>2657107.4227447491</v>
      </c>
      <c r="AA681" s="15">
        <v>2770071.459446955</v>
      </c>
      <c r="AB681" s="16">
        <f t="shared" si="10"/>
        <v>1004473.9099999999</v>
      </c>
    </row>
    <row r="682" spans="1:28" ht="16" x14ac:dyDescent="0.2">
      <c r="A682" s="14" t="s">
        <v>1097</v>
      </c>
      <c r="B682" s="14" t="s">
        <v>1098</v>
      </c>
      <c r="C682" s="14" t="s">
        <v>988</v>
      </c>
      <c r="D682" s="14" t="s">
        <v>988</v>
      </c>
      <c r="E682" s="14" t="s">
        <v>934</v>
      </c>
      <c r="F682" s="14" t="s">
        <v>935</v>
      </c>
      <c r="G682" s="14" t="s">
        <v>19</v>
      </c>
      <c r="H682" s="14" t="s">
        <v>20</v>
      </c>
      <c r="I682" s="14" t="s">
        <v>21</v>
      </c>
      <c r="J682" s="14" t="s">
        <v>1100</v>
      </c>
      <c r="K682" s="15">
        <v>1200</v>
      </c>
      <c r="L682" s="15">
        <v>1800</v>
      </c>
      <c r="M682" s="15">
        <v>1200</v>
      </c>
      <c r="N682" s="15">
        <v>1200</v>
      </c>
      <c r="O682" s="15">
        <v>1200</v>
      </c>
      <c r="P682" s="15">
        <v>1800</v>
      </c>
      <c r="Q682" s="15">
        <v>1200</v>
      </c>
      <c r="R682" s="15">
        <v>1200</v>
      </c>
      <c r="S682" s="15">
        <v>1200</v>
      </c>
      <c r="T682" s="15">
        <v>1200</v>
      </c>
      <c r="U682" s="15">
        <v>1800</v>
      </c>
      <c r="V682" s="15">
        <v>1200</v>
      </c>
      <c r="W682" s="15">
        <v>16200</v>
      </c>
      <c r="X682" s="15">
        <v>16215.717857142856</v>
      </c>
      <c r="Y682" s="15">
        <v>16255.505507514448</v>
      </c>
      <c r="Z682" s="15">
        <v>16472.045840509505</v>
      </c>
      <c r="AA682" s="15">
        <v>16594.886215132105</v>
      </c>
      <c r="AB682" s="16">
        <f t="shared" si="10"/>
        <v>6600</v>
      </c>
    </row>
    <row r="683" spans="1:28" ht="16" x14ac:dyDescent="0.2">
      <c r="A683" s="14" t="s">
        <v>1097</v>
      </c>
      <c r="B683" s="14" t="s">
        <v>1098</v>
      </c>
      <c r="C683" s="14" t="s">
        <v>988</v>
      </c>
      <c r="D683" s="14" t="s">
        <v>988</v>
      </c>
      <c r="E683" s="14" t="s">
        <v>934</v>
      </c>
      <c r="F683" s="14" t="s">
        <v>935</v>
      </c>
      <c r="G683" s="14" t="s">
        <v>23</v>
      </c>
      <c r="H683" s="14" t="s">
        <v>24</v>
      </c>
      <c r="I683" s="14" t="s">
        <v>21</v>
      </c>
      <c r="J683" s="14" t="s">
        <v>1101</v>
      </c>
      <c r="K683" s="15">
        <v>640</v>
      </c>
      <c r="L683" s="15">
        <v>800</v>
      </c>
      <c r="M683" s="15">
        <v>640</v>
      </c>
      <c r="N683" s="15">
        <v>800</v>
      </c>
      <c r="O683" s="15">
        <v>640</v>
      </c>
      <c r="P683" s="15">
        <v>800</v>
      </c>
      <c r="Q683" s="15">
        <v>640</v>
      </c>
      <c r="R683" s="15">
        <v>800</v>
      </c>
      <c r="S683" s="15">
        <v>640</v>
      </c>
      <c r="T683" s="15">
        <v>800</v>
      </c>
      <c r="U683" s="15">
        <v>640</v>
      </c>
      <c r="V683" s="15">
        <v>800</v>
      </c>
      <c r="W683" s="15">
        <v>8640</v>
      </c>
      <c r="X683" s="15">
        <v>8648.3828571428567</v>
      </c>
      <c r="Y683" s="15">
        <v>8669.6029373410383</v>
      </c>
      <c r="Z683" s="15">
        <v>8785.0911149384046</v>
      </c>
      <c r="AA683" s="15">
        <v>8850.605981403789</v>
      </c>
      <c r="AB683" s="16">
        <f t="shared" si="10"/>
        <v>3520</v>
      </c>
    </row>
    <row r="684" spans="1:28" ht="16" x14ac:dyDescent="0.2">
      <c r="A684" s="14" t="s">
        <v>1097</v>
      </c>
      <c r="B684" s="14" t="s">
        <v>1098</v>
      </c>
      <c r="C684" s="14" t="s">
        <v>988</v>
      </c>
      <c r="D684" s="14" t="s">
        <v>988</v>
      </c>
      <c r="E684" s="14" t="s">
        <v>934</v>
      </c>
      <c r="F684" s="14" t="s">
        <v>935</v>
      </c>
      <c r="G684" s="14" t="s">
        <v>38</v>
      </c>
      <c r="H684" s="14" t="s">
        <v>39</v>
      </c>
      <c r="I684" s="14" t="s">
        <v>21</v>
      </c>
      <c r="J684" s="14" t="s">
        <v>1102</v>
      </c>
      <c r="K684" s="15">
        <v>4294.3614186048635</v>
      </c>
      <c r="L684" s="15">
        <v>4294.3614186048635</v>
      </c>
      <c r="M684" s="15">
        <v>4294.3614186048635</v>
      </c>
      <c r="N684" s="15">
        <v>4294.3614186048635</v>
      </c>
      <c r="O684" s="15">
        <v>4294.3614186048635</v>
      </c>
      <c r="P684" s="15">
        <v>4294.3614186048635</v>
      </c>
      <c r="Q684" s="15">
        <v>4294.3614186048635</v>
      </c>
      <c r="R684" s="15">
        <v>4294.3614186048635</v>
      </c>
      <c r="S684" s="15">
        <v>4294.3614186048635</v>
      </c>
      <c r="T684" s="15">
        <v>4294.3614186048635</v>
      </c>
      <c r="U684" s="15">
        <v>4294.3614186048635</v>
      </c>
      <c r="V684" s="15">
        <v>4294.3614186048635</v>
      </c>
      <c r="W684" s="15">
        <v>51532.337023258362</v>
      </c>
      <c r="X684" s="15">
        <v>50657.552749539973</v>
      </c>
      <c r="Y684" s="15">
        <v>50380.410973290505</v>
      </c>
      <c r="Z684" s="15">
        <v>50750.637625680785</v>
      </c>
      <c r="AA684" s="15">
        <v>51129.110791590916</v>
      </c>
      <c r="AB684" s="16">
        <f t="shared" si="10"/>
        <v>21471.807093024319</v>
      </c>
    </row>
    <row r="685" spans="1:28" ht="16" x14ac:dyDescent="0.2">
      <c r="A685" s="14" t="s">
        <v>1097</v>
      </c>
      <c r="B685" s="14" t="s">
        <v>1098</v>
      </c>
      <c r="C685" s="14" t="s">
        <v>988</v>
      </c>
      <c r="D685" s="14" t="s">
        <v>988</v>
      </c>
      <c r="E685" s="14" t="s">
        <v>934</v>
      </c>
      <c r="F685" s="14" t="s">
        <v>935</v>
      </c>
      <c r="G685" s="14" t="s">
        <v>41</v>
      </c>
      <c r="H685" s="14" t="s">
        <v>42</v>
      </c>
      <c r="I685" s="14" t="s">
        <v>21</v>
      </c>
      <c r="J685" s="14" t="s">
        <v>1103</v>
      </c>
      <c r="K685" s="15">
        <v>750</v>
      </c>
      <c r="L685" s="15">
        <v>750</v>
      </c>
      <c r="M685" s="15">
        <v>750</v>
      </c>
      <c r="N685" s="15">
        <v>750</v>
      </c>
      <c r="O685" s="15">
        <v>750</v>
      </c>
      <c r="P685" s="15">
        <v>750</v>
      </c>
      <c r="Q685" s="15">
        <v>750</v>
      </c>
      <c r="R685" s="15">
        <v>750</v>
      </c>
      <c r="S685" s="15">
        <v>750</v>
      </c>
      <c r="T685" s="15">
        <v>750</v>
      </c>
      <c r="U685" s="15">
        <v>750</v>
      </c>
      <c r="V685" s="15">
        <v>750</v>
      </c>
      <c r="W685" s="15">
        <v>9000</v>
      </c>
      <c r="X685" s="15">
        <v>9081.2370293187705</v>
      </c>
      <c r="Y685" s="15">
        <v>9310.6651263697768</v>
      </c>
      <c r="Z685" s="15">
        <v>9552.5345205190388</v>
      </c>
      <c r="AA685" s="15">
        <v>9690.5528267214522</v>
      </c>
      <c r="AB685" s="16">
        <f t="shared" si="10"/>
        <v>3750</v>
      </c>
    </row>
    <row r="686" spans="1:28" ht="16" x14ac:dyDescent="0.2">
      <c r="A686" s="14" t="s">
        <v>1097</v>
      </c>
      <c r="B686" s="14" t="s">
        <v>1098</v>
      </c>
      <c r="C686" s="14" t="s">
        <v>988</v>
      </c>
      <c r="D686" s="14" t="s">
        <v>988</v>
      </c>
      <c r="E686" s="14" t="s">
        <v>934</v>
      </c>
      <c r="F686" s="14" t="s">
        <v>935</v>
      </c>
      <c r="G686" s="14" t="s">
        <v>47</v>
      </c>
      <c r="H686" s="14" t="s">
        <v>48</v>
      </c>
      <c r="I686" s="14" t="s">
        <v>21</v>
      </c>
      <c r="J686" s="14" t="s">
        <v>1104</v>
      </c>
      <c r="K686" s="15">
        <v>0</v>
      </c>
      <c r="L686" s="15">
        <v>3022.7766599597585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3022.7766599597585</v>
      </c>
      <c r="X686" s="15">
        <v>3037.8853662802717</v>
      </c>
      <c r="Y686" s="15">
        <v>3100.2652238284886</v>
      </c>
      <c r="Z686" s="15">
        <v>3178.6690853961286</v>
      </c>
      <c r="AA686" s="15">
        <v>3214.8346273327943</v>
      </c>
      <c r="AB686" s="16">
        <f t="shared" si="10"/>
        <v>3022.7766599597585</v>
      </c>
    </row>
    <row r="687" spans="1:28" ht="16" x14ac:dyDescent="0.2">
      <c r="A687" s="14" t="s">
        <v>1097</v>
      </c>
      <c r="B687" s="14" t="s">
        <v>1098</v>
      </c>
      <c r="C687" s="14" t="s">
        <v>988</v>
      </c>
      <c r="D687" s="14" t="s">
        <v>988</v>
      </c>
      <c r="E687" s="14" t="s">
        <v>934</v>
      </c>
      <c r="F687" s="14" t="s">
        <v>935</v>
      </c>
      <c r="G687" s="14" t="s">
        <v>50</v>
      </c>
      <c r="H687" s="14" t="s">
        <v>51</v>
      </c>
      <c r="I687" s="14" t="s">
        <v>21</v>
      </c>
      <c r="J687" s="14" t="s">
        <v>1105</v>
      </c>
      <c r="K687" s="15">
        <v>1650</v>
      </c>
      <c r="L687" s="15">
        <v>1650</v>
      </c>
      <c r="M687" s="15">
        <v>1650</v>
      </c>
      <c r="N687" s="15">
        <v>1650</v>
      </c>
      <c r="O687" s="15">
        <v>1650</v>
      </c>
      <c r="P687" s="15">
        <v>1650</v>
      </c>
      <c r="Q687" s="15">
        <v>1650</v>
      </c>
      <c r="R687" s="15">
        <v>1650</v>
      </c>
      <c r="S687" s="15">
        <v>1650</v>
      </c>
      <c r="T687" s="15">
        <v>1650</v>
      </c>
      <c r="U687" s="15">
        <v>1650</v>
      </c>
      <c r="V687" s="15">
        <v>1650</v>
      </c>
      <c r="W687" s="15">
        <v>19800</v>
      </c>
      <c r="X687" s="15">
        <v>19819.210714285713</v>
      </c>
      <c r="Y687" s="15">
        <v>19867.840064739881</v>
      </c>
      <c r="Z687" s="15">
        <v>20132.500471733842</v>
      </c>
      <c r="AA687" s="15">
        <v>20282.638707383685</v>
      </c>
      <c r="AB687" s="16">
        <f t="shared" si="10"/>
        <v>8250</v>
      </c>
    </row>
    <row r="688" spans="1:28" ht="16" x14ac:dyDescent="0.2">
      <c r="A688" s="14" t="s">
        <v>1097</v>
      </c>
      <c r="B688" s="14" t="s">
        <v>1098</v>
      </c>
      <c r="C688" s="14" t="s">
        <v>988</v>
      </c>
      <c r="D688" s="14" t="s">
        <v>988</v>
      </c>
      <c r="E688" s="14" t="s">
        <v>934</v>
      </c>
      <c r="F688" s="14" t="s">
        <v>935</v>
      </c>
      <c r="G688" s="14" t="s">
        <v>53</v>
      </c>
      <c r="H688" s="14" t="s">
        <v>54</v>
      </c>
      <c r="I688" s="14" t="s">
        <v>21</v>
      </c>
      <c r="J688" s="14" t="s">
        <v>1106</v>
      </c>
      <c r="K688" s="15">
        <v>5833.333333333333</v>
      </c>
      <c r="L688" s="15">
        <v>5833.333333333333</v>
      </c>
      <c r="M688" s="15">
        <v>5833.333333333333</v>
      </c>
      <c r="N688" s="15">
        <v>5833.333333333333</v>
      </c>
      <c r="O688" s="15">
        <v>5833.333333333333</v>
      </c>
      <c r="P688" s="15">
        <v>5833.333333333333</v>
      </c>
      <c r="Q688" s="15">
        <v>5833.333333333333</v>
      </c>
      <c r="R688" s="15">
        <v>5833.333333333333</v>
      </c>
      <c r="S688" s="15">
        <v>5833.333333333333</v>
      </c>
      <c r="T688" s="15">
        <v>5833.333333333333</v>
      </c>
      <c r="U688" s="15">
        <v>5833.333333333333</v>
      </c>
      <c r="V688" s="15">
        <v>5833.333333333333</v>
      </c>
      <c r="W688" s="15">
        <v>70000</v>
      </c>
      <c r="X688" s="15">
        <v>70349.880114017447</v>
      </c>
      <c r="Y688" s="15">
        <v>71794.442686640075</v>
      </c>
      <c r="Z688" s="15">
        <v>73610.081394730383</v>
      </c>
      <c r="AA688" s="15">
        <v>74447.58552432766</v>
      </c>
      <c r="AB688" s="16">
        <f t="shared" si="10"/>
        <v>29166.666666666664</v>
      </c>
    </row>
    <row r="689" spans="1:28" ht="16" x14ac:dyDescent="0.2">
      <c r="A689" s="14" t="s">
        <v>1097</v>
      </c>
      <c r="B689" s="14" t="s">
        <v>1098</v>
      </c>
      <c r="C689" s="14" t="s">
        <v>988</v>
      </c>
      <c r="D689" s="14" t="s">
        <v>988</v>
      </c>
      <c r="E689" s="14" t="s">
        <v>934</v>
      </c>
      <c r="F689" s="14" t="s">
        <v>935</v>
      </c>
      <c r="G689" s="14" t="s">
        <v>59</v>
      </c>
      <c r="H689" s="14" t="s">
        <v>60</v>
      </c>
      <c r="I689" s="14" t="s">
        <v>21</v>
      </c>
      <c r="J689" s="14" t="s">
        <v>1107</v>
      </c>
      <c r="K689" s="15">
        <v>416.66666666666669</v>
      </c>
      <c r="L689" s="15">
        <v>416.66666666666669</v>
      </c>
      <c r="M689" s="15">
        <v>416.66666666666669</v>
      </c>
      <c r="N689" s="15">
        <v>416.66666666666669</v>
      </c>
      <c r="O689" s="15">
        <v>416.66666666666669</v>
      </c>
      <c r="P689" s="15">
        <v>416.66666666666669</v>
      </c>
      <c r="Q689" s="15">
        <v>416.66666666666669</v>
      </c>
      <c r="R689" s="15">
        <v>416.66666666666669</v>
      </c>
      <c r="S689" s="15">
        <v>416.66666666666669</v>
      </c>
      <c r="T689" s="15">
        <v>416.66666666666669</v>
      </c>
      <c r="U689" s="15">
        <v>416.66666666666669</v>
      </c>
      <c r="V689" s="15">
        <v>416.66666666666669</v>
      </c>
      <c r="W689" s="15">
        <v>5000</v>
      </c>
      <c r="X689" s="15">
        <v>5024.9914367155316</v>
      </c>
      <c r="Y689" s="15">
        <v>5128.1744776171481</v>
      </c>
      <c r="Z689" s="15">
        <v>5257.8629567664548</v>
      </c>
      <c r="AA689" s="15">
        <v>5317.6846803091184</v>
      </c>
      <c r="AB689" s="16">
        <f t="shared" si="10"/>
        <v>2083.3333333333335</v>
      </c>
    </row>
    <row r="690" spans="1:28" ht="16" x14ac:dyDescent="0.2">
      <c r="A690" s="14" t="s">
        <v>1097</v>
      </c>
      <c r="B690" s="14" t="s">
        <v>1098</v>
      </c>
      <c r="C690" s="14" t="s">
        <v>988</v>
      </c>
      <c r="D690" s="14" t="s">
        <v>988</v>
      </c>
      <c r="E690" s="14" t="s">
        <v>934</v>
      </c>
      <c r="F690" s="14" t="s">
        <v>935</v>
      </c>
      <c r="G690" s="14" t="s">
        <v>203</v>
      </c>
      <c r="H690" s="14" t="s">
        <v>204</v>
      </c>
      <c r="I690" s="14" t="s">
        <v>21</v>
      </c>
      <c r="J690" s="14" t="s">
        <v>1108</v>
      </c>
      <c r="K690" s="15">
        <v>191032.08333333334</v>
      </c>
      <c r="L690" s="15">
        <v>191032.08333333334</v>
      </c>
      <c r="M690" s="15">
        <v>195023.08333333334</v>
      </c>
      <c r="N690" s="15">
        <v>191032.08333333334</v>
      </c>
      <c r="O690" s="15">
        <v>191032.08333333334</v>
      </c>
      <c r="P690" s="15">
        <v>195023.08333333334</v>
      </c>
      <c r="Q690" s="15">
        <v>191032.08333333334</v>
      </c>
      <c r="R690" s="15">
        <v>191032.08333333334</v>
      </c>
      <c r="S690" s="15">
        <v>195023.08333333334</v>
      </c>
      <c r="T690" s="15">
        <v>191032.08333333334</v>
      </c>
      <c r="U690" s="15">
        <v>191032.08333333334</v>
      </c>
      <c r="V690" s="15">
        <v>195023.08333333334</v>
      </c>
      <c r="W690" s="15">
        <v>2308349</v>
      </c>
      <c r="X690" s="15">
        <v>2102877.6382877259</v>
      </c>
      <c r="Y690" s="15">
        <v>2170776.5651576496</v>
      </c>
      <c r="Z690" s="15">
        <v>2229361.8933236175</v>
      </c>
      <c r="AA690" s="15">
        <v>2271607.0000181156</v>
      </c>
      <c r="AB690" s="16">
        <f t="shared" si="10"/>
        <v>959151.41666666674</v>
      </c>
    </row>
    <row r="691" spans="1:28" ht="16" x14ac:dyDescent="0.2">
      <c r="A691" s="14" t="s">
        <v>1097</v>
      </c>
      <c r="B691" s="14" t="s">
        <v>1098</v>
      </c>
      <c r="C691" s="14" t="s">
        <v>988</v>
      </c>
      <c r="D691" s="14" t="s">
        <v>988</v>
      </c>
      <c r="E691" s="14" t="s">
        <v>934</v>
      </c>
      <c r="F691" s="14" t="s">
        <v>935</v>
      </c>
      <c r="G691" s="14" t="s">
        <v>358</v>
      </c>
      <c r="H691" s="14" t="s">
        <v>359</v>
      </c>
      <c r="I691" s="14" t="s">
        <v>21</v>
      </c>
      <c r="J691" s="14" t="s">
        <v>1109</v>
      </c>
      <c r="K691" s="15">
        <v>14046</v>
      </c>
      <c r="L691" s="15">
        <v>14046</v>
      </c>
      <c r="M691" s="15">
        <v>14046</v>
      </c>
      <c r="N691" s="15">
        <v>14046</v>
      </c>
      <c r="O691" s="15">
        <v>14046</v>
      </c>
      <c r="P691" s="15">
        <v>14046</v>
      </c>
      <c r="Q691" s="15">
        <v>14046</v>
      </c>
      <c r="R691" s="15">
        <v>14046</v>
      </c>
      <c r="S691" s="15">
        <v>14046</v>
      </c>
      <c r="T691" s="15">
        <v>14046</v>
      </c>
      <c r="U691" s="15">
        <v>14046</v>
      </c>
      <c r="V691" s="15">
        <v>14046</v>
      </c>
      <c r="W691" s="15">
        <v>168552</v>
      </c>
      <c r="X691" s="15">
        <v>169394.47132825523</v>
      </c>
      <c r="Y691" s="15">
        <v>172872.81291026509</v>
      </c>
      <c r="Z691" s="15">
        <v>177244.66341777987</v>
      </c>
      <c r="AA691" s="15">
        <v>179261.27764709247</v>
      </c>
      <c r="AB691" s="16">
        <f t="shared" si="10"/>
        <v>70230</v>
      </c>
    </row>
    <row r="692" spans="1:28" ht="16" x14ac:dyDescent="0.2">
      <c r="A692" s="14" t="s">
        <v>1097</v>
      </c>
      <c r="B692" s="14" t="s">
        <v>1098</v>
      </c>
      <c r="C692" s="14" t="s">
        <v>988</v>
      </c>
      <c r="D692" s="14" t="s">
        <v>988</v>
      </c>
      <c r="E692" s="14" t="s">
        <v>934</v>
      </c>
      <c r="F692" s="14" t="s">
        <v>935</v>
      </c>
      <c r="G692" s="14" t="s">
        <v>361</v>
      </c>
      <c r="H692" s="14" t="s">
        <v>362</v>
      </c>
      <c r="I692" s="14" t="s">
        <v>21</v>
      </c>
      <c r="J692" s="14" t="s">
        <v>1110</v>
      </c>
      <c r="K692" s="15">
        <v>22439.833333333332</v>
      </c>
      <c r="L692" s="15">
        <v>22439.833333333332</v>
      </c>
      <c r="M692" s="15">
        <v>30613.833333333332</v>
      </c>
      <c r="N692" s="15">
        <v>22439.833333333332</v>
      </c>
      <c r="O692" s="15">
        <v>22439.833333333332</v>
      </c>
      <c r="P692" s="15">
        <v>30613.833333333332</v>
      </c>
      <c r="Q692" s="15">
        <v>22439.833333333332</v>
      </c>
      <c r="R692" s="15">
        <v>22439.833333333332</v>
      </c>
      <c r="S692" s="15">
        <v>30613.833333333332</v>
      </c>
      <c r="T692" s="15">
        <v>22439.833333333332</v>
      </c>
      <c r="U692" s="15">
        <v>22439.833333333332</v>
      </c>
      <c r="V692" s="15">
        <v>30613.833333333332</v>
      </c>
      <c r="W692" s="15">
        <v>301974</v>
      </c>
      <c r="X692" s="15">
        <v>303483.35282214714</v>
      </c>
      <c r="Y692" s="15">
        <v>309715.07194079208</v>
      </c>
      <c r="Z692" s="15">
        <v>317547.58170131868</v>
      </c>
      <c r="AA692" s="15">
        <v>321160.50273033313</v>
      </c>
      <c r="AB692" s="16">
        <f t="shared" si="10"/>
        <v>120373.16666666666</v>
      </c>
    </row>
    <row r="693" spans="1:28" ht="16" x14ac:dyDescent="0.2">
      <c r="A693" s="14" t="s">
        <v>1097</v>
      </c>
      <c r="B693" s="14" t="s">
        <v>1098</v>
      </c>
      <c r="C693" s="14" t="s">
        <v>988</v>
      </c>
      <c r="D693" s="14" t="s">
        <v>988</v>
      </c>
      <c r="E693" s="14" t="s">
        <v>934</v>
      </c>
      <c r="F693" s="14" t="s">
        <v>935</v>
      </c>
      <c r="G693" s="14" t="s">
        <v>65</v>
      </c>
      <c r="H693" s="14" t="s">
        <v>66</v>
      </c>
      <c r="I693" s="14" t="s">
        <v>21</v>
      </c>
      <c r="J693" s="14" t="s">
        <v>1111</v>
      </c>
      <c r="K693" s="15">
        <v>35884.832999999999</v>
      </c>
      <c r="L693" s="15">
        <v>35884.832999999999</v>
      </c>
      <c r="M693" s="15">
        <v>35884.832999999999</v>
      </c>
      <c r="N693" s="15">
        <v>35884.832999999999</v>
      </c>
      <c r="O693" s="15">
        <v>35884.832999999999</v>
      </c>
      <c r="P693" s="15">
        <v>35884.832999999999</v>
      </c>
      <c r="Q693" s="15">
        <v>35884.832999999999</v>
      </c>
      <c r="R693" s="15">
        <v>35884.832999999999</v>
      </c>
      <c r="S693" s="15">
        <v>35884.832999999999</v>
      </c>
      <c r="T693" s="15">
        <v>35884.832999999999</v>
      </c>
      <c r="U693" s="15">
        <v>35884.832999999999</v>
      </c>
      <c r="V693" s="15">
        <v>35884.832999999999</v>
      </c>
      <c r="W693" s="15">
        <v>430617.99599999998</v>
      </c>
      <c r="X693" s="15">
        <v>436437.22035740357</v>
      </c>
      <c r="Y693" s="15">
        <v>440327.28076143615</v>
      </c>
      <c r="Z693" s="15">
        <v>450716.11173638329</v>
      </c>
      <c r="AA693" s="15">
        <v>452456.77633820957</v>
      </c>
      <c r="AB693" s="16">
        <f t="shared" si="10"/>
        <v>179424.16499999998</v>
      </c>
    </row>
    <row r="694" spans="1:28" ht="16" x14ac:dyDescent="0.2">
      <c r="A694" s="14" t="s">
        <v>1097</v>
      </c>
      <c r="B694" s="14" t="s">
        <v>1098</v>
      </c>
      <c r="C694" s="14" t="s">
        <v>988</v>
      </c>
      <c r="D694" s="14" t="s">
        <v>988</v>
      </c>
      <c r="E694" s="14" t="s">
        <v>934</v>
      </c>
      <c r="F694" s="14" t="s">
        <v>935</v>
      </c>
      <c r="G694" s="14" t="s">
        <v>100</v>
      </c>
      <c r="H694" s="14" t="s">
        <v>101</v>
      </c>
      <c r="I694" s="14" t="s">
        <v>21</v>
      </c>
      <c r="J694" s="14" t="s">
        <v>1112</v>
      </c>
      <c r="K694" s="15">
        <v>1590.4166666666667</v>
      </c>
      <c r="L694" s="15">
        <v>1590.4166666666667</v>
      </c>
      <c r="M694" s="15">
        <v>1590.4166666666667</v>
      </c>
      <c r="N694" s="15">
        <v>1590.4166666666667</v>
      </c>
      <c r="O694" s="15">
        <v>1590.4166666666667</v>
      </c>
      <c r="P694" s="15">
        <v>1590.4166666666667</v>
      </c>
      <c r="Q694" s="15">
        <v>1590.4166666666667</v>
      </c>
      <c r="R694" s="15">
        <v>1590.4166666666667</v>
      </c>
      <c r="S694" s="15">
        <v>1590.4166666666667</v>
      </c>
      <c r="T694" s="15">
        <v>1590.4166666666667</v>
      </c>
      <c r="U694" s="15">
        <v>1590.4166666666667</v>
      </c>
      <c r="V694" s="15">
        <v>1590.4166666666667</v>
      </c>
      <c r="W694" s="15">
        <v>19085</v>
      </c>
      <c r="X694" s="15">
        <v>19218.829973890963</v>
      </c>
      <c r="Y694" s="15">
        <v>19659.012320352729</v>
      </c>
      <c r="Z694" s="15">
        <v>20162.971526550213</v>
      </c>
      <c r="AA694" s="15">
        <v>20423.479028924336</v>
      </c>
      <c r="AB694" s="16">
        <f t="shared" si="10"/>
        <v>7952.0833333333339</v>
      </c>
    </row>
    <row r="695" spans="1:28" ht="16" x14ac:dyDescent="0.2">
      <c r="A695" s="14" t="s">
        <v>1097</v>
      </c>
      <c r="B695" s="14" t="s">
        <v>1098</v>
      </c>
      <c r="C695" s="14" t="s">
        <v>988</v>
      </c>
      <c r="D695" s="14" t="s">
        <v>988</v>
      </c>
      <c r="E695" s="14" t="s">
        <v>934</v>
      </c>
      <c r="F695" s="14" t="s">
        <v>935</v>
      </c>
      <c r="G695" s="14" t="s">
        <v>366</v>
      </c>
      <c r="H695" s="14" t="s">
        <v>367</v>
      </c>
      <c r="I695" s="14" t="s">
        <v>21</v>
      </c>
      <c r="J695" s="14" t="s">
        <v>1113</v>
      </c>
      <c r="K695" s="15">
        <v>0</v>
      </c>
      <c r="L695" s="15">
        <v>0</v>
      </c>
      <c r="M695" s="15">
        <v>4800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15">
        <v>4800</v>
      </c>
      <c r="T695" s="15">
        <v>0</v>
      </c>
      <c r="U695" s="15">
        <v>0</v>
      </c>
      <c r="V695" s="15">
        <v>0</v>
      </c>
      <c r="W695" s="15">
        <v>9600</v>
      </c>
      <c r="X695" s="15">
        <v>9647.9835584938191</v>
      </c>
      <c r="Y695" s="15">
        <v>9846.0949970249239</v>
      </c>
      <c r="Z695" s="15">
        <v>10095.096876991593</v>
      </c>
      <c r="AA695" s="15">
        <v>10209.954586193506</v>
      </c>
      <c r="AB695" s="16">
        <f t="shared" si="10"/>
        <v>4800</v>
      </c>
    </row>
    <row r="696" spans="1:28" ht="16" x14ac:dyDescent="0.2">
      <c r="A696" s="14" t="s">
        <v>1097</v>
      </c>
      <c r="B696" s="14" t="s">
        <v>1098</v>
      </c>
      <c r="C696" s="14" t="s">
        <v>988</v>
      </c>
      <c r="D696" s="14" t="s">
        <v>988</v>
      </c>
      <c r="E696" s="14" t="s">
        <v>934</v>
      </c>
      <c r="F696" s="14" t="s">
        <v>935</v>
      </c>
      <c r="G696" s="14" t="s">
        <v>1053</v>
      </c>
      <c r="H696" s="14" t="s">
        <v>1054</v>
      </c>
      <c r="I696" s="14" t="s">
        <v>21</v>
      </c>
      <c r="J696" s="14" t="s">
        <v>1114</v>
      </c>
      <c r="K696" s="15">
        <v>44345.244210526318</v>
      </c>
      <c r="L696" s="15">
        <v>48973</v>
      </c>
      <c r="M696" s="15">
        <v>47644.644210526312</v>
      </c>
      <c r="N696" s="15">
        <v>42973</v>
      </c>
      <c r="O696" s="15">
        <v>44345.244210526318</v>
      </c>
      <c r="P696" s="15">
        <v>55444.644210526312</v>
      </c>
      <c r="Q696" s="15">
        <v>72345.244210526318</v>
      </c>
      <c r="R696" s="15">
        <v>46145.244210526318</v>
      </c>
      <c r="S696" s="15">
        <v>47644.644210526312</v>
      </c>
      <c r="T696" s="15">
        <v>52145.244210526318</v>
      </c>
      <c r="U696" s="15">
        <v>166545.24421052632</v>
      </c>
      <c r="V696" s="15">
        <v>68596.644210526312</v>
      </c>
      <c r="W696" s="15">
        <v>737148.0421052631</v>
      </c>
      <c r="X696" s="15">
        <v>738202.43931613641</v>
      </c>
      <c r="Y696" s="15">
        <v>753360.66862834746</v>
      </c>
      <c r="Z696" s="15">
        <v>772412.71137606469</v>
      </c>
      <c r="AA696" s="15">
        <v>781200.89396292972</v>
      </c>
      <c r="AB696" s="16">
        <f t="shared" si="10"/>
        <v>228281.13263157895</v>
      </c>
    </row>
    <row r="697" spans="1:28" ht="16" x14ac:dyDescent="0.2">
      <c r="A697" s="14" t="s">
        <v>1097</v>
      </c>
      <c r="B697" s="14" t="s">
        <v>1098</v>
      </c>
      <c r="C697" s="14" t="s">
        <v>988</v>
      </c>
      <c r="D697" s="14" t="s">
        <v>988</v>
      </c>
      <c r="E697" s="14" t="s">
        <v>934</v>
      </c>
      <c r="F697" s="14" t="s">
        <v>935</v>
      </c>
      <c r="G697" s="14" t="s">
        <v>1002</v>
      </c>
      <c r="H697" s="14" t="s">
        <v>1003</v>
      </c>
      <c r="I697" s="14" t="s">
        <v>21</v>
      </c>
      <c r="J697" s="14" t="s">
        <v>1115</v>
      </c>
      <c r="K697" s="15">
        <v>153198.1</v>
      </c>
      <c r="L697" s="15">
        <v>0</v>
      </c>
      <c r="M697" s="15">
        <v>0</v>
      </c>
      <c r="N697" s="15">
        <v>0</v>
      </c>
      <c r="O697" s="15">
        <v>0</v>
      </c>
      <c r="P697" s="15">
        <v>0</v>
      </c>
      <c r="Q697" s="15">
        <v>0</v>
      </c>
      <c r="R697" s="15">
        <v>459594.3</v>
      </c>
      <c r="S697" s="15">
        <v>459594.3</v>
      </c>
      <c r="T697" s="15">
        <v>0</v>
      </c>
      <c r="U697" s="15">
        <v>153198.1</v>
      </c>
      <c r="V697" s="15">
        <v>306396.2</v>
      </c>
      <c r="W697" s="15">
        <v>1531981</v>
      </c>
      <c r="X697" s="15">
        <v>1897344.306661349</v>
      </c>
      <c r="Y697" s="15">
        <v>1936304.3243378466</v>
      </c>
      <c r="Z697" s="15">
        <v>1985272.3077966087</v>
      </c>
      <c r="AA697" s="15">
        <v>2007859.8898866051</v>
      </c>
      <c r="AB697" s="16">
        <f t="shared" si="10"/>
        <v>153198.1</v>
      </c>
    </row>
    <row r="698" spans="1:28" ht="16" x14ac:dyDescent="0.2">
      <c r="A698" s="14" t="s">
        <v>1097</v>
      </c>
      <c r="B698" s="14" t="s">
        <v>1098</v>
      </c>
      <c r="C698" s="14" t="s">
        <v>988</v>
      </c>
      <c r="D698" s="14" t="s">
        <v>988</v>
      </c>
      <c r="E698" s="14" t="s">
        <v>934</v>
      </c>
      <c r="F698" s="14" t="s">
        <v>935</v>
      </c>
      <c r="G698" s="14" t="s">
        <v>1116</v>
      </c>
      <c r="H698" s="14" t="s">
        <v>1117</v>
      </c>
      <c r="I698" s="14" t="s">
        <v>21</v>
      </c>
      <c r="J698" s="14" t="s">
        <v>1118</v>
      </c>
      <c r="K698" s="15">
        <v>106000</v>
      </c>
      <c r="L698" s="15">
        <v>106000</v>
      </c>
      <c r="M698" s="15">
        <v>106000</v>
      </c>
      <c r="N698" s="15">
        <v>106000</v>
      </c>
      <c r="O698" s="15">
        <v>107000</v>
      </c>
      <c r="P698" s="15">
        <v>119000</v>
      </c>
      <c r="Q698" s="15">
        <v>132000</v>
      </c>
      <c r="R698" s="15">
        <v>107000</v>
      </c>
      <c r="S698" s="15">
        <v>107000</v>
      </c>
      <c r="T698" s="15">
        <v>119000</v>
      </c>
      <c r="U698" s="15">
        <v>132000</v>
      </c>
      <c r="V698" s="15">
        <v>107000</v>
      </c>
      <c r="W698" s="15">
        <v>1354000</v>
      </c>
      <c r="X698" s="15">
        <v>1962761.6552515773</v>
      </c>
      <c r="Y698" s="15">
        <v>1378453.3007141105</v>
      </c>
      <c r="Z698" s="15">
        <v>2065288.5648965102</v>
      </c>
      <c r="AA698" s="15">
        <v>1466617.434973533</v>
      </c>
      <c r="AB698" s="16">
        <f t="shared" si="10"/>
        <v>531000</v>
      </c>
    </row>
    <row r="699" spans="1:28" ht="16" x14ac:dyDescent="0.2">
      <c r="A699" s="14" t="s">
        <v>1097</v>
      </c>
      <c r="B699" s="14" t="s">
        <v>1098</v>
      </c>
      <c r="C699" s="14" t="s">
        <v>988</v>
      </c>
      <c r="D699" s="14" t="s">
        <v>988</v>
      </c>
      <c r="E699" s="14" t="s">
        <v>934</v>
      </c>
      <c r="F699" s="14" t="s">
        <v>935</v>
      </c>
      <c r="G699" s="14" t="s">
        <v>1119</v>
      </c>
      <c r="H699" s="14" t="s">
        <v>1120</v>
      </c>
      <c r="I699" s="14" t="s">
        <v>21</v>
      </c>
      <c r="J699" s="14" t="s">
        <v>1121</v>
      </c>
      <c r="K699" s="15">
        <v>69330.75</v>
      </c>
      <c r="L699" s="15">
        <v>69330.75</v>
      </c>
      <c r="M699" s="15">
        <v>69330.75</v>
      </c>
      <c r="N699" s="15">
        <v>69330.75</v>
      </c>
      <c r="O699" s="15">
        <v>69330.75</v>
      </c>
      <c r="P699" s="15">
        <v>69330.75</v>
      </c>
      <c r="Q699" s="15">
        <v>69330.75</v>
      </c>
      <c r="R699" s="15">
        <v>69330.75</v>
      </c>
      <c r="S699" s="15">
        <v>69330.75</v>
      </c>
      <c r="T699" s="15">
        <v>69330.75</v>
      </c>
      <c r="U699" s="15">
        <v>69330.75</v>
      </c>
      <c r="V699" s="15">
        <v>69330.75</v>
      </c>
      <c r="W699" s="15">
        <v>831969</v>
      </c>
      <c r="X699" s="15">
        <v>1440131.3908157635</v>
      </c>
      <c r="Y699" s="15">
        <v>853296.43839373218</v>
      </c>
      <c r="Z699" s="15">
        <v>1487942.6180145747</v>
      </c>
      <c r="AA699" s="15">
        <v>884829.76115841931</v>
      </c>
      <c r="AB699" s="16">
        <f t="shared" si="10"/>
        <v>346653.75</v>
      </c>
    </row>
    <row r="700" spans="1:28" ht="16" x14ac:dyDescent="0.2">
      <c r="A700" s="14" t="s">
        <v>1097</v>
      </c>
      <c r="B700" s="14" t="s">
        <v>1098</v>
      </c>
      <c r="C700" s="14" t="s">
        <v>988</v>
      </c>
      <c r="D700" s="14" t="s">
        <v>988</v>
      </c>
      <c r="E700" s="14" t="s">
        <v>934</v>
      </c>
      <c r="F700" s="14" t="s">
        <v>935</v>
      </c>
      <c r="G700" s="14" t="s">
        <v>1122</v>
      </c>
      <c r="H700" s="14" t="s">
        <v>1123</v>
      </c>
      <c r="I700" s="14" t="s">
        <v>21</v>
      </c>
      <c r="J700" s="14" t="s">
        <v>1124</v>
      </c>
      <c r="K700" s="15">
        <v>14913.6663333333</v>
      </c>
      <c r="L700" s="15">
        <v>14913.6663333333</v>
      </c>
      <c r="M700" s="15">
        <v>14913.6663333333</v>
      </c>
      <c r="N700" s="15">
        <v>14913.6663333333</v>
      </c>
      <c r="O700" s="15">
        <v>14913.6663333333</v>
      </c>
      <c r="P700" s="15">
        <v>14913.6663333333</v>
      </c>
      <c r="Q700" s="15">
        <v>14913.6663333333</v>
      </c>
      <c r="R700" s="15">
        <v>14913.6663333333</v>
      </c>
      <c r="S700" s="15">
        <v>14913.6663333333</v>
      </c>
      <c r="T700" s="15">
        <v>14913.6663333333</v>
      </c>
      <c r="U700" s="15">
        <v>14913.6663333333</v>
      </c>
      <c r="V700" s="15">
        <v>14913.6663333333</v>
      </c>
      <c r="W700" s="15">
        <v>178963.99599999961</v>
      </c>
      <c r="X700" s="15">
        <v>192004.59577364821</v>
      </c>
      <c r="Y700" s="15">
        <v>193715.97473165666</v>
      </c>
      <c r="Z700" s="15">
        <v>198286.39906501668</v>
      </c>
      <c r="AA700" s="15">
        <v>199052.18068872296</v>
      </c>
      <c r="AB700" s="16">
        <f t="shared" si="10"/>
        <v>74568.331666666505</v>
      </c>
    </row>
    <row r="701" spans="1:28" ht="16" x14ac:dyDescent="0.2">
      <c r="A701" s="14" t="s">
        <v>1097</v>
      </c>
      <c r="B701" s="14" t="s">
        <v>1098</v>
      </c>
      <c r="C701" s="14" t="s">
        <v>988</v>
      </c>
      <c r="D701" s="14" t="s">
        <v>988</v>
      </c>
      <c r="E701" s="14" t="s">
        <v>934</v>
      </c>
      <c r="F701" s="14" t="s">
        <v>935</v>
      </c>
      <c r="G701" s="14" t="s">
        <v>1125</v>
      </c>
      <c r="H701" s="14" t="s">
        <v>1126</v>
      </c>
      <c r="I701" s="14" t="s">
        <v>21</v>
      </c>
      <c r="J701" s="14" t="s">
        <v>1127</v>
      </c>
      <c r="K701" s="15">
        <v>20525.830000000002</v>
      </c>
      <c r="L701" s="15">
        <v>20525.830000000002</v>
      </c>
      <c r="M701" s="15">
        <v>20525.830000000002</v>
      </c>
      <c r="N701" s="15">
        <v>170525.83000000002</v>
      </c>
      <c r="O701" s="15">
        <v>520525.83</v>
      </c>
      <c r="P701" s="15">
        <v>20525.830000000002</v>
      </c>
      <c r="Q701" s="15">
        <v>20525.830000000002</v>
      </c>
      <c r="R701" s="15">
        <v>20525.830000000002</v>
      </c>
      <c r="S701" s="15">
        <v>170525.83000000002</v>
      </c>
      <c r="T701" s="15">
        <v>20525.830000000002</v>
      </c>
      <c r="U701" s="15">
        <v>520525.83</v>
      </c>
      <c r="V701" s="15">
        <v>20525.830000000002</v>
      </c>
      <c r="W701" s="15">
        <v>1546309.96</v>
      </c>
      <c r="X701" s="15">
        <v>2845917.4282291979</v>
      </c>
      <c r="Y701" s="15">
        <v>1569580.4655468652</v>
      </c>
      <c r="Z701" s="15">
        <v>1641957.0971087802</v>
      </c>
      <c r="AA701" s="15">
        <v>3011685.0347133959</v>
      </c>
      <c r="AB701" s="16">
        <f t="shared" si="10"/>
        <v>752629.15</v>
      </c>
    </row>
    <row r="702" spans="1:28" ht="16" x14ac:dyDescent="0.2">
      <c r="A702" s="14" t="s">
        <v>1097</v>
      </c>
      <c r="B702" s="14" t="s">
        <v>1098</v>
      </c>
      <c r="C702" s="14" t="s">
        <v>988</v>
      </c>
      <c r="D702" s="14" t="s">
        <v>988</v>
      </c>
      <c r="E702" s="14" t="s">
        <v>934</v>
      </c>
      <c r="F702" s="14" t="s">
        <v>935</v>
      </c>
      <c r="G702" s="14" t="s">
        <v>223</v>
      </c>
      <c r="H702" s="14" t="s">
        <v>224</v>
      </c>
      <c r="I702" s="14" t="s">
        <v>21</v>
      </c>
      <c r="J702" s="14" t="s">
        <v>1128</v>
      </c>
      <c r="K702" s="15">
        <v>0</v>
      </c>
      <c r="L702" s="15">
        <v>0</v>
      </c>
      <c r="M702" s="15">
        <v>48000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48000</v>
      </c>
      <c r="T702" s="15">
        <v>0</v>
      </c>
      <c r="U702" s="15">
        <v>0</v>
      </c>
      <c r="V702" s="15">
        <v>0</v>
      </c>
      <c r="W702" s="15">
        <v>96000</v>
      </c>
      <c r="X702" s="15">
        <v>96479.835584938191</v>
      </c>
      <c r="Y702" s="15">
        <v>98460.949970249232</v>
      </c>
      <c r="Z702" s="15">
        <v>100950.96876991593</v>
      </c>
      <c r="AA702" s="15">
        <v>102099.54586193507</v>
      </c>
      <c r="AB702" s="16">
        <f t="shared" si="10"/>
        <v>48000</v>
      </c>
    </row>
    <row r="703" spans="1:28" ht="16" x14ac:dyDescent="0.2">
      <c r="A703" s="14" t="s">
        <v>1097</v>
      </c>
      <c r="B703" s="14" t="s">
        <v>1098</v>
      </c>
      <c r="C703" s="14" t="s">
        <v>988</v>
      </c>
      <c r="D703" s="14" t="s">
        <v>988</v>
      </c>
      <c r="E703" s="14" t="s">
        <v>934</v>
      </c>
      <c r="F703" s="14" t="s">
        <v>935</v>
      </c>
      <c r="G703" s="14" t="s">
        <v>1129</v>
      </c>
      <c r="H703" s="14" t="s">
        <v>1130</v>
      </c>
      <c r="I703" s="14" t="s">
        <v>21</v>
      </c>
      <c r="J703" s="14" t="s">
        <v>1131</v>
      </c>
      <c r="K703" s="15">
        <v>31006</v>
      </c>
      <c r="L703" s="15">
        <v>31006</v>
      </c>
      <c r="M703" s="15">
        <v>31006</v>
      </c>
      <c r="N703" s="15">
        <v>31006</v>
      </c>
      <c r="O703" s="15">
        <v>31006</v>
      </c>
      <c r="P703" s="15">
        <v>31006</v>
      </c>
      <c r="Q703" s="15">
        <v>31006</v>
      </c>
      <c r="R703" s="15">
        <v>31006</v>
      </c>
      <c r="S703" s="15">
        <v>31006</v>
      </c>
      <c r="T703" s="15">
        <v>31006</v>
      </c>
      <c r="U703" s="15">
        <v>31006</v>
      </c>
      <c r="V703" s="15">
        <v>31006</v>
      </c>
      <c r="W703" s="15">
        <v>372072</v>
      </c>
      <c r="X703" s="15">
        <v>376597.49999999994</v>
      </c>
      <c r="Y703" s="15">
        <v>381869.86499999999</v>
      </c>
      <c r="Z703" s="15">
        <v>387597.91297499998</v>
      </c>
      <c r="AA703" s="15">
        <v>393411.881669625</v>
      </c>
      <c r="AB703" s="16">
        <f t="shared" si="10"/>
        <v>155030</v>
      </c>
    </row>
    <row r="704" spans="1:28" ht="16" x14ac:dyDescent="0.2">
      <c r="A704" s="14" t="s">
        <v>1097</v>
      </c>
      <c r="B704" s="14" t="s">
        <v>1098</v>
      </c>
      <c r="C704" s="14" t="s">
        <v>988</v>
      </c>
      <c r="D704" s="14" t="s">
        <v>988</v>
      </c>
      <c r="E704" s="14" t="s">
        <v>934</v>
      </c>
      <c r="F704" s="14" t="s">
        <v>935</v>
      </c>
      <c r="G704" s="14" t="s">
        <v>1132</v>
      </c>
      <c r="H704" s="14" t="s">
        <v>1133</v>
      </c>
      <c r="I704" s="14" t="s">
        <v>21</v>
      </c>
      <c r="J704" s="14" t="s">
        <v>1134</v>
      </c>
      <c r="K704" s="15">
        <v>0</v>
      </c>
      <c r="L704" s="15">
        <v>0</v>
      </c>
      <c r="M704" s="15">
        <v>0</v>
      </c>
      <c r="N704" s="15">
        <v>1450</v>
      </c>
      <c r="O704" s="15">
        <v>0</v>
      </c>
      <c r="P704" s="15">
        <v>1450</v>
      </c>
      <c r="Q704" s="15">
        <v>0</v>
      </c>
      <c r="R704" s="15">
        <v>0</v>
      </c>
      <c r="S704" s="15">
        <v>1450</v>
      </c>
      <c r="T704" s="15">
        <v>0</v>
      </c>
      <c r="U704" s="15">
        <v>0</v>
      </c>
      <c r="V704" s="15">
        <v>1450</v>
      </c>
      <c r="W704" s="15">
        <v>5800</v>
      </c>
      <c r="X704" s="15">
        <v>5828.9900665900168</v>
      </c>
      <c r="Y704" s="15">
        <v>5948.6823940358909</v>
      </c>
      <c r="Z704" s="15">
        <v>6099.1210298490869</v>
      </c>
      <c r="AA704" s="15">
        <v>6168.5142291585771</v>
      </c>
      <c r="AB704" s="16">
        <f t="shared" si="10"/>
        <v>1450</v>
      </c>
    </row>
    <row r="705" spans="1:28" ht="16" x14ac:dyDescent="0.2">
      <c r="A705" s="14" t="s">
        <v>1097</v>
      </c>
      <c r="B705" s="14" t="s">
        <v>1098</v>
      </c>
      <c r="C705" s="14" t="s">
        <v>988</v>
      </c>
      <c r="D705" s="14" t="s">
        <v>988</v>
      </c>
      <c r="E705" s="14" t="s">
        <v>934</v>
      </c>
      <c r="F705" s="14" t="s">
        <v>935</v>
      </c>
      <c r="G705" s="14" t="s">
        <v>1135</v>
      </c>
      <c r="H705" s="14" t="s">
        <v>1136</v>
      </c>
      <c r="I705" s="14" t="s">
        <v>21</v>
      </c>
      <c r="J705" s="14" t="s">
        <v>1137</v>
      </c>
      <c r="K705" s="15">
        <v>3270</v>
      </c>
      <c r="L705" s="15">
        <v>3270</v>
      </c>
      <c r="M705" s="15">
        <v>3270</v>
      </c>
      <c r="N705" s="15">
        <v>6465</v>
      </c>
      <c r="O705" s="15">
        <v>3270</v>
      </c>
      <c r="P705" s="15">
        <v>6465</v>
      </c>
      <c r="Q705" s="15">
        <v>3270</v>
      </c>
      <c r="R705" s="15">
        <v>3270</v>
      </c>
      <c r="S705" s="15">
        <v>6466</v>
      </c>
      <c r="T705" s="15">
        <v>3270</v>
      </c>
      <c r="U705" s="15">
        <v>3270</v>
      </c>
      <c r="V705" s="15">
        <v>6077</v>
      </c>
      <c r="W705" s="15">
        <v>51633</v>
      </c>
      <c r="X705" s="15">
        <v>51891.076570386605</v>
      </c>
      <c r="Y705" s="15">
        <v>52956.606560561238</v>
      </c>
      <c r="Z705" s="15">
        <v>54295.84760934447</v>
      </c>
      <c r="AA705" s="15">
        <v>54913.602619680132</v>
      </c>
      <c r="AB705" s="16">
        <f t="shared" si="10"/>
        <v>19545</v>
      </c>
    </row>
    <row r="706" spans="1:28" ht="16" x14ac:dyDescent="0.2">
      <c r="A706" s="14" t="s">
        <v>1097</v>
      </c>
      <c r="B706" s="14" t="s">
        <v>1098</v>
      </c>
      <c r="C706" s="14" t="s">
        <v>988</v>
      </c>
      <c r="D706" s="14" t="s">
        <v>988</v>
      </c>
      <c r="E706" s="14" t="s">
        <v>934</v>
      </c>
      <c r="F706" s="14" t="s">
        <v>935</v>
      </c>
      <c r="G706" s="14" t="s">
        <v>1138</v>
      </c>
      <c r="H706" s="14" t="s">
        <v>1139</v>
      </c>
      <c r="I706" s="14" t="s">
        <v>21</v>
      </c>
      <c r="J706" s="14" t="s">
        <v>1140</v>
      </c>
      <c r="K706" s="15">
        <v>3777.75</v>
      </c>
      <c r="L706" s="15">
        <v>3777.75</v>
      </c>
      <c r="M706" s="15">
        <v>3777.75</v>
      </c>
      <c r="N706" s="15">
        <v>6877</v>
      </c>
      <c r="O706" s="15">
        <v>3777.75</v>
      </c>
      <c r="P706" s="15">
        <v>3777.75</v>
      </c>
      <c r="Q706" s="15">
        <v>3777.75</v>
      </c>
      <c r="R706" s="15">
        <v>5878</v>
      </c>
      <c r="S706" s="15">
        <v>3777.75</v>
      </c>
      <c r="T706" s="15">
        <v>3777.75</v>
      </c>
      <c r="U706" s="15">
        <v>3777.75</v>
      </c>
      <c r="V706" s="15">
        <v>5978</v>
      </c>
      <c r="W706" s="15">
        <v>52732.75</v>
      </c>
      <c r="X706" s="15">
        <v>52996.323436892184</v>
      </c>
      <c r="Y706" s="15">
        <v>54084.54853691312</v>
      </c>
      <c r="Z706" s="15">
        <v>55452.314566685243</v>
      </c>
      <c r="AA706" s="15">
        <v>56083.227365114129</v>
      </c>
      <c r="AB706" s="16">
        <f t="shared" si="10"/>
        <v>21988</v>
      </c>
    </row>
    <row r="707" spans="1:28" ht="16" x14ac:dyDescent="0.2">
      <c r="A707" s="14" t="s">
        <v>1097</v>
      </c>
      <c r="B707" s="14" t="s">
        <v>1098</v>
      </c>
      <c r="C707" s="14" t="s">
        <v>988</v>
      </c>
      <c r="D707" s="14" t="s">
        <v>988</v>
      </c>
      <c r="E707" s="14" t="s">
        <v>934</v>
      </c>
      <c r="F707" s="14" t="s">
        <v>935</v>
      </c>
      <c r="G707" s="14" t="s">
        <v>1141</v>
      </c>
      <c r="H707" s="14" t="s">
        <v>1142</v>
      </c>
      <c r="I707" s="14" t="s">
        <v>21</v>
      </c>
      <c r="J707" s="14" t="s">
        <v>1143</v>
      </c>
      <c r="K707" s="15">
        <v>375</v>
      </c>
      <c r="L707" s="15">
        <v>375</v>
      </c>
      <c r="M707" s="15">
        <v>375</v>
      </c>
      <c r="N707" s="15">
        <v>375</v>
      </c>
      <c r="O707" s="15">
        <v>375</v>
      </c>
      <c r="P707" s="15">
        <v>375</v>
      </c>
      <c r="Q707" s="15">
        <v>375</v>
      </c>
      <c r="R707" s="15">
        <v>375</v>
      </c>
      <c r="S707" s="15">
        <v>375</v>
      </c>
      <c r="T707" s="15">
        <v>375</v>
      </c>
      <c r="U707" s="15">
        <v>375</v>
      </c>
      <c r="V707" s="15">
        <v>375</v>
      </c>
      <c r="W707" s="15">
        <v>4500</v>
      </c>
      <c r="X707" s="15">
        <v>4522.492293043978</v>
      </c>
      <c r="Y707" s="15">
        <v>4615.3570298554323</v>
      </c>
      <c r="Z707" s="15">
        <v>4732.076661089809</v>
      </c>
      <c r="AA707" s="15">
        <v>4785.9162122782054</v>
      </c>
      <c r="AB707" s="16">
        <f t="shared" ref="AB707:AB770" si="11">SUM(K707:O707)</f>
        <v>1875</v>
      </c>
    </row>
    <row r="708" spans="1:28" ht="16" x14ac:dyDescent="0.2">
      <c r="A708" s="14" t="s">
        <v>1144</v>
      </c>
      <c r="B708" s="14" t="s">
        <v>1145</v>
      </c>
      <c r="C708" s="14" t="s">
        <v>988</v>
      </c>
      <c r="D708" s="14" t="s">
        <v>988</v>
      </c>
      <c r="E708" s="14" t="s">
        <v>934</v>
      </c>
      <c r="F708" s="14" t="s">
        <v>935</v>
      </c>
      <c r="G708" s="14" t="s">
        <v>15</v>
      </c>
      <c r="H708" s="14" t="s">
        <v>16</v>
      </c>
      <c r="I708" s="14" t="s">
        <v>17</v>
      </c>
      <c r="J708" s="14" t="s">
        <v>1146</v>
      </c>
      <c r="K708" s="15">
        <v>126330.41</v>
      </c>
      <c r="L708" s="15">
        <v>109284.92000000001</v>
      </c>
      <c r="M708" s="15">
        <v>109284.92000000001</v>
      </c>
      <c r="N708" s="15">
        <v>135971.08000000002</v>
      </c>
      <c r="O708" s="15">
        <v>113365.04000000001</v>
      </c>
      <c r="P708" s="15">
        <v>119701.51000000001</v>
      </c>
      <c r="Q708" s="15">
        <v>130410.56</v>
      </c>
      <c r="R708" s="15">
        <v>113365.04000000001</v>
      </c>
      <c r="S708" s="15">
        <v>113365.04000000001</v>
      </c>
      <c r="T708" s="15">
        <v>131859.90000000002</v>
      </c>
      <c r="U708" s="15">
        <v>114814.37999999998</v>
      </c>
      <c r="V708" s="15">
        <v>132543.95000000001</v>
      </c>
      <c r="W708" s="15">
        <v>1450296.75</v>
      </c>
      <c r="X708" s="15">
        <v>1487628.4247298213</v>
      </c>
      <c r="Y708" s="15">
        <v>1547597.6353236153</v>
      </c>
      <c r="Z708" s="15">
        <v>1595104.2656521336</v>
      </c>
      <c r="AA708" s="15">
        <v>1664932.7992987367</v>
      </c>
      <c r="AB708" s="16">
        <f t="shared" si="11"/>
        <v>594236.37</v>
      </c>
    </row>
    <row r="709" spans="1:28" ht="16" x14ac:dyDescent="0.2">
      <c r="A709" s="14" t="s">
        <v>1144</v>
      </c>
      <c r="B709" s="14" t="s">
        <v>1145</v>
      </c>
      <c r="C709" s="14" t="s">
        <v>988</v>
      </c>
      <c r="D709" s="14" t="s">
        <v>988</v>
      </c>
      <c r="E709" s="14" t="s">
        <v>934</v>
      </c>
      <c r="F709" s="14" t="s">
        <v>935</v>
      </c>
      <c r="G709" s="14" t="s">
        <v>19</v>
      </c>
      <c r="H709" s="14" t="s">
        <v>20</v>
      </c>
      <c r="I709" s="14" t="s">
        <v>21</v>
      </c>
      <c r="J709" s="14" t="s">
        <v>1147</v>
      </c>
      <c r="K709" s="15">
        <v>3600</v>
      </c>
      <c r="L709" s="15">
        <v>3600</v>
      </c>
      <c r="M709" s="15">
        <v>3600</v>
      </c>
      <c r="N709" s="15">
        <v>3600</v>
      </c>
      <c r="O709" s="15">
        <v>3600</v>
      </c>
      <c r="P709" s="15">
        <v>3600</v>
      </c>
      <c r="Q709" s="15">
        <v>3600</v>
      </c>
      <c r="R709" s="15">
        <v>3600</v>
      </c>
      <c r="S709" s="15">
        <v>3600</v>
      </c>
      <c r="T709" s="15">
        <v>3600</v>
      </c>
      <c r="U709" s="15">
        <v>3600</v>
      </c>
      <c r="V709" s="15">
        <v>3600</v>
      </c>
      <c r="W709" s="15">
        <v>43200</v>
      </c>
      <c r="X709" s="15">
        <v>36034.928571428565</v>
      </c>
      <c r="Y709" s="15">
        <v>36123.345572254329</v>
      </c>
      <c r="Z709" s="15">
        <v>36604.546312243343</v>
      </c>
      <c r="AA709" s="15">
        <v>36877.52492251579</v>
      </c>
      <c r="AB709" s="16">
        <f t="shared" si="11"/>
        <v>18000</v>
      </c>
    </row>
    <row r="710" spans="1:28" ht="16" x14ac:dyDescent="0.2">
      <c r="A710" s="14" t="s">
        <v>1144</v>
      </c>
      <c r="B710" s="14" t="s">
        <v>1145</v>
      </c>
      <c r="C710" s="14" t="s">
        <v>988</v>
      </c>
      <c r="D710" s="14" t="s">
        <v>988</v>
      </c>
      <c r="E710" s="14" t="s">
        <v>934</v>
      </c>
      <c r="F710" s="14" t="s">
        <v>935</v>
      </c>
      <c r="G710" s="14" t="s">
        <v>23</v>
      </c>
      <c r="H710" s="14" t="s">
        <v>24</v>
      </c>
      <c r="I710" s="14" t="s">
        <v>21</v>
      </c>
      <c r="J710" s="14" t="s">
        <v>1148</v>
      </c>
      <c r="K710" s="15">
        <v>2240</v>
      </c>
      <c r="L710" s="15">
        <v>2240</v>
      </c>
      <c r="M710" s="15">
        <v>2240</v>
      </c>
      <c r="N710" s="15">
        <v>2240</v>
      </c>
      <c r="O710" s="15">
        <v>2240</v>
      </c>
      <c r="P710" s="15">
        <v>2240</v>
      </c>
      <c r="Q710" s="15">
        <v>2240</v>
      </c>
      <c r="R710" s="15">
        <v>2240</v>
      </c>
      <c r="S710" s="15">
        <v>2240</v>
      </c>
      <c r="T710" s="15">
        <v>2240</v>
      </c>
      <c r="U710" s="15">
        <v>2240</v>
      </c>
      <c r="V710" s="15">
        <v>2240</v>
      </c>
      <c r="W710" s="15">
        <v>26880</v>
      </c>
      <c r="X710" s="15">
        <v>23062.354285714286</v>
      </c>
      <c r="Y710" s="15">
        <v>23118.941166242774</v>
      </c>
      <c r="Z710" s="15">
        <v>23426.90963983574</v>
      </c>
      <c r="AA710" s="15">
        <v>23601.615950410105</v>
      </c>
      <c r="AB710" s="16">
        <f t="shared" si="11"/>
        <v>11200</v>
      </c>
    </row>
    <row r="711" spans="1:28" ht="16" x14ac:dyDescent="0.2">
      <c r="A711" s="14" t="s">
        <v>1144</v>
      </c>
      <c r="B711" s="14" t="s">
        <v>1145</v>
      </c>
      <c r="C711" s="14" t="s">
        <v>988</v>
      </c>
      <c r="D711" s="14" t="s">
        <v>988</v>
      </c>
      <c r="E711" s="14" t="s">
        <v>934</v>
      </c>
      <c r="F711" s="14" t="s">
        <v>935</v>
      </c>
      <c r="G711" s="14" t="s">
        <v>38</v>
      </c>
      <c r="H711" s="14" t="s">
        <v>39</v>
      </c>
      <c r="I711" s="14" t="s">
        <v>21</v>
      </c>
      <c r="J711" s="14" t="s">
        <v>1149</v>
      </c>
      <c r="K711" s="15">
        <v>5725.8152248064853</v>
      </c>
      <c r="L711" s="15">
        <v>5725.8152248064853</v>
      </c>
      <c r="M711" s="15">
        <v>5725.8152248064853</v>
      </c>
      <c r="N711" s="15">
        <v>5725.8152248064853</v>
      </c>
      <c r="O711" s="15">
        <v>5725.8152248064853</v>
      </c>
      <c r="P711" s="15">
        <v>5725.8152248064853</v>
      </c>
      <c r="Q711" s="15">
        <v>5725.8152248064853</v>
      </c>
      <c r="R711" s="15">
        <v>5725.8152248064853</v>
      </c>
      <c r="S711" s="15">
        <v>5725.8152248064853</v>
      </c>
      <c r="T711" s="15">
        <v>5725.8152248064853</v>
      </c>
      <c r="U711" s="15">
        <v>5725.8152248064853</v>
      </c>
      <c r="V711" s="15">
        <v>5725.8152248064853</v>
      </c>
      <c r="W711" s="15">
        <v>68709.782697677816</v>
      </c>
      <c r="X711" s="15">
        <v>67543.403666053287</v>
      </c>
      <c r="Y711" s="15">
        <v>67173.881297720669</v>
      </c>
      <c r="Z711" s="15">
        <v>67667.516834241047</v>
      </c>
      <c r="AA711" s="15">
        <v>68172.147722121226</v>
      </c>
      <c r="AB711" s="16">
        <f t="shared" si="11"/>
        <v>28629.076124032428</v>
      </c>
    </row>
    <row r="712" spans="1:28" ht="16" x14ac:dyDescent="0.2">
      <c r="A712" s="14" t="s">
        <v>1144</v>
      </c>
      <c r="B712" s="14" t="s">
        <v>1145</v>
      </c>
      <c r="C712" s="14" t="s">
        <v>988</v>
      </c>
      <c r="D712" s="14" t="s">
        <v>988</v>
      </c>
      <c r="E712" s="14" t="s">
        <v>934</v>
      </c>
      <c r="F712" s="14" t="s">
        <v>935</v>
      </c>
      <c r="G712" s="14" t="s">
        <v>41</v>
      </c>
      <c r="H712" s="14" t="s">
        <v>42</v>
      </c>
      <c r="I712" s="14" t="s">
        <v>21</v>
      </c>
      <c r="J712" s="14" t="s">
        <v>1150</v>
      </c>
      <c r="K712" s="15">
        <v>1000</v>
      </c>
      <c r="L712" s="15">
        <v>1000</v>
      </c>
      <c r="M712" s="15">
        <v>1000</v>
      </c>
      <c r="N712" s="15">
        <v>1000</v>
      </c>
      <c r="O712" s="15">
        <v>1000</v>
      </c>
      <c r="P712" s="15">
        <v>1000</v>
      </c>
      <c r="Q712" s="15">
        <v>1000</v>
      </c>
      <c r="R712" s="15">
        <v>1000</v>
      </c>
      <c r="S712" s="15">
        <v>1000</v>
      </c>
      <c r="T712" s="15">
        <v>1000</v>
      </c>
      <c r="U712" s="15">
        <v>1000</v>
      </c>
      <c r="V712" s="15">
        <v>1000</v>
      </c>
      <c r="W712" s="15">
        <v>12000</v>
      </c>
      <c r="X712" s="15">
        <v>12059.785714285712</v>
      </c>
      <c r="Y712" s="15">
        <v>12145.408314450866</v>
      </c>
      <c r="Z712" s="15">
        <v>12315.45955044867</v>
      </c>
      <c r="AA712" s="15">
        <v>12444.973526823158</v>
      </c>
      <c r="AB712" s="16">
        <f t="shared" si="11"/>
        <v>5000</v>
      </c>
    </row>
    <row r="713" spans="1:28" ht="16" x14ac:dyDescent="0.2">
      <c r="A713" s="14" t="s">
        <v>1144</v>
      </c>
      <c r="B713" s="14" t="s">
        <v>1145</v>
      </c>
      <c r="C713" s="14" t="s">
        <v>988</v>
      </c>
      <c r="D713" s="14" t="s">
        <v>988</v>
      </c>
      <c r="E713" s="14" t="s">
        <v>934</v>
      </c>
      <c r="F713" s="14" t="s">
        <v>935</v>
      </c>
      <c r="G713" s="14" t="s">
        <v>50</v>
      </c>
      <c r="H713" s="14" t="s">
        <v>51</v>
      </c>
      <c r="I713" s="14" t="s">
        <v>21</v>
      </c>
      <c r="J713" s="14" t="s">
        <v>1151</v>
      </c>
      <c r="K713" s="15">
        <v>770</v>
      </c>
      <c r="L713" s="15">
        <v>770</v>
      </c>
      <c r="M713" s="15">
        <v>770</v>
      </c>
      <c r="N713" s="15">
        <v>770</v>
      </c>
      <c r="O713" s="15">
        <v>770</v>
      </c>
      <c r="P713" s="15">
        <v>770</v>
      </c>
      <c r="Q713" s="15">
        <v>770</v>
      </c>
      <c r="R713" s="15">
        <v>770</v>
      </c>
      <c r="S713" s="15">
        <v>770</v>
      </c>
      <c r="T713" s="15">
        <v>770</v>
      </c>
      <c r="U713" s="15">
        <v>770</v>
      </c>
      <c r="V713" s="15">
        <v>770</v>
      </c>
      <c r="W713" s="15">
        <v>9240</v>
      </c>
      <c r="X713" s="15">
        <v>9248.9650000000001</v>
      </c>
      <c r="Y713" s="15">
        <v>9271.6586968786123</v>
      </c>
      <c r="Z713" s="15">
        <v>9395.1668868091256</v>
      </c>
      <c r="AA713" s="15">
        <v>9465.2313967790524</v>
      </c>
      <c r="AB713" s="16">
        <f t="shared" si="11"/>
        <v>3850</v>
      </c>
    </row>
    <row r="714" spans="1:28" ht="16" x14ac:dyDescent="0.2">
      <c r="A714" s="14" t="s">
        <v>1144</v>
      </c>
      <c r="B714" s="14" t="s">
        <v>1145</v>
      </c>
      <c r="C714" s="14" t="s">
        <v>988</v>
      </c>
      <c r="D714" s="14" t="s">
        <v>988</v>
      </c>
      <c r="E714" s="14" t="s">
        <v>934</v>
      </c>
      <c r="F714" s="14" t="s">
        <v>935</v>
      </c>
      <c r="G714" s="14" t="s">
        <v>53</v>
      </c>
      <c r="H714" s="14" t="s">
        <v>54</v>
      </c>
      <c r="I714" s="14" t="s">
        <v>21</v>
      </c>
      <c r="J714" s="14" t="s">
        <v>1152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5000</v>
      </c>
      <c r="R714" s="15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5000</v>
      </c>
      <c r="X714" s="15">
        <v>0</v>
      </c>
      <c r="Y714" s="15">
        <v>0</v>
      </c>
      <c r="Z714" s="15">
        <v>0</v>
      </c>
      <c r="AA714" s="15">
        <v>0</v>
      </c>
      <c r="AB714" s="16">
        <f t="shared" si="11"/>
        <v>0</v>
      </c>
    </row>
    <row r="715" spans="1:28" ht="16" x14ac:dyDescent="0.2">
      <c r="A715" s="14" t="s">
        <v>1153</v>
      </c>
      <c r="B715" s="14" t="s">
        <v>1154</v>
      </c>
      <c r="C715" s="14" t="s">
        <v>988</v>
      </c>
      <c r="D715" s="14" t="s">
        <v>988</v>
      </c>
      <c r="E715" s="14" t="s">
        <v>934</v>
      </c>
      <c r="F715" s="14" t="s">
        <v>935</v>
      </c>
      <c r="G715" s="14" t="s">
        <v>15</v>
      </c>
      <c r="H715" s="14" t="s">
        <v>16</v>
      </c>
      <c r="I715" s="14" t="s">
        <v>17</v>
      </c>
      <c r="J715" s="14" t="s">
        <v>1155</v>
      </c>
      <c r="K715" s="15">
        <v>88758.739999999991</v>
      </c>
      <c r="L715" s="15">
        <v>74148.320000000007</v>
      </c>
      <c r="M715" s="15">
        <v>74148.320000000007</v>
      </c>
      <c r="N715" s="15">
        <v>96291.279999999984</v>
      </c>
      <c r="O715" s="15">
        <v>76914.7</v>
      </c>
      <c r="P715" s="15">
        <v>82345.960000000006</v>
      </c>
      <c r="Q715" s="15">
        <v>91525.119999999995</v>
      </c>
      <c r="R715" s="15">
        <v>76914.7</v>
      </c>
      <c r="S715" s="15">
        <v>76914.7</v>
      </c>
      <c r="T715" s="15">
        <v>92482.39</v>
      </c>
      <c r="U715" s="15">
        <v>77871.959999999992</v>
      </c>
      <c r="V715" s="15">
        <v>93068.76</v>
      </c>
      <c r="W715" s="15">
        <v>1001384.95</v>
      </c>
      <c r="X715" s="15">
        <v>1014673.5406741666</v>
      </c>
      <c r="Y715" s="15">
        <v>1038853.2838109895</v>
      </c>
      <c r="Z715" s="15">
        <v>1065047.577545264</v>
      </c>
      <c r="AA715" s="15">
        <v>1129980.3443366894</v>
      </c>
      <c r="AB715" s="16">
        <f t="shared" si="11"/>
        <v>410261.36</v>
      </c>
    </row>
    <row r="716" spans="1:28" ht="16" x14ac:dyDescent="0.2">
      <c r="A716" s="14" t="s">
        <v>1153</v>
      </c>
      <c r="B716" s="14" t="s">
        <v>1154</v>
      </c>
      <c r="C716" s="14" t="s">
        <v>988</v>
      </c>
      <c r="D716" s="14" t="s">
        <v>988</v>
      </c>
      <c r="E716" s="14" t="s">
        <v>934</v>
      </c>
      <c r="F716" s="14" t="s">
        <v>935</v>
      </c>
      <c r="G716" s="14" t="s">
        <v>19</v>
      </c>
      <c r="H716" s="14" t="s">
        <v>20</v>
      </c>
      <c r="I716" s="14" t="s">
        <v>21</v>
      </c>
      <c r="J716" s="14" t="s">
        <v>1156</v>
      </c>
      <c r="K716" s="15">
        <v>1200</v>
      </c>
      <c r="L716" s="15">
        <v>1200</v>
      </c>
      <c r="M716" s="15">
        <v>1200</v>
      </c>
      <c r="N716" s="15">
        <v>1200</v>
      </c>
      <c r="O716" s="15">
        <v>1200</v>
      </c>
      <c r="P716" s="15">
        <v>1200</v>
      </c>
      <c r="Q716" s="15">
        <v>2400</v>
      </c>
      <c r="R716" s="15">
        <v>2400</v>
      </c>
      <c r="S716" s="15">
        <v>2400</v>
      </c>
      <c r="T716" s="15">
        <v>2400</v>
      </c>
      <c r="U716" s="15">
        <v>2400</v>
      </c>
      <c r="V716" s="15">
        <v>2400</v>
      </c>
      <c r="W716" s="15">
        <v>21600</v>
      </c>
      <c r="X716" s="15">
        <v>21620.957142857143</v>
      </c>
      <c r="Y716" s="15">
        <v>21674.007343352601</v>
      </c>
      <c r="Z716" s="15">
        <v>21962.727787346008</v>
      </c>
      <c r="AA716" s="15">
        <v>22126.514953509472</v>
      </c>
      <c r="AB716" s="16">
        <f t="shared" si="11"/>
        <v>6000</v>
      </c>
    </row>
    <row r="717" spans="1:28" ht="16" x14ac:dyDescent="0.2">
      <c r="A717" s="14" t="s">
        <v>1153</v>
      </c>
      <c r="B717" s="14" t="s">
        <v>1154</v>
      </c>
      <c r="C717" s="14" t="s">
        <v>988</v>
      </c>
      <c r="D717" s="14" t="s">
        <v>988</v>
      </c>
      <c r="E717" s="14" t="s">
        <v>934</v>
      </c>
      <c r="F717" s="14" t="s">
        <v>935</v>
      </c>
      <c r="G717" s="14" t="s">
        <v>23</v>
      </c>
      <c r="H717" s="14" t="s">
        <v>24</v>
      </c>
      <c r="I717" s="14" t="s">
        <v>21</v>
      </c>
      <c r="J717" s="14" t="s">
        <v>1157</v>
      </c>
      <c r="K717" s="15">
        <v>320</v>
      </c>
      <c r="L717" s="15">
        <v>320</v>
      </c>
      <c r="M717" s="15">
        <v>320</v>
      </c>
      <c r="N717" s="15">
        <v>320</v>
      </c>
      <c r="O717" s="15">
        <v>320</v>
      </c>
      <c r="P717" s="15">
        <v>320</v>
      </c>
      <c r="Q717" s="15">
        <v>640</v>
      </c>
      <c r="R717" s="15">
        <v>640</v>
      </c>
      <c r="S717" s="15">
        <v>640</v>
      </c>
      <c r="T717" s="15">
        <v>640</v>
      </c>
      <c r="U717" s="15">
        <v>640</v>
      </c>
      <c r="V717" s="15">
        <v>640</v>
      </c>
      <c r="W717" s="15">
        <v>5760</v>
      </c>
      <c r="X717" s="15">
        <v>5765.5885714285714</v>
      </c>
      <c r="Y717" s="15">
        <v>5779.7352915606934</v>
      </c>
      <c r="Z717" s="15">
        <v>5856.7274099589349</v>
      </c>
      <c r="AA717" s="15">
        <v>5900.4039876025263</v>
      </c>
      <c r="AB717" s="16">
        <f t="shared" si="11"/>
        <v>1600</v>
      </c>
    </row>
    <row r="718" spans="1:28" ht="16" x14ac:dyDescent="0.2">
      <c r="A718" s="14" t="s">
        <v>1153</v>
      </c>
      <c r="B718" s="14" t="s">
        <v>1154</v>
      </c>
      <c r="C718" s="14" t="s">
        <v>988</v>
      </c>
      <c r="D718" s="14" t="s">
        <v>988</v>
      </c>
      <c r="E718" s="14" t="s">
        <v>934</v>
      </c>
      <c r="F718" s="14" t="s">
        <v>935</v>
      </c>
      <c r="G718" s="14" t="s">
        <v>29</v>
      </c>
      <c r="H718" s="14" t="s">
        <v>30</v>
      </c>
      <c r="I718" s="14" t="s">
        <v>21</v>
      </c>
      <c r="J718" s="14" t="s">
        <v>1158</v>
      </c>
      <c r="K718" s="15">
        <v>0</v>
      </c>
      <c r="L718" s="15">
        <v>0</v>
      </c>
      <c r="M718" s="15">
        <v>0</v>
      </c>
      <c r="N718" s="15">
        <v>8050</v>
      </c>
      <c r="O718" s="15">
        <v>0</v>
      </c>
      <c r="P718" s="15">
        <v>0</v>
      </c>
      <c r="Q718" s="15">
        <v>0</v>
      </c>
      <c r="R718" s="15">
        <v>8050</v>
      </c>
      <c r="S718" s="15">
        <v>0</v>
      </c>
      <c r="T718" s="15">
        <v>0</v>
      </c>
      <c r="U718" s="15">
        <v>0</v>
      </c>
      <c r="V718" s="15">
        <v>0</v>
      </c>
      <c r="W718" s="15">
        <v>16100</v>
      </c>
      <c r="X718" s="15">
        <v>16277.099999999999</v>
      </c>
      <c r="Y718" s="15">
        <v>16504.9794</v>
      </c>
      <c r="Z718" s="15">
        <v>16752.554090999998</v>
      </c>
      <c r="AA718" s="15">
        <v>17003.842402365</v>
      </c>
      <c r="AB718" s="16">
        <f t="shared" si="11"/>
        <v>8050</v>
      </c>
    </row>
    <row r="719" spans="1:28" ht="16" x14ac:dyDescent="0.2">
      <c r="A719" s="14" t="s">
        <v>1153</v>
      </c>
      <c r="B719" s="14" t="s">
        <v>1154</v>
      </c>
      <c r="C719" s="14" t="s">
        <v>988</v>
      </c>
      <c r="D719" s="14" t="s">
        <v>988</v>
      </c>
      <c r="E719" s="14" t="s">
        <v>934</v>
      </c>
      <c r="F719" s="14" t="s">
        <v>935</v>
      </c>
      <c r="G719" s="14" t="s">
        <v>32</v>
      </c>
      <c r="H719" s="14" t="s">
        <v>33</v>
      </c>
      <c r="I719" s="14" t="s">
        <v>21</v>
      </c>
      <c r="J719" s="14" t="s">
        <v>1159</v>
      </c>
      <c r="K719" s="15">
        <v>0</v>
      </c>
      <c r="L719" s="15">
        <v>0</v>
      </c>
      <c r="M719" s="15">
        <v>0</v>
      </c>
      <c r="N719" s="15">
        <v>1000</v>
      </c>
      <c r="O719" s="15">
        <v>0</v>
      </c>
      <c r="P719" s="15">
        <v>0</v>
      </c>
      <c r="Q719" s="15">
        <v>0</v>
      </c>
      <c r="R719" s="15">
        <v>1000</v>
      </c>
      <c r="S719" s="15">
        <v>0</v>
      </c>
      <c r="T719" s="15">
        <v>0</v>
      </c>
      <c r="U719" s="15">
        <v>0</v>
      </c>
      <c r="V719" s="15">
        <v>0</v>
      </c>
      <c r="W719" s="15">
        <v>2000</v>
      </c>
      <c r="X719" s="15">
        <v>2021.9999999999998</v>
      </c>
      <c r="Y719" s="15">
        <v>2050.308</v>
      </c>
      <c r="Z719" s="15">
        <v>2081.0626200000002</v>
      </c>
      <c r="AA719" s="15">
        <v>2112.2785592999999</v>
      </c>
      <c r="AB719" s="16">
        <f t="shared" si="11"/>
        <v>1000</v>
      </c>
    </row>
    <row r="720" spans="1:28" ht="16" x14ac:dyDescent="0.2">
      <c r="A720" s="14" t="s">
        <v>1153</v>
      </c>
      <c r="B720" s="14" t="s">
        <v>1154</v>
      </c>
      <c r="C720" s="14" t="s">
        <v>988</v>
      </c>
      <c r="D720" s="14" t="s">
        <v>988</v>
      </c>
      <c r="E720" s="14" t="s">
        <v>934</v>
      </c>
      <c r="F720" s="14" t="s">
        <v>935</v>
      </c>
      <c r="G720" s="14" t="s">
        <v>1160</v>
      </c>
      <c r="H720" s="14" t="s">
        <v>1161</v>
      </c>
      <c r="I720" s="14" t="s">
        <v>21</v>
      </c>
      <c r="J720" s="14" t="s">
        <v>1162</v>
      </c>
      <c r="K720" s="15">
        <v>24573.682092555333</v>
      </c>
      <c r="L720" s="15">
        <v>24573.682092555333</v>
      </c>
      <c r="M720" s="15">
        <v>24573.682092555333</v>
      </c>
      <c r="N720" s="15">
        <v>24573.682092555333</v>
      </c>
      <c r="O720" s="15">
        <v>24573.682092555333</v>
      </c>
      <c r="P720" s="15">
        <v>24573.682092555333</v>
      </c>
      <c r="Q720" s="15">
        <v>24573.682092555333</v>
      </c>
      <c r="R720" s="15">
        <v>24573.682092555333</v>
      </c>
      <c r="S720" s="15">
        <v>24573.682092555333</v>
      </c>
      <c r="T720" s="15">
        <v>24573.682092555333</v>
      </c>
      <c r="U720" s="15">
        <v>24573.682092555333</v>
      </c>
      <c r="V720" s="15">
        <v>24573.682092555333</v>
      </c>
      <c r="W720" s="15">
        <v>294884.185110664</v>
      </c>
      <c r="X720" s="15">
        <v>295170.29298074159</v>
      </c>
      <c r="Y720" s="15">
        <v>295894.53673736478</v>
      </c>
      <c r="Z720" s="15">
        <v>299836.1614064289</v>
      </c>
      <c r="AA720" s="15">
        <v>302072.19126872974</v>
      </c>
      <c r="AB720" s="16">
        <f t="shared" si="11"/>
        <v>122868.41046277666</v>
      </c>
    </row>
    <row r="721" spans="1:28" ht="16" x14ac:dyDescent="0.2">
      <c r="A721" s="14" t="s">
        <v>1153</v>
      </c>
      <c r="B721" s="14" t="s">
        <v>1154</v>
      </c>
      <c r="C721" s="14" t="s">
        <v>988</v>
      </c>
      <c r="D721" s="14" t="s">
        <v>988</v>
      </c>
      <c r="E721" s="14" t="s">
        <v>934</v>
      </c>
      <c r="F721" s="14" t="s">
        <v>935</v>
      </c>
      <c r="G721" s="14" t="s">
        <v>1163</v>
      </c>
      <c r="H721" s="14" t="s">
        <v>1164</v>
      </c>
      <c r="I721" s="14" t="s">
        <v>21</v>
      </c>
      <c r="J721" s="14" t="s">
        <v>1165</v>
      </c>
      <c r="K721" s="15">
        <v>65492.957746478874</v>
      </c>
      <c r="L721" s="15">
        <v>59859.154929577468</v>
      </c>
      <c r="M721" s="15">
        <v>48289.7384305835</v>
      </c>
      <c r="N721" s="15">
        <v>127800</v>
      </c>
      <c r="O721" s="15">
        <v>9940</v>
      </c>
      <c r="P721" s="15">
        <v>9940</v>
      </c>
      <c r="Q721" s="15">
        <v>9940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331261.85110663984</v>
      </c>
      <c r="X721" s="15">
        <v>331583.25397408259</v>
      </c>
      <c r="Y721" s="15">
        <v>332396.84228971699</v>
      </c>
      <c r="Z721" s="15">
        <v>336824.71584201272</v>
      </c>
      <c r="AA721" s="15">
        <v>339336.58805732848</v>
      </c>
      <c r="AB721" s="16">
        <f t="shared" si="11"/>
        <v>311381.85110663984</v>
      </c>
    </row>
    <row r="722" spans="1:28" ht="16" x14ac:dyDescent="0.2">
      <c r="A722" s="14" t="s">
        <v>1153</v>
      </c>
      <c r="B722" s="14" t="s">
        <v>1154</v>
      </c>
      <c r="C722" s="14" t="s">
        <v>988</v>
      </c>
      <c r="D722" s="14" t="s">
        <v>988</v>
      </c>
      <c r="E722" s="14" t="s">
        <v>934</v>
      </c>
      <c r="F722" s="14" t="s">
        <v>935</v>
      </c>
      <c r="G722" s="14" t="s">
        <v>916</v>
      </c>
      <c r="H722" s="14" t="s">
        <v>917</v>
      </c>
      <c r="I722" s="14" t="s">
        <v>21</v>
      </c>
      <c r="J722" s="14" t="s">
        <v>1166</v>
      </c>
      <c r="K722" s="15">
        <v>9664</v>
      </c>
      <c r="L722" s="15">
        <v>9664</v>
      </c>
      <c r="M722" s="15">
        <v>4832</v>
      </c>
      <c r="N722" s="15">
        <v>4832</v>
      </c>
      <c r="O722" s="15">
        <v>4832</v>
      </c>
      <c r="P722" s="15">
        <v>4832</v>
      </c>
      <c r="Q722" s="15">
        <v>4832</v>
      </c>
      <c r="R722" s="15">
        <v>4832</v>
      </c>
      <c r="S722" s="15">
        <v>4832</v>
      </c>
      <c r="T722" s="15">
        <v>4832</v>
      </c>
      <c r="U722" s="15">
        <v>4832</v>
      </c>
      <c r="V722" s="15">
        <v>4832</v>
      </c>
      <c r="W722" s="15">
        <v>67648</v>
      </c>
      <c r="X722" s="15">
        <v>67713.634666666665</v>
      </c>
      <c r="Y722" s="15">
        <v>67879.780035329473</v>
      </c>
      <c r="Z722" s="15">
        <v>68784.00969251772</v>
      </c>
      <c r="AA722" s="15">
        <v>69296.966832176331</v>
      </c>
      <c r="AB722" s="16">
        <f t="shared" si="11"/>
        <v>33824</v>
      </c>
    </row>
    <row r="723" spans="1:28" ht="16" x14ac:dyDescent="0.2">
      <c r="A723" s="14" t="s">
        <v>1153</v>
      </c>
      <c r="B723" s="14" t="s">
        <v>1154</v>
      </c>
      <c r="C723" s="14" t="s">
        <v>988</v>
      </c>
      <c r="D723" s="14" t="s">
        <v>988</v>
      </c>
      <c r="E723" s="14" t="s">
        <v>934</v>
      </c>
      <c r="F723" s="14" t="s">
        <v>935</v>
      </c>
      <c r="G723" s="14" t="s">
        <v>922</v>
      </c>
      <c r="H723" s="14" t="s">
        <v>923</v>
      </c>
      <c r="I723" s="14" t="s">
        <v>21</v>
      </c>
      <c r="J723" s="14" t="s">
        <v>1167</v>
      </c>
      <c r="K723" s="15">
        <v>288</v>
      </c>
      <c r="L723" s="15">
        <v>288</v>
      </c>
      <c r="M723" s="15">
        <v>288</v>
      </c>
      <c r="N723" s="15">
        <v>288</v>
      </c>
      <c r="O723" s="15">
        <v>1296</v>
      </c>
      <c r="P723" s="15">
        <v>1296</v>
      </c>
      <c r="Q723" s="15">
        <v>1296</v>
      </c>
      <c r="R723" s="15">
        <v>1296</v>
      </c>
      <c r="S723" s="15">
        <v>1296</v>
      </c>
      <c r="T723" s="15">
        <v>1296</v>
      </c>
      <c r="U723" s="15">
        <v>1296</v>
      </c>
      <c r="V723" s="15">
        <v>1296</v>
      </c>
      <c r="W723" s="15">
        <v>11520</v>
      </c>
      <c r="X723" s="15">
        <v>11531.177142857143</v>
      </c>
      <c r="Y723" s="15">
        <v>11559.470583121387</v>
      </c>
      <c r="Z723" s="15">
        <v>11713.45481991787</v>
      </c>
      <c r="AA723" s="15">
        <v>11800.807975205053</v>
      </c>
      <c r="AB723" s="16">
        <f t="shared" si="11"/>
        <v>2448</v>
      </c>
    </row>
    <row r="724" spans="1:28" ht="16" x14ac:dyDescent="0.2">
      <c r="A724" s="14" t="s">
        <v>1153</v>
      </c>
      <c r="B724" s="14" t="s">
        <v>1154</v>
      </c>
      <c r="C724" s="14" t="s">
        <v>988</v>
      </c>
      <c r="D724" s="14" t="s">
        <v>988</v>
      </c>
      <c r="E724" s="14" t="s">
        <v>934</v>
      </c>
      <c r="F724" s="14" t="s">
        <v>935</v>
      </c>
      <c r="G724" s="14" t="s">
        <v>1168</v>
      </c>
      <c r="H724" s="14" t="s">
        <v>1169</v>
      </c>
      <c r="I724" s="14" t="s">
        <v>21</v>
      </c>
      <c r="J724" s="14" t="s">
        <v>1170</v>
      </c>
      <c r="K724" s="15">
        <v>34076.697853789403</v>
      </c>
      <c r="L724" s="15">
        <v>34076.697853789403</v>
      </c>
      <c r="M724" s="15">
        <v>34076.697853789403</v>
      </c>
      <c r="N724" s="15">
        <v>34076.697853789403</v>
      </c>
      <c r="O724" s="15">
        <v>34076.697853789403</v>
      </c>
      <c r="P724" s="15">
        <v>34076.697853789403</v>
      </c>
      <c r="Q724" s="15">
        <v>34076.697853789403</v>
      </c>
      <c r="R724" s="15">
        <v>34076.697853789403</v>
      </c>
      <c r="S724" s="15">
        <v>34076.697853789403</v>
      </c>
      <c r="T724" s="15">
        <v>34076.697853789403</v>
      </c>
      <c r="U724" s="15">
        <v>34076.697853789403</v>
      </c>
      <c r="V724" s="15">
        <v>34076.697853789403</v>
      </c>
      <c r="W724" s="15">
        <v>408920.37424547283</v>
      </c>
      <c r="X724" s="15">
        <v>520088.47868685925</v>
      </c>
      <c r="Y724" s="15">
        <v>521364.59231528989</v>
      </c>
      <c r="Z724" s="15">
        <v>528309.71391606668</v>
      </c>
      <c r="AA724" s="15">
        <v>532249.58658292168</v>
      </c>
      <c r="AB724" s="16">
        <f t="shared" si="11"/>
        <v>170383.48926894701</v>
      </c>
    </row>
    <row r="725" spans="1:28" ht="16" x14ac:dyDescent="0.2">
      <c r="A725" s="14" t="s">
        <v>1153</v>
      </c>
      <c r="B725" s="14" t="s">
        <v>1154</v>
      </c>
      <c r="C725" s="14" t="s">
        <v>988</v>
      </c>
      <c r="D725" s="14" t="s">
        <v>988</v>
      </c>
      <c r="E725" s="14" t="s">
        <v>934</v>
      </c>
      <c r="F725" s="14" t="s">
        <v>935</v>
      </c>
      <c r="G725" s="14" t="s">
        <v>1171</v>
      </c>
      <c r="H725" s="14" t="s">
        <v>1172</v>
      </c>
      <c r="I725" s="14" t="s">
        <v>21</v>
      </c>
      <c r="J725" s="14" t="s">
        <v>1173</v>
      </c>
      <c r="K725" s="15">
        <v>20618.544600938967</v>
      </c>
      <c r="L725" s="15">
        <v>20618.544600938967</v>
      </c>
      <c r="M725" s="15">
        <v>20618.544600938967</v>
      </c>
      <c r="N725" s="15">
        <v>20618.544600938967</v>
      </c>
      <c r="O725" s="15">
        <v>20618.544600938967</v>
      </c>
      <c r="P725" s="15">
        <v>20618.544600938967</v>
      </c>
      <c r="Q725" s="15">
        <v>20618.544600938967</v>
      </c>
      <c r="R725" s="15">
        <v>20618.544600938967</v>
      </c>
      <c r="S725" s="15">
        <v>20618.544600938967</v>
      </c>
      <c r="T725" s="15">
        <v>20618.544600938967</v>
      </c>
      <c r="U725" s="15">
        <v>20618.544600938967</v>
      </c>
      <c r="V725" s="15">
        <v>20618.544600938967</v>
      </c>
      <c r="W725" s="15">
        <v>247422.53521126759</v>
      </c>
      <c r="X725" s="15">
        <v>203181.18180711256</v>
      </c>
      <c r="Y725" s="15">
        <v>215970.84726188343</v>
      </c>
      <c r="Z725" s="15">
        <v>239433.59989484085</v>
      </c>
      <c r="AA725" s="15">
        <v>279817.39232510305</v>
      </c>
      <c r="AB725" s="16">
        <f t="shared" si="11"/>
        <v>103092.72300469484</v>
      </c>
    </row>
    <row r="726" spans="1:28" ht="16" x14ac:dyDescent="0.2">
      <c r="A726" s="14" t="s">
        <v>1153</v>
      </c>
      <c r="B726" s="14" t="s">
        <v>1154</v>
      </c>
      <c r="C726" s="14" t="s">
        <v>988</v>
      </c>
      <c r="D726" s="14" t="s">
        <v>988</v>
      </c>
      <c r="E726" s="14" t="s">
        <v>934</v>
      </c>
      <c r="F726" s="14" t="s">
        <v>935</v>
      </c>
      <c r="G726" s="14" t="s">
        <v>1174</v>
      </c>
      <c r="H726" s="14" t="s">
        <v>1175</v>
      </c>
      <c r="I726" s="14" t="s">
        <v>21</v>
      </c>
      <c r="J726" s="14" t="s">
        <v>1176</v>
      </c>
      <c r="K726" s="15">
        <v>74540.618712273616</v>
      </c>
      <c r="L726" s="15">
        <v>74540.618712273616</v>
      </c>
      <c r="M726" s="15">
        <v>74540.618712273616</v>
      </c>
      <c r="N726" s="15">
        <v>74540.618712273616</v>
      </c>
      <c r="O726" s="15">
        <v>74540.618712273616</v>
      </c>
      <c r="P726" s="15">
        <v>74540.618712273616</v>
      </c>
      <c r="Q726" s="15">
        <v>74540.618712273616</v>
      </c>
      <c r="R726" s="15">
        <v>74540.618712273616</v>
      </c>
      <c r="S726" s="15">
        <v>74540.618712273616</v>
      </c>
      <c r="T726" s="15">
        <v>74540.618712273616</v>
      </c>
      <c r="U726" s="15">
        <v>74540.618712273616</v>
      </c>
      <c r="V726" s="15">
        <v>74540.618712273616</v>
      </c>
      <c r="W726" s="15">
        <v>894487.42454728344</v>
      </c>
      <c r="X726" s="15">
        <v>423870.11183469865</v>
      </c>
      <c r="Y726" s="15">
        <v>480460.0296102232</v>
      </c>
      <c r="Z726" s="15">
        <v>484838.07942795905</v>
      </c>
      <c r="AA726" s="15">
        <v>509862.18354565464</v>
      </c>
      <c r="AB726" s="16">
        <f t="shared" si="11"/>
        <v>372703.09356136806</v>
      </c>
    </row>
    <row r="727" spans="1:28" ht="16" x14ac:dyDescent="0.2">
      <c r="A727" s="14" t="s">
        <v>1153</v>
      </c>
      <c r="B727" s="14" t="s">
        <v>1154</v>
      </c>
      <c r="C727" s="14" t="s">
        <v>988</v>
      </c>
      <c r="D727" s="14" t="s">
        <v>988</v>
      </c>
      <c r="E727" s="14" t="s">
        <v>934</v>
      </c>
      <c r="F727" s="14" t="s">
        <v>935</v>
      </c>
      <c r="G727" s="14" t="s">
        <v>1177</v>
      </c>
      <c r="H727" s="14" t="s">
        <v>1178</v>
      </c>
      <c r="I727" s="14" t="s">
        <v>21</v>
      </c>
      <c r="J727" s="14" t="s">
        <v>1179</v>
      </c>
      <c r="K727" s="15">
        <v>14246.524144869216</v>
      </c>
      <c r="L727" s="15">
        <v>14246.524144869216</v>
      </c>
      <c r="M727" s="15">
        <v>14246.524144869216</v>
      </c>
      <c r="N727" s="15">
        <v>14246.524144869216</v>
      </c>
      <c r="O727" s="15">
        <v>14246.524144869216</v>
      </c>
      <c r="P727" s="15">
        <v>14246.524144869216</v>
      </c>
      <c r="Q727" s="15">
        <v>14246.524144869216</v>
      </c>
      <c r="R727" s="15">
        <v>14246.524144869216</v>
      </c>
      <c r="S727" s="15">
        <v>14246.524144869216</v>
      </c>
      <c r="T727" s="15">
        <v>14246.524144869216</v>
      </c>
      <c r="U727" s="15">
        <v>14246.524144869216</v>
      </c>
      <c r="V727" s="15">
        <v>14246.524144869216</v>
      </c>
      <c r="W727" s="15">
        <v>170958.28973843058</v>
      </c>
      <c r="X727" s="15">
        <v>152016.10136425696</v>
      </c>
      <c r="Y727" s="15">
        <v>160537.18403460784</v>
      </c>
      <c r="Z727" s="15">
        <v>168030.57978623506</v>
      </c>
      <c r="AA727" s="15">
        <v>190528.1282468517</v>
      </c>
      <c r="AB727" s="16">
        <f t="shared" si="11"/>
        <v>71232.620724346081</v>
      </c>
    </row>
    <row r="728" spans="1:28" ht="16" x14ac:dyDescent="0.2">
      <c r="A728" s="14" t="s">
        <v>1153</v>
      </c>
      <c r="B728" s="14" t="s">
        <v>1154</v>
      </c>
      <c r="C728" s="14" t="s">
        <v>988</v>
      </c>
      <c r="D728" s="14" t="s">
        <v>988</v>
      </c>
      <c r="E728" s="14" t="s">
        <v>934</v>
      </c>
      <c r="F728" s="14" t="s">
        <v>935</v>
      </c>
      <c r="G728" s="14" t="s">
        <v>1180</v>
      </c>
      <c r="H728" s="14" t="s">
        <v>1181</v>
      </c>
      <c r="I728" s="14" t="s">
        <v>21</v>
      </c>
      <c r="J728" s="14" t="s">
        <v>1182</v>
      </c>
      <c r="K728" s="15">
        <v>54166.666666666664</v>
      </c>
      <c r="L728" s="15">
        <v>54166.666666666664</v>
      </c>
      <c r="M728" s="15">
        <v>54166.666666666664</v>
      </c>
      <c r="N728" s="15">
        <v>54166.666666666664</v>
      </c>
      <c r="O728" s="15">
        <v>54166.666666666664</v>
      </c>
      <c r="P728" s="15">
        <v>54166.666666666664</v>
      </c>
      <c r="Q728" s="15">
        <v>54166.666666666664</v>
      </c>
      <c r="R728" s="15">
        <v>54166.666666666664</v>
      </c>
      <c r="S728" s="15">
        <v>54166.666666666664</v>
      </c>
      <c r="T728" s="15">
        <v>54166.666666666664</v>
      </c>
      <c r="U728" s="15">
        <v>54166.666666666664</v>
      </c>
      <c r="V728" s="15">
        <v>54166.666666666664</v>
      </c>
      <c r="W728" s="15">
        <v>650000</v>
      </c>
      <c r="X728" s="15">
        <v>650630.65476190462</v>
      </c>
      <c r="Y728" s="15">
        <v>652227.07283236994</v>
      </c>
      <c r="Z728" s="15">
        <v>711755.06718250958</v>
      </c>
      <c r="AA728" s="15">
        <v>717062.98460447369</v>
      </c>
      <c r="AB728" s="16">
        <f t="shared" si="11"/>
        <v>270833.33333333331</v>
      </c>
    </row>
    <row r="729" spans="1:28" ht="16" x14ac:dyDescent="0.2">
      <c r="A729" s="14" t="s">
        <v>1153</v>
      </c>
      <c r="B729" s="14" t="s">
        <v>1154</v>
      </c>
      <c r="C729" s="14" t="s">
        <v>988</v>
      </c>
      <c r="D729" s="14" t="s">
        <v>988</v>
      </c>
      <c r="E729" s="14" t="s">
        <v>934</v>
      </c>
      <c r="F729" s="14" t="s">
        <v>935</v>
      </c>
      <c r="G729" s="14" t="s">
        <v>1056</v>
      </c>
      <c r="H729" s="14" t="s">
        <v>1057</v>
      </c>
      <c r="I729" s="14" t="s">
        <v>21</v>
      </c>
      <c r="J729" s="14" t="s">
        <v>1183</v>
      </c>
      <c r="K729" s="15">
        <v>40281.690140845072</v>
      </c>
      <c r="L729" s="15">
        <v>34872.507042253521</v>
      </c>
      <c r="M729" s="15">
        <v>51389.352112676061</v>
      </c>
      <c r="N729" s="15">
        <v>42780.07746478873</v>
      </c>
      <c r="O729" s="15">
        <v>42780.07746478873</v>
      </c>
      <c r="P729" s="15">
        <v>65391.92605633803</v>
      </c>
      <c r="Q729" s="15">
        <v>83386.309859154921</v>
      </c>
      <c r="R729" s="15">
        <v>74078.985915492958</v>
      </c>
      <c r="S729" s="15">
        <v>90899.436619718297</v>
      </c>
      <c r="T729" s="15">
        <v>75776.197183098586</v>
      </c>
      <c r="U729" s="15">
        <v>67695.211267605628</v>
      </c>
      <c r="V729" s="15">
        <v>52172.394366197186</v>
      </c>
      <c r="W729" s="15">
        <v>721504.16549295769</v>
      </c>
      <c r="X729" s="15">
        <v>1041466.2808943451</v>
      </c>
      <c r="Y729" s="15">
        <v>1239734.3885138584</v>
      </c>
      <c r="Z729" s="15">
        <v>1271246.0864553023</v>
      </c>
      <c r="AA729" s="15">
        <v>1379030.2762776515</v>
      </c>
      <c r="AB729" s="16">
        <f t="shared" si="11"/>
        <v>212103.70422535209</v>
      </c>
    </row>
    <row r="730" spans="1:28" ht="16" x14ac:dyDescent="0.2">
      <c r="A730" s="14" t="s">
        <v>1153</v>
      </c>
      <c r="B730" s="14" t="s">
        <v>1154</v>
      </c>
      <c r="C730" s="14" t="s">
        <v>988</v>
      </c>
      <c r="D730" s="14" t="s">
        <v>988</v>
      </c>
      <c r="E730" s="14" t="s">
        <v>934</v>
      </c>
      <c r="F730" s="14" t="s">
        <v>935</v>
      </c>
      <c r="G730" s="14" t="s">
        <v>1184</v>
      </c>
      <c r="H730" s="14" t="s">
        <v>1185</v>
      </c>
      <c r="I730" s="14" t="s">
        <v>21</v>
      </c>
      <c r="J730" s="14" t="s">
        <v>1186</v>
      </c>
      <c r="K730" s="15">
        <v>3792.6094902749833</v>
      </c>
      <c r="L730" s="15">
        <v>3792.6094902749833</v>
      </c>
      <c r="M730" s="15">
        <v>3792.6094902749833</v>
      </c>
      <c r="N730" s="15">
        <v>3792.6094902749833</v>
      </c>
      <c r="O730" s="15">
        <v>3792.6094902749833</v>
      </c>
      <c r="P730" s="15">
        <v>3792.6094902749833</v>
      </c>
      <c r="Q730" s="15">
        <v>3792.6094902749833</v>
      </c>
      <c r="R730" s="15">
        <v>3792.6094902749833</v>
      </c>
      <c r="S730" s="15">
        <v>3792.6094902749833</v>
      </c>
      <c r="T730" s="15">
        <v>3792.6094902749833</v>
      </c>
      <c r="U730" s="15">
        <v>3792.6094902749833</v>
      </c>
      <c r="V730" s="15">
        <v>3792.6094902749833</v>
      </c>
      <c r="W730" s="15">
        <v>45511.313883299801</v>
      </c>
      <c r="X730" s="15">
        <v>36191.094026743791</v>
      </c>
      <c r="Y730" s="15">
        <v>37562.337577235994</v>
      </c>
      <c r="Z730" s="15">
        <v>44118.435512093929</v>
      </c>
      <c r="AA730" s="15">
        <v>51857.556028441693</v>
      </c>
      <c r="AB730" s="16">
        <f t="shared" si="11"/>
        <v>18963.047451374918</v>
      </c>
    </row>
    <row r="731" spans="1:28" ht="16" x14ac:dyDescent="0.2">
      <c r="A731" s="14" t="s">
        <v>1153</v>
      </c>
      <c r="B731" s="14" t="s">
        <v>1154</v>
      </c>
      <c r="C731" s="14" t="s">
        <v>988</v>
      </c>
      <c r="D731" s="14" t="s">
        <v>988</v>
      </c>
      <c r="E731" s="14" t="s">
        <v>934</v>
      </c>
      <c r="F731" s="14" t="s">
        <v>935</v>
      </c>
      <c r="G731" s="14" t="s">
        <v>1187</v>
      </c>
      <c r="H731" s="14" t="s">
        <v>1188</v>
      </c>
      <c r="I731" s="14" t="s">
        <v>21</v>
      </c>
      <c r="J731" s="14" t="s">
        <v>1189</v>
      </c>
      <c r="K731" s="15">
        <v>6161.9718309859154</v>
      </c>
      <c r="L731" s="15">
        <v>6161.9718309859154</v>
      </c>
      <c r="M731" s="15">
        <v>6161.9718309859154</v>
      </c>
      <c r="N731" s="15">
        <v>6161.9718309859154</v>
      </c>
      <c r="O731" s="15">
        <v>6161.9718309859154</v>
      </c>
      <c r="P731" s="15">
        <v>6161.9718309859154</v>
      </c>
      <c r="Q731" s="15">
        <v>6161.9718309859154</v>
      </c>
      <c r="R731" s="15">
        <v>6161.9718309859154</v>
      </c>
      <c r="S731" s="15">
        <v>6161.9718309859154</v>
      </c>
      <c r="T731" s="15">
        <v>6161.9718309859154</v>
      </c>
      <c r="U731" s="15">
        <v>6161.9718309859154</v>
      </c>
      <c r="V731" s="15">
        <v>6161.9718309859154</v>
      </c>
      <c r="W731" s="15">
        <v>73943.661971830981</v>
      </c>
      <c r="X731" s="15">
        <v>61931.25718597298</v>
      </c>
      <c r="Y731" s="15">
        <v>63597.439387771708</v>
      </c>
      <c r="Z731" s="15">
        <v>72116.602811679972</v>
      </c>
      <c r="AA731" s="15">
        <v>81929.444202436978</v>
      </c>
      <c r="AB731" s="16">
        <f t="shared" si="11"/>
        <v>30809.859154929578</v>
      </c>
    </row>
    <row r="732" spans="1:28" ht="16" x14ac:dyDescent="0.2">
      <c r="A732" s="14" t="s">
        <v>1153</v>
      </c>
      <c r="B732" s="14" t="s">
        <v>1154</v>
      </c>
      <c r="C732" s="14" t="s">
        <v>988</v>
      </c>
      <c r="D732" s="14" t="s">
        <v>988</v>
      </c>
      <c r="E732" s="14" t="s">
        <v>934</v>
      </c>
      <c r="F732" s="14" t="s">
        <v>935</v>
      </c>
      <c r="G732" s="14" t="s">
        <v>1190</v>
      </c>
      <c r="H732" s="14" t="s">
        <v>1191</v>
      </c>
      <c r="I732" s="14" t="s">
        <v>21</v>
      </c>
      <c r="J732" s="14" t="s">
        <v>1192</v>
      </c>
      <c r="K732" s="15">
        <v>18848.088531187121</v>
      </c>
      <c r="L732" s="15">
        <v>18848.088531187121</v>
      </c>
      <c r="M732" s="15">
        <v>18848.088531187121</v>
      </c>
      <c r="N732" s="15">
        <v>18848.088531187121</v>
      </c>
      <c r="O732" s="15">
        <v>18848.088531187121</v>
      </c>
      <c r="P732" s="15">
        <v>18848.088531187121</v>
      </c>
      <c r="Q732" s="15">
        <v>18848.088531187121</v>
      </c>
      <c r="R732" s="15">
        <v>18848.088531187121</v>
      </c>
      <c r="S732" s="15">
        <v>18848.088531187121</v>
      </c>
      <c r="T732" s="15">
        <v>18848.088531187121</v>
      </c>
      <c r="U732" s="15">
        <v>18848.088531187121</v>
      </c>
      <c r="V732" s="15">
        <v>18848.088531187121</v>
      </c>
      <c r="W732" s="15">
        <v>226177.06237424543</v>
      </c>
      <c r="X732" s="15">
        <v>187525.83273450224</v>
      </c>
      <c r="Y732" s="15">
        <v>194628.35418987914</v>
      </c>
      <c r="Z732" s="15">
        <v>218088.79034681089</v>
      </c>
      <c r="AA732" s="15">
        <v>251580.07444904299</v>
      </c>
      <c r="AB732" s="16">
        <f t="shared" si="11"/>
        <v>94240.442655935607</v>
      </c>
    </row>
    <row r="733" spans="1:28" ht="16" x14ac:dyDescent="0.2">
      <c r="A733" s="14" t="s">
        <v>1193</v>
      </c>
      <c r="B733" s="14" t="s">
        <v>1194</v>
      </c>
      <c r="C733" s="14" t="s">
        <v>1195</v>
      </c>
      <c r="D733" s="14" t="s">
        <v>1195</v>
      </c>
      <c r="E733" s="14" t="s">
        <v>938</v>
      </c>
      <c r="F733" s="14" t="s">
        <v>939</v>
      </c>
      <c r="G733" s="14" t="s">
        <v>15</v>
      </c>
      <c r="H733" s="14" t="s">
        <v>16</v>
      </c>
      <c r="I733" s="14" t="s">
        <v>17</v>
      </c>
      <c r="J733" s="14" t="s">
        <v>1196</v>
      </c>
      <c r="K733" s="15">
        <v>182786.66999999998</v>
      </c>
      <c r="L733" s="15">
        <v>156000.9</v>
      </c>
      <c r="M733" s="15">
        <v>156000.9</v>
      </c>
      <c r="N733" s="15">
        <v>197386.82</v>
      </c>
      <c r="O733" s="15">
        <v>161863.08000000002</v>
      </c>
      <c r="P733" s="15">
        <v>171820.39</v>
      </c>
      <c r="Q733" s="15">
        <v>188648.86</v>
      </c>
      <c r="R733" s="15">
        <v>161863.08000000002</v>
      </c>
      <c r="S733" s="15">
        <v>161863.08000000002</v>
      </c>
      <c r="T733" s="15">
        <v>190700.76</v>
      </c>
      <c r="U733" s="15">
        <v>163914.91999999998</v>
      </c>
      <c r="V733" s="15">
        <v>191775.71</v>
      </c>
      <c r="W733" s="15">
        <v>2084625.1700000002</v>
      </c>
      <c r="X733" s="15">
        <v>2136034.2229435123</v>
      </c>
      <c r="Y733" s="15">
        <v>2208133.5191451609</v>
      </c>
      <c r="Z733" s="15">
        <v>2274682.2284140205</v>
      </c>
      <c r="AA733" s="15">
        <v>2375761.1261272132</v>
      </c>
      <c r="AB733" s="16">
        <f t="shared" si="11"/>
        <v>854038.37000000011</v>
      </c>
    </row>
    <row r="734" spans="1:28" ht="16" x14ac:dyDescent="0.2">
      <c r="A734" s="14" t="s">
        <v>1193</v>
      </c>
      <c r="B734" s="14" t="s">
        <v>1194</v>
      </c>
      <c r="C734" s="14" t="s">
        <v>1195</v>
      </c>
      <c r="D734" s="14" t="s">
        <v>1195</v>
      </c>
      <c r="E734" s="14" t="s">
        <v>938</v>
      </c>
      <c r="F734" s="14" t="s">
        <v>939</v>
      </c>
      <c r="G734" s="14" t="s">
        <v>1197</v>
      </c>
      <c r="H734" s="14" t="s">
        <v>1198</v>
      </c>
      <c r="I734" s="14" t="s">
        <v>175</v>
      </c>
      <c r="J734" s="14" t="s">
        <v>1199</v>
      </c>
      <c r="K734" s="15">
        <v>97975</v>
      </c>
      <c r="L734" s="15">
        <v>97975</v>
      </c>
      <c r="M734" s="15">
        <v>97975</v>
      </c>
      <c r="N734" s="15">
        <v>97975</v>
      </c>
      <c r="O734" s="15">
        <v>97975</v>
      </c>
      <c r="P734" s="15">
        <v>97975</v>
      </c>
      <c r="Q734" s="15">
        <v>97975</v>
      </c>
      <c r="R734" s="15">
        <v>97975</v>
      </c>
      <c r="S734" s="15">
        <v>97975</v>
      </c>
      <c r="T734" s="15">
        <v>97975</v>
      </c>
      <c r="U734" s="15">
        <v>97975</v>
      </c>
      <c r="V734" s="15">
        <v>97975</v>
      </c>
      <c r="W734" s="15">
        <v>1175700</v>
      </c>
      <c r="X734" s="15">
        <v>1198800.1275510201</v>
      </c>
      <c r="Y734" s="15">
        <v>1199095.8035307559</v>
      </c>
      <c r="Z734" s="15">
        <v>1214688.2917818956</v>
      </c>
      <c r="AA734" s="15">
        <v>1222040.2575963188</v>
      </c>
      <c r="AB734" s="16">
        <f t="shared" si="11"/>
        <v>489875</v>
      </c>
    </row>
    <row r="735" spans="1:28" ht="16" x14ac:dyDescent="0.2">
      <c r="A735" s="14" t="s">
        <v>1193</v>
      </c>
      <c r="B735" s="14" t="s">
        <v>1194</v>
      </c>
      <c r="C735" s="14" t="s">
        <v>1195</v>
      </c>
      <c r="D735" s="14" t="s">
        <v>1195</v>
      </c>
      <c r="E735" s="14" t="s">
        <v>938</v>
      </c>
      <c r="F735" s="14" t="s">
        <v>939</v>
      </c>
      <c r="G735" s="14" t="s">
        <v>19</v>
      </c>
      <c r="H735" s="14" t="s">
        <v>20</v>
      </c>
      <c r="I735" s="14" t="s">
        <v>21</v>
      </c>
      <c r="J735" s="14" t="s">
        <v>1200</v>
      </c>
      <c r="K735" s="15">
        <v>9600</v>
      </c>
      <c r="L735" s="15">
        <v>9600</v>
      </c>
      <c r="M735" s="15">
        <v>10200</v>
      </c>
      <c r="N735" s="15">
        <v>9600</v>
      </c>
      <c r="O735" s="15">
        <v>9600</v>
      </c>
      <c r="P735" s="15">
        <v>10200</v>
      </c>
      <c r="Q735" s="15">
        <v>9600</v>
      </c>
      <c r="R735" s="15">
        <v>9600</v>
      </c>
      <c r="S735" s="15">
        <v>10200</v>
      </c>
      <c r="T735" s="15">
        <v>9600</v>
      </c>
      <c r="U735" s="15">
        <v>9600</v>
      </c>
      <c r="V735" s="15">
        <v>10200</v>
      </c>
      <c r="W735" s="15">
        <v>117600</v>
      </c>
      <c r="X735" s="15">
        <v>117714.09999999999</v>
      </c>
      <c r="Y735" s="15">
        <v>118002.92886936416</v>
      </c>
      <c r="Z735" s="15">
        <v>119574.85128666159</v>
      </c>
      <c r="AA735" s="15">
        <v>120466.58141355157</v>
      </c>
      <c r="AB735" s="16">
        <f t="shared" si="11"/>
        <v>48600</v>
      </c>
    </row>
    <row r="736" spans="1:28" ht="16" x14ac:dyDescent="0.2">
      <c r="A736" s="14" t="s">
        <v>1193</v>
      </c>
      <c r="B736" s="14" t="s">
        <v>1194</v>
      </c>
      <c r="C736" s="14" t="s">
        <v>1195</v>
      </c>
      <c r="D736" s="14" t="s">
        <v>1195</v>
      </c>
      <c r="E736" s="14" t="s">
        <v>938</v>
      </c>
      <c r="F736" s="14" t="s">
        <v>939</v>
      </c>
      <c r="G736" s="14" t="s">
        <v>23</v>
      </c>
      <c r="H736" s="14" t="s">
        <v>24</v>
      </c>
      <c r="I736" s="14" t="s">
        <v>21</v>
      </c>
      <c r="J736" s="14" t="s">
        <v>1201</v>
      </c>
      <c r="K736" s="15">
        <v>1600</v>
      </c>
      <c r="L736" s="15">
        <v>1600</v>
      </c>
      <c r="M736" s="15">
        <v>1600</v>
      </c>
      <c r="N736" s="15">
        <v>1600</v>
      </c>
      <c r="O736" s="15">
        <v>1600</v>
      </c>
      <c r="P736" s="15">
        <v>1600</v>
      </c>
      <c r="Q736" s="15">
        <v>1600</v>
      </c>
      <c r="R736" s="15">
        <v>1600</v>
      </c>
      <c r="S736" s="15">
        <v>1600</v>
      </c>
      <c r="T736" s="15">
        <v>1600</v>
      </c>
      <c r="U736" s="15">
        <v>1600</v>
      </c>
      <c r="V736" s="15">
        <v>1600</v>
      </c>
      <c r="W736" s="15">
        <v>19200</v>
      </c>
      <c r="X736" s="15">
        <v>19218.62857142857</v>
      </c>
      <c r="Y736" s="15">
        <v>19265.784305202309</v>
      </c>
      <c r="Z736" s="15">
        <v>19522.424699863121</v>
      </c>
      <c r="AA736" s="15">
        <v>19668.013292008422</v>
      </c>
      <c r="AB736" s="16">
        <f t="shared" si="11"/>
        <v>8000</v>
      </c>
    </row>
    <row r="737" spans="1:28" ht="16" x14ac:dyDescent="0.2">
      <c r="A737" s="14" t="s">
        <v>1193</v>
      </c>
      <c r="B737" s="14" t="s">
        <v>1194</v>
      </c>
      <c r="C737" s="14" t="s">
        <v>1195</v>
      </c>
      <c r="D737" s="14" t="s">
        <v>1195</v>
      </c>
      <c r="E737" s="14" t="s">
        <v>938</v>
      </c>
      <c r="F737" s="14" t="s">
        <v>939</v>
      </c>
      <c r="G737" s="14" t="s">
        <v>26</v>
      </c>
      <c r="H737" s="14" t="s">
        <v>27</v>
      </c>
      <c r="I737" s="14" t="s">
        <v>21</v>
      </c>
      <c r="J737" s="14" t="s">
        <v>1202</v>
      </c>
      <c r="K737" s="15">
        <v>650</v>
      </c>
      <c r="L737" s="15">
        <v>650</v>
      </c>
      <c r="M737" s="15">
        <v>650</v>
      </c>
      <c r="N737" s="15">
        <v>650</v>
      </c>
      <c r="O737" s="15">
        <v>650</v>
      </c>
      <c r="P737" s="15">
        <v>650</v>
      </c>
      <c r="Q737" s="15">
        <v>650</v>
      </c>
      <c r="R737" s="15">
        <v>650</v>
      </c>
      <c r="S737" s="15">
        <v>650</v>
      </c>
      <c r="T737" s="15">
        <v>650</v>
      </c>
      <c r="U737" s="15">
        <v>650</v>
      </c>
      <c r="V737" s="15">
        <v>650</v>
      </c>
      <c r="W737" s="15">
        <v>7800</v>
      </c>
      <c r="X737" s="15">
        <v>7807.5678571428571</v>
      </c>
      <c r="Y737" s="15">
        <v>7826.724873988439</v>
      </c>
      <c r="Z737" s="15">
        <v>7930.9850343193912</v>
      </c>
      <c r="AA737" s="15">
        <v>7990.1303998784215</v>
      </c>
      <c r="AB737" s="16">
        <f t="shared" si="11"/>
        <v>3250</v>
      </c>
    </row>
    <row r="738" spans="1:28" ht="16" x14ac:dyDescent="0.2">
      <c r="A738" s="14" t="s">
        <v>1193</v>
      </c>
      <c r="B738" s="14" t="s">
        <v>1194</v>
      </c>
      <c r="C738" s="14" t="s">
        <v>1195</v>
      </c>
      <c r="D738" s="14" t="s">
        <v>1195</v>
      </c>
      <c r="E738" s="14" t="s">
        <v>938</v>
      </c>
      <c r="F738" s="14" t="s">
        <v>939</v>
      </c>
      <c r="G738" s="14" t="s">
        <v>29</v>
      </c>
      <c r="H738" s="14" t="s">
        <v>30</v>
      </c>
      <c r="I738" s="14" t="s">
        <v>21</v>
      </c>
      <c r="J738" s="14" t="s">
        <v>1203</v>
      </c>
      <c r="K738" s="15">
        <v>0</v>
      </c>
      <c r="L738" s="15">
        <v>0</v>
      </c>
      <c r="M738" s="15">
        <v>0</v>
      </c>
      <c r="N738" s="15">
        <v>0</v>
      </c>
      <c r="O738" s="15">
        <v>16100</v>
      </c>
      <c r="P738" s="15">
        <v>0</v>
      </c>
      <c r="Q738" s="15">
        <v>0</v>
      </c>
      <c r="R738" s="15">
        <v>16100</v>
      </c>
      <c r="S738" s="15">
        <v>8050</v>
      </c>
      <c r="T738" s="15">
        <v>0</v>
      </c>
      <c r="U738" s="15">
        <v>16100</v>
      </c>
      <c r="V738" s="15">
        <v>0</v>
      </c>
      <c r="W738" s="15">
        <v>56350</v>
      </c>
      <c r="X738" s="15">
        <v>56969.849999999991</v>
      </c>
      <c r="Y738" s="15">
        <v>57767.427899999995</v>
      </c>
      <c r="Z738" s="15">
        <v>58633.939318500001</v>
      </c>
      <c r="AA738" s="15">
        <v>59513.448408277502</v>
      </c>
      <c r="AB738" s="16">
        <f t="shared" si="11"/>
        <v>16100</v>
      </c>
    </row>
    <row r="739" spans="1:28" ht="16" x14ac:dyDescent="0.2">
      <c r="A739" s="14" t="s">
        <v>1193</v>
      </c>
      <c r="B739" s="14" t="s">
        <v>1194</v>
      </c>
      <c r="C739" s="14" t="s">
        <v>1195</v>
      </c>
      <c r="D739" s="14" t="s">
        <v>1195</v>
      </c>
      <c r="E739" s="14" t="s">
        <v>938</v>
      </c>
      <c r="F739" s="14" t="s">
        <v>939</v>
      </c>
      <c r="G739" s="14" t="s">
        <v>32</v>
      </c>
      <c r="H739" s="14" t="s">
        <v>33</v>
      </c>
      <c r="I739" s="14" t="s">
        <v>21</v>
      </c>
      <c r="J739" s="14" t="s">
        <v>1204</v>
      </c>
      <c r="K739" s="15">
        <v>0</v>
      </c>
      <c r="L739" s="15">
        <v>0</v>
      </c>
      <c r="M739" s="15">
        <v>0</v>
      </c>
      <c r="N739" s="15">
        <v>0</v>
      </c>
      <c r="O739" s="15">
        <v>7500</v>
      </c>
      <c r="P739" s="15">
        <v>0</v>
      </c>
      <c r="Q739" s="15">
        <v>0</v>
      </c>
      <c r="R739" s="15">
        <v>10000</v>
      </c>
      <c r="S739" s="15">
        <v>2500</v>
      </c>
      <c r="T739" s="15">
        <v>0</v>
      </c>
      <c r="U739" s="15">
        <v>10000</v>
      </c>
      <c r="V739" s="15">
        <v>0</v>
      </c>
      <c r="W739" s="15">
        <v>30000</v>
      </c>
      <c r="X739" s="15">
        <v>30329.999999999996</v>
      </c>
      <c r="Y739" s="15">
        <v>30754.619999999995</v>
      </c>
      <c r="Z739" s="15">
        <v>31215.939299999998</v>
      </c>
      <c r="AA739" s="15">
        <v>31684.178389500001</v>
      </c>
      <c r="AB739" s="16">
        <f t="shared" si="11"/>
        <v>7500</v>
      </c>
    </row>
    <row r="740" spans="1:28" ht="16" x14ac:dyDescent="0.2">
      <c r="A740" s="14" t="s">
        <v>1193</v>
      </c>
      <c r="B740" s="14" t="s">
        <v>1194</v>
      </c>
      <c r="C740" s="14" t="s">
        <v>1195</v>
      </c>
      <c r="D740" s="14" t="s">
        <v>1195</v>
      </c>
      <c r="E740" s="14" t="s">
        <v>938</v>
      </c>
      <c r="F740" s="14" t="s">
        <v>939</v>
      </c>
      <c r="G740" s="14" t="s">
        <v>35</v>
      </c>
      <c r="H740" s="14" t="s">
        <v>36</v>
      </c>
      <c r="I740" s="14" t="s">
        <v>21</v>
      </c>
      <c r="J740" s="14" t="s">
        <v>1205</v>
      </c>
      <c r="K740" s="15">
        <v>0</v>
      </c>
      <c r="L740" s="15">
        <v>0</v>
      </c>
      <c r="M740" s="15">
        <v>0</v>
      </c>
      <c r="N740" s="15">
        <v>0</v>
      </c>
      <c r="O740" s="15">
        <v>1200</v>
      </c>
      <c r="P740" s="15">
        <v>0</v>
      </c>
      <c r="Q740" s="15">
        <v>0</v>
      </c>
      <c r="R740" s="15">
        <v>400</v>
      </c>
      <c r="S740" s="15">
        <v>1000</v>
      </c>
      <c r="T740" s="15">
        <v>0</v>
      </c>
      <c r="U740" s="15">
        <v>400</v>
      </c>
      <c r="V740" s="15">
        <v>0</v>
      </c>
      <c r="W740" s="15">
        <v>3000</v>
      </c>
      <c r="X740" s="15">
        <v>3032.9999999999995</v>
      </c>
      <c r="Y740" s="15">
        <v>3280.4927999999995</v>
      </c>
      <c r="Z740" s="15">
        <v>3558.6170802000001</v>
      </c>
      <c r="AA740" s="15">
        <v>3867.5820420782998</v>
      </c>
      <c r="AB740" s="16">
        <f t="shared" si="11"/>
        <v>1200</v>
      </c>
    </row>
    <row r="741" spans="1:28" ht="16" x14ac:dyDescent="0.2">
      <c r="A741" s="14" t="s">
        <v>1193</v>
      </c>
      <c r="B741" s="14" t="s">
        <v>1194</v>
      </c>
      <c r="C741" s="14" t="s">
        <v>1195</v>
      </c>
      <c r="D741" s="14" t="s">
        <v>1195</v>
      </c>
      <c r="E741" s="14" t="s">
        <v>938</v>
      </c>
      <c r="F741" s="14" t="s">
        <v>939</v>
      </c>
      <c r="G741" s="14" t="s">
        <v>38</v>
      </c>
      <c r="H741" s="14" t="s">
        <v>39</v>
      </c>
      <c r="I741" s="14" t="s">
        <v>21</v>
      </c>
      <c r="J741" s="14" t="s">
        <v>1206</v>
      </c>
      <c r="K741" s="15">
        <v>11448</v>
      </c>
      <c r="L741" s="15">
        <v>11448</v>
      </c>
      <c r="M741" s="15">
        <v>11448</v>
      </c>
      <c r="N741" s="15">
        <v>11448</v>
      </c>
      <c r="O741" s="15">
        <v>11448</v>
      </c>
      <c r="P741" s="15">
        <v>11448</v>
      </c>
      <c r="Q741" s="15">
        <v>11448</v>
      </c>
      <c r="R741" s="15">
        <v>11448</v>
      </c>
      <c r="S741" s="15">
        <v>11448</v>
      </c>
      <c r="T741" s="15">
        <v>11448</v>
      </c>
      <c r="U741" s="15">
        <v>11448</v>
      </c>
      <c r="V741" s="15">
        <v>11448</v>
      </c>
      <c r="W741" s="15">
        <v>137376</v>
      </c>
      <c r="X741" s="15">
        <v>150464.99298821695</v>
      </c>
      <c r="Y741" s="15">
        <v>147937.85418746577</v>
      </c>
      <c r="Z741" s="15">
        <v>148778.48520684367</v>
      </c>
      <c r="AA741" s="15">
        <v>148774.17952139614</v>
      </c>
      <c r="AB741" s="16">
        <f t="shared" si="11"/>
        <v>57240</v>
      </c>
    </row>
    <row r="742" spans="1:28" ht="16" x14ac:dyDescent="0.2">
      <c r="A742" s="14" t="s">
        <v>1193</v>
      </c>
      <c r="B742" s="14" t="s">
        <v>1194</v>
      </c>
      <c r="C742" s="14" t="s">
        <v>1195</v>
      </c>
      <c r="D742" s="14" t="s">
        <v>1195</v>
      </c>
      <c r="E742" s="14" t="s">
        <v>938</v>
      </c>
      <c r="F742" s="14" t="s">
        <v>939</v>
      </c>
      <c r="G742" s="14" t="s">
        <v>41</v>
      </c>
      <c r="H742" s="14" t="s">
        <v>42</v>
      </c>
      <c r="I742" s="14" t="s">
        <v>21</v>
      </c>
      <c r="J742" s="14" t="s">
        <v>1207</v>
      </c>
      <c r="K742" s="15">
        <v>3300</v>
      </c>
      <c r="L742" s="15">
        <v>3300</v>
      </c>
      <c r="M742" s="15">
        <v>3300</v>
      </c>
      <c r="N742" s="15">
        <v>3300</v>
      </c>
      <c r="O742" s="15">
        <v>3300</v>
      </c>
      <c r="P742" s="15">
        <v>3300</v>
      </c>
      <c r="Q742" s="15">
        <v>3300</v>
      </c>
      <c r="R742" s="15">
        <v>3300</v>
      </c>
      <c r="S742" s="15">
        <v>3300</v>
      </c>
      <c r="T742" s="15">
        <v>3300</v>
      </c>
      <c r="U742" s="15">
        <v>3300</v>
      </c>
      <c r="V742" s="15">
        <v>3300</v>
      </c>
      <c r="W742" s="15">
        <v>39600</v>
      </c>
      <c r="X742" s="15">
        <v>39797.292857142857</v>
      </c>
      <c r="Y742" s="15">
        <v>40687.117853410404</v>
      </c>
      <c r="Z742" s="15">
        <v>41934.139769277725</v>
      </c>
      <c r="AA742" s="15">
        <v>43128.055757205657</v>
      </c>
      <c r="AB742" s="16">
        <f t="shared" si="11"/>
        <v>16500</v>
      </c>
    </row>
    <row r="743" spans="1:28" ht="16" x14ac:dyDescent="0.2">
      <c r="A743" s="14" t="s">
        <v>1193</v>
      </c>
      <c r="B743" s="14" t="s">
        <v>1194</v>
      </c>
      <c r="C743" s="14" t="s">
        <v>1195</v>
      </c>
      <c r="D743" s="14" t="s">
        <v>1195</v>
      </c>
      <c r="E743" s="14" t="s">
        <v>938</v>
      </c>
      <c r="F743" s="14" t="s">
        <v>939</v>
      </c>
      <c r="G743" s="14" t="s">
        <v>44</v>
      </c>
      <c r="H743" s="14" t="s">
        <v>45</v>
      </c>
      <c r="I743" s="14" t="s">
        <v>21</v>
      </c>
      <c r="J743" s="14" t="s">
        <v>1208</v>
      </c>
      <c r="K743" s="15">
        <v>470</v>
      </c>
      <c r="L743" s="15">
        <v>470</v>
      </c>
      <c r="M743" s="15">
        <v>470</v>
      </c>
      <c r="N743" s="15">
        <v>470</v>
      </c>
      <c r="O743" s="15">
        <v>470</v>
      </c>
      <c r="P743" s="15">
        <v>470</v>
      </c>
      <c r="Q743" s="15">
        <v>470</v>
      </c>
      <c r="R743" s="15">
        <v>470</v>
      </c>
      <c r="S743" s="15">
        <v>470</v>
      </c>
      <c r="T743" s="15">
        <v>470</v>
      </c>
      <c r="U743" s="15">
        <v>470</v>
      </c>
      <c r="V743" s="15">
        <v>470</v>
      </c>
      <c r="W743" s="15">
        <v>5640</v>
      </c>
      <c r="X743" s="15">
        <v>5605.4333333333334</v>
      </c>
      <c r="Y743" s="15">
        <v>5739.5982409248554</v>
      </c>
      <c r="Z743" s="15">
        <v>5950.2723616457797</v>
      </c>
      <c r="AA743" s="15">
        <v>6143.1810266757557</v>
      </c>
      <c r="AB743" s="16">
        <f t="shared" si="11"/>
        <v>2350</v>
      </c>
    </row>
    <row r="744" spans="1:28" ht="16" x14ac:dyDescent="0.2">
      <c r="A744" s="14" t="s">
        <v>1193</v>
      </c>
      <c r="B744" s="14" t="s">
        <v>1194</v>
      </c>
      <c r="C744" s="14" t="s">
        <v>1195</v>
      </c>
      <c r="D744" s="14" t="s">
        <v>1195</v>
      </c>
      <c r="E744" s="14" t="s">
        <v>938</v>
      </c>
      <c r="F744" s="14" t="s">
        <v>939</v>
      </c>
      <c r="G744" s="14" t="s">
        <v>47</v>
      </c>
      <c r="H744" s="14" t="s">
        <v>48</v>
      </c>
      <c r="I744" s="14" t="s">
        <v>21</v>
      </c>
      <c r="J744" s="14" t="s">
        <v>1209</v>
      </c>
      <c r="K744" s="15">
        <v>2200</v>
      </c>
      <c r="L744" s="15">
        <v>200</v>
      </c>
      <c r="M744" s="15">
        <v>200</v>
      </c>
      <c r="N744" s="15">
        <v>200</v>
      </c>
      <c r="O744" s="15">
        <v>200</v>
      </c>
      <c r="P744" s="15">
        <v>200</v>
      </c>
      <c r="Q744" s="15">
        <v>200</v>
      </c>
      <c r="R744" s="15">
        <v>200</v>
      </c>
      <c r="S744" s="15">
        <v>200</v>
      </c>
      <c r="T744" s="15">
        <v>200</v>
      </c>
      <c r="U744" s="15">
        <v>200</v>
      </c>
      <c r="V744" s="15">
        <v>200</v>
      </c>
      <c r="W744" s="15">
        <v>4400</v>
      </c>
      <c r="X744" s="15">
        <v>4404.2690476190473</v>
      </c>
      <c r="Y744" s="15">
        <v>4615.7608231213871</v>
      </c>
      <c r="Z744" s="15">
        <v>4900.9420340281367</v>
      </c>
      <c r="AA744" s="15">
        <v>5185.389754382637</v>
      </c>
      <c r="AB744" s="16">
        <f t="shared" si="11"/>
        <v>3000</v>
      </c>
    </row>
    <row r="745" spans="1:28" ht="16" x14ac:dyDescent="0.2">
      <c r="A745" s="14" t="s">
        <v>1193</v>
      </c>
      <c r="B745" s="14" t="s">
        <v>1194</v>
      </c>
      <c r="C745" s="14" t="s">
        <v>1195</v>
      </c>
      <c r="D745" s="14" t="s">
        <v>1195</v>
      </c>
      <c r="E745" s="14" t="s">
        <v>938</v>
      </c>
      <c r="F745" s="14" t="s">
        <v>939</v>
      </c>
      <c r="G745" s="14" t="s">
        <v>50</v>
      </c>
      <c r="H745" s="14" t="s">
        <v>51</v>
      </c>
      <c r="I745" s="14" t="s">
        <v>21</v>
      </c>
      <c r="J745" s="14" t="s">
        <v>1210</v>
      </c>
      <c r="K745" s="15">
        <v>2090</v>
      </c>
      <c r="L745" s="15">
        <v>2090</v>
      </c>
      <c r="M745" s="15">
        <v>2090</v>
      </c>
      <c r="N745" s="15">
        <v>2090</v>
      </c>
      <c r="O745" s="15">
        <v>2090</v>
      </c>
      <c r="P745" s="15">
        <v>2090</v>
      </c>
      <c r="Q745" s="15">
        <v>2090</v>
      </c>
      <c r="R745" s="15">
        <v>2090</v>
      </c>
      <c r="S745" s="15">
        <v>2090</v>
      </c>
      <c r="T745" s="15">
        <v>2090</v>
      </c>
      <c r="U745" s="15">
        <v>2090</v>
      </c>
      <c r="V745" s="15">
        <v>2090</v>
      </c>
      <c r="W745" s="15">
        <v>25080</v>
      </c>
      <c r="X745" s="15">
        <v>25104.333571428571</v>
      </c>
      <c r="Y745" s="15">
        <v>25165.930748670518</v>
      </c>
      <c r="Z745" s="15">
        <v>25501.167264196196</v>
      </c>
      <c r="AA745" s="15">
        <v>25691.342362685999</v>
      </c>
      <c r="AB745" s="16">
        <f t="shared" si="11"/>
        <v>10450</v>
      </c>
    </row>
    <row r="746" spans="1:28" ht="16" x14ac:dyDescent="0.2">
      <c r="A746" s="14" t="s">
        <v>1193</v>
      </c>
      <c r="B746" s="14" t="s">
        <v>1194</v>
      </c>
      <c r="C746" s="14" t="s">
        <v>1195</v>
      </c>
      <c r="D746" s="14" t="s">
        <v>1195</v>
      </c>
      <c r="E746" s="14" t="s">
        <v>938</v>
      </c>
      <c r="F746" s="14" t="s">
        <v>939</v>
      </c>
      <c r="G746" s="14" t="s">
        <v>53</v>
      </c>
      <c r="H746" s="14" t="s">
        <v>54</v>
      </c>
      <c r="I746" s="14" t="s">
        <v>21</v>
      </c>
      <c r="J746" s="14" t="s">
        <v>1211</v>
      </c>
      <c r="K746" s="15">
        <v>20245</v>
      </c>
      <c r="L746" s="15">
        <v>20245</v>
      </c>
      <c r="M746" s="15">
        <v>20245</v>
      </c>
      <c r="N746" s="15">
        <v>20245</v>
      </c>
      <c r="O746" s="15">
        <v>20245</v>
      </c>
      <c r="P746" s="15">
        <v>20245</v>
      </c>
      <c r="Q746" s="15">
        <v>20245</v>
      </c>
      <c r="R746" s="15">
        <v>20245</v>
      </c>
      <c r="S746" s="15">
        <v>20245</v>
      </c>
      <c r="T746" s="15">
        <v>20245</v>
      </c>
      <c r="U746" s="15">
        <v>20245</v>
      </c>
      <c r="V746" s="15">
        <v>20245</v>
      </c>
      <c r="W746" s="15">
        <v>242940</v>
      </c>
      <c r="X746" s="15">
        <v>247759.99444916853</v>
      </c>
      <c r="Y746" s="15">
        <v>245539.76063349925</v>
      </c>
      <c r="Z746" s="15">
        <v>248399.03892708439</v>
      </c>
      <c r="AA746" s="15">
        <v>248391.8501986496</v>
      </c>
      <c r="AB746" s="16">
        <f t="shared" si="11"/>
        <v>101225</v>
      </c>
    </row>
    <row r="747" spans="1:28" ht="16" x14ac:dyDescent="0.2">
      <c r="A747" s="14" t="s">
        <v>1193</v>
      </c>
      <c r="B747" s="14" t="s">
        <v>1194</v>
      </c>
      <c r="C747" s="14" t="s">
        <v>1195</v>
      </c>
      <c r="D747" s="14" t="s">
        <v>1195</v>
      </c>
      <c r="E747" s="14" t="s">
        <v>938</v>
      </c>
      <c r="F747" s="14" t="s">
        <v>939</v>
      </c>
      <c r="G747" s="14" t="s">
        <v>56</v>
      </c>
      <c r="H747" s="14" t="s">
        <v>57</v>
      </c>
      <c r="I747" s="14" t="s">
        <v>21</v>
      </c>
      <c r="J747" s="14" t="s">
        <v>1212</v>
      </c>
      <c r="K747" s="15">
        <v>12147</v>
      </c>
      <c r="L747" s="15">
        <v>12147</v>
      </c>
      <c r="M747" s="15">
        <v>12147</v>
      </c>
      <c r="N747" s="15">
        <v>12147</v>
      </c>
      <c r="O747" s="15">
        <v>12147</v>
      </c>
      <c r="P747" s="15">
        <v>12147</v>
      </c>
      <c r="Q747" s="15">
        <v>12147</v>
      </c>
      <c r="R747" s="15">
        <v>12147</v>
      </c>
      <c r="S747" s="15">
        <v>12147</v>
      </c>
      <c r="T747" s="15">
        <v>12147</v>
      </c>
      <c r="U747" s="15">
        <v>12147</v>
      </c>
      <c r="V747" s="15">
        <v>12147</v>
      </c>
      <c r="W747" s="15">
        <v>145764</v>
      </c>
      <c r="X747" s="15">
        <v>151649.99999999997</v>
      </c>
      <c r="Y747" s="15">
        <v>153773.09999999998</v>
      </c>
      <c r="Z747" s="15">
        <v>156079.69649999999</v>
      </c>
      <c r="AA747" s="15">
        <v>158420.8919475</v>
      </c>
      <c r="AB747" s="16">
        <f t="shared" si="11"/>
        <v>60735</v>
      </c>
    </row>
    <row r="748" spans="1:28" ht="16" x14ac:dyDescent="0.2">
      <c r="A748" s="14" t="s">
        <v>1193</v>
      </c>
      <c r="B748" s="14" t="s">
        <v>1194</v>
      </c>
      <c r="C748" s="14" t="s">
        <v>1195</v>
      </c>
      <c r="D748" s="14" t="s">
        <v>1195</v>
      </c>
      <c r="E748" s="14" t="s">
        <v>938</v>
      </c>
      <c r="F748" s="14" t="s">
        <v>939</v>
      </c>
      <c r="G748" s="14" t="s">
        <v>59</v>
      </c>
      <c r="H748" s="14" t="s">
        <v>60</v>
      </c>
      <c r="I748" s="14" t="s">
        <v>21</v>
      </c>
      <c r="J748" s="14" t="s">
        <v>1213</v>
      </c>
      <c r="K748" s="15">
        <v>4000</v>
      </c>
      <c r="L748" s="15">
        <v>4000</v>
      </c>
      <c r="M748" s="15">
        <v>4000</v>
      </c>
      <c r="N748" s="15">
        <v>5000</v>
      </c>
      <c r="O748" s="15">
        <v>4000</v>
      </c>
      <c r="P748" s="15">
        <v>4000</v>
      </c>
      <c r="Q748" s="15">
        <v>4000</v>
      </c>
      <c r="R748" s="15">
        <v>4000</v>
      </c>
      <c r="S748" s="15">
        <v>4000</v>
      </c>
      <c r="T748" s="15">
        <v>4000</v>
      </c>
      <c r="U748" s="15">
        <v>4000</v>
      </c>
      <c r="V748" s="15">
        <v>5000</v>
      </c>
      <c r="W748" s="15">
        <v>50000</v>
      </c>
      <c r="X748" s="15">
        <v>49047.541666666664</v>
      </c>
      <c r="Y748" s="15">
        <v>49268.229655491319</v>
      </c>
      <c r="Z748" s="15">
        <v>50036.381222930417</v>
      </c>
      <c r="AA748" s="15">
        <v>50533.477276461839</v>
      </c>
      <c r="AB748" s="16">
        <f t="shared" si="11"/>
        <v>21000</v>
      </c>
    </row>
    <row r="749" spans="1:28" ht="16" x14ac:dyDescent="0.2">
      <c r="A749" s="14" t="s">
        <v>1193</v>
      </c>
      <c r="B749" s="14" t="s">
        <v>1194</v>
      </c>
      <c r="C749" s="14" t="s">
        <v>1195</v>
      </c>
      <c r="D749" s="14" t="s">
        <v>1195</v>
      </c>
      <c r="E749" s="14" t="s">
        <v>938</v>
      </c>
      <c r="F749" s="14" t="s">
        <v>939</v>
      </c>
      <c r="G749" s="14" t="s">
        <v>62</v>
      </c>
      <c r="H749" s="14" t="s">
        <v>63</v>
      </c>
      <c r="I749" s="14" t="s">
        <v>21</v>
      </c>
      <c r="J749" s="14" t="s">
        <v>1214</v>
      </c>
      <c r="K749" s="15">
        <v>400</v>
      </c>
      <c r="L749" s="15">
        <v>400</v>
      </c>
      <c r="M749" s="15">
        <v>400</v>
      </c>
      <c r="N749" s="15">
        <v>400</v>
      </c>
      <c r="O749" s="15">
        <v>400</v>
      </c>
      <c r="P749" s="15">
        <v>400</v>
      </c>
      <c r="Q749" s="15">
        <v>400</v>
      </c>
      <c r="R749" s="15">
        <v>400</v>
      </c>
      <c r="S749" s="15">
        <v>400</v>
      </c>
      <c r="T749" s="15">
        <v>400</v>
      </c>
      <c r="U749" s="15">
        <v>400</v>
      </c>
      <c r="V749" s="15">
        <v>400</v>
      </c>
      <c r="W749" s="15">
        <v>4800</v>
      </c>
      <c r="X749" s="15">
        <v>4804.6571428571424</v>
      </c>
      <c r="Y749" s="15">
        <v>4816.4460763005773</v>
      </c>
      <c r="Z749" s="15">
        <v>4880.6061749657802</v>
      </c>
      <c r="AA749" s="15">
        <v>4917.0033230021054</v>
      </c>
      <c r="AB749" s="16">
        <f t="shared" si="11"/>
        <v>2000</v>
      </c>
    </row>
    <row r="750" spans="1:28" ht="16" x14ac:dyDescent="0.2">
      <c r="A750" s="14" t="s">
        <v>1193</v>
      </c>
      <c r="B750" s="14" t="s">
        <v>1194</v>
      </c>
      <c r="C750" s="14" t="s">
        <v>1195</v>
      </c>
      <c r="D750" s="14" t="s">
        <v>1195</v>
      </c>
      <c r="E750" s="14" t="s">
        <v>938</v>
      </c>
      <c r="F750" s="14" t="s">
        <v>939</v>
      </c>
      <c r="G750" s="14" t="s">
        <v>68</v>
      </c>
      <c r="H750" s="14" t="s">
        <v>69</v>
      </c>
      <c r="I750" s="14" t="s">
        <v>21</v>
      </c>
      <c r="J750" s="14" t="s">
        <v>1215</v>
      </c>
      <c r="K750" s="15">
        <v>1100</v>
      </c>
      <c r="L750" s="15">
        <v>1100</v>
      </c>
      <c r="M750" s="15">
        <v>1100</v>
      </c>
      <c r="N750" s="15">
        <v>1100</v>
      </c>
      <c r="O750" s="15">
        <v>1100</v>
      </c>
      <c r="P750" s="15">
        <v>1100</v>
      </c>
      <c r="Q750" s="15">
        <v>1100</v>
      </c>
      <c r="R750" s="15">
        <v>1100</v>
      </c>
      <c r="S750" s="15">
        <v>1100</v>
      </c>
      <c r="T750" s="15">
        <v>1100</v>
      </c>
      <c r="U750" s="15">
        <v>1100</v>
      </c>
      <c r="V750" s="15">
        <v>1100</v>
      </c>
      <c r="W750" s="15">
        <v>13200</v>
      </c>
      <c r="X750" s="15">
        <v>13212.807142857142</v>
      </c>
      <c r="Y750" s="15">
        <v>13606.460165549133</v>
      </c>
      <c r="Z750" s="15">
        <v>14190.362453713005</v>
      </c>
      <c r="AA750" s="15">
        <v>14742.814963467979</v>
      </c>
      <c r="AB750" s="16">
        <f t="shared" si="11"/>
        <v>5500</v>
      </c>
    </row>
    <row r="751" spans="1:28" ht="16" x14ac:dyDescent="0.2">
      <c r="A751" s="14" t="s">
        <v>1216</v>
      </c>
      <c r="B751" s="14" t="s">
        <v>1217</v>
      </c>
      <c r="C751" s="14" t="s">
        <v>1195</v>
      </c>
      <c r="D751" s="14" t="s">
        <v>1195</v>
      </c>
      <c r="E751" s="14" t="s">
        <v>938</v>
      </c>
      <c r="F751" s="14" t="s">
        <v>939</v>
      </c>
      <c r="G751" s="14" t="s">
        <v>15</v>
      </c>
      <c r="H751" s="14" t="s">
        <v>16</v>
      </c>
      <c r="I751" s="14" t="s">
        <v>17</v>
      </c>
      <c r="J751" s="14" t="s">
        <v>1218</v>
      </c>
      <c r="K751" s="15">
        <v>116269.98</v>
      </c>
      <c r="L751" s="15">
        <v>99224.489999999991</v>
      </c>
      <c r="M751" s="15">
        <v>99224.489999999991</v>
      </c>
      <c r="N751" s="15">
        <v>125601.50999999998</v>
      </c>
      <c r="O751" s="15">
        <v>102995.5</v>
      </c>
      <c r="P751" s="15">
        <v>109331.97</v>
      </c>
      <c r="Q751" s="15">
        <v>120040.98999999999</v>
      </c>
      <c r="R751" s="15">
        <v>102995.5</v>
      </c>
      <c r="S751" s="15">
        <v>102995.5</v>
      </c>
      <c r="T751" s="15">
        <v>121346.48000000001</v>
      </c>
      <c r="U751" s="15">
        <v>104300.97</v>
      </c>
      <c r="V751" s="15">
        <v>122030.56999999999</v>
      </c>
      <c r="W751" s="15">
        <v>1326357.95</v>
      </c>
      <c r="X751" s="15">
        <v>1349887.4827590475</v>
      </c>
      <c r="Y751" s="15">
        <v>1390094.3197498613</v>
      </c>
      <c r="Z751" s="15">
        <v>1427676.1791242517</v>
      </c>
      <c r="AA751" s="15">
        <v>1508823.6905410541</v>
      </c>
      <c r="AB751" s="16">
        <f t="shared" si="11"/>
        <v>543315.97</v>
      </c>
    </row>
    <row r="752" spans="1:28" ht="16" x14ac:dyDescent="0.2">
      <c r="A752" s="14" t="s">
        <v>1216</v>
      </c>
      <c r="B752" s="14" t="s">
        <v>1217</v>
      </c>
      <c r="C752" s="14" t="s">
        <v>1195</v>
      </c>
      <c r="D752" s="14" t="s">
        <v>1195</v>
      </c>
      <c r="E752" s="14" t="s">
        <v>938</v>
      </c>
      <c r="F752" s="14" t="s">
        <v>939</v>
      </c>
      <c r="G752" s="14" t="s">
        <v>19</v>
      </c>
      <c r="H752" s="14" t="s">
        <v>20</v>
      </c>
      <c r="I752" s="14" t="s">
        <v>21</v>
      </c>
      <c r="J752" s="14" t="s">
        <v>1219</v>
      </c>
      <c r="K752" s="15">
        <v>1200</v>
      </c>
      <c r="L752" s="15">
        <v>1200</v>
      </c>
      <c r="M752" s="15">
        <v>2400</v>
      </c>
      <c r="N752" s="15">
        <v>4200</v>
      </c>
      <c r="O752" s="15">
        <v>1200</v>
      </c>
      <c r="P752" s="15">
        <v>4800</v>
      </c>
      <c r="Q752" s="15">
        <v>2400</v>
      </c>
      <c r="R752" s="15">
        <v>2400</v>
      </c>
      <c r="S752" s="15">
        <v>2400</v>
      </c>
      <c r="T752" s="15">
        <v>4800</v>
      </c>
      <c r="U752" s="15">
        <v>6600</v>
      </c>
      <c r="V752" s="15">
        <v>6600</v>
      </c>
      <c r="W752" s="15">
        <v>40200</v>
      </c>
      <c r="X752" s="15">
        <v>42040.749999999993</v>
      </c>
      <c r="Y752" s="15">
        <v>42143.903167630051</v>
      </c>
      <c r="Z752" s="15">
        <v>42705.304030950574</v>
      </c>
      <c r="AA752" s="15">
        <v>43023.779076268424</v>
      </c>
      <c r="AB752" s="16">
        <f t="shared" si="11"/>
        <v>10200</v>
      </c>
    </row>
    <row r="753" spans="1:28" ht="16" x14ac:dyDescent="0.2">
      <c r="A753" s="14" t="s">
        <v>1216</v>
      </c>
      <c r="B753" s="14" t="s">
        <v>1217</v>
      </c>
      <c r="C753" s="14" t="s">
        <v>1195</v>
      </c>
      <c r="D753" s="14" t="s">
        <v>1195</v>
      </c>
      <c r="E753" s="14" t="s">
        <v>938</v>
      </c>
      <c r="F753" s="14" t="s">
        <v>939</v>
      </c>
      <c r="G753" s="14" t="s">
        <v>23</v>
      </c>
      <c r="H753" s="14" t="s">
        <v>24</v>
      </c>
      <c r="I753" s="14" t="s">
        <v>21</v>
      </c>
      <c r="J753" s="14" t="s">
        <v>1220</v>
      </c>
      <c r="K753" s="15">
        <v>800</v>
      </c>
      <c r="L753" s="15">
        <v>800</v>
      </c>
      <c r="M753" s="15">
        <v>2080</v>
      </c>
      <c r="N753" s="15">
        <v>3040</v>
      </c>
      <c r="O753" s="15">
        <v>800</v>
      </c>
      <c r="P753" s="15">
        <v>2720</v>
      </c>
      <c r="Q753" s="15">
        <v>1440</v>
      </c>
      <c r="R753" s="15">
        <v>2080</v>
      </c>
      <c r="S753" s="15">
        <v>2080</v>
      </c>
      <c r="T753" s="15">
        <v>3200</v>
      </c>
      <c r="U753" s="15">
        <v>4160</v>
      </c>
      <c r="V753" s="15">
        <v>4160</v>
      </c>
      <c r="W753" s="15">
        <v>27360</v>
      </c>
      <c r="X753" s="15">
        <v>28027.166666666664</v>
      </c>
      <c r="Y753" s="15">
        <v>28095.935445086703</v>
      </c>
      <c r="Z753" s="15">
        <v>28470.202687300382</v>
      </c>
      <c r="AA753" s="15">
        <v>28682.519384178948</v>
      </c>
      <c r="AB753" s="16">
        <f t="shared" si="11"/>
        <v>7520</v>
      </c>
    </row>
    <row r="754" spans="1:28" ht="16" x14ac:dyDescent="0.2">
      <c r="A754" s="14" t="s">
        <v>1216</v>
      </c>
      <c r="B754" s="14" t="s">
        <v>1217</v>
      </c>
      <c r="C754" s="14" t="s">
        <v>1195</v>
      </c>
      <c r="D754" s="14" t="s">
        <v>1195</v>
      </c>
      <c r="E754" s="14" t="s">
        <v>938</v>
      </c>
      <c r="F754" s="14" t="s">
        <v>939</v>
      </c>
      <c r="G754" s="14" t="s">
        <v>26</v>
      </c>
      <c r="H754" s="14" t="s">
        <v>27</v>
      </c>
      <c r="I754" s="14" t="s">
        <v>21</v>
      </c>
      <c r="J754" s="14" t="s">
        <v>1221</v>
      </c>
      <c r="K754" s="15">
        <v>500</v>
      </c>
      <c r="L754" s="15">
        <v>500</v>
      </c>
      <c r="M754" s="15">
        <v>500</v>
      </c>
      <c r="N754" s="15">
        <v>500</v>
      </c>
      <c r="O754" s="15">
        <v>500</v>
      </c>
      <c r="P754" s="15">
        <v>500</v>
      </c>
      <c r="Q754" s="15">
        <v>500</v>
      </c>
      <c r="R754" s="15">
        <v>500</v>
      </c>
      <c r="S754" s="15">
        <v>500</v>
      </c>
      <c r="T754" s="15">
        <v>500</v>
      </c>
      <c r="U754" s="15">
        <v>500</v>
      </c>
      <c r="V754" s="15">
        <v>500</v>
      </c>
      <c r="W754" s="15">
        <v>6000</v>
      </c>
      <c r="X754" s="15">
        <v>6005.8214285714275</v>
      </c>
      <c r="Y754" s="15">
        <v>6020.5575953757216</v>
      </c>
      <c r="Z754" s="15">
        <v>6100.7577187072247</v>
      </c>
      <c r="AA754" s="15">
        <v>6146.2541537526313</v>
      </c>
      <c r="AB754" s="16">
        <f t="shared" si="11"/>
        <v>2500</v>
      </c>
    </row>
    <row r="755" spans="1:28" ht="16" x14ac:dyDescent="0.2">
      <c r="A755" s="14" t="s">
        <v>1216</v>
      </c>
      <c r="B755" s="14" t="s">
        <v>1217</v>
      </c>
      <c r="C755" s="14" t="s">
        <v>1195</v>
      </c>
      <c r="D755" s="14" t="s">
        <v>1195</v>
      </c>
      <c r="E755" s="14" t="s">
        <v>938</v>
      </c>
      <c r="F755" s="14" t="s">
        <v>939</v>
      </c>
      <c r="G755" s="14" t="s">
        <v>29</v>
      </c>
      <c r="H755" s="14" t="s">
        <v>30</v>
      </c>
      <c r="I755" s="14" t="s">
        <v>21</v>
      </c>
      <c r="J755" s="14" t="s">
        <v>1222</v>
      </c>
      <c r="K755" s="15">
        <v>0</v>
      </c>
      <c r="L755" s="15">
        <v>0</v>
      </c>
      <c r="M755" s="15">
        <v>0</v>
      </c>
      <c r="N755" s="15">
        <v>0</v>
      </c>
      <c r="O755" s="15">
        <v>0</v>
      </c>
      <c r="P755" s="15">
        <v>0</v>
      </c>
      <c r="Q755" s="15">
        <v>0</v>
      </c>
      <c r="R755" s="15">
        <v>8050</v>
      </c>
      <c r="S755" s="15">
        <v>0</v>
      </c>
      <c r="T755" s="15">
        <v>0</v>
      </c>
      <c r="U755" s="15">
        <v>0</v>
      </c>
      <c r="V755" s="15">
        <v>0</v>
      </c>
      <c r="W755" s="15">
        <v>8050</v>
      </c>
      <c r="X755" s="15">
        <v>8138.5499999999993</v>
      </c>
      <c r="Y755" s="15">
        <v>8252.4897000000001</v>
      </c>
      <c r="Z755" s="15">
        <v>8376.2770454999991</v>
      </c>
      <c r="AA755" s="15">
        <v>8501.9212011825002</v>
      </c>
      <c r="AB755" s="16">
        <f t="shared" si="11"/>
        <v>0</v>
      </c>
    </row>
    <row r="756" spans="1:28" ht="16" x14ac:dyDescent="0.2">
      <c r="A756" s="14" t="s">
        <v>1216</v>
      </c>
      <c r="B756" s="14" t="s">
        <v>1217</v>
      </c>
      <c r="C756" s="14" t="s">
        <v>1195</v>
      </c>
      <c r="D756" s="14" t="s">
        <v>1195</v>
      </c>
      <c r="E756" s="14" t="s">
        <v>938</v>
      </c>
      <c r="F756" s="14" t="s">
        <v>939</v>
      </c>
      <c r="G756" s="14" t="s">
        <v>32</v>
      </c>
      <c r="H756" s="14" t="s">
        <v>33</v>
      </c>
      <c r="I756" s="14" t="s">
        <v>21</v>
      </c>
      <c r="J756" s="14" t="s">
        <v>1223</v>
      </c>
      <c r="K756" s="15">
        <v>0</v>
      </c>
      <c r="L756" s="15">
        <v>0</v>
      </c>
      <c r="M756" s="15">
        <v>0</v>
      </c>
      <c r="N756" s="15">
        <v>0</v>
      </c>
      <c r="O756" s="15">
        <v>0</v>
      </c>
      <c r="P756" s="15">
        <v>0</v>
      </c>
      <c r="Q756" s="15">
        <v>0</v>
      </c>
      <c r="R756" s="15">
        <v>3500</v>
      </c>
      <c r="S756" s="15">
        <v>0</v>
      </c>
      <c r="T756" s="15">
        <v>0</v>
      </c>
      <c r="U756" s="15">
        <v>0</v>
      </c>
      <c r="V756" s="15">
        <v>0</v>
      </c>
      <c r="W756" s="15">
        <v>3500</v>
      </c>
      <c r="X756" s="15">
        <v>3538.4999999999995</v>
      </c>
      <c r="Y756" s="15">
        <v>3588.0389999999998</v>
      </c>
      <c r="Z756" s="15">
        <v>3641.8595850000002</v>
      </c>
      <c r="AA756" s="15">
        <v>3696.487478775</v>
      </c>
      <c r="AB756" s="16">
        <f t="shared" si="11"/>
        <v>0</v>
      </c>
    </row>
    <row r="757" spans="1:28" ht="16" x14ac:dyDescent="0.2">
      <c r="A757" s="14" t="s">
        <v>1216</v>
      </c>
      <c r="B757" s="14" t="s">
        <v>1217</v>
      </c>
      <c r="C757" s="14" t="s">
        <v>1195</v>
      </c>
      <c r="D757" s="14" t="s">
        <v>1195</v>
      </c>
      <c r="E757" s="14" t="s">
        <v>938</v>
      </c>
      <c r="F757" s="14" t="s">
        <v>939</v>
      </c>
      <c r="G757" s="14" t="s">
        <v>35</v>
      </c>
      <c r="H757" s="14" t="s">
        <v>36</v>
      </c>
      <c r="I757" s="14" t="s">
        <v>21</v>
      </c>
      <c r="J757" s="14" t="s">
        <v>1224</v>
      </c>
      <c r="K757" s="15">
        <v>0</v>
      </c>
      <c r="L757" s="15">
        <v>0</v>
      </c>
      <c r="M757" s="15">
        <v>0</v>
      </c>
      <c r="N757" s="15">
        <v>0</v>
      </c>
      <c r="O757" s="15">
        <v>0</v>
      </c>
      <c r="P757" s="15">
        <v>0</v>
      </c>
      <c r="Q757" s="15">
        <v>0</v>
      </c>
      <c r="R757" s="15">
        <v>1000</v>
      </c>
      <c r="S757" s="15">
        <v>0</v>
      </c>
      <c r="T757" s="15">
        <v>0</v>
      </c>
      <c r="U757" s="15">
        <v>0</v>
      </c>
      <c r="V757" s="15">
        <v>0</v>
      </c>
      <c r="W757" s="15">
        <v>1000</v>
      </c>
      <c r="X757" s="15">
        <v>1010.9999999999999</v>
      </c>
      <c r="Y757" s="15">
        <v>1025.154</v>
      </c>
      <c r="Z757" s="15">
        <v>1040.5313100000001</v>
      </c>
      <c r="AA757" s="15">
        <v>1056.1392796499999</v>
      </c>
      <c r="AB757" s="16">
        <f t="shared" si="11"/>
        <v>0</v>
      </c>
    </row>
    <row r="758" spans="1:28" ht="16" x14ac:dyDescent="0.2">
      <c r="A758" s="14" t="s">
        <v>1216</v>
      </c>
      <c r="B758" s="14" t="s">
        <v>1217</v>
      </c>
      <c r="C758" s="14" t="s">
        <v>1195</v>
      </c>
      <c r="D758" s="14" t="s">
        <v>1195</v>
      </c>
      <c r="E758" s="14" t="s">
        <v>938</v>
      </c>
      <c r="F758" s="14" t="s">
        <v>939</v>
      </c>
      <c r="G758" s="14" t="s">
        <v>38</v>
      </c>
      <c r="H758" s="14" t="s">
        <v>39</v>
      </c>
      <c r="I758" s="14" t="s">
        <v>21</v>
      </c>
      <c r="J758" s="14" t="s">
        <v>1225</v>
      </c>
      <c r="K758" s="15">
        <v>2862.9076124032426</v>
      </c>
      <c r="L758" s="15">
        <v>2862.9076124032426</v>
      </c>
      <c r="M758" s="15">
        <v>2862.9076124032426</v>
      </c>
      <c r="N758" s="15">
        <v>2862.9076124032426</v>
      </c>
      <c r="O758" s="15">
        <v>2862.9076124032426</v>
      </c>
      <c r="P758" s="15">
        <v>2862.9076124032426</v>
      </c>
      <c r="Q758" s="15">
        <v>2862.9076124032426</v>
      </c>
      <c r="R758" s="15">
        <v>2862.9076124032426</v>
      </c>
      <c r="S758" s="15">
        <v>2862.9076124032426</v>
      </c>
      <c r="T758" s="15">
        <v>2862.9076124032426</v>
      </c>
      <c r="U758" s="15">
        <v>2862.9076124032426</v>
      </c>
      <c r="V758" s="15">
        <v>2862.9076124032426</v>
      </c>
      <c r="W758" s="15">
        <v>34354.891348838908</v>
      </c>
      <c r="X758" s="15">
        <v>33771.701833026644</v>
      </c>
      <c r="Y758" s="15">
        <v>33586.940648860334</v>
      </c>
      <c r="Z758" s="15">
        <v>33833.758417120524</v>
      </c>
      <c r="AA758" s="15">
        <v>34086.073861060613</v>
      </c>
      <c r="AB758" s="16">
        <f t="shared" si="11"/>
        <v>14314.538062016214</v>
      </c>
    </row>
    <row r="759" spans="1:28" ht="16" x14ac:dyDescent="0.2">
      <c r="A759" s="14" t="s">
        <v>1216</v>
      </c>
      <c r="B759" s="14" t="s">
        <v>1217</v>
      </c>
      <c r="C759" s="14" t="s">
        <v>1195</v>
      </c>
      <c r="D759" s="14" t="s">
        <v>1195</v>
      </c>
      <c r="E759" s="14" t="s">
        <v>938</v>
      </c>
      <c r="F759" s="14" t="s">
        <v>939</v>
      </c>
      <c r="G759" s="14" t="s">
        <v>41</v>
      </c>
      <c r="H759" s="14" t="s">
        <v>42</v>
      </c>
      <c r="I759" s="14" t="s">
        <v>21</v>
      </c>
      <c r="J759" s="14" t="s">
        <v>1226</v>
      </c>
      <c r="K759" s="15">
        <v>300</v>
      </c>
      <c r="L759" s="15">
        <v>300</v>
      </c>
      <c r="M759" s="15">
        <v>300</v>
      </c>
      <c r="N759" s="15">
        <v>300</v>
      </c>
      <c r="O759" s="15">
        <v>300</v>
      </c>
      <c r="P759" s="15">
        <v>300</v>
      </c>
      <c r="Q759" s="15">
        <v>300</v>
      </c>
      <c r="R759" s="15">
        <v>300</v>
      </c>
      <c r="S759" s="15">
        <v>300</v>
      </c>
      <c r="T759" s="15">
        <v>300</v>
      </c>
      <c r="U759" s="15">
        <v>300</v>
      </c>
      <c r="V759" s="15">
        <v>300</v>
      </c>
      <c r="W759" s="15">
        <v>3600</v>
      </c>
      <c r="X759" s="15">
        <v>3617.9357142857139</v>
      </c>
      <c r="Y759" s="15">
        <v>3643.6224943352599</v>
      </c>
      <c r="Z759" s="15">
        <v>3694.6378651346008</v>
      </c>
      <c r="AA759" s="15">
        <v>3733.4920580469475</v>
      </c>
      <c r="AB759" s="16">
        <f t="shared" si="11"/>
        <v>1500</v>
      </c>
    </row>
    <row r="760" spans="1:28" ht="16" x14ac:dyDescent="0.2">
      <c r="A760" s="14" t="s">
        <v>1216</v>
      </c>
      <c r="B760" s="14" t="s">
        <v>1217</v>
      </c>
      <c r="C760" s="14" t="s">
        <v>1195</v>
      </c>
      <c r="D760" s="14" t="s">
        <v>1195</v>
      </c>
      <c r="E760" s="14" t="s">
        <v>938</v>
      </c>
      <c r="F760" s="14" t="s">
        <v>939</v>
      </c>
      <c r="G760" s="14" t="s">
        <v>44</v>
      </c>
      <c r="H760" s="14" t="s">
        <v>45</v>
      </c>
      <c r="I760" s="14" t="s">
        <v>21</v>
      </c>
      <c r="J760" s="14" t="s">
        <v>1227</v>
      </c>
      <c r="K760" s="15">
        <v>89.622641509433961</v>
      </c>
      <c r="L760" s="15">
        <v>89.622641509433961</v>
      </c>
      <c r="M760" s="15">
        <v>89.622641509433961</v>
      </c>
      <c r="N760" s="15">
        <v>89.622641509433961</v>
      </c>
      <c r="O760" s="15">
        <v>89.622641509433961</v>
      </c>
      <c r="P760" s="15">
        <v>89.622641509433961</v>
      </c>
      <c r="Q760" s="15">
        <v>89.622641509433961</v>
      </c>
      <c r="R760" s="15">
        <v>89.622641509433961</v>
      </c>
      <c r="S760" s="15">
        <v>89.622641509433961</v>
      </c>
      <c r="T760" s="15">
        <v>89.622641509433961</v>
      </c>
      <c r="U760" s="15">
        <v>89.622641509433961</v>
      </c>
      <c r="V760" s="15">
        <v>89.622641509433961</v>
      </c>
      <c r="W760" s="15">
        <v>1075.4716981132076</v>
      </c>
      <c r="X760" s="15">
        <v>1101.0672619047618</v>
      </c>
      <c r="Y760" s="15">
        <v>1103.7688924855493</v>
      </c>
      <c r="Z760" s="15">
        <v>1118.4722484296578</v>
      </c>
      <c r="AA760" s="15">
        <v>1126.8132615213158</v>
      </c>
      <c r="AB760" s="16">
        <f t="shared" si="11"/>
        <v>448.11320754716979</v>
      </c>
    </row>
    <row r="761" spans="1:28" ht="16" x14ac:dyDescent="0.2">
      <c r="A761" s="14" t="s">
        <v>1216</v>
      </c>
      <c r="B761" s="14" t="s">
        <v>1217</v>
      </c>
      <c r="C761" s="14" t="s">
        <v>1195</v>
      </c>
      <c r="D761" s="14" t="s">
        <v>1195</v>
      </c>
      <c r="E761" s="14" t="s">
        <v>938</v>
      </c>
      <c r="F761" s="14" t="s">
        <v>939</v>
      </c>
      <c r="G761" s="14" t="s">
        <v>47</v>
      </c>
      <c r="H761" s="14" t="s">
        <v>48</v>
      </c>
      <c r="I761" s="14" t="s">
        <v>21</v>
      </c>
      <c r="J761" s="14" t="s">
        <v>1228</v>
      </c>
      <c r="K761" s="15">
        <v>89.622641509433961</v>
      </c>
      <c r="L761" s="15">
        <v>89.622641509433961</v>
      </c>
      <c r="M761" s="15">
        <v>89.622641509433961</v>
      </c>
      <c r="N761" s="15">
        <v>89.622641509433961</v>
      </c>
      <c r="O761" s="15">
        <v>89.622641509433961</v>
      </c>
      <c r="P761" s="15">
        <v>89.622641509433961</v>
      </c>
      <c r="Q761" s="15">
        <v>89.622641509433961</v>
      </c>
      <c r="R761" s="15">
        <v>89.622641509433961</v>
      </c>
      <c r="S761" s="15">
        <v>89.622641509433961</v>
      </c>
      <c r="T761" s="15">
        <v>89.622641509433961</v>
      </c>
      <c r="U761" s="15">
        <v>89.622641509433961</v>
      </c>
      <c r="V761" s="15">
        <v>89.622641509433961</v>
      </c>
      <c r="W761" s="15">
        <v>1075.4716981132076</v>
      </c>
      <c r="X761" s="15">
        <v>1101.0672619047618</v>
      </c>
      <c r="Y761" s="15">
        <v>1103.7688924855493</v>
      </c>
      <c r="Z761" s="15">
        <v>1118.4722484296578</v>
      </c>
      <c r="AA761" s="15">
        <v>1126.8132615213158</v>
      </c>
      <c r="AB761" s="16">
        <f t="shared" si="11"/>
        <v>448.11320754716979</v>
      </c>
    </row>
    <row r="762" spans="1:28" ht="16" x14ac:dyDescent="0.2">
      <c r="A762" s="14" t="s">
        <v>1216</v>
      </c>
      <c r="B762" s="14" t="s">
        <v>1217</v>
      </c>
      <c r="C762" s="14" t="s">
        <v>1195</v>
      </c>
      <c r="D762" s="14" t="s">
        <v>1195</v>
      </c>
      <c r="E762" s="14" t="s">
        <v>938</v>
      </c>
      <c r="F762" s="14" t="s">
        <v>939</v>
      </c>
      <c r="G762" s="14" t="s">
        <v>50</v>
      </c>
      <c r="H762" s="14" t="s">
        <v>51</v>
      </c>
      <c r="I762" s="14" t="s">
        <v>21</v>
      </c>
      <c r="J762" s="14" t="s">
        <v>1229</v>
      </c>
      <c r="K762" s="15">
        <v>0</v>
      </c>
      <c r="L762" s="15">
        <v>0</v>
      </c>
      <c r="M762" s="15">
        <v>550</v>
      </c>
      <c r="N762" s="15">
        <v>0</v>
      </c>
      <c r="O762" s="15">
        <v>0</v>
      </c>
      <c r="P762" s="15">
        <v>550</v>
      </c>
      <c r="Q762" s="15">
        <v>0</v>
      </c>
      <c r="R762" s="15">
        <v>0</v>
      </c>
      <c r="S762" s="15">
        <v>550</v>
      </c>
      <c r="T762" s="15">
        <v>0</v>
      </c>
      <c r="U762" s="15">
        <v>0</v>
      </c>
      <c r="V762" s="15">
        <v>550</v>
      </c>
      <c r="W762" s="15">
        <v>2200</v>
      </c>
      <c r="X762" s="15">
        <v>6606.403571428571</v>
      </c>
      <c r="Y762" s="15">
        <v>6622.6133549132946</v>
      </c>
      <c r="Z762" s="15">
        <v>6710.8334905779466</v>
      </c>
      <c r="AA762" s="15">
        <v>6760.8795691278938</v>
      </c>
      <c r="AB762" s="16">
        <f t="shared" si="11"/>
        <v>550</v>
      </c>
    </row>
    <row r="763" spans="1:28" ht="16" x14ac:dyDescent="0.2">
      <c r="A763" s="14" t="s">
        <v>1216</v>
      </c>
      <c r="B763" s="14" t="s">
        <v>1217</v>
      </c>
      <c r="C763" s="14" t="s">
        <v>1195</v>
      </c>
      <c r="D763" s="14" t="s">
        <v>1195</v>
      </c>
      <c r="E763" s="14" t="s">
        <v>938</v>
      </c>
      <c r="F763" s="14" t="s">
        <v>939</v>
      </c>
      <c r="G763" s="14" t="s">
        <v>53</v>
      </c>
      <c r="H763" s="14" t="s">
        <v>54</v>
      </c>
      <c r="I763" s="14" t="s">
        <v>21</v>
      </c>
      <c r="J763" s="14" t="s">
        <v>1230</v>
      </c>
      <c r="K763" s="15">
        <v>0</v>
      </c>
      <c r="L763" s="15">
        <v>0</v>
      </c>
      <c r="M763" s="15">
        <v>10000</v>
      </c>
      <c r="N763" s="15">
        <v>10000</v>
      </c>
      <c r="O763" s="15">
        <v>0</v>
      </c>
      <c r="P763" s="15">
        <v>0</v>
      </c>
      <c r="Q763" s="15">
        <v>10000</v>
      </c>
      <c r="R763" s="15">
        <v>10000</v>
      </c>
      <c r="S763" s="15">
        <v>10000</v>
      </c>
      <c r="T763" s="15">
        <v>0</v>
      </c>
      <c r="U763" s="15">
        <v>0</v>
      </c>
      <c r="V763" s="15">
        <v>0</v>
      </c>
      <c r="W763" s="15">
        <v>50000</v>
      </c>
      <c r="X763" s="15">
        <v>100097.0238095238</v>
      </c>
      <c r="Y763" s="15">
        <v>100342.62658959537</v>
      </c>
      <c r="Z763" s="15">
        <v>101679.29531178706</v>
      </c>
      <c r="AA763" s="15">
        <v>102437.56922921052</v>
      </c>
      <c r="AB763" s="16">
        <f t="shared" si="11"/>
        <v>20000</v>
      </c>
    </row>
    <row r="764" spans="1:28" ht="16" x14ac:dyDescent="0.2">
      <c r="A764" s="14" t="s">
        <v>1216</v>
      </c>
      <c r="B764" s="14" t="s">
        <v>1217</v>
      </c>
      <c r="C764" s="14" t="s">
        <v>1195</v>
      </c>
      <c r="D764" s="14" t="s">
        <v>1195</v>
      </c>
      <c r="E764" s="14" t="s">
        <v>938</v>
      </c>
      <c r="F764" s="14" t="s">
        <v>939</v>
      </c>
      <c r="G764" s="14" t="s">
        <v>56</v>
      </c>
      <c r="H764" s="14" t="s">
        <v>57</v>
      </c>
      <c r="I764" s="14" t="s">
        <v>21</v>
      </c>
      <c r="J764" s="14" t="s">
        <v>1231</v>
      </c>
      <c r="K764" s="15">
        <v>0</v>
      </c>
      <c r="L764" s="15">
        <v>0</v>
      </c>
      <c r="M764" s="15">
        <v>0</v>
      </c>
      <c r="N764" s="15">
        <v>0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5">
        <v>10000</v>
      </c>
      <c r="U764" s="15">
        <v>40000</v>
      </c>
      <c r="V764" s="15">
        <v>30000</v>
      </c>
      <c r="W764" s="15">
        <v>80000</v>
      </c>
      <c r="X764" s="15">
        <v>50549.999999999993</v>
      </c>
      <c r="Y764" s="15">
        <v>51257.7</v>
      </c>
      <c r="Z764" s="15">
        <v>104053.13099999999</v>
      </c>
      <c r="AA764" s="15">
        <v>52806.963982499998</v>
      </c>
      <c r="AB764" s="16">
        <f t="shared" si="11"/>
        <v>0</v>
      </c>
    </row>
    <row r="765" spans="1:28" ht="16" x14ac:dyDescent="0.2">
      <c r="A765" s="14" t="s">
        <v>1216</v>
      </c>
      <c r="B765" s="14" t="s">
        <v>1217</v>
      </c>
      <c r="C765" s="14" t="s">
        <v>1195</v>
      </c>
      <c r="D765" s="14" t="s">
        <v>1195</v>
      </c>
      <c r="E765" s="14" t="s">
        <v>938</v>
      </c>
      <c r="F765" s="14" t="s">
        <v>939</v>
      </c>
      <c r="G765" s="14" t="s">
        <v>59</v>
      </c>
      <c r="H765" s="14" t="s">
        <v>60</v>
      </c>
      <c r="I765" s="14" t="s">
        <v>21</v>
      </c>
      <c r="J765" s="14" t="s">
        <v>1232</v>
      </c>
      <c r="K765" s="15">
        <v>0</v>
      </c>
      <c r="L765" s="15">
        <v>0</v>
      </c>
      <c r="M765" s="15">
        <v>0</v>
      </c>
      <c r="N765" s="15">
        <v>1240</v>
      </c>
      <c r="O765" s="15">
        <v>0</v>
      </c>
      <c r="P765" s="15">
        <v>0</v>
      </c>
      <c r="Q765" s="15">
        <v>1840</v>
      </c>
      <c r="R765" s="15">
        <v>0</v>
      </c>
      <c r="S765" s="15">
        <v>1240</v>
      </c>
      <c r="T765" s="15">
        <v>1520</v>
      </c>
      <c r="U765" s="15">
        <v>1520</v>
      </c>
      <c r="V765" s="15">
        <v>1520</v>
      </c>
      <c r="W765" s="15">
        <v>8880</v>
      </c>
      <c r="X765" s="15">
        <v>12011.642857142855</v>
      </c>
      <c r="Y765" s="15">
        <v>12041.115190751443</v>
      </c>
      <c r="Z765" s="15">
        <v>12201.515437414449</v>
      </c>
      <c r="AA765" s="15">
        <v>12292.508307505263</v>
      </c>
      <c r="AB765" s="16">
        <f t="shared" si="11"/>
        <v>1240</v>
      </c>
    </row>
    <row r="766" spans="1:28" ht="16" x14ac:dyDescent="0.2">
      <c r="A766" s="14" t="s">
        <v>1216</v>
      </c>
      <c r="B766" s="14" t="s">
        <v>1217</v>
      </c>
      <c r="C766" s="14" t="s">
        <v>1195</v>
      </c>
      <c r="D766" s="14" t="s">
        <v>1195</v>
      </c>
      <c r="E766" s="14" t="s">
        <v>938</v>
      </c>
      <c r="F766" s="14" t="s">
        <v>939</v>
      </c>
      <c r="G766" s="14" t="s">
        <v>62</v>
      </c>
      <c r="H766" s="14" t="s">
        <v>63</v>
      </c>
      <c r="I766" s="14" t="s">
        <v>21</v>
      </c>
      <c r="J766" s="14" t="s">
        <v>1233</v>
      </c>
      <c r="K766" s="15">
        <v>2062.3742454728372</v>
      </c>
      <c r="L766" s="15">
        <v>1307.8470824949698</v>
      </c>
      <c r="M766" s="15">
        <v>2464.788732394366</v>
      </c>
      <c r="N766" s="15">
        <v>3018.1086519114683</v>
      </c>
      <c r="O766" s="15">
        <v>402.4144869215292</v>
      </c>
      <c r="P766" s="15">
        <v>2816.9014084507039</v>
      </c>
      <c r="Q766" s="15">
        <v>2414.4869215291747</v>
      </c>
      <c r="R766" s="15">
        <v>603.62173038229378</v>
      </c>
      <c r="S766" s="15">
        <v>2665.9959758551308</v>
      </c>
      <c r="T766" s="15">
        <v>3420.5231388329976</v>
      </c>
      <c r="U766" s="15">
        <v>3420.5231388329976</v>
      </c>
      <c r="V766" s="15">
        <v>3420.5231388329976</v>
      </c>
      <c r="W766" s="15">
        <v>28018.108651911469</v>
      </c>
      <c r="X766" s="15">
        <v>9008.7321428571413</v>
      </c>
      <c r="Y766" s="15">
        <v>9030.8363930635824</v>
      </c>
      <c r="Z766" s="15">
        <v>9151.1365780608357</v>
      </c>
      <c r="AA766" s="15">
        <v>9219.3812306289474</v>
      </c>
      <c r="AB766" s="16">
        <f t="shared" si="11"/>
        <v>9255.5331991951698</v>
      </c>
    </row>
    <row r="767" spans="1:28" ht="16" x14ac:dyDescent="0.2">
      <c r="A767" s="14" t="s">
        <v>1216</v>
      </c>
      <c r="B767" s="14" t="s">
        <v>1217</v>
      </c>
      <c r="C767" s="14" t="s">
        <v>1195</v>
      </c>
      <c r="D767" s="14" t="s">
        <v>1195</v>
      </c>
      <c r="E767" s="14" t="s">
        <v>938</v>
      </c>
      <c r="F767" s="14" t="s">
        <v>939</v>
      </c>
      <c r="G767" s="14" t="s">
        <v>68</v>
      </c>
      <c r="H767" s="14" t="s">
        <v>69</v>
      </c>
      <c r="I767" s="14" t="s">
        <v>21</v>
      </c>
      <c r="J767" s="14" t="s">
        <v>1234</v>
      </c>
      <c r="K767" s="15">
        <v>250</v>
      </c>
      <c r="L767" s="15">
        <v>250</v>
      </c>
      <c r="M767" s="15">
        <v>250</v>
      </c>
      <c r="N767" s="15">
        <v>250</v>
      </c>
      <c r="O767" s="15">
        <v>250</v>
      </c>
      <c r="P767" s="15">
        <v>250</v>
      </c>
      <c r="Q767" s="15">
        <v>250</v>
      </c>
      <c r="R767" s="15">
        <v>250</v>
      </c>
      <c r="S767" s="15">
        <v>250</v>
      </c>
      <c r="T767" s="15">
        <v>250</v>
      </c>
      <c r="U767" s="15">
        <v>250</v>
      </c>
      <c r="V767" s="15">
        <v>250</v>
      </c>
      <c r="W767" s="15">
        <v>3000</v>
      </c>
      <c r="X767" s="15">
        <v>3002.9107142857138</v>
      </c>
      <c r="Y767" s="15">
        <v>3010.2787976878608</v>
      </c>
      <c r="Z767" s="15">
        <v>3050.3788593536124</v>
      </c>
      <c r="AA767" s="15">
        <v>3073.1270768763156</v>
      </c>
      <c r="AB767" s="16">
        <f t="shared" si="11"/>
        <v>1250</v>
      </c>
    </row>
    <row r="768" spans="1:28" ht="16" x14ac:dyDescent="0.2">
      <c r="A768" s="14" t="s">
        <v>1235</v>
      </c>
      <c r="B768" s="14" t="s">
        <v>1236</v>
      </c>
      <c r="C768" s="14" t="s">
        <v>1195</v>
      </c>
      <c r="D768" s="14" t="s">
        <v>1195</v>
      </c>
      <c r="E768" s="14" t="s">
        <v>938</v>
      </c>
      <c r="F768" s="14" t="s">
        <v>939</v>
      </c>
      <c r="G768" s="14" t="s">
        <v>15</v>
      </c>
      <c r="H768" s="14" t="s">
        <v>16</v>
      </c>
      <c r="I768" s="14" t="s">
        <v>17</v>
      </c>
      <c r="J768" s="14" t="s">
        <v>1237</v>
      </c>
      <c r="K768" s="15">
        <v>105279.75</v>
      </c>
      <c r="L768" s="15">
        <v>90669.33</v>
      </c>
      <c r="M768" s="15">
        <v>90669.33</v>
      </c>
      <c r="N768" s="15">
        <v>113458.1</v>
      </c>
      <c r="O768" s="15">
        <v>94081.51</v>
      </c>
      <c r="P768" s="15">
        <v>99512.76999999999</v>
      </c>
      <c r="Q768" s="15">
        <v>108691.94</v>
      </c>
      <c r="R768" s="15">
        <v>94081.51</v>
      </c>
      <c r="S768" s="15">
        <v>94081.51</v>
      </c>
      <c r="T768" s="15">
        <v>109893.31</v>
      </c>
      <c r="U768" s="15">
        <v>95282.84</v>
      </c>
      <c r="V768" s="15">
        <v>110479.63</v>
      </c>
      <c r="W768" s="15">
        <v>1206181.53</v>
      </c>
      <c r="X768" s="15">
        <v>1241306.5855510121</v>
      </c>
      <c r="Y768" s="15">
        <v>1288560.3753260807</v>
      </c>
      <c r="Z768" s="15">
        <v>1329827.2038744369</v>
      </c>
      <c r="AA768" s="15">
        <v>1380612.972306371</v>
      </c>
      <c r="AB768" s="16">
        <f t="shared" si="11"/>
        <v>494158.02</v>
      </c>
    </row>
    <row r="769" spans="1:28" ht="16" x14ac:dyDescent="0.2">
      <c r="A769" s="14" t="s">
        <v>1235</v>
      </c>
      <c r="B769" s="14" t="s">
        <v>1236</v>
      </c>
      <c r="C769" s="14" t="s">
        <v>1195</v>
      </c>
      <c r="D769" s="14" t="s">
        <v>1195</v>
      </c>
      <c r="E769" s="14" t="s">
        <v>938</v>
      </c>
      <c r="F769" s="14" t="s">
        <v>939</v>
      </c>
      <c r="G769" s="14" t="s">
        <v>347</v>
      </c>
      <c r="H769" s="14" t="s">
        <v>348</v>
      </c>
      <c r="I769" s="14" t="s">
        <v>17</v>
      </c>
      <c r="J769" s="14" t="s">
        <v>1238</v>
      </c>
      <c r="K769" s="15">
        <v>83933.849999999991</v>
      </c>
      <c r="L769" s="15">
        <v>87242.609999999986</v>
      </c>
      <c r="M769" s="15">
        <v>85919.08</v>
      </c>
      <c r="N769" s="15">
        <v>84731.400000000009</v>
      </c>
      <c r="O769" s="15">
        <v>82746.039999999994</v>
      </c>
      <c r="P769" s="15">
        <v>82746.039999999994</v>
      </c>
      <c r="Q769" s="15">
        <v>82746.039999999994</v>
      </c>
      <c r="R769" s="15">
        <v>82746.039999999994</v>
      </c>
      <c r="S769" s="15">
        <v>88160.54</v>
      </c>
      <c r="T769" s="15">
        <v>83543.070000000007</v>
      </c>
      <c r="U769" s="15">
        <v>83543.070000000007</v>
      </c>
      <c r="V769" s="15">
        <v>93168.92</v>
      </c>
      <c r="W769" s="15">
        <v>1021226.7</v>
      </c>
      <c r="X769" s="15">
        <v>1035760.2800009523</v>
      </c>
      <c r="Y769" s="15">
        <v>1031204.0048378621</v>
      </c>
      <c r="Z769" s="15">
        <v>1044652.8258350622</v>
      </c>
      <c r="AA769" s="15">
        <v>1054834.7761956695</v>
      </c>
      <c r="AB769" s="16">
        <f t="shared" si="11"/>
        <v>424572.98</v>
      </c>
    </row>
    <row r="770" spans="1:28" ht="16" x14ac:dyDescent="0.2">
      <c r="A770" s="14" t="s">
        <v>1235</v>
      </c>
      <c r="B770" s="14" t="s">
        <v>1236</v>
      </c>
      <c r="C770" s="14" t="s">
        <v>1195</v>
      </c>
      <c r="D770" s="14" t="s">
        <v>1195</v>
      </c>
      <c r="E770" s="14" t="s">
        <v>938</v>
      </c>
      <c r="F770" s="14" t="s">
        <v>939</v>
      </c>
      <c r="G770" s="14" t="s">
        <v>19</v>
      </c>
      <c r="H770" s="14" t="s">
        <v>20</v>
      </c>
      <c r="I770" s="14" t="s">
        <v>21</v>
      </c>
      <c r="J770" s="14" t="s">
        <v>1239</v>
      </c>
      <c r="K770" s="15">
        <v>3600</v>
      </c>
      <c r="L770" s="15">
        <v>3600</v>
      </c>
      <c r="M770" s="15">
        <v>3600</v>
      </c>
      <c r="N770" s="15">
        <v>3600</v>
      </c>
      <c r="O770" s="15">
        <v>3600</v>
      </c>
      <c r="P770" s="15">
        <v>3600</v>
      </c>
      <c r="Q770" s="15">
        <v>3600</v>
      </c>
      <c r="R770" s="15">
        <v>3600</v>
      </c>
      <c r="S770" s="15">
        <v>3600</v>
      </c>
      <c r="T770" s="15">
        <v>3600</v>
      </c>
      <c r="U770" s="15">
        <v>3600</v>
      </c>
      <c r="V770" s="15">
        <v>3600</v>
      </c>
      <c r="W770" s="15">
        <v>43200</v>
      </c>
      <c r="X770" s="15">
        <v>43241.914285714287</v>
      </c>
      <c r="Y770" s="15">
        <v>43348.014686705203</v>
      </c>
      <c r="Z770" s="15">
        <v>43925.455574692016</v>
      </c>
      <c r="AA770" s="15">
        <v>44253.029907018943</v>
      </c>
      <c r="AB770" s="16">
        <f t="shared" si="11"/>
        <v>18000</v>
      </c>
    </row>
    <row r="771" spans="1:28" ht="16" x14ac:dyDescent="0.2">
      <c r="A771" s="14" t="s">
        <v>1235</v>
      </c>
      <c r="B771" s="14" t="s">
        <v>1236</v>
      </c>
      <c r="C771" s="14" t="s">
        <v>1195</v>
      </c>
      <c r="D771" s="14" t="s">
        <v>1195</v>
      </c>
      <c r="E771" s="14" t="s">
        <v>938</v>
      </c>
      <c r="F771" s="14" t="s">
        <v>939</v>
      </c>
      <c r="G771" s="14" t="s">
        <v>23</v>
      </c>
      <c r="H771" s="14" t="s">
        <v>24</v>
      </c>
      <c r="I771" s="14" t="s">
        <v>21</v>
      </c>
      <c r="J771" s="14" t="s">
        <v>1240</v>
      </c>
      <c r="K771" s="15">
        <v>1600</v>
      </c>
      <c r="L771" s="15">
        <v>1600</v>
      </c>
      <c r="M771" s="15">
        <v>1600</v>
      </c>
      <c r="N771" s="15">
        <v>1600</v>
      </c>
      <c r="O771" s="15">
        <v>1600</v>
      </c>
      <c r="P771" s="15">
        <v>1600</v>
      </c>
      <c r="Q771" s="15">
        <v>1600</v>
      </c>
      <c r="R771" s="15">
        <v>1600</v>
      </c>
      <c r="S771" s="15">
        <v>1600</v>
      </c>
      <c r="T771" s="15">
        <v>1600</v>
      </c>
      <c r="U771" s="15">
        <v>1600</v>
      </c>
      <c r="V771" s="15">
        <v>1600</v>
      </c>
      <c r="W771" s="15">
        <v>19200</v>
      </c>
      <c r="X771" s="15">
        <v>19218.62857142857</v>
      </c>
      <c r="Y771" s="15">
        <v>19265.784305202309</v>
      </c>
      <c r="Z771" s="15">
        <v>19522.424699863121</v>
      </c>
      <c r="AA771" s="15">
        <v>19668.013292008422</v>
      </c>
      <c r="AB771" s="16">
        <f t="shared" ref="AB771:AB834" si="12">SUM(K771:O771)</f>
        <v>8000</v>
      </c>
    </row>
    <row r="772" spans="1:28" ht="16" x14ac:dyDescent="0.2">
      <c r="A772" s="14" t="s">
        <v>1235</v>
      </c>
      <c r="B772" s="14" t="s">
        <v>1236</v>
      </c>
      <c r="C772" s="14" t="s">
        <v>1195</v>
      </c>
      <c r="D772" s="14" t="s">
        <v>1195</v>
      </c>
      <c r="E772" s="14" t="s">
        <v>938</v>
      </c>
      <c r="F772" s="14" t="s">
        <v>939</v>
      </c>
      <c r="G772" s="14" t="s">
        <v>26</v>
      </c>
      <c r="H772" s="14" t="s">
        <v>27</v>
      </c>
      <c r="I772" s="14" t="s">
        <v>21</v>
      </c>
      <c r="J772" s="14" t="s">
        <v>1241</v>
      </c>
      <c r="K772" s="15">
        <v>434.61538461538504</v>
      </c>
      <c r="L772" s="15">
        <v>434.61538461538504</v>
      </c>
      <c r="M772" s="15">
        <v>434.61538461538504</v>
      </c>
      <c r="N772" s="15">
        <v>434.61538461538504</v>
      </c>
      <c r="O772" s="15">
        <v>434.61538461538504</v>
      </c>
      <c r="P772" s="15">
        <v>434.61538461538504</v>
      </c>
      <c r="Q772" s="15">
        <v>434.61538461538504</v>
      </c>
      <c r="R772" s="15">
        <v>434.61538461538504</v>
      </c>
      <c r="S772" s="15">
        <v>434.61538461538504</v>
      </c>
      <c r="T772" s="15">
        <v>434.61538461538504</v>
      </c>
      <c r="U772" s="15">
        <v>434.61538461538504</v>
      </c>
      <c r="V772" s="15">
        <v>434.61538461538504</v>
      </c>
      <c r="W772" s="15">
        <v>5215.3846153846207</v>
      </c>
      <c r="X772" s="15">
        <v>5220.4447802197792</v>
      </c>
      <c r="Y772" s="15">
        <v>5233.2539098265888</v>
      </c>
      <c r="Z772" s="15">
        <v>5302.9663247224335</v>
      </c>
      <c r="AA772" s="15">
        <v>5342.5132259542106</v>
      </c>
      <c r="AB772" s="16">
        <f t="shared" si="12"/>
        <v>2173.0769230769251</v>
      </c>
    </row>
    <row r="773" spans="1:28" ht="16" x14ac:dyDescent="0.2">
      <c r="A773" s="14" t="s">
        <v>1235</v>
      </c>
      <c r="B773" s="14" t="s">
        <v>1236</v>
      </c>
      <c r="C773" s="14" t="s">
        <v>1195</v>
      </c>
      <c r="D773" s="14" t="s">
        <v>1195</v>
      </c>
      <c r="E773" s="14" t="s">
        <v>938</v>
      </c>
      <c r="F773" s="14" t="s">
        <v>939</v>
      </c>
      <c r="G773" s="14" t="s">
        <v>29</v>
      </c>
      <c r="H773" s="14" t="s">
        <v>30</v>
      </c>
      <c r="I773" s="14" t="s">
        <v>21</v>
      </c>
      <c r="J773" s="14" t="s">
        <v>1242</v>
      </c>
      <c r="K773" s="15">
        <v>0</v>
      </c>
      <c r="L773" s="15">
        <v>0</v>
      </c>
      <c r="M773" s="15">
        <v>0</v>
      </c>
      <c r="N773" s="15">
        <v>0</v>
      </c>
      <c r="O773" s="15">
        <v>0</v>
      </c>
      <c r="P773" s="15">
        <v>8050</v>
      </c>
      <c r="Q773" s="15">
        <v>0</v>
      </c>
      <c r="R773" s="15">
        <v>0</v>
      </c>
      <c r="S773" s="15">
        <v>0</v>
      </c>
      <c r="T773" s="15">
        <v>8050</v>
      </c>
      <c r="U773" s="15">
        <v>0</v>
      </c>
      <c r="V773" s="15">
        <v>0</v>
      </c>
      <c r="W773" s="15">
        <v>16100</v>
      </c>
      <c r="X773" s="15">
        <v>16277.099999999999</v>
      </c>
      <c r="Y773" s="15">
        <v>16504.9794</v>
      </c>
      <c r="Z773" s="15">
        <v>16752.554090999998</v>
      </c>
      <c r="AA773" s="15">
        <v>17003.842402365</v>
      </c>
      <c r="AB773" s="16">
        <f t="shared" si="12"/>
        <v>0</v>
      </c>
    </row>
    <row r="774" spans="1:28" ht="16" x14ac:dyDescent="0.2">
      <c r="A774" s="14" t="s">
        <v>1235</v>
      </c>
      <c r="B774" s="14" t="s">
        <v>1236</v>
      </c>
      <c r="C774" s="14" t="s">
        <v>1195</v>
      </c>
      <c r="D774" s="14" t="s">
        <v>1195</v>
      </c>
      <c r="E774" s="14" t="s">
        <v>938</v>
      </c>
      <c r="F774" s="14" t="s">
        <v>939</v>
      </c>
      <c r="G774" s="14" t="s">
        <v>32</v>
      </c>
      <c r="H774" s="14" t="s">
        <v>33</v>
      </c>
      <c r="I774" s="14" t="s">
        <v>21</v>
      </c>
      <c r="J774" s="14" t="s">
        <v>1243</v>
      </c>
      <c r="K774" s="15">
        <v>0</v>
      </c>
      <c r="L774" s="15">
        <v>0</v>
      </c>
      <c r="M774" s="15">
        <v>0</v>
      </c>
      <c r="N774" s="15">
        <v>0</v>
      </c>
      <c r="O774" s="15">
        <v>0</v>
      </c>
      <c r="P774" s="15">
        <v>2500</v>
      </c>
      <c r="Q774" s="15">
        <v>0</v>
      </c>
      <c r="R774" s="15">
        <v>0</v>
      </c>
      <c r="S774" s="15">
        <v>0</v>
      </c>
      <c r="T774" s="15">
        <v>2500</v>
      </c>
      <c r="U774" s="15">
        <v>0</v>
      </c>
      <c r="V774" s="15">
        <v>0</v>
      </c>
      <c r="W774" s="15">
        <v>5000</v>
      </c>
      <c r="X774" s="15">
        <v>5054.9999999999991</v>
      </c>
      <c r="Y774" s="15">
        <v>5125.7699999999995</v>
      </c>
      <c r="Z774" s="15">
        <v>5202.6565499999997</v>
      </c>
      <c r="AA774" s="15">
        <v>5280.6963982500001</v>
      </c>
      <c r="AB774" s="16">
        <f t="shared" si="12"/>
        <v>0</v>
      </c>
    </row>
    <row r="775" spans="1:28" ht="16" x14ac:dyDescent="0.2">
      <c r="A775" s="14" t="s">
        <v>1235</v>
      </c>
      <c r="B775" s="14" t="s">
        <v>1236</v>
      </c>
      <c r="C775" s="14" t="s">
        <v>1195</v>
      </c>
      <c r="D775" s="14" t="s">
        <v>1195</v>
      </c>
      <c r="E775" s="14" t="s">
        <v>938</v>
      </c>
      <c r="F775" s="14" t="s">
        <v>939</v>
      </c>
      <c r="G775" s="14" t="s">
        <v>35</v>
      </c>
      <c r="H775" s="14" t="s">
        <v>36</v>
      </c>
      <c r="I775" s="14" t="s">
        <v>21</v>
      </c>
      <c r="J775" s="14" t="s">
        <v>1244</v>
      </c>
      <c r="K775" s="15">
        <v>0</v>
      </c>
      <c r="L775" s="15">
        <v>0</v>
      </c>
      <c r="M775" s="15">
        <v>0</v>
      </c>
      <c r="N775" s="15">
        <v>0</v>
      </c>
      <c r="O775" s="15">
        <v>0</v>
      </c>
      <c r="P775" s="15">
        <v>600</v>
      </c>
      <c r="Q775" s="15">
        <v>0</v>
      </c>
      <c r="R775" s="15">
        <v>0</v>
      </c>
      <c r="S775" s="15">
        <v>0</v>
      </c>
      <c r="T775" s="15">
        <v>600</v>
      </c>
      <c r="U775" s="15">
        <v>0</v>
      </c>
      <c r="V775" s="15">
        <v>0</v>
      </c>
      <c r="W775" s="15">
        <v>1200</v>
      </c>
      <c r="X775" s="15">
        <v>1213.1999999999998</v>
      </c>
      <c r="Y775" s="15">
        <v>1230.1847999999998</v>
      </c>
      <c r="Z775" s="15">
        <v>1248.6375720000001</v>
      </c>
      <c r="AA775" s="15">
        <v>1267.36713558</v>
      </c>
      <c r="AB775" s="16">
        <f t="shared" si="12"/>
        <v>0</v>
      </c>
    </row>
    <row r="776" spans="1:28" ht="16" x14ac:dyDescent="0.2">
      <c r="A776" s="14" t="s">
        <v>1235</v>
      </c>
      <c r="B776" s="14" t="s">
        <v>1236</v>
      </c>
      <c r="C776" s="14" t="s">
        <v>1195</v>
      </c>
      <c r="D776" s="14" t="s">
        <v>1195</v>
      </c>
      <c r="E776" s="14" t="s">
        <v>938</v>
      </c>
      <c r="F776" s="14" t="s">
        <v>939</v>
      </c>
      <c r="G776" s="14" t="s">
        <v>38</v>
      </c>
      <c r="H776" s="14" t="s">
        <v>39</v>
      </c>
      <c r="I776" s="14" t="s">
        <v>21</v>
      </c>
      <c r="J776" s="14" t="s">
        <v>1245</v>
      </c>
      <c r="K776" s="15">
        <v>5725.8152248064853</v>
      </c>
      <c r="L776" s="15">
        <v>5725.8152248064853</v>
      </c>
      <c r="M776" s="15">
        <v>5725.8152248064853</v>
      </c>
      <c r="N776" s="15">
        <v>5725.8152248064853</v>
      </c>
      <c r="O776" s="15">
        <v>5725.8152248064853</v>
      </c>
      <c r="P776" s="15">
        <v>5725.8152248064853</v>
      </c>
      <c r="Q776" s="15">
        <v>5725.8152248064853</v>
      </c>
      <c r="R776" s="15">
        <v>5725.8152248064853</v>
      </c>
      <c r="S776" s="15">
        <v>5725.8152248064853</v>
      </c>
      <c r="T776" s="15">
        <v>5725.8152248064853</v>
      </c>
      <c r="U776" s="15">
        <v>5725.8152248064853</v>
      </c>
      <c r="V776" s="15">
        <v>5725.8152248064853</v>
      </c>
      <c r="W776" s="15">
        <v>68709.782697677816</v>
      </c>
      <c r="X776" s="15">
        <v>67543.403666053287</v>
      </c>
      <c r="Y776" s="15">
        <v>67173.881297720669</v>
      </c>
      <c r="Z776" s="15">
        <v>67667.516834241047</v>
      </c>
      <c r="AA776" s="15">
        <v>68172.147722121226</v>
      </c>
      <c r="AB776" s="16">
        <f t="shared" si="12"/>
        <v>28629.076124032428</v>
      </c>
    </row>
    <row r="777" spans="1:28" ht="16" x14ac:dyDescent="0.2">
      <c r="A777" s="14" t="s">
        <v>1235</v>
      </c>
      <c r="B777" s="14" t="s">
        <v>1236</v>
      </c>
      <c r="C777" s="14" t="s">
        <v>1195</v>
      </c>
      <c r="D777" s="14" t="s">
        <v>1195</v>
      </c>
      <c r="E777" s="14" t="s">
        <v>938</v>
      </c>
      <c r="F777" s="14" t="s">
        <v>939</v>
      </c>
      <c r="G777" s="14" t="s">
        <v>41</v>
      </c>
      <c r="H777" s="14" t="s">
        <v>42</v>
      </c>
      <c r="I777" s="14" t="s">
        <v>21</v>
      </c>
      <c r="J777" s="14" t="s">
        <v>1246</v>
      </c>
      <c r="K777" s="15">
        <v>1000</v>
      </c>
      <c r="L777" s="15">
        <v>1000</v>
      </c>
      <c r="M777" s="15">
        <v>1000</v>
      </c>
      <c r="N777" s="15">
        <v>1000</v>
      </c>
      <c r="O777" s="15">
        <v>1000</v>
      </c>
      <c r="P777" s="15">
        <v>1000</v>
      </c>
      <c r="Q777" s="15">
        <v>1000</v>
      </c>
      <c r="R777" s="15">
        <v>1000</v>
      </c>
      <c r="S777" s="15">
        <v>1000</v>
      </c>
      <c r="T777" s="15">
        <v>1000</v>
      </c>
      <c r="U777" s="15">
        <v>1000</v>
      </c>
      <c r="V777" s="15">
        <v>1000</v>
      </c>
      <c r="W777" s="15">
        <v>12000</v>
      </c>
      <c r="X777" s="15">
        <v>12059.785714285712</v>
      </c>
      <c r="Y777" s="15">
        <v>12145.408314450866</v>
      </c>
      <c r="Z777" s="15">
        <v>12315.45955044867</v>
      </c>
      <c r="AA777" s="15">
        <v>12444.973526823158</v>
      </c>
      <c r="AB777" s="16">
        <f t="shared" si="12"/>
        <v>5000</v>
      </c>
    </row>
    <row r="778" spans="1:28" ht="16" x14ac:dyDescent="0.2">
      <c r="A778" s="14" t="s">
        <v>1235</v>
      </c>
      <c r="B778" s="14" t="s">
        <v>1236</v>
      </c>
      <c r="C778" s="14" t="s">
        <v>1195</v>
      </c>
      <c r="D778" s="14" t="s">
        <v>1195</v>
      </c>
      <c r="E778" s="14" t="s">
        <v>938</v>
      </c>
      <c r="F778" s="14" t="s">
        <v>939</v>
      </c>
      <c r="G778" s="14" t="s">
        <v>44</v>
      </c>
      <c r="H778" s="14" t="s">
        <v>45</v>
      </c>
      <c r="I778" s="14" t="s">
        <v>21</v>
      </c>
      <c r="J778" s="14" t="s">
        <v>1247</v>
      </c>
      <c r="K778" s="15">
        <v>230</v>
      </c>
      <c r="L778" s="15">
        <v>230</v>
      </c>
      <c r="M778" s="15">
        <v>230</v>
      </c>
      <c r="N778" s="15">
        <v>230</v>
      </c>
      <c r="O778" s="15">
        <v>230</v>
      </c>
      <c r="P778" s="15">
        <v>230</v>
      </c>
      <c r="Q778" s="15">
        <v>230</v>
      </c>
      <c r="R778" s="15">
        <v>230</v>
      </c>
      <c r="S778" s="15">
        <v>230</v>
      </c>
      <c r="T778" s="15">
        <v>230</v>
      </c>
      <c r="U778" s="15">
        <v>230</v>
      </c>
      <c r="V778" s="15">
        <v>230</v>
      </c>
      <c r="W778" s="15">
        <v>2760</v>
      </c>
      <c r="X778" s="15">
        <v>2762.6778571428567</v>
      </c>
      <c r="Y778" s="15">
        <v>2769.4564938728322</v>
      </c>
      <c r="Z778" s="15">
        <v>2806.3485506053235</v>
      </c>
      <c r="AA778" s="15">
        <v>2827.2769107262102</v>
      </c>
      <c r="AB778" s="16">
        <f t="shared" si="12"/>
        <v>1150</v>
      </c>
    </row>
    <row r="779" spans="1:28" ht="16" x14ac:dyDescent="0.2">
      <c r="A779" s="14" t="s">
        <v>1235</v>
      </c>
      <c r="B779" s="14" t="s">
        <v>1236</v>
      </c>
      <c r="C779" s="14" t="s">
        <v>1195</v>
      </c>
      <c r="D779" s="14" t="s">
        <v>1195</v>
      </c>
      <c r="E779" s="14" t="s">
        <v>938</v>
      </c>
      <c r="F779" s="14" t="s">
        <v>939</v>
      </c>
      <c r="G779" s="14" t="s">
        <v>47</v>
      </c>
      <c r="H779" s="14" t="s">
        <v>48</v>
      </c>
      <c r="I779" s="14" t="s">
        <v>21</v>
      </c>
      <c r="J779" s="14" t="s">
        <v>1248</v>
      </c>
      <c r="K779" s="15">
        <v>130</v>
      </c>
      <c r="L779" s="15">
        <v>130</v>
      </c>
      <c r="M779" s="15">
        <v>130</v>
      </c>
      <c r="N779" s="15">
        <v>130</v>
      </c>
      <c r="O779" s="15">
        <v>130</v>
      </c>
      <c r="P779" s="15">
        <v>130</v>
      </c>
      <c r="Q779" s="15">
        <v>130</v>
      </c>
      <c r="R779" s="15">
        <v>130</v>
      </c>
      <c r="S779" s="15">
        <v>130</v>
      </c>
      <c r="T779" s="15">
        <v>130</v>
      </c>
      <c r="U779" s="15">
        <v>130</v>
      </c>
      <c r="V779" s="15">
        <v>130</v>
      </c>
      <c r="W779" s="15">
        <v>1560</v>
      </c>
      <c r="X779" s="15">
        <v>1561.5135714285714</v>
      </c>
      <c r="Y779" s="15">
        <v>1565.3449747976879</v>
      </c>
      <c r="Z779" s="15">
        <v>1586.1970068638782</v>
      </c>
      <c r="AA779" s="15">
        <v>1598.0260799756843</v>
      </c>
      <c r="AB779" s="16">
        <f t="shared" si="12"/>
        <v>650</v>
      </c>
    </row>
    <row r="780" spans="1:28" ht="16" x14ac:dyDescent="0.2">
      <c r="A780" s="14" t="s">
        <v>1235</v>
      </c>
      <c r="B780" s="14" t="s">
        <v>1236</v>
      </c>
      <c r="C780" s="14" t="s">
        <v>1195</v>
      </c>
      <c r="D780" s="14" t="s">
        <v>1195</v>
      </c>
      <c r="E780" s="14" t="s">
        <v>938</v>
      </c>
      <c r="F780" s="14" t="s">
        <v>939</v>
      </c>
      <c r="G780" s="14" t="s">
        <v>50</v>
      </c>
      <c r="H780" s="14" t="s">
        <v>51</v>
      </c>
      <c r="I780" s="14" t="s">
        <v>21</v>
      </c>
      <c r="J780" s="14" t="s">
        <v>1249</v>
      </c>
      <c r="K780" s="15">
        <v>660</v>
      </c>
      <c r="L780" s="15">
        <v>660</v>
      </c>
      <c r="M780" s="15">
        <v>660</v>
      </c>
      <c r="N780" s="15">
        <v>660</v>
      </c>
      <c r="O780" s="15">
        <v>660</v>
      </c>
      <c r="P780" s="15">
        <v>660</v>
      </c>
      <c r="Q780" s="15">
        <v>660</v>
      </c>
      <c r="R780" s="15">
        <v>660</v>
      </c>
      <c r="S780" s="15">
        <v>660</v>
      </c>
      <c r="T780" s="15">
        <v>660</v>
      </c>
      <c r="U780" s="15">
        <v>660</v>
      </c>
      <c r="V780" s="15">
        <v>660</v>
      </c>
      <c r="W780" s="15">
        <v>7920</v>
      </c>
      <c r="X780" s="15">
        <v>7927.6842857142847</v>
      </c>
      <c r="Y780" s="15">
        <v>7947.136025895953</v>
      </c>
      <c r="Z780" s="15">
        <v>8053.0001886935361</v>
      </c>
      <c r="AA780" s="15">
        <v>8113.0554829534731</v>
      </c>
      <c r="AB780" s="16">
        <f t="shared" si="12"/>
        <v>3300</v>
      </c>
    </row>
    <row r="781" spans="1:28" ht="16" x14ac:dyDescent="0.2">
      <c r="A781" s="14" t="s">
        <v>1235</v>
      </c>
      <c r="B781" s="14" t="s">
        <v>1236</v>
      </c>
      <c r="C781" s="14" t="s">
        <v>1195</v>
      </c>
      <c r="D781" s="14" t="s">
        <v>1195</v>
      </c>
      <c r="E781" s="14" t="s">
        <v>938</v>
      </c>
      <c r="F781" s="14" t="s">
        <v>939</v>
      </c>
      <c r="G781" s="14" t="s">
        <v>53</v>
      </c>
      <c r="H781" s="14" t="s">
        <v>54</v>
      </c>
      <c r="I781" s="14" t="s">
        <v>21</v>
      </c>
      <c r="J781" s="14" t="s">
        <v>1250</v>
      </c>
      <c r="K781" s="15">
        <v>0</v>
      </c>
      <c r="L781" s="15">
        <v>2500</v>
      </c>
      <c r="M781" s="15">
        <v>0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0</v>
      </c>
      <c r="U781" s="15">
        <v>2500</v>
      </c>
      <c r="V781" s="15">
        <v>0</v>
      </c>
      <c r="W781" s="15">
        <v>5000</v>
      </c>
      <c r="X781" s="15">
        <v>10009.70238095238</v>
      </c>
      <c r="Y781" s="15">
        <v>10034.262658959537</v>
      </c>
      <c r="Z781" s="15">
        <v>10167.929531178706</v>
      </c>
      <c r="AA781" s="15">
        <v>10243.756922921053</v>
      </c>
      <c r="AB781" s="16">
        <f t="shared" si="12"/>
        <v>2500</v>
      </c>
    </row>
    <row r="782" spans="1:28" ht="16" x14ac:dyDescent="0.2">
      <c r="A782" s="14" t="s">
        <v>1235</v>
      </c>
      <c r="B782" s="14" t="s">
        <v>1236</v>
      </c>
      <c r="C782" s="14" t="s">
        <v>1195</v>
      </c>
      <c r="D782" s="14" t="s">
        <v>1195</v>
      </c>
      <c r="E782" s="14" t="s">
        <v>938</v>
      </c>
      <c r="F782" s="14" t="s">
        <v>939</v>
      </c>
      <c r="G782" s="14" t="s">
        <v>56</v>
      </c>
      <c r="H782" s="14" t="s">
        <v>57</v>
      </c>
      <c r="I782" s="14" t="s">
        <v>21</v>
      </c>
      <c r="J782" s="14" t="s">
        <v>1251</v>
      </c>
      <c r="K782" s="15">
        <v>0</v>
      </c>
      <c r="L782" s="15">
        <v>0</v>
      </c>
      <c r="M782" s="15">
        <v>0</v>
      </c>
      <c r="N782" s="15">
        <v>0</v>
      </c>
      <c r="O782" s="15">
        <v>0</v>
      </c>
      <c r="P782" s="15">
        <v>0</v>
      </c>
      <c r="Q782" s="15">
        <v>2000</v>
      </c>
      <c r="R782" s="15">
        <v>0</v>
      </c>
      <c r="S782" s="15">
        <v>0</v>
      </c>
      <c r="T782" s="15">
        <v>0</v>
      </c>
      <c r="U782" s="15">
        <v>0</v>
      </c>
      <c r="V782" s="15">
        <v>0</v>
      </c>
      <c r="W782" s="15">
        <v>2000</v>
      </c>
      <c r="X782" s="15">
        <v>2021.9999999999998</v>
      </c>
      <c r="Y782" s="15">
        <v>2050.308</v>
      </c>
      <c r="Z782" s="15">
        <v>2081.0626200000002</v>
      </c>
      <c r="AA782" s="15">
        <v>2112.2785592999999</v>
      </c>
      <c r="AB782" s="16">
        <f t="shared" si="12"/>
        <v>0</v>
      </c>
    </row>
    <row r="783" spans="1:28" ht="16" x14ac:dyDescent="0.2">
      <c r="A783" s="14" t="s">
        <v>1235</v>
      </c>
      <c r="B783" s="14" t="s">
        <v>1236</v>
      </c>
      <c r="C783" s="14" t="s">
        <v>1195</v>
      </c>
      <c r="D783" s="14" t="s">
        <v>1195</v>
      </c>
      <c r="E783" s="14" t="s">
        <v>938</v>
      </c>
      <c r="F783" s="14" t="s">
        <v>939</v>
      </c>
      <c r="G783" s="14" t="s">
        <v>59</v>
      </c>
      <c r="H783" s="14" t="s">
        <v>60</v>
      </c>
      <c r="I783" s="14" t="s">
        <v>21</v>
      </c>
      <c r="J783" s="14" t="s">
        <v>1252</v>
      </c>
      <c r="K783" s="15">
        <v>0</v>
      </c>
      <c r="L783" s="15">
        <v>500</v>
      </c>
      <c r="M783" s="15">
        <v>0</v>
      </c>
      <c r="N783" s="15">
        <v>0</v>
      </c>
      <c r="O783" s="15">
        <v>500</v>
      </c>
      <c r="P783" s="15">
        <v>0</v>
      </c>
      <c r="Q783" s="15">
        <v>1200</v>
      </c>
      <c r="R783" s="15">
        <v>500</v>
      </c>
      <c r="S783" s="15">
        <v>0</v>
      </c>
      <c r="T783" s="15">
        <v>0</v>
      </c>
      <c r="U783" s="15">
        <v>500</v>
      </c>
      <c r="V783" s="15">
        <v>0</v>
      </c>
      <c r="W783" s="15">
        <v>3200</v>
      </c>
      <c r="X783" s="15">
        <v>3203.1047619047617</v>
      </c>
      <c r="Y783" s="15">
        <v>3210.9640508670518</v>
      </c>
      <c r="Z783" s="15">
        <v>3253.7374499771863</v>
      </c>
      <c r="AA783" s="15">
        <v>3278.0022153347368</v>
      </c>
      <c r="AB783" s="16">
        <f t="shared" si="12"/>
        <v>1000</v>
      </c>
    </row>
    <row r="784" spans="1:28" ht="16" x14ac:dyDescent="0.2">
      <c r="A784" s="14" t="s">
        <v>1235</v>
      </c>
      <c r="B784" s="14" t="s">
        <v>1236</v>
      </c>
      <c r="C784" s="14" t="s">
        <v>1195</v>
      </c>
      <c r="D784" s="14" t="s">
        <v>1195</v>
      </c>
      <c r="E784" s="14" t="s">
        <v>938</v>
      </c>
      <c r="F784" s="14" t="s">
        <v>939</v>
      </c>
      <c r="G784" s="14" t="s">
        <v>765</v>
      </c>
      <c r="H784" s="14" t="s">
        <v>766</v>
      </c>
      <c r="I784" s="14" t="s">
        <v>21</v>
      </c>
      <c r="J784" s="14" t="s">
        <v>1253</v>
      </c>
      <c r="K784" s="15">
        <v>120</v>
      </c>
      <c r="L784" s="15">
        <v>120</v>
      </c>
      <c r="M784" s="15">
        <v>120</v>
      </c>
      <c r="N784" s="15">
        <v>120</v>
      </c>
      <c r="O784" s="15">
        <v>120</v>
      </c>
      <c r="P784" s="15">
        <v>120</v>
      </c>
      <c r="Q784" s="15">
        <v>120</v>
      </c>
      <c r="R784" s="15">
        <v>120</v>
      </c>
      <c r="S784" s="15">
        <v>120</v>
      </c>
      <c r="T784" s="15">
        <v>120</v>
      </c>
      <c r="U784" s="15">
        <v>120</v>
      </c>
      <c r="V784" s="15">
        <v>120</v>
      </c>
      <c r="W784" s="15">
        <v>1440</v>
      </c>
      <c r="X784" s="15">
        <v>1444.2857142857142</v>
      </c>
      <c r="Y784" s="15">
        <v>1451.1914103121387</v>
      </c>
      <c r="Z784" s="15">
        <v>1471.0184992717871</v>
      </c>
      <c r="AA784" s="15">
        <v>1484.2489100597052</v>
      </c>
      <c r="AB784" s="16">
        <f t="shared" si="12"/>
        <v>600</v>
      </c>
    </row>
    <row r="785" spans="1:28" ht="16" x14ac:dyDescent="0.2">
      <c r="A785" s="14" t="s">
        <v>1235</v>
      </c>
      <c r="B785" s="14" t="s">
        <v>1236</v>
      </c>
      <c r="C785" s="14" t="s">
        <v>1195</v>
      </c>
      <c r="D785" s="14" t="s">
        <v>1195</v>
      </c>
      <c r="E785" s="14" t="s">
        <v>938</v>
      </c>
      <c r="F785" s="14" t="s">
        <v>939</v>
      </c>
      <c r="G785" s="14" t="s">
        <v>68</v>
      </c>
      <c r="H785" s="14" t="s">
        <v>69</v>
      </c>
      <c r="I785" s="14" t="s">
        <v>21</v>
      </c>
      <c r="J785" s="14" t="s">
        <v>1254</v>
      </c>
      <c r="K785" s="15">
        <v>100</v>
      </c>
      <c r="L785" s="15">
        <v>100</v>
      </c>
      <c r="M785" s="15">
        <v>100</v>
      </c>
      <c r="N785" s="15">
        <v>100</v>
      </c>
      <c r="O785" s="15">
        <v>100</v>
      </c>
      <c r="P785" s="15">
        <v>100</v>
      </c>
      <c r="Q785" s="15">
        <v>100</v>
      </c>
      <c r="R785" s="15">
        <v>100</v>
      </c>
      <c r="S785" s="15">
        <v>100</v>
      </c>
      <c r="T785" s="15">
        <v>100</v>
      </c>
      <c r="U785" s="15">
        <v>100</v>
      </c>
      <c r="V785" s="15">
        <v>100</v>
      </c>
      <c r="W785" s="15">
        <v>1200</v>
      </c>
      <c r="X785" s="15">
        <v>1201.1642857142856</v>
      </c>
      <c r="Y785" s="15">
        <v>1204.1115190751443</v>
      </c>
      <c r="Z785" s="15">
        <v>1220.151543741445</v>
      </c>
      <c r="AA785" s="15">
        <v>1229.2508307505263</v>
      </c>
      <c r="AB785" s="16">
        <f t="shared" si="12"/>
        <v>500</v>
      </c>
    </row>
    <row r="786" spans="1:28" ht="16" x14ac:dyDescent="0.2">
      <c r="A786" s="14" t="s">
        <v>1255</v>
      </c>
      <c r="B786" s="14" t="s">
        <v>1256</v>
      </c>
      <c r="C786" s="14" t="s">
        <v>1195</v>
      </c>
      <c r="D786" s="14" t="s">
        <v>1195</v>
      </c>
      <c r="E786" s="14" t="s">
        <v>938</v>
      </c>
      <c r="F786" s="14" t="s">
        <v>939</v>
      </c>
      <c r="G786" s="14" t="s">
        <v>15</v>
      </c>
      <c r="H786" s="14" t="s">
        <v>16</v>
      </c>
      <c r="I786" s="14" t="s">
        <v>17</v>
      </c>
      <c r="J786" s="14" t="s">
        <v>1257</v>
      </c>
      <c r="K786" s="15">
        <v>352045.37</v>
      </c>
      <c r="L786" s="15">
        <v>298473.82999999996</v>
      </c>
      <c r="M786" s="15">
        <v>298473.82999999996</v>
      </c>
      <c r="N786" s="15">
        <v>380707.77</v>
      </c>
      <c r="O786" s="15">
        <v>309660.3</v>
      </c>
      <c r="P786" s="15">
        <v>329574.92</v>
      </c>
      <c r="Q786" s="15">
        <v>363231.85</v>
      </c>
      <c r="R786" s="15">
        <v>309660.3</v>
      </c>
      <c r="S786" s="15">
        <v>309660.3</v>
      </c>
      <c r="T786" s="15">
        <v>367136.76</v>
      </c>
      <c r="U786" s="15">
        <v>313565.08999999997</v>
      </c>
      <c r="V786" s="15">
        <v>369286.68</v>
      </c>
      <c r="W786" s="15">
        <v>4001477</v>
      </c>
      <c r="X786" s="15">
        <v>4093273.45031875</v>
      </c>
      <c r="Y786" s="15">
        <v>4221286.8755227709</v>
      </c>
      <c r="Z786" s="15">
        <v>4345458.5570615912</v>
      </c>
      <c r="AA786" s="15">
        <v>4547075.251616599</v>
      </c>
      <c r="AB786" s="16">
        <f t="shared" si="12"/>
        <v>1639361.0999999999</v>
      </c>
    </row>
    <row r="787" spans="1:28" ht="16" x14ac:dyDescent="0.2">
      <c r="A787" s="14" t="s">
        <v>1255</v>
      </c>
      <c r="B787" s="14" t="s">
        <v>1256</v>
      </c>
      <c r="C787" s="14" t="s">
        <v>1195</v>
      </c>
      <c r="D787" s="14" t="s">
        <v>1195</v>
      </c>
      <c r="E787" s="14" t="s">
        <v>938</v>
      </c>
      <c r="F787" s="14" t="s">
        <v>939</v>
      </c>
      <c r="G787" s="14" t="s">
        <v>347</v>
      </c>
      <c r="H787" s="14" t="s">
        <v>348</v>
      </c>
      <c r="I787" s="14" t="s">
        <v>17</v>
      </c>
      <c r="J787" s="14" t="s">
        <v>1258</v>
      </c>
      <c r="K787" s="15">
        <v>25825.8</v>
      </c>
      <c r="L787" s="15">
        <v>26843.879999999997</v>
      </c>
      <c r="M787" s="15">
        <v>26436.639999999999</v>
      </c>
      <c r="N787" s="15">
        <v>26071.200000000001</v>
      </c>
      <c r="O787" s="15">
        <v>25460.32</v>
      </c>
      <c r="P787" s="15">
        <v>25460.32</v>
      </c>
      <c r="Q787" s="15">
        <v>25460.32</v>
      </c>
      <c r="R787" s="15">
        <v>25460.32</v>
      </c>
      <c r="S787" s="15">
        <v>27126.32</v>
      </c>
      <c r="T787" s="15">
        <v>25705.56</v>
      </c>
      <c r="U787" s="15">
        <v>25705.56</v>
      </c>
      <c r="V787" s="15">
        <v>28667.360000000001</v>
      </c>
      <c r="W787" s="15">
        <v>314223.59999999998</v>
      </c>
      <c r="X787" s="15">
        <v>318695.47076952382</v>
      </c>
      <c r="Y787" s="15">
        <v>317293.53995011142</v>
      </c>
      <c r="Z787" s="15">
        <v>321431.63871848065</v>
      </c>
      <c r="AA787" s="15">
        <v>324564.54652174446</v>
      </c>
      <c r="AB787" s="16">
        <f t="shared" si="12"/>
        <v>130637.84</v>
      </c>
    </row>
    <row r="788" spans="1:28" ht="16" x14ac:dyDescent="0.2">
      <c r="A788" s="14" t="s">
        <v>1255</v>
      </c>
      <c r="B788" s="14" t="s">
        <v>1256</v>
      </c>
      <c r="C788" s="14" t="s">
        <v>1195</v>
      </c>
      <c r="D788" s="14" t="s">
        <v>1195</v>
      </c>
      <c r="E788" s="14" t="s">
        <v>938</v>
      </c>
      <c r="F788" s="14" t="s">
        <v>939</v>
      </c>
      <c r="G788" s="14" t="s">
        <v>19</v>
      </c>
      <c r="H788" s="14" t="s">
        <v>20</v>
      </c>
      <c r="I788" s="14" t="s">
        <v>21</v>
      </c>
      <c r="J788" s="14" t="s">
        <v>1259</v>
      </c>
      <c r="K788" s="15">
        <v>1200</v>
      </c>
      <c r="L788" s="15">
        <v>1200</v>
      </c>
      <c r="M788" s="15">
        <v>1200</v>
      </c>
      <c r="N788" s="15">
        <v>1200</v>
      </c>
      <c r="O788" s="15">
        <v>1200</v>
      </c>
      <c r="P788" s="15">
        <v>1200</v>
      </c>
      <c r="Q788" s="15">
        <v>1200</v>
      </c>
      <c r="R788" s="15">
        <v>1200</v>
      </c>
      <c r="S788" s="15">
        <v>1200</v>
      </c>
      <c r="T788" s="15">
        <v>1200</v>
      </c>
      <c r="U788" s="15">
        <v>1200</v>
      </c>
      <c r="V788" s="15">
        <v>1200</v>
      </c>
      <c r="W788" s="15">
        <v>14400</v>
      </c>
      <c r="X788" s="15">
        <v>14413.971428571427</v>
      </c>
      <c r="Y788" s="15">
        <v>14449.338228901732</v>
      </c>
      <c r="Z788" s="15">
        <v>14641.818524897339</v>
      </c>
      <c r="AA788" s="15">
        <v>14751.009969006316</v>
      </c>
      <c r="AB788" s="16">
        <f t="shared" si="12"/>
        <v>6000</v>
      </c>
    </row>
    <row r="789" spans="1:28" ht="16" x14ac:dyDescent="0.2">
      <c r="A789" s="14" t="s">
        <v>1255</v>
      </c>
      <c r="B789" s="14" t="s">
        <v>1256</v>
      </c>
      <c r="C789" s="14" t="s">
        <v>1195</v>
      </c>
      <c r="D789" s="14" t="s">
        <v>1195</v>
      </c>
      <c r="E789" s="14" t="s">
        <v>938</v>
      </c>
      <c r="F789" s="14" t="s">
        <v>939</v>
      </c>
      <c r="G789" s="14" t="s">
        <v>23</v>
      </c>
      <c r="H789" s="14" t="s">
        <v>24</v>
      </c>
      <c r="I789" s="14" t="s">
        <v>21</v>
      </c>
      <c r="J789" s="14" t="s">
        <v>1260</v>
      </c>
      <c r="K789" s="15">
        <v>0</v>
      </c>
      <c r="L789" s="15">
        <v>0</v>
      </c>
      <c r="M789" s="15">
        <v>160</v>
      </c>
      <c r="N789" s="15">
        <v>0</v>
      </c>
      <c r="O789" s="15">
        <v>0</v>
      </c>
      <c r="P789" s="15">
        <v>160</v>
      </c>
      <c r="Q789" s="15">
        <v>0</v>
      </c>
      <c r="R789" s="15">
        <v>0</v>
      </c>
      <c r="S789" s="15">
        <v>160</v>
      </c>
      <c r="T789" s="15">
        <v>0</v>
      </c>
      <c r="U789" s="15">
        <v>0</v>
      </c>
      <c r="V789" s="15">
        <v>160</v>
      </c>
      <c r="W789" s="15">
        <v>640</v>
      </c>
      <c r="X789" s="15">
        <v>640.62095238095242</v>
      </c>
      <c r="Y789" s="15">
        <v>642.19281017341029</v>
      </c>
      <c r="Z789" s="15">
        <v>650.74748999543738</v>
      </c>
      <c r="AA789" s="15">
        <v>655.60044306694738</v>
      </c>
      <c r="AB789" s="16">
        <f t="shared" si="12"/>
        <v>160</v>
      </c>
    </row>
    <row r="790" spans="1:28" ht="16" x14ac:dyDescent="0.2">
      <c r="A790" s="14" t="s">
        <v>1255</v>
      </c>
      <c r="B790" s="14" t="s">
        <v>1256</v>
      </c>
      <c r="C790" s="14" t="s">
        <v>1195</v>
      </c>
      <c r="D790" s="14" t="s">
        <v>1195</v>
      </c>
      <c r="E790" s="14" t="s">
        <v>938</v>
      </c>
      <c r="F790" s="14" t="s">
        <v>939</v>
      </c>
      <c r="G790" s="14" t="s">
        <v>26</v>
      </c>
      <c r="H790" s="14" t="s">
        <v>27</v>
      </c>
      <c r="I790" s="14" t="s">
        <v>21</v>
      </c>
      <c r="J790" s="14" t="s">
        <v>1261</v>
      </c>
      <c r="K790" s="15">
        <v>200</v>
      </c>
      <c r="L790" s="15">
        <v>200</v>
      </c>
      <c r="M790" s="15">
        <v>200</v>
      </c>
      <c r="N790" s="15">
        <v>200</v>
      </c>
      <c r="O790" s="15">
        <v>200</v>
      </c>
      <c r="P790" s="15">
        <v>200</v>
      </c>
      <c r="Q790" s="15">
        <v>200</v>
      </c>
      <c r="R790" s="15">
        <v>200</v>
      </c>
      <c r="S790" s="15">
        <v>200</v>
      </c>
      <c r="T790" s="15">
        <v>200</v>
      </c>
      <c r="U790" s="15">
        <v>200</v>
      </c>
      <c r="V790" s="15">
        <v>200</v>
      </c>
      <c r="W790" s="15">
        <v>2400</v>
      </c>
      <c r="X790" s="15">
        <v>2642.5614285714282</v>
      </c>
      <c r="Y790" s="15">
        <v>2913.9498761618502</v>
      </c>
      <c r="Z790" s="15">
        <v>3248.0434094397269</v>
      </c>
      <c r="AA790" s="15">
        <v>3599.4922826036923</v>
      </c>
      <c r="AB790" s="16">
        <f t="shared" si="12"/>
        <v>1000</v>
      </c>
    </row>
    <row r="791" spans="1:28" ht="16" x14ac:dyDescent="0.2">
      <c r="A791" s="14" t="s">
        <v>1255</v>
      </c>
      <c r="B791" s="14" t="s">
        <v>1256</v>
      </c>
      <c r="C791" s="14" t="s">
        <v>1195</v>
      </c>
      <c r="D791" s="14" t="s">
        <v>1195</v>
      </c>
      <c r="E791" s="14" t="s">
        <v>938</v>
      </c>
      <c r="F791" s="14" t="s">
        <v>939</v>
      </c>
      <c r="G791" s="14" t="s">
        <v>29</v>
      </c>
      <c r="H791" s="14" t="s">
        <v>30</v>
      </c>
      <c r="I791" s="14" t="s">
        <v>21</v>
      </c>
      <c r="J791" s="14" t="s">
        <v>1262</v>
      </c>
      <c r="K791" s="15">
        <v>0</v>
      </c>
      <c r="L791" s="15">
        <v>0</v>
      </c>
      <c r="M791" s="15">
        <v>0</v>
      </c>
      <c r="N791" s="15">
        <v>0</v>
      </c>
      <c r="O791" s="15">
        <v>0</v>
      </c>
      <c r="P791" s="15">
        <v>0</v>
      </c>
      <c r="Q791" s="15">
        <v>8050</v>
      </c>
      <c r="R791" s="15">
        <v>0</v>
      </c>
      <c r="S791" s="15">
        <v>0</v>
      </c>
      <c r="T791" s="15">
        <v>0</v>
      </c>
      <c r="U791" s="15">
        <v>0</v>
      </c>
      <c r="V791" s="15">
        <v>0</v>
      </c>
      <c r="W791" s="15">
        <v>8050</v>
      </c>
      <c r="X791" s="15">
        <v>8138.5499999999993</v>
      </c>
      <c r="Y791" s="15">
        <v>8252.4897000000001</v>
      </c>
      <c r="Z791" s="15">
        <v>8376.2770454999991</v>
      </c>
      <c r="AA791" s="15">
        <v>8501.9212011825002</v>
      </c>
      <c r="AB791" s="16">
        <f t="shared" si="12"/>
        <v>0</v>
      </c>
    </row>
    <row r="792" spans="1:28" ht="16" x14ac:dyDescent="0.2">
      <c r="A792" s="14" t="s">
        <v>1255</v>
      </c>
      <c r="B792" s="14" t="s">
        <v>1256</v>
      </c>
      <c r="C792" s="14" t="s">
        <v>1195</v>
      </c>
      <c r="D792" s="14" t="s">
        <v>1195</v>
      </c>
      <c r="E792" s="14" t="s">
        <v>938</v>
      </c>
      <c r="F792" s="14" t="s">
        <v>939</v>
      </c>
      <c r="G792" s="14" t="s">
        <v>32</v>
      </c>
      <c r="H792" s="14" t="s">
        <v>33</v>
      </c>
      <c r="I792" s="14" t="s">
        <v>21</v>
      </c>
      <c r="J792" s="14" t="s">
        <v>1263</v>
      </c>
      <c r="K792" s="15">
        <v>0</v>
      </c>
      <c r="L792" s="15">
        <v>0</v>
      </c>
      <c r="M792" s="15">
        <v>0</v>
      </c>
      <c r="N792" s="15">
        <v>0</v>
      </c>
      <c r="O792" s="15">
        <v>0</v>
      </c>
      <c r="P792" s="15">
        <v>0</v>
      </c>
      <c r="Q792" s="15">
        <v>2500</v>
      </c>
      <c r="R792" s="15">
        <v>0</v>
      </c>
      <c r="S792" s="15">
        <v>0</v>
      </c>
      <c r="T792" s="15">
        <v>0</v>
      </c>
      <c r="U792" s="15">
        <v>0</v>
      </c>
      <c r="V792" s="15">
        <v>0</v>
      </c>
      <c r="W792" s="15">
        <v>2500</v>
      </c>
      <c r="X792" s="15">
        <v>2527.4999999999995</v>
      </c>
      <c r="Y792" s="15">
        <v>2562.8849999999998</v>
      </c>
      <c r="Z792" s="15">
        <v>2601.3282749999998</v>
      </c>
      <c r="AA792" s="15">
        <v>2640.3481991250001</v>
      </c>
      <c r="AB792" s="16">
        <f t="shared" si="12"/>
        <v>0</v>
      </c>
    </row>
    <row r="793" spans="1:28" ht="16" x14ac:dyDescent="0.2">
      <c r="A793" s="14" t="s">
        <v>1255</v>
      </c>
      <c r="B793" s="14" t="s">
        <v>1256</v>
      </c>
      <c r="C793" s="14" t="s">
        <v>1195</v>
      </c>
      <c r="D793" s="14" t="s">
        <v>1195</v>
      </c>
      <c r="E793" s="14" t="s">
        <v>938</v>
      </c>
      <c r="F793" s="14" t="s">
        <v>939</v>
      </c>
      <c r="G793" s="14" t="s">
        <v>35</v>
      </c>
      <c r="H793" s="14" t="s">
        <v>36</v>
      </c>
      <c r="I793" s="14" t="s">
        <v>21</v>
      </c>
      <c r="J793" s="14" t="s">
        <v>1264</v>
      </c>
      <c r="K793" s="15">
        <v>0</v>
      </c>
      <c r="L793" s="15">
        <v>0</v>
      </c>
      <c r="M793" s="15">
        <v>0</v>
      </c>
      <c r="N793" s="15">
        <v>0</v>
      </c>
      <c r="O793" s="15">
        <v>0</v>
      </c>
      <c r="P793" s="15">
        <v>0</v>
      </c>
      <c r="Q793" s="15">
        <v>1000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1000</v>
      </c>
      <c r="X793" s="15">
        <v>1010.9999999999999</v>
      </c>
      <c r="Y793" s="15">
        <v>1025.154</v>
      </c>
      <c r="Z793" s="15">
        <v>1040.5313100000001</v>
      </c>
      <c r="AA793" s="15">
        <v>1056.1392796499999</v>
      </c>
      <c r="AB793" s="16">
        <f t="shared" si="12"/>
        <v>0</v>
      </c>
    </row>
    <row r="794" spans="1:28" ht="16" x14ac:dyDescent="0.2">
      <c r="A794" s="14" t="s">
        <v>1255</v>
      </c>
      <c r="B794" s="14" t="s">
        <v>1256</v>
      </c>
      <c r="C794" s="14" t="s">
        <v>1195</v>
      </c>
      <c r="D794" s="14" t="s">
        <v>1195</v>
      </c>
      <c r="E794" s="14" t="s">
        <v>938</v>
      </c>
      <c r="F794" s="14" t="s">
        <v>939</v>
      </c>
      <c r="G794" s="14" t="s">
        <v>38</v>
      </c>
      <c r="H794" s="14" t="s">
        <v>39</v>
      </c>
      <c r="I794" s="14" t="s">
        <v>21</v>
      </c>
      <c r="J794" s="14" t="s">
        <v>1265</v>
      </c>
      <c r="K794" s="15">
        <v>1431.4538062016213</v>
      </c>
      <c r="L794" s="15">
        <v>1431.4538062016213</v>
      </c>
      <c r="M794" s="15">
        <v>1431.4538062016213</v>
      </c>
      <c r="N794" s="15">
        <v>1431.4538062016213</v>
      </c>
      <c r="O794" s="15">
        <v>1431.4538062016213</v>
      </c>
      <c r="P794" s="15">
        <v>1431.4538062016213</v>
      </c>
      <c r="Q794" s="15">
        <v>1431.4538062016213</v>
      </c>
      <c r="R794" s="15">
        <v>1431.4538062016213</v>
      </c>
      <c r="S794" s="15">
        <v>1431.4538062016213</v>
      </c>
      <c r="T794" s="15">
        <v>1431.4538062016213</v>
      </c>
      <c r="U794" s="15">
        <v>1431.4538062016213</v>
      </c>
      <c r="V794" s="15">
        <v>1431.4538062016213</v>
      </c>
      <c r="W794" s="15">
        <v>17177.445674419454</v>
      </c>
      <c r="X794" s="15">
        <v>16885.850916513322</v>
      </c>
      <c r="Y794" s="15">
        <v>16793.470324430167</v>
      </c>
      <c r="Z794" s="15">
        <v>16916.879208560262</v>
      </c>
      <c r="AA794" s="15">
        <v>17043.036930530307</v>
      </c>
      <c r="AB794" s="16">
        <f t="shared" si="12"/>
        <v>7157.269031008107</v>
      </c>
    </row>
    <row r="795" spans="1:28" ht="16" x14ac:dyDescent="0.2">
      <c r="A795" s="14" t="s">
        <v>1255</v>
      </c>
      <c r="B795" s="14" t="s">
        <v>1256</v>
      </c>
      <c r="C795" s="14" t="s">
        <v>1195</v>
      </c>
      <c r="D795" s="14" t="s">
        <v>1195</v>
      </c>
      <c r="E795" s="14" t="s">
        <v>938</v>
      </c>
      <c r="F795" s="14" t="s">
        <v>939</v>
      </c>
      <c r="G795" s="14" t="s">
        <v>41</v>
      </c>
      <c r="H795" s="14" t="s">
        <v>42</v>
      </c>
      <c r="I795" s="14" t="s">
        <v>21</v>
      </c>
      <c r="J795" s="14" t="s">
        <v>1266</v>
      </c>
      <c r="K795" s="15">
        <v>600</v>
      </c>
      <c r="L795" s="15">
        <v>600</v>
      </c>
      <c r="M795" s="15">
        <v>600</v>
      </c>
      <c r="N795" s="15">
        <v>600</v>
      </c>
      <c r="O795" s="15">
        <v>600</v>
      </c>
      <c r="P795" s="15">
        <v>600</v>
      </c>
      <c r="Q795" s="15">
        <v>600</v>
      </c>
      <c r="R795" s="15">
        <v>600</v>
      </c>
      <c r="S795" s="15">
        <v>600</v>
      </c>
      <c r="T795" s="15">
        <v>600</v>
      </c>
      <c r="U795" s="15">
        <v>600</v>
      </c>
      <c r="V795" s="15">
        <v>600</v>
      </c>
      <c r="W795" s="15">
        <v>7200</v>
      </c>
      <c r="X795" s="15">
        <v>7235.8714285714277</v>
      </c>
      <c r="Y795" s="15">
        <v>7287.2449886705199</v>
      </c>
      <c r="Z795" s="15">
        <v>7389.2757302692016</v>
      </c>
      <c r="AA795" s="15">
        <v>7466.984116093895</v>
      </c>
      <c r="AB795" s="16">
        <f t="shared" si="12"/>
        <v>3000</v>
      </c>
    </row>
    <row r="796" spans="1:28" ht="16" x14ac:dyDescent="0.2">
      <c r="A796" s="14" t="s">
        <v>1255</v>
      </c>
      <c r="B796" s="14" t="s">
        <v>1256</v>
      </c>
      <c r="C796" s="14" t="s">
        <v>1195</v>
      </c>
      <c r="D796" s="14" t="s">
        <v>1195</v>
      </c>
      <c r="E796" s="14" t="s">
        <v>938</v>
      </c>
      <c r="F796" s="14" t="s">
        <v>939</v>
      </c>
      <c r="G796" s="14" t="s">
        <v>44</v>
      </c>
      <c r="H796" s="14" t="s">
        <v>45</v>
      </c>
      <c r="I796" s="14" t="s">
        <v>21</v>
      </c>
      <c r="J796" s="14" t="s">
        <v>1267</v>
      </c>
      <c r="K796" s="15">
        <v>100</v>
      </c>
      <c r="L796" s="15">
        <v>100</v>
      </c>
      <c r="M796" s="15">
        <v>100</v>
      </c>
      <c r="N796" s="15">
        <v>100</v>
      </c>
      <c r="O796" s="15">
        <v>100</v>
      </c>
      <c r="P796" s="15">
        <v>100</v>
      </c>
      <c r="Q796" s="15">
        <v>100</v>
      </c>
      <c r="R796" s="15">
        <v>100</v>
      </c>
      <c r="S796" s="15">
        <v>100</v>
      </c>
      <c r="T796" s="15">
        <v>100</v>
      </c>
      <c r="U796" s="15">
        <v>100</v>
      </c>
      <c r="V796" s="15">
        <v>100</v>
      </c>
      <c r="W796" s="15">
        <v>1200</v>
      </c>
      <c r="X796" s="15">
        <v>1201.1642857142856</v>
      </c>
      <c r="Y796" s="15">
        <v>1204.1115190751443</v>
      </c>
      <c r="Z796" s="15">
        <v>1220.151543741445</v>
      </c>
      <c r="AA796" s="15">
        <v>1229.2508307505263</v>
      </c>
      <c r="AB796" s="16">
        <f t="shared" si="12"/>
        <v>500</v>
      </c>
    </row>
    <row r="797" spans="1:28" ht="16" x14ac:dyDescent="0.2">
      <c r="A797" s="14" t="s">
        <v>1255</v>
      </c>
      <c r="B797" s="14" t="s">
        <v>1256</v>
      </c>
      <c r="C797" s="14" t="s">
        <v>1195</v>
      </c>
      <c r="D797" s="14" t="s">
        <v>1195</v>
      </c>
      <c r="E797" s="14" t="s">
        <v>938</v>
      </c>
      <c r="F797" s="14" t="s">
        <v>939</v>
      </c>
      <c r="G797" s="14" t="s">
        <v>47</v>
      </c>
      <c r="H797" s="14" t="s">
        <v>48</v>
      </c>
      <c r="I797" s="14" t="s">
        <v>21</v>
      </c>
      <c r="J797" s="14" t="s">
        <v>1268</v>
      </c>
      <c r="K797" s="15">
        <v>500</v>
      </c>
      <c r="L797" s="15">
        <v>0</v>
      </c>
      <c r="M797" s="15">
        <v>0</v>
      </c>
      <c r="N797" s="15">
        <v>0</v>
      </c>
      <c r="O797" s="15">
        <v>0</v>
      </c>
      <c r="P797" s="15">
        <v>0</v>
      </c>
      <c r="Q797" s="15">
        <v>0</v>
      </c>
      <c r="R797" s="15">
        <v>500</v>
      </c>
      <c r="S797" s="15">
        <v>0</v>
      </c>
      <c r="T797" s="15">
        <v>0</v>
      </c>
      <c r="U797" s="15">
        <v>0</v>
      </c>
      <c r="V797" s="15">
        <v>0</v>
      </c>
      <c r="W797" s="15">
        <v>1000</v>
      </c>
      <c r="X797" s="15">
        <v>1000.9702380952381</v>
      </c>
      <c r="Y797" s="15">
        <v>1003.4262658959537</v>
      </c>
      <c r="Z797" s="15">
        <v>1016.7929531178709</v>
      </c>
      <c r="AA797" s="15">
        <v>1024.3756922921052</v>
      </c>
      <c r="AB797" s="16">
        <f t="shared" si="12"/>
        <v>500</v>
      </c>
    </row>
    <row r="798" spans="1:28" ht="16" x14ac:dyDescent="0.2">
      <c r="A798" s="14" t="s">
        <v>1255</v>
      </c>
      <c r="B798" s="14" t="s">
        <v>1256</v>
      </c>
      <c r="C798" s="14" t="s">
        <v>1195</v>
      </c>
      <c r="D798" s="14" t="s">
        <v>1195</v>
      </c>
      <c r="E798" s="14" t="s">
        <v>938</v>
      </c>
      <c r="F798" s="14" t="s">
        <v>939</v>
      </c>
      <c r="G798" s="14" t="s">
        <v>50</v>
      </c>
      <c r="H798" s="14" t="s">
        <v>51</v>
      </c>
      <c r="I798" s="14" t="s">
        <v>21</v>
      </c>
      <c r="J798" s="14" t="s">
        <v>1269</v>
      </c>
      <c r="K798" s="15">
        <v>110</v>
      </c>
      <c r="L798" s="15">
        <v>110</v>
      </c>
      <c r="M798" s="15">
        <v>110</v>
      </c>
      <c r="N798" s="15">
        <v>110</v>
      </c>
      <c r="O798" s="15">
        <v>110</v>
      </c>
      <c r="P798" s="15">
        <v>110</v>
      </c>
      <c r="Q798" s="15">
        <v>110</v>
      </c>
      <c r="R798" s="15">
        <v>110</v>
      </c>
      <c r="S798" s="15">
        <v>110</v>
      </c>
      <c r="T798" s="15">
        <v>110</v>
      </c>
      <c r="U798" s="15">
        <v>110</v>
      </c>
      <c r="V798" s="15">
        <v>110</v>
      </c>
      <c r="W798" s="15">
        <v>1320</v>
      </c>
      <c r="X798" s="15">
        <v>1321.2807142857141</v>
      </c>
      <c r="Y798" s="15">
        <v>1324.5226709826588</v>
      </c>
      <c r="Z798" s="15">
        <v>1342.1666981155893</v>
      </c>
      <c r="AA798" s="15">
        <v>1352.1759138255788</v>
      </c>
      <c r="AB798" s="16">
        <f t="shared" si="12"/>
        <v>550</v>
      </c>
    </row>
    <row r="799" spans="1:28" ht="16" x14ac:dyDescent="0.2">
      <c r="A799" s="14" t="s">
        <v>1255</v>
      </c>
      <c r="B799" s="14" t="s">
        <v>1256</v>
      </c>
      <c r="C799" s="14" t="s">
        <v>1195</v>
      </c>
      <c r="D799" s="14" t="s">
        <v>1195</v>
      </c>
      <c r="E799" s="14" t="s">
        <v>938</v>
      </c>
      <c r="F799" s="14" t="s">
        <v>939</v>
      </c>
      <c r="G799" s="14" t="s">
        <v>53</v>
      </c>
      <c r="H799" s="14" t="s">
        <v>54</v>
      </c>
      <c r="I799" s="14" t="s">
        <v>21</v>
      </c>
      <c r="J799" s="14" t="s">
        <v>1270</v>
      </c>
      <c r="K799" s="15">
        <v>0</v>
      </c>
      <c r="L799" s="15">
        <v>0</v>
      </c>
      <c r="M799" s="15">
        <v>5000</v>
      </c>
      <c r="N799" s="15">
        <v>0</v>
      </c>
      <c r="O799" s="15">
        <v>0</v>
      </c>
      <c r="P799" s="15">
        <v>0</v>
      </c>
      <c r="Q799" s="15">
        <v>0</v>
      </c>
      <c r="R799" s="15">
        <v>0</v>
      </c>
      <c r="S799" s="15">
        <v>0</v>
      </c>
      <c r="T799" s="15">
        <v>0</v>
      </c>
      <c r="U799" s="15">
        <v>0</v>
      </c>
      <c r="V799" s="15">
        <v>0</v>
      </c>
      <c r="W799" s="15">
        <v>5000</v>
      </c>
      <c r="X799" s="15">
        <v>5004.8511904761899</v>
      </c>
      <c r="Y799" s="15">
        <v>5017.1313294797683</v>
      </c>
      <c r="Z799" s="15">
        <v>5083.9647655893532</v>
      </c>
      <c r="AA799" s="15">
        <v>5121.8784614605265</v>
      </c>
      <c r="AB799" s="16">
        <f t="shared" si="12"/>
        <v>5000</v>
      </c>
    </row>
    <row r="800" spans="1:28" ht="16" x14ac:dyDescent="0.2">
      <c r="A800" s="14" t="s">
        <v>1255</v>
      </c>
      <c r="B800" s="14" t="s">
        <v>1256</v>
      </c>
      <c r="C800" s="14" t="s">
        <v>1195</v>
      </c>
      <c r="D800" s="14" t="s">
        <v>1195</v>
      </c>
      <c r="E800" s="14" t="s">
        <v>938</v>
      </c>
      <c r="F800" s="14" t="s">
        <v>939</v>
      </c>
      <c r="G800" s="14" t="s">
        <v>56</v>
      </c>
      <c r="H800" s="14" t="s">
        <v>57</v>
      </c>
      <c r="I800" s="14" t="s">
        <v>21</v>
      </c>
      <c r="J800" s="14" t="s">
        <v>1271</v>
      </c>
      <c r="K800" s="15">
        <v>0</v>
      </c>
      <c r="L800" s="15">
        <v>0</v>
      </c>
      <c r="M800" s="15">
        <v>0</v>
      </c>
      <c r="N800" s="15">
        <v>0</v>
      </c>
      <c r="O800" s="15">
        <v>0</v>
      </c>
      <c r="P800" s="15">
        <v>0</v>
      </c>
      <c r="Q800" s="15">
        <v>0</v>
      </c>
      <c r="R800" s="15">
        <v>0</v>
      </c>
      <c r="S800" s="15">
        <v>0</v>
      </c>
      <c r="T800" s="15">
        <v>0</v>
      </c>
      <c r="U800" s="15">
        <v>7000</v>
      </c>
      <c r="V800" s="15">
        <v>0</v>
      </c>
      <c r="W800" s="15">
        <v>7000</v>
      </c>
      <c r="X800" s="15">
        <v>7076.9999999999991</v>
      </c>
      <c r="Y800" s="15">
        <v>7176.0779999999995</v>
      </c>
      <c r="Z800" s="15">
        <v>7283.7191700000003</v>
      </c>
      <c r="AA800" s="15">
        <v>7392.97495755</v>
      </c>
      <c r="AB800" s="16">
        <f t="shared" si="12"/>
        <v>0</v>
      </c>
    </row>
    <row r="801" spans="1:28" ht="16" x14ac:dyDescent="0.2">
      <c r="A801" s="14" t="s">
        <v>1255</v>
      </c>
      <c r="B801" s="14" t="s">
        <v>1256</v>
      </c>
      <c r="C801" s="14" t="s">
        <v>1195</v>
      </c>
      <c r="D801" s="14" t="s">
        <v>1195</v>
      </c>
      <c r="E801" s="14" t="s">
        <v>938</v>
      </c>
      <c r="F801" s="14" t="s">
        <v>939</v>
      </c>
      <c r="G801" s="14" t="s">
        <v>59</v>
      </c>
      <c r="H801" s="14" t="s">
        <v>60</v>
      </c>
      <c r="I801" s="14" t="s">
        <v>21</v>
      </c>
      <c r="J801" s="14" t="s">
        <v>1272</v>
      </c>
      <c r="K801" s="15">
        <v>250</v>
      </c>
      <c r="L801" s="15">
        <v>0</v>
      </c>
      <c r="M801" s="15">
        <v>1000</v>
      </c>
      <c r="N801" s="15">
        <v>0</v>
      </c>
      <c r="O801" s="15">
        <v>250</v>
      </c>
      <c r="P801" s="15">
        <v>0</v>
      </c>
      <c r="Q801" s="15">
        <v>250</v>
      </c>
      <c r="R801" s="15">
        <v>0</v>
      </c>
      <c r="S801" s="15">
        <v>250</v>
      </c>
      <c r="T801" s="15">
        <v>0</v>
      </c>
      <c r="U801" s="15">
        <v>1000</v>
      </c>
      <c r="V801" s="15">
        <v>500</v>
      </c>
      <c r="W801" s="15">
        <v>3500</v>
      </c>
      <c r="X801" s="15">
        <v>3503.395833333333</v>
      </c>
      <c r="Y801" s="15">
        <v>3511.9919306358379</v>
      </c>
      <c r="Z801" s="15">
        <v>3558.7753359125477</v>
      </c>
      <c r="AA801" s="15">
        <v>3585.3149230223685</v>
      </c>
      <c r="AB801" s="16">
        <f t="shared" si="12"/>
        <v>1500</v>
      </c>
    </row>
    <row r="802" spans="1:28" ht="16" x14ac:dyDescent="0.2">
      <c r="A802" s="14" t="s">
        <v>1255</v>
      </c>
      <c r="B802" s="14" t="s">
        <v>1256</v>
      </c>
      <c r="C802" s="14" t="s">
        <v>1195</v>
      </c>
      <c r="D802" s="14" t="s">
        <v>1195</v>
      </c>
      <c r="E802" s="14" t="s">
        <v>938</v>
      </c>
      <c r="F802" s="14" t="s">
        <v>939</v>
      </c>
      <c r="G802" s="14" t="s">
        <v>68</v>
      </c>
      <c r="H802" s="14" t="s">
        <v>69</v>
      </c>
      <c r="I802" s="14" t="s">
        <v>21</v>
      </c>
      <c r="J802" s="14" t="s">
        <v>1273</v>
      </c>
      <c r="K802" s="15">
        <v>200</v>
      </c>
      <c r="L802" s="15">
        <v>200</v>
      </c>
      <c r="M802" s="15">
        <v>1000</v>
      </c>
      <c r="N802" s="15">
        <v>1000</v>
      </c>
      <c r="O802" s="15">
        <v>200</v>
      </c>
      <c r="P802" s="15">
        <v>200</v>
      </c>
      <c r="Q802" s="15">
        <v>200</v>
      </c>
      <c r="R802" s="15">
        <v>200</v>
      </c>
      <c r="S802" s="15">
        <v>200</v>
      </c>
      <c r="T802" s="15">
        <v>200</v>
      </c>
      <c r="U802" s="15">
        <v>200</v>
      </c>
      <c r="V802" s="15">
        <v>1000</v>
      </c>
      <c r="W802" s="15">
        <v>4800</v>
      </c>
      <c r="X802" s="15">
        <v>4804.6571428571424</v>
      </c>
      <c r="Y802" s="15">
        <v>4816.4460763005773</v>
      </c>
      <c r="Z802" s="15">
        <v>4880.6061749657802</v>
      </c>
      <c r="AA802" s="15">
        <v>4917.0033230021054</v>
      </c>
      <c r="AB802" s="16">
        <f t="shared" si="12"/>
        <v>2600</v>
      </c>
    </row>
    <row r="803" spans="1:28" ht="16" x14ac:dyDescent="0.2">
      <c r="A803" s="14" t="s">
        <v>1274</v>
      </c>
      <c r="B803" s="14" t="s">
        <v>1275</v>
      </c>
      <c r="C803" s="14" t="s">
        <v>1195</v>
      </c>
      <c r="D803" s="14" t="s">
        <v>1195</v>
      </c>
      <c r="E803" s="14" t="s">
        <v>938</v>
      </c>
      <c r="F803" s="14" t="s">
        <v>939</v>
      </c>
      <c r="G803" s="14" t="s">
        <v>177</v>
      </c>
      <c r="H803" s="14" t="s">
        <v>178</v>
      </c>
      <c r="I803" s="14" t="s">
        <v>179</v>
      </c>
      <c r="J803" s="14" t="s">
        <v>1276</v>
      </c>
      <c r="K803" s="15">
        <v>750</v>
      </c>
      <c r="L803" s="15">
        <v>750</v>
      </c>
      <c r="M803" s="15">
        <v>750</v>
      </c>
      <c r="N803" s="15">
        <v>750</v>
      </c>
      <c r="O803" s="15">
        <v>750</v>
      </c>
      <c r="P803" s="15">
        <v>750</v>
      </c>
      <c r="Q803" s="15">
        <v>750</v>
      </c>
      <c r="R803" s="15">
        <v>750</v>
      </c>
      <c r="S803" s="15">
        <v>750</v>
      </c>
      <c r="T803" s="15">
        <v>750</v>
      </c>
      <c r="U803" s="15">
        <v>750</v>
      </c>
      <c r="V803" s="15">
        <v>750</v>
      </c>
      <c r="W803" s="15">
        <v>9000</v>
      </c>
      <c r="X803" s="15">
        <v>9949.3232142857141</v>
      </c>
      <c r="Y803" s="15">
        <v>11021.958045364161</v>
      </c>
      <c r="Z803" s="15">
        <v>12293.907496235386</v>
      </c>
      <c r="AA803" s="15">
        <v>13665.514305466342</v>
      </c>
      <c r="AB803" s="16">
        <f t="shared" si="12"/>
        <v>3750</v>
      </c>
    </row>
    <row r="804" spans="1:28" ht="16" x14ac:dyDescent="0.2">
      <c r="A804" s="14" t="s">
        <v>1274</v>
      </c>
      <c r="B804" s="14" t="s">
        <v>1275</v>
      </c>
      <c r="C804" s="14" t="s">
        <v>1195</v>
      </c>
      <c r="D804" s="14" t="s">
        <v>1195</v>
      </c>
      <c r="E804" s="14" t="s">
        <v>938</v>
      </c>
      <c r="F804" s="14" t="s">
        <v>939</v>
      </c>
      <c r="G804" s="14" t="s">
        <v>19</v>
      </c>
      <c r="H804" s="14" t="s">
        <v>20</v>
      </c>
      <c r="I804" s="14" t="s">
        <v>21</v>
      </c>
      <c r="J804" s="14" t="s">
        <v>1277</v>
      </c>
      <c r="K804" s="15">
        <v>1200</v>
      </c>
      <c r="L804" s="15">
        <v>1200</v>
      </c>
      <c r="M804" s="15">
        <v>1200</v>
      </c>
      <c r="N804" s="15">
        <v>1200</v>
      </c>
      <c r="O804" s="15">
        <v>1200</v>
      </c>
      <c r="P804" s="15">
        <v>1200</v>
      </c>
      <c r="Q804" s="15">
        <v>1200</v>
      </c>
      <c r="R804" s="15">
        <v>1200</v>
      </c>
      <c r="S804" s="15">
        <v>1200</v>
      </c>
      <c r="T804" s="15">
        <v>1200</v>
      </c>
      <c r="U804" s="15">
        <v>1200</v>
      </c>
      <c r="V804" s="15">
        <v>1200</v>
      </c>
      <c r="W804" s="15">
        <v>14400</v>
      </c>
      <c r="X804" s="15">
        <v>14413.971428571427</v>
      </c>
      <c r="Y804" s="15">
        <v>14449.338228901732</v>
      </c>
      <c r="Z804" s="15">
        <v>14641.818524897339</v>
      </c>
      <c r="AA804" s="15">
        <v>14751.009969006316</v>
      </c>
      <c r="AB804" s="16">
        <f t="shared" si="12"/>
        <v>6000</v>
      </c>
    </row>
    <row r="805" spans="1:28" ht="16" x14ac:dyDescent="0.2">
      <c r="A805" s="14" t="s">
        <v>1274</v>
      </c>
      <c r="B805" s="14" t="s">
        <v>1275</v>
      </c>
      <c r="C805" s="14" t="s">
        <v>1195</v>
      </c>
      <c r="D805" s="14" t="s">
        <v>1195</v>
      </c>
      <c r="E805" s="14" t="s">
        <v>938</v>
      </c>
      <c r="F805" s="14" t="s">
        <v>939</v>
      </c>
      <c r="G805" s="14" t="s">
        <v>23</v>
      </c>
      <c r="H805" s="14" t="s">
        <v>24</v>
      </c>
      <c r="I805" s="14" t="s">
        <v>21</v>
      </c>
      <c r="J805" s="14" t="s">
        <v>1278</v>
      </c>
      <c r="K805" s="15">
        <v>800</v>
      </c>
      <c r="L805" s="15">
        <v>800</v>
      </c>
      <c r="M805" s="15">
        <v>800</v>
      </c>
      <c r="N805" s="15">
        <v>800</v>
      </c>
      <c r="O805" s="15">
        <v>800</v>
      </c>
      <c r="P805" s="15">
        <v>800</v>
      </c>
      <c r="Q805" s="15">
        <v>800</v>
      </c>
      <c r="R805" s="15">
        <v>800</v>
      </c>
      <c r="S805" s="15">
        <v>800</v>
      </c>
      <c r="T805" s="15">
        <v>800</v>
      </c>
      <c r="U805" s="15">
        <v>800</v>
      </c>
      <c r="V805" s="15">
        <v>800</v>
      </c>
      <c r="W805" s="15">
        <v>9600</v>
      </c>
      <c r="X805" s="15">
        <v>9609.3142857142848</v>
      </c>
      <c r="Y805" s="15">
        <v>9632.8921526011545</v>
      </c>
      <c r="Z805" s="15">
        <v>9761.2123499315603</v>
      </c>
      <c r="AA805" s="15">
        <v>9834.0066460042108</v>
      </c>
      <c r="AB805" s="16">
        <f t="shared" si="12"/>
        <v>4000</v>
      </c>
    </row>
    <row r="806" spans="1:28" ht="16" x14ac:dyDescent="0.2">
      <c r="A806" s="14" t="s">
        <v>1274</v>
      </c>
      <c r="B806" s="14" t="s">
        <v>1275</v>
      </c>
      <c r="C806" s="14" t="s">
        <v>1195</v>
      </c>
      <c r="D806" s="14" t="s">
        <v>1195</v>
      </c>
      <c r="E806" s="14" t="s">
        <v>938</v>
      </c>
      <c r="F806" s="14" t="s">
        <v>939</v>
      </c>
      <c r="G806" s="14" t="s">
        <v>29</v>
      </c>
      <c r="H806" s="14" t="s">
        <v>30</v>
      </c>
      <c r="I806" s="14" t="s">
        <v>21</v>
      </c>
      <c r="J806" s="14" t="s">
        <v>1279</v>
      </c>
      <c r="K806" s="15">
        <v>0</v>
      </c>
      <c r="L806" s="15">
        <v>0</v>
      </c>
      <c r="M806" s="15">
        <v>0</v>
      </c>
      <c r="N806" s="15">
        <v>0</v>
      </c>
      <c r="O806" s="15">
        <v>8050</v>
      </c>
      <c r="P806" s="15">
        <v>0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8050</v>
      </c>
      <c r="W806" s="15">
        <v>16100</v>
      </c>
      <c r="X806" s="15">
        <v>16277.099999999999</v>
      </c>
      <c r="Y806" s="15">
        <v>16504.9794</v>
      </c>
      <c r="Z806" s="15">
        <v>16752.554090999998</v>
      </c>
      <c r="AA806" s="15">
        <v>17003.842402365</v>
      </c>
      <c r="AB806" s="16">
        <f t="shared" si="12"/>
        <v>8050</v>
      </c>
    </row>
    <row r="807" spans="1:28" ht="16" x14ac:dyDescent="0.2">
      <c r="A807" s="14" t="s">
        <v>1274</v>
      </c>
      <c r="B807" s="14" t="s">
        <v>1275</v>
      </c>
      <c r="C807" s="14" t="s">
        <v>1195</v>
      </c>
      <c r="D807" s="14" t="s">
        <v>1195</v>
      </c>
      <c r="E807" s="14" t="s">
        <v>938</v>
      </c>
      <c r="F807" s="14" t="s">
        <v>939</v>
      </c>
      <c r="G807" s="14" t="s">
        <v>32</v>
      </c>
      <c r="H807" s="14" t="s">
        <v>33</v>
      </c>
      <c r="I807" s="14" t="s">
        <v>21</v>
      </c>
      <c r="J807" s="14" t="s">
        <v>1280</v>
      </c>
      <c r="K807" s="15">
        <v>0</v>
      </c>
      <c r="L807" s="15">
        <v>0</v>
      </c>
      <c r="M807" s="15">
        <v>0</v>
      </c>
      <c r="N807" s="15">
        <v>0</v>
      </c>
      <c r="O807" s="15">
        <v>2500</v>
      </c>
      <c r="P807" s="15">
        <v>0</v>
      </c>
      <c r="Q807" s="15">
        <v>0</v>
      </c>
      <c r="R807" s="15">
        <v>0</v>
      </c>
      <c r="S807" s="15">
        <v>0</v>
      </c>
      <c r="T807" s="15">
        <v>0</v>
      </c>
      <c r="U807" s="15">
        <v>0</v>
      </c>
      <c r="V807" s="15">
        <v>2500</v>
      </c>
      <c r="W807" s="15">
        <v>5000</v>
      </c>
      <c r="X807" s="15">
        <v>5054.9999999999991</v>
      </c>
      <c r="Y807" s="15">
        <v>5125.7699999999995</v>
      </c>
      <c r="Z807" s="15">
        <v>5202.6565499999997</v>
      </c>
      <c r="AA807" s="15">
        <v>5280.6963982500001</v>
      </c>
      <c r="AB807" s="16">
        <f t="shared" si="12"/>
        <v>2500</v>
      </c>
    </row>
    <row r="808" spans="1:28" ht="16" x14ac:dyDescent="0.2">
      <c r="A808" s="14" t="s">
        <v>1274</v>
      </c>
      <c r="B808" s="14" t="s">
        <v>1275</v>
      </c>
      <c r="C808" s="14" t="s">
        <v>1195</v>
      </c>
      <c r="D808" s="14" t="s">
        <v>1195</v>
      </c>
      <c r="E808" s="14" t="s">
        <v>938</v>
      </c>
      <c r="F808" s="14" t="s">
        <v>939</v>
      </c>
      <c r="G808" s="14" t="s">
        <v>38</v>
      </c>
      <c r="H808" s="14" t="s">
        <v>39</v>
      </c>
      <c r="I808" s="14" t="s">
        <v>21</v>
      </c>
      <c r="J808" s="14" t="s">
        <v>1281</v>
      </c>
      <c r="K808" s="15">
        <v>2862.9076124032426</v>
      </c>
      <c r="L808" s="15">
        <v>2862.9076124032426</v>
      </c>
      <c r="M808" s="15">
        <v>2862.9076124032426</v>
      </c>
      <c r="N808" s="15">
        <v>2862.9076124032426</v>
      </c>
      <c r="O808" s="15">
        <v>2862.9076124032426</v>
      </c>
      <c r="P808" s="15">
        <v>2862.9076124032426</v>
      </c>
      <c r="Q808" s="15">
        <v>2862.9076124032426</v>
      </c>
      <c r="R808" s="15">
        <v>2862.9076124032426</v>
      </c>
      <c r="S808" s="15">
        <v>2862.9076124032426</v>
      </c>
      <c r="T808" s="15">
        <v>2862.9076124032426</v>
      </c>
      <c r="U808" s="15">
        <v>2862.9076124032426</v>
      </c>
      <c r="V808" s="15">
        <v>2862.9076124032426</v>
      </c>
      <c r="W808" s="15">
        <v>34354.891348838908</v>
      </c>
      <c r="X808" s="15">
        <v>33771.701833026644</v>
      </c>
      <c r="Y808" s="15">
        <v>33586.940648860334</v>
      </c>
      <c r="Z808" s="15">
        <v>33833.758417120524</v>
      </c>
      <c r="AA808" s="15">
        <v>34086.073861060613</v>
      </c>
      <c r="AB808" s="16">
        <f t="shared" si="12"/>
        <v>14314.538062016214</v>
      </c>
    </row>
    <row r="809" spans="1:28" ht="16" x14ac:dyDescent="0.2">
      <c r="A809" s="14" t="s">
        <v>1274</v>
      </c>
      <c r="B809" s="14" t="s">
        <v>1275</v>
      </c>
      <c r="C809" s="14" t="s">
        <v>1195</v>
      </c>
      <c r="D809" s="14" t="s">
        <v>1195</v>
      </c>
      <c r="E809" s="14" t="s">
        <v>938</v>
      </c>
      <c r="F809" s="14" t="s">
        <v>939</v>
      </c>
      <c r="G809" s="14" t="s">
        <v>41</v>
      </c>
      <c r="H809" s="14" t="s">
        <v>42</v>
      </c>
      <c r="I809" s="14" t="s">
        <v>21</v>
      </c>
      <c r="J809" s="14" t="s">
        <v>1282</v>
      </c>
      <c r="K809" s="15">
        <v>500</v>
      </c>
      <c r="L809" s="15">
        <v>500</v>
      </c>
      <c r="M809" s="15">
        <v>500</v>
      </c>
      <c r="N809" s="15">
        <v>500</v>
      </c>
      <c r="O809" s="15">
        <v>500</v>
      </c>
      <c r="P809" s="15">
        <v>500</v>
      </c>
      <c r="Q809" s="15">
        <v>500</v>
      </c>
      <c r="R809" s="15">
        <v>500</v>
      </c>
      <c r="S809" s="15">
        <v>500</v>
      </c>
      <c r="T809" s="15">
        <v>500</v>
      </c>
      <c r="U809" s="15">
        <v>500</v>
      </c>
      <c r="V809" s="15">
        <v>500</v>
      </c>
      <c r="W809" s="15">
        <v>6000</v>
      </c>
      <c r="X809" s="15">
        <v>6029.892857142856</v>
      </c>
      <c r="Y809" s="15">
        <v>6072.7041572254329</v>
      </c>
      <c r="Z809" s="15">
        <v>6157.7297752243348</v>
      </c>
      <c r="AA809" s="15">
        <v>6222.486763411579</v>
      </c>
      <c r="AB809" s="16">
        <f t="shared" si="12"/>
        <v>2500</v>
      </c>
    </row>
    <row r="810" spans="1:28" ht="16" x14ac:dyDescent="0.2">
      <c r="A810" s="14" t="s">
        <v>1274</v>
      </c>
      <c r="B810" s="14" t="s">
        <v>1275</v>
      </c>
      <c r="C810" s="14" t="s">
        <v>1195</v>
      </c>
      <c r="D810" s="14" t="s">
        <v>1195</v>
      </c>
      <c r="E810" s="14" t="s">
        <v>938</v>
      </c>
      <c r="F810" s="14" t="s">
        <v>939</v>
      </c>
      <c r="G810" s="14" t="s">
        <v>44</v>
      </c>
      <c r="H810" s="14" t="s">
        <v>45</v>
      </c>
      <c r="I810" s="14" t="s">
        <v>21</v>
      </c>
      <c r="J810" s="14" t="s">
        <v>1283</v>
      </c>
      <c r="K810" s="15">
        <v>200</v>
      </c>
      <c r="L810" s="15">
        <v>200</v>
      </c>
      <c r="M810" s="15">
        <v>200</v>
      </c>
      <c r="N810" s="15">
        <v>200</v>
      </c>
      <c r="O810" s="15">
        <v>200</v>
      </c>
      <c r="P810" s="15">
        <v>200</v>
      </c>
      <c r="Q810" s="15">
        <v>200</v>
      </c>
      <c r="R810" s="15">
        <v>200</v>
      </c>
      <c r="S810" s="15">
        <v>200</v>
      </c>
      <c r="T810" s="15">
        <v>200</v>
      </c>
      <c r="U810" s="15">
        <v>200</v>
      </c>
      <c r="V810" s="15">
        <v>200</v>
      </c>
      <c r="W810" s="15">
        <v>2400</v>
      </c>
      <c r="X810" s="15">
        <v>2402.3285714285712</v>
      </c>
      <c r="Y810" s="15">
        <v>2408.2230381502886</v>
      </c>
      <c r="Z810" s="15">
        <v>2440.3030874828901</v>
      </c>
      <c r="AA810" s="15">
        <v>2458.5016615010527</v>
      </c>
      <c r="AB810" s="16">
        <f t="shared" si="12"/>
        <v>1000</v>
      </c>
    </row>
    <row r="811" spans="1:28" ht="16" x14ac:dyDescent="0.2">
      <c r="A811" s="14" t="s">
        <v>1274</v>
      </c>
      <c r="B811" s="14" t="s">
        <v>1275</v>
      </c>
      <c r="C811" s="14" t="s">
        <v>1195</v>
      </c>
      <c r="D811" s="14" t="s">
        <v>1195</v>
      </c>
      <c r="E811" s="14" t="s">
        <v>938</v>
      </c>
      <c r="F811" s="14" t="s">
        <v>939</v>
      </c>
      <c r="G811" s="14" t="s">
        <v>47</v>
      </c>
      <c r="H811" s="14" t="s">
        <v>48</v>
      </c>
      <c r="I811" s="14" t="s">
        <v>21</v>
      </c>
      <c r="J811" s="14" t="s">
        <v>1284</v>
      </c>
      <c r="K811" s="15">
        <v>2000</v>
      </c>
      <c r="L811" s="15">
        <v>0</v>
      </c>
      <c r="M811" s="15">
        <v>0</v>
      </c>
      <c r="N811" s="15">
        <v>0</v>
      </c>
      <c r="O811" s="15">
        <v>0</v>
      </c>
      <c r="P811" s="15">
        <v>0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0</v>
      </c>
      <c r="W811" s="15">
        <v>2000</v>
      </c>
      <c r="X811" s="15">
        <v>2001.9404761904761</v>
      </c>
      <c r="Y811" s="15">
        <v>2006.8525317919075</v>
      </c>
      <c r="Z811" s="15">
        <v>2033.5859062357417</v>
      </c>
      <c r="AA811" s="15">
        <v>2048.7513845842104</v>
      </c>
      <c r="AB811" s="16">
        <f t="shared" si="12"/>
        <v>2000</v>
      </c>
    </row>
    <row r="812" spans="1:28" ht="16" x14ac:dyDescent="0.2">
      <c r="A812" s="14" t="s">
        <v>1274</v>
      </c>
      <c r="B812" s="14" t="s">
        <v>1275</v>
      </c>
      <c r="C812" s="14" t="s">
        <v>1195</v>
      </c>
      <c r="D812" s="14" t="s">
        <v>1195</v>
      </c>
      <c r="E812" s="14" t="s">
        <v>938</v>
      </c>
      <c r="F812" s="14" t="s">
        <v>939</v>
      </c>
      <c r="G812" s="14" t="s">
        <v>50</v>
      </c>
      <c r="H812" s="14" t="s">
        <v>51</v>
      </c>
      <c r="I812" s="14" t="s">
        <v>21</v>
      </c>
      <c r="J812" s="14" t="s">
        <v>1285</v>
      </c>
      <c r="K812" s="15">
        <v>550</v>
      </c>
      <c r="L812" s="15">
        <v>550</v>
      </c>
      <c r="M812" s="15">
        <v>550</v>
      </c>
      <c r="N812" s="15">
        <v>550</v>
      </c>
      <c r="O812" s="15">
        <v>550</v>
      </c>
      <c r="P812" s="15">
        <v>550</v>
      </c>
      <c r="Q812" s="15">
        <v>550</v>
      </c>
      <c r="R812" s="15">
        <v>550</v>
      </c>
      <c r="S812" s="15">
        <v>550</v>
      </c>
      <c r="T812" s="15">
        <v>550</v>
      </c>
      <c r="U812" s="15">
        <v>550</v>
      </c>
      <c r="V812" s="15">
        <v>550</v>
      </c>
      <c r="W812" s="15">
        <v>6600</v>
      </c>
      <c r="X812" s="15">
        <v>6606.403571428571</v>
      </c>
      <c r="Y812" s="15">
        <v>6622.6133549132946</v>
      </c>
      <c r="Z812" s="15">
        <v>6710.8334905779466</v>
      </c>
      <c r="AA812" s="15">
        <v>6760.8795691278938</v>
      </c>
      <c r="AB812" s="16">
        <f t="shared" si="12"/>
        <v>2750</v>
      </c>
    </row>
    <row r="813" spans="1:28" ht="16" x14ac:dyDescent="0.2">
      <c r="A813" s="14" t="s">
        <v>1274</v>
      </c>
      <c r="B813" s="14" t="s">
        <v>1275</v>
      </c>
      <c r="C813" s="14" t="s">
        <v>1195</v>
      </c>
      <c r="D813" s="14" t="s">
        <v>1195</v>
      </c>
      <c r="E813" s="14" t="s">
        <v>938</v>
      </c>
      <c r="F813" s="14" t="s">
        <v>939</v>
      </c>
      <c r="G813" s="14" t="s">
        <v>53</v>
      </c>
      <c r="H813" s="14" t="s">
        <v>54</v>
      </c>
      <c r="I813" s="14" t="s">
        <v>21</v>
      </c>
      <c r="J813" s="14" t="s">
        <v>1286</v>
      </c>
      <c r="K813" s="15">
        <v>0</v>
      </c>
      <c r="L813" s="15">
        <v>0</v>
      </c>
      <c r="M813" s="15">
        <v>8750</v>
      </c>
      <c r="N813" s="15">
        <v>8750</v>
      </c>
      <c r="O813" s="15">
        <v>8750</v>
      </c>
      <c r="P813" s="15">
        <v>8750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0</v>
      </c>
      <c r="W813" s="15">
        <v>35000</v>
      </c>
      <c r="X813" s="15">
        <v>40038.809523809519</v>
      </c>
      <c r="Y813" s="15">
        <v>40137.050635838146</v>
      </c>
      <c r="Z813" s="15">
        <v>40671.718124714826</v>
      </c>
      <c r="AA813" s="15">
        <v>40975.027691684212</v>
      </c>
      <c r="AB813" s="16">
        <f t="shared" si="12"/>
        <v>26250</v>
      </c>
    </row>
    <row r="814" spans="1:28" ht="16" x14ac:dyDescent="0.2">
      <c r="A814" s="14" t="s">
        <v>1274</v>
      </c>
      <c r="B814" s="14" t="s">
        <v>1275</v>
      </c>
      <c r="C814" s="14" t="s">
        <v>1195</v>
      </c>
      <c r="D814" s="14" t="s">
        <v>1195</v>
      </c>
      <c r="E814" s="14" t="s">
        <v>938</v>
      </c>
      <c r="F814" s="14" t="s">
        <v>939</v>
      </c>
      <c r="G814" s="14" t="s">
        <v>56</v>
      </c>
      <c r="H814" s="14" t="s">
        <v>57</v>
      </c>
      <c r="I814" s="14" t="s">
        <v>21</v>
      </c>
      <c r="J814" s="14" t="s">
        <v>1287</v>
      </c>
      <c r="K814" s="15">
        <v>0</v>
      </c>
      <c r="L814" s="15">
        <v>17863</v>
      </c>
      <c r="M814" s="15">
        <v>10718</v>
      </c>
      <c r="N814" s="15">
        <v>0</v>
      </c>
      <c r="O814" s="15">
        <v>35727</v>
      </c>
      <c r="P814" s="15">
        <v>35727</v>
      </c>
      <c r="Q814" s="15">
        <v>35727</v>
      </c>
      <c r="R814" s="15">
        <v>35727</v>
      </c>
      <c r="S814" s="15">
        <v>35727</v>
      </c>
      <c r="T814" s="15">
        <v>35727</v>
      </c>
      <c r="U814" s="15">
        <v>0</v>
      </c>
      <c r="V814" s="15">
        <v>0</v>
      </c>
      <c r="W814" s="15">
        <v>242943</v>
      </c>
      <c r="X814" s="15">
        <v>252749.99999999997</v>
      </c>
      <c r="Y814" s="15">
        <v>256288.49999999997</v>
      </c>
      <c r="Z814" s="15">
        <v>260132.82749999998</v>
      </c>
      <c r="AA814" s="15">
        <v>264034.81991249998</v>
      </c>
      <c r="AB814" s="16">
        <f t="shared" si="12"/>
        <v>64308</v>
      </c>
    </row>
    <row r="815" spans="1:28" ht="16" x14ac:dyDescent="0.2">
      <c r="A815" s="14" t="s">
        <v>1274</v>
      </c>
      <c r="B815" s="14" t="s">
        <v>1275</v>
      </c>
      <c r="C815" s="14" t="s">
        <v>1195</v>
      </c>
      <c r="D815" s="14" t="s">
        <v>1195</v>
      </c>
      <c r="E815" s="14" t="s">
        <v>938</v>
      </c>
      <c r="F815" s="14" t="s">
        <v>939</v>
      </c>
      <c r="G815" s="14" t="s">
        <v>59</v>
      </c>
      <c r="H815" s="14" t="s">
        <v>60</v>
      </c>
      <c r="I815" s="14" t="s">
        <v>21</v>
      </c>
      <c r="J815" s="14" t="s">
        <v>1288</v>
      </c>
      <c r="K815" s="15">
        <v>0</v>
      </c>
      <c r="L815" s="15">
        <v>2000</v>
      </c>
      <c r="M815" s="15">
        <v>2000</v>
      </c>
      <c r="N815" s="15">
        <v>2000</v>
      </c>
      <c r="O815" s="15">
        <v>2000</v>
      </c>
      <c r="P815" s="15">
        <v>2000</v>
      </c>
      <c r="Q815" s="15">
        <v>2000</v>
      </c>
      <c r="R815" s="15">
        <v>2000</v>
      </c>
      <c r="S815" s="15">
        <v>2000</v>
      </c>
      <c r="T815" s="15">
        <v>2000</v>
      </c>
      <c r="U815" s="15">
        <v>0</v>
      </c>
      <c r="V815" s="15">
        <v>0</v>
      </c>
      <c r="W815" s="15">
        <v>18000</v>
      </c>
      <c r="X815" s="15">
        <v>18017.464285714283</v>
      </c>
      <c r="Y815" s="15">
        <v>18061.672786127165</v>
      </c>
      <c r="Z815" s="15">
        <v>18302.273156121671</v>
      </c>
      <c r="AA815" s="15">
        <v>18438.762461257895</v>
      </c>
      <c r="AB815" s="16">
        <f t="shared" si="12"/>
        <v>8000</v>
      </c>
    </row>
    <row r="816" spans="1:28" ht="16" x14ac:dyDescent="0.2">
      <c r="A816" s="14" t="s">
        <v>1274</v>
      </c>
      <c r="B816" s="14" t="s">
        <v>1275</v>
      </c>
      <c r="C816" s="14" t="s">
        <v>1195</v>
      </c>
      <c r="D816" s="14" t="s">
        <v>1195</v>
      </c>
      <c r="E816" s="14" t="s">
        <v>938</v>
      </c>
      <c r="F816" s="14" t="s">
        <v>939</v>
      </c>
      <c r="G816" s="14" t="s">
        <v>68</v>
      </c>
      <c r="H816" s="14" t="s">
        <v>69</v>
      </c>
      <c r="I816" s="14" t="s">
        <v>21</v>
      </c>
      <c r="J816" s="14" t="s">
        <v>1289</v>
      </c>
      <c r="K816" s="15">
        <v>200</v>
      </c>
      <c r="L816" s="15">
        <v>200</v>
      </c>
      <c r="M816" s="15">
        <v>200</v>
      </c>
      <c r="N816" s="15">
        <v>200</v>
      </c>
      <c r="O816" s="15">
        <v>200</v>
      </c>
      <c r="P816" s="15">
        <v>200</v>
      </c>
      <c r="Q816" s="15">
        <v>200</v>
      </c>
      <c r="R816" s="15">
        <v>200</v>
      </c>
      <c r="S816" s="15">
        <v>200</v>
      </c>
      <c r="T816" s="15">
        <v>200</v>
      </c>
      <c r="U816" s="15">
        <v>200</v>
      </c>
      <c r="V816" s="15">
        <v>200</v>
      </c>
      <c r="W816" s="15">
        <v>2400</v>
      </c>
      <c r="X816" s="15">
        <v>2402.3285714285712</v>
      </c>
      <c r="Y816" s="15">
        <v>2408.2230381502886</v>
      </c>
      <c r="Z816" s="15">
        <v>2440.3030874828901</v>
      </c>
      <c r="AA816" s="15">
        <v>2458.5016615010527</v>
      </c>
      <c r="AB816" s="16">
        <f t="shared" si="12"/>
        <v>1000</v>
      </c>
    </row>
    <row r="817" spans="1:28" ht="16" x14ac:dyDescent="0.2">
      <c r="A817" s="14" t="s">
        <v>1290</v>
      </c>
      <c r="B817" s="14" t="s">
        <v>1291</v>
      </c>
      <c r="C817" s="14" t="s">
        <v>1195</v>
      </c>
      <c r="D817" s="14" t="s">
        <v>1195</v>
      </c>
      <c r="E817" s="14" t="s">
        <v>938</v>
      </c>
      <c r="F817" s="14" t="s">
        <v>939</v>
      </c>
      <c r="G817" s="14" t="s">
        <v>1292</v>
      </c>
      <c r="H817" s="14" t="s">
        <v>1293</v>
      </c>
      <c r="I817" s="14" t="s">
        <v>175</v>
      </c>
      <c r="J817" s="14" t="s">
        <v>1294</v>
      </c>
      <c r="K817" s="15">
        <v>34757</v>
      </c>
      <c r="L817" s="15">
        <v>81099</v>
      </c>
      <c r="M817" s="15">
        <v>81099</v>
      </c>
      <c r="N817" s="15">
        <v>115856</v>
      </c>
      <c r="O817" s="15">
        <v>115856</v>
      </c>
      <c r="P817" s="15">
        <v>139027</v>
      </c>
      <c r="Q817" s="15">
        <v>139027</v>
      </c>
      <c r="R817" s="15">
        <v>150613</v>
      </c>
      <c r="S817" s="15">
        <v>104270</v>
      </c>
      <c r="T817" s="15">
        <v>150613</v>
      </c>
      <c r="U817" s="15">
        <v>150613</v>
      </c>
      <c r="V817" s="15">
        <v>127442</v>
      </c>
      <c r="W817" s="15">
        <v>1390272</v>
      </c>
      <c r="X817" s="15">
        <v>1468530.1562499998</v>
      </c>
      <c r="Y817" s="15">
        <v>1468892.3593251759</v>
      </c>
      <c r="Z817" s="15">
        <v>1487993.1574328218</v>
      </c>
      <c r="AA817" s="15">
        <v>1496999.3155554908</v>
      </c>
      <c r="AB817" s="16">
        <f t="shared" si="12"/>
        <v>428667</v>
      </c>
    </row>
    <row r="818" spans="1:28" ht="16" x14ac:dyDescent="0.2">
      <c r="A818" s="14" t="s">
        <v>1290</v>
      </c>
      <c r="B818" s="14" t="s">
        <v>1291</v>
      </c>
      <c r="C818" s="14" t="s">
        <v>1195</v>
      </c>
      <c r="D818" s="14" t="s">
        <v>1195</v>
      </c>
      <c r="E818" s="14" t="s">
        <v>938</v>
      </c>
      <c r="F818" s="14" t="s">
        <v>939</v>
      </c>
      <c r="G818" s="14" t="s">
        <v>1295</v>
      </c>
      <c r="H818" s="14" t="s">
        <v>1296</v>
      </c>
      <c r="I818" s="14" t="s">
        <v>175</v>
      </c>
      <c r="J818" s="14" t="s">
        <v>1297</v>
      </c>
      <c r="K818" s="15">
        <v>840.33613445378148</v>
      </c>
      <c r="L818" s="15">
        <v>1960.7843137254897</v>
      </c>
      <c r="M818" s="15">
        <v>1960.7843137254897</v>
      </c>
      <c r="N818" s="15">
        <v>2801.120448179272</v>
      </c>
      <c r="O818" s="15">
        <v>2801.120448179272</v>
      </c>
      <c r="P818" s="15">
        <v>3361.3445378151259</v>
      </c>
      <c r="Q818" s="15">
        <v>3361.3445378151259</v>
      </c>
      <c r="R818" s="15">
        <v>3641.4565826330536</v>
      </c>
      <c r="S818" s="15">
        <v>2521.0084033613448</v>
      </c>
      <c r="T818" s="15">
        <v>3641.4565826330536</v>
      </c>
      <c r="U818" s="15">
        <v>3641.4565826330536</v>
      </c>
      <c r="V818" s="15">
        <v>3081.2324929971992</v>
      </c>
      <c r="W818" s="15">
        <v>33613.445378151257</v>
      </c>
      <c r="X818" s="15">
        <v>36544.805194805202</v>
      </c>
      <c r="Y818" s="15">
        <v>36804.267619548082</v>
      </c>
      <c r="Z818" s="15">
        <v>41051.531834828893</v>
      </c>
      <c r="AA818" s="15">
        <v>41483.245089410528</v>
      </c>
      <c r="AB818" s="16">
        <f t="shared" si="12"/>
        <v>10364.145658263304</v>
      </c>
    </row>
    <row r="819" spans="1:28" ht="16" x14ac:dyDescent="0.2">
      <c r="A819" s="14" t="s">
        <v>1290</v>
      </c>
      <c r="B819" s="14" t="s">
        <v>1291</v>
      </c>
      <c r="C819" s="14" t="s">
        <v>1195</v>
      </c>
      <c r="D819" s="14" t="s">
        <v>1195</v>
      </c>
      <c r="E819" s="14" t="s">
        <v>938</v>
      </c>
      <c r="F819" s="14" t="s">
        <v>939</v>
      </c>
      <c r="G819" s="14" t="s">
        <v>1298</v>
      </c>
      <c r="H819" s="14" t="s">
        <v>1299</v>
      </c>
      <c r="I819" s="14" t="s">
        <v>175</v>
      </c>
      <c r="J819" s="14" t="s">
        <v>1300</v>
      </c>
      <c r="K819" s="15">
        <v>1574.9999999999998</v>
      </c>
      <c r="L819" s="15">
        <v>3674.9999999999995</v>
      </c>
      <c r="M819" s="15">
        <v>3674.9999999999995</v>
      </c>
      <c r="N819" s="15">
        <v>5250</v>
      </c>
      <c r="O819" s="15">
        <v>5250</v>
      </c>
      <c r="P819" s="15">
        <v>6299.9999999999991</v>
      </c>
      <c r="Q819" s="15">
        <v>6299.9999999999991</v>
      </c>
      <c r="R819" s="15">
        <v>6825</v>
      </c>
      <c r="S819" s="15">
        <v>4725</v>
      </c>
      <c r="T819" s="15">
        <v>6825</v>
      </c>
      <c r="U819" s="15">
        <v>6825</v>
      </c>
      <c r="V819" s="15">
        <v>5775.0000000000009</v>
      </c>
      <c r="W819" s="15">
        <v>63000</v>
      </c>
      <c r="X819" s="15">
        <v>63313.874999999993</v>
      </c>
      <c r="Y819" s="15">
        <v>63763.393650867045</v>
      </c>
      <c r="Z819" s="15">
        <v>64656.162639855516</v>
      </c>
      <c r="AA819" s="15">
        <v>65336.111015821574</v>
      </c>
      <c r="AB819" s="16">
        <f t="shared" si="12"/>
        <v>19425</v>
      </c>
    </row>
    <row r="820" spans="1:28" ht="16" x14ac:dyDescent="0.2">
      <c r="A820" s="14" t="s">
        <v>1290</v>
      </c>
      <c r="B820" s="14" t="s">
        <v>1291</v>
      </c>
      <c r="C820" s="14" t="s">
        <v>1195</v>
      </c>
      <c r="D820" s="14" t="s">
        <v>1195</v>
      </c>
      <c r="E820" s="14" t="s">
        <v>938</v>
      </c>
      <c r="F820" s="14" t="s">
        <v>939</v>
      </c>
      <c r="G820" s="14" t="s">
        <v>1301</v>
      </c>
      <c r="H820" s="14" t="s">
        <v>1302</v>
      </c>
      <c r="I820" s="14" t="s">
        <v>175</v>
      </c>
      <c r="J820" s="14" t="s">
        <v>1303</v>
      </c>
      <c r="K820" s="15">
        <v>3374.9999999999995</v>
      </c>
      <c r="L820" s="15">
        <v>7874.9999999999991</v>
      </c>
      <c r="M820" s="15">
        <v>7874.9999999999991</v>
      </c>
      <c r="N820" s="15">
        <v>11250</v>
      </c>
      <c r="O820" s="15">
        <v>11250</v>
      </c>
      <c r="P820" s="15">
        <v>13499.999999999998</v>
      </c>
      <c r="Q820" s="15">
        <v>13499.999999999998</v>
      </c>
      <c r="R820" s="15">
        <v>14625</v>
      </c>
      <c r="S820" s="15">
        <v>10125</v>
      </c>
      <c r="T820" s="15">
        <v>14625</v>
      </c>
      <c r="U820" s="15">
        <v>14625</v>
      </c>
      <c r="V820" s="15">
        <v>12375.000000000002</v>
      </c>
      <c r="W820" s="15">
        <v>135000</v>
      </c>
      <c r="X820" s="15">
        <v>135672.58928571429</v>
      </c>
      <c r="Y820" s="15">
        <v>136635.84353757225</v>
      </c>
      <c r="Z820" s="15">
        <v>138548.91994254754</v>
      </c>
      <c r="AA820" s="15">
        <v>140005.95217676053</v>
      </c>
      <c r="AB820" s="16">
        <f t="shared" si="12"/>
        <v>41625</v>
      </c>
    </row>
    <row r="821" spans="1:28" ht="16" x14ac:dyDescent="0.2">
      <c r="A821" s="14" t="s">
        <v>1290</v>
      </c>
      <c r="B821" s="14" t="s">
        <v>1291</v>
      </c>
      <c r="C821" s="14" t="s">
        <v>1195</v>
      </c>
      <c r="D821" s="14" t="s">
        <v>1195</v>
      </c>
      <c r="E821" s="14" t="s">
        <v>938</v>
      </c>
      <c r="F821" s="14" t="s">
        <v>939</v>
      </c>
      <c r="G821" s="14" t="s">
        <v>1304</v>
      </c>
      <c r="H821" s="14" t="s">
        <v>1305</v>
      </c>
      <c r="I821" s="14" t="s">
        <v>175</v>
      </c>
      <c r="J821" s="14" t="s">
        <v>1306</v>
      </c>
      <c r="K821" s="15">
        <v>1724.9999999999998</v>
      </c>
      <c r="L821" s="15">
        <v>4024.9999999999995</v>
      </c>
      <c r="M821" s="15">
        <v>4024.9999999999995</v>
      </c>
      <c r="N821" s="15">
        <v>5750</v>
      </c>
      <c r="O821" s="15">
        <v>5750</v>
      </c>
      <c r="P821" s="15">
        <v>6899.9999999999991</v>
      </c>
      <c r="Q821" s="15">
        <v>6899.9999999999991</v>
      </c>
      <c r="R821" s="15">
        <v>7475</v>
      </c>
      <c r="S821" s="15">
        <v>5175</v>
      </c>
      <c r="T821" s="15">
        <v>7475</v>
      </c>
      <c r="U821" s="15">
        <v>7475</v>
      </c>
      <c r="V821" s="15">
        <v>6325.0000000000009</v>
      </c>
      <c r="W821" s="15">
        <v>69000</v>
      </c>
      <c r="X821" s="15">
        <v>69343.767857142855</v>
      </c>
      <c r="Y821" s="15">
        <v>69836.097808092483</v>
      </c>
      <c r="Z821" s="15">
        <v>70813.892415079856</v>
      </c>
      <c r="AA821" s="15">
        <v>71558.597779233154</v>
      </c>
      <c r="AB821" s="16">
        <f t="shared" si="12"/>
        <v>21275</v>
      </c>
    </row>
    <row r="822" spans="1:28" ht="16" x14ac:dyDescent="0.2">
      <c r="A822" s="14" t="s">
        <v>1290</v>
      </c>
      <c r="B822" s="14" t="s">
        <v>1291</v>
      </c>
      <c r="C822" s="14" t="s">
        <v>1195</v>
      </c>
      <c r="D822" s="14" t="s">
        <v>1195</v>
      </c>
      <c r="E822" s="14" t="s">
        <v>938</v>
      </c>
      <c r="F822" s="14" t="s">
        <v>939</v>
      </c>
      <c r="G822" s="14" t="s">
        <v>1307</v>
      </c>
      <c r="H822" s="14" t="s">
        <v>1308</v>
      </c>
      <c r="I822" s="14" t="s">
        <v>175</v>
      </c>
      <c r="J822" s="14" t="s">
        <v>1309</v>
      </c>
      <c r="K822" s="15">
        <v>24294</v>
      </c>
      <c r="L822" s="15">
        <v>56687</v>
      </c>
      <c r="M822" s="15">
        <v>56687</v>
      </c>
      <c r="N822" s="15">
        <v>80981</v>
      </c>
      <c r="O822" s="15">
        <v>80981</v>
      </c>
      <c r="P822" s="15">
        <v>97177</v>
      </c>
      <c r="Q822" s="15">
        <v>97177</v>
      </c>
      <c r="R822" s="15">
        <v>105275</v>
      </c>
      <c r="S822" s="15">
        <v>72883</v>
      </c>
      <c r="T822" s="15">
        <v>105275</v>
      </c>
      <c r="U822" s="15">
        <v>105275</v>
      </c>
      <c r="V822" s="15">
        <v>89079</v>
      </c>
      <c r="W822" s="15">
        <v>971771</v>
      </c>
      <c r="X822" s="15">
        <v>999000.10629251692</v>
      </c>
      <c r="Y822" s="15">
        <v>999246.50294229679</v>
      </c>
      <c r="Z822" s="15">
        <v>1012240.2431515795</v>
      </c>
      <c r="AA822" s="15">
        <v>1018366.8813302659</v>
      </c>
      <c r="AB822" s="16">
        <f t="shared" si="12"/>
        <v>299630</v>
      </c>
    </row>
    <row r="823" spans="1:28" ht="16" x14ac:dyDescent="0.2">
      <c r="A823" s="14" t="s">
        <v>1290</v>
      </c>
      <c r="B823" s="14" t="s">
        <v>1291</v>
      </c>
      <c r="C823" s="14" t="s">
        <v>1195</v>
      </c>
      <c r="D823" s="14" t="s">
        <v>1195</v>
      </c>
      <c r="E823" s="14" t="s">
        <v>938</v>
      </c>
      <c r="F823" s="14" t="s">
        <v>939</v>
      </c>
      <c r="G823" s="14" t="s">
        <v>177</v>
      </c>
      <c r="H823" s="14" t="s">
        <v>178</v>
      </c>
      <c r="I823" s="14" t="s">
        <v>179</v>
      </c>
      <c r="J823" s="14" t="s">
        <v>1310</v>
      </c>
      <c r="K823" s="15">
        <v>750</v>
      </c>
      <c r="L823" s="15">
        <v>1083.3333333333333</v>
      </c>
      <c r="M823" s="15">
        <v>1083.3333333333333</v>
      </c>
      <c r="N823" s="15">
        <v>1333.3333333333333</v>
      </c>
      <c r="O823" s="15">
        <v>1333.3333333333333</v>
      </c>
      <c r="P823" s="15">
        <v>1500</v>
      </c>
      <c r="Q823" s="15">
        <v>1500</v>
      </c>
      <c r="R823" s="15">
        <v>1583.3333333333333</v>
      </c>
      <c r="S823" s="15">
        <v>1250</v>
      </c>
      <c r="T823" s="15">
        <v>1583.3333333333333</v>
      </c>
      <c r="U823" s="15">
        <v>1583.3333333333333</v>
      </c>
      <c r="V823" s="15">
        <v>1416.6666666666667</v>
      </c>
      <c r="W823" s="15">
        <v>15999.999999999998</v>
      </c>
      <c r="X823" s="15">
        <v>16079.714285714284</v>
      </c>
      <c r="Y823" s="15">
        <v>16193.877752601156</v>
      </c>
      <c r="Z823" s="15">
        <v>16420.612733931561</v>
      </c>
      <c r="AA823" s="15">
        <v>16593.298035764208</v>
      </c>
      <c r="AB823" s="16">
        <f t="shared" si="12"/>
        <v>5583.333333333333</v>
      </c>
    </row>
    <row r="824" spans="1:28" ht="16" x14ac:dyDescent="0.2">
      <c r="A824" s="14" t="s">
        <v>1290</v>
      </c>
      <c r="B824" s="14" t="s">
        <v>1291</v>
      </c>
      <c r="C824" s="14" t="s">
        <v>1195</v>
      </c>
      <c r="D824" s="14" t="s">
        <v>1195</v>
      </c>
      <c r="E824" s="14" t="s">
        <v>938</v>
      </c>
      <c r="F824" s="14" t="s">
        <v>939</v>
      </c>
      <c r="G824" s="14" t="s">
        <v>19</v>
      </c>
      <c r="H824" s="14" t="s">
        <v>20</v>
      </c>
      <c r="I824" s="14" t="s">
        <v>21</v>
      </c>
      <c r="J824" s="14" t="s">
        <v>1311</v>
      </c>
      <c r="K824" s="15">
        <v>1200</v>
      </c>
      <c r="L824" s="15">
        <v>1200</v>
      </c>
      <c r="M824" s="15">
        <v>1200</v>
      </c>
      <c r="N824" s="15">
        <v>1200</v>
      </c>
      <c r="O824" s="15">
        <v>1200</v>
      </c>
      <c r="P824" s="15">
        <v>1200</v>
      </c>
      <c r="Q824" s="15">
        <v>1200</v>
      </c>
      <c r="R824" s="15">
        <v>1200</v>
      </c>
      <c r="S824" s="15">
        <v>1200</v>
      </c>
      <c r="T824" s="15">
        <v>1200</v>
      </c>
      <c r="U824" s="15">
        <v>1200</v>
      </c>
      <c r="V824" s="15">
        <v>1200</v>
      </c>
      <c r="W824" s="15">
        <v>14400</v>
      </c>
      <c r="X824" s="15">
        <v>14413.971428571427</v>
      </c>
      <c r="Y824" s="15">
        <v>14449.338228901732</v>
      </c>
      <c r="Z824" s="15">
        <v>14641.818524897339</v>
      </c>
      <c r="AA824" s="15">
        <v>14751.009969006316</v>
      </c>
      <c r="AB824" s="16">
        <f t="shared" si="12"/>
        <v>6000</v>
      </c>
    </row>
    <row r="825" spans="1:28" ht="16" x14ac:dyDescent="0.2">
      <c r="A825" s="14" t="s">
        <v>1290</v>
      </c>
      <c r="B825" s="14" t="s">
        <v>1291</v>
      </c>
      <c r="C825" s="14" t="s">
        <v>1195</v>
      </c>
      <c r="D825" s="14" t="s">
        <v>1195</v>
      </c>
      <c r="E825" s="14" t="s">
        <v>938</v>
      </c>
      <c r="F825" s="14" t="s">
        <v>939</v>
      </c>
      <c r="G825" s="14" t="s">
        <v>23</v>
      </c>
      <c r="H825" s="14" t="s">
        <v>24</v>
      </c>
      <c r="I825" s="14" t="s">
        <v>21</v>
      </c>
      <c r="J825" s="14" t="s">
        <v>1312</v>
      </c>
      <c r="K825" s="15">
        <v>1600</v>
      </c>
      <c r="L825" s="15">
        <v>1600</v>
      </c>
      <c r="M825" s="15">
        <v>1600</v>
      </c>
      <c r="N825" s="15">
        <v>1600</v>
      </c>
      <c r="O825" s="15">
        <v>1600</v>
      </c>
      <c r="P825" s="15">
        <v>1600</v>
      </c>
      <c r="Q825" s="15">
        <v>1600</v>
      </c>
      <c r="R825" s="15">
        <v>1600</v>
      </c>
      <c r="S825" s="15">
        <v>1600</v>
      </c>
      <c r="T825" s="15">
        <v>1600</v>
      </c>
      <c r="U825" s="15">
        <v>1600</v>
      </c>
      <c r="V825" s="15">
        <v>1600</v>
      </c>
      <c r="W825" s="15">
        <v>19200</v>
      </c>
      <c r="X825" s="15">
        <v>19218.62857142857</v>
      </c>
      <c r="Y825" s="15">
        <v>19265.784305202309</v>
      </c>
      <c r="Z825" s="15">
        <v>19522.424699863121</v>
      </c>
      <c r="AA825" s="15">
        <v>19668.013292008422</v>
      </c>
      <c r="AB825" s="16">
        <f t="shared" si="12"/>
        <v>8000</v>
      </c>
    </row>
    <row r="826" spans="1:28" ht="16" x14ac:dyDescent="0.2">
      <c r="A826" s="14" t="s">
        <v>1290</v>
      </c>
      <c r="B826" s="14" t="s">
        <v>1291</v>
      </c>
      <c r="C826" s="14" t="s">
        <v>1195</v>
      </c>
      <c r="D826" s="14" t="s">
        <v>1195</v>
      </c>
      <c r="E826" s="14" t="s">
        <v>938</v>
      </c>
      <c r="F826" s="14" t="s">
        <v>939</v>
      </c>
      <c r="G826" s="14" t="s">
        <v>29</v>
      </c>
      <c r="H826" s="14" t="s">
        <v>30</v>
      </c>
      <c r="I826" s="14" t="s">
        <v>21</v>
      </c>
      <c r="J826" s="14" t="s">
        <v>1313</v>
      </c>
      <c r="K826" s="15">
        <v>0</v>
      </c>
      <c r="L826" s="15">
        <v>0</v>
      </c>
      <c r="M826" s="15">
        <v>0</v>
      </c>
      <c r="N826" s="15">
        <v>0</v>
      </c>
      <c r="O826" s="15">
        <v>0</v>
      </c>
      <c r="P826" s="15">
        <v>0</v>
      </c>
      <c r="Q826" s="15">
        <v>8050</v>
      </c>
      <c r="R826" s="15">
        <v>0</v>
      </c>
      <c r="S826" s="15">
        <v>0</v>
      </c>
      <c r="T826" s="15">
        <v>0</v>
      </c>
      <c r="U826" s="15">
        <v>0</v>
      </c>
      <c r="V826" s="15">
        <v>0</v>
      </c>
      <c r="W826" s="15">
        <v>8050</v>
      </c>
      <c r="X826" s="15">
        <v>8138.5499999999993</v>
      </c>
      <c r="Y826" s="15">
        <v>8252.4897000000001</v>
      </c>
      <c r="Z826" s="15">
        <v>8376.2770454999991</v>
      </c>
      <c r="AA826" s="15">
        <v>8501.9212011825002</v>
      </c>
      <c r="AB826" s="16">
        <f t="shared" si="12"/>
        <v>0</v>
      </c>
    </row>
    <row r="827" spans="1:28" ht="16" x14ac:dyDescent="0.2">
      <c r="A827" s="14" t="s">
        <v>1290</v>
      </c>
      <c r="B827" s="14" t="s">
        <v>1291</v>
      </c>
      <c r="C827" s="14" t="s">
        <v>1195</v>
      </c>
      <c r="D827" s="14" t="s">
        <v>1195</v>
      </c>
      <c r="E827" s="14" t="s">
        <v>938</v>
      </c>
      <c r="F827" s="14" t="s">
        <v>939</v>
      </c>
      <c r="G827" s="14" t="s">
        <v>32</v>
      </c>
      <c r="H827" s="14" t="s">
        <v>33</v>
      </c>
      <c r="I827" s="14" t="s">
        <v>21</v>
      </c>
      <c r="J827" s="14" t="s">
        <v>1314</v>
      </c>
      <c r="K827" s="15">
        <v>0</v>
      </c>
      <c r="L827" s="15">
        <v>0</v>
      </c>
      <c r="M827" s="15">
        <v>0</v>
      </c>
      <c r="N827" s="15">
        <v>0</v>
      </c>
      <c r="O827" s="15">
        <v>0</v>
      </c>
      <c r="P827" s="15">
        <v>0</v>
      </c>
      <c r="Q827" s="15">
        <v>5000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5000</v>
      </c>
      <c r="X827" s="15">
        <v>5054.9999999999991</v>
      </c>
      <c r="Y827" s="15">
        <v>5125.7699999999995</v>
      </c>
      <c r="Z827" s="15">
        <v>5202.6565499999997</v>
      </c>
      <c r="AA827" s="15">
        <v>5280.6963982500001</v>
      </c>
      <c r="AB827" s="16">
        <f t="shared" si="12"/>
        <v>0</v>
      </c>
    </row>
    <row r="828" spans="1:28" ht="16" x14ac:dyDescent="0.2">
      <c r="A828" s="14" t="s">
        <v>1290</v>
      </c>
      <c r="B828" s="14" t="s">
        <v>1291</v>
      </c>
      <c r="C828" s="14" t="s">
        <v>1195</v>
      </c>
      <c r="D828" s="14" t="s">
        <v>1195</v>
      </c>
      <c r="E828" s="14" t="s">
        <v>938</v>
      </c>
      <c r="F828" s="14" t="s">
        <v>939</v>
      </c>
      <c r="G828" s="14" t="s">
        <v>38</v>
      </c>
      <c r="H828" s="14" t="s">
        <v>39</v>
      </c>
      <c r="I828" s="14" t="s">
        <v>21</v>
      </c>
      <c r="J828" s="14" t="s">
        <v>1315</v>
      </c>
      <c r="K828" s="15">
        <v>7157.269031008107</v>
      </c>
      <c r="L828" s="15">
        <v>7157.269031008107</v>
      </c>
      <c r="M828" s="15">
        <v>7157.269031008107</v>
      </c>
      <c r="N828" s="15">
        <v>7157.269031008107</v>
      </c>
      <c r="O828" s="15">
        <v>7157.269031008107</v>
      </c>
      <c r="P828" s="15">
        <v>7157.269031008107</v>
      </c>
      <c r="Q828" s="15">
        <v>7157.269031008107</v>
      </c>
      <c r="R828" s="15">
        <v>7157.269031008107</v>
      </c>
      <c r="S828" s="15">
        <v>7157.269031008107</v>
      </c>
      <c r="T828" s="15">
        <v>7157.269031008107</v>
      </c>
      <c r="U828" s="15">
        <v>7157.269031008107</v>
      </c>
      <c r="V828" s="15">
        <v>7157.269031008107</v>
      </c>
      <c r="W828" s="15">
        <v>85887.228372097277</v>
      </c>
      <c r="X828" s="15">
        <v>84429.254582566617</v>
      </c>
      <c r="Y828" s="15">
        <v>83967.351622150833</v>
      </c>
      <c r="Z828" s="15">
        <v>84584.396042801323</v>
      </c>
      <c r="AA828" s="15">
        <v>85215.184652651529</v>
      </c>
      <c r="AB828" s="16">
        <f t="shared" si="12"/>
        <v>35786.345155040537</v>
      </c>
    </row>
    <row r="829" spans="1:28" ht="16" x14ac:dyDescent="0.2">
      <c r="A829" s="14" t="s">
        <v>1290</v>
      </c>
      <c r="B829" s="14" t="s">
        <v>1291</v>
      </c>
      <c r="C829" s="14" t="s">
        <v>1195</v>
      </c>
      <c r="D829" s="14" t="s">
        <v>1195</v>
      </c>
      <c r="E829" s="14" t="s">
        <v>938</v>
      </c>
      <c r="F829" s="14" t="s">
        <v>939</v>
      </c>
      <c r="G829" s="14" t="s">
        <v>41</v>
      </c>
      <c r="H829" s="14" t="s">
        <v>42</v>
      </c>
      <c r="I829" s="14" t="s">
        <v>21</v>
      </c>
      <c r="J829" s="14" t="s">
        <v>1316</v>
      </c>
      <c r="K829" s="15">
        <v>1250</v>
      </c>
      <c r="L829" s="15">
        <v>1250</v>
      </c>
      <c r="M829" s="15">
        <v>1250</v>
      </c>
      <c r="N829" s="15">
        <v>1250</v>
      </c>
      <c r="O829" s="15">
        <v>1250</v>
      </c>
      <c r="P829" s="15">
        <v>1250</v>
      </c>
      <c r="Q829" s="15">
        <v>1250</v>
      </c>
      <c r="R829" s="15">
        <v>1250</v>
      </c>
      <c r="S829" s="15">
        <v>1250</v>
      </c>
      <c r="T829" s="15">
        <v>1250</v>
      </c>
      <c r="U829" s="15">
        <v>1250</v>
      </c>
      <c r="V829" s="15">
        <v>1250</v>
      </c>
      <c r="W829" s="15">
        <v>15000</v>
      </c>
      <c r="X829" s="15">
        <v>15074.732142857141</v>
      </c>
      <c r="Y829" s="15">
        <v>15181.760393063581</v>
      </c>
      <c r="Z829" s="15">
        <v>15394.324438060836</v>
      </c>
      <c r="AA829" s="15">
        <v>15556.216908528948</v>
      </c>
      <c r="AB829" s="16">
        <f t="shared" si="12"/>
        <v>6250</v>
      </c>
    </row>
    <row r="830" spans="1:28" ht="16" x14ac:dyDescent="0.2">
      <c r="A830" s="14" t="s">
        <v>1290</v>
      </c>
      <c r="B830" s="14" t="s">
        <v>1291</v>
      </c>
      <c r="C830" s="14" t="s">
        <v>1195</v>
      </c>
      <c r="D830" s="14" t="s">
        <v>1195</v>
      </c>
      <c r="E830" s="14" t="s">
        <v>938</v>
      </c>
      <c r="F830" s="14" t="s">
        <v>939</v>
      </c>
      <c r="G830" s="14" t="s">
        <v>44</v>
      </c>
      <c r="H830" s="14" t="s">
        <v>45</v>
      </c>
      <c r="I830" s="14" t="s">
        <v>21</v>
      </c>
      <c r="J830" s="14" t="s">
        <v>1317</v>
      </c>
      <c r="K830" s="15">
        <v>200</v>
      </c>
      <c r="L830" s="15">
        <v>200</v>
      </c>
      <c r="M830" s="15">
        <v>200</v>
      </c>
      <c r="N830" s="15">
        <v>200</v>
      </c>
      <c r="O830" s="15">
        <v>200</v>
      </c>
      <c r="P830" s="15">
        <v>200</v>
      </c>
      <c r="Q830" s="15">
        <v>200</v>
      </c>
      <c r="R830" s="15">
        <v>200</v>
      </c>
      <c r="S830" s="15">
        <v>200</v>
      </c>
      <c r="T830" s="15">
        <v>200</v>
      </c>
      <c r="U830" s="15">
        <v>200</v>
      </c>
      <c r="V830" s="15">
        <v>200</v>
      </c>
      <c r="W830" s="15">
        <v>2400</v>
      </c>
      <c r="X830" s="15">
        <v>2402.3285714285712</v>
      </c>
      <c r="Y830" s="15">
        <v>2408.2230381502886</v>
      </c>
      <c r="Z830" s="15">
        <v>2440.3030874828901</v>
      </c>
      <c r="AA830" s="15">
        <v>2458.5016615010527</v>
      </c>
      <c r="AB830" s="16">
        <f t="shared" si="12"/>
        <v>1000</v>
      </c>
    </row>
    <row r="831" spans="1:28" ht="16" x14ac:dyDescent="0.2">
      <c r="A831" s="14" t="s">
        <v>1290</v>
      </c>
      <c r="B831" s="14" t="s">
        <v>1291</v>
      </c>
      <c r="C831" s="14" t="s">
        <v>1195</v>
      </c>
      <c r="D831" s="14" t="s">
        <v>1195</v>
      </c>
      <c r="E831" s="14" t="s">
        <v>938</v>
      </c>
      <c r="F831" s="14" t="s">
        <v>939</v>
      </c>
      <c r="G831" s="14" t="s">
        <v>50</v>
      </c>
      <c r="H831" s="14" t="s">
        <v>51</v>
      </c>
      <c r="I831" s="14" t="s">
        <v>21</v>
      </c>
      <c r="J831" s="14" t="s">
        <v>1318</v>
      </c>
      <c r="K831" s="15">
        <v>880</v>
      </c>
      <c r="L831" s="15">
        <v>880</v>
      </c>
      <c r="M831" s="15">
        <v>880</v>
      </c>
      <c r="N831" s="15">
        <v>880</v>
      </c>
      <c r="O831" s="15">
        <v>880</v>
      </c>
      <c r="P831" s="15">
        <v>880</v>
      </c>
      <c r="Q831" s="15">
        <v>880</v>
      </c>
      <c r="R831" s="15">
        <v>880</v>
      </c>
      <c r="S831" s="15">
        <v>880</v>
      </c>
      <c r="T831" s="15">
        <v>880</v>
      </c>
      <c r="U831" s="15">
        <v>880</v>
      </c>
      <c r="V831" s="15">
        <v>880</v>
      </c>
      <c r="W831" s="15">
        <v>10560</v>
      </c>
      <c r="X831" s="15">
        <v>10570.245714285713</v>
      </c>
      <c r="Y831" s="15">
        <v>10596.181367861271</v>
      </c>
      <c r="Z831" s="15">
        <v>10737.333584924714</v>
      </c>
      <c r="AA831" s="15">
        <v>10817.407310604631</v>
      </c>
      <c r="AB831" s="16">
        <f t="shared" si="12"/>
        <v>4400</v>
      </c>
    </row>
    <row r="832" spans="1:28" ht="16" x14ac:dyDescent="0.2">
      <c r="A832" s="14" t="s">
        <v>1290</v>
      </c>
      <c r="B832" s="14" t="s">
        <v>1291</v>
      </c>
      <c r="C832" s="14" t="s">
        <v>1195</v>
      </c>
      <c r="D832" s="14" t="s">
        <v>1195</v>
      </c>
      <c r="E832" s="14" t="s">
        <v>938</v>
      </c>
      <c r="F832" s="14" t="s">
        <v>939</v>
      </c>
      <c r="G832" s="14" t="s">
        <v>53</v>
      </c>
      <c r="H832" s="14" t="s">
        <v>54</v>
      </c>
      <c r="I832" s="14" t="s">
        <v>21</v>
      </c>
      <c r="J832" s="14" t="s">
        <v>1319</v>
      </c>
      <c r="K832" s="15">
        <v>1000</v>
      </c>
      <c r="L832" s="15">
        <v>1000</v>
      </c>
      <c r="M832" s="15">
        <v>1000</v>
      </c>
      <c r="N832" s="15">
        <v>7500</v>
      </c>
      <c r="O832" s="15">
        <v>10000</v>
      </c>
      <c r="P832" s="15">
        <v>1000</v>
      </c>
      <c r="Q832" s="15">
        <v>1000</v>
      </c>
      <c r="R832" s="15">
        <v>1000</v>
      </c>
      <c r="S832" s="15">
        <v>1000</v>
      </c>
      <c r="T832" s="15">
        <v>8500</v>
      </c>
      <c r="U832" s="15">
        <v>1000</v>
      </c>
      <c r="V832" s="15">
        <v>1000</v>
      </c>
      <c r="W832" s="15">
        <v>35000</v>
      </c>
      <c r="X832" s="15">
        <v>44042.690476190473</v>
      </c>
      <c r="Y832" s="15">
        <v>44150.755699421963</v>
      </c>
      <c r="Z832" s="15">
        <v>44738.889937186308</v>
      </c>
      <c r="AA832" s="15">
        <v>45072.530460852635</v>
      </c>
      <c r="AB832" s="16">
        <f t="shared" si="12"/>
        <v>20500</v>
      </c>
    </row>
    <row r="833" spans="1:28" ht="16" x14ac:dyDescent="0.2">
      <c r="A833" s="14" t="s">
        <v>1290</v>
      </c>
      <c r="B833" s="14" t="s">
        <v>1291</v>
      </c>
      <c r="C833" s="14" t="s">
        <v>1195</v>
      </c>
      <c r="D833" s="14" t="s">
        <v>1195</v>
      </c>
      <c r="E833" s="14" t="s">
        <v>938</v>
      </c>
      <c r="F833" s="14" t="s">
        <v>939</v>
      </c>
      <c r="G833" s="14" t="s">
        <v>56</v>
      </c>
      <c r="H833" s="14" t="s">
        <v>57</v>
      </c>
      <c r="I833" s="14" t="s">
        <v>21</v>
      </c>
      <c r="J833" s="14" t="s">
        <v>1320</v>
      </c>
      <c r="K833" s="15">
        <v>0</v>
      </c>
      <c r="L833" s="15">
        <v>0</v>
      </c>
      <c r="M833" s="15">
        <v>0</v>
      </c>
      <c r="N833" s="15">
        <v>0</v>
      </c>
      <c r="O833" s="15">
        <v>10000</v>
      </c>
      <c r="P833" s="15">
        <v>0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0</v>
      </c>
      <c r="W833" s="15">
        <v>10000</v>
      </c>
      <c r="X833" s="15">
        <v>10109.999999999998</v>
      </c>
      <c r="Y833" s="15">
        <v>10251.539999999999</v>
      </c>
      <c r="Z833" s="15">
        <v>10405.313099999999</v>
      </c>
      <c r="AA833" s="15">
        <v>10561.3927965</v>
      </c>
      <c r="AB833" s="16">
        <f t="shared" si="12"/>
        <v>10000</v>
      </c>
    </row>
    <row r="834" spans="1:28" ht="16" x14ac:dyDescent="0.2">
      <c r="A834" s="14" t="s">
        <v>1290</v>
      </c>
      <c r="B834" s="14" t="s">
        <v>1291</v>
      </c>
      <c r="C834" s="14" t="s">
        <v>1195</v>
      </c>
      <c r="D834" s="14" t="s">
        <v>1195</v>
      </c>
      <c r="E834" s="14" t="s">
        <v>938</v>
      </c>
      <c r="F834" s="14" t="s">
        <v>939</v>
      </c>
      <c r="G834" s="14" t="s">
        <v>59</v>
      </c>
      <c r="H834" s="14" t="s">
        <v>60</v>
      </c>
      <c r="I834" s="14" t="s">
        <v>21</v>
      </c>
      <c r="J834" s="14" t="s">
        <v>1321</v>
      </c>
      <c r="K834" s="15">
        <v>0</v>
      </c>
      <c r="L834" s="15">
        <v>0</v>
      </c>
      <c r="M834" s="15">
        <v>0</v>
      </c>
      <c r="N834" s="15">
        <v>0</v>
      </c>
      <c r="O834" s="15">
        <v>2000</v>
      </c>
      <c r="P834" s="15">
        <v>0</v>
      </c>
      <c r="Q834" s="15">
        <v>0</v>
      </c>
      <c r="R834" s="15">
        <v>0</v>
      </c>
      <c r="S834" s="15">
        <v>0</v>
      </c>
      <c r="T834" s="15">
        <v>2000</v>
      </c>
      <c r="U834" s="15">
        <v>0</v>
      </c>
      <c r="V834" s="15">
        <v>0</v>
      </c>
      <c r="W834" s="15">
        <v>4000</v>
      </c>
      <c r="X834" s="15">
        <v>4003.8809523809523</v>
      </c>
      <c r="Y834" s="15">
        <v>4013.705063583815</v>
      </c>
      <c r="Z834" s="15">
        <v>4067.1718124714835</v>
      </c>
      <c r="AA834" s="15">
        <v>4097.5027691684209</v>
      </c>
      <c r="AB834" s="16">
        <f t="shared" si="12"/>
        <v>2000</v>
      </c>
    </row>
    <row r="835" spans="1:28" ht="16" x14ac:dyDescent="0.2">
      <c r="A835" s="14" t="s">
        <v>1290</v>
      </c>
      <c r="B835" s="14" t="s">
        <v>1291</v>
      </c>
      <c r="C835" s="14" t="s">
        <v>1195</v>
      </c>
      <c r="D835" s="14" t="s">
        <v>1195</v>
      </c>
      <c r="E835" s="14" t="s">
        <v>938</v>
      </c>
      <c r="F835" s="14" t="s">
        <v>939</v>
      </c>
      <c r="G835" s="14" t="s">
        <v>765</v>
      </c>
      <c r="H835" s="14" t="s">
        <v>766</v>
      </c>
      <c r="I835" s="14" t="s">
        <v>21</v>
      </c>
      <c r="J835" s="14" t="s">
        <v>1322</v>
      </c>
      <c r="K835" s="15">
        <v>0</v>
      </c>
      <c r="L835" s="15">
        <v>0</v>
      </c>
      <c r="M835" s="15">
        <v>2500</v>
      </c>
      <c r="N835" s="15">
        <v>0</v>
      </c>
      <c r="O835" s="15">
        <v>0</v>
      </c>
      <c r="P835" s="15">
        <v>2500</v>
      </c>
      <c r="Q835" s="15">
        <v>0</v>
      </c>
      <c r="R835" s="15">
        <v>0</v>
      </c>
      <c r="S835" s="15">
        <v>2500</v>
      </c>
      <c r="T835" s="15">
        <v>0</v>
      </c>
      <c r="U835" s="15">
        <v>0</v>
      </c>
      <c r="V835" s="15">
        <v>2500</v>
      </c>
      <c r="W835" s="15">
        <v>10000</v>
      </c>
      <c r="X835" s="15">
        <v>10029.761904761903</v>
      </c>
      <c r="Y835" s="15">
        <v>10077.718127167629</v>
      </c>
      <c r="Z835" s="15">
        <v>10215.406244942966</v>
      </c>
      <c r="AA835" s="15">
        <v>10307.284097636842</v>
      </c>
      <c r="AB835" s="16">
        <f t="shared" ref="AB835:AB898" si="13">SUM(K835:O835)</f>
        <v>2500</v>
      </c>
    </row>
    <row r="836" spans="1:28" ht="16" x14ac:dyDescent="0.2">
      <c r="A836" s="14" t="s">
        <v>1290</v>
      </c>
      <c r="B836" s="14" t="s">
        <v>1291</v>
      </c>
      <c r="C836" s="14" t="s">
        <v>1195</v>
      </c>
      <c r="D836" s="14" t="s">
        <v>1195</v>
      </c>
      <c r="E836" s="14" t="s">
        <v>938</v>
      </c>
      <c r="F836" s="14" t="s">
        <v>939</v>
      </c>
      <c r="G836" s="14" t="s">
        <v>68</v>
      </c>
      <c r="H836" s="14" t="s">
        <v>69</v>
      </c>
      <c r="I836" s="14" t="s">
        <v>21</v>
      </c>
      <c r="J836" s="14" t="s">
        <v>1323</v>
      </c>
      <c r="K836" s="15">
        <v>500</v>
      </c>
      <c r="L836" s="15">
        <v>500</v>
      </c>
      <c r="M836" s="15">
        <v>500</v>
      </c>
      <c r="N836" s="15">
        <v>500</v>
      </c>
      <c r="O836" s="15">
        <v>500</v>
      </c>
      <c r="P836" s="15">
        <v>500</v>
      </c>
      <c r="Q836" s="15">
        <v>500</v>
      </c>
      <c r="R836" s="15">
        <v>500</v>
      </c>
      <c r="S836" s="15">
        <v>500</v>
      </c>
      <c r="T836" s="15">
        <v>500</v>
      </c>
      <c r="U836" s="15">
        <v>500</v>
      </c>
      <c r="V836" s="15">
        <v>500</v>
      </c>
      <c r="W836" s="15">
        <v>6000</v>
      </c>
      <c r="X836" s="15">
        <v>6005.8214285714275</v>
      </c>
      <c r="Y836" s="15">
        <v>6020.5575953757216</v>
      </c>
      <c r="Z836" s="15">
        <v>6100.7577187072247</v>
      </c>
      <c r="AA836" s="15">
        <v>6146.2541537526313</v>
      </c>
      <c r="AB836" s="16">
        <f t="shared" si="13"/>
        <v>2500</v>
      </c>
    </row>
    <row r="837" spans="1:28" ht="16" x14ac:dyDescent="0.2">
      <c r="A837" s="14" t="s">
        <v>1290</v>
      </c>
      <c r="B837" s="14" t="s">
        <v>1291</v>
      </c>
      <c r="C837" s="14" t="s">
        <v>1195</v>
      </c>
      <c r="D837" s="14" t="s">
        <v>1195</v>
      </c>
      <c r="E837" s="14" t="s">
        <v>1324</v>
      </c>
      <c r="F837" s="14" t="s">
        <v>3737</v>
      </c>
      <c r="G837" s="14" t="s">
        <v>1292</v>
      </c>
      <c r="H837" s="14" t="s">
        <v>1293</v>
      </c>
      <c r="I837" s="14" t="s">
        <v>175</v>
      </c>
      <c r="J837" s="14" t="s">
        <v>1326</v>
      </c>
      <c r="K837" s="15">
        <v>8275</v>
      </c>
      <c r="L837" s="15">
        <v>19309</v>
      </c>
      <c r="M837" s="15">
        <v>19309</v>
      </c>
      <c r="N837" s="15">
        <v>27585</v>
      </c>
      <c r="O837" s="15">
        <v>27585</v>
      </c>
      <c r="P837" s="15">
        <v>33102</v>
      </c>
      <c r="Q837" s="15">
        <v>33102</v>
      </c>
      <c r="R837" s="15">
        <v>35860</v>
      </c>
      <c r="S837" s="15">
        <v>24826</v>
      </c>
      <c r="T837" s="15">
        <v>35860</v>
      </c>
      <c r="U837" s="15">
        <v>35860</v>
      </c>
      <c r="V837" s="15">
        <v>30343</v>
      </c>
      <c r="W837" s="15">
        <v>331016</v>
      </c>
      <c r="X837" s="15">
        <v>349650.03720238089</v>
      </c>
      <c r="Y837" s="15">
        <v>349736.27602980379</v>
      </c>
      <c r="Z837" s="15">
        <v>354284.08510305278</v>
      </c>
      <c r="AA837" s="15">
        <v>356428.40846559306</v>
      </c>
      <c r="AB837" s="16">
        <f t="shared" si="13"/>
        <v>102063</v>
      </c>
    </row>
    <row r="838" spans="1:28" ht="16" x14ac:dyDescent="0.2">
      <c r="A838" s="14" t="s">
        <v>1290</v>
      </c>
      <c r="B838" s="14" t="s">
        <v>1291</v>
      </c>
      <c r="C838" s="14" t="s">
        <v>1195</v>
      </c>
      <c r="D838" s="14" t="s">
        <v>1195</v>
      </c>
      <c r="E838" s="14" t="s">
        <v>1324</v>
      </c>
      <c r="F838" s="14" t="s">
        <v>3737</v>
      </c>
      <c r="G838" s="14" t="s">
        <v>1295</v>
      </c>
      <c r="H838" s="14" t="s">
        <v>1296</v>
      </c>
      <c r="I838" s="14" t="s">
        <v>175</v>
      </c>
      <c r="J838" s="14" t="s">
        <v>1327</v>
      </c>
      <c r="K838" s="15">
        <v>560.2240896358544</v>
      </c>
      <c r="L838" s="15">
        <v>1307.18954248366</v>
      </c>
      <c r="M838" s="15">
        <v>1307.18954248366</v>
      </c>
      <c r="N838" s="15">
        <v>1867.4136321195144</v>
      </c>
      <c r="O838" s="15">
        <v>1867.4136321195144</v>
      </c>
      <c r="P838" s="15">
        <v>2240.8963585434176</v>
      </c>
      <c r="Q838" s="15">
        <v>2240.8963585434176</v>
      </c>
      <c r="R838" s="15">
        <v>2427.6377217553691</v>
      </c>
      <c r="S838" s="15">
        <v>1680.672268907563</v>
      </c>
      <c r="T838" s="15">
        <v>2427.6377217553691</v>
      </c>
      <c r="U838" s="15">
        <v>2427.6377217553691</v>
      </c>
      <c r="V838" s="15">
        <v>2054.1549953314661</v>
      </c>
      <c r="W838" s="15">
        <v>22408.963585434176</v>
      </c>
      <c r="X838" s="15">
        <v>24363.203463203463</v>
      </c>
      <c r="Y838" s="15">
        <v>24536.178413032056</v>
      </c>
      <c r="Z838" s="15">
        <v>27367.687889885932</v>
      </c>
      <c r="AA838" s="15">
        <v>27655.496726273686</v>
      </c>
      <c r="AB838" s="16">
        <f t="shared" si="13"/>
        <v>6909.4304388422033</v>
      </c>
    </row>
    <row r="839" spans="1:28" ht="16" x14ac:dyDescent="0.2">
      <c r="A839" s="14" t="s">
        <v>1290</v>
      </c>
      <c r="B839" s="14" t="s">
        <v>1291</v>
      </c>
      <c r="C839" s="14" t="s">
        <v>1195</v>
      </c>
      <c r="D839" s="14" t="s">
        <v>1195</v>
      </c>
      <c r="E839" s="14" t="s">
        <v>1324</v>
      </c>
      <c r="F839" s="14" t="s">
        <v>3737</v>
      </c>
      <c r="G839" s="14" t="s">
        <v>1298</v>
      </c>
      <c r="H839" s="14" t="s">
        <v>1299</v>
      </c>
      <c r="I839" s="14" t="s">
        <v>175</v>
      </c>
      <c r="J839" s="14" t="s">
        <v>1328</v>
      </c>
      <c r="K839" s="15">
        <v>1050</v>
      </c>
      <c r="L839" s="15">
        <v>2449.9999999999995</v>
      </c>
      <c r="M839" s="15">
        <v>2449.9999999999995</v>
      </c>
      <c r="N839" s="15">
        <v>3500</v>
      </c>
      <c r="O839" s="15">
        <v>3500</v>
      </c>
      <c r="P839" s="15">
        <v>4200</v>
      </c>
      <c r="Q839" s="15">
        <v>4200</v>
      </c>
      <c r="R839" s="15">
        <v>4550</v>
      </c>
      <c r="S839" s="15">
        <v>3150</v>
      </c>
      <c r="T839" s="15">
        <v>4550</v>
      </c>
      <c r="U839" s="15">
        <v>4550</v>
      </c>
      <c r="V839" s="15">
        <v>3850.0000000000005</v>
      </c>
      <c r="W839" s="15">
        <v>42000</v>
      </c>
      <c r="X839" s="15">
        <v>42209.249999999993</v>
      </c>
      <c r="Y839" s="15">
        <v>42508.929100578032</v>
      </c>
      <c r="Z839" s="15">
        <v>43104.108426570347</v>
      </c>
      <c r="AA839" s="15">
        <v>43557.407343881052</v>
      </c>
      <c r="AB839" s="16">
        <f t="shared" si="13"/>
        <v>12950</v>
      </c>
    </row>
    <row r="840" spans="1:28" ht="16" x14ac:dyDescent="0.2">
      <c r="A840" s="14" t="s">
        <v>1290</v>
      </c>
      <c r="B840" s="14" t="s">
        <v>1291</v>
      </c>
      <c r="C840" s="14" t="s">
        <v>1195</v>
      </c>
      <c r="D840" s="14" t="s">
        <v>1195</v>
      </c>
      <c r="E840" s="14" t="s">
        <v>1324</v>
      </c>
      <c r="F840" s="14" t="s">
        <v>3737</v>
      </c>
      <c r="G840" s="14" t="s">
        <v>1301</v>
      </c>
      <c r="H840" s="14" t="s">
        <v>1302</v>
      </c>
      <c r="I840" s="14" t="s">
        <v>175</v>
      </c>
      <c r="J840" s="14" t="s">
        <v>1329</v>
      </c>
      <c r="K840" s="15">
        <v>2250</v>
      </c>
      <c r="L840" s="15">
        <v>5249.9999999999991</v>
      </c>
      <c r="M840" s="15">
        <v>5249.9999999999991</v>
      </c>
      <c r="N840" s="15">
        <v>7500</v>
      </c>
      <c r="O840" s="15">
        <v>7500</v>
      </c>
      <c r="P840" s="15">
        <v>9000</v>
      </c>
      <c r="Q840" s="15">
        <v>9000</v>
      </c>
      <c r="R840" s="15">
        <v>9750</v>
      </c>
      <c r="S840" s="15">
        <v>6750</v>
      </c>
      <c r="T840" s="15">
        <v>9750</v>
      </c>
      <c r="U840" s="15">
        <v>9750</v>
      </c>
      <c r="V840" s="15">
        <v>8250</v>
      </c>
      <c r="W840" s="15">
        <v>90000</v>
      </c>
      <c r="X840" s="15">
        <v>90448.392857142841</v>
      </c>
      <c r="Y840" s="15">
        <v>91090.562358381489</v>
      </c>
      <c r="Z840" s="15">
        <v>92365.946628365011</v>
      </c>
      <c r="AA840" s="15">
        <v>93337.301451173669</v>
      </c>
      <c r="AB840" s="16">
        <f t="shared" si="13"/>
        <v>27750</v>
      </c>
    </row>
    <row r="841" spans="1:28" ht="16" x14ac:dyDescent="0.2">
      <c r="A841" s="14" t="s">
        <v>1290</v>
      </c>
      <c r="B841" s="14" t="s">
        <v>1291</v>
      </c>
      <c r="C841" s="14" t="s">
        <v>1195</v>
      </c>
      <c r="D841" s="14" t="s">
        <v>1195</v>
      </c>
      <c r="E841" s="14" t="s">
        <v>1324</v>
      </c>
      <c r="F841" s="14" t="s">
        <v>3737</v>
      </c>
      <c r="G841" s="14" t="s">
        <v>1307</v>
      </c>
      <c r="H841" s="14" t="s">
        <v>1308</v>
      </c>
      <c r="I841" s="14" t="s">
        <v>175</v>
      </c>
      <c r="J841" s="14" t="s">
        <v>1330</v>
      </c>
      <c r="K841" s="15">
        <v>1150</v>
      </c>
      <c r="L841" s="15">
        <v>2683.333333333333</v>
      </c>
      <c r="M841" s="15">
        <v>2683.333333333333</v>
      </c>
      <c r="N841" s="15">
        <v>3833.333333333333</v>
      </c>
      <c r="O841" s="15">
        <v>3833.333333333333</v>
      </c>
      <c r="P841" s="15">
        <v>4600</v>
      </c>
      <c r="Q841" s="15">
        <v>4600</v>
      </c>
      <c r="R841" s="15">
        <v>4983.3333333333339</v>
      </c>
      <c r="S841" s="15">
        <v>3450</v>
      </c>
      <c r="T841" s="15">
        <v>4983.3333333333339</v>
      </c>
      <c r="U841" s="15">
        <v>4983.3333333333339</v>
      </c>
      <c r="V841" s="15">
        <v>4216.666666666667</v>
      </c>
      <c r="W841" s="15">
        <v>46000</v>
      </c>
      <c r="X841" s="15">
        <v>46229.178571428565</v>
      </c>
      <c r="Y841" s="15">
        <v>46557.398538728317</v>
      </c>
      <c r="Z841" s="15">
        <v>47209.261610053232</v>
      </c>
      <c r="AA841" s="15">
        <v>47705.7318528221</v>
      </c>
      <c r="AB841" s="16">
        <f t="shared" si="13"/>
        <v>14183.333333333332</v>
      </c>
    </row>
    <row r="842" spans="1:28" ht="16" x14ac:dyDescent="0.2">
      <c r="A842" s="14" t="s">
        <v>1290</v>
      </c>
      <c r="B842" s="14" t="s">
        <v>1291</v>
      </c>
      <c r="C842" s="14" t="s">
        <v>1195</v>
      </c>
      <c r="D842" s="14" t="s">
        <v>1195</v>
      </c>
      <c r="E842" s="14" t="s">
        <v>1324</v>
      </c>
      <c r="F842" s="14" t="s">
        <v>3737</v>
      </c>
      <c r="G842" s="14" t="s">
        <v>177</v>
      </c>
      <c r="H842" s="14" t="s">
        <v>178</v>
      </c>
      <c r="I842" s="14" t="s">
        <v>179</v>
      </c>
      <c r="J842" s="14" t="s">
        <v>1331</v>
      </c>
      <c r="K842" s="15">
        <v>250</v>
      </c>
      <c r="L842" s="15">
        <v>583.33333333333326</v>
      </c>
      <c r="M842" s="15">
        <v>583.33333333333326</v>
      </c>
      <c r="N842" s="15">
        <v>833.33333333333326</v>
      </c>
      <c r="O842" s="15">
        <v>833.33333333333326</v>
      </c>
      <c r="P842" s="15">
        <v>1000</v>
      </c>
      <c r="Q842" s="15">
        <v>1000</v>
      </c>
      <c r="R842" s="15">
        <v>1083.3333333333333</v>
      </c>
      <c r="S842" s="15">
        <v>750</v>
      </c>
      <c r="T842" s="15">
        <v>1083.3333333333333</v>
      </c>
      <c r="U842" s="15">
        <v>1083.3333333333333</v>
      </c>
      <c r="V842" s="15">
        <v>916.66666666666674</v>
      </c>
      <c r="W842" s="15">
        <v>10000</v>
      </c>
      <c r="X842" s="15">
        <v>10049.821428571428</v>
      </c>
      <c r="Y842" s="15">
        <v>10121.173595375722</v>
      </c>
      <c r="Z842" s="15">
        <v>10262.882958707223</v>
      </c>
      <c r="AA842" s="15">
        <v>10370.811272352632</v>
      </c>
      <c r="AB842" s="16">
        <f t="shared" si="13"/>
        <v>3083.333333333333</v>
      </c>
    </row>
    <row r="843" spans="1:28" ht="16" x14ac:dyDescent="0.2">
      <c r="A843" s="14" t="s">
        <v>1290</v>
      </c>
      <c r="B843" s="14" t="s">
        <v>1291</v>
      </c>
      <c r="C843" s="14" t="s">
        <v>1195</v>
      </c>
      <c r="D843" s="14" t="s">
        <v>1195</v>
      </c>
      <c r="E843" s="14" t="s">
        <v>1332</v>
      </c>
      <c r="F843" s="14" t="s">
        <v>3738</v>
      </c>
      <c r="G843" s="14" t="s">
        <v>1292</v>
      </c>
      <c r="H843" s="14" t="s">
        <v>1293</v>
      </c>
      <c r="I843" s="14" t="s">
        <v>175</v>
      </c>
      <c r="J843" s="14" t="s">
        <v>1334</v>
      </c>
      <c r="K843" s="15">
        <v>12413</v>
      </c>
      <c r="L843" s="15">
        <v>28964</v>
      </c>
      <c r="M843" s="15">
        <v>28964</v>
      </c>
      <c r="N843" s="15">
        <v>41377</v>
      </c>
      <c r="O843" s="15">
        <v>41377</v>
      </c>
      <c r="P843" s="15">
        <v>49653</v>
      </c>
      <c r="Q843" s="15">
        <v>49653</v>
      </c>
      <c r="R843" s="15">
        <v>53790</v>
      </c>
      <c r="S843" s="15">
        <v>37239</v>
      </c>
      <c r="T843" s="15">
        <v>53790</v>
      </c>
      <c r="U843" s="15">
        <v>53790</v>
      </c>
      <c r="V843" s="15">
        <v>45515</v>
      </c>
      <c r="W843" s="15">
        <v>496525</v>
      </c>
      <c r="X843" s="15">
        <v>524475.05580357148</v>
      </c>
      <c r="Y843" s="15">
        <v>524604.4140447058</v>
      </c>
      <c r="Z843" s="15">
        <v>531426.12765457924</v>
      </c>
      <c r="AA843" s="15">
        <v>534642.61269838968</v>
      </c>
      <c r="AB843" s="16">
        <f t="shared" si="13"/>
        <v>153095</v>
      </c>
    </row>
    <row r="844" spans="1:28" ht="16" x14ac:dyDescent="0.2">
      <c r="A844" s="14" t="s">
        <v>1290</v>
      </c>
      <c r="B844" s="14" t="s">
        <v>1291</v>
      </c>
      <c r="C844" s="14" t="s">
        <v>1195</v>
      </c>
      <c r="D844" s="14" t="s">
        <v>1195</v>
      </c>
      <c r="E844" s="14" t="s">
        <v>1332</v>
      </c>
      <c r="F844" s="14" t="s">
        <v>3738</v>
      </c>
      <c r="G844" s="14" t="s">
        <v>1295</v>
      </c>
      <c r="H844" s="14" t="s">
        <v>1296</v>
      </c>
      <c r="I844" s="14" t="s">
        <v>175</v>
      </c>
      <c r="J844" s="14" t="s">
        <v>1335</v>
      </c>
      <c r="K844" s="15">
        <v>840.33613445378148</v>
      </c>
      <c r="L844" s="15">
        <v>1960.7843137254897</v>
      </c>
      <c r="M844" s="15">
        <v>1960.7843137254897</v>
      </c>
      <c r="N844" s="15">
        <v>2801.120448179272</v>
      </c>
      <c r="O844" s="15">
        <v>2801.120448179272</v>
      </c>
      <c r="P844" s="15">
        <v>3361.3445378151259</v>
      </c>
      <c r="Q844" s="15">
        <v>3361.3445378151259</v>
      </c>
      <c r="R844" s="15">
        <v>3641.4565826330536</v>
      </c>
      <c r="S844" s="15">
        <v>2521.0084033613448</v>
      </c>
      <c r="T844" s="15">
        <v>3641.4565826330536</v>
      </c>
      <c r="U844" s="15">
        <v>3641.4565826330536</v>
      </c>
      <c r="V844" s="15">
        <v>3081.2324929971992</v>
      </c>
      <c r="W844" s="15">
        <v>33613.445378151257</v>
      </c>
      <c r="X844" s="15">
        <v>36544.805194805202</v>
      </c>
      <c r="Y844" s="15">
        <v>36804.267619548082</v>
      </c>
      <c r="Z844" s="15">
        <v>41051.531834828893</v>
      </c>
      <c r="AA844" s="15">
        <v>41483.245089410528</v>
      </c>
      <c r="AB844" s="16">
        <f t="shared" si="13"/>
        <v>10364.145658263304</v>
      </c>
    </row>
    <row r="845" spans="1:28" ht="16" x14ac:dyDescent="0.2">
      <c r="A845" s="14" t="s">
        <v>1290</v>
      </c>
      <c r="B845" s="14" t="s">
        <v>1291</v>
      </c>
      <c r="C845" s="14" t="s">
        <v>1195</v>
      </c>
      <c r="D845" s="14" t="s">
        <v>1195</v>
      </c>
      <c r="E845" s="14" t="s">
        <v>1332</v>
      </c>
      <c r="F845" s="14" t="s">
        <v>3738</v>
      </c>
      <c r="G845" s="14" t="s">
        <v>1298</v>
      </c>
      <c r="H845" s="14" t="s">
        <v>1299</v>
      </c>
      <c r="I845" s="14" t="s">
        <v>175</v>
      </c>
      <c r="J845" s="14" t="s">
        <v>1336</v>
      </c>
      <c r="K845" s="15">
        <v>1574.9999999999998</v>
      </c>
      <c r="L845" s="15">
        <v>3674.9999999999995</v>
      </c>
      <c r="M845" s="15">
        <v>3674.9999999999995</v>
      </c>
      <c r="N845" s="15">
        <v>5250</v>
      </c>
      <c r="O845" s="15">
        <v>5250</v>
      </c>
      <c r="P845" s="15">
        <v>6299.9999999999991</v>
      </c>
      <c r="Q845" s="15">
        <v>6299.9999999999991</v>
      </c>
      <c r="R845" s="15">
        <v>6825</v>
      </c>
      <c r="S845" s="15">
        <v>4725</v>
      </c>
      <c r="T845" s="15">
        <v>6825</v>
      </c>
      <c r="U845" s="15">
        <v>6825</v>
      </c>
      <c r="V845" s="15">
        <v>5775.0000000000009</v>
      </c>
      <c r="W845" s="15">
        <v>63000</v>
      </c>
      <c r="X845" s="15">
        <v>63313.874999999993</v>
      </c>
      <c r="Y845" s="15">
        <v>63763.393650867045</v>
      </c>
      <c r="Z845" s="15">
        <v>64656.162639855516</v>
      </c>
      <c r="AA845" s="15">
        <v>65336.111015821574</v>
      </c>
      <c r="AB845" s="16">
        <f t="shared" si="13"/>
        <v>19425</v>
      </c>
    </row>
    <row r="846" spans="1:28" ht="16" x14ac:dyDescent="0.2">
      <c r="A846" s="14" t="s">
        <v>1290</v>
      </c>
      <c r="B846" s="14" t="s">
        <v>1291</v>
      </c>
      <c r="C846" s="14" t="s">
        <v>1195</v>
      </c>
      <c r="D846" s="14" t="s">
        <v>1195</v>
      </c>
      <c r="E846" s="14" t="s">
        <v>1332</v>
      </c>
      <c r="F846" s="14" t="s">
        <v>3738</v>
      </c>
      <c r="G846" s="14" t="s">
        <v>1301</v>
      </c>
      <c r="H846" s="14" t="s">
        <v>1302</v>
      </c>
      <c r="I846" s="14" t="s">
        <v>175</v>
      </c>
      <c r="J846" s="14" t="s">
        <v>1337</v>
      </c>
      <c r="K846" s="15">
        <v>3374.9999999999995</v>
      </c>
      <c r="L846" s="15">
        <v>7874.9999999999991</v>
      </c>
      <c r="M846" s="15">
        <v>7874.9999999999991</v>
      </c>
      <c r="N846" s="15">
        <v>11250</v>
      </c>
      <c r="O846" s="15">
        <v>11250</v>
      </c>
      <c r="P846" s="15">
        <v>13499.999999999998</v>
      </c>
      <c r="Q846" s="15">
        <v>13499.999999999998</v>
      </c>
      <c r="R846" s="15">
        <v>14625</v>
      </c>
      <c r="S846" s="15">
        <v>10125</v>
      </c>
      <c r="T846" s="15">
        <v>14625</v>
      </c>
      <c r="U846" s="15">
        <v>14625</v>
      </c>
      <c r="V846" s="15">
        <v>12375.000000000002</v>
      </c>
      <c r="W846" s="15">
        <v>135000</v>
      </c>
      <c r="X846" s="15">
        <v>135672.58928571429</v>
      </c>
      <c r="Y846" s="15">
        <v>136635.84353757225</v>
      </c>
      <c r="Z846" s="15">
        <v>138548.91994254754</v>
      </c>
      <c r="AA846" s="15">
        <v>140005.95217676053</v>
      </c>
      <c r="AB846" s="16">
        <f t="shared" si="13"/>
        <v>41625</v>
      </c>
    </row>
    <row r="847" spans="1:28" ht="16" x14ac:dyDescent="0.2">
      <c r="A847" s="14" t="s">
        <v>1290</v>
      </c>
      <c r="B847" s="14" t="s">
        <v>1291</v>
      </c>
      <c r="C847" s="14" t="s">
        <v>1195</v>
      </c>
      <c r="D847" s="14" t="s">
        <v>1195</v>
      </c>
      <c r="E847" s="14" t="s">
        <v>1332</v>
      </c>
      <c r="F847" s="14" t="s">
        <v>3738</v>
      </c>
      <c r="G847" s="14" t="s">
        <v>1307</v>
      </c>
      <c r="H847" s="14" t="s">
        <v>1308</v>
      </c>
      <c r="I847" s="14" t="s">
        <v>175</v>
      </c>
      <c r="J847" s="14" t="s">
        <v>1338</v>
      </c>
      <c r="K847" s="15">
        <v>1724.9999999999998</v>
      </c>
      <c r="L847" s="15">
        <v>4024.9999999999995</v>
      </c>
      <c r="M847" s="15">
        <v>4024.9999999999995</v>
      </c>
      <c r="N847" s="15">
        <v>5750</v>
      </c>
      <c r="O847" s="15">
        <v>5750</v>
      </c>
      <c r="P847" s="15">
        <v>6899.9999999999991</v>
      </c>
      <c r="Q847" s="15">
        <v>6899.9999999999991</v>
      </c>
      <c r="R847" s="15">
        <v>7475</v>
      </c>
      <c r="S847" s="15">
        <v>5175</v>
      </c>
      <c r="T847" s="15">
        <v>7475</v>
      </c>
      <c r="U847" s="15">
        <v>7475</v>
      </c>
      <c r="V847" s="15">
        <v>6325.0000000000009</v>
      </c>
      <c r="W847" s="15">
        <v>69000</v>
      </c>
      <c r="X847" s="15">
        <v>69343.767857142855</v>
      </c>
      <c r="Y847" s="15">
        <v>69836.097808092483</v>
      </c>
      <c r="Z847" s="15">
        <v>70813.892415079856</v>
      </c>
      <c r="AA847" s="15">
        <v>71558.597779233154</v>
      </c>
      <c r="AB847" s="16">
        <f t="shared" si="13"/>
        <v>21275</v>
      </c>
    </row>
    <row r="848" spans="1:28" ht="16" x14ac:dyDescent="0.2">
      <c r="A848" s="14" t="s">
        <v>1290</v>
      </c>
      <c r="B848" s="14" t="s">
        <v>1291</v>
      </c>
      <c r="C848" s="14" t="s">
        <v>1195</v>
      </c>
      <c r="D848" s="14" t="s">
        <v>1195</v>
      </c>
      <c r="E848" s="14" t="s">
        <v>1332</v>
      </c>
      <c r="F848" s="14" t="s">
        <v>3738</v>
      </c>
      <c r="G848" s="14" t="s">
        <v>177</v>
      </c>
      <c r="H848" s="14" t="s">
        <v>178</v>
      </c>
      <c r="I848" s="14" t="s">
        <v>179</v>
      </c>
      <c r="J848" s="14" t="s">
        <v>1339</v>
      </c>
      <c r="K848" s="15">
        <v>250</v>
      </c>
      <c r="L848" s="15">
        <v>583.33333333333326</v>
      </c>
      <c r="M848" s="15">
        <v>583.33333333333326</v>
      </c>
      <c r="N848" s="15">
        <v>833.33333333333326</v>
      </c>
      <c r="O848" s="15">
        <v>833.33333333333326</v>
      </c>
      <c r="P848" s="15">
        <v>1000</v>
      </c>
      <c r="Q848" s="15">
        <v>1000</v>
      </c>
      <c r="R848" s="15">
        <v>1083.3333333333333</v>
      </c>
      <c r="S848" s="15">
        <v>750</v>
      </c>
      <c r="T848" s="15">
        <v>1083.3333333333333</v>
      </c>
      <c r="U848" s="15">
        <v>1083.3333333333333</v>
      </c>
      <c r="V848" s="15">
        <v>916.66666666666674</v>
      </c>
      <c r="W848" s="15">
        <v>10000</v>
      </c>
      <c r="X848" s="15">
        <v>10049.821428571428</v>
      </c>
      <c r="Y848" s="15">
        <v>10121.173595375722</v>
      </c>
      <c r="Z848" s="15">
        <v>10262.882958707223</v>
      </c>
      <c r="AA848" s="15">
        <v>10370.811272352632</v>
      </c>
      <c r="AB848" s="16">
        <f t="shared" si="13"/>
        <v>3083.333333333333</v>
      </c>
    </row>
    <row r="849" spans="1:28" ht="16" x14ac:dyDescent="0.2">
      <c r="A849" s="14" t="s">
        <v>1290</v>
      </c>
      <c r="B849" s="14" t="s">
        <v>1291</v>
      </c>
      <c r="C849" s="14" t="s">
        <v>1195</v>
      </c>
      <c r="D849" s="14" t="s">
        <v>1195</v>
      </c>
      <c r="E849" s="14" t="s">
        <v>1340</v>
      </c>
      <c r="F849" s="14" t="s">
        <v>3739</v>
      </c>
      <c r="G849" s="14" t="s">
        <v>1292</v>
      </c>
      <c r="H849" s="14" t="s">
        <v>1293</v>
      </c>
      <c r="I849" s="14" t="s">
        <v>175</v>
      </c>
      <c r="J849" s="14" t="s">
        <v>1342</v>
      </c>
      <c r="K849" s="15">
        <v>114615</v>
      </c>
      <c r="L849" s="15">
        <v>267434</v>
      </c>
      <c r="M849" s="15">
        <v>267434</v>
      </c>
      <c r="N849" s="15">
        <v>382049</v>
      </c>
      <c r="O849" s="15">
        <v>382049</v>
      </c>
      <c r="P849" s="15">
        <v>458459</v>
      </c>
      <c r="Q849" s="15">
        <v>458459</v>
      </c>
      <c r="R849" s="15">
        <v>496664</v>
      </c>
      <c r="S849" s="15">
        <v>343844</v>
      </c>
      <c r="T849" s="15">
        <v>496664</v>
      </c>
      <c r="U849" s="15">
        <v>496664</v>
      </c>
      <c r="V849" s="15">
        <v>420254</v>
      </c>
      <c r="W849" s="15">
        <v>4584589</v>
      </c>
      <c r="X849" s="15">
        <v>4370625.4650297621</v>
      </c>
      <c r="Y849" s="15">
        <v>4371703.4503725478</v>
      </c>
      <c r="Z849" s="15">
        <v>3897124.9361335807</v>
      </c>
      <c r="AA849" s="15">
        <v>3920712.4931215239</v>
      </c>
      <c r="AB849" s="16">
        <f t="shared" si="13"/>
        <v>1413581</v>
      </c>
    </row>
    <row r="850" spans="1:28" ht="16" x14ac:dyDescent="0.2">
      <c r="A850" s="14" t="s">
        <v>1290</v>
      </c>
      <c r="B850" s="14" t="s">
        <v>1291</v>
      </c>
      <c r="C850" s="14" t="s">
        <v>1195</v>
      </c>
      <c r="D850" s="14" t="s">
        <v>1195</v>
      </c>
      <c r="E850" s="14" t="s">
        <v>1340</v>
      </c>
      <c r="F850" s="14" t="s">
        <v>3739</v>
      </c>
      <c r="G850" s="14" t="s">
        <v>1295</v>
      </c>
      <c r="H850" s="14" t="s">
        <v>1296</v>
      </c>
      <c r="I850" s="14" t="s">
        <v>175</v>
      </c>
      <c r="J850" s="14" t="s">
        <v>1343</v>
      </c>
      <c r="K850" s="15">
        <v>7540</v>
      </c>
      <c r="L850" s="15">
        <v>17594</v>
      </c>
      <c r="M850" s="15">
        <v>17594</v>
      </c>
      <c r="N850" s="15">
        <v>25134</v>
      </c>
      <c r="O850" s="15">
        <v>25134</v>
      </c>
      <c r="P850" s="15">
        <v>30160</v>
      </c>
      <c r="Q850" s="15">
        <v>30160</v>
      </c>
      <c r="R850" s="15">
        <v>32674</v>
      </c>
      <c r="S850" s="15">
        <v>22620</v>
      </c>
      <c r="T850" s="15">
        <v>32674</v>
      </c>
      <c r="U850" s="15">
        <v>32674</v>
      </c>
      <c r="V850" s="15">
        <v>27647</v>
      </c>
      <c r="W850" s="15">
        <v>301605</v>
      </c>
      <c r="X850" s="15">
        <v>302727.30493712635</v>
      </c>
      <c r="Y850" s="15">
        <v>302801.97058857471</v>
      </c>
      <c r="Z850" s="15">
        <v>296923.80465779657</v>
      </c>
      <c r="AA850" s="15">
        <v>298720.95185687789</v>
      </c>
      <c r="AB850" s="16">
        <f t="shared" si="13"/>
        <v>92996</v>
      </c>
    </row>
    <row r="851" spans="1:28" ht="16" x14ac:dyDescent="0.2">
      <c r="A851" s="14" t="s">
        <v>1290</v>
      </c>
      <c r="B851" s="14" t="s">
        <v>1291</v>
      </c>
      <c r="C851" s="14" t="s">
        <v>1195</v>
      </c>
      <c r="D851" s="14" t="s">
        <v>1195</v>
      </c>
      <c r="E851" s="14" t="s">
        <v>1340</v>
      </c>
      <c r="F851" s="14" t="s">
        <v>3739</v>
      </c>
      <c r="G851" s="14" t="s">
        <v>1298</v>
      </c>
      <c r="H851" s="14" t="s">
        <v>1299</v>
      </c>
      <c r="I851" s="14" t="s">
        <v>175</v>
      </c>
      <c r="J851" s="14" t="s">
        <v>1344</v>
      </c>
      <c r="K851" s="15">
        <v>14132</v>
      </c>
      <c r="L851" s="15">
        <v>32975</v>
      </c>
      <c r="M851" s="15">
        <v>32975</v>
      </c>
      <c r="N851" s="15">
        <v>47107</v>
      </c>
      <c r="O851" s="15">
        <v>47107</v>
      </c>
      <c r="P851" s="15">
        <v>56528</v>
      </c>
      <c r="Q851" s="15">
        <v>56528</v>
      </c>
      <c r="R851" s="15">
        <v>61239</v>
      </c>
      <c r="S851" s="15">
        <v>42396</v>
      </c>
      <c r="T851" s="15">
        <v>61239</v>
      </c>
      <c r="U851" s="15">
        <v>61239</v>
      </c>
      <c r="V851" s="15">
        <v>51817</v>
      </c>
      <c r="W851" s="15">
        <v>565282</v>
      </c>
      <c r="X851" s="15">
        <v>524475.05580357148</v>
      </c>
      <c r="Y851" s="15">
        <v>524604.4140447058</v>
      </c>
      <c r="Z851" s="15">
        <v>467654.99233602971</v>
      </c>
      <c r="AA851" s="15">
        <v>470485.49917458283</v>
      </c>
      <c r="AB851" s="16">
        <f t="shared" si="13"/>
        <v>174296</v>
      </c>
    </row>
    <row r="852" spans="1:28" ht="16" x14ac:dyDescent="0.2">
      <c r="A852" s="14" t="s">
        <v>1290</v>
      </c>
      <c r="B852" s="14" t="s">
        <v>1291</v>
      </c>
      <c r="C852" s="14" t="s">
        <v>1195</v>
      </c>
      <c r="D852" s="14" t="s">
        <v>1195</v>
      </c>
      <c r="E852" s="14" t="s">
        <v>1340</v>
      </c>
      <c r="F852" s="14" t="s">
        <v>3739</v>
      </c>
      <c r="G852" s="14" t="s">
        <v>1301</v>
      </c>
      <c r="H852" s="14" t="s">
        <v>1302</v>
      </c>
      <c r="I852" s="14" t="s">
        <v>175</v>
      </c>
      <c r="J852" s="14" t="s">
        <v>1345</v>
      </c>
      <c r="K852" s="15">
        <v>30283</v>
      </c>
      <c r="L852" s="15">
        <v>70660</v>
      </c>
      <c r="M852" s="15">
        <v>70660</v>
      </c>
      <c r="N852" s="15">
        <v>100943</v>
      </c>
      <c r="O852" s="15">
        <v>100943</v>
      </c>
      <c r="P852" s="15">
        <v>121131</v>
      </c>
      <c r="Q852" s="15">
        <v>121131</v>
      </c>
      <c r="R852" s="15">
        <v>131226</v>
      </c>
      <c r="S852" s="15">
        <v>90849</v>
      </c>
      <c r="T852" s="15">
        <v>131226</v>
      </c>
      <c r="U852" s="15">
        <v>131226</v>
      </c>
      <c r="V852" s="15">
        <v>111037</v>
      </c>
      <c r="W852" s="15">
        <v>1211315</v>
      </c>
      <c r="X852" s="15">
        <v>1123875.1195790814</v>
      </c>
      <c r="Y852" s="15">
        <v>1124152.3158100839</v>
      </c>
      <c r="Z852" s="15">
        <v>1002117.8407200637</v>
      </c>
      <c r="AA852" s="15">
        <v>1008183.2125169632</v>
      </c>
      <c r="AB852" s="16">
        <f t="shared" si="13"/>
        <v>373489</v>
      </c>
    </row>
    <row r="853" spans="1:28" ht="16" x14ac:dyDescent="0.2">
      <c r="A853" s="14" t="s">
        <v>1290</v>
      </c>
      <c r="B853" s="14" t="s">
        <v>1291</v>
      </c>
      <c r="C853" s="14" t="s">
        <v>1195</v>
      </c>
      <c r="D853" s="14" t="s">
        <v>1195</v>
      </c>
      <c r="E853" s="14" t="s">
        <v>1340</v>
      </c>
      <c r="F853" s="14" t="s">
        <v>3739</v>
      </c>
      <c r="G853" s="14" t="s">
        <v>1307</v>
      </c>
      <c r="H853" s="14" t="s">
        <v>1308</v>
      </c>
      <c r="I853" s="14" t="s">
        <v>175</v>
      </c>
      <c r="J853" s="14" t="s">
        <v>1346</v>
      </c>
      <c r="K853" s="15">
        <v>15478</v>
      </c>
      <c r="L853" s="15">
        <v>36115</v>
      </c>
      <c r="M853" s="15">
        <v>36115</v>
      </c>
      <c r="N853" s="15">
        <v>51593</v>
      </c>
      <c r="O853" s="15">
        <v>51593</v>
      </c>
      <c r="P853" s="15">
        <v>61912</v>
      </c>
      <c r="Q853" s="15">
        <v>61912</v>
      </c>
      <c r="R853" s="15">
        <v>67071</v>
      </c>
      <c r="S853" s="15">
        <v>46434</v>
      </c>
      <c r="T853" s="15">
        <v>67071</v>
      </c>
      <c r="U853" s="15">
        <v>67071</v>
      </c>
      <c r="V853" s="15">
        <v>56752</v>
      </c>
      <c r="W853" s="15">
        <v>619117</v>
      </c>
      <c r="X853" s="15">
        <v>574425.06111819716</v>
      </c>
      <c r="Y853" s="15">
        <v>574566.73919182073</v>
      </c>
      <c r="Z853" s="15">
        <v>512193.56303469918</v>
      </c>
      <c r="AA853" s="15">
        <v>515293.64195311454</v>
      </c>
      <c r="AB853" s="16">
        <f t="shared" si="13"/>
        <v>190894</v>
      </c>
    </row>
    <row r="854" spans="1:28" ht="16" x14ac:dyDescent="0.2">
      <c r="A854" s="14" t="s">
        <v>1290</v>
      </c>
      <c r="B854" s="14" t="s">
        <v>1291</v>
      </c>
      <c r="C854" s="14" t="s">
        <v>1195</v>
      </c>
      <c r="D854" s="14" t="s">
        <v>1195</v>
      </c>
      <c r="E854" s="14" t="s">
        <v>1340</v>
      </c>
      <c r="F854" s="14" t="s">
        <v>3739</v>
      </c>
      <c r="G854" s="14" t="s">
        <v>177</v>
      </c>
      <c r="H854" s="14" t="s">
        <v>178</v>
      </c>
      <c r="I854" s="14" t="s">
        <v>179</v>
      </c>
      <c r="J854" s="14" t="s">
        <v>1347</v>
      </c>
      <c r="K854" s="15">
        <v>250</v>
      </c>
      <c r="L854" s="15">
        <v>583.33333333333326</v>
      </c>
      <c r="M854" s="15">
        <v>583.33333333333326</v>
      </c>
      <c r="N854" s="15">
        <v>833.33333333333326</v>
      </c>
      <c r="O854" s="15">
        <v>833.33333333333326</v>
      </c>
      <c r="P854" s="15">
        <v>1000</v>
      </c>
      <c r="Q854" s="15">
        <v>1000</v>
      </c>
      <c r="R854" s="15">
        <v>1083.3333333333333</v>
      </c>
      <c r="S854" s="15">
        <v>750</v>
      </c>
      <c r="T854" s="15">
        <v>1083.3333333333333</v>
      </c>
      <c r="U854" s="15">
        <v>1083.3333333333333</v>
      </c>
      <c r="V854" s="15">
        <v>916.66666666666674</v>
      </c>
      <c r="W854" s="15">
        <v>10000</v>
      </c>
      <c r="X854" s="15">
        <v>10049.821428571428</v>
      </c>
      <c r="Y854" s="15">
        <v>10121.173595375722</v>
      </c>
      <c r="Z854" s="15">
        <v>10262.882958707223</v>
      </c>
      <c r="AA854" s="15">
        <v>10370.811272352632</v>
      </c>
      <c r="AB854" s="16">
        <f t="shared" si="13"/>
        <v>3083.333333333333</v>
      </c>
    </row>
    <row r="855" spans="1:28" ht="16" x14ac:dyDescent="0.2">
      <c r="A855" s="14" t="s">
        <v>1348</v>
      </c>
      <c r="B855" s="14" t="s">
        <v>1349</v>
      </c>
      <c r="C855" s="14" t="s">
        <v>1195</v>
      </c>
      <c r="D855" s="14" t="s">
        <v>1195</v>
      </c>
      <c r="E855" s="14" t="s">
        <v>938</v>
      </c>
      <c r="F855" s="14" t="s">
        <v>939</v>
      </c>
      <c r="G855" s="14" t="s">
        <v>15</v>
      </c>
      <c r="H855" s="14" t="s">
        <v>16</v>
      </c>
      <c r="I855" s="14" t="s">
        <v>17</v>
      </c>
      <c r="J855" s="14" t="s">
        <v>1350</v>
      </c>
      <c r="K855" s="15">
        <v>39760.74</v>
      </c>
      <c r="L855" s="15">
        <v>34890.6</v>
      </c>
      <c r="M855" s="15">
        <v>34890.6</v>
      </c>
      <c r="N855" s="15">
        <v>42706.44</v>
      </c>
      <c r="O855" s="15">
        <v>36247.58</v>
      </c>
      <c r="P855" s="15">
        <v>38058</v>
      </c>
      <c r="Q855" s="15">
        <v>41117.72</v>
      </c>
      <c r="R855" s="15">
        <v>36247.58</v>
      </c>
      <c r="S855" s="15">
        <v>36247.58</v>
      </c>
      <c r="T855" s="15">
        <v>41587.75</v>
      </c>
      <c r="U855" s="15">
        <v>36717.600000000006</v>
      </c>
      <c r="V855" s="15">
        <v>41783.199999999997</v>
      </c>
      <c r="W855" s="15">
        <v>460255.39</v>
      </c>
      <c r="X855" s="15">
        <v>471105.8618027381</v>
      </c>
      <c r="Y855" s="15">
        <v>488763.48551329516</v>
      </c>
      <c r="Z855" s="15">
        <v>503112.39677224291</v>
      </c>
      <c r="AA855" s="15">
        <v>529070.7458308296</v>
      </c>
      <c r="AB855" s="16">
        <f t="shared" si="13"/>
        <v>188495.96000000002</v>
      </c>
    </row>
    <row r="856" spans="1:28" ht="16" x14ac:dyDescent="0.2">
      <c r="A856" s="14" t="s">
        <v>1348</v>
      </c>
      <c r="B856" s="14" t="s">
        <v>1349</v>
      </c>
      <c r="C856" s="14" t="s">
        <v>1195</v>
      </c>
      <c r="D856" s="14" t="s">
        <v>1195</v>
      </c>
      <c r="E856" s="14" t="s">
        <v>938</v>
      </c>
      <c r="F856" s="14" t="s">
        <v>939</v>
      </c>
      <c r="G856" s="14" t="s">
        <v>1351</v>
      </c>
      <c r="H856" s="14" t="s">
        <v>1352</v>
      </c>
      <c r="I856" s="14" t="s">
        <v>175</v>
      </c>
      <c r="J856" s="14" t="s">
        <v>1353</v>
      </c>
      <c r="K856" s="15">
        <v>19435</v>
      </c>
      <c r="L856" s="15">
        <v>19435</v>
      </c>
      <c r="M856" s="15">
        <v>19435</v>
      </c>
      <c r="N856" s="15">
        <v>19435</v>
      </c>
      <c r="O856" s="15">
        <v>19435</v>
      </c>
      <c r="P856" s="15">
        <v>19435</v>
      </c>
      <c r="Q856" s="15">
        <v>19435</v>
      </c>
      <c r="R856" s="15">
        <v>19435</v>
      </c>
      <c r="S856" s="15">
        <v>24294</v>
      </c>
      <c r="T856" s="15">
        <v>24294</v>
      </c>
      <c r="U856" s="15">
        <v>24294</v>
      </c>
      <c r="V856" s="15">
        <v>24294</v>
      </c>
      <c r="W856" s="15">
        <v>252656</v>
      </c>
      <c r="X856" s="15">
        <v>259740.02763605438</v>
      </c>
      <c r="Y856" s="15">
        <v>259804.09076499715</v>
      </c>
      <c r="Z856" s="15">
        <v>263182.46321941068</v>
      </c>
      <c r="AA856" s="15">
        <v>264775.38914586912</v>
      </c>
      <c r="AB856" s="16">
        <f t="shared" si="13"/>
        <v>97175</v>
      </c>
    </row>
    <row r="857" spans="1:28" ht="16" x14ac:dyDescent="0.2">
      <c r="A857" s="14" t="s">
        <v>1348</v>
      </c>
      <c r="B857" s="14" t="s">
        <v>1349</v>
      </c>
      <c r="C857" s="14" t="s">
        <v>1195</v>
      </c>
      <c r="D857" s="14" t="s">
        <v>1195</v>
      </c>
      <c r="E857" s="14" t="s">
        <v>938</v>
      </c>
      <c r="F857" s="14" t="s">
        <v>939</v>
      </c>
      <c r="G857" s="14" t="s">
        <v>19</v>
      </c>
      <c r="H857" s="14" t="s">
        <v>20</v>
      </c>
      <c r="I857" s="14" t="s">
        <v>21</v>
      </c>
      <c r="J857" s="14" t="s">
        <v>1354</v>
      </c>
      <c r="K857" s="15">
        <v>3000</v>
      </c>
      <c r="L857" s="15">
        <v>3000</v>
      </c>
      <c r="M857" s="15">
        <v>3000</v>
      </c>
      <c r="N857" s="15">
        <v>3000</v>
      </c>
      <c r="O857" s="15">
        <v>3000</v>
      </c>
      <c r="P857" s="15">
        <v>3000</v>
      </c>
      <c r="Q857" s="15">
        <v>3000</v>
      </c>
      <c r="R857" s="15">
        <v>3000</v>
      </c>
      <c r="S857" s="15">
        <v>3000</v>
      </c>
      <c r="T857" s="15">
        <v>3000</v>
      </c>
      <c r="U857" s="15">
        <v>3000</v>
      </c>
      <c r="V857" s="15">
        <v>3000</v>
      </c>
      <c r="W857" s="15">
        <v>36000</v>
      </c>
      <c r="X857" s="15">
        <v>36034.928571428565</v>
      </c>
      <c r="Y857" s="15">
        <v>36123.345572254329</v>
      </c>
      <c r="Z857" s="15">
        <v>36604.546312243343</v>
      </c>
      <c r="AA857" s="15">
        <v>36877.52492251579</v>
      </c>
      <c r="AB857" s="16">
        <f t="shared" si="13"/>
        <v>15000</v>
      </c>
    </row>
    <row r="858" spans="1:28" ht="16" x14ac:dyDescent="0.2">
      <c r="A858" s="14" t="s">
        <v>1348</v>
      </c>
      <c r="B858" s="14" t="s">
        <v>1349</v>
      </c>
      <c r="C858" s="14" t="s">
        <v>1195</v>
      </c>
      <c r="D858" s="14" t="s">
        <v>1195</v>
      </c>
      <c r="E858" s="14" t="s">
        <v>938</v>
      </c>
      <c r="F858" s="14" t="s">
        <v>939</v>
      </c>
      <c r="G858" s="14" t="s">
        <v>23</v>
      </c>
      <c r="H858" s="14" t="s">
        <v>24</v>
      </c>
      <c r="I858" s="14" t="s">
        <v>21</v>
      </c>
      <c r="J858" s="14" t="s">
        <v>1355</v>
      </c>
      <c r="K858" s="15">
        <v>1280</v>
      </c>
      <c r="L858" s="15">
        <v>1280</v>
      </c>
      <c r="M858" s="15">
        <v>1280</v>
      </c>
      <c r="N858" s="15">
        <v>1280</v>
      </c>
      <c r="O858" s="15">
        <v>1280</v>
      </c>
      <c r="P858" s="15">
        <v>1280</v>
      </c>
      <c r="Q858" s="15">
        <v>1280</v>
      </c>
      <c r="R858" s="15">
        <v>1280</v>
      </c>
      <c r="S858" s="15">
        <v>1280</v>
      </c>
      <c r="T858" s="15">
        <v>1280</v>
      </c>
      <c r="U858" s="15">
        <v>1280</v>
      </c>
      <c r="V858" s="15">
        <v>1280</v>
      </c>
      <c r="W858" s="15">
        <v>15360</v>
      </c>
      <c r="X858" s="15">
        <v>15374.902857142857</v>
      </c>
      <c r="Y858" s="15">
        <v>15412.627444161848</v>
      </c>
      <c r="Z858" s="15">
        <v>15617.939759890494</v>
      </c>
      <c r="AA858" s="15">
        <v>15734.410633606736</v>
      </c>
      <c r="AB858" s="16">
        <f t="shared" si="13"/>
        <v>6400</v>
      </c>
    </row>
    <row r="859" spans="1:28" ht="16" x14ac:dyDescent="0.2">
      <c r="A859" s="14" t="s">
        <v>1348</v>
      </c>
      <c r="B859" s="14" t="s">
        <v>1349</v>
      </c>
      <c r="C859" s="14" t="s">
        <v>1195</v>
      </c>
      <c r="D859" s="14" t="s">
        <v>1195</v>
      </c>
      <c r="E859" s="14" t="s">
        <v>938</v>
      </c>
      <c r="F859" s="14" t="s">
        <v>939</v>
      </c>
      <c r="G859" s="14" t="s">
        <v>26</v>
      </c>
      <c r="H859" s="14" t="s">
        <v>27</v>
      </c>
      <c r="I859" s="14" t="s">
        <v>21</v>
      </c>
      <c r="J859" s="14" t="s">
        <v>1356</v>
      </c>
      <c r="K859" s="15">
        <v>150</v>
      </c>
      <c r="L859" s="15">
        <v>150</v>
      </c>
      <c r="M859" s="15">
        <v>150</v>
      </c>
      <c r="N859" s="15">
        <v>150</v>
      </c>
      <c r="O859" s="15">
        <v>150</v>
      </c>
      <c r="P859" s="15">
        <v>150</v>
      </c>
      <c r="Q859" s="15">
        <v>150</v>
      </c>
      <c r="R859" s="15">
        <v>150</v>
      </c>
      <c r="S859" s="15">
        <v>150</v>
      </c>
      <c r="T859" s="15">
        <v>150</v>
      </c>
      <c r="U859" s="15">
        <v>150</v>
      </c>
      <c r="V859" s="15">
        <v>150</v>
      </c>
      <c r="W859" s="15">
        <v>1800</v>
      </c>
      <c r="X859" s="15">
        <v>1801.7464285714284</v>
      </c>
      <c r="Y859" s="15">
        <v>1806.1672786127165</v>
      </c>
      <c r="Z859" s="15">
        <v>1830.2273156121673</v>
      </c>
      <c r="AA859" s="15">
        <v>1843.8762461257895</v>
      </c>
      <c r="AB859" s="16">
        <f t="shared" si="13"/>
        <v>750</v>
      </c>
    </row>
    <row r="860" spans="1:28" ht="16" x14ac:dyDescent="0.2">
      <c r="A860" s="14" t="s">
        <v>1348</v>
      </c>
      <c r="B860" s="14" t="s">
        <v>1349</v>
      </c>
      <c r="C860" s="14" t="s">
        <v>1195</v>
      </c>
      <c r="D860" s="14" t="s">
        <v>1195</v>
      </c>
      <c r="E860" s="14" t="s">
        <v>938</v>
      </c>
      <c r="F860" s="14" t="s">
        <v>939</v>
      </c>
      <c r="G860" s="14" t="s">
        <v>29</v>
      </c>
      <c r="H860" s="14" t="s">
        <v>30</v>
      </c>
      <c r="I860" s="14" t="s">
        <v>21</v>
      </c>
      <c r="J860" s="14" t="s">
        <v>1357</v>
      </c>
      <c r="K860" s="15">
        <v>0</v>
      </c>
      <c r="L860" s="15">
        <v>0</v>
      </c>
      <c r="M860" s="15">
        <v>0</v>
      </c>
      <c r="N860" s="15">
        <v>0</v>
      </c>
      <c r="O860" s="15">
        <v>0</v>
      </c>
      <c r="P860" s="15">
        <v>8050</v>
      </c>
      <c r="Q860" s="15">
        <v>0</v>
      </c>
      <c r="R860" s="15">
        <v>0</v>
      </c>
      <c r="S860" s="15">
        <v>8050</v>
      </c>
      <c r="T860" s="15">
        <v>0</v>
      </c>
      <c r="U860" s="15">
        <v>0</v>
      </c>
      <c r="V860" s="15">
        <v>0</v>
      </c>
      <c r="W860" s="15">
        <v>16100</v>
      </c>
      <c r="X860" s="15">
        <v>16277.099999999999</v>
      </c>
      <c r="Y860" s="15">
        <v>16504.9794</v>
      </c>
      <c r="Z860" s="15">
        <v>16752.554090999998</v>
      </c>
      <c r="AA860" s="15">
        <v>17003.842402365</v>
      </c>
      <c r="AB860" s="16">
        <f t="shared" si="13"/>
        <v>0</v>
      </c>
    </row>
    <row r="861" spans="1:28" ht="16" x14ac:dyDescent="0.2">
      <c r="A861" s="14" t="s">
        <v>1348</v>
      </c>
      <c r="B861" s="14" t="s">
        <v>1349</v>
      </c>
      <c r="C861" s="14" t="s">
        <v>1195</v>
      </c>
      <c r="D861" s="14" t="s">
        <v>1195</v>
      </c>
      <c r="E861" s="14" t="s">
        <v>938</v>
      </c>
      <c r="F861" s="14" t="s">
        <v>939</v>
      </c>
      <c r="G861" s="14" t="s">
        <v>32</v>
      </c>
      <c r="H861" s="14" t="s">
        <v>33</v>
      </c>
      <c r="I861" s="14" t="s">
        <v>21</v>
      </c>
      <c r="J861" s="14" t="s">
        <v>1358</v>
      </c>
      <c r="K861" s="15">
        <v>0</v>
      </c>
      <c r="L861" s="15">
        <v>0</v>
      </c>
      <c r="M861" s="15">
        <v>0</v>
      </c>
      <c r="N861" s="15">
        <v>0</v>
      </c>
      <c r="O861" s="15">
        <v>0</v>
      </c>
      <c r="P861" s="15">
        <v>3000</v>
      </c>
      <c r="Q861" s="15">
        <v>0</v>
      </c>
      <c r="R861" s="15">
        <v>0</v>
      </c>
      <c r="S861" s="15">
        <v>3000</v>
      </c>
      <c r="T861" s="15">
        <v>0</v>
      </c>
      <c r="U861" s="15">
        <v>0</v>
      </c>
      <c r="V861" s="15">
        <v>0</v>
      </c>
      <c r="W861" s="15">
        <v>6000</v>
      </c>
      <c r="X861" s="15">
        <v>6065.9999999999991</v>
      </c>
      <c r="Y861" s="15">
        <v>6150.9239999999991</v>
      </c>
      <c r="Z861" s="15">
        <v>6243.18786</v>
      </c>
      <c r="AA861" s="15">
        <v>6336.8356778999996</v>
      </c>
      <c r="AB861" s="16">
        <f t="shared" si="13"/>
        <v>0</v>
      </c>
    </row>
    <row r="862" spans="1:28" ht="16" x14ac:dyDescent="0.2">
      <c r="A862" s="14" t="s">
        <v>1348</v>
      </c>
      <c r="B862" s="14" t="s">
        <v>1349</v>
      </c>
      <c r="C862" s="14" t="s">
        <v>1195</v>
      </c>
      <c r="D862" s="14" t="s">
        <v>1195</v>
      </c>
      <c r="E862" s="14" t="s">
        <v>938</v>
      </c>
      <c r="F862" s="14" t="s">
        <v>939</v>
      </c>
      <c r="G862" s="14" t="s">
        <v>38</v>
      </c>
      <c r="H862" s="14" t="s">
        <v>39</v>
      </c>
      <c r="I862" s="14" t="s">
        <v>21</v>
      </c>
      <c r="J862" s="14" t="s">
        <v>1359</v>
      </c>
      <c r="K862" s="15">
        <v>2862.9076124032426</v>
      </c>
      <c r="L862" s="15">
        <v>2862.9076124032426</v>
      </c>
      <c r="M862" s="15">
        <v>2862.9076124032426</v>
      </c>
      <c r="N862" s="15">
        <v>2862.9076124032426</v>
      </c>
      <c r="O862" s="15">
        <v>2862.9076124032426</v>
      </c>
      <c r="P862" s="15">
        <v>2862.9076124032426</v>
      </c>
      <c r="Q862" s="15">
        <v>2862.9076124032426</v>
      </c>
      <c r="R862" s="15">
        <v>2862.9076124032426</v>
      </c>
      <c r="S862" s="15">
        <v>2862.9076124032426</v>
      </c>
      <c r="T862" s="15">
        <v>2862.9076124032426</v>
      </c>
      <c r="U862" s="15">
        <v>2862.9076124032426</v>
      </c>
      <c r="V862" s="15">
        <v>2862.9076124032426</v>
      </c>
      <c r="W862" s="15">
        <v>34354.891348838908</v>
      </c>
      <c r="X862" s="15">
        <v>33771.701833026644</v>
      </c>
      <c r="Y862" s="15">
        <v>33586.940648860334</v>
      </c>
      <c r="Z862" s="15">
        <v>33833.758417120524</v>
      </c>
      <c r="AA862" s="15">
        <v>34086.073861060613</v>
      </c>
      <c r="AB862" s="16">
        <f t="shared" si="13"/>
        <v>14314.538062016214</v>
      </c>
    </row>
    <row r="863" spans="1:28" ht="16" x14ac:dyDescent="0.2">
      <c r="A863" s="14" t="s">
        <v>1348</v>
      </c>
      <c r="B863" s="14" t="s">
        <v>1349</v>
      </c>
      <c r="C863" s="14" t="s">
        <v>1195</v>
      </c>
      <c r="D863" s="14" t="s">
        <v>1195</v>
      </c>
      <c r="E863" s="14" t="s">
        <v>938</v>
      </c>
      <c r="F863" s="14" t="s">
        <v>939</v>
      </c>
      <c r="G863" s="14" t="s">
        <v>41</v>
      </c>
      <c r="H863" s="14" t="s">
        <v>42</v>
      </c>
      <c r="I863" s="14" t="s">
        <v>21</v>
      </c>
      <c r="J863" s="14" t="s">
        <v>1360</v>
      </c>
      <c r="K863" s="15">
        <v>950</v>
      </c>
      <c r="L863" s="15">
        <v>950</v>
      </c>
      <c r="M863" s="15">
        <v>950</v>
      </c>
      <c r="N863" s="15">
        <v>950</v>
      </c>
      <c r="O863" s="15">
        <v>950</v>
      </c>
      <c r="P863" s="15">
        <v>950</v>
      </c>
      <c r="Q863" s="15">
        <v>950</v>
      </c>
      <c r="R863" s="15">
        <v>950</v>
      </c>
      <c r="S863" s="15">
        <v>950</v>
      </c>
      <c r="T863" s="15">
        <v>950</v>
      </c>
      <c r="U863" s="15">
        <v>950</v>
      </c>
      <c r="V863" s="15">
        <v>950</v>
      </c>
      <c r="W863" s="15">
        <v>11400</v>
      </c>
      <c r="X863" s="15">
        <v>11557.294642857141</v>
      </c>
      <c r="Y863" s="15">
        <v>11639.349634682079</v>
      </c>
      <c r="Z863" s="15">
        <v>11802.315402513308</v>
      </c>
      <c r="AA863" s="15">
        <v>11926.432963205525</v>
      </c>
      <c r="AB863" s="16">
        <f t="shared" si="13"/>
        <v>4750</v>
      </c>
    </row>
    <row r="864" spans="1:28" ht="16" x14ac:dyDescent="0.2">
      <c r="A864" s="14" t="s">
        <v>1348</v>
      </c>
      <c r="B864" s="14" t="s">
        <v>1349</v>
      </c>
      <c r="C864" s="14" t="s">
        <v>1195</v>
      </c>
      <c r="D864" s="14" t="s">
        <v>1195</v>
      </c>
      <c r="E864" s="14" t="s">
        <v>938</v>
      </c>
      <c r="F864" s="14" t="s">
        <v>939</v>
      </c>
      <c r="G864" s="14" t="s">
        <v>44</v>
      </c>
      <c r="H864" s="14" t="s">
        <v>45</v>
      </c>
      <c r="I864" s="14" t="s">
        <v>21</v>
      </c>
      <c r="J864" s="14" t="s">
        <v>1361</v>
      </c>
      <c r="K864" s="15">
        <v>100</v>
      </c>
      <c r="L864" s="15">
        <v>100</v>
      </c>
      <c r="M864" s="15">
        <v>100</v>
      </c>
      <c r="N864" s="15">
        <v>100</v>
      </c>
      <c r="O864" s="15">
        <v>100</v>
      </c>
      <c r="P864" s="15">
        <v>100</v>
      </c>
      <c r="Q864" s="15">
        <v>100</v>
      </c>
      <c r="R864" s="15">
        <v>100</v>
      </c>
      <c r="S864" s="15">
        <v>100</v>
      </c>
      <c r="T864" s="15">
        <v>100</v>
      </c>
      <c r="U864" s="15">
        <v>100</v>
      </c>
      <c r="V864" s="15">
        <v>100</v>
      </c>
      <c r="W864" s="15">
        <v>1200</v>
      </c>
      <c r="X864" s="15">
        <v>1201.1642857142856</v>
      </c>
      <c r="Y864" s="15">
        <v>1204.1115190751443</v>
      </c>
      <c r="Z864" s="15">
        <v>1220.151543741445</v>
      </c>
      <c r="AA864" s="15">
        <v>1229.2508307505263</v>
      </c>
      <c r="AB864" s="16">
        <f t="shared" si="13"/>
        <v>500</v>
      </c>
    </row>
    <row r="865" spans="1:28" ht="16" x14ac:dyDescent="0.2">
      <c r="A865" s="14" t="s">
        <v>1348</v>
      </c>
      <c r="B865" s="14" t="s">
        <v>1349</v>
      </c>
      <c r="C865" s="14" t="s">
        <v>1195</v>
      </c>
      <c r="D865" s="14" t="s">
        <v>1195</v>
      </c>
      <c r="E865" s="14" t="s">
        <v>938</v>
      </c>
      <c r="F865" s="14" t="s">
        <v>939</v>
      </c>
      <c r="G865" s="14" t="s">
        <v>47</v>
      </c>
      <c r="H865" s="14" t="s">
        <v>48</v>
      </c>
      <c r="I865" s="14" t="s">
        <v>21</v>
      </c>
      <c r="J865" s="14" t="s">
        <v>1362</v>
      </c>
      <c r="K865" s="15">
        <v>90</v>
      </c>
      <c r="L865" s="15">
        <v>90</v>
      </c>
      <c r="M865" s="15">
        <v>90</v>
      </c>
      <c r="N865" s="15">
        <v>90</v>
      </c>
      <c r="O865" s="15">
        <v>90</v>
      </c>
      <c r="P865" s="15">
        <v>90</v>
      </c>
      <c r="Q865" s="15">
        <v>90</v>
      </c>
      <c r="R865" s="15">
        <v>90</v>
      </c>
      <c r="S865" s="15">
        <v>90</v>
      </c>
      <c r="T865" s="15">
        <v>90</v>
      </c>
      <c r="U865" s="15">
        <v>90</v>
      </c>
      <c r="V865" s="15">
        <v>90</v>
      </c>
      <c r="W865" s="15">
        <v>1080</v>
      </c>
      <c r="X865" s="15">
        <v>1081.0478571428571</v>
      </c>
      <c r="Y865" s="15">
        <v>1083.7003671676298</v>
      </c>
      <c r="Z865" s="15">
        <v>1098.1363893673006</v>
      </c>
      <c r="AA865" s="15">
        <v>1106.3257476754736</v>
      </c>
      <c r="AB865" s="16">
        <f t="shared" si="13"/>
        <v>450</v>
      </c>
    </row>
    <row r="866" spans="1:28" ht="16" x14ac:dyDescent="0.2">
      <c r="A866" s="14" t="s">
        <v>1348</v>
      </c>
      <c r="B866" s="14" t="s">
        <v>1349</v>
      </c>
      <c r="C866" s="14" t="s">
        <v>1195</v>
      </c>
      <c r="D866" s="14" t="s">
        <v>1195</v>
      </c>
      <c r="E866" s="14" t="s">
        <v>938</v>
      </c>
      <c r="F866" s="14" t="s">
        <v>939</v>
      </c>
      <c r="G866" s="14" t="s">
        <v>50</v>
      </c>
      <c r="H866" s="14" t="s">
        <v>51</v>
      </c>
      <c r="I866" s="14" t="s">
        <v>21</v>
      </c>
      <c r="J866" s="14" t="s">
        <v>1363</v>
      </c>
      <c r="K866" s="15">
        <v>330</v>
      </c>
      <c r="L866" s="15">
        <v>330</v>
      </c>
      <c r="M866" s="15">
        <v>330</v>
      </c>
      <c r="N866" s="15">
        <v>330</v>
      </c>
      <c r="O866" s="15">
        <v>330</v>
      </c>
      <c r="P866" s="15">
        <v>330</v>
      </c>
      <c r="Q866" s="15">
        <v>330</v>
      </c>
      <c r="R866" s="15">
        <v>330</v>
      </c>
      <c r="S866" s="15">
        <v>330</v>
      </c>
      <c r="T866" s="15">
        <v>330</v>
      </c>
      <c r="U866" s="15">
        <v>330</v>
      </c>
      <c r="V866" s="15">
        <v>330</v>
      </c>
      <c r="W866" s="15">
        <v>3960</v>
      </c>
      <c r="X866" s="15">
        <v>3963.8421428571423</v>
      </c>
      <c r="Y866" s="15">
        <v>3973.5680129479765</v>
      </c>
      <c r="Z866" s="15">
        <v>4026.500094346768</v>
      </c>
      <c r="AA866" s="15">
        <v>4056.5277414767365</v>
      </c>
      <c r="AB866" s="16">
        <f t="shared" si="13"/>
        <v>1650</v>
      </c>
    </row>
    <row r="867" spans="1:28" ht="16" x14ac:dyDescent="0.2">
      <c r="A867" s="14" t="s">
        <v>1348</v>
      </c>
      <c r="B867" s="14" t="s">
        <v>1349</v>
      </c>
      <c r="C867" s="14" t="s">
        <v>1195</v>
      </c>
      <c r="D867" s="14" t="s">
        <v>1195</v>
      </c>
      <c r="E867" s="14" t="s">
        <v>938</v>
      </c>
      <c r="F867" s="14" t="s">
        <v>939</v>
      </c>
      <c r="G867" s="14" t="s">
        <v>53</v>
      </c>
      <c r="H867" s="14" t="s">
        <v>54</v>
      </c>
      <c r="I867" s="14" t="s">
        <v>21</v>
      </c>
      <c r="J867" s="14" t="s">
        <v>1364</v>
      </c>
      <c r="K867" s="15">
        <v>40491</v>
      </c>
      <c r="L867" s="15">
        <v>40491</v>
      </c>
      <c r="M867" s="15">
        <v>40491</v>
      </c>
      <c r="N867" s="15">
        <v>40491</v>
      </c>
      <c r="O867" s="15">
        <v>40491</v>
      </c>
      <c r="P867" s="15">
        <v>40491</v>
      </c>
      <c r="Q867" s="15">
        <v>40491</v>
      </c>
      <c r="R867" s="15">
        <v>40491</v>
      </c>
      <c r="S867" s="15">
        <v>40491</v>
      </c>
      <c r="T867" s="15">
        <v>40491</v>
      </c>
      <c r="U867" s="15">
        <v>40491</v>
      </c>
      <c r="V867" s="15">
        <v>40491</v>
      </c>
      <c r="W867" s="15">
        <v>485892</v>
      </c>
      <c r="X867" s="15">
        <v>495519.98889833706</v>
      </c>
      <c r="Y867" s="15">
        <v>491079.52126699849</v>
      </c>
      <c r="Z867" s="15">
        <v>496798.07785416878</v>
      </c>
      <c r="AA867" s="15">
        <v>496783.7003972992</v>
      </c>
      <c r="AB867" s="16">
        <f t="shared" si="13"/>
        <v>202455</v>
      </c>
    </row>
    <row r="868" spans="1:28" ht="16" x14ac:dyDescent="0.2">
      <c r="A868" s="14" t="s">
        <v>1348</v>
      </c>
      <c r="B868" s="14" t="s">
        <v>1349</v>
      </c>
      <c r="C868" s="14" t="s">
        <v>1195</v>
      </c>
      <c r="D868" s="14" t="s">
        <v>1195</v>
      </c>
      <c r="E868" s="14" t="s">
        <v>938</v>
      </c>
      <c r="F868" s="14" t="s">
        <v>939</v>
      </c>
      <c r="G868" s="14" t="s">
        <v>56</v>
      </c>
      <c r="H868" s="14" t="s">
        <v>57</v>
      </c>
      <c r="I868" s="14" t="s">
        <v>21</v>
      </c>
      <c r="J868" s="14" t="s">
        <v>1365</v>
      </c>
      <c r="K868" s="15">
        <v>6883</v>
      </c>
      <c r="L868" s="15">
        <v>6883</v>
      </c>
      <c r="M868" s="15">
        <v>6883</v>
      </c>
      <c r="N868" s="15">
        <v>16196</v>
      </c>
      <c r="O868" s="15">
        <v>12147</v>
      </c>
      <c r="P868" s="15">
        <v>6883</v>
      </c>
      <c r="Q868" s="15">
        <v>6883</v>
      </c>
      <c r="R868" s="15">
        <v>6883</v>
      </c>
      <c r="S868" s="15">
        <v>6883</v>
      </c>
      <c r="T868" s="15">
        <v>6883</v>
      </c>
      <c r="U868" s="15">
        <v>6883</v>
      </c>
      <c r="V868" s="15">
        <v>6883</v>
      </c>
      <c r="W868" s="15">
        <v>97173</v>
      </c>
      <c r="X868" s="15">
        <v>101099.99999999999</v>
      </c>
      <c r="Y868" s="15">
        <v>102515.4</v>
      </c>
      <c r="Z868" s="15">
        <v>104053.13099999999</v>
      </c>
      <c r="AA868" s="15">
        <v>105613.927965</v>
      </c>
      <c r="AB868" s="16">
        <f t="shared" si="13"/>
        <v>48992</v>
      </c>
    </row>
    <row r="869" spans="1:28" ht="16" x14ac:dyDescent="0.2">
      <c r="A869" s="14" t="s">
        <v>1348</v>
      </c>
      <c r="B869" s="14" t="s">
        <v>1349</v>
      </c>
      <c r="C869" s="14" t="s">
        <v>1195</v>
      </c>
      <c r="D869" s="14" t="s">
        <v>1195</v>
      </c>
      <c r="E869" s="14" t="s">
        <v>938</v>
      </c>
      <c r="F869" s="14" t="s">
        <v>939</v>
      </c>
      <c r="G869" s="14" t="s">
        <v>59</v>
      </c>
      <c r="H869" s="14" t="s">
        <v>60</v>
      </c>
      <c r="I869" s="14" t="s">
        <v>21</v>
      </c>
      <c r="J869" s="14" t="s">
        <v>1366</v>
      </c>
      <c r="K869" s="15">
        <v>1600</v>
      </c>
      <c r="L869" s="15">
        <v>1600</v>
      </c>
      <c r="M869" s="15">
        <v>1600</v>
      </c>
      <c r="N869" s="15">
        <v>1600</v>
      </c>
      <c r="O869" s="15">
        <v>1600</v>
      </c>
      <c r="P869" s="15">
        <v>1600</v>
      </c>
      <c r="Q869" s="15">
        <v>1600</v>
      </c>
      <c r="R869" s="15">
        <v>1600</v>
      </c>
      <c r="S869" s="15">
        <v>1600</v>
      </c>
      <c r="T869" s="15">
        <v>1600</v>
      </c>
      <c r="U869" s="15">
        <v>1600</v>
      </c>
      <c r="V869" s="15">
        <v>1600</v>
      </c>
      <c r="W869" s="15">
        <v>19200</v>
      </c>
      <c r="X869" s="15">
        <v>20019.40476190476</v>
      </c>
      <c r="Y869" s="15">
        <v>20068.525317919073</v>
      </c>
      <c r="Z869" s="15">
        <v>20335.859062357413</v>
      </c>
      <c r="AA869" s="15">
        <v>20487.513845842106</v>
      </c>
      <c r="AB869" s="16">
        <f t="shared" si="13"/>
        <v>8000</v>
      </c>
    </row>
    <row r="870" spans="1:28" ht="16" x14ac:dyDescent="0.2">
      <c r="A870" s="14" t="s">
        <v>1348</v>
      </c>
      <c r="B870" s="14" t="s">
        <v>1349</v>
      </c>
      <c r="C870" s="14" t="s">
        <v>1195</v>
      </c>
      <c r="D870" s="14" t="s">
        <v>1195</v>
      </c>
      <c r="E870" s="14" t="s">
        <v>938</v>
      </c>
      <c r="F870" s="14" t="s">
        <v>939</v>
      </c>
      <c r="G870" s="14" t="s">
        <v>203</v>
      </c>
      <c r="H870" s="14" t="s">
        <v>204</v>
      </c>
      <c r="I870" s="14" t="s">
        <v>21</v>
      </c>
      <c r="J870" s="14" t="s">
        <v>1367</v>
      </c>
      <c r="K870" s="15">
        <v>38871</v>
      </c>
      <c r="L870" s="15">
        <v>38871</v>
      </c>
      <c r="M870" s="15">
        <v>38871</v>
      </c>
      <c r="N870" s="15">
        <v>38871</v>
      </c>
      <c r="O870" s="15">
        <v>48589</v>
      </c>
      <c r="P870" s="15">
        <v>48589</v>
      </c>
      <c r="Q870" s="15">
        <v>38871</v>
      </c>
      <c r="R870" s="15">
        <v>38871</v>
      </c>
      <c r="S870" s="15">
        <v>38871</v>
      </c>
      <c r="T870" s="15">
        <v>38871</v>
      </c>
      <c r="U870" s="15">
        <v>38871</v>
      </c>
      <c r="V870" s="15">
        <v>38871</v>
      </c>
      <c r="W870" s="15">
        <v>485888</v>
      </c>
      <c r="X870" s="15">
        <v>505499.99999999994</v>
      </c>
      <c r="Y870" s="15">
        <v>512576.99999999994</v>
      </c>
      <c r="Z870" s="15">
        <v>520265.65499999997</v>
      </c>
      <c r="AA870" s="15">
        <v>528069.63982499996</v>
      </c>
      <c r="AB870" s="16">
        <f t="shared" si="13"/>
        <v>204073</v>
      </c>
    </row>
    <row r="871" spans="1:28" ht="16" x14ac:dyDescent="0.2">
      <c r="A871" s="14" t="s">
        <v>1348</v>
      </c>
      <c r="B871" s="14" t="s">
        <v>1349</v>
      </c>
      <c r="C871" s="14" t="s">
        <v>1195</v>
      </c>
      <c r="D871" s="14" t="s">
        <v>1195</v>
      </c>
      <c r="E871" s="14" t="s">
        <v>938</v>
      </c>
      <c r="F871" s="14" t="s">
        <v>939</v>
      </c>
      <c r="G871" s="14" t="s">
        <v>68</v>
      </c>
      <c r="H871" s="14" t="s">
        <v>69</v>
      </c>
      <c r="I871" s="14" t="s">
        <v>21</v>
      </c>
      <c r="J871" s="14" t="s">
        <v>1368</v>
      </c>
      <c r="K871" s="15">
        <v>400</v>
      </c>
      <c r="L871" s="15">
        <v>400</v>
      </c>
      <c r="M871" s="15">
        <v>400</v>
      </c>
      <c r="N871" s="15">
        <v>400</v>
      </c>
      <c r="O871" s="15">
        <v>400</v>
      </c>
      <c r="P871" s="15">
        <v>400</v>
      </c>
      <c r="Q871" s="15">
        <v>400</v>
      </c>
      <c r="R871" s="15">
        <v>400</v>
      </c>
      <c r="S871" s="15">
        <v>400</v>
      </c>
      <c r="T871" s="15">
        <v>400</v>
      </c>
      <c r="U871" s="15">
        <v>400</v>
      </c>
      <c r="V871" s="15">
        <v>400</v>
      </c>
      <c r="W871" s="15">
        <v>4800</v>
      </c>
      <c r="X871" s="15">
        <v>4804.6571428571424</v>
      </c>
      <c r="Y871" s="15">
        <v>4816.4460763005773</v>
      </c>
      <c r="Z871" s="15">
        <v>4880.6061749657802</v>
      </c>
      <c r="AA871" s="15">
        <v>4917.0033230021054</v>
      </c>
      <c r="AB871" s="16">
        <f t="shared" si="13"/>
        <v>2000</v>
      </c>
    </row>
    <row r="872" spans="1:28" ht="16" x14ac:dyDescent="0.2">
      <c r="A872" s="14" t="s">
        <v>1348</v>
      </c>
      <c r="B872" s="14" t="s">
        <v>1349</v>
      </c>
      <c r="C872" s="14" t="s">
        <v>1195</v>
      </c>
      <c r="D872" s="14" t="s">
        <v>1195</v>
      </c>
      <c r="E872" s="14" t="s">
        <v>938</v>
      </c>
      <c r="F872" s="14" t="s">
        <v>939</v>
      </c>
      <c r="G872" s="14" t="s">
        <v>104</v>
      </c>
      <c r="H872" s="14" t="s">
        <v>105</v>
      </c>
      <c r="I872" s="14" t="s">
        <v>21</v>
      </c>
      <c r="J872" s="14" t="s">
        <v>1369</v>
      </c>
      <c r="K872" s="15">
        <v>600</v>
      </c>
      <c r="L872" s="15">
        <v>600</v>
      </c>
      <c r="M872" s="15">
        <v>5000</v>
      </c>
      <c r="N872" s="15">
        <v>600</v>
      </c>
      <c r="O872" s="15">
        <v>600</v>
      </c>
      <c r="P872" s="15">
        <v>5000</v>
      </c>
      <c r="Q872" s="15">
        <v>600</v>
      </c>
      <c r="R872" s="15">
        <v>600</v>
      </c>
      <c r="S872" s="15">
        <v>600</v>
      </c>
      <c r="T872" s="15">
        <v>5000</v>
      </c>
      <c r="U872" s="15">
        <v>600</v>
      </c>
      <c r="V872" s="15">
        <v>600</v>
      </c>
      <c r="W872" s="15">
        <v>20400</v>
      </c>
      <c r="X872" s="15">
        <v>20460.714285714283</v>
      </c>
      <c r="Y872" s="15">
        <v>20558.544979421964</v>
      </c>
      <c r="Z872" s="15">
        <v>20839.428739683652</v>
      </c>
      <c r="AA872" s="15">
        <v>21026.859559179156</v>
      </c>
      <c r="AB872" s="16">
        <f t="shared" si="13"/>
        <v>7400</v>
      </c>
    </row>
    <row r="873" spans="1:28" ht="16" x14ac:dyDescent="0.2">
      <c r="A873" s="14" t="s">
        <v>1370</v>
      </c>
      <c r="B873" s="14" t="s">
        <v>1371</v>
      </c>
      <c r="C873" s="14" t="s">
        <v>1195</v>
      </c>
      <c r="D873" s="14" t="s">
        <v>1195</v>
      </c>
      <c r="E873" s="14" t="s">
        <v>938</v>
      </c>
      <c r="F873" s="14" t="s">
        <v>939</v>
      </c>
      <c r="G873" s="14" t="s">
        <v>19</v>
      </c>
      <c r="H873" s="14" t="s">
        <v>20</v>
      </c>
      <c r="I873" s="14" t="s">
        <v>21</v>
      </c>
      <c r="J873" s="14" t="s">
        <v>1372</v>
      </c>
      <c r="K873" s="15">
        <v>600</v>
      </c>
      <c r="L873" s="15">
        <v>600</v>
      </c>
      <c r="M873" s="15">
        <v>600</v>
      </c>
      <c r="N873" s="15">
        <v>600</v>
      </c>
      <c r="O873" s="15">
        <v>600</v>
      </c>
      <c r="P873" s="15">
        <v>600</v>
      </c>
      <c r="Q873" s="15">
        <v>600</v>
      </c>
      <c r="R873" s="15">
        <v>600</v>
      </c>
      <c r="S873" s="15">
        <v>600</v>
      </c>
      <c r="T873" s="15">
        <v>600</v>
      </c>
      <c r="U873" s="15">
        <v>600</v>
      </c>
      <c r="V873" s="15">
        <v>600</v>
      </c>
      <c r="W873" s="15">
        <v>7200</v>
      </c>
      <c r="X873" s="15">
        <v>7206.9857142857136</v>
      </c>
      <c r="Y873" s="15">
        <v>7224.6691144508659</v>
      </c>
      <c r="Z873" s="15">
        <v>7320.9092624486693</v>
      </c>
      <c r="AA873" s="15">
        <v>7375.5049845031581</v>
      </c>
      <c r="AB873" s="16">
        <f t="shared" si="13"/>
        <v>3000</v>
      </c>
    </row>
    <row r="874" spans="1:28" ht="16" x14ac:dyDescent="0.2">
      <c r="A874" s="14" t="s">
        <v>1370</v>
      </c>
      <c r="B874" s="14" t="s">
        <v>1371</v>
      </c>
      <c r="C874" s="14" t="s">
        <v>1195</v>
      </c>
      <c r="D874" s="14" t="s">
        <v>1195</v>
      </c>
      <c r="E874" s="14" t="s">
        <v>938</v>
      </c>
      <c r="F874" s="14" t="s">
        <v>939</v>
      </c>
      <c r="G874" s="14" t="s">
        <v>23</v>
      </c>
      <c r="H874" s="14" t="s">
        <v>24</v>
      </c>
      <c r="I874" s="14" t="s">
        <v>21</v>
      </c>
      <c r="J874" s="14" t="s">
        <v>1373</v>
      </c>
      <c r="K874" s="15">
        <v>480</v>
      </c>
      <c r="L874" s="15">
        <v>480</v>
      </c>
      <c r="M874" s="15">
        <v>480</v>
      </c>
      <c r="N874" s="15">
        <v>480</v>
      </c>
      <c r="O874" s="15">
        <v>480</v>
      </c>
      <c r="P874" s="15">
        <v>480</v>
      </c>
      <c r="Q874" s="15">
        <v>480</v>
      </c>
      <c r="R874" s="15">
        <v>480</v>
      </c>
      <c r="S874" s="15">
        <v>480</v>
      </c>
      <c r="T874" s="15">
        <v>480</v>
      </c>
      <c r="U874" s="15">
        <v>480</v>
      </c>
      <c r="V874" s="15">
        <v>480</v>
      </c>
      <c r="W874" s="15">
        <v>5760</v>
      </c>
      <c r="X874" s="15">
        <v>5765.5885714285714</v>
      </c>
      <c r="Y874" s="15">
        <v>5779.7352915606934</v>
      </c>
      <c r="Z874" s="15">
        <v>5856.7274099589349</v>
      </c>
      <c r="AA874" s="15">
        <v>5900.4039876025263</v>
      </c>
      <c r="AB874" s="16">
        <f t="shared" si="13"/>
        <v>2400</v>
      </c>
    </row>
    <row r="875" spans="1:28" ht="16" x14ac:dyDescent="0.2">
      <c r="A875" s="14" t="s">
        <v>1370</v>
      </c>
      <c r="B875" s="14" t="s">
        <v>1371</v>
      </c>
      <c r="C875" s="14" t="s">
        <v>1195</v>
      </c>
      <c r="D875" s="14" t="s">
        <v>1195</v>
      </c>
      <c r="E875" s="14" t="s">
        <v>938</v>
      </c>
      <c r="F875" s="14" t="s">
        <v>939</v>
      </c>
      <c r="G875" s="14" t="s">
        <v>29</v>
      </c>
      <c r="H875" s="14" t="s">
        <v>30</v>
      </c>
      <c r="I875" s="14" t="s">
        <v>21</v>
      </c>
      <c r="J875" s="14" t="s">
        <v>1374</v>
      </c>
      <c r="K875" s="15">
        <v>0</v>
      </c>
      <c r="L875" s="15">
        <v>0</v>
      </c>
      <c r="M875" s="15">
        <v>0</v>
      </c>
      <c r="N875" s="15">
        <v>0</v>
      </c>
      <c r="O875" s="15">
        <v>0</v>
      </c>
      <c r="P875" s="15">
        <v>8050</v>
      </c>
      <c r="Q875" s="15">
        <v>0</v>
      </c>
      <c r="R875" s="15">
        <v>0</v>
      </c>
      <c r="S875" s="15">
        <v>0</v>
      </c>
      <c r="T875" s="15">
        <v>8050</v>
      </c>
      <c r="U875" s="15">
        <v>0</v>
      </c>
      <c r="V875" s="15">
        <v>0</v>
      </c>
      <c r="W875" s="15">
        <v>16100</v>
      </c>
      <c r="X875" s="15">
        <v>16277.099999999999</v>
      </c>
      <c r="Y875" s="15">
        <v>16504.9794</v>
      </c>
      <c r="Z875" s="15">
        <v>16752.554090999998</v>
      </c>
      <c r="AA875" s="15">
        <v>17003.842402365</v>
      </c>
      <c r="AB875" s="16">
        <f t="shared" si="13"/>
        <v>0</v>
      </c>
    </row>
    <row r="876" spans="1:28" ht="16" x14ac:dyDescent="0.2">
      <c r="A876" s="14" t="s">
        <v>1370</v>
      </c>
      <c r="B876" s="14" t="s">
        <v>1371</v>
      </c>
      <c r="C876" s="14" t="s">
        <v>1195</v>
      </c>
      <c r="D876" s="14" t="s">
        <v>1195</v>
      </c>
      <c r="E876" s="14" t="s">
        <v>938</v>
      </c>
      <c r="F876" s="14" t="s">
        <v>939</v>
      </c>
      <c r="G876" s="14" t="s">
        <v>32</v>
      </c>
      <c r="H876" s="14" t="s">
        <v>33</v>
      </c>
      <c r="I876" s="14" t="s">
        <v>21</v>
      </c>
      <c r="J876" s="14" t="s">
        <v>1375</v>
      </c>
      <c r="K876" s="15">
        <v>0</v>
      </c>
      <c r="L876" s="15">
        <v>0</v>
      </c>
      <c r="M876" s="15">
        <v>0</v>
      </c>
      <c r="N876" s="15">
        <v>0</v>
      </c>
      <c r="O876" s="15">
        <v>0</v>
      </c>
      <c r="P876" s="15">
        <v>2500</v>
      </c>
      <c r="Q876" s="15">
        <v>0</v>
      </c>
      <c r="R876" s="15">
        <v>0</v>
      </c>
      <c r="S876" s="15">
        <v>0</v>
      </c>
      <c r="T876" s="15">
        <v>2500</v>
      </c>
      <c r="U876" s="15">
        <v>0</v>
      </c>
      <c r="V876" s="15">
        <v>0</v>
      </c>
      <c r="W876" s="15">
        <v>5000</v>
      </c>
      <c r="X876" s="15">
        <v>5054.9999999999991</v>
      </c>
      <c r="Y876" s="15">
        <v>5125.7699999999995</v>
      </c>
      <c r="Z876" s="15">
        <v>5202.6565499999997</v>
      </c>
      <c r="AA876" s="15">
        <v>5280.6963982500001</v>
      </c>
      <c r="AB876" s="16">
        <f t="shared" si="13"/>
        <v>0</v>
      </c>
    </row>
    <row r="877" spans="1:28" ht="16" x14ac:dyDescent="0.2">
      <c r="A877" s="14" t="s">
        <v>1370</v>
      </c>
      <c r="B877" s="14" t="s">
        <v>1371</v>
      </c>
      <c r="C877" s="14" t="s">
        <v>1195</v>
      </c>
      <c r="D877" s="14" t="s">
        <v>1195</v>
      </c>
      <c r="E877" s="14" t="s">
        <v>938</v>
      </c>
      <c r="F877" s="14" t="s">
        <v>939</v>
      </c>
      <c r="G877" s="14" t="s">
        <v>38</v>
      </c>
      <c r="H877" s="14" t="s">
        <v>39</v>
      </c>
      <c r="I877" s="14" t="s">
        <v>21</v>
      </c>
      <c r="J877" s="14" t="s">
        <v>1376</v>
      </c>
      <c r="K877" s="15">
        <v>4294.3614186048635</v>
      </c>
      <c r="L877" s="15">
        <v>4294.3614186048635</v>
      </c>
      <c r="M877" s="15">
        <v>4294.3614186048635</v>
      </c>
      <c r="N877" s="15">
        <v>4294.3614186048635</v>
      </c>
      <c r="O877" s="15">
        <v>4294.3614186048635</v>
      </c>
      <c r="P877" s="15">
        <v>4294.3614186048635</v>
      </c>
      <c r="Q877" s="15">
        <v>4294.3614186048635</v>
      </c>
      <c r="R877" s="15">
        <v>4294.3614186048635</v>
      </c>
      <c r="S877" s="15">
        <v>4294.3614186048635</v>
      </c>
      <c r="T877" s="15">
        <v>4294.3614186048635</v>
      </c>
      <c r="U877" s="15">
        <v>4294.3614186048635</v>
      </c>
      <c r="V877" s="15">
        <v>4294.3614186048635</v>
      </c>
      <c r="W877" s="15">
        <v>51532.337023258362</v>
      </c>
      <c r="X877" s="15">
        <v>50657.552749539973</v>
      </c>
      <c r="Y877" s="15">
        <v>50380.410973290505</v>
      </c>
      <c r="Z877" s="15">
        <v>50750.637625680785</v>
      </c>
      <c r="AA877" s="15">
        <v>51129.110791590916</v>
      </c>
      <c r="AB877" s="16">
        <f t="shared" si="13"/>
        <v>21471.807093024319</v>
      </c>
    </row>
    <row r="878" spans="1:28" ht="16" x14ac:dyDescent="0.2">
      <c r="A878" s="14" t="s">
        <v>1370</v>
      </c>
      <c r="B878" s="14" t="s">
        <v>1371</v>
      </c>
      <c r="C878" s="14" t="s">
        <v>1195</v>
      </c>
      <c r="D878" s="14" t="s">
        <v>1195</v>
      </c>
      <c r="E878" s="14" t="s">
        <v>938</v>
      </c>
      <c r="F878" s="14" t="s">
        <v>939</v>
      </c>
      <c r="G878" s="14" t="s">
        <v>41</v>
      </c>
      <c r="H878" s="14" t="s">
        <v>42</v>
      </c>
      <c r="I878" s="14" t="s">
        <v>21</v>
      </c>
      <c r="J878" s="14" t="s">
        <v>1377</v>
      </c>
      <c r="K878" s="15">
        <v>750</v>
      </c>
      <c r="L878" s="15">
        <v>750</v>
      </c>
      <c r="M878" s="15">
        <v>750</v>
      </c>
      <c r="N878" s="15">
        <v>750</v>
      </c>
      <c r="O878" s="15">
        <v>750</v>
      </c>
      <c r="P878" s="15">
        <v>750</v>
      </c>
      <c r="Q878" s="15">
        <v>750</v>
      </c>
      <c r="R878" s="15">
        <v>750</v>
      </c>
      <c r="S878" s="15">
        <v>750</v>
      </c>
      <c r="T878" s="15">
        <v>750</v>
      </c>
      <c r="U878" s="15">
        <v>750</v>
      </c>
      <c r="V878" s="15">
        <v>750</v>
      </c>
      <c r="W878" s="15">
        <v>9000</v>
      </c>
      <c r="X878" s="15">
        <v>9044.8392857142844</v>
      </c>
      <c r="Y878" s="15">
        <v>9109.0562358381485</v>
      </c>
      <c r="Z878" s="15">
        <v>9236.5946628365018</v>
      </c>
      <c r="AA878" s="15">
        <v>9333.730145117368</v>
      </c>
      <c r="AB878" s="16">
        <f t="shared" si="13"/>
        <v>3750</v>
      </c>
    </row>
    <row r="879" spans="1:28" ht="16" x14ac:dyDescent="0.2">
      <c r="A879" s="14" t="s">
        <v>1370</v>
      </c>
      <c r="B879" s="14" t="s">
        <v>1371</v>
      </c>
      <c r="C879" s="14" t="s">
        <v>1195</v>
      </c>
      <c r="D879" s="14" t="s">
        <v>1195</v>
      </c>
      <c r="E879" s="14" t="s">
        <v>938</v>
      </c>
      <c r="F879" s="14" t="s">
        <v>939</v>
      </c>
      <c r="G879" s="14" t="s">
        <v>44</v>
      </c>
      <c r="H879" s="14" t="s">
        <v>45</v>
      </c>
      <c r="I879" s="14" t="s">
        <v>21</v>
      </c>
      <c r="J879" s="14" t="s">
        <v>1378</v>
      </c>
      <c r="K879" s="15">
        <v>100</v>
      </c>
      <c r="L879" s="15">
        <v>100</v>
      </c>
      <c r="M879" s="15">
        <v>100</v>
      </c>
      <c r="N879" s="15">
        <v>100</v>
      </c>
      <c r="O879" s="15">
        <v>100</v>
      </c>
      <c r="P879" s="15">
        <v>100</v>
      </c>
      <c r="Q879" s="15">
        <v>100</v>
      </c>
      <c r="R879" s="15">
        <v>100</v>
      </c>
      <c r="S879" s="15">
        <v>100</v>
      </c>
      <c r="T879" s="15">
        <v>100</v>
      </c>
      <c r="U879" s="15">
        <v>100</v>
      </c>
      <c r="V879" s="15">
        <v>100</v>
      </c>
      <c r="W879" s="15">
        <v>1200</v>
      </c>
      <c r="X879" s="15">
        <v>1201.1642857142856</v>
      </c>
      <c r="Y879" s="15">
        <v>1204.1115190751443</v>
      </c>
      <c r="Z879" s="15">
        <v>1220.151543741445</v>
      </c>
      <c r="AA879" s="15">
        <v>1229.2508307505263</v>
      </c>
      <c r="AB879" s="16">
        <f t="shared" si="13"/>
        <v>500</v>
      </c>
    </row>
    <row r="880" spans="1:28" ht="16" x14ac:dyDescent="0.2">
      <c r="A880" s="14" t="s">
        <v>1370</v>
      </c>
      <c r="B880" s="14" t="s">
        <v>1371</v>
      </c>
      <c r="C880" s="14" t="s">
        <v>1195</v>
      </c>
      <c r="D880" s="14" t="s">
        <v>1195</v>
      </c>
      <c r="E880" s="14" t="s">
        <v>938</v>
      </c>
      <c r="F880" s="14" t="s">
        <v>939</v>
      </c>
      <c r="G880" s="14" t="s">
        <v>50</v>
      </c>
      <c r="H880" s="14" t="s">
        <v>51</v>
      </c>
      <c r="I880" s="14" t="s">
        <v>21</v>
      </c>
      <c r="J880" s="14" t="s">
        <v>1379</v>
      </c>
      <c r="K880" s="15">
        <v>660</v>
      </c>
      <c r="L880" s="15">
        <v>660</v>
      </c>
      <c r="M880" s="15">
        <v>660</v>
      </c>
      <c r="N880" s="15">
        <v>660</v>
      </c>
      <c r="O880" s="15">
        <v>660</v>
      </c>
      <c r="P880" s="15">
        <v>660</v>
      </c>
      <c r="Q880" s="15">
        <v>660</v>
      </c>
      <c r="R880" s="15">
        <v>660</v>
      </c>
      <c r="S880" s="15">
        <v>660</v>
      </c>
      <c r="T880" s="15">
        <v>660</v>
      </c>
      <c r="U880" s="15">
        <v>660</v>
      </c>
      <c r="V880" s="15">
        <v>660</v>
      </c>
      <c r="W880" s="15">
        <v>7920</v>
      </c>
      <c r="X880" s="15">
        <v>7927.6842857142847</v>
      </c>
      <c r="Y880" s="15">
        <v>7947.136025895953</v>
      </c>
      <c r="Z880" s="15">
        <v>8053.0001886935361</v>
      </c>
      <c r="AA880" s="15">
        <v>8113.0554829534731</v>
      </c>
      <c r="AB880" s="16">
        <f t="shared" si="13"/>
        <v>3300</v>
      </c>
    </row>
    <row r="881" spans="1:28" ht="16" x14ac:dyDescent="0.2">
      <c r="A881" s="14" t="s">
        <v>1370</v>
      </c>
      <c r="B881" s="14" t="s">
        <v>1371</v>
      </c>
      <c r="C881" s="14" t="s">
        <v>1195</v>
      </c>
      <c r="D881" s="14" t="s">
        <v>1195</v>
      </c>
      <c r="E881" s="14" t="s">
        <v>938</v>
      </c>
      <c r="F881" s="14" t="s">
        <v>939</v>
      </c>
      <c r="G881" s="14" t="s">
        <v>53</v>
      </c>
      <c r="H881" s="14" t="s">
        <v>54</v>
      </c>
      <c r="I881" s="14" t="s">
        <v>21</v>
      </c>
      <c r="J881" s="14" t="s">
        <v>1380</v>
      </c>
      <c r="K881" s="15">
        <v>0</v>
      </c>
      <c r="L881" s="15">
        <v>0</v>
      </c>
      <c r="M881" s="15">
        <v>0</v>
      </c>
      <c r="N881" s="15">
        <v>0</v>
      </c>
      <c r="O881" s="15">
        <v>10000</v>
      </c>
      <c r="P881" s="15">
        <v>0</v>
      </c>
      <c r="Q881" s="15">
        <v>0</v>
      </c>
      <c r="R881" s="15">
        <v>0</v>
      </c>
      <c r="S881" s="15">
        <v>0</v>
      </c>
      <c r="T881" s="15">
        <v>0</v>
      </c>
      <c r="U881" s="15">
        <v>10000</v>
      </c>
      <c r="V881" s="15">
        <v>0</v>
      </c>
      <c r="W881" s="15">
        <v>20000</v>
      </c>
      <c r="X881" s="15">
        <v>20019.40476190476</v>
      </c>
      <c r="Y881" s="15">
        <v>20068.525317919073</v>
      </c>
      <c r="Z881" s="15">
        <v>20335.859062357413</v>
      </c>
      <c r="AA881" s="15">
        <v>20487.513845842106</v>
      </c>
      <c r="AB881" s="16">
        <f t="shared" si="13"/>
        <v>10000</v>
      </c>
    </row>
    <row r="882" spans="1:28" ht="16" x14ac:dyDescent="0.2">
      <c r="A882" s="14" t="s">
        <v>1370</v>
      </c>
      <c r="B882" s="14" t="s">
        <v>1371</v>
      </c>
      <c r="C882" s="14" t="s">
        <v>1195</v>
      </c>
      <c r="D882" s="14" t="s">
        <v>1195</v>
      </c>
      <c r="E882" s="14" t="s">
        <v>938</v>
      </c>
      <c r="F882" s="14" t="s">
        <v>939</v>
      </c>
      <c r="G882" s="14" t="s">
        <v>56</v>
      </c>
      <c r="H882" s="14" t="s">
        <v>57</v>
      </c>
      <c r="I882" s="14" t="s">
        <v>21</v>
      </c>
      <c r="J882" s="14" t="s">
        <v>1381</v>
      </c>
      <c r="K882" s="15">
        <v>0</v>
      </c>
      <c r="L882" s="15">
        <v>0</v>
      </c>
      <c r="M882" s="15">
        <v>0</v>
      </c>
      <c r="N882" s="15">
        <v>12500</v>
      </c>
      <c r="O882" s="15">
        <v>0</v>
      </c>
      <c r="P882" s="15">
        <v>0</v>
      </c>
      <c r="Q882" s="15">
        <v>0</v>
      </c>
      <c r="R882" s="15">
        <v>0</v>
      </c>
      <c r="S882" s="15">
        <v>0</v>
      </c>
      <c r="T882" s="15">
        <v>12500</v>
      </c>
      <c r="U882" s="15">
        <v>0</v>
      </c>
      <c r="V882" s="15">
        <v>0</v>
      </c>
      <c r="W882" s="15">
        <v>25000</v>
      </c>
      <c r="X882" s="15">
        <v>25274.999999999996</v>
      </c>
      <c r="Y882" s="15">
        <v>25628.85</v>
      </c>
      <c r="Z882" s="15">
        <v>26013.282749999998</v>
      </c>
      <c r="AA882" s="15">
        <v>26403.481991249999</v>
      </c>
      <c r="AB882" s="16">
        <f t="shared" si="13"/>
        <v>12500</v>
      </c>
    </row>
    <row r="883" spans="1:28" ht="16" x14ac:dyDescent="0.2">
      <c r="A883" s="14" t="s">
        <v>1370</v>
      </c>
      <c r="B883" s="14" t="s">
        <v>1371</v>
      </c>
      <c r="C883" s="14" t="s">
        <v>1195</v>
      </c>
      <c r="D883" s="14" t="s">
        <v>1195</v>
      </c>
      <c r="E883" s="14" t="s">
        <v>938</v>
      </c>
      <c r="F883" s="14" t="s">
        <v>939</v>
      </c>
      <c r="G883" s="14" t="s">
        <v>59</v>
      </c>
      <c r="H883" s="14" t="s">
        <v>60</v>
      </c>
      <c r="I883" s="14" t="s">
        <v>21</v>
      </c>
      <c r="J883" s="14" t="s">
        <v>1382</v>
      </c>
      <c r="K883" s="15">
        <v>0</v>
      </c>
      <c r="L883" s="15">
        <v>0</v>
      </c>
      <c r="M883" s="15">
        <v>0</v>
      </c>
      <c r="N883" s="15">
        <v>2000</v>
      </c>
      <c r="O883" s="15">
        <v>2000</v>
      </c>
      <c r="P883" s="15">
        <v>0</v>
      </c>
      <c r="Q883" s="15">
        <v>0</v>
      </c>
      <c r="R883" s="15">
        <v>0</v>
      </c>
      <c r="S883" s="15">
        <v>0</v>
      </c>
      <c r="T883" s="15">
        <v>2000</v>
      </c>
      <c r="U883" s="15">
        <v>2000</v>
      </c>
      <c r="V883" s="15">
        <v>0</v>
      </c>
      <c r="W883" s="15">
        <v>8000</v>
      </c>
      <c r="X883" s="15">
        <v>8007.7619047619046</v>
      </c>
      <c r="Y883" s="15">
        <v>8027.41012716763</v>
      </c>
      <c r="Z883" s="15">
        <v>8134.3436249429669</v>
      </c>
      <c r="AA883" s="15">
        <v>8195.0055383368417</v>
      </c>
      <c r="AB883" s="16">
        <f t="shared" si="13"/>
        <v>4000</v>
      </c>
    </row>
    <row r="884" spans="1:28" ht="16" x14ac:dyDescent="0.2">
      <c r="A884" s="14" t="s">
        <v>1370</v>
      </c>
      <c r="B884" s="14" t="s">
        <v>1371</v>
      </c>
      <c r="C884" s="14" t="s">
        <v>1195</v>
      </c>
      <c r="D884" s="14" t="s">
        <v>1195</v>
      </c>
      <c r="E884" s="14" t="s">
        <v>938</v>
      </c>
      <c r="F884" s="14" t="s">
        <v>939</v>
      </c>
      <c r="G884" s="14" t="s">
        <v>203</v>
      </c>
      <c r="H884" s="14" t="s">
        <v>204</v>
      </c>
      <c r="I884" s="14" t="s">
        <v>21</v>
      </c>
      <c r="J884" s="14" t="s">
        <v>1383</v>
      </c>
      <c r="K884" s="15">
        <v>204072</v>
      </c>
      <c r="L884" s="15">
        <v>204072</v>
      </c>
      <c r="M884" s="15">
        <v>204072</v>
      </c>
      <c r="N884" s="15">
        <v>204072</v>
      </c>
      <c r="O884" s="15">
        <v>204072</v>
      </c>
      <c r="P884" s="15">
        <v>204072</v>
      </c>
      <c r="Q884" s="15">
        <v>204072</v>
      </c>
      <c r="R884" s="15">
        <v>204072</v>
      </c>
      <c r="S884" s="15">
        <v>204072</v>
      </c>
      <c r="T884" s="15">
        <v>204072</v>
      </c>
      <c r="U884" s="15">
        <v>204072</v>
      </c>
      <c r="V884" s="15">
        <v>204072</v>
      </c>
      <c r="W884" s="15">
        <v>2448864</v>
      </c>
      <c r="X884" s="15">
        <v>2547719.9999999995</v>
      </c>
      <c r="Y884" s="15">
        <v>2583388.0799999996</v>
      </c>
      <c r="Z884" s="15">
        <v>2622138.9012000002</v>
      </c>
      <c r="AA884" s="15">
        <v>2661470.9847180001</v>
      </c>
      <c r="AB884" s="16">
        <f t="shared" si="13"/>
        <v>1020360</v>
      </c>
    </row>
    <row r="885" spans="1:28" ht="16" x14ac:dyDescent="0.2">
      <c r="A885" s="14" t="s">
        <v>1370</v>
      </c>
      <c r="B885" s="14" t="s">
        <v>1371</v>
      </c>
      <c r="C885" s="14" t="s">
        <v>1195</v>
      </c>
      <c r="D885" s="14" t="s">
        <v>1195</v>
      </c>
      <c r="E885" s="14" t="s">
        <v>938</v>
      </c>
      <c r="F885" s="14" t="s">
        <v>939</v>
      </c>
      <c r="G885" s="14" t="s">
        <v>765</v>
      </c>
      <c r="H885" s="14" t="s">
        <v>766</v>
      </c>
      <c r="I885" s="14" t="s">
        <v>21</v>
      </c>
      <c r="J885" s="14" t="s">
        <v>1384</v>
      </c>
      <c r="K885" s="15">
        <v>0</v>
      </c>
      <c r="L885" s="15">
        <v>0</v>
      </c>
      <c r="M885" s="15">
        <v>500</v>
      </c>
      <c r="N885" s="15">
        <v>0</v>
      </c>
      <c r="O885" s="15">
        <v>0</v>
      </c>
      <c r="P885" s="15">
        <v>500</v>
      </c>
      <c r="Q885" s="15">
        <v>0</v>
      </c>
      <c r="R885" s="15">
        <v>0</v>
      </c>
      <c r="S885" s="15">
        <v>500</v>
      </c>
      <c r="T885" s="15">
        <v>0</v>
      </c>
      <c r="U885" s="15">
        <v>0</v>
      </c>
      <c r="V885" s="15">
        <v>500</v>
      </c>
      <c r="W885" s="15">
        <v>2000</v>
      </c>
      <c r="X885" s="15">
        <v>2005.9523809523807</v>
      </c>
      <c r="Y885" s="15">
        <v>2015.5436254335261</v>
      </c>
      <c r="Z885" s="15">
        <v>2043.0812489885934</v>
      </c>
      <c r="AA885" s="15">
        <v>2061.4568195273682</v>
      </c>
      <c r="AB885" s="16">
        <f t="shared" si="13"/>
        <v>500</v>
      </c>
    </row>
    <row r="886" spans="1:28" ht="16" x14ac:dyDescent="0.2">
      <c r="A886" s="14" t="s">
        <v>1370</v>
      </c>
      <c r="B886" s="14" t="s">
        <v>1371</v>
      </c>
      <c r="C886" s="14" t="s">
        <v>1195</v>
      </c>
      <c r="D886" s="14" t="s">
        <v>1195</v>
      </c>
      <c r="E886" s="14" t="s">
        <v>938</v>
      </c>
      <c r="F886" s="14" t="s">
        <v>939</v>
      </c>
      <c r="G886" s="14" t="s">
        <v>68</v>
      </c>
      <c r="H886" s="14" t="s">
        <v>69</v>
      </c>
      <c r="I886" s="14" t="s">
        <v>21</v>
      </c>
      <c r="J886" s="14" t="s">
        <v>1385</v>
      </c>
      <c r="K886" s="15">
        <v>100</v>
      </c>
      <c r="L886" s="15">
        <v>100</v>
      </c>
      <c r="M886" s="15">
        <v>100</v>
      </c>
      <c r="N886" s="15">
        <v>100</v>
      </c>
      <c r="O886" s="15">
        <v>100</v>
      </c>
      <c r="P886" s="15">
        <v>100</v>
      </c>
      <c r="Q886" s="15">
        <v>100</v>
      </c>
      <c r="R886" s="15">
        <v>100</v>
      </c>
      <c r="S886" s="15">
        <v>100</v>
      </c>
      <c r="T886" s="15">
        <v>100</v>
      </c>
      <c r="U886" s="15">
        <v>100</v>
      </c>
      <c r="V886" s="15">
        <v>100</v>
      </c>
      <c r="W886" s="15">
        <v>1200</v>
      </c>
      <c r="X886" s="15">
        <v>1201.1642857142856</v>
      </c>
      <c r="Y886" s="15">
        <v>1204.1115190751443</v>
      </c>
      <c r="Z886" s="15">
        <v>1220.151543741445</v>
      </c>
      <c r="AA886" s="15">
        <v>1229.2508307505263</v>
      </c>
      <c r="AB886" s="16">
        <f t="shared" si="13"/>
        <v>500</v>
      </c>
    </row>
    <row r="887" spans="1:28" ht="16" x14ac:dyDescent="0.2">
      <c r="A887" s="14" t="s">
        <v>1370</v>
      </c>
      <c r="B887" s="14" t="s">
        <v>1371</v>
      </c>
      <c r="C887" s="14" t="s">
        <v>1195</v>
      </c>
      <c r="D887" s="14" t="s">
        <v>1195</v>
      </c>
      <c r="E887" s="14" t="s">
        <v>1386</v>
      </c>
      <c r="F887" s="14" t="s">
        <v>3740</v>
      </c>
      <c r="G887" s="14" t="s">
        <v>1292</v>
      </c>
      <c r="H887" s="14" t="s">
        <v>1293</v>
      </c>
      <c r="I887" s="14" t="s">
        <v>175</v>
      </c>
      <c r="J887" s="14" t="s">
        <v>1388</v>
      </c>
      <c r="K887" s="15">
        <v>83712</v>
      </c>
      <c r="L887" s="15">
        <v>195328</v>
      </c>
      <c r="M887" s="15">
        <v>195328</v>
      </c>
      <c r="N887" s="15">
        <v>279040</v>
      </c>
      <c r="O887" s="15">
        <v>279040</v>
      </c>
      <c r="P887" s="15">
        <v>334848</v>
      </c>
      <c r="Q887" s="15">
        <v>334848</v>
      </c>
      <c r="R887" s="15">
        <v>362753</v>
      </c>
      <c r="S887" s="15">
        <v>251136</v>
      </c>
      <c r="T887" s="15">
        <v>362753</v>
      </c>
      <c r="U887" s="15">
        <v>362753</v>
      </c>
      <c r="V887" s="15">
        <v>306944</v>
      </c>
      <c r="W887" s="15">
        <v>3348483</v>
      </c>
      <c r="X887" s="15">
        <v>4269091.0902266158</v>
      </c>
      <c r="Y887" s="15">
        <v>3622632.2988928966</v>
      </c>
      <c r="Z887" s="15">
        <v>4325671.0144352056</v>
      </c>
      <c r="AA887" s="15">
        <v>4351852.3694690298</v>
      </c>
      <c r="AB887" s="16">
        <f t="shared" si="13"/>
        <v>1032448</v>
      </c>
    </row>
    <row r="888" spans="1:28" ht="16" x14ac:dyDescent="0.2">
      <c r="A888" s="14" t="s">
        <v>1370</v>
      </c>
      <c r="B888" s="14" t="s">
        <v>1371</v>
      </c>
      <c r="C888" s="14" t="s">
        <v>1195</v>
      </c>
      <c r="D888" s="14" t="s">
        <v>1195</v>
      </c>
      <c r="E888" s="14" t="s">
        <v>1386</v>
      </c>
      <c r="F888" s="14" t="s">
        <v>3740</v>
      </c>
      <c r="G888" s="14" t="s">
        <v>177</v>
      </c>
      <c r="H888" s="14" t="s">
        <v>178</v>
      </c>
      <c r="I888" s="14" t="s">
        <v>179</v>
      </c>
      <c r="J888" s="14" t="s">
        <v>1389</v>
      </c>
      <c r="K888" s="15">
        <v>19435</v>
      </c>
      <c r="L888" s="15">
        <v>45349</v>
      </c>
      <c r="M888" s="15">
        <v>45349</v>
      </c>
      <c r="N888" s="15">
        <v>64785</v>
      </c>
      <c r="O888" s="15">
        <v>64785</v>
      </c>
      <c r="P888" s="15">
        <v>77742</v>
      </c>
      <c r="Q888" s="15">
        <v>77742</v>
      </c>
      <c r="R888" s="15">
        <v>84220</v>
      </c>
      <c r="S888" s="15">
        <v>58306</v>
      </c>
      <c r="T888" s="15">
        <v>84220</v>
      </c>
      <c r="U888" s="15">
        <v>84220</v>
      </c>
      <c r="V888" s="15">
        <v>71263</v>
      </c>
      <c r="W888" s="15">
        <v>777416</v>
      </c>
      <c r="X888" s="15">
        <v>899100.09566326533</v>
      </c>
      <c r="Y888" s="15">
        <v>799397.20235383743</v>
      </c>
      <c r="Z888" s="15">
        <v>911016.2188364215</v>
      </c>
      <c r="AA888" s="15">
        <v>916530.19319723931</v>
      </c>
      <c r="AB888" s="16">
        <f t="shared" si="13"/>
        <v>239703</v>
      </c>
    </row>
    <row r="889" spans="1:28" ht="16" x14ac:dyDescent="0.2">
      <c r="A889" s="14" t="s">
        <v>1370</v>
      </c>
      <c r="B889" s="14" t="s">
        <v>1371</v>
      </c>
      <c r="C889" s="14" t="s">
        <v>1195</v>
      </c>
      <c r="D889" s="14" t="s">
        <v>1195</v>
      </c>
      <c r="E889" s="14" t="s">
        <v>1390</v>
      </c>
      <c r="F889" s="14" t="s">
        <v>3741</v>
      </c>
      <c r="G889" s="14" t="s">
        <v>1292</v>
      </c>
      <c r="H889" s="14" t="s">
        <v>1293</v>
      </c>
      <c r="I889" s="14" t="s">
        <v>175</v>
      </c>
      <c r="J889" s="14" t="s">
        <v>1392</v>
      </c>
      <c r="K889" s="15">
        <v>15512</v>
      </c>
      <c r="L889" s="15">
        <v>36195</v>
      </c>
      <c r="M889" s="15">
        <v>36195</v>
      </c>
      <c r="N889" s="15">
        <v>51707</v>
      </c>
      <c r="O889" s="15">
        <v>51707</v>
      </c>
      <c r="P889" s="15">
        <v>62048</v>
      </c>
      <c r="Q889" s="15">
        <v>62048</v>
      </c>
      <c r="R889" s="15">
        <v>67219</v>
      </c>
      <c r="S889" s="15">
        <v>46536</v>
      </c>
      <c r="T889" s="15">
        <v>67219</v>
      </c>
      <c r="U889" s="15">
        <v>67219</v>
      </c>
      <c r="V889" s="15">
        <v>56877</v>
      </c>
      <c r="W889" s="15">
        <v>620482</v>
      </c>
      <c r="X889" s="15">
        <v>527260.26809991489</v>
      </c>
      <c r="Y889" s="15">
        <v>527390.31329490896</v>
      </c>
      <c r="Z889" s="15">
        <v>534248.25345248578</v>
      </c>
      <c r="AA889" s="15">
        <v>547258.14162430901</v>
      </c>
      <c r="AB889" s="16">
        <f t="shared" si="13"/>
        <v>191316</v>
      </c>
    </row>
    <row r="890" spans="1:28" ht="16" x14ac:dyDescent="0.2">
      <c r="A890" s="14" t="s">
        <v>1370</v>
      </c>
      <c r="B890" s="14" t="s">
        <v>1371</v>
      </c>
      <c r="C890" s="14" t="s">
        <v>1195</v>
      </c>
      <c r="D890" s="14" t="s">
        <v>1195</v>
      </c>
      <c r="E890" s="14" t="s">
        <v>1390</v>
      </c>
      <c r="F890" s="14" t="s">
        <v>3741</v>
      </c>
      <c r="G890" s="14" t="s">
        <v>177</v>
      </c>
      <c r="H890" s="14" t="s">
        <v>178</v>
      </c>
      <c r="I890" s="14" t="s">
        <v>179</v>
      </c>
      <c r="J890" s="14" t="s">
        <v>1393</v>
      </c>
      <c r="K890" s="15">
        <v>4080</v>
      </c>
      <c r="L890" s="15">
        <v>9520</v>
      </c>
      <c r="M890" s="15">
        <v>9520</v>
      </c>
      <c r="N890" s="15">
        <v>13601</v>
      </c>
      <c r="O890" s="15">
        <v>13601</v>
      </c>
      <c r="P890" s="15">
        <v>16321</v>
      </c>
      <c r="Q890" s="15">
        <v>16321</v>
      </c>
      <c r="R890" s="15">
        <v>17681</v>
      </c>
      <c r="S890" s="15">
        <v>12240</v>
      </c>
      <c r="T890" s="15">
        <v>17681</v>
      </c>
      <c r="U890" s="15">
        <v>17681</v>
      </c>
      <c r="V890" s="15">
        <v>14961</v>
      </c>
      <c r="W890" s="15">
        <v>163208</v>
      </c>
      <c r="X890" s="15">
        <v>131815.06702497872</v>
      </c>
      <c r="Y890" s="15">
        <v>131847.57832372724</v>
      </c>
      <c r="Z890" s="15">
        <v>133562.06336312144</v>
      </c>
      <c r="AA890" s="15">
        <v>136814.53540607725</v>
      </c>
      <c r="AB890" s="16">
        <f t="shared" si="13"/>
        <v>50322</v>
      </c>
    </row>
    <row r="891" spans="1:28" ht="16" x14ac:dyDescent="0.2">
      <c r="A891" s="14" t="s">
        <v>1370</v>
      </c>
      <c r="B891" s="14" t="s">
        <v>1371</v>
      </c>
      <c r="C891" s="14" t="s">
        <v>1195</v>
      </c>
      <c r="D891" s="14" t="s">
        <v>1195</v>
      </c>
      <c r="E891" s="14" t="s">
        <v>1394</v>
      </c>
      <c r="F891" s="14" t="s">
        <v>3742</v>
      </c>
      <c r="G891" s="14" t="s">
        <v>1292</v>
      </c>
      <c r="H891" s="14" t="s">
        <v>1293</v>
      </c>
      <c r="I891" s="14" t="s">
        <v>175</v>
      </c>
      <c r="J891" s="14" t="s">
        <v>1396</v>
      </c>
      <c r="K891" s="15">
        <v>221461</v>
      </c>
      <c r="L891" s="15">
        <v>516742</v>
      </c>
      <c r="M891" s="15">
        <v>516742</v>
      </c>
      <c r="N891" s="15">
        <v>738203</v>
      </c>
      <c r="O891" s="15">
        <v>738203</v>
      </c>
      <c r="P891" s="15">
        <v>885843</v>
      </c>
      <c r="Q891" s="15">
        <v>885843</v>
      </c>
      <c r="R891" s="15">
        <v>959663</v>
      </c>
      <c r="S891" s="15">
        <v>664382</v>
      </c>
      <c r="T891" s="15">
        <v>959663</v>
      </c>
      <c r="U891" s="15">
        <v>959663</v>
      </c>
      <c r="V891" s="15">
        <v>812023</v>
      </c>
      <c r="W891" s="15">
        <v>8858431</v>
      </c>
      <c r="X891" s="15">
        <v>9348571.0666777212</v>
      </c>
      <c r="Y891" s="15">
        <v>9655635.0212251674</v>
      </c>
      <c r="Z891" s="15">
        <v>9253827.4215942305</v>
      </c>
      <c r="AA891" s="15">
        <v>9547103.9696532115</v>
      </c>
      <c r="AB891" s="16">
        <f t="shared" si="13"/>
        <v>2731351</v>
      </c>
    </row>
    <row r="892" spans="1:28" ht="16" x14ac:dyDescent="0.2">
      <c r="A892" s="14" t="s">
        <v>1370</v>
      </c>
      <c r="B892" s="14" t="s">
        <v>1371</v>
      </c>
      <c r="C892" s="14" t="s">
        <v>1195</v>
      </c>
      <c r="D892" s="14" t="s">
        <v>1195</v>
      </c>
      <c r="E892" s="14" t="s">
        <v>1394</v>
      </c>
      <c r="F892" s="14" t="s">
        <v>3742</v>
      </c>
      <c r="G892" s="14" t="s">
        <v>177</v>
      </c>
      <c r="H892" s="14" t="s">
        <v>178</v>
      </c>
      <c r="I892" s="14" t="s">
        <v>179</v>
      </c>
      <c r="J892" s="14" t="s">
        <v>1397</v>
      </c>
      <c r="K892" s="15">
        <v>48589</v>
      </c>
      <c r="L892" s="15">
        <v>113373</v>
      </c>
      <c r="M892" s="15">
        <v>113373</v>
      </c>
      <c r="N892" s="15">
        <v>161962</v>
      </c>
      <c r="O892" s="15">
        <v>161962</v>
      </c>
      <c r="P892" s="15">
        <v>194355</v>
      </c>
      <c r="Q892" s="15">
        <v>194355</v>
      </c>
      <c r="R892" s="15">
        <v>210551</v>
      </c>
      <c r="S892" s="15">
        <v>145766</v>
      </c>
      <c r="T892" s="15">
        <v>210551</v>
      </c>
      <c r="U892" s="15">
        <v>210551</v>
      </c>
      <c r="V892" s="15">
        <v>178158</v>
      </c>
      <c r="W892" s="15">
        <v>1943546</v>
      </c>
      <c r="X892" s="15">
        <v>1998000.2125850338</v>
      </c>
      <c r="Y892" s="15">
        <v>2198342.3064730531</v>
      </c>
      <c r="Z892" s="15">
        <v>2024480.486303159</v>
      </c>
      <c r="AA892" s="15">
        <v>2138570.4507935587</v>
      </c>
      <c r="AB892" s="16">
        <f t="shared" si="13"/>
        <v>599259</v>
      </c>
    </row>
    <row r="893" spans="1:28" ht="16" x14ac:dyDescent="0.2">
      <c r="A893" s="14" t="s">
        <v>1398</v>
      </c>
      <c r="B893" s="14" t="s">
        <v>1399</v>
      </c>
      <c r="C893" s="14" t="s">
        <v>1400</v>
      </c>
      <c r="D893" s="14" t="s">
        <v>1400</v>
      </c>
      <c r="E893" s="14" t="s">
        <v>942</v>
      </c>
      <c r="F893" s="14" t="s">
        <v>943</v>
      </c>
      <c r="G893" s="14" t="s">
        <v>15</v>
      </c>
      <c r="H893" s="14" t="s">
        <v>16</v>
      </c>
      <c r="I893" s="14" t="s">
        <v>17</v>
      </c>
      <c r="J893" s="14" t="s">
        <v>1401</v>
      </c>
      <c r="K893" s="15">
        <v>115097.78999999998</v>
      </c>
      <c r="L893" s="15">
        <v>102922.44</v>
      </c>
      <c r="M893" s="15">
        <v>102922.44</v>
      </c>
      <c r="N893" s="15">
        <v>123025.38</v>
      </c>
      <c r="O893" s="15">
        <v>106878.20000000001</v>
      </c>
      <c r="P893" s="15">
        <v>111404.25</v>
      </c>
      <c r="Q893" s="15">
        <v>119053.57999999999</v>
      </c>
      <c r="R893" s="15">
        <v>106878.20000000001</v>
      </c>
      <c r="S893" s="15">
        <v>106878.20000000001</v>
      </c>
      <c r="T893" s="15">
        <v>120455.57</v>
      </c>
      <c r="U893" s="15">
        <v>108280.2</v>
      </c>
      <c r="V893" s="15">
        <v>120944.17</v>
      </c>
      <c r="W893" s="15">
        <v>1344740.42</v>
      </c>
      <c r="X893" s="15">
        <v>1383274.5747887499</v>
      </c>
      <c r="Y893" s="15">
        <v>1449786.7033741886</v>
      </c>
      <c r="Z893" s="15">
        <v>1495698.9972762063</v>
      </c>
      <c r="AA893" s="15">
        <v>1562303.5284024708</v>
      </c>
      <c r="AB893" s="16">
        <f t="shared" si="13"/>
        <v>550846.25</v>
      </c>
    </row>
    <row r="894" spans="1:28" ht="16" x14ac:dyDescent="0.2">
      <c r="A894" s="14" t="s">
        <v>1398</v>
      </c>
      <c r="B894" s="14" t="s">
        <v>1399</v>
      </c>
      <c r="C894" s="14" t="s">
        <v>1400</v>
      </c>
      <c r="D894" s="14" t="s">
        <v>1400</v>
      </c>
      <c r="E894" s="14" t="s">
        <v>942</v>
      </c>
      <c r="F894" s="14" t="s">
        <v>943</v>
      </c>
      <c r="G894" s="14" t="s">
        <v>19</v>
      </c>
      <c r="H894" s="14" t="s">
        <v>20</v>
      </c>
      <c r="I894" s="14" t="s">
        <v>21</v>
      </c>
      <c r="J894" s="14" t="s">
        <v>1402</v>
      </c>
      <c r="K894" s="15">
        <v>4800</v>
      </c>
      <c r="L894" s="15">
        <v>4200</v>
      </c>
      <c r="M894" s="15">
        <v>4800</v>
      </c>
      <c r="N894" s="15">
        <v>4200</v>
      </c>
      <c r="O894" s="15">
        <v>4800</v>
      </c>
      <c r="P894" s="15">
        <v>4200</v>
      </c>
      <c r="Q894" s="15">
        <v>4800</v>
      </c>
      <c r="R894" s="15">
        <v>4200</v>
      </c>
      <c r="S894" s="15">
        <v>4800</v>
      </c>
      <c r="T894" s="15">
        <v>4200</v>
      </c>
      <c r="U894" s="15">
        <v>4800</v>
      </c>
      <c r="V894" s="15">
        <v>4200</v>
      </c>
      <c r="W894" s="15">
        <v>54000</v>
      </c>
      <c r="X894" s="15">
        <v>54269.907516527732</v>
      </c>
      <c r="Y894" s="15">
        <v>55384.284358265199</v>
      </c>
      <c r="Z894" s="15">
        <v>56784.919933077712</v>
      </c>
      <c r="AA894" s="15">
        <v>57430.994547338472</v>
      </c>
      <c r="AB894" s="16">
        <f t="shared" si="13"/>
        <v>22800</v>
      </c>
    </row>
    <row r="895" spans="1:28" ht="16" x14ac:dyDescent="0.2">
      <c r="A895" s="14" t="s">
        <v>1398</v>
      </c>
      <c r="B895" s="14" t="s">
        <v>1399</v>
      </c>
      <c r="C895" s="14" t="s">
        <v>1400</v>
      </c>
      <c r="D895" s="14" t="s">
        <v>1400</v>
      </c>
      <c r="E895" s="14" t="s">
        <v>942</v>
      </c>
      <c r="F895" s="14" t="s">
        <v>943</v>
      </c>
      <c r="G895" s="14" t="s">
        <v>23</v>
      </c>
      <c r="H895" s="14" t="s">
        <v>24</v>
      </c>
      <c r="I895" s="14" t="s">
        <v>21</v>
      </c>
      <c r="J895" s="14" t="s">
        <v>1403</v>
      </c>
      <c r="K895" s="15">
        <v>800</v>
      </c>
      <c r="L895" s="15">
        <v>480</v>
      </c>
      <c r="M895" s="15">
        <v>800</v>
      </c>
      <c r="N895" s="15">
        <v>480</v>
      </c>
      <c r="O895" s="15">
        <v>800</v>
      </c>
      <c r="P895" s="15">
        <v>480</v>
      </c>
      <c r="Q895" s="15">
        <v>800</v>
      </c>
      <c r="R895" s="15">
        <v>480</v>
      </c>
      <c r="S895" s="15">
        <v>800</v>
      </c>
      <c r="T895" s="15">
        <v>480</v>
      </c>
      <c r="U895" s="15">
        <v>800</v>
      </c>
      <c r="V895" s="15">
        <v>480</v>
      </c>
      <c r="W895" s="15">
        <v>7680</v>
      </c>
      <c r="X895" s="15">
        <v>7718.3868467950551</v>
      </c>
      <c r="Y895" s="15">
        <v>7876.875997619939</v>
      </c>
      <c r="Z895" s="15">
        <v>8076.0775015932713</v>
      </c>
      <c r="AA895" s="15">
        <v>8167.9636689548051</v>
      </c>
      <c r="AB895" s="16">
        <f t="shared" si="13"/>
        <v>3360</v>
      </c>
    </row>
    <row r="896" spans="1:28" ht="16" x14ac:dyDescent="0.2">
      <c r="A896" s="14" t="s">
        <v>1398</v>
      </c>
      <c r="B896" s="14" t="s">
        <v>1399</v>
      </c>
      <c r="C896" s="14" t="s">
        <v>1400</v>
      </c>
      <c r="D896" s="14" t="s">
        <v>1400</v>
      </c>
      <c r="E896" s="14" t="s">
        <v>942</v>
      </c>
      <c r="F896" s="14" t="s">
        <v>943</v>
      </c>
      <c r="G896" s="14" t="s">
        <v>26</v>
      </c>
      <c r="H896" s="14" t="s">
        <v>27</v>
      </c>
      <c r="I896" s="14" t="s">
        <v>21</v>
      </c>
      <c r="J896" s="14" t="s">
        <v>1404</v>
      </c>
      <c r="K896" s="15">
        <v>600</v>
      </c>
      <c r="L896" s="15">
        <v>500</v>
      </c>
      <c r="M896" s="15">
        <v>600</v>
      </c>
      <c r="N896" s="15">
        <v>500</v>
      </c>
      <c r="O896" s="15">
        <v>600</v>
      </c>
      <c r="P896" s="15">
        <v>500</v>
      </c>
      <c r="Q896" s="15">
        <v>600</v>
      </c>
      <c r="R896" s="15">
        <v>500</v>
      </c>
      <c r="S896" s="15">
        <v>600</v>
      </c>
      <c r="T896" s="15">
        <v>500</v>
      </c>
      <c r="U896" s="15">
        <v>600</v>
      </c>
      <c r="V896" s="15">
        <v>500</v>
      </c>
      <c r="W896" s="15">
        <v>6600</v>
      </c>
      <c r="X896" s="15">
        <v>6632.9886964645002</v>
      </c>
      <c r="Y896" s="15">
        <v>6769.1903104546354</v>
      </c>
      <c r="Z896" s="15">
        <v>6940.3791029317199</v>
      </c>
      <c r="AA896" s="15">
        <v>7019.3437780080349</v>
      </c>
      <c r="AB896" s="16">
        <f t="shared" si="13"/>
        <v>2800</v>
      </c>
    </row>
    <row r="897" spans="1:28" ht="16" x14ac:dyDescent="0.2">
      <c r="A897" s="14" t="s">
        <v>1398</v>
      </c>
      <c r="B897" s="14" t="s">
        <v>1399</v>
      </c>
      <c r="C897" s="14" t="s">
        <v>1400</v>
      </c>
      <c r="D897" s="14" t="s">
        <v>1400</v>
      </c>
      <c r="E897" s="14" t="s">
        <v>942</v>
      </c>
      <c r="F897" s="14" t="s">
        <v>943</v>
      </c>
      <c r="G897" s="14" t="s">
        <v>29</v>
      </c>
      <c r="H897" s="14" t="s">
        <v>30</v>
      </c>
      <c r="I897" s="14" t="s">
        <v>21</v>
      </c>
      <c r="J897" s="14" t="s">
        <v>1405</v>
      </c>
      <c r="K897" s="15">
        <v>0</v>
      </c>
      <c r="L897" s="15">
        <v>0</v>
      </c>
      <c r="M897" s="15">
        <v>0</v>
      </c>
      <c r="N897" s="15">
        <v>0</v>
      </c>
      <c r="O897" s="15">
        <v>0</v>
      </c>
      <c r="P897" s="15">
        <v>0</v>
      </c>
      <c r="Q897" s="15">
        <v>36225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36225</v>
      </c>
      <c r="X897" s="15">
        <v>36770.853169014081</v>
      </c>
      <c r="Y897" s="15">
        <v>37958.131698591547</v>
      </c>
      <c r="Z897" s="15">
        <v>38982.552930063379</v>
      </c>
      <c r="AA897" s="15">
        <v>39721.249555625276</v>
      </c>
      <c r="AB897" s="16">
        <f t="shared" si="13"/>
        <v>0</v>
      </c>
    </row>
    <row r="898" spans="1:28" ht="16" x14ac:dyDescent="0.2">
      <c r="A898" s="14" t="s">
        <v>1398</v>
      </c>
      <c r="B898" s="14" t="s">
        <v>1399</v>
      </c>
      <c r="C898" s="14" t="s">
        <v>1400</v>
      </c>
      <c r="D898" s="14" t="s">
        <v>1400</v>
      </c>
      <c r="E898" s="14" t="s">
        <v>942</v>
      </c>
      <c r="F898" s="14" t="s">
        <v>943</v>
      </c>
      <c r="G898" s="14" t="s">
        <v>32</v>
      </c>
      <c r="H898" s="14" t="s">
        <v>33</v>
      </c>
      <c r="I898" s="14" t="s">
        <v>21</v>
      </c>
      <c r="J898" s="14" t="s">
        <v>1406</v>
      </c>
      <c r="K898" s="15">
        <v>0</v>
      </c>
      <c r="L898" s="15">
        <v>0</v>
      </c>
      <c r="M898" s="15">
        <v>0</v>
      </c>
      <c r="N898" s="15">
        <v>0</v>
      </c>
      <c r="O898" s="15">
        <v>0</v>
      </c>
      <c r="P898" s="15">
        <v>0</v>
      </c>
      <c r="Q898" s="15">
        <v>10500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10500</v>
      </c>
      <c r="X898" s="15">
        <v>10658.218309859154</v>
      </c>
      <c r="Y898" s="15">
        <v>11002.357014084506</v>
      </c>
      <c r="Z898" s="15">
        <v>11299.290704366196</v>
      </c>
      <c r="AA898" s="15">
        <v>11513.405668297184</v>
      </c>
      <c r="AB898" s="16">
        <f t="shared" si="13"/>
        <v>0</v>
      </c>
    </row>
    <row r="899" spans="1:28" ht="16" x14ac:dyDescent="0.2">
      <c r="A899" s="14" t="s">
        <v>1398</v>
      </c>
      <c r="B899" s="14" t="s">
        <v>1399</v>
      </c>
      <c r="C899" s="14" t="s">
        <v>1400</v>
      </c>
      <c r="D899" s="14" t="s">
        <v>1400</v>
      </c>
      <c r="E899" s="14" t="s">
        <v>942</v>
      </c>
      <c r="F899" s="14" t="s">
        <v>943</v>
      </c>
      <c r="G899" s="14" t="s">
        <v>35</v>
      </c>
      <c r="H899" s="14" t="s">
        <v>36</v>
      </c>
      <c r="I899" s="14" t="s">
        <v>21</v>
      </c>
      <c r="J899" s="14" t="s">
        <v>1407</v>
      </c>
      <c r="K899" s="15">
        <v>0</v>
      </c>
      <c r="L899" s="15">
        <v>0</v>
      </c>
      <c r="M899" s="15">
        <v>0</v>
      </c>
      <c r="N899" s="15">
        <v>0</v>
      </c>
      <c r="O899" s="15">
        <v>0</v>
      </c>
      <c r="P899" s="15">
        <v>0</v>
      </c>
      <c r="Q899" s="15">
        <v>4200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4200</v>
      </c>
      <c r="X899" s="15">
        <v>4263.2873239436612</v>
      </c>
      <c r="Y899" s="15">
        <v>4400.9428056338029</v>
      </c>
      <c r="Z899" s="15">
        <v>4519.7162817464787</v>
      </c>
      <c r="AA899" s="15">
        <v>4605.3622673188729</v>
      </c>
      <c r="AB899" s="16">
        <f t="shared" ref="AB899:AB962" si="14">SUM(K899:O899)</f>
        <v>0</v>
      </c>
    </row>
    <row r="900" spans="1:28" ht="16" x14ac:dyDescent="0.2">
      <c r="A900" s="14" t="s">
        <v>1398</v>
      </c>
      <c r="B900" s="14" t="s">
        <v>1399</v>
      </c>
      <c r="C900" s="14" t="s">
        <v>1400</v>
      </c>
      <c r="D900" s="14" t="s">
        <v>1400</v>
      </c>
      <c r="E900" s="14" t="s">
        <v>942</v>
      </c>
      <c r="F900" s="14" t="s">
        <v>943</v>
      </c>
      <c r="G900" s="14" t="s">
        <v>38</v>
      </c>
      <c r="H900" s="14" t="s">
        <v>39</v>
      </c>
      <c r="I900" s="14" t="s">
        <v>21</v>
      </c>
      <c r="J900" s="14" t="s">
        <v>1408</v>
      </c>
      <c r="K900" s="15">
        <v>7157.269031008107</v>
      </c>
      <c r="L900" s="15">
        <v>7157.269031008107</v>
      </c>
      <c r="M900" s="15">
        <v>7157.269031008107</v>
      </c>
      <c r="N900" s="15">
        <v>7157.269031008107</v>
      </c>
      <c r="O900" s="15">
        <v>7157.269031008107</v>
      </c>
      <c r="P900" s="15">
        <v>7157.269031008107</v>
      </c>
      <c r="Q900" s="15">
        <v>7157.269031008107</v>
      </c>
      <c r="R900" s="15">
        <v>7157.269031008107</v>
      </c>
      <c r="S900" s="15">
        <v>7157.269031008107</v>
      </c>
      <c r="T900" s="15">
        <v>7157.269031008107</v>
      </c>
      <c r="U900" s="15">
        <v>7157.269031008107</v>
      </c>
      <c r="V900" s="15">
        <v>7157.269031008107</v>
      </c>
      <c r="W900" s="15">
        <v>85887.228372097277</v>
      </c>
      <c r="X900" s="15">
        <v>86316.517418604009</v>
      </c>
      <c r="Y900" s="15">
        <v>88088.938498212912</v>
      </c>
      <c r="Z900" s="15">
        <v>90316.65530339822</v>
      </c>
      <c r="AA900" s="15">
        <v>91344.239709702451</v>
      </c>
      <c r="AB900" s="16">
        <f t="shared" si="14"/>
        <v>35786.345155040537</v>
      </c>
    </row>
    <row r="901" spans="1:28" ht="16" x14ac:dyDescent="0.2">
      <c r="A901" s="14" t="s">
        <v>1398</v>
      </c>
      <c r="B901" s="14" t="s">
        <v>1399</v>
      </c>
      <c r="C901" s="14" t="s">
        <v>1400</v>
      </c>
      <c r="D901" s="14" t="s">
        <v>1400</v>
      </c>
      <c r="E901" s="14" t="s">
        <v>942</v>
      </c>
      <c r="F901" s="14" t="s">
        <v>943</v>
      </c>
      <c r="G901" s="14" t="s">
        <v>41</v>
      </c>
      <c r="H901" s="14" t="s">
        <v>42</v>
      </c>
      <c r="I901" s="14" t="s">
        <v>21</v>
      </c>
      <c r="J901" s="14" t="s">
        <v>1409</v>
      </c>
      <c r="K901" s="15">
        <v>1250</v>
      </c>
      <c r="L901" s="15">
        <v>1250</v>
      </c>
      <c r="M901" s="15">
        <v>1250</v>
      </c>
      <c r="N901" s="15">
        <v>1250</v>
      </c>
      <c r="O901" s="15">
        <v>1250</v>
      </c>
      <c r="P901" s="15">
        <v>1250</v>
      </c>
      <c r="Q901" s="15">
        <v>1250</v>
      </c>
      <c r="R901" s="15">
        <v>1250</v>
      </c>
      <c r="S901" s="15">
        <v>1250</v>
      </c>
      <c r="T901" s="15">
        <v>1250</v>
      </c>
      <c r="U901" s="15">
        <v>1250</v>
      </c>
      <c r="V901" s="15">
        <v>1250</v>
      </c>
      <c r="W901" s="15">
        <v>15000</v>
      </c>
      <c r="X901" s="15">
        <v>15135.395048864615</v>
      </c>
      <c r="Y901" s="15">
        <v>15517.775210616297</v>
      </c>
      <c r="Z901" s="15">
        <v>15920.890867531731</v>
      </c>
      <c r="AA901" s="15">
        <v>16150.921377869086</v>
      </c>
      <c r="AB901" s="16">
        <f t="shared" si="14"/>
        <v>6250</v>
      </c>
    </row>
    <row r="902" spans="1:28" ht="16" x14ac:dyDescent="0.2">
      <c r="A902" s="14" t="s">
        <v>1398</v>
      </c>
      <c r="B902" s="14" t="s">
        <v>1399</v>
      </c>
      <c r="C902" s="14" t="s">
        <v>1400</v>
      </c>
      <c r="D902" s="14" t="s">
        <v>1400</v>
      </c>
      <c r="E902" s="14" t="s">
        <v>942</v>
      </c>
      <c r="F902" s="14" t="s">
        <v>943</v>
      </c>
      <c r="G902" s="14" t="s">
        <v>44</v>
      </c>
      <c r="H902" s="14" t="s">
        <v>45</v>
      </c>
      <c r="I902" s="14" t="s">
        <v>21</v>
      </c>
      <c r="J902" s="14" t="s">
        <v>1410</v>
      </c>
      <c r="K902" s="15">
        <v>100</v>
      </c>
      <c r="L902" s="15">
        <v>100</v>
      </c>
      <c r="M902" s="15">
        <v>100</v>
      </c>
      <c r="N902" s="15">
        <v>100</v>
      </c>
      <c r="O902" s="15">
        <v>100</v>
      </c>
      <c r="P902" s="15">
        <v>100</v>
      </c>
      <c r="Q902" s="15">
        <v>100</v>
      </c>
      <c r="R902" s="15">
        <v>100</v>
      </c>
      <c r="S902" s="15">
        <v>100</v>
      </c>
      <c r="T902" s="15">
        <v>100</v>
      </c>
      <c r="U902" s="15">
        <v>100</v>
      </c>
      <c r="V902" s="15">
        <v>100</v>
      </c>
      <c r="W902" s="15">
        <v>1200</v>
      </c>
      <c r="X902" s="15">
        <v>1205.9979448117274</v>
      </c>
      <c r="Y902" s="15">
        <v>1230.7618746281155</v>
      </c>
      <c r="Z902" s="15">
        <v>1261.8871096239491</v>
      </c>
      <c r="AA902" s="15">
        <v>1276.2443232741882</v>
      </c>
      <c r="AB902" s="16">
        <f t="shared" si="14"/>
        <v>500</v>
      </c>
    </row>
    <row r="903" spans="1:28" ht="16" x14ac:dyDescent="0.2">
      <c r="A903" s="14" t="s">
        <v>1398</v>
      </c>
      <c r="B903" s="14" t="s">
        <v>1399</v>
      </c>
      <c r="C903" s="14" t="s">
        <v>1400</v>
      </c>
      <c r="D903" s="14" t="s">
        <v>1400</v>
      </c>
      <c r="E903" s="14" t="s">
        <v>942</v>
      </c>
      <c r="F903" s="14" t="s">
        <v>943</v>
      </c>
      <c r="G903" s="14" t="s">
        <v>47</v>
      </c>
      <c r="H903" s="14" t="s">
        <v>48</v>
      </c>
      <c r="I903" s="14" t="s">
        <v>21</v>
      </c>
      <c r="J903" s="14" t="s">
        <v>1411</v>
      </c>
      <c r="K903" s="15">
        <v>100</v>
      </c>
      <c r="L903" s="15">
        <v>100</v>
      </c>
      <c r="M903" s="15">
        <v>100</v>
      </c>
      <c r="N903" s="15">
        <v>100</v>
      </c>
      <c r="O903" s="15">
        <v>100</v>
      </c>
      <c r="P903" s="15">
        <v>100</v>
      </c>
      <c r="Q903" s="15">
        <v>100</v>
      </c>
      <c r="R903" s="15">
        <v>100</v>
      </c>
      <c r="S903" s="15">
        <v>100</v>
      </c>
      <c r="T903" s="15">
        <v>100</v>
      </c>
      <c r="U903" s="15">
        <v>100</v>
      </c>
      <c r="V903" s="15">
        <v>100</v>
      </c>
      <c r="W903" s="15">
        <v>1200</v>
      </c>
      <c r="X903" s="15">
        <v>1205.9979448117274</v>
      </c>
      <c r="Y903" s="15">
        <v>1230.7618746281155</v>
      </c>
      <c r="Z903" s="15">
        <v>1261.8871096239491</v>
      </c>
      <c r="AA903" s="15">
        <v>1276.2443232741882</v>
      </c>
      <c r="AB903" s="16">
        <f t="shared" si="14"/>
        <v>500</v>
      </c>
    </row>
    <row r="904" spans="1:28" ht="16" x14ac:dyDescent="0.2">
      <c r="A904" s="14" t="s">
        <v>1398</v>
      </c>
      <c r="B904" s="14" t="s">
        <v>1399</v>
      </c>
      <c r="C904" s="14" t="s">
        <v>1400</v>
      </c>
      <c r="D904" s="14" t="s">
        <v>1400</v>
      </c>
      <c r="E904" s="14" t="s">
        <v>942</v>
      </c>
      <c r="F904" s="14" t="s">
        <v>943</v>
      </c>
      <c r="G904" s="14" t="s">
        <v>50</v>
      </c>
      <c r="H904" s="14" t="s">
        <v>51</v>
      </c>
      <c r="I904" s="14" t="s">
        <v>21</v>
      </c>
      <c r="J904" s="14" t="s">
        <v>1412</v>
      </c>
      <c r="K904" s="15">
        <v>110</v>
      </c>
      <c r="L904" s="15">
        <v>110</v>
      </c>
      <c r="M904" s="15">
        <v>110</v>
      </c>
      <c r="N904" s="15">
        <v>110</v>
      </c>
      <c r="O904" s="15">
        <v>110</v>
      </c>
      <c r="P904" s="15">
        <v>110</v>
      </c>
      <c r="Q904" s="15">
        <v>110</v>
      </c>
      <c r="R904" s="15">
        <v>110</v>
      </c>
      <c r="S904" s="15">
        <v>110</v>
      </c>
      <c r="T904" s="15">
        <v>110</v>
      </c>
      <c r="U904" s="15">
        <v>110</v>
      </c>
      <c r="V904" s="15">
        <v>110</v>
      </c>
      <c r="W904" s="15">
        <v>1320</v>
      </c>
      <c r="X904" s="15">
        <v>1326.5977392929003</v>
      </c>
      <c r="Y904" s="15">
        <v>1353.8380620909265</v>
      </c>
      <c r="Z904" s="15">
        <v>1388.075820586344</v>
      </c>
      <c r="AA904" s="15">
        <v>1403.8687556016071</v>
      </c>
      <c r="AB904" s="16">
        <f t="shared" si="14"/>
        <v>550</v>
      </c>
    </row>
    <row r="905" spans="1:28" ht="16" x14ac:dyDescent="0.2">
      <c r="A905" s="14" t="s">
        <v>1398</v>
      </c>
      <c r="B905" s="14" t="s">
        <v>1399</v>
      </c>
      <c r="C905" s="14" t="s">
        <v>1400</v>
      </c>
      <c r="D905" s="14" t="s">
        <v>1400</v>
      </c>
      <c r="E905" s="14" t="s">
        <v>942</v>
      </c>
      <c r="F905" s="14" t="s">
        <v>943</v>
      </c>
      <c r="G905" s="14" t="s">
        <v>53</v>
      </c>
      <c r="H905" s="14" t="s">
        <v>54</v>
      </c>
      <c r="I905" s="14" t="s">
        <v>21</v>
      </c>
      <c r="J905" s="14" t="s">
        <v>1413</v>
      </c>
      <c r="K905" s="15">
        <v>58333.333333333336</v>
      </c>
      <c r="L905" s="15">
        <v>58333.333333333336</v>
      </c>
      <c r="M905" s="15">
        <v>58333.333333333336</v>
      </c>
      <c r="N905" s="15">
        <v>58333.333333333336</v>
      </c>
      <c r="O905" s="15">
        <v>58333.333333333336</v>
      </c>
      <c r="P905" s="15">
        <v>58333.333333333336</v>
      </c>
      <c r="Q905" s="15">
        <v>58333.333333333336</v>
      </c>
      <c r="R905" s="15">
        <v>58333.333333333336</v>
      </c>
      <c r="S905" s="15">
        <v>58333.333333333336</v>
      </c>
      <c r="T905" s="15">
        <v>58333.333333333336</v>
      </c>
      <c r="U905" s="15">
        <v>58333.333333333336</v>
      </c>
      <c r="V905" s="15">
        <v>58333.333333333336</v>
      </c>
      <c r="W905" s="15">
        <v>700000</v>
      </c>
      <c r="X905" s="15">
        <v>524508.40476190473</v>
      </c>
      <c r="Y905" s="15">
        <v>525795.36332947982</v>
      </c>
      <c r="Z905" s="15">
        <v>317239.40137277567</v>
      </c>
      <c r="AA905" s="15">
        <v>319605.21599513682</v>
      </c>
      <c r="AB905" s="16">
        <f t="shared" si="14"/>
        <v>291666.66666666669</v>
      </c>
    </row>
    <row r="906" spans="1:28" ht="16" x14ac:dyDescent="0.2">
      <c r="A906" s="14" t="s">
        <v>1398</v>
      </c>
      <c r="B906" s="14" t="s">
        <v>1399</v>
      </c>
      <c r="C906" s="14" t="s">
        <v>1400</v>
      </c>
      <c r="D906" s="14" t="s">
        <v>1400</v>
      </c>
      <c r="E906" s="14" t="s">
        <v>942</v>
      </c>
      <c r="F906" s="14" t="s">
        <v>943</v>
      </c>
      <c r="G906" s="14" t="s">
        <v>62</v>
      </c>
      <c r="H906" s="14" t="s">
        <v>63</v>
      </c>
      <c r="I906" s="14" t="s">
        <v>21</v>
      </c>
      <c r="J906" s="14" t="s">
        <v>1414</v>
      </c>
      <c r="K906" s="15">
        <v>0</v>
      </c>
      <c r="L906" s="15">
        <v>0</v>
      </c>
      <c r="M906" s="15">
        <v>0</v>
      </c>
      <c r="N906" s="15">
        <v>5000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>
        <v>5000</v>
      </c>
      <c r="U906" s="15">
        <v>0</v>
      </c>
      <c r="V906" s="15">
        <v>0</v>
      </c>
      <c r="W906" s="15">
        <v>10000</v>
      </c>
      <c r="X906" s="15">
        <v>10049.982873431063</v>
      </c>
      <c r="Y906" s="15">
        <v>10256.348955234296</v>
      </c>
      <c r="Z906" s="15">
        <v>10515.72591353291</v>
      </c>
      <c r="AA906" s="15">
        <v>10635.369360618237</v>
      </c>
      <c r="AB906" s="16">
        <f t="shared" si="14"/>
        <v>5000</v>
      </c>
    </row>
    <row r="907" spans="1:28" ht="16" x14ac:dyDescent="0.2">
      <c r="A907" s="14" t="s">
        <v>1398</v>
      </c>
      <c r="B907" s="14" t="s">
        <v>1399</v>
      </c>
      <c r="C907" s="14" t="s">
        <v>1400</v>
      </c>
      <c r="D907" s="14" t="s">
        <v>1400</v>
      </c>
      <c r="E907" s="14" t="s">
        <v>942</v>
      </c>
      <c r="F907" s="14" t="s">
        <v>943</v>
      </c>
      <c r="G907" s="14" t="s">
        <v>68</v>
      </c>
      <c r="H907" s="14" t="s">
        <v>69</v>
      </c>
      <c r="I907" s="14" t="s">
        <v>21</v>
      </c>
      <c r="J907" s="14" t="s">
        <v>1415</v>
      </c>
      <c r="K907" s="15">
        <v>150</v>
      </c>
      <c r="L907" s="15">
        <v>150</v>
      </c>
      <c r="M907" s="15">
        <v>150</v>
      </c>
      <c r="N907" s="15">
        <v>150</v>
      </c>
      <c r="O907" s="15">
        <v>150</v>
      </c>
      <c r="P907" s="15">
        <v>150</v>
      </c>
      <c r="Q907" s="15">
        <v>150</v>
      </c>
      <c r="R907" s="15">
        <v>150</v>
      </c>
      <c r="S907" s="15">
        <v>150</v>
      </c>
      <c r="T907" s="15">
        <v>150</v>
      </c>
      <c r="U907" s="15">
        <v>150</v>
      </c>
      <c r="V907" s="15">
        <v>150</v>
      </c>
      <c r="W907" s="15">
        <v>1800</v>
      </c>
      <c r="X907" s="15">
        <v>1808.9969172175913</v>
      </c>
      <c r="Y907" s="15">
        <v>1846.142811942173</v>
      </c>
      <c r="Z907" s="15">
        <v>1892.8306644359236</v>
      </c>
      <c r="AA907" s="15">
        <v>1914.3664849112822</v>
      </c>
      <c r="AB907" s="16">
        <f t="shared" si="14"/>
        <v>750</v>
      </c>
    </row>
    <row r="908" spans="1:28" ht="16" x14ac:dyDescent="0.2">
      <c r="A908" s="14" t="s">
        <v>1416</v>
      </c>
      <c r="B908" s="14" t="s">
        <v>1417</v>
      </c>
      <c r="C908" s="14" t="s">
        <v>1418</v>
      </c>
      <c r="D908" s="14" t="s">
        <v>1419</v>
      </c>
      <c r="E908" s="14" t="s">
        <v>396</v>
      </c>
      <c r="F908" s="14" t="s">
        <v>397</v>
      </c>
      <c r="G908" s="14" t="s">
        <v>15</v>
      </c>
      <c r="H908" s="14" t="s">
        <v>16</v>
      </c>
      <c r="I908" s="14" t="s">
        <v>17</v>
      </c>
      <c r="J908" s="14" t="s">
        <v>1420</v>
      </c>
      <c r="K908" s="15">
        <v>38026.97</v>
      </c>
      <c r="L908" s="15">
        <v>33156.83</v>
      </c>
      <c r="M908" s="15">
        <v>33156.83</v>
      </c>
      <c r="N908" s="15">
        <v>40858.29</v>
      </c>
      <c r="O908" s="15">
        <v>34399.42</v>
      </c>
      <c r="P908" s="15">
        <v>36209.839999999997</v>
      </c>
      <c r="Q908" s="15">
        <v>39269.57</v>
      </c>
      <c r="R908" s="15">
        <v>34399.42</v>
      </c>
      <c r="S908" s="15">
        <v>34399.42</v>
      </c>
      <c r="T908" s="15">
        <v>39712.080000000002</v>
      </c>
      <c r="U908" s="15">
        <v>34841.929999999993</v>
      </c>
      <c r="V908" s="15">
        <v>39907.519999999997</v>
      </c>
      <c r="W908" s="15">
        <v>438338.12</v>
      </c>
      <c r="X908" s="15">
        <v>450578.83500398806</v>
      </c>
      <c r="Y908" s="15">
        <v>470025.06191639719</v>
      </c>
      <c r="Z908" s="15">
        <v>484873.49015295954</v>
      </c>
      <c r="AA908" s="15">
        <v>504901.79989075736</v>
      </c>
      <c r="AB908" s="16">
        <f t="shared" si="14"/>
        <v>179598.34000000003</v>
      </c>
    </row>
    <row r="909" spans="1:28" ht="16" x14ac:dyDescent="0.2">
      <c r="A909" s="14" t="s">
        <v>1416</v>
      </c>
      <c r="B909" s="14" t="s">
        <v>1417</v>
      </c>
      <c r="C909" s="14" t="s">
        <v>1418</v>
      </c>
      <c r="D909" s="14" t="s">
        <v>1419</v>
      </c>
      <c r="E909" s="14" t="s">
        <v>396</v>
      </c>
      <c r="F909" s="14" t="s">
        <v>397</v>
      </c>
      <c r="G909" s="14" t="s">
        <v>19</v>
      </c>
      <c r="H909" s="14" t="s">
        <v>20</v>
      </c>
      <c r="I909" s="14" t="s">
        <v>21</v>
      </c>
      <c r="J909" s="14" t="s">
        <v>1421</v>
      </c>
      <c r="K909" s="15">
        <v>2400</v>
      </c>
      <c r="L909" s="15">
        <v>2400</v>
      </c>
      <c r="M909" s="15">
        <v>2400</v>
      </c>
      <c r="N909" s="15">
        <v>2400</v>
      </c>
      <c r="O909" s="15">
        <v>2400</v>
      </c>
      <c r="P909" s="15">
        <v>2400</v>
      </c>
      <c r="Q909" s="15">
        <v>2400</v>
      </c>
      <c r="R909" s="15">
        <v>2400</v>
      </c>
      <c r="S909" s="15">
        <v>2400</v>
      </c>
      <c r="T909" s="15">
        <v>2400</v>
      </c>
      <c r="U909" s="15">
        <v>2400</v>
      </c>
      <c r="V909" s="15">
        <v>2400</v>
      </c>
      <c r="W909" s="15">
        <v>28800</v>
      </c>
      <c r="X909" s="15">
        <v>2402.3285714285712</v>
      </c>
      <c r="Y909" s="15">
        <v>2408.2230381502886</v>
      </c>
      <c r="Z909" s="15">
        <v>2440.3030874828901</v>
      </c>
      <c r="AA909" s="15">
        <v>2458.5016615010527</v>
      </c>
      <c r="AB909" s="16">
        <f t="shared" si="14"/>
        <v>12000</v>
      </c>
    </row>
    <row r="910" spans="1:28" ht="16" x14ac:dyDescent="0.2">
      <c r="A910" s="14" t="s">
        <v>1416</v>
      </c>
      <c r="B910" s="14" t="s">
        <v>1417</v>
      </c>
      <c r="C910" s="14" t="s">
        <v>1418</v>
      </c>
      <c r="D910" s="14" t="s">
        <v>1419</v>
      </c>
      <c r="E910" s="14" t="s">
        <v>396</v>
      </c>
      <c r="F910" s="14" t="s">
        <v>397</v>
      </c>
      <c r="G910" s="14" t="s">
        <v>23</v>
      </c>
      <c r="H910" s="14" t="s">
        <v>24</v>
      </c>
      <c r="I910" s="14" t="s">
        <v>21</v>
      </c>
      <c r="J910" s="14" t="s">
        <v>1422</v>
      </c>
      <c r="K910" s="15">
        <v>1280</v>
      </c>
      <c r="L910" s="15">
        <v>1280</v>
      </c>
      <c r="M910" s="15">
        <v>1280</v>
      </c>
      <c r="N910" s="15">
        <v>1280</v>
      </c>
      <c r="O910" s="15">
        <v>1280</v>
      </c>
      <c r="P910" s="15">
        <v>1280</v>
      </c>
      <c r="Q910" s="15">
        <v>1280</v>
      </c>
      <c r="R910" s="15">
        <v>1280</v>
      </c>
      <c r="S910" s="15">
        <v>1280</v>
      </c>
      <c r="T910" s="15">
        <v>1280</v>
      </c>
      <c r="U910" s="15">
        <v>1280</v>
      </c>
      <c r="V910" s="15">
        <v>1280</v>
      </c>
      <c r="W910" s="15">
        <v>15360</v>
      </c>
      <c r="X910" s="15">
        <v>15374.902857142857</v>
      </c>
      <c r="Y910" s="15">
        <v>15412.627444161848</v>
      </c>
      <c r="Z910" s="15">
        <v>15617.939759890494</v>
      </c>
      <c r="AA910" s="15">
        <v>15734.410633606736</v>
      </c>
      <c r="AB910" s="16">
        <f t="shared" si="14"/>
        <v>6400</v>
      </c>
    </row>
    <row r="911" spans="1:28" ht="16" x14ac:dyDescent="0.2">
      <c r="A911" s="14" t="s">
        <v>1416</v>
      </c>
      <c r="B911" s="14" t="s">
        <v>1417</v>
      </c>
      <c r="C911" s="14" t="s">
        <v>1418</v>
      </c>
      <c r="D911" s="14" t="s">
        <v>1419</v>
      </c>
      <c r="E911" s="14" t="s">
        <v>396</v>
      </c>
      <c r="F911" s="14" t="s">
        <v>397</v>
      </c>
      <c r="G911" s="14" t="s">
        <v>26</v>
      </c>
      <c r="H911" s="14" t="s">
        <v>27</v>
      </c>
      <c r="I911" s="14" t="s">
        <v>21</v>
      </c>
      <c r="J911" s="14" t="s">
        <v>1423</v>
      </c>
      <c r="K911" s="15">
        <v>368</v>
      </c>
      <c r="L911" s="15">
        <v>368</v>
      </c>
      <c r="M911" s="15">
        <v>368</v>
      </c>
      <c r="N911" s="15">
        <v>368</v>
      </c>
      <c r="O911" s="15">
        <v>368</v>
      </c>
      <c r="P911" s="15">
        <v>368</v>
      </c>
      <c r="Q911" s="15">
        <v>368</v>
      </c>
      <c r="R911" s="15">
        <v>368</v>
      </c>
      <c r="S911" s="15">
        <v>368</v>
      </c>
      <c r="T911" s="15">
        <v>368</v>
      </c>
      <c r="U911" s="15">
        <v>368</v>
      </c>
      <c r="V911" s="15">
        <v>368</v>
      </c>
      <c r="W911" s="15">
        <v>4416</v>
      </c>
      <c r="X911" s="15">
        <v>4420.2845714285704</v>
      </c>
      <c r="Y911" s="15">
        <v>4431.1303901965321</v>
      </c>
      <c r="Z911" s="15">
        <v>4490.1576809685175</v>
      </c>
      <c r="AA911" s="15">
        <v>4523.6430571619367</v>
      </c>
      <c r="AB911" s="16">
        <f t="shared" si="14"/>
        <v>1840</v>
      </c>
    </row>
    <row r="912" spans="1:28" ht="16" x14ac:dyDescent="0.2">
      <c r="A912" s="14" t="s">
        <v>1416</v>
      </c>
      <c r="B912" s="14" t="s">
        <v>1417</v>
      </c>
      <c r="C912" s="14" t="s">
        <v>1418</v>
      </c>
      <c r="D912" s="14" t="s">
        <v>1419</v>
      </c>
      <c r="E912" s="14" t="s">
        <v>396</v>
      </c>
      <c r="F912" s="14" t="s">
        <v>397</v>
      </c>
      <c r="G912" s="14" t="s">
        <v>29</v>
      </c>
      <c r="H912" s="14" t="s">
        <v>30</v>
      </c>
      <c r="I912" s="14" t="s">
        <v>21</v>
      </c>
      <c r="J912" s="14" t="s">
        <v>1424</v>
      </c>
      <c r="K912" s="15">
        <v>0</v>
      </c>
      <c r="L912" s="15">
        <v>0</v>
      </c>
      <c r="M912" s="15">
        <v>0</v>
      </c>
      <c r="N912" s="15">
        <v>0</v>
      </c>
      <c r="O912" s="15">
        <v>0</v>
      </c>
      <c r="P912" s="15">
        <v>0</v>
      </c>
      <c r="Q912" s="15">
        <v>0</v>
      </c>
      <c r="R912" s="15">
        <v>0</v>
      </c>
      <c r="S912" s="15">
        <v>8050</v>
      </c>
      <c r="T912" s="15">
        <v>0</v>
      </c>
      <c r="U912" s="15">
        <v>0</v>
      </c>
      <c r="V912" s="15">
        <v>0</v>
      </c>
      <c r="W912" s="15">
        <v>8050</v>
      </c>
      <c r="X912" s="15">
        <v>16277.099999999999</v>
      </c>
      <c r="Y912" s="15">
        <v>16504.9794</v>
      </c>
      <c r="Z912" s="15">
        <v>16752.554090999998</v>
      </c>
      <c r="AA912" s="15">
        <v>17003.842402365</v>
      </c>
      <c r="AB912" s="16">
        <f t="shared" si="14"/>
        <v>0</v>
      </c>
    </row>
    <row r="913" spans="1:28" ht="16" x14ac:dyDescent="0.2">
      <c r="A913" s="14" t="s">
        <v>1416</v>
      </c>
      <c r="B913" s="14" t="s">
        <v>1417</v>
      </c>
      <c r="C913" s="14" t="s">
        <v>1418</v>
      </c>
      <c r="D913" s="14" t="s">
        <v>1419</v>
      </c>
      <c r="E913" s="14" t="s">
        <v>396</v>
      </c>
      <c r="F913" s="14" t="s">
        <v>397</v>
      </c>
      <c r="G913" s="14" t="s">
        <v>32</v>
      </c>
      <c r="H913" s="14" t="s">
        <v>33</v>
      </c>
      <c r="I913" s="14" t="s">
        <v>21</v>
      </c>
      <c r="J913" s="14" t="s">
        <v>1425</v>
      </c>
      <c r="K913" s="15">
        <v>0</v>
      </c>
      <c r="L913" s="15">
        <v>0</v>
      </c>
      <c r="M913" s="15">
        <v>0</v>
      </c>
      <c r="N913" s="15">
        <v>0</v>
      </c>
      <c r="O913" s="15">
        <v>0</v>
      </c>
      <c r="P913" s="15">
        <v>0</v>
      </c>
      <c r="Q913" s="15">
        <v>0</v>
      </c>
      <c r="R913" s="15">
        <v>0</v>
      </c>
      <c r="S913" s="15">
        <v>3500</v>
      </c>
      <c r="T913" s="15">
        <v>0</v>
      </c>
      <c r="U913" s="15">
        <v>0</v>
      </c>
      <c r="V913" s="15">
        <v>0</v>
      </c>
      <c r="W913" s="15">
        <v>3500</v>
      </c>
      <c r="X913" s="15">
        <v>7076.9999999999991</v>
      </c>
      <c r="Y913" s="15">
        <v>7176.0779999999995</v>
      </c>
      <c r="Z913" s="15">
        <v>7283.7191700000003</v>
      </c>
      <c r="AA913" s="15">
        <v>7392.97495755</v>
      </c>
      <c r="AB913" s="16">
        <f t="shared" si="14"/>
        <v>0</v>
      </c>
    </row>
    <row r="914" spans="1:28" ht="16" x14ac:dyDescent="0.2">
      <c r="A914" s="14" t="s">
        <v>1416</v>
      </c>
      <c r="B914" s="14" t="s">
        <v>1417</v>
      </c>
      <c r="C914" s="14" t="s">
        <v>1418</v>
      </c>
      <c r="D914" s="14" t="s">
        <v>1419</v>
      </c>
      <c r="E914" s="14" t="s">
        <v>396</v>
      </c>
      <c r="F914" s="14" t="s">
        <v>397</v>
      </c>
      <c r="G914" s="14" t="s">
        <v>35</v>
      </c>
      <c r="H914" s="14" t="s">
        <v>36</v>
      </c>
      <c r="I914" s="14" t="s">
        <v>21</v>
      </c>
      <c r="J914" s="14" t="s">
        <v>1426</v>
      </c>
      <c r="K914" s="15">
        <v>0</v>
      </c>
      <c r="L914" s="15">
        <v>0</v>
      </c>
      <c r="M914" s="15">
        <v>0</v>
      </c>
      <c r="N914" s="15">
        <v>0</v>
      </c>
      <c r="O914" s="15">
        <v>420</v>
      </c>
      <c r="P914" s="15">
        <v>0</v>
      </c>
      <c r="Q914" s="15">
        <v>0</v>
      </c>
      <c r="R914" s="15">
        <v>0</v>
      </c>
      <c r="S914" s="15">
        <v>420</v>
      </c>
      <c r="T914" s="15">
        <v>0</v>
      </c>
      <c r="U914" s="15">
        <v>0</v>
      </c>
      <c r="V914" s="15">
        <v>0</v>
      </c>
      <c r="W914" s="15">
        <v>840</v>
      </c>
      <c r="X914" s="15">
        <v>1698.4799999999998</v>
      </c>
      <c r="Y914" s="15">
        <v>1722.2587199999998</v>
      </c>
      <c r="Z914" s="15">
        <v>1748.0926007999999</v>
      </c>
      <c r="AA914" s="15">
        <v>1774.313989812</v>
      </c>
      <c r="AB914" s="16">
        <f t="shared" si="14"/>
        <v>420</v>
      </c>
    </row>
    <row r="915" spans="1:28" ht="16" x14ac:dyDescent="0.2">
      <c r="A915" s="14" t="s">
        <v>1416</v>
      </c>
      <c r="B915" s="14" t="s">
        <v>1417</v>
      </c>
      <c r="C915" s="14" t="s">
        <v>1418</v>
      </c>
      <c r="D915" s="14" t="s">
        <v>1419</v>
      </c>
      <c r="E915" s="14" t="s">
        <v>396</v>
      </c>
      <c r="F915" s="14" t="s">
        <v>397</v>
      </c>
      <c r="G915" s="14" t="s">
        <v>38</v>
      </c>
      <c r="H915" s="14" t="s">
        <v>39</v>
      </c>
      <c r="I915" s="14" t="s">
        <v>21</v>
      </c>
      <c r="J915" s="14" t="s">
        <v>1427</v>
      </c>
      <c r="K915" s="15">
        <v>1431.4538062016213</v>
      </c>
      <c r="L915" s="15">
        <v>1431.4538062016213</v>
      </c>
      <c r="M915" s="15">
        <v>1431.4538062016213</v>
      </c>
      <c r="N915" s="15">
        <v>1431.4538062016213</v>
      </c>
      <c r="O915" s="15">
        <v>1431.4538062016213</v>
      </c>
      <c r="P915" s="15">
        <v>1431.4538062016213</v>
      </c>
      <c r="Q915" s="15">
        <v>1431.4538062016213</v>
      </c>
      <c r="R915" s="15">
        <v>1431.4538062016213</v>
      </c>
      <c r="S915" s="15">
        <v>1431.4538062016213</v>
      </c>
      <c r="T915" s="15">
        <v>1431.4538062016213</v>
      </c>
      <c r="U915" s="15">
        <v>1431.4538062016213</v>
      </c>
      <c r="V915" s="15">
        <v>1431.4538062016213</v>
      </c>
      <c r="W915" s="15">
        <v>17177.445674419454</v>
      </c>
      <c r="X915" s="15">
        <v>16885.850916513322</v>
      </c>
      <c r="Y915" s="15">
        <v>16793.470324430167</v>
      </c>
      <c r="Z915" s="15">
        <v>16916.879208560262</v>
      </c>
      <c r="AA915" s="15">
        <v>17043.036930530307</v>
      </c>
      <c r="AB915" s="16">
        <f t="shared" si="14"/>
        <v>7157.269031008107</v>
      </c>
    </row>
    <row r="916" spans="1:28" ht="16" x14ac:dyDescent="0.2">
      <c r="A916" s="14" t="s">
        <v>1416</v>
      </c>
      <c r="B916" s="14" t="s">
        <v>1417</v>
      </c>
      <c r="C916" s="14" t="s">
        <v>1418</v>
      </c>
      <c r="D916" s="14" t="s">
        <v>1419</v>
      </c>
      <c r="E916" s="14" t="s">
        <v>396</v>
      </c>
      <c r="F916" s="14" t="s">
        <v>397</v>
      </c>
      <c r="G916" s="14" t="s">
        <v>41</v>
      </c>
      <c r="H916" s="14" t="s">
        <v>42</v>
      </c>
      <c r="I916" s="14" t="s">
        <v>21</v>
      </c>
      <c r="J916" s="14" t="s">
        <v>1428</v>
      </c>
      <c r="K916" s="15">
        <v>900</v>
      </c>
      <c r="L916" s="15">
        <v>900</v>
      </c>
      <c r="M916" s="15">
        <v>900</v>
      </c>
      <c r="N916" s="15">
        <v>900</v>
      </c>
      <c r="O916" s="15">
        <v>900</v>
      </c>
      <c r="P916" s="15">
        <v>900</v>
      </c>
      <c r="Q916" s="15">
        <v>900</v>
      </c>
      <c r="R916" s="15">
        <v>900</v>
      </c>
      <c r="S916" s="15">
        <v>900</v>
      </c>
      <c r="T916" s="15">
        <v>900</v>
      </c>
      <c r="U916" s="15">
        <v>900</v>
      </c>
      <c r="V916" s="15">
        <v>900</v>
      </c>
      <c r="W916" s="15">
        <v>10800</v>
      </c>
      <c r="X916" s="15">
        <v>10853.807142857142</v>
      </c>
      <c r="Y916" s="15">
        <v>10930.867483005779</v>
      </c>
      <c r="Z916" s="15">
        <v>11083.913595403803</v>
      </c>
      <c r="AA916" s="15">
        <v>11200.476174140842</v>
      </c>
      <c r="AB916" s="16">
        <f t="shared" si="14"/>
        <v>4500</v>
      </c>
    </row>
    <row r="917" spans="1:28" ht="16" x14ac:dyDescent="0.2">
      <c r="A917" s="14" t="s">
        <v>1416</v>
      </c>
      <c r="B917" s="14" t="s">
        <v>1417</v>
      </c>
      <c r="C917" s="14" t="s">
        <v>1418</v>
      </c>
      <c r="D917" s="14" t="s">
        <v>1419</v>
      </c>
      <c r="E917" s="14" t="s">
        <v>396</v>
      </c>
      <c r="F917" s="14" t="s">
        <v>397</v>
      </c>
      <c r="G917" s="14" t="s">
        <v>44</v>
      </c>
      <c r="H917" s="14" t="s">
        <v>45</v>
      </c>
      <c r="I917" s="14" t="s">
        <v>21</v>
      </c>
      <c r="J917" s="14" t="s">
        <v>1429</v>
      </c>
      <c r="K917" s="15">
        <v>1000</v>
      </c>
      <c r="L917" s="15">
        <v>1000</v>
      </c>
      <c r="M917" s="15">
        <v>1000</v>
      </c>
      <c r="N917" s="15">
        <v>1000</v>
      </c>
      <c r="O917" s="15">
        <v>1000</v>
      </c>
      <c r="P917" s="15">
        <v>1000</v>
      </c>
      <c r="Q917" s="15">
        <v>1000</v>
      </c>
      <c r="R917" s="15">
        <v>1000</v>
      </c>
      <c r="S917" s="15">
        <v>1000</v>
      </c>
      <c r="T917" s="15">
        <v>1000</v>
      </c>
      <c r="U917" s="15">
        <v>1000</v>
      </c>
      <c r="V917" s="15">
        <v>1000</v>
      </c>
      <c r="W917" s="15">
        <v>12000</v>
      </c>
      <c r="X917" s="15">
        <v>12011.642857142855</v>
      </c>
      <c r="Y917" s="15">
        <v>12041.115190751443</v>
      </c>
      <c r="Z917" s="15">
        <v>12201.515437414449</v>
      </c>
      <c r="AA917" s="15">
        <v>12292.508307505263</v>
      </c>
      <c r="AB917" s="16">
        <f t="shared" si="14"/>
        <v>5000</v>
      </c>
    </row>
    <row r="918" spans="1:28" ht="16" x14ac:dyDescent="0.2">
      <c r="A918" s="14" t="s">
        <v>1416</v>
      </c>
      <c r="B918" s="14" t="s">
        <v>1417</v>
      </c>
      <c r="C918" s="14" t="s">
        <v>1418</v>
      </c>
      <c r="D918" s="14" t="s">
        <v>1419</v>
      </c>
      <c r="E918" s="14" t="s">
        <v>396</v>
      </c>
      <c r="F918" s="14" t="s">
        <v>397</v>
      </c>
      <c r="G918" s="14" t="s">
        <v>47</v>
      </c>
      <c r="H918" s="14" t="s">
        <v>48</v>
      </c>
      <c r="I918" s="14" t="s">
        <v>21</v>
      </c>
      <c r="J918" s="14" t="s">
        <v>1430</v>
      </c>
      <c r="K918" s="15">
        <v>100</v>
      </c>
      <c r="L918" s="15">
        <v>100</v>
      </c>
      <c r="M918" s="15">
        <v>100</v>
      </c>
      <c r="N918" s="15">
        <v>100</v>
      </c>
      <c r="O918" s="15">
        <v>100</v>
      </c>
      <c r="P918" s="15">
        <v>100</v>
      </c>
      <c r="Q918" s="15">
        <v>100</v>
      </c>
      <c r="R918" s="15">
        <v>100</v>
      </c>
      <c r="S918" s="15">
        <v>100</v>
      </c>
      <c r="T918" s="15">
        <v>100</v>
      </c>
      <c r="U918" s="15">
        <v>100</v>
      </c>
      <c r="V918" s="15">
        <v>100</v>
      </c>
      <c r="W918" s="15">
        <v>1200</v>
      </c>
      <c r="X918" s="15">
        <v>1201.1642857142856</v>
      </c>
      <c r="Y918" s="15">
        <v>1204.1115190751443</v>
      </c>
      <c r="Z918" s="15">
        <v>1220.151543741445</v>
      </c>
      <c r="AA918" s="15">
        <v>1229.2508307505263</v>
      </c>
      <c r="AB918" s="16">
        <f t="shared" si="14"/>
        <v>500</v>
      </c>
    </row>
    <row r="919" spans="1:28" ht="16" x14ac:dyDescent="0.2">
      <c r="A919" s="14" t="s">
        <v>1416</v>
      </c>
      <c r="B919" s="14" t="s">
        <v>1417</v>
      </c>
      <c r="C919" s="14" t="s">
        <v>1418</v>
      </c>
      <c r="D919" s="14" t="s">
        <v>1419</v>
      </c>
      <c r="E919" s="14" t="s">
        <v>396</v>
      </c>
      <c r="F919" s="14" t="s">
        <v>397</v>
      </c>
      <c r="G919" s="14" t="s">
        <v>50</v>
      </c>
      <c r="H919" s="14" t="s">
        <v>51</v>
      </c>
      <c r="I919" s="14" t="s">
        <v>21</v>
      </c>
      <c r="J919" s="14" t="s">
        <v>1431</v>
      </c>
      <c r="K919" s="15">
        <v>110</v>
      </c>
      <c r="L919" s="15">
        <v>110</v>
      </c>
      <c r="M919" s="15">
        <v>110</v>
      </c>
      <c r="N919" s="15">
        <v>110</v>
      </c>
      <c r="O919" s="15">
        <v>110</v>
      </c>
      <c r="P919" s="15">
        <v>110</v>
      </c>
      <c r="Q919" s="15">
        <v>110</v>
      </c>
      <c r="R919" s="15">
        <v>110</v>
      </c>
      <c r="S919" s="15">
        <v>110</v>
      </c>
      <c r="T919" s="15">
        <v>110</v>
      </c>
      <c r="U919" s="15">
        <v>110</v>
      </c>
      <c r="V919" s="15">
        <v>110</v>
      </c>
      <c r="W919" s="15">
        <v>1320</v>
      </c>
      <c r="X919" s="15">
        <v>1321.2807142857141</v>
      </c>
      <c r="Y919" s="15">
        <v>1324.5226709826588</v>
      </c>
      <c r="Z919" s="15">
        <v>1342.1666981155893</v>
      </c>
      <c r="AA919" s="15">
        <v>1352.1759138255788</v>
      </c>
      <c r="AB919" s="16">
        <f t="shared" si="14"/>
        <v>550</v>
      </c>
    </row>
    <row r="920" spans="1:28" ht="16" x14ac:dyDescent="0.2">
      <c r="A920" s="14" t="s">
        <v>1416</v>
      </c>
      <c r="B920" s="14" t="s">
        <v>1417</v>
      </c>
      <c r="C920" s="14" t="s">
        <v>1418</v>
      </c>
      <c r="D920" s="14" t="s">
        <v>1419</v>
      </c>
      <c r="E920" s="14" t="s">
        <v>396</v>
      </c>
      <c r="F920" s="14" t="s">
        <v>397</v>
      </c>
      <c r="G920" s="14" t="s">
        <v>53</v>
      </c>
      <c r="H920" s="14" t="s">
        <v>54</v>
      </c>
      <c r="I920" s="14" t="s">
        <v>21</v>
      </c>
      <c r="J920" s="14" t="s">
        <v>1432</v>
      </c>
      <c r="K920" s="15">
        <v>16666.666666666672</v>
      </c>
      <c r="L920" s="15">
        <v>16666.666666666672</v>
      </c>
      <c r="M920" s="15">
        <v>16666.666666666672</v>
      </c>
      <c r="N920" s="15">
        <v>16666.666666666672</v>
      </c>
      <c r="O920" s="15">
        <v>16666.666666666672</v>
      </c>
      <c r="P920" s="15">
        <v>16666.666666666672</v>
      </c>
      <c r="Q920" s="15">
        <v>16666.666666666672</v>
      </c>
      <c r="R920" s="15">
        <v>16666.666666666672</v>
      </c>
      <c r="S920" s="15">
        <v>16666.666666666672</v>
      </c>
      <c r="T920" s="15">
        <v>16666.666666666672</v>
      </c>
      <c r="U920" s="15">
        <v>16666.666666666672</v>
      </c>
      <c r="V920" s="15">
        <v>16666.666666666672</v>
      </c>
      <c r="W920" s="15">
        <v>200000.00000000006</v>
      </c>
      <c r="X920" s="15">
        <v>350339.58333333337</v>
      </c>
      <c r="Y920" s="15">
        <v>351199.19306358387</v>
      </c>
      <c r="Z920" s="15">
        <v>355877.53359125485</v>
      </c>
      <c r="AA920" s="15">
        <v>358531.4923022369</v>
      </c>
      <c r="AB920" s="16">
        <f t="shared" si="14"/>
        <v>83333.333333333358</v>
      </c>
    </row>
    <row r="921" spans="1:28" ht="16" x14ac:dyDescent="0.2">
      <c r="A921" s="14" t="s">
        <v>1416</v>
      </c>
      <c r="B921" s="14" t="s">
        <v>1417</v>
      </c>
      <c r="C921" s="14" t="s">
        <v>1418</v>
      </c>
      <c r="D921" s="14" t="s">
        <v>1419</v>
      </c>
      <c r="E921" s="14" t="s">
        <v>396</v>
      </c>
      <c r="F921" s="14" t="s">
        <v>397</v>
      </c>
      <c r="G921" s="14" t="s">
        <v>56</v>
      </c>
      <c r="H921" s="14" t="s">
        <v>57</v>
      </c>
      <c r="I921" s="14" t="s">
        <v>21</v>
      </c>
      <c r="J921" s="14" t="s">
        <v>1433</v>
      </c>
      <c r="K921" s="15">
        <v>8333.3333333333339</v>
      </c>
      <c r="L921" s="15">
        <v>8333.3333333333339</v>
      </c>
      <c r="M921" s="15">
        <v>8333.3333333333339</v>
      </c>
      <c r="N921" s="15">
        <v>8333.3333333333339</v>
      </c>
      <c r="O921" s="15">
        <v>8333.3333333333339</v>
      </c>
      <c r="P921" s="15">
        <v>8333.3333333333339</v>
      </c>
      <c r="Q921" s="15">
        <v>8333.3333333333339</v>
      </c>
      <c r="R921" s="15">
        <v>8333.3333333333339</v>
      </c>
      <c r="S921" s="15">
        <v>8333.3333333333339</v>
      </c>
      <c r="T921" s="15">
        <v>8333.3333333333339</v>
      </c>
      <c r="U921" s="15">
        <v>8333.3333333333339</v>
      </c>
      <c r="V921" s="15">
        <v>8333.3333333333339</v>
      </c>
      <c r="W921" s="15">
        <v>100000</v>
      </c>
      <c r="X921" s="15">
        <v>202199.99999999997</v>
      </c>
      <c r="Y921" s="15">
        <v>205030.8</v>
      </c>
      <c r="Z921" s="15">
        <v>208106.26199999999</v>
      </c>
      <c r="AA921" s="15">
        <v>211227.85592999999</v>
      </c>
      <c r="AB921" s="16">
        <f t="shared" si="14"/>
        <v>41666.666666666672</v>
      </c>
    </row>
    <row r="922" spans="1:28" ht="16" x14ac:dyDescent="0.2">
      <c r="A922" s="14" t="s">
        <v>1416</v>
      </c>
      <c r="B922" s="14" t="s">
        <v>1417</v>
      </c>
      <c r="C922" s="14" t="s">
        <v>1418</v>
      </c>
      <c r="D922" s="14" t="s">
        <v>1419</v>
      </c>
      <c r="E922" s="14" t="s">
        <v>396</v>
      </c>
      <c r="F922" s="14" t="s">
        <v>397</v>
      </c>
      <c r="G922" s="14" t="s">
        <v>62</v>
      </c>
      <c r="H922" s="14" t="s">
        <v>63</v>
      </c>
      <c r="I922" s="14" t="s">
        <v>21</v>
      </c>
      <c r="J922" s="14" t="s">
        <v>1434</v>
      </c>
      <c r="K922" s="15">
        <v>2500</v>
      </c>
      <c r="L922" s="15">
        <v>2500</v>
      </c>
      <c r="M922" s="15">
        <v>2500</v>
      </c>
      <c r="N922" s="15">
        <v>2500</v>
      </c>
      <c r="O922" s="15">
        <v>2500</v>
      </c>
      <c r="P922" s="15">
        <v>2500</v>
      </c>
      <c r="Q922" s="15">
        <v>2500</v>
      </c>
      <c r="R922" s="15">
        <v>2500</v>
      </c>
      <c r="S922" s="15">
        <v>2500</v>
      </c>
      <c r="T922" s="15">
        <v>2500</v>
      </c>
      <c r="U922" s="15">
        <v>2500</v>
      </c>
      <c r="V922" s="15">
        <v>2500</v>
      </c>
      <c r="W922" s="15">
        <v>30000</v>
      </c>
      <c r="X922" s="15">
        <v>30029.107142857141</v>
      </c>
      <c r="Y922" s="15">
        <v>30102.787976878608</v>
      </c>
      <c r="Z922" s="15">
        <v>30503.788593536119</v>
      </c>
      <c r="AA922" s="15">
        <v>30731.270768763159</v>
      </c>
      <c r="AB922" s="16">
        <f t="shared" si="14"/>
        <v>12500</v>
      </c>
    </row>
    <row r="923" spans="1:28" ht="16" x14ac:dyDescent="0.2">
      <c r="A923" s="14" t="s">
        <v>1416</v>
      </c>
      <c r="B923" s="14" t="s">
        <v>1417</v>
      </c>
      <c r="C923" s="14" t="s">
        <v>1418</v>
      </c>
      <c r="D923" s="14" t="s">
        <v>1419</v>
      </c>
      <c r="E923" s="14" t="s">
        <v>396</v>
      </c>
      <c r="F923" s="14" t="s">
        <v>397</v>
      </c>
      <c r="G923" s="14" t="s">
        <v>65</v>
      </c>
      <c r="H923" s="14" t="s">
        <v>66</v>
      </c>
      <c r="I923" s="14" t="s">
        <v>21</v>
      </c>
      <c r="J923" s="14" t="s">
        <v>1435</v>
      </c>
      <c r="K923" s="15">
        <v>1500</v>
      </c>
      <c r="L923" s="15">
        <v>1500</v>
      </c>
      <c r="M923" s="15">
        <v>1500</v>
      </c>
      <c r="N923" s="15">
        <v>1500</v>
      </c>
      <c r="O923" s="15">
        <v>1500</v>
      </c>
      <c r="P923" s="15">
        <v>1500</v>
      </c>
      <c r="Q923" s="15">
        <v>1500</v>
      </c>
      <c r="R923" s="15">
        <v>1500</v>
      </c>
      <c r="S923" s="15">
        <v>1500</v>
      </c>
      <c r="T923" s="15">
        <v>1500</v>
      </c>
      <c r="U923" s="15">
        <v>1500</v>
      </c>
      <c r="V923" s="15">
        <v>1500</v>
      </c>
      <c r="W923" s="15">
        <v>18000</v>
      </c>
      <c r="X923" s="15">
        <v>18017.464285714283</v>
      </c>
      <c r="Y923" s="15">
        <v>18061.672786127165</v>
      </c>
      <c r="Z923" s="15">
        <v>18302.273156121671</v>
      </c>
      <c r="AA923" s="15">
        <v>18438.762461257895</v>
      </c>
      <c r="AB923" s="16">
        <f t="shared" si="14"/>
        <v>7500</v>
      </c>
    </row>
    <row r="924" spans="1:28" ht="16" x14ac:dyDescent="0.2">
      <c r="A924" s="14" t="s">
        <v>1416</v>
      </c>
      <c r="B924" s="14" t="s">
        <v>1417</v>
      </c>
      <c r="C924" s="14" t="s">
        <v>1418</v>
      </c>
      <c r="D924" s="14" t="s">
        <v>1419</v>
      </c>
      <c r="E924" s="14" t="s">
        <v>396</v>
      </c>
      <c r="F924" s="14" t="s">
        <v>397</v>
      </c>
      <c r="G924" s="14" t="s">
        <v>68</v>
      </c>
      <c r="H924" s="14" t="s">
        <v>69</v>
      </c>
      <c r="I924" s="14" t="s">
        <v>21</v>
      </c>
      <c r="J924" s="14" t="s">
        <v>1436</v>
      </c>
      <c r="K924" s="15">
        <v>3000</v>
      </c>
      <c r="L924" s="15">
        <v>3000</v>
      </c>
      <c r="M924" s="15">
        <v>3000</v>
      </c>
      <c r="N924" s="15">
        <v>3000</v>
      </c>
      <c r="O924" s="15">
        <v>3000</v>
      </c>
      <c r="P924" s="15">
        <v>3000</v>
      </c>
      <c r="Q924" s="15">
        <v>3000</v>
      </c>
      <c r="R924" s="15">
        <v>3000</v>
      </c>
      <c r="S924" s="15">
        <v>3000</v>
      </c>
      <c r="T924" s="15">
        <v>3000</v>
      </c>
      <c r="U924" s="15">
        <v>3000</v>
      </c>
      <c r="V924" s="15">
        <v>3000</v>
      </c>
      <c r="W924" s="15">
        <v>36000</v>
      </c>
      <c r="X924" s="15">
        <v>36034.928571428565</v>
      </c>
      <c r="Y924" s="15">
        <v>36123.345572254329</v>
      </c>
      <c r="Z924" s="15">
        <v>36604.546312243343</v>
      </c>
      <c r="AA924" s="15">
        <v>36877.52492251579</v>
      </c>
      <c r="AB924" s="16">
        <f t="shared" si="14"/>
        <v>15000</v>
      </c>
    </row>
    <row r="925" spans="1:28" ht="16" x14ac:dyDescent="0.2">
      <c r="A925" s="14" t="s">
        <v>1437</v>
      </c>
      <c r="B925" s="14" t="s">
        <v>1438</v>
      </c>
      <c r="C925" s="14" t="s">
        <v>1418</v>
      </c>
      <c r="D925" s="14" t="s">
        <v>1439</v>
      </c>
      <c r="E925" s="14" t="s">
        <v>948</v>
      </c>
      <c r="F925" s="14" t="s">
        <v>949</v>
      </c>
      <c r="G925" s="14" t="s">
        <v>15</v>
      </c>
      <c r="H925" s="14" t="s">
        <v>16</v>
      </c>
      <c r="I925" s="14" t="s">
        <v>17</v>
      </c>
      <c r="J925" s="14" t="s">
        <v>1440</v>
      </c>
      <c r="K925" s="15">
        <v>24779.79</v>
      </c>
      <c r="L925" s="15">
        <v>22344.720000000001</v>
      </c>
      <c r="M925" s="15">
        <v>22344.720000000001</v>
      </c>
      <c r="N925" s="15">
        <v>26428.43</v>
      </c>
      <c r="O925" s="15">
        <v>23198.989999999998</v>
      </c>
      <c r="P925" s="15">
        <v>24104.2</v>
      </c>
      <c r="Q925" s="15">
        <v>25634.07</v>
      </c>
      <c r="R925" s="15">
        <v>23198.989999999998</v>
      </c>
      <c r="S925" s="15">
        <v>23198.989999999998</v>
      </c>
      <c r="T925" s="15">
        <v>25939.7</v>
      </c>
      <c r="U925" s="15">
        <v>23504.629999999997</v>
      </c>
      <c r="V925" s="15">
        <v>26037.42</v>
      </c>
      <c r="W925" s="15">
        <v>290714.65000000002</v>
      </c>
      <c r="X925" s="15">
        <v>298740.89884994045</v>
      </c>
      <c r="Y925" s="15">
        <v>314260.30275945988</v>
      </c>
      <c r="Z925" s="15">
        <v>324098.45277212968</v>
      </c>
      <c r="AA925" s="15">
        <v>339279.19115367439</v>
      </c>
      <c r="AB925" s="16">
        <f t="shared" si="14"/>
        <v>119096.65</v>
      </c>
    </row>
    <row r="926" spans="1:28" ht="16" x14ac:dyDescent="0.2">
      <c r="A926" s="14" t="s">
        <v>1437</v>
      </c>
      <c r="B926" s="14" t="s">
        <v>1438</v>
      </c>
      <c r="C926" s="14" t="s">
        <v>1418</v>
      </c>
      <c r="D926" s="14" t="s">
        <v>1439</v>
      </c>
      <c r="E926" s="14" t="s">
        <v>948</v>
      </c>
      <c r="F926" s="14" t="s">
        <v>949</v>
      </c>
      <c r="G926" s="14" t="s">
        <v>1292</v>
      </c>
      <c r="H926" s="14" t="s">
        <v>1293</v>
      </c>
      <c r="I926" s="14" t="s">
        <v>175</v>
      </c>
      <c r="J926" s="14" t="s">
        <v>1441</v>
      </c>
      <c r="K926" s="15">
        <v>0</v>
      </c>
      <c r="L926" s="15">
        <v>0</v>
      </c>
      <c r="M926" s="15">
        <v>0</v>
      </c>
      <c r="N926" s="15">
        <v>0</v>
      </c>
      <c r="O926" s="15">
        <v>0</v>
      </c>
      <c r="P926" s="15">
        <v>0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0</v>
      </c>
      <c r="W926" s="15">
        <v>0</v>
      </c>
      <c r="X926" s="15">
        <v>968862.65562476916</v>
      </c>
      <c r="Y926" s="15">
        <v>975741.42957174242</v>
      </c>
      <c r="Z926" s="15">
        <v>1259240.2536046205</v>
      </c>
      <c r="AA926" s="15">
        <v>1817832.706911935</v>
      </c>
      <c r="AB926" s="16">
        <f t="shared" si="14"/>
        <v>0</v>
      </c>
    </row>
    <row r="927" spans="1:28" ht="16" x14ac:dyDescent="0.2">
      <c r="A927" s="14" t="s">
        <v>1437</v>
      </c>
      <c r="B927" s="14" t="s">
        <v>1438</v>
      </c>
      <c r="C927" s="14" t="s">
        <v>1418</v>
      </c>
      <c r="D927" s="14" t="s">
        <v>1439</v>
      </c>
      <c r="E927" s="14" t="s">
        <v>948</v>
      </c>
      <c r="F927" s="14" t="s">
        <v>949</v>
      </c>
      <c r="G927" s="14" t="s">
        <v>1442</v>
      </c>
      <c r="H927" s="14" t="s">
        <v>1443</v>
      </c>
      <c r="I927" s="14" t="s">
        <v>175</v>
      </c>
      <c r="J927" s="14" t="s">
        <v>1444</v>
      </c>
      <c r="K927" s="15">
        <v>0</v>
      </c>
      <c r="L927" s="15">
        <v>0</v>
      </c>
      <c r="M927" s="15">
        <v>0</v>
      </c>
      <c r="N927" s="15">
        <v>0</v>
      </c>
      <c r="O927" s="15">
        <v>0</v>
      </c>
      <c r="P927" s="15">
        <v>0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43995.352607955421</v>
      </c>
      <c r="Y927" s="15">
        <v>44307.712758850437</v>
      </c>
      <c r="Z927" s="15">
        <v>57181.189360365468</v>
      </c>
      <c r="AA927" s="15">
        <v>82546.46874720561</v>
      </c>
      <c r="AB927" s="16">
        <f t="shared" si="14"/>
        <v>0</v>
      </c>
    </row>
    <row r="928" spans="1:28" ht="16" x14ac:dyDescent="0.2">
      <c r="A928" s="14" t="s">
        <v>1437</v>
      </c>
      <c r="B928" s="14" t="s">
        <v>1438</v>
      </c>
      <c r="C928" s="14" t="s">
        <v>1418</v>
      </c>
      <c r="D928" s="14" t="s">
        <v>1439</v>
      </c>
      <c r="E928" s="14" t="s">
        <v>948</v>
      </c>
      <c r="F928" s="14" t="s">
        <v>949</v>
      </c>
      <c r="G928" s="14" t="s">
        <v>1301</v>
      </c>
      <c r="H928" s="14" t="s">
        <v>1302</v>
      </c>
      <c r="I928" s="14" t="s">
        <v>175</v>
      </c>
      <c r="J928" s="14" t="s">
        <v>1445</v>
      </c>
      <c r="K928" s="15">
        <v>0</v>
      </c>
      <c r="L928" s="15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0</v>
      </c>
      <c r="R928" s="15">
        <v>0</v>
      </c>
      <c r="S928" s="15">
        <v>0</v>
      </c>
      <c r="T928" s="15">
        <v>0</v>
      </c>
      <c r="U928" s="15">
        <v>0</v>
      </c>
      <c r="V928" s="15">
        <v>0</v>
      </c>
      <c r="W928" s="15">
        <v>0</v>
      </c>
      <c r="X928" s="15">
        <v>515092.46501580667</v>
      </c>
      <c r="Y928" s="15">
        <v>518749.54128772474</v>
      </c>
      <c r="Z928" s="15">
        <v>602295.47229301557</v>
      </c>
      <c r="AA928" s="15">
        <v>773170.23336902785</v>
      </c>
      <c r="AB928" s="16">
        <f t="shared" si="14"/>
        <v>0</v>
      </c>
    </row>
    <row r="929" spans="1:28" ht="16" x14ac:dyDescent="0.2">
      <c r="A929" s="14" t="s">
        <v>1437</v>
      </c>
      <c r="B929" s="14" t="s">
        <v>1438</v>
      </c>
      <c r="C929" s="14" t="s">
        <v>1418</v>
      </c>
      <c r="D929" s="14" t="s">
        <v>1439</v>
      </c>
      <c r="E929" s="14" t="s">
        <v>948</v>
      </c>
      <c r="F929" s="14" t="s">
        <v>949</v>
      </c>
      <c r="G929" s="14" t="s">
        <v>1446</v>
      </c>
      <c r="H929" s="14" t="s">
        <v>1447</v>
      </c>
      <c r="I929" s="14" t="s">
        <v>179</v>
      </c>
      <c r="J929" s="14" t="s">
        <v>1448</v>
      </c>
      <c r="K929" s="15">
        <v>0</v>
      </c>
      <c r="L929" s="15">
        <v>0</v>
      </c>
      <c r="M929" s="15">
        <v>0</v>
      </c>
      <c r="N929" s="15">
        <v>0</v>
      </c>
      <c r="O929" s="15">
        <v>0</v>
      </c>
      <c r="P929" s="15">
        <v>0</v>
      </c>
      <c r="Q929" s="15">
        <v>0</v>
      </c>
      <c r="R929" s="15">
        <v>0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20969.193606428573</v>
      </c>
      <c r="Y929" s="15">
        <v>21118.071614917735</v>
      </c>
      <c r="Z929" s="15">
        <v>27253.865675951896</v>
      </c>
      <c r="AA929" s="15">
        <v>39343.539307698738</v>
      </c>
      <c r="AB929" s="16">
        <f t="shared" si="14"/>
        <v>0</v>
      </c>
    </row>
    <row r="930" spans="1:28" ht="16" x14ac:dyDescent="0.2">
      <c r="A930" s="14" t="s">
        <v>1437</v>
      </c>
      <c r="B930" s="14" t="s">
        <v>1438</v>
      </c>
      <c r="C930" s="14" t="s">
        <v>1418</v>
      </c>
      <c r="D930" s="14" t="s">
        <v>1439</v>
      </c>
      <c r="E930" s="14" t="s">
        <v>948</v>
      </c>
      <c r="F930" s="14" t="s">
        <v>949</v>
      </c>
      <c r="G930" s="14" t="s">
        <v>19</v>
      </c>
      <c r="H930" s="14" t="s">
        <v>20</v>
      </c>
      <c r="I930" s="14" t="s">
        <v>21</v>
      </c>
      <c r="J930" s="14" t="s">
        <v>1449</v>
      </c>
      <c r="K930" s="15">
        <v>1200</v>
      </c>
      <c r="L930" s="15">
        <v>1200</v>
      </c>
      <c r="M930" s="15">
        <v>1200</v>
      </c>
      <c r="N930" s="15">
        <v>600</v>
      </c>
      <c r="O930" s="15">
        <v>1200</v>
      </c>
      <c r="P930" s="15">
        <v>1200</v>
      </c>
      <c r="Q930" s="15">
        <v>600</v>
      </c>
      <c r="R930" s="15">
        <v>1200</v>
      </c>
      <c r="S930" s="15">
        <v>1200</v>
      </c>
      <c r="T930" s="15">
        <v>600</v>
      </c>
      <c r="U930" s="15">
        <v>1200</v>
      </c>
      <c r="V930" s="15">
        <v>1200</v>
      </c>
      <c r="W930" s="15">
        <v>12600</v>
      </c>
      <c r="X930" s="15">
        <v>12612.224999999999</v>
      </c>
      <c r="Y930" s="15">
        <v>12643.170950289017</v>
      </c>
      <c r="Z930" s="15">
        <v>12811.59120928517</v>
      </c>
      <c r="AA930" s="15">
        <v>12907.133722880526</v>
      </c>
      <c r="AB930" s="16">
        <f t="shared" si="14"/>
        <v>5400</v>
      </c>
    </row>
    <row r="931" spans="1:28" ht="16" x14ac:dyDescent="0.2">
      <c r="A931" s="14" t="s">
        <v>1437</v>
      </c>
      <c r="B931" s="14" t="s">
        <v>1438</v>
      </c>
      <c r="C931" s="14" t="s">
        <v>1418</v>
      </c>
      <c r="D931" s="14" t="s">
        <v>1439</v>
      </c>
      <c r="E931" s="14" t="s">
        <v>948</v>
      </c>
      <c r="F931" s="14" t="s">
        <v>949</v>
      </c>
      <c r="G931" s="14" t="s">
        <v>23</v>
      </c>
      <c r="H931" s="14" t="s">
        <v>24</v>
      </c>
      <c r="I931" s="14" t="s">
        <v>21</v>
      </c>
      <c r="J931" s="14" t="s">
        <v>1450</v>
      </c>
      <c r="K931" s="15">
        <v>640</v>
      </c>
      <c r="L931" s="15">
        <v>640</v>
      </c>
      <c r="M931" s="15">
        <v>640</v>
      </c>
      <c r="N931" s="15">
        <v>320</v>
      </c>
      <c r="O931" s="15">
        <v>640</v>
      </c>
      <c r="P931" s="15">
        <v>640</v>
      </c>
      <c r="Q931" s="15">
        <v>320</v>
      </c>
      <c r="R931" s="15">
        <v>640</v>
      </c>
      <c r="S931" s="15">
        <v>640</v>
      </c>
      <c r="T931" s="15">
        <v>320</v>
      </c>
      <c r="U931" s="15">
        <v>640</v>
      </c>
      <c r="V931" s="15">
        <v>640</v>
      </c>
      <c r="W931" s="15">
        <v>6720</v>
      </c>
      <c r="X931" s="15">
        <v>6726.5199999999995</v>
      </c>
      <c r="Y931" s="15">
        <v>6743.0245068208087</v>
      </c>
      <c r="Z931" s="15">
        <v>6832.8486449520915</v>
      </c>
      <c r="AA931" s="15">
        <v>6883.8046522029472</v>
      </c>
      <c r="AB931" s="16">
        <f t="shared" si="14"/>
        <v>2880</v>
      </c>
    </row>
    <row r="932" spans="1:28" ht="16" x14ac:dyDescent="0.2">
      <c r="A932" s="14" t="s">
        <v>1437</v>
      </c>
      <c r="B932" s="14" t="s">
        <v>1438</v>
      </c>
      <c r="C932" s="14" t="s">
        <v>1418</v>
      </c>
      <c r="D932" s="14" t="s">
        <v>1439</v>
      </c>
      <c r="E932" s="14" t="s">
        <v>948</v>
      </c>
      <c r="F932" s="14" t="s">
        <v>949</v>
      </c>
      <c r="G932" s="14" t="s">
        <v>26</v>
      </c>
      <c r="H932" s="14" t="s">
        <v>27</v>
      </c>
      <c r="I932" s="14" t="s">
        <v>21</v>
      </c>
      <c r="J932" s="14" t="s">
        <v>1451</v>
      </c>
      <c r="K932" s="15">
        <v>109</v>
      </c>
      <c r="L932" s="15">
        <v>109</v>
      </c>
      <c r="M932" s="15">
        <v>109</v>
      </c>
      <c r="N932" s="15">
        <v>109</v>
      </c>
      <c r="O932" s="15">
        <v>109</v>
      </c>
      <c r="P932" s="15">
        <v>109</v>
      </c>
      <c r="Q932" s="15">
        <v>109</v>
      </c>
      <c r="R932" s="15">
        <v>109</v>
      </c>
      <c r="S932" s="15">
        <v>109</v>
      </c>
      <c r="T932" s="15">
        <v>109</v>
      </c>
      <c r="U932" s="15">
        <v>109</v>
      </c>
      <c r="V932" s="15">
        <v>109</v>
      </c>
      <c r="W932" s="15">
        <v>1308</v>
      </c>
      <c r="X932" s="15">
        <v>2210.1422857142852</v>
      </c>
      <c r="Y932" s="15">
        <v>2215.565195098266</v>
      </c>
      <c r="Z932" s="15">
        <v>2245.0788404842588</v>
      </c>
      <c r="AA932" s="15">
        <v>2261.8215285809683</v>
      </c>
      <c r="AB932" s="16">
        <f t="shared" si="14"/>
        <v>545</v>
      </c>
    </row>
    <row r="933" spans="1:28" ht="16" x14ac:dyDescent="0.2">
      <c r="A933" s="14" t="s">
        <v>1437</v>
      </c>
      <c r="B933" s="14" t="s">
        <v>1438</v>
      </c>
      <c r="C933" s="14" t="s">
        <v>1418</v>
      </c>
      <c r="D933" s="14" t="s">
        <v>1439</v>
      </c>
      <c r="E933" s="14" t="s">
        <v>948</v>
      </c>
      <c r="F933" s="14" t="s">
        <v>949</v>
      </c>
      <c r="G933" s="14" t="s">
        <v>29</v>
      </c>
      <c r="H933" s="14" t="s">
        <v>30</v>
      </c>
      <c r="I933" s="14" t="s">
        <v>21</v>
      </c>
      <c r="J933" s="14" t="s">
        <v>1452</v>
      </c>
      <c r="K933" s="15">
        <v>0</v>
      </c>
      <c r="L933" s="15">
        <v>0</v>
      </c>
      <c r="M933" s="15">
        <v>0</v>
      </c>
      <c r="N933" s="15">
        <v>0</v>
      </c>
      <c r="O933" s="15">
        <v>8050</v>
      </c>
      <c r="P933" s="15">
        <v>0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8050</v>
      </c>
      <c r="X933" s="15">
        <v>8138.5499999999993</v>
      </c>
      <c r="Y933" s="15">
        <v>8252.4897000000001</v>
      </c>
      <c r="Z933" s="15">
        <v>8376.2770454999991</v>
      </c>
      <c r="AA933" s="15">
        <v>8501.9212011825002</v>
      </c>
      <c r="AB933" s="16">
        <f t="shared" si="14"/>
        <v>8050</v>
      </c>
    </row>
    <row r="934" spans="1:28" ht="16" x14ac:dyDescent="0.2">
      <c r="A934" s="14" t="s">
        <v>1437</v>
      </c>
      <c r="B934" s="14" t="s">
        <v>1438</v>
      </c>
      <c r="C934" s="14" t="s">
        <v>1418</v>
      </c>
      <c r="D934" s="14" t="s">
        <v>1439</v>
      </c>
      <c r="E934" s="14" t="s">
        <v>948</v>
      </c>
      <c r="F934" s="14" t="s">
        <v>949</v>
      </c>
      <c r="G934" s="14" t="s">
        <v>32</v>
      </c>
      <c r="H934" s="14" t="s">
        <v>33</v>
      </c>
      <c r="I934" s="14" t="s">
        <v>21</v>
      </c>
      <c r="J934" s="14" t="s">
        <v>1453</v>
      </c>
      <c r="K934" s="15">
        <v>0</v>
      </c>
      <c r="L934" s="15">
        <v>0</v>
      </c>
      <c r="M934" s="15">
        <v>0</v>
      </c>
      <c r="N934" s="15">
        <v>0</v>
      </c>
      <c r="O934" s="15">
        <v>2500</v>
      </c>
      <c r="P934" s="15">
        <v>0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0</v>
      </c>
      <c r="W934" s="15">
        <v>2500</v>
      </c>
      <c r="X934" s="15">
        <v>2527.4999999999995</v>
      </c>
      <c r="Y934" s="15">
        <v>2562.8849999999998</v>
      </c>
      <c r="Z934" s="15">
        <v>2601.3282749999998</v>
      </c>
      <c r="AA934" s="15">
        <v>2640.3481991250001</v>
      </c>
      <c r="AB934" s="16">
        <f t="shared" si="14"/>
        <v>2500</v>
      </c>
    </row>
    <row r="935" spans="1:28" ht="16" x14ac:dyDescent="0.2">
      <c r="A935" s="14" t="s">
        <v>1437</v>
      </c>
      <c r="B935" s="14" t="s">
        <v>1438</v>
      </c>
      <c r="C935" s="14" t="s">
        <v>1418</v>
      </c>
      <c r="D935" s="14" t="s">
        <v>1439</v>
      </c>
      <c r="E935" s="14" t="s">
        <v>948</v>
      </c>
      <c r="F935" s="14" t="s">
        <v>949</v>
      </c>
      <c r="G935" s="14" t="s">
        <v>35</v>
      </c>
      <c r="H935" s="14" t="s">
        <v>36</v>
      </c>
      <c r="I935" s="14" t="s">
        <v>21</v>
      </c>
      <c r="J935" s="14" t="s">
        <v>1454</v>
      </c>
      <c r="K935" s="15">
        <v>0</v>
      </c>
      <c r="L935" s="15">
        <v>0</v>
      </c>
      <c r="M935" s="15">
        <v>0</v>
      </c>
      <c r="N935" s="15">
        <v>0</v>
      </c>
      <c r="O935" s="15">
        <v>600</v>
      </c>
      <c r="P935" s="15">
        <v>0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600</v>
      </c>
      <c r="X935" s="15">
        <v>606.59999999999991</v>
      </c>
      <c r="Y935" s="15">
        <v>615.09239999999988</v>
      </c>
      <c r="Z935" s="15">
        <v>624.31878600000005</v>
      </c>
      <c r="AA935" s="15">
        <v>633.68356778999998</v>
      </c>
      <c r="AB935" s="16">
        <f t="shared" si="14"/>
        <v>600</v>
      </c>
    </row>
    <row r="936" spans="1:28" ht="16" x14ac:dyDescent="0.2">
      <c r="A936" s="14" t="s">
        <v>1437</v>
      </c>
      <c r="B936" s="14" t="s">
        <v>1438</v>
      </c>
      <c r="C936" s="14" t="s">
        <v>1418</v>
      </c>
      <c r="D936" s="14" t="s">
        <v>1439</v>
      </c>
      <c r="E936" s="14" t="s">
        <v>948</v>
      </c>
      <c r="F936" s="14" t="s">
        <v>949</v>
      </c>
      <c r="G936" s="14" t="s">
        <v>38</v>
      </c>
      <c r="H936" s="14" t="s">
        <v>39</v>
      </c>
      <c r="I936" s="14" t="s">
        <v>21</v>
      </c>
      <c r="J936" s="14" t="s">
        <v>1455</v>
      </c>
      <c r="K936" s="15">
        <v>1431.4538062016213</v>
      </c>
      <c r="L936" s="15">
        <v>1431.4538062016213</v>
      </c>
      <c r="M936" s="15">
        <v>1431.4538062016213</v>
      </c>
      <c r="N936" s="15">
        <v>1431.4538062016213</v>
      </c>
      <c r="O936" s="15">
        <v>1431.4538062016213</v>
      </c>
      <c r="P936" s="15">
        <v>1431.4538062016213</v>
      </c>
      <c r="Q936" s="15">
        <v>1431.4538062016213</v>
      </c>
      <c r="R936" s="15">
        <v>1431.4538062016213</v>
      </c>
      <c r="S936" s="15">
        <v>1431.4538062016213</v>
      </c>
      <c r="T936" s="15">
        <v>1431.4538062016213</v>
      </c>
      <c r="U936" s="15">
        <v>1431.4538062016213</v>
      </c>
      <c r="V936" s="15">
        <v>1431.4538062016213</v>
      </c>
      <c r="W936" s="15">
        <v>17177.445674419454</v>
      </c>
      <c r="X936" s="15">
        <v>16885.850916513322</v>
      </c>
      <c r="Y936" s="15">
        <v>16793.470324430167</v>
      </c>
      <c r="Z936" s="15">
        <v>16916.879208560262</v>
      </c>
      <c r="AA936" s="15">
        <v>17043.036930530307</v>
      </c>
      <c r="AB936" s="16">
        <f t="shared" si="14"/>
        <v>7157.269031008107</v>
      </c>
    </row>
    <row r="937" spans="1:28" ht="16" x14ac:dyDescent="0.2">
      <c r="A937" s="14" t="s">
        <v>1437</v>
      </c>
      <c r="B937" s="14" t="s">
        <v>1438</v>
      </c>
      <c r="C937" s="14" t="s">
        <v>1418</v>
      </c>
      <c r="D937" s="14" t="s">
        <v>1439</v>
      </c>
      <c r="E937" s="14" t="s">
        <v>948</v>
      </c>
      <c r="F937" s="14" t="s">
        <v>949</v>
      </c>
      <c r="G937" s="14" t="s">
        <v>41</v>
      </c>
      <c r="H937" s="14" t="s">
        <v>42</v>
      </c>
      <c r="I937" s="14" t="s">
        <v>21</v>
      </c>
      <c r="J937" s="14" t="s">
        <v>1456</v>
      </c>
      <c r="K937" s="15">
        <v>220</v>
      </c>
      <c r="L937" s="15">
        <v>220</v>
      </c>
      <c r="M937" s="15">
        <v>220</v>
      </c>
      <c r="N937" s="15">
        <v>220</v>
      </c>
      <c r="O937" s="15">
        <v>220</v>
      </c>
      <c r="P937" s="15">
        <v>220</v>
      </c>
      <c r="Q937" s="15">
        <v>220</v>
      </c>
      <c r="R937" s="15">
        <v>220</v>
      </c>
      <c r="S937" s="15">
        <v>220</v>
      </c>
      <c r="T937" s="15">
        <v>220</v>
      </c>
      <c r="U937" s="15">
        <v>220</v>
      </c>
      <c r="V937" s="15">
        <v>220</v>
      </c>
      <c r="W937" s="15">
        <v>2640</v>
      </c>
      <c r="X937" s="15">
        <v>2653.1528571428566</v>
      </c>
      <c r="Y937" s="15">
        <v>2671.9898291791906</v>
      </c>
      <c r="Z937" s="15">
        <v>2709.4011010987069</v>
      </c>
      <c r="AA937" s="15">
        <v>2737.8941759010945</v>
      </c>
      <c r="AB937" s="16">
        <f t="shared" si="14"/>
        <v>1100</v>
      </c>
    </row>
    <row r="938" spans="1:28" ht="16" x14ac:dyDescent="0.2">
      <c r="A938" s="14" t="s">
        <v>1437</v>
      </c>
      <c r="B938" s="14" t="s">
        <v>1438</v>
      </c>
      <c r="C938" s="14" t="s">
        <v>1418</v>
      </c>
      <c r="D938" s="14" t="s">
        <v>1439</v>
      </c>
      <c r="E938" s="14" t="s">
        <v>948</v>
      </c>
      <c r="F938" s="14" t="s">
        <v>949</v>
      </c>
      <c r="G938" s="14" t="s">
        <v>44</v>
      </c>
      <c r="H938" s="14" t="s">
        <v>45</v>
      </c>
      <c r="I938" s="14" t="s">
        <v>21</v>
      </c>
      <c r="J938" s="14" t="s">
        <v>1457</v>
      </c>
      <c r="K938" s="15">
        <v>50</v>
      </c>
      <c r="L938" s="15">
        <v>50</v>
      </c>
      <c r="M938" s="15">
        <v>50</v>
      </c>
      <c r="N938" s="15">
        <v>50</v>
      </c>
      <c r="O938" s="15">
        <v>50</v>
      </c>
      <c r="P938" s="15">
        <v>50</v>
      </c>
      <c r="Q938" s="15">
        <v>50</v>
      </c>
      <c r="R938" s="15">
        <v>50</v>
      </c>
      <c r="S938" s="15">
        <v>50</v>
      </c>
      <c r="T938" s="15">
        <v>50</v>
      </c>
      <c r="U938" s="15">
        <v>50</v>
      </c>
      <c r="V938" s="15">
        <v>50</v>
      </c>
      <c r="W938" s="15">
        <v>600</v>
      </c>
      <c r="X938" s="15">
        <v>600.5821428571428</v>
      </c>
      <c r="Y938" s="15">
        <v>602.05575953757216</v>
      </c>
      <c r="Z938" s="15">
        <v>610.07577187072252</v>
      </c>
      <c r="AA938" s="15">
        <v>614.62541537526317</v>
      </c>
      <c r="AB938" s="16">
        <f t="shared" si="14"/>
        <v>250</v>
      </c>
    </row>
    <row r="939" spans="1:28" ht="16" x14ac:dyDescent="0.2">
      <c r="A939" s="14" t="s">
        <v>1437</v>
      </c>
      <c r="B939" s="14" t="s">
        <v>1438</v>
      </c>
      <c r="C939" s="14" t="s">
        <v>1418</v>
      </c>
      <c r="D939" s="14" t="s">
        <v>1439</v>
      </c>
      <c r="E939" s="14" t="s">
        <v>948</v>
      </c>
      <c r="F939" s="14" t="s">
        <v>949</v>
      </c>
      <c r="G939" s="14" t="s">
        <v>50</v>
      </c>
      <c r="H939" s="14" t="s">
        <v>51</v>
      </c>
      <c r="I939" s="14" t="s">
        <v>21</v>
      </c>
      <c r="J939" s="14" t="s">
        <v>1458</v>
      </c>
      <c r="K939" s="15">
        <v>110</v>
      </c>
      <c r="L939" s="15">
        <v>110</v>
      </c>
      <c r="M939" s="15">
        <v>110</v>
      </c>
      <c r="N939" s="15">
        <v>110</v>
      </c>
      <c r="O939" s="15">
        <v>110</v>
      </c>
      <c r="P939" s="15">
        <v>110</v>
      </c>
      <c r="Q939" s="15">
        <v>110</v>
      </c>
      <c r="R939" s="15">
        <v>110</v>
      </c>
      <c r="S939" s="15">
        <v>110</v>
      </c>
      <c r="T939" s="15">
        <v>110</v>
      </c>
      <c r="U939" s="15">
        <v>110</v>
      </c>
      <c r="V939" s="15">
        <v>110</v>
      </c>
      <c r="W939" s="15">
        <v>1320</v>
      </c>
      <c r="X939" s="15">
        <v>1321.2807142857141</v>
      </c>
      <c r="Y939" s="15">
        <v>1324.5226709826588</v>
      </c>
      <c r="Z939" s="15">
        <v>1342.1666981155893</v>
      </c>
      <c r="AA939" s="15">
        <v>1352.1759138255788</v>
      </c>
      <c r="AB939" s="16">
        <f t="shared" si="14"/>
        <v>550</v>
      </c>
    </row>
    <row r="940" spans="1:28" ht="16" x14ac:dyDescent="0.2">
      <c r="A940" s="14" t="s">
        <v>1437</v>
      </c>
      <c r="B940" s="14" t="s">
        <v>1438</v>
      </c>
      <c r="C940" s="14" t="s">
        <v>1418</v>
      </c>
      <c r="D940" s="14" t="s">
        <v>1439</v>
      </c>
      <c r="E940" s="14" t="s">
        <v>948</v>
      </c>
      <c r="F940" s="14" t="s">
        <v>949</v>
      </c>
      <c r="G940" s="14" t="s">
        <v>53</v>
      </c>
      <c r="H940" s="14" t="s">
        <v>54</v>
      </c>
      <c r="I940" s="14" t="s">
        <v>21</v>
      </c>
      <c r="J940" s="14" t="s">
        <v>1459</v>
      </c>
      <c r="K940" s="15">
        <v>0</v>
      </c>
      <c r="L940" s="15">
        <v>5526.3157894736842</v>
      </c>
      <c r="M940" s="15">
        <v>5526.3157894736842</v>
      </c>
      <c r="N940" s="15">
        <v>14736.842105263157</v>
      </c>
      <c r="O940" s="15">
        <v>5526.3157894736842</v>
      </c>
      <c r="P940" s="15">
        <v>5526.3157894736842</v>
      </c>
      <c r="Q940" s="15">
        <v>7368.4210526315783</v>
      </c>
      <c r="R940" s="15">
        <v>9210.5263157894733</v>
      </c>
      <c r="S940" s="15">
        <v>12894.736842105263</v>
      </c>
      <c r="T940" s="15">
        <v>0</v>
      </c>
      <c r="U940" s="15">
        <v>0</v>
      </c>
      <c r="V940" s="15">
        <v>3684.2105263157891</v>
      </c>
      <c r="W940" s="15">
        <v>70000</v>
      </c>
      <c r="X940" s="15">
        <v>90087.32142857142</v>
      </c>
      <c r="Y940" s="15">
        <v>80274.101271676293</v>
      </c>
      <c r="Z940" s="15">
        <v>30503.788593536119</v>
      </c>
      <c r="AA940" s="15">
        <v>30731.270768763159</v>
      </c>
      <c r="AB940" s="16">
        <f t="shared" si="14"/>
        <v>31315.78947368421</v>
      </c>
    </row>
    <row r="941" spans="1:28" ht="16" x14ac:dyDescent="0.2">
      <c r="A941" s="14" t="s">
        <v>1437</v>
      </c>
      <c r="B941" s="14" t="s">
        <v>1438</v>
      </c>
      <c r="C941" s="14" t="s">
        <v>1418</v>
      </c>
      <c r="D941" s="14" t="s">
        <v>1439</v>
      </c>
      <c r="E941" s="14" t="s">
        <v>948</v>
      </c>
      <c r="F941" s="14" t="s">
        <v>949</v>
      </c>
      <c r="G941" s="14" t="s">
        <v>56</v>
      </c>
      <c r="H941" s="14" t="s">
        <v>57</v>
      </c>
      <c r="I941" s="14" t="s">
        <v>21</v>
      </c>
      <c r="J941" s="14" t="s">
        <v>1460</v>
      </c>
      <c r="K941" s="15">
        <v>0</v>
      </c>
      <c r="L941" s="15">
        <v>0</v>
      </c>
      <c r="M941" s="15">
        <v>0</v>
      </c>
      <c r="N941" s="15">
        <v>6578.9473684210525</v>
      </c>
      <c r="O941" s="15">
        <v>8552.6315789473665</v>
      </c>
      <c r="P941" s="15">
        <v>6578.9473684210525</v>
      </c>
      <c r="Q941" s="15">
        <v>6578.9473684210525</v>
      </c>
      <c r="R941" s="15">
        <v>6578.9473684210525</v>
      </c>
      <c r="S941" s="15">
        <v>6578.9473684210525</v>
      </c>
      <c r="T941" s="15">
        <v>8552.6315789473665</v>
      </c>
      <c r="U941" s="15">
        <v>0</v>
      </c>
      <c r="V941" s="15">
        <v>0</v>
      </c>
      <c r="W941" s="15">
        <v>50000</v>
      </c>
      <c r="X941" s="15">
        <v>60659.999999999993</v>
      </c>
      <c r="Y941" s="15">
        <v>30754.619999999995</v>
      </c>
      <c r="Z941" s="15">
        <v>31215.939299999998</v>
      </c>
      <c r="AA941" s="15">
        <v>31684.178389500001</v>
      </c>
      <c r="AB941" s="16">
        <f t="shared" si="14"/>
        <v>15131.57894736842</v>
      </c>
    </row>
    <row r="942" spans="1:28" ht="16" x14ac:dyDescent="0.2">
      <c r="A942" s="14" t="s">
        <v>1437</v>
      </c>
      <c r="B942" s="14" t="s">
        <v>1438</v>
      </c>
      <c r="C942" s="14" t="s">
        <v>1418</v>
      </c>
      <c r="D942" s="14" t="s">
        <v>1439</v>
      </c>
      <c r="E942" s="14" t="s">
        <v>948</v>
      </c>
      <c r="F942" s="14" t="s">
        <v>949</v>
      </c>
      <c r="G942" s="14" t="s">
        <v>62</v>
      </c>
      <c r="H942" s="14" t="s">
        <v>63</v>
      </c>
      <c r="I942" s="14" t="s">
        <v>21</v>
      </c>
      <c r="J942" s="14" t="s">
        <v>1461</v>
      </c>
      <c r="K942" s="15">
        <v>0</v>
      </c>
      <c r="L942" s="15">
        <v>0</v>
      </c>
      <c r="M942" s="15">
        <v>0</v>
      </c>
      <c r="N942" s="15">
        <v>0</v>
      </c>
      <c r="O942" s="15">
        <v>4500</v>
      </c>
      <c r="P942" s="15">
        <v>0</v>
      </c>
      <c r="Q942" s="15">
        <v>0</v>
      </c>
      <c r="R942" s="15">
        <v>0</v>
      </c>
      <c r="S942" s="15">
        <v>0</v>
      </c>
      <c r="T942" s="15">
        <v>0</v>
      </c>
      <c r="U942" s="15">
        <v>4500</v>
      </c>
      <c r="V942" s="15">
        <v>0</v>
      </c>
      <c r="W942" s="15">
        <v>9000</v>
      </c>
      <c r="X942" s="15">
        <v>9008.7321428571413</v>
      </c>
      <c r="Y942" s="15">
        <v>9030.8363930635824</v>
      </c>
      <c r="Z942" s="15">
        <v>9151.1365780608357</v>
      </c>
      <c r="AA942" s="15">
        <v>9219.3812306289474</v>
      </c>
      <c r="AB942" s="16">
        <f t="shared" si="14"/>
        <v>4500</v>
      </c>
    </row>
    <row r="943" spans="1:28" ht="16" x14ac:dyDescent="0.2">
      <c r="A943" s="14" t="s">
        <v>1437</v>
      </c>
      <c r="B943" s="14" t="s">
        <v>1438</v>
      </c>
      <c r="C943" s="14" t="s">
        <v>1418</v>
      </c>
      <c r="D943" s="14" t="s">
        <v>1439</v>
      </c>
      <c r="E943" s="14" t="s">
        <v>948</v>
      </c>
      <c r="F943" s="14" t="s">
        <v>949</v>
      </c>
      <c r="G943" s="14" t="s">
        <v>65</v>
      </c>
      <c r="H943" s="14" t="s">
        <v>66</v>
      </c>
      <c r="I943" s="14" t="s">
        <v>21</v>
      </c>
      <c r="J943" s="14" t="s">
        <v>1462</v>
      </c>
      <c r="K943" s="15">
        <v>500</v>
      </c>
      <c r="L943" s="15">
        <v>500</v>
      </c>
      <c r="M943" s="15">
        <v>500</v>
      </c>
      <c r="N943" s="15">
        <v>500</v>
      </c>
      <c r="O943" s="15">
        <v>500</v>
      </c>
      <c r="P943" s="15">
        <v>500</v>
      </c>
      <c r="Q943" s="15">
        <v>500</v>
      </c>
      <c r="R943" s="15">
        <v>500</v>
      </c>
      <c r="S943" s="15">
        <v>500</v>
      </c>
      <c r="T943" s="15">
        <v>500</v>
      </c>
      <c r="U943" s="15">
        <v>500</v>
      </c>
      <c r="V943" s="15">
        <v>500</v>
      </c>
      <c r="W943" s="15">
        <v>6000</v>
      </c>
      <c r="X943" s="15">
        <v>6005.8214285714275</v>
      </c>
      <c r="Y943" s="15">
        <v>6020.5575953757216</v>
      </c>
      <c r="Z943" s="15">
        <v>6100.7577187072247</v>
      </c>
      <c r="AA943" s="15">
        <v>6146.2541537526313</v>
      </c>
      <c r="AB943" s="16">
        <f t="shared" si="14"/>
        <v>2500</v>
      </c>
    </row>
    <row r="944" spans="1:28" ht="16" x14ac:dyDescent="0.2">
      <c r="A944" s="14" t="s">
        <v>1437</v>
      </c>
      <c r="B944" s="14" t="s">
        <v>1438</v>
      </c>
      <c r="C944" s="14" t="s">
        <v>1418</v>
      </c>
      <c r="D944" s="14" t="s">
        <v>1439</v>
      </c>
      <c r="E944" s="14" t="s">
        <v>948</v>
      </c>
      <c r="F944" s="14" t="s">
        <v>949</v>
      </c>
      <c r="G944" s="14" t="s">
        <v>68</v>
      </c>
      <c r="H944" s="14" t="s">
        <v>69</v>
      </c>
      <c r="I944" s="14" t="s">
        <v>21</v>
      </c>
      <c r="J944" s="14" t="s">
        <v>1463</v>
      </c>
      <c r="K944" s="15">
        <v>100</v>
      </c>
      <c r="L944" s="15">
        <v>100</v>
      </c>
      <c r="M944" s="15">
        <v>100</v>
      </c>
      <c r="N944" s="15">
        <v>100</v>
      </c>
      <c r="O944" s="15">
        <v>100</v>
      </c>
      <c r="P944" s="15">
        <v>5100</v>
      </c>
      <c r="Q944" s="15">
        <v>100</v>
      </c>
      <c r="R944" s="15">
        <v>100</v>
      </c>
      <c r="S944" s="15">
        <v>100</v>
      </c>
      <c r="T944" s="15">
        <v>100</v>
      </c>
      <c r="U944" s="15">
        <v>100</v>
      </c>
      <c r="V944" s="15">
        <v>5100</v>
      </c>
      <c r="W944" s="15">
        <v>11200</v>
      </c>
      <c r="X944" s="15">
        <v>11210.866666666667</v>
      </c>
      <c r="Y944" s="15">
        <v>11238.374178034681</v>
      </c>
      <c r="Z944" s="15">
        <v>11388.081074920152</v>
      </c>
      <c r="AA944" s="15">
        <v>11473.00775367158</v>
      </c>
      <c r="AB944" s="16">
        <f t="shared" si="14"/>
        <v>500</v>
      </c>
    </row>
    <row r="945" spans="1:28" ht="16" x14ac:dyDescent="0.2">
      <c r="A945" s="14" t="s">
        <v>1437</v>
      </c>
      <c r="B945" s="14" t="s">
        <v>1438</v>
      </c>
      <c r="C945" s="14" t="s">
        <v>1418</v>
      </c>
      <c r="D945" s="14" t="s">
        <v>1439</v>
      </c>
      <c r="E945" s="14" t="s">
        <v>948</v>
      </c>
      <c r="F945" s="14" t="s">
        <v>949</v>
      </c>
      <c r="G945" s="14" t="s">
        <v>217</v>
      </c>
      <c r="H945" s="14" t="s">
        <v>218</v>
      </c>
      <c r="I945" s="14" t="s">
        <v>21</v>
      </c>
      <c r="J945" s="14" t="s">
        <v>1464</v>
      </c>
      <c r="K945" s="15">
        <v>0</v>
      </c>
      <c r="L945" s="15">
        <v>0</v>
      </c>
      <c r="M945" s="15">
        <v>1250</v>
      </c>
      <c r="N945" s="15">
        <v>0</v>
      </c>
      <c r="O945" s="15">
        <v>0</v>
      </c>
      <c r="P945" s="15">
        <v>1250</v>
      </c>
      <c r="Q945" s="15">
        <v>0</v>
      </c>
      <c r="R945" s="15">
        <v>0</v>
      </c>
      <c r="S945" s="15">
        <v>1250</v>
      </c>
      <c r="T945" s="15">
        <v>0</v>
      </c>
      <c r="U945" s="15">
        <v>0</v>
      </c>
      <c r="V945" s="15">
        <v>1250</v>
      </c>
      <c r="W945" s="15">
        <v>5000</v>
      </c>
      <c r="X945" s="15">
        <v>8023.8095238095229</v>
      </c>
      <c r="Y945" s="15">
        <v>8062.1745017341045</v>
      </c>
      <c r="Z945" s="15">
        <v>8172.3249959543737</v>
      </c>
      <c r="AA945" s="15">
        <v>8245.8272781094729</v>
      </c>
      <c r="AB945" s="16">
        <f t="shared" si="14"/>
        <v>1250</v>
      </c>
    </row>
    <row r="946" spans="1:28" ht="16" x14ac:dyDescent="0.2">
      <c r="A946" s="14" t="s">
        <v>1465</v>
      </c>
      <c r="B946" s="14" t="s">
        <v>1466</v>
      </c>
      <c r="C946" s="14" t="s">
        <v>1418</v>
      </c>
      <c r="D946" s="14" t="s">
        <v>1439</v>
      </c>
      <c r="E946" s="14" t="s">
        <v>948</v>
      </c>
      <c r="F946" s="14" t="s">
        <v>949</v>
      </c>
      <c r="G946" s="14" t="s">
        <v>15</v>
      </c>
      <c r="H946" s="14" t="s">
        <v>16</v>
      </c>
      <c r="I946" s="14" t="s">
        <v>17</v>
      </c>
      <c r="J946" s="14" t="s">
        <v>1467</v>
      </c>
      <c r="K946" s="15">
        <v>91015.69</v>
      </c>
      <c r="L946" s="15">
        <v>76405.27</v>
      </c>
      <c r="M946" s="15">
        <v>76405.27</v>
      </c>
      <c r="N946" s="15">
        <v>98577.73000000001</v>
      </c>
      <c r="O946" s="15">
        <v>79201.14</v>
      </c>
      <c r="P946" s="15">
        <v>84632.4</v>
      </c>
      <c r="Q946" s="15">
        <v>93811.57</v>
      </c>
      <c r="R946" s="15">
        <v>79201.14</v>
      </c>
      <c r="S946" s="15">
        <v>79201.14</v>
      </c>
      <c r="T946" s="15">
        <v>94801.600000000006</v>
      </c>
      <c r="U946" s="15">
        <v>80191.13</v>
      </c>
      <c r="V946" s="15">
        <v>95387.92</v>
      </c>
      <c r="W946" s="15">
        <v>1028832.0000000001</v>
      </c>
      <c r="X946" s="15">
        <v>1057930.5796201786</v>
      </c>
      <c r="Y946" s="15">
        <v>1093084.0985441464</v>
      </c>
      <c r="Z946" s="15">
        <v>1127973.6396762792</v>
      </c>
      <c r="AA946" s="15">
        <v>1167392.2348390892</v>
      </c>
      <c r="AB946" s="16">
        <f t="shared" si="14"/>
        <v>421605.10000000009</v>
      </c>
    </row>
    <row r="947" spans="1:28" ht="16" x14ac:dyDescent="0.2">
      <c r="A947" s="14" t="s">
        <v>1465</v>
      </c>
      <c r="B947" s="14" t="s">
        <v>1466</v>
      </c>
      <c r="C947" s="14" t="s">
        <v>1418</v>
      </c>
      <c r="D947" s="14" t="s">
        <v>1439</v>
      </c>
      <c r="E947" s="14" t="s">
        <v>948</v>
      </c>
      <c r="F947" s="14" t="s">
        <v>949</v>
      </c>
      <c r="G947" s="14" t="s">
        <v>347</v>
      </c>
      <c r="H947" s="14" t="s">
        <v>348</v>
      </c>
      <c r="I947" s="14" t="s">
        <v>17</v>
      </c>
      <c r="J947" s="14" t="s">
        <v>1468</v>
      </c>
      <c r="K947" s="15">
        <v>12912.9</v>
      </c>
      <c r="L947" s="15">
        <v>13421.939999999999</v>
      </c>
      <c r="M947" s="15">
        <v>13218.32</v>
      </c>
      <c r="N947" s="15">
        <v>13035.6</v>
      </c>
      <c r="O947" s="15">
        <v>12730.16</v>
      </c>
      <c r="P947" s="15">
        <v>12730.16</v>
      </c>
      <c r="Q947" s="15">
        <v>12730.16</v>
      </c>
      <c r="R947" s="15">
        <v>12730.16</v>
      </c>
      <c r="S947" s="15">
        <v>13563.16</v>
      </c>
      <c r="T947" s="15">
        <v>12852.78</v>
      </c>
      <c r="U947" s="15">
        <v>12852.78</v>
      </c>
      <c r="V947" s="15">
        <v>14333.68</v>
      </c>
      <c r="W947" s="15">
        <v>157111.79999999999</v>
      </c>
      <c r="X947" s="15">
        <v>159347.73538476191</v>
      </c>
      <c r="Y947" s="15">
        <v>158646.76997505571</v>
      </c>
      <c r="Z947" s="15">
        <v>160715.81935924033</v>
      </c>
      <c r="AA947" s="15">
        <v>162282.27326087223</v>
      </c>
      <c r="AB947" s="16">
        <f t="shared" si="14"/>
        <v>65318.92</v>
      </c>
    </row>
    <row r="948" spans="1:28" ht="16" x14ac:dyDescent="0.2">
      <c r="A948" s="14" t="s">
        <v>1465</v>
      </c>
      <c r="B948" s="14" t="s">
        <v>1466</v>
      </c>
      <c r="C948" s="14" t="s">
        <v>1418</v>
      </c>
      <c r="D948" s="14" t="s">
        <v>1439</v>
      </c>
      <c r="E948" s="14" t="s">
        <v>948</v>
      </c>
      <c r="F948" s="14" t="s">
        <v>949</v>
      </c>
      <c r="G948" s="14" t="s">
        <v>19</v>
      </c>
      <c r="H948" s="14" t="s">
        <v>20</v>
      </c>
      <c r="I948" s="14" t="s">
        <v>21</v>
      </c>
      <c r="J948" s="14" t="s">
        <v>1469</v>
      </c>
      <c r="K948" s="15">
        <v>1200</v>
      </c>
      <c r="L948" s="15">
        <v>1200</v>
      </c>
      <c r="M948" s="15">
        <v>1200</v>
      </c>
      <c r="N948" s="15">
        <v>1200</v>
      </c>
      <c r="O948" s="15">
        <v>1200</v>
      </c>
      <c r="P948" s="15">
        <v>1200</v>
      </c>
      <c r="Q948" s="15">
        <v>1200</v>
      </c>
      <c r="R948" s="15">
        <v>1200</v>
      </c>
      <c r="S948" s="15">
        <v>1200</v>
      </c>
      <c r="T948" s="15">
        <v>1200</v>
      </c>
      <c r="U948" s="15">
        <v>1200</v>
      </c>
      <c r="V948" s="15">
        <v>1200</v>
      </c>
      <c r="W948" s="15">
        <v>14400</v>
      </c>
      <c r="X948" s="15">
        <v>14413.971428571427</v>
      </c>
      <c r="Y948" s="15">
        <v>14449.338228901732</v>
      </c>
      <c r="Z948" s="15">
        <v>14641.818524897339</v>
      </c>
      <c r="AA948" s="15">
        <v>14751.009969006316</v>
      </c>
      <c r="AB948" s="16">
        <f t="shared" si="14"/>
        <v>6000</v>
      </c>
    </row>
    <row r="949" spans="1:28" ht="16" x14ac:dyDescent="0.2">
      <c r="A949" s="14" t="s">
        <v>1465</v>
      </c>
      <c r="B949" s="14" t="s">
        <v>1466</v>
      </c>
      <c r="C949" s="14" t="s">
        <v>1418</v>
      </c>
      <c r="D949" s="14" t="s">
        <v>1439</v>
      </c>
      <c r="E949" s="14" t="s">
        <v>948</v>
      </c>
      <c r="F949" s="14" t="s">
        <v>949</v>
      </c>
      <c r="G949" s="14" t="s">
        <v>23</v>
      </c>
      <c r="H949" s="14" t="s">
        <v>24</v>
      </c>
      <c r="I949" s="14" t="s">
        <v>21</v>
      </c>
      <c r="J949" s="14" t="s">
        <v>1470</v>
      </c>
      <c r="K949" s="15">
        <v>640</v>
      </c>
      <c r="L949" s="15">
        <v>640</v>
      </c>
      <c r="M949" s="15">
        <v>640</v>
      </c>
      <c r="N949" s="15">
        <v>640</v>
      </c>
      <c r="O949" s="15">
        <v>640</v>
      </c>
      <c r="P949" s="15">
        <v>640</v>
      </c>
      <c r="Q949" s="15">
        <v>640</v>
      </c>
      <c r="R949" s="15">
        <v>640</v>
      </c>
      <c r="S949" s="15">
        <v>640</v>
      </c>
      <c r="T949" s="15">
        <v>640</v>
      </c>
      <c r="U949" s="15">
        <v>640</v>
      </c>
      <c r="V949" s="15">
        <v>640</v>
      </c>
      <c r="W949" s="15">
        <v>7680</v>
      </c>
      <c r="X949" s="15">
        <v>7687.4514285714286</v>
      </c>
      <c r="Y949" s="15">
        <v>7706.313722080924</v>
      </c>
      <c r="Z949" s="15">
        <v>7808.9698799452472</v>
      </c>
      <c r="AA949" s="15">
        <v>7867.2053168033681</v>
      </c>
      <c r="AB949" s="16">
        <f t="shared" si="14"/>
        <v>3200</v>
      </c>
    </row>
    <row r="950" spans="1:28" ht="16" x14ac:dyDescent="0.2">
      <c r="A950" s="14" t="s">
        <v>1465</v>
      </c>
      <c r="B950" s="14" t="s">
        <v>1466</v>
      </c>
      <c r="C950" s="14" t="s">
        <v>1418</v>
      </c>
      <c r="D950" s="14" t="s">
        <v>1439</v>
      </c>
      <c r="E950" s="14" t="s">
        <v>948</v>
      </c>
      <c r="F950" s="14" t="s">
        <v>949</v>
      </c>
      <c r="G950" s="14" t="s">
        <v>26</v>
      </c>
      <c r="H950" s="14" t="s">
        <v>27</v>
      </c>
      <c r="I950" s="14" t="s">
        <v>21</v>
      </c>
      <c r="J950" s="14" t="s">
        <v>1471</v>
      </c>
      <c r="K950" s="15">
        <v>184</v>
      </c>
      <c r="L950" s="15">
        <v>184</v>
      </c>
      <c r="M950" s="15">
        <v>184</v>
      </c>
      <c r="N950" s="15">
        <v>184</v>
      </c>
      <c r="O950" s="15">
        <v>184</v>
      </c>
      <c r="P950" s="15">
        <v>184</v>
      </c>
      <c r="Q950" s="15">
        <v>184</v>
      </c>
      <c r="R950" s="15">
        <v>184</v>
      </c>
      <c r="S950" s="15">
        <v>184</v>
      </c>
      <c r="T950" s="15">
        <v>184</v>
      </c>
      <c r="U950" s="15">
        <v>184</v>
      </c>
      <c r="V950" s="15">
        <v>184</v>
      </c>
      <c r="W950" s="15">
        <v>2208</v>
      </c>
      <c r="X950" s="15">
        <v>2210.1422857142852</v>
      </c>
      <c r="Y950" s="15">
        <v>2215.565195098266</v>
      </c>
      <c r="Z950" s="15">
        <v>2245.0788404842588</v>
      </c>
      <c r="AA950" s="15">
        <v>2261.8215285809683</v>
      </c>
      <c r="AB950" s="16">
        <f t="shared" si="14"/>
        <v>920</v>
      </c>
    </row>
    <row r="951" spans="1:28" ht="16" x14ac:dyDescent="0.2">
      <c r="A951" s="14" t="s">
        <v>1465</v>
      </c>
      <c r="B951" s="14" t="s">
        <v>1466</v>
      </c>
      <c r="C951" s="14" t="s">
        <v>1418</v>
      </c>
      <c r="D951" s="14" t="s">
        <v>1439</v>
      </c>
      <c r="E951" s="14" t="s">
        <v>948</v>
      </c>
      <c r="F951" s="14" t="s">
        <v>949</v>
      </c>
      <c r="G951" s="14" t="s">
        <v>35</v>
      </c>
      <c r="H951" s="14" t="s">
        <v>36</v>
      </c>
      <c r="I951" s="14" t="s">
        <v>21</v>
      </c>
      <c r="J951" s="14" t="s">
        <v>1472</v>
      </c>
      <c r="K951" s="15">
        <v>0</v>
      </c>
      <c r="L951" s="15">
        <v>0</v>
      </c>
      <c r="M951" s="15">
        <v>0</v>
      </c>
      <c r="N951" s="15">
        <v>0</v>
      </c>
      <c r="O951" s="15">
        <v>0</v>
      </c>
      <c r="P951" s="15">
        <v>0</v>
      </c>
      <c r="Q951" s="15">
        <v>0</v>
      </c>
      <c r="R951" s="15">
        <v>0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606.59999999999991</v>
      </c>
      <c r="Y951" s="15">
        <v>615.09239999999988</v>
      </c>
      <c r="Z951" s="15">
        <v>624.31878600000005</v>
      </c>
      <c r="AA951" s="15">
        <v>633.68356778999998</v>
      </c>
      <c r="AB951" s="16">
        <f t="shared" si="14"/>
        <v>0</v>
      </c>
    </row>
    <row r="952" spans="1:28" ht="16" x14ac:dyDescent="0.2">
      <c r="A952" s="14" t="s">
        <v>1465</v>
      </c>
      <c r="B952" s="14" t="s">
        <v>1466</v>
      </c>
      <c r="C952" s="14" t="s">
        <v>1418</v>
      </c>
      <c r="D952" s="14" t="s">
        <v>1439</v>
      </c>
      <c r="E952" s="14" t="s">
        <v>948</v>
      </c>
      <c r="F952" s="14" t="s">
        <v>949</v>
      </c>
      <c r="G952" s="14" t="s">
        <v>38</v>
      </c>
      <c r="H952" s="14" t="s">
        <v>39</v>
      </c>
      <c r="I952" s="14" t="s">
        <v>21</v>
      </c>
      <c r="J952" s="14" t="s">
        <v>1473</v>
      </c>
      <c r="K952" s="15">
        <v>5725.8152248064853</v>
      </c>
      <c r="L952" s="15">
        <v>5725.8152248064853</v>
      </c>
      <c r="M952" s="15">
        <v>5725.8152248064853</v>
      </c>
      <c r="N952" s="15">
        <v>5725.8152248064853</v>
      </c>
      <c r="O952" s="15">
        <v>5725.8152248064853</v>
      </c>
      <c r="P952" s="15">
        <v>5725.8152248064853</v>
      </c>
      <c r="Q952" s="15">
        <v>5725.8152248064853</v>
      </c>
      <c r="R952" s="15">
        <v>5725.8152248064853</v>
      </c>
      <c r="S952" s="15">
        <v>5725.8152248064853</v>
      </c>
      <c r="T952" s="15">
        <v>5725.8152248064853</v>
      </c>
      <c r="U952" s="15">
        <v>5725.8152248064853</v>
      </c>
      <c r="V952" s="15">
        <v>5725.8152248064853</v>
      </c>
      <c r="W952" s="15">
        <v>68709.782697677816</v>
      </c>
      <c r="X952" s="15">
        <v>67543.403666053287</v>
      </c>
      <c r="Y952" s="15">
        <v>67173.881297720669</v>
      </c>
      <c r="Z952" s="15">
        <v>67667.516834241047</v>
      </c>
      <c r="AA952" s="15">
        <v>68172.147722121226</v>
      </c>
      <c r="AB952" s="16">
        <f t="shared" si="14"/>
        <v>28629.076124032428</v>
      </c>
    </row>
    <row r="953" spans="1:28" ht="16" x14ac:dyDescent="0.2">
      <c r="A953" s="14" t="s">
        <v>1465</v>
      </c>
      <c r="B953" s="14" t="s">
        <v>1466</v>
      </c>
      <c r="C953" s="14" t="s">
        <v>1418</v>
      </c>
      <c r="D953" s="14" t="s">
        <v>1439</v>
      </c>
      <c r="E953" s="14" t="s">
        <v>948</v>
      </c>
      <c r="F953" s="14" t="s">
        <v>949</v>
      </c>
      <c r="G953" s="14" t="s">
        <v>41</v>
      </c>
      <c r="H953" s="14" t="s">
        <v>42</v>
      </c>
      <c r="I953" s="14" t="s">
        <v>21</v>
      </c>
      <c r="J953" s="14" t="s">
        <v>1474</v>
      </c>
      <c r="K953" s="15">
        <v>1300</v>
      </c>
      <c r="L953" s="15">
        <v>1300</v>
      </c>
      <c r="M953" s="15">
        <v>1300</v>
      </c>
      <c r="N953" s="15">
        <v>1300</v>
      </c>
      <c r="O953" s="15">
        <v>1300</v>
      </c>
      <c r="P953" s="15">
        <v>1300</v>
      </c>
      <c r="Q953" s="15">
        <v>1300</v>
      </c>
      <c r="R953" s="15">
        <v>1300</v>
      </c>
      <c r="S953" s="15">
        <v>1300</v>
      </c>
      <c r="T953" s="15">
        <v>1300</v>
      </c>
      <c r="U953" s="15">
        <v>1300</v>
      </c>
      <c r="V953" s="15">
        <v>1300</v>
      </c>
      <c r="W953" s="15">
        <v>15600</v>
      </c>
      <c r="X953" s="15">
        <v>16079.714285714284</v>
      </c>
      <c r="Y953" s="15">
        <v>16193.877752601156</v>
      </c>
      <c r="Z953" s="15">
        <v>1642.0612733931557</v>
      </c>
      <c r="AA953" s="15">
        <v>1659.329803576421</v>
      </c>
      <c r="AB953" s="16">
        <f t="shared" si="14"/>
        <v>6500</v>
      </c>
    </row>
    <row r="954" spans="1:28" ht="16" x14ac:dyDescent="0.2">
      <c r="A954" s="14" t="s">
        <v>1465</v>
      </c>
      <c r="B954" s="14" t="s">
        <v>1466</v>
      </c>
      <c r="C954" s="14" t="s">
        <v>1418</v>
      </c>
      <c r="D954" s="14" t="s">
        <v>1439</v>
      </c>
      <c r="E954" s="14" t="s">
        <v>948</v>
      </c>
      <c r="F954" s="14" t="s">
        <v>949</v>
      </c>
      <c r="G954" s="14" t="s">
        <v>44</v>
      </c>
      <c r="H954" s="14" t="s">
        <v>45</v>
      </c>
      <c r="I954" s="14" t="s">
        <v>21</v>
      </c>
      <c r="J954" s="14" t="s">
        <v>1475</v>
      </c>
      <c r="K954" s="15">
        <v>210</v>
      </c>
      <c r="L954" s="15">
        <v>210</v>
      </c>
      <c r="M954" s="15">
        <v>210</v>
      </c>
      <c r="N954" s="15">
        <v>210</v>
      </c>
      <c r="O954" s="15">
        <v>210</v>
      </c>
      <c r="P954" s="15">
        <v>210</v>
      </c>
      <c r="Q954" s="15">
        <v>210</v>
      </c>
      <c r="R954" s="15">
        <v>210</v>
      </c>
      <c r="S954" s="15">
        <v>210</v>
      </c>
      <c r="T954" s="15">
        <v>210</v>
      </c>
      <c r="U954" s="15">
        <v>210</v>
      </c>
      <c r="V954" s="15">
        <v>210</v>
      </c>
      <c r="W954" s="15">
        <v>2520</v>
      </c>
      <c r="X954" s="15">
        <v>2522.4449999999997</v>
      </c>
      <c r="Y954" s="15">
        <v>2528.6341900578032</v>
      </c>
      <c r="Z954" s="15">
        <v>2562.3182418570341</v>
      </c>
      <c r="AA954" s="15">
        <v>2581.4267445761056</v>
      </c>
      <c r="AB954" s="16">
        <f t="shared" si="14"/>
        <v>1050</v>
      </c>
    </row>
    <row r="955" spans="1:28" ht="16" x14ac:dyDescent="0.2">
      <c r="A955" s="14" t="s">
        <v>1465</v>
      </c>
      <c r="B955" s="14" t="s">
        <v>1466</v>
      </c>
      <c r="C955" s="14" t="s">
        <v>1418</v>
      </c>
      <c r="D955" s="14" t="s">
        <v>1439</v>
      </c>
      <c r="E955" s="14" t="s">
        <v>948</v>
      </c>
      <c r="F955" s="14" t="s">
        <v>949</v>
      </c>
      <c r="G955" s="14" t="s">
        <v>47</v>
      </c>
      <c r="H955" s="14" t="s">
        <v>48</v>
      </c>
      <c r="I955" s="14" t="s">
        <v>21</v>
      </c>
      <c r="J955" s="14" t="s">
        <v>1476</v>
      </c>
      <c r="K955" s="15">
        <v>125</v>
      </c>
      <c r="L955" s="15">
        <v>125</v>
      </c>
      <c r="M955" s="15">
        <v>125</v>
      </c>
      <c r="N955" s="15">
        <v>125</v>
      </c>
      <c r="O955" s="15">
        <v>125</v>
      </c>
      <c r="P955" s="15">
        <v>125</v>
      </c>
      <c r="Q955" s="15">
        <v>125</v>
      </c>
      <c r="R955" s="15">
        <v>125</v>
      </c>
      <c r="S955" s="15">
        <v>125</v>
      </c>
      <c r="T955" s="15">
        <v>125</v>
      </c>
      <c r="U955" s="15">
        <v>125</v>
      </c>
      <c r="V955" s="15">
        <v>125</v>
      </c>
      <c r="W955" s="15">
        <v>1500</v>
      </c>
      <c r="X955" s="15">
        <v>1501.4553571428569</v>
      </c>
      <c r="Y955" s="15">
        <v>1505.1393988439304</v>
      </c>
      <c r="Z955" s="15">
        <v>1525.1894296768062</v>
      </c>
      <c r="AA955" s="15">
        <v>1536.5635384381578</v>
      </c>
      <c r="AB955" s="16">
        <f t="shared" si="14"/>
        <v>625</v>
      </c>
    </row>
    <row r="956" spans="1:28" ht="16" x14ac:dyDescent="0.2">
      <c r="A956" s="14" t="s">
        <v>1465</v>
      </c>
      <c r="B956" s="14" t="s">
        <v>1466</v>
      </c>
      <c r="C956" s="14" t="s">
        <v>1418</v>
      </c>
      <c r="D956" s="14" t="s">
        <v>1439</v>
      </c>
      <c r="E956" s="14" t="s">
        <v>948</v>
      </c>
      <c r="F956" s="14" t="s">
        <v>949</v>
      </c>
      <c r="G956" s="14" t="s">
        <v>50</v>
      </c>
      <c r="H956" s="14" t="s">
        <v>51</v>
      </c>
      <c r="I956" s="14" t="s">
        <v>21</v>
      </c>
      <c r="J956" s="14" t="s">
        <v>1477</v>
      </c>
      <c r="K956" s="15">
        <v>770</v>
      </c>
      <c r="L956" s="15">
        <v>770</v>
      </c>
      <c r="M956" s="15">
        <v>770</v>
      </c>
      <c r="N956" s="15">
        <v>770</v>
      </c>
      <c r="O956" s="15">
        <v>770</v>
      </c>
      <c r="P956" s="15">
        <v>770</v>
      </c>
      <c r="Q956" s="15">
        <v>770</v>
      </c>
      <c r="R956" s="15">
        <v>770</v>
      </c>
      <c r="S956" s="15">
        <v>770</v>
      </c>
      <c r="T956" s="15">
        <v>770</v>
      </c>
      <c r="U956" s="15">
        <v>770</v>
      </c>
      <c r="V956" s="15">
        <v>770</v>
      </c>
      <c r="W956" s="15">
        <v>9240</v>
      </c>
      <c r="X956" s="15">
        <v>9248.9650000000001</v>
      </c>
      <c r="Y956" s="15">
        <v>9271.6586968786123</v>
      </c>
      <c r="Z956" s="15">
        <v>9395.1668868091256</v>
      </c>
      <c r="AA956" s="15">
        <v>9465.2313967790524</v>
      </c>
      <c r="AB956" s="16">
        <f t="shared" si="14"/>
        <v>3850</v>
      </c>
    </row>
    <row r="957" spans="1:28" ht="16" x14ac:dyDescent="0.2">
      <c r="A957" s="14" t="s">
        <v>1465</v>
      </c>
      <c r="B957" s="14" t="s">
        <v>1466</v>
      </c>
      <c r="C957" s="14" t="s">
        <v>1418</v>
      </c>
      <c r="D957" s="14" t="s">
        <v>1439</v>
      </c>
      <c r="E957" s="14" t="s">
        <v>948</v>
      </c>
      <c r="F957" s="14" t="s">
        <v>949</v>
      </c>
      <c r="G957" s="14" t="s">
        <v>53</v>
      </c>
      <c r="H957" s="14" t="s">
        <v>54</v>
      </c>
      <c r="I957" s="14" t="s">
        <v>21</v>
      </c>
      <c r="J957" s="14" t="s">
        <v>1478</v>
      </c>
      <c r="K957" s="15">
        <v>4166.666666666667</v>
      </c>
      <c r="L957" s="15">
        <v>4166.666666666667</v>
      </c>
      <c r="M957" s="15">
        <v>4166.666666666667</v>
      </c>
      <c r="N957" s="15">
        <v>4166.666666666667</v>
      </c>
      <c r="O957" s="15">
        <v>4166.666666666667</v>
      </c>
      <c r="P957" s="15">
        <v>4166.666666666667</v>
      </c>
      <c r="Q957" s="15">
        <v>4166.666666666667</v>
      </c>
      <c r="R957" s="15">
        <v>4166.666666666667</v>
      </c>
      <c r="S957" s="15">
        <v>4166.666666666667</v>
      </c>
      <c r="T957" s="15">
        <v>4166.666666666667</v>
      </c>
      <c r="U957" s="15">
        <v>4166.666666666667</v>
      </c>
      <c r="V957" s="15">
        <v>4166.666666666667</v>
      </c>
      <c r="W957" s="15">
        <v>50000</v>
      </c>
      <c r="X957" s="15">
        <v>50048.511904761901</v>
      </c>
      <c r="Y957" s="15">
        <v>50171.313294797685</v>
      </c>
      <c r="Z957" s="15">
        <v>50839.647655893532</v>
      </c>
      <c r="AA957" s="15">
        <v>51218.784614605262</v>
      </c>
      <c r="AB957" s="16">
        <f t="shared" si="14"/>
        <v>20833.333333333336</v>
      </c>
    </row>
    <row r="958" spans="1:28" ht="16" x14ac:dyDescent="0.2">
      <c r="A958" s="14" t="s">
        <v>1465</v>
      </c>
      <c r="B958" s="14" t="s">
        <v>1466</v>
      </c>
      <c r="C958" s="14" t="s">
        <v>1418</v>
      </c>
      <c r="D958" s="14" t="s">
        <v>1439</v>
      </c>
      <c r="E958" s="14" t="s">
        <v>948</v>
      </c>
      <c r="F958" s="14" t="s">
        <v>949</v>
      </c>
      <c r="G958" s="14" t="s">
        <v>56</v>
      </c>
      <c r="H958" s="14" t="s">
        <v>57</v>
      </c>
      <c r="I958" s="14" t="s">
        <v>21</v>
      </c>
      <c r="J958" s="14" t="s">
        <v>1479</v>
      </c>
      <c r="K958" s="15">
        <v>750</v>
      </c>
      <c r="L958" s="15">
        <v>750</v>
      </c>
      <c r="M958" s="15">
        <v>750</v>
      </c>
      <c r="N958" s="15">
        <v>750</v>
      </c>
      <c r="O958" s="15">
        <v>750</v>
      </c>
      <c r="P958" s="15">
        <v>750</v>
      </c>
      <c r="Q958" s="15">
        <v>750</v>
      </c>
      <c r="R958" s="15">
        <v>750</v>
      </c>
      <c r="S958" s="15">
        <v>750</v>
      </c>
      <c r="T958" s="15">
        <v>750</v>
      </c>
      <c r="U958" s="15">
        <v>750</v>
      </c>
      <c r="V958" s="15">
        <v>750</v>
      </c>
      <c r="W958" s="15">
        <v>9000</v>
      </c>
      <c r="X958" s="15">
        <v>12131.999999999998</v>
      </c>
      <c r="Y958" s="15">
        <v>12301.847999999998</v>
      </c>
      <c r="Z958" s="15">
        <v>12486.37572</v>
      </c>
      <c r="AA958" s="15">
        <v>12673.671355799999</v>
      </c>
      <c r="AB958" s="16">
        <f t="shared" si="14"/>
        <v>3750</v>
      </c>
    </row>
    <row r="959" spans="1:28" ht="16" x14ac:dyDescent="0.2">
      <c r="A959" s="14" t="s">
        <v>1465</v>
      </c>
      <c r="B959" s="14" t="s">
        <v>1466</v>
      </c>
      <c r="C959" s="14" t="s">
        <v>1418</v>
      </c>
      <c r="D959" s="14" t="s">
        <v>1439</v>
      </c>
      <c r="E959" s="14" t="s">
        <v>948</v>
      </c>
      <c r="F959" s="14" t="s">
        <v>949</v>
      </c>
      <c r="G959" s="14" t="s">
        <v>59</v>
      </c>
      <c r="H959" s="14" t="s">
        <v>60</v>
      </c>
      <c r="I959" s="14" t="s">
        <v>21</v>
      </c>
      <c r="J959" s="14" t="s">
        <v>1480</v>
      </c>
      <c r="K959" s="15">
        <v>1200</v>
      </c>
      <c r="L959" s="15">
        <v>1200</v>
      </c>
      <c r="M959" s="15">
        <v>1200</v>
      </c>
      <c r="N959" s="15">
        <v>1200</v>
      </c>
      <c r="O959" s="15">
        <v>1200</v>
      </c>
      <c r="P959" s="15">
        <v>1200</v>
      </c>
      <c r="Q959" s="15">
        <v>1200</v>
      </c>
      <c r="R959" s="15">
        <v>1200</v>
      </c>
      <c r="S959" s="15">
        <v>1200</v>
      </c>
      <c r="T959" s="15">
        <v>1200</v>
      </c>
      <c r="U959" s="15">
        <v>1200</v>
      </c>
      <c r="V959" s="15">
        <v>1200</v>
      </c>
      <c r="W959" s="15">
        <v>14400</v>
      </c>
      <c r="X959" s="15">
        <v>14413.971428571427</v>
      </c>
      <c r="Y959" s="15">
        <v>14449.338228901732</v>
      </c>
      <c r="Z959" s="15">
        <v>14641.818524897339</v>
      </c>
      <c r="AA959" s="15">
        <v>14751.009969006316</v>
      </c>
      <c r="AB959" s="16">
        <f t="shared" si="14"/>
        <v>6000</v>
      </c>
    </row>
    <row r="960" spans="1:28" ht="16" x14ac:dyDescent="0.2">
      <c r="A960" s="14" t="s">
        <v>1465</v>
      </c>
      <c r="B960" s="14" t="s">
        <v>1466</v>
      </c>
      <c r="C960" s="14" t="s">
        <v>1418</v>
      </c>
      <c r="D960" s="14" t="s">
        <v>1439</v>
      </c>
      <c r="E960" s="14" t="s">
        <v>948</v>
      </c>
      <c r="F960" s="14" t="s">
        <v>949</v>
      </c>
      <c r="G960" s="14" t="s">
        <v>765</v>
      </c>
      <c r="H960" s="14" t="s">
        <v>766</v>
      </c>
      <c r="I960" s="14" t="s">
        <v>21</v>
      </c>
      <c r="J960" s="14" t="s">
        <v>1481</v>
      </c>
      <c r="K960" s="15">
        <v>766.66666666666663</v>
      </c>
      <c r="L960" s="15">
        <v>766.66666666666663</v>
      </c>
      <c r="M960" s="15">
        <v>766.66666666666663</v>
      </c>
      <c r="N960" s="15">
        <v>766.66666666666663</v>
      </c>
      <c r="O960" s="15">
        <v>766.66666666666663</v>
      </c>
      <c r="P960" s="15">
        <v>766.66666666666663</v>
      </c>
      <c r="Q960" s="15">
        <v>766.66666666666663</v>
      </c>
      <c r="R960" s="15">
        <v>766.66666666666663</v>
      </c>
      <c r="S960" s="15">
        <v>766.66666666666663</v>
      </c>
      <c r="T960" s="15">
        <v>766.66666666666663</v>
      </c>
      <c r="U960" s="15">
        <v>766.66666666666663</v>
      </c>
      <c r="V960" s="15">
        <v>766.66666666666663</v>
      </c>
      <c r="W960" s="15">
        <v>9200</v>
      </c>
      <c r="X960" s="15">
        <v>10230.357142857141</v>
      </c>
      <c r="Y960" s="15">
        <v>10279.272489710982</v>
      </c>
      <c r="Z960" s="15">
        <v>10419.714369841826</v>
      </c>
      <c r="AA960" s="15">
        <v>10513.429779589578</v>
      </c>
      <c r="AB960" s="16">
        <f t="shared" si="14"/>
        <v>3833.333333333333</v>
      </c>
    </row>
    <row r="961" spans="1:28" ht="16" x14ac:dyDescent="0.2">
      <c r="A961" s="14" t="s">
        <v>1465</v>
      </c>
      <c r="B961" s="14" t="s">
        <v>1466</v>
      </c>
      <c r="C961" s="14" t="s">
        <v>1418</v>
      </c>
      <c r="D961" s="14" t="s">
        <v>1439</v>
      </c>
      <c r="E961" s="14" t="s">
        <v>948</v>
      </c>
      <c r="F961" s="14" t="s">
        <v>949</v>
      </c>
      <c r="G961" s="14" t="s">
        <v>68</v>
      </c>
      <c r="H961" s="14" t="s">
        <v>69</v>
      </c>
      <c r="I961" s="14" t="s">
        <v>21</v>
      </c>
      <c r="J961" s="14" t="s">
        <v>1482</v>
      </c>
      <c r="K961" s="15">
        <v>870</v>
      </c>
      <c r="L961" s="15">
        <v>870</v>
      </c>
      <c r="M961" s="15">
        <v>870</v>
      </c>
      <c r="N961" s="15">
        <v>870</v>
      </c>
      <c r="O961" s="15">
        <v>870</v>
      </c>
      <c r="P961" s="15">
        <v>870</v>
      </c>
      <c r="Q961" s="15">
        <v>870</v>
      </c>
      <c r="R961" s="15">
        <v>870</v>
      </c>
      <c r="S961" s="15">
        <v>870</v>
      </c>
      <c r="T961" s="15">
        <v>870</v>
      </c>
      <c r="U961" s="15">
        <v>870</v>
      </c>
      <c r="V961" s="15">
        <v>870</v>
      </c>
      <c r="W961" s="15">
        <v>10440</v>
      </c>
      <c r="X961" s="15">
        <v>10510.187499999998</v>
      </c>
      <c r="Y961" s="15">
        <v>10535.975791907513</v>
      </c>
      <c r="Z961" s="15">
        <v>10676.326007737644</v>
      </c>
      <c r="AA961" s="15">
        <v>10755.944769067106</v>
      </c>
      <c r="AB961" s="16">
        <f t="shared" si="14"/>
        <v>4350</v>
      </c>
    </row>
    <row r="962" spans="1:28" ht="16" x14ac:dyDescent="0.2">
      <c r="A962" s="14" t="s">
        <v>1465</v>
      </c>
      <c r="B962" s="14" t="s">
        <v>1466</v>
      </c>
      <c r="C962" s="14" t="s">
        <v>1418</v>
      </c>
      <c r="D962" s="14" t="s">
        <v>1439</v>
      </c>
      <c r="E962" s="14" t="s">
        <v>1483</v>
      </c>
      <c r="F962" s="14" t="s">
        <v>3743</v>
      </c>
      <c r="G962" s="14" t="s">
        <v>1295</v>
      </c>
      <c r="H962" s="14" t="s">
        <v>1296</v>
      </c>
      <c r="I962" s="14" t="s">
        <v>175</v>
      </c>
      <c r="J962" s="14" t="s">
        <v>1485</v>
      </c>
      <c r="K962" s="15">
        <v>52339.17223335991</v>
      </c>
      <c r="L962" s="15">
        <v>52339.17223335991</v>
      </c>
      <c r="M962" s="15">
        <v>52339.17223335991</v>
      </c>
      <c r="N962" s="15">
        <v>52339.17223335991</v>
      </c>
      <c r="O962" s="15">
        <v>52339.17223335991</v>
      </c>
      <c r="P962" s="15">
        <v>52339.17223335991</v>
      </c>
      <c r="Q962" s="15">
        <v>52339.17223335991</v>
      </c>
      <c r="R962" s="15">
        <v>52339.17223335991</v>
      </c>
      <c r="S962" s="15">
        <v>52339.17223335991</v>
      </c>
      <c r="T962" s="15">
        <v>52339.17223335991</v>
      </c>
      <c r="U962" s="15">
        <v>52339.17223335991</v>
      </c>
      <c r="V962" s="15">
        <v>52339.17223335991</v>
      </c>
      <c r="W962" s="15">
        <v>628070.06680031889</v>
      </c>
      <c r="X962" s="15">
        <v>643115.31804631022</v>
      </c>
      <c r="Y962" s="15">
        <v>575311.02972965909</v>
      </c>
      <c r="Z962" s="15">
        <v>594610.22205295542</v>
      </c>
      <c r="AA962" s="15">
        <v>586671.62257112167</v>
      </c>
      <c r="AB962" s="16">
        <f t="shared" si="14"/>
        <v>261695.86116679956</v>
      </c>
    </row>
    <row r="963" spans="1:28" ht="16" x14ac:dyDescent="0.2">
      <c r="A963" s="14" t="s">
        <v>1465</v>
      </c>
      <c r="B963" s="14" t="s">
        <v>1466</v>
      </c>
      <c r="C963" s="14" t="s">
        <v>1418</v>
      </c>
      <c r="D963" s="14" t="s">
        <v>1439</v>
      </c>
      <c r="E963" s="14" t="s">
        <v>1486</v>
      </c>
      <c r="F963" s="14" t="s">
        <v>3744</v>
      </c>
      <c r="G963" s="14" t="s">
        <v>1295</v>
      </c>
      <c r="H963" s="14" t="s">
        <v>1296</v>
      </c>
      <c r="I963" s="14" t="s">
        <v>175</v>
      </c>
      <c r="J963" s="14" t="s">
        <v>1488</v>
      </c>
      <c r="K963" s="15">
        <v>266040.00000000006</v>
      </c>
      <c r="L963" s="15">
        <v>266040.00000000006</v>
      </c>
      <c r="M963" s="15">
        <v>266040.00000000006</v>
      </c>
      <c r="N963" s="15">
        <v>266040.00000000006</v>
      </c>
      <c r="O963" s="15">
        <v>266040.00000000006</v>
      </c>
      <c r="P963" s="15">
        <v>266040.00000000006</v>
      </c>
      <c r="Q963" s="15">
        <v>266040.00000000006</v>
      </c>
      <c r="R963" s="15">
        <v>266040.00000000006</v>
      </c>
      <c r="S963" s="15">
        <v>266040.00000000006</v>
      </c>
      <c r="T963" s="15">
        <v>266040.00000000006</v>
      </c>
      <c r="U963" s="15">
        <v>266040.00000000006</v>
      </c>
      <c r="V963" s="15">
        <v>266040.00000000006</v>
      </c>
      <c r="W963" s="15">
        <v>3192480.0000000009</v>
      </c>
      <c r="X963" s="15">
        <v>3041293.7645492367</v>
      </c>
      <c r="Y963" s="15">
        <v>3009757.2959990567</v>
      </c>
      <c r="Z963" s="15">
        <v>3108784.9775995295</v>
      </c>
      <c r="AA963" s="15">
        <v>3054471.9648973285</v>
      </c>
      <c r="AB963" s="16">
        <f t="shared" ref="AB963:AB1026" si="15">SUM(K963:O963)</f>
        <v>1330200.0000000002</v>
      </c>
    </row>
    <row r="964" spans="1:28" ht="16" x14ac:dyDescent="0.2">
      <c r="A964" s="14" t="s">
        <v>1465</v>
      </c>
      <c r="B964" s="14" t="s">
        <v>1466</v>
      </c>
      <c r="C964" s="14" t="s">
        <v>1418</v>
      </c>
      <c r="D964" s="14" t="s">
        <v>1439</v>
      </c>
      <c r="E964" s="14" t="s">
        <v>1489</v>
      </c>
      <c r="F964" s="14" t="s">
        <v>3745</v>
      </c>
      <c r="G964" s="14" t="s">
        <v>1295</v>
      </c>
      <c r="H964" s="14" t="s">
        <v>1296</v>
      </c>
      <c r="I964" s="14" t="s">
        <v>175</v>
      </c>
      <c r="J964" s="14" t="s">
        <v>1491</v>
      </c>
      <c r="K964" s="15">
        <v>60025.014642402857</v>
      </c>
      <c r="L964" s="15">
        <v>60025.014642402857</v>
      </c>
      <c r="M964" s="15">
        <v>60025.014642402857</v>
      </c>
      <c r="N964" s="15">
        <v>60025.014642402857</v>
      </c>
      <c r="O964" s="15">
        <v>60025.014642402857</v>
      </c>
      <c r="P964" s="15">
        <v>60025.014642402857</v>
      </c>
      <c r="Q964" s="15">
        <v>60025.014642402857</v>
      </c>
      <c r="R964" s="15">
        <v>60025.014642402857</v>
      </c>
      <c r="S964" s="15">
        <v>60025.014642402857</v>
      </c>
      <c r="T964" s="15">
        <v>60025.014642402857</v>
      </c>
      <c r="U964" s="15">
        <v>60025.014642402857</v>
      </c>
      <c r="V964" s="15">
        <v>60025.014642402857</v>
      </c>
      <c r="W964" s="15">
        <v>720300.17570883431</v>
      </c>
      <c r="X964" s="15">
        <v>618802.79178268672</v>
      </c>
      <c r="Y964" s="15">
        <v>728268.95464351249</v>
      </c>
      <c r="Z964" s="15">
        <v>666500.19379687076</v>
      </c>
      <c r="AA964" s="15">
        <v>762174.07498963142</v>
      </c>
      <c r="AB964" s="16">
        <f t="shared" si="15"/>
        <v>300125.07321201428</v>
      </c>
    </row>
    <row r="965" spans="1:28" ht="16" x14ac:dyDescent="0.2">
      <c r="A965" s="14" t="s">
        <v>1492</v>
      </c>
      <c r="B965" s="14" t="s">
        <v>1493</v>
      </c>
      <c r="C965" s="14" t="s">
        <v>1418</v>
      </c>
      <c r="D965" s="14" t="s">
        <v>1439</v>
      </c>
      <c r="E965" s="14" t="s">
        <v>948</v>
      </c>
      <c r="F965" s="14" t="s">
        <v>949</v>
      </c>
      <c r="G965" s="14" t="s">
        <v>15</v>
      </c>
      <c r="H965" s="14" t="s">
        <v>16</v>
      </c>
      <c r="I965" s="14" t="s">
        <v>17</v>
      </c>
      <c r="J965" s="14" t="s">
        <v>1494</v>
      </c>
      <c r="K965" s="15">
        <v>130757.23000000001</v>
      </c>
      <c r="L965" s="15">
        <v>108841.60000000001</v>
      </c>
      <c r="M965" s="15">
        <v>108841.60000000001</v>
      </c>
      <c r="N965" s="15">
        <v>141867.31</v>
      </c>
      <c r="O965" s="15">
        <v>112802.43</v>
      </c>
      <c r="P965" s="15">
        <v>120949.31999999999</v>
      </c>
      <c r="Q965" s="15">
        <v>134718.07</v>
      </c>
      <c r="R965" s="15">
        <v>112802.43</v>
      </c>
      <c r="S965" s="15">
        <v>112802.43</v>
      </c>
      <c r="T965" s="15">
        <v>136118.74000000002</v>
      </c>
      <c r="U965" s="15">
        <v>114203.03</v>
      </c>
      <c r="V965" s="15">
        <v>136998.22</v>
      </c>
      <c r="W965" s="15">
        <v>1471702.41</v>
      </c>
      <c r="X965" s="15">
        <v>1513444.3880823215</v>
      </c>
      <c r="Y965" s="15">
        <v>1560378.3760149586</v>
      </c>
      <c r="Z965" s="15">
        <v>1610298.7518187687</v>
      </c>
      <c r="AA965" s="15">
        <v>1664260.0610503382</v>
      </c>
      <c r="AB965" s="16">
        <f t="shared" si="15"/>
        <v>603110.17000000004</v>
      </c>
    </row>
    <row r="966" spans="1:28" ht="16" x14ac:dyDescent="0.2">
      <c r="A966" s="14" t="s">
        <v>1492</v>
      </c>
      <c r="B966" s="14" t="s">
        <v>1493</v>
      </c>
      <c r="C966" s="14" t="s">
        <v>1418</v>
      </c>
      <c r="D966" s="14" t="s">
        <v>1439</v>
      </c>
      <c r="E966" s="14" t="s">
        <v>948</v>
      </c>
      <c r="F966" s="14" t="s">
        <v>949</v>
      </c>
      <c r="G966" s="14" t="s">
        <v>1292</v>
      </c>
      <c r="H966" s="14" t="s">
        <v>1293</v>
      </c>
      <c r="I966" s="14" t="s">
        <v>175</v>
      </c>
      <c r="J966" s="14" t="s">
        <v>1495</v>
      </c>
      <c r="K966" s="15">
        <v>0</v>
      </c>
      <c r="L966" s="15">
        <v>0</v>
      </c>
      <c r="M966" s="15">
        <v>0</v>
      </c>
      <c r="N966" s="15">
        <v>0</v>
      </c>
      <c r="O966" s="15">
        <v>584278.52915681538</v>
      </c>
      <c r="P966" s="15">
        <v>584278.52915681538</v>
      </c>
      <c r="Q966" s="15">
        <v>584278.52915681538</v>
      </c>
      <c r="R966" s="15">
        <v>584278.52915681538</v>
      </c>
      <c r="S966" s="15">
        <v>584278.52915681538</v>
      </c>
      <c r="T966" s="15">
        <v>0</v>
      </c>
      <c r="U966" s="15">
        <v>0</v>
      </c>
      <c r="V966" s="15">
        <v>0</v>
      </c>
      <c r="W966" s="15">
        <v>2921392.6457840772</v>
      </c>
      <c r="X966" s="15">
        <v>2626624.4072944229</v>
      </c>
      <c r="Y966" s="15">
        <v>2627272.2465189747</v>
      </c>
      <c r="Z966" s="15">
        <v>2957151.2021097108</v>
      </c>
      <c r="AA966" s="15">
        <v>3570059.4213939654</v>
      </c>
      <c r="AB966" s="16">
        <f t="shared" si="15"/>
        <v>584278.52915681538</v>
      </c>
    </row>
    <row r="967" spans="1:28" ht="16" x14ac:dyDescent="0.2">
      <c r="A967" s="14" t="s">
        <v>1492</v>
      </c>
      <c r="B967" s="14" t="s">
        <v>1493</v>
      </c>
      <c r="C967" s="14" t="s">
        <v>1418</v>
      </c>
      <c r="D967" s="14" t="s">
        <v>1439</v>
      </c>
      <c r="E967" s="14" t="s">
        <v>948</v>
      </c>
      <c r="F967" s="14" t="s">
        <v>949</v>
      </c>
      <c r="G967" s="14" t="s">
        <v>1442</v>
      </c>
      <c r="H967" s="14" t="s">
        <v>1443</v>
      </c>
      <c r="I967" s="14" t="s">
        <v>175</v>
      </c>
      <c r="J967" s="14" t="s">
        <v>1496</v>
      </c>
      <c r="K967" s="15">
        <v>0</v>
      </c>
      <c r="L967" s="15">
        <v>0</v>
      </c>
      <c r="M967" s="15">
        <v>0</v>
      </c>
      <c r="N967" s="15">
        <v>0</v>
      </c>
      <c r="O967" s="15">
        <v>26531.665517581008</v>
      </c>
      <c r="P967" s="15">
        <v>26531.665517581008</v>
      </c>
      <c r="Q967" s="15">
        <v>26531.665517581008</v>
      </c>
      <c r="R967" s="15">
        <v>26531.665517581008</v>
      </c>
      <c r="S967" s="15">
        <v>26531.665517581008</v>
      </c>
      <c r="T967" s="15">
        <v>0</v>
      </c>
      <c r="U967" s="15">
        <v>0</v>
      </c>
      <c r="V967" s="15">
        <v>0</v>
      </c>
      <c r="W967" s="15">
        <v>132658.32758790505</v>
      </c>
      <c r="X967" s="15">
        <v>119987.32529442388</v>
      </c>
      <c r="Y967" s="15">
        <v>120839.21661504664</v>
      </c>
      <c r="Z967" s="15">
        <v>136145.68895325111</v>
      </c>
      <c r="AA967" s="15">
        <v>165092.93749441122</v>
      </c>
      <c r="AB967" s="16">
        <f t="shared" si="15"/>
        <v>26531.665517581008</v>
      </c>
    </row>
    <row r="968" spans="1:28" ht="16" x14ac:dyDescent="0.2">
      <c r="A968" s="14" t="s">
        <v>1492</v>
      </c>
      <c r="B968" s="14" t="s">
        <v>1493</v>
      </c>
      <c r="C968" s="14" t="s">
        <v>1418</v>
      </c>
      <c r="D968" s="14" t="s">
        <v>1439</v>
      </c>
      <c r="E968" s="14" t="s">
        <v>948</v>
      </c>
      <c r="F968" s="14" t="s">
        <v>949</v>
      </c>
      <c r="G968" s="14" t="s">
        <v>1301</v>
      </c>
      <c r="H968" s="14" t="s">
        <v>1302</v>
      </c>
      <c r="I968" s="14" t="s">
        <v>175</v>
      </c>
      <c r="J968" s="14" t="s">
        <v>1497</v>
      </c>
      <c r="K968" s="15">
        <v>55000</v>
      </c>
      <c r="L968" s="15">
        <v>55000</v>
      </c>
      <c r="M968" s="15">
        <v>98750</v>
      </c>
      <c r="N968" s="15">
        <v>98750</v>
      </c>
      <c r="O968" s="15">
        <v>197258.43811040098</v>
      </c>
      <c r="P968" s="15">
        <v>197258.43811040098</v>
      </c>
      <c r="Q968" s="15">
        <v>197258.43811040098</v>
      </c>
      <c r="R968" s="15">
        <v>197258.43811040098</v>
      </c>
      <c r="S968" s="15">
        <v>197258.43811040098</v>
      </c>
      <c r="T968" s="15">
        <v>98750</v>
      </c>
      <c r="U968" s="15">
        <v>55000</v>
      </c>
      <c r="V968" s="15">
        <v>55000</v>
      </c>
      <c r="W968" s="15">
        <v>1502542.1905520051</v>
      </c>
      <c r="X968" s="15">
        <v>1460528.4597833687</v>
      </c>
      <c r="Y968" s="15">
        <v>1470897.9843590602</v>
      </c>
      <c r="Z968" s="15">
        <v>1613881.6449264302</v>
      </c>
      <c r="AA968" s="15">
        <v>1857464.8049086346</v>
      </c>
      <c r="AB968" s="16">
        <f t="shared" si="15"/>
        <v>504758.43811040098</v>
      </c>
    </row>
    <row r="969" spans="1:28" ht="16" x14ac:dyDescent="0.2">
      <c r="A969" s="14" t="s">
        <v>1492</v>
      </c>
      <c r="B969" s="14" t="s">
        <v>1493</v>
      </c>
      <c r="C969" s="14" t="s">
        <v>1418</v>
      </c>
      <c r="D969" s="14" t="s">
        <v>1439</v>
      </c>
      <c r="E969" s="14" t="s">
        <v>948</v>
      </c>
      <c r="F969" s="14" t="s">
        <v>949</v>
      </c>
      <c r="G969" s="14" t="s">
        <v>1446</v>
      </c>
      <c r="H969" s="14" t="s">
        <v>1447</v>
      </c>
      <c r="I969" s="14" t="s">
        <v>179</v>
      </c>
      <c r="J969" s="14" t="s">
        <v>1498</v>
      </c>
      <c r="K969" s="15">
        <v>0</v>
      </c>
      <c r="L969" s="15">
        <v>0</v>
      </c>
      <c r="M969" s="15">
        <v>0</v>
      </c>
      <c r="N969" s="15">
        <v>0</v>
      </c>
      <c r="O969" s="15">
        <v>12645.6</v>
      </c>
      <c r="P969" s="15">
        <v>12645.6</v>
      </c>
      <c r="Q969" s="15">
        <v>12645.6</v>
      </c>
      <c r="R969" s="15">
        <v>12645.6</v>
      </c>
      <c r="S969" s="15">
        <v>12645.6</v>
      </c>
      <c r="T969" s="15">
        <v>0</v>
      </c>
      <c r="U969" s="15">
        <v>0</v>
      </c>
      <c r="V969" s="15">
        <v>0</v>
      </c>
      <c r="W969" s="15">
        <v>63228</v>
      </c>
      <c r="X969" s="15">
        <v>57188.709835714282</v>
      </c>
      <c r="Y969" s="15">
        <v>57594.740767957446</v>
      </c>
      <c r="Z969" s="15">
        <v>64890.156371314035</v>
      </c>
      <c r="AA969" s="15">
        <v>78687.078615397477</v>
      </c>
      <c r="AB969" s="16">
        <f t="shared" si="15"/>
        <v>12645.6</v>
      </c>
    </row>
    <row r="970" spans="1:28" ht="16" x14ac:dyDescent="0.2">
      <c r="A970" s="14" t="s">
        <v>1492</v>
      </c>
      <c r="B970" s="14" t="s">
        <v>1493</v>
      </c>
      <c r="C970" s="14" t="s">
        <v>1418</v>
      </c>
      <c r="D970" s="14" t="s">
        <v>1439</v>
      </c>
      <c r="E970" s="14" t="s">
        <v>948</v>
      </c>
      <c r="F970" s="14" t="s">
        <v>949</v>
      </c>
      <c r="G970" s="14" t="s">
        <v>19</v>
      </c>
      <c r="H970" s="14" t="s">
        <v>20</v>
      </c>
      <c r="I970" s="14" t="s">
        <v>21</v>
      </c>
      <c r="J970" s="14" t="s">
        <v>1499</v>
      </c>
      <c r="K970" s="15">
        <v>0</v>
      </c>
      <c r="L970" s="15">
        <v>1800</v>
      </c>
      <c r="M970" s="15">
        <v>1200</v>
      </c>
      <c r="N970" s="15">
        <v>1800</v>
      </c>
      <c r="O970" s="15">
        <v>1800</v>
      </c>
      <c r="P970" s="15">
        <v>1800</v>
      </c>
      <c r="Q970" s="15">
        <v>1800</v>
      </c>
      <c r="R970" s="15">
        <v>600</v>
      </c>
      <c r="S970" s="15">
        <v>600</v>
      </c>
      <c r="T970" s="15">
        <v>1200</v>
      </c>
      <c r="U970" s="15">
        <v>1800</v>
      </c>
      <c r="V970" s="15">
        <v>600</v>
      </c>
      <c r="W970" s="15">
        <v>15000</v>
      </c>
      <c r="X970" s="15">
        <v>15014.553571428571</v>
      </c>
      <c r="Y970" s="15">
        <v>15051.393988439304</v>
      </c>
      <c r="Z970" s="15">
        <v>15251.89429676806</v>
      </c>
      <c r="AA970" s="15">
        <v>15365.63538438158</v>
      </c>
      <c r="AB970" s="16">
        <f t="shared" si="15"/>
        <v>6600</v>
      </c>
    </row>
    <row r="971" spans="1:28" ht="16" x14ac:dyDescent="0.2">
      <c r="A971" s="14" t="s">
        <v>1492</v>
      </c>
      <c r="B971" s="14" t="s">
        <v>1493</v>
      </c>
      <c r="C971" s="14" t="s">
        <v>1418</v>
      </c>
      <c r="D971" s="14" t="s">
        <v>1439</v>
      </c>
      <c r="E971" s="14" t="s">
        <v>948</v>
      </c>
      <c r="F971" s="14" t="s">
        <v>949</v>
      </c>
      <c r="G971" s="14" t="s">
        <v>23</v>
      </c>
      <c r="H971" s="14" t="s">
        <v>24</v>
      </c>
      <c r="I971" s="14" t="s">
        <v>21</v>
      </c>
      <c r="J971" s="14" t="s">
        <v>1500</v>
      </c>
      <c r="K971" s="15">
        <v>0</v>
      </c>
      <c r="L971" s="15">
        <v>1440</v>
      </c>
      <c r="M971" s="15">
        <v>960</v>
      </c>
      <c r="N971" s="15">
        <v>1440</v>
      </c>
      <c r="O971" s="15">
        <v>1440</v>
      </c>
      <c r="P971" s="15">
        <v>1440</v>
      </c>
      <c r="Q971" s="15">
        <v>1440</v>
      </c>
      <c r="R971" s="15">
        <v>480</v>
      </c>
      <c r="S971" s="15">
        <v>480</v>
      </c>
      <c r="T971" s="15">
        <v>960</v>
      </c>
      <c r="U971" s="15">
        <v>1440</v>
      </c>
      <c r="V971" s="15">
        <v>480</v>
      </c>
      <c r="W971" s="15">
        <v>12000</v>
      </c>
      <c r="X971" s="15">
        <v>12011.642857142855</v>
      </c>
      <c r="Y971" s="15">
        <v>12041.115190751443</v>
      </c>
      <c r="Z971" s="15">
        <v>12201.515437414449</v>
      </c>
      <c r="AA971" s="15">
        <v>12292.508307505263</v>
      </c>
      <c r="AB971" s="16">
        <f t="shared" si="15"/>
        <v>5280</v>
      </c>
    </row>
    <row r="972" spans="1:28" ht="16" x14ac:dyDescent="0.2">
      <c r="A972" s="14" t="s">
        <v>1492</v>
      </c>
      <c r="B972" s="14" t="s">
        <v>1493</v>
      </c>
      <c r="C972" s="14" t="s">
        <v>1418</v>
      </c>
      <c r="D972" s="14" t="s">
        <v>1439</v>
      </c>
      <c r="E972" s="14" t="s">
        <v>948</v>
      </c>
      <c r="F972" s="14" t="s">
        <v>949</v>
      </c>
      <c r="G972" s="14" t="s">
        <v>26</v>
      </c>
      <c r="H972" s="14" t="s">
        <v>27</v>
      </c>
      <c r="I972" s="14" t="s">
        <v>21</v>
      </c>
      <c r="J972" s="14" t="s">
        <v>1501</v>
      </c>
      <c r="K972" s="15">
        <v>0</v>
      </c>
      <c r="L972" s="15">
        <v>414</v>
      </c>
      <c r="M972" s="15">
        <v>276</v>
      </c>
      <c r="N972" s="15">
        <v>552</v>
      </c>
      <c r="O972" s="15">
        <v>552</v>
      </c>
      <c r="P972" s="15">
        <v>552</v>
      </c>
      <c r="Q972" s="15">
        <v>552</v>
      </c>
      <c r="R972" s="15">
        <v>138</v>
      </c>
      <c r="S972" s="15">
        <v>138</v>
      </c>
      <c r="T972" s="15">
        <v>414</v>
      </c>
      <c r="U972" s="15">
        <v>414</v>
      </c>
      <c r="V972" s="15">
        <v>138</v>
      </c>
      <c r="W972" s="15">
        <v>4140</v>
      </c>
      <c r="X972" s="15">
        <v>4558.4184642857135</v>
      </c>
      <c r="Y972" s="15">
        <v>4985.0216889710973</v>
      </c>
      <c r="Z972" s="15">
        <v>5472.3796736803806</v>
      </c>
      <c r="AA972" s="15">
        <v>5937.2815125250418</v>
      </c>
      <c r="AB972" s="16">
        <f t="shared" si="15"/>
        <v>1794</v>
      </c>
    </row>
    <row r="973" spans="1:28" ht="16" x14ac:dyDescent="0.2">
      <c r="A973" s="14" t="s">
        <v>1492</v>
      </c>
      <c r="B973" s="14" t="s">
        <v>1493</v>
      </c>
      <c r="C973" s="14" t="s">
        <v>1418</v>
      </c>
      <c r="D973" s="14" t="s">
        <v>1439</v>
      </c>
      <c r="E973" s="14" t="s">
        <v>948</v>
      </c>
      <c r="F973" s="14" t="s">
        <v>949</v>
      </c>
      <c r="G973" s="14" t="s">
        <v>29</v>
      </c>
      <c r="H973" s="14" t="s">
        <v>30</v>
      </c>
      <c r="I973" s="14" t="s">
        <v>21</v>
      </c>
      <c r="J973" s="14" t="s">
        <v>1502</v>
      </c>
      <c r="K973" s="15">
        <v>0</v>
      </c>
      <c r="L973" s="15">
        <v>0</v>
      </c>
      <c r="M973" s="15">
        <v>0</v>
      </c>
      <c r="N973" s="15">
        <v>0</v>
      </c>
      <c r="O973" s="15">
        <v>0</v>
      </c>
      <c r="P973" s="15">
        <v>0</v>
      </c>
      <c r="Q973" s="15">
        <v>0</v>
      </c>
      <c r="R973" s="15">
        <v>0</v>
      </c>
      <c r="S973" s="15">
        <v>8050</v>
      </c>
      <c r="T973" s="15">
        <v>0</v>
      </c>
      <c r="U973" s="15">
        <v>0</v>
      </c>
      <c r="V973" s="15">
        <v>0</v>
      </c>
      <c r="W973" s="15">
        <v>8050</v>
      </c>
      <c r="X973" s="15">
        <v>16277.099999999999</v>
      </c>
      <c r="Y973" s="15">
        <v>16504.9794</v>
      </c>
      <c r="Z973" s="15">
        <v>16752.554090999998</v>
      </c>
      <c r="AA973" s="15">
        <v>17003.842402365</v>
      </c>
      <c r="AB973" s="16">
        <f t="shared" si="15"/>
        <v>0</v>
      </c>
    </row>
    <row r="974" spans="1:28" ht="16" x14ac:dyDescent="0.2">
      <c r="A974" s="14" t="s">
        <v>1492</v>
      </c>
      <c r="B974" s="14" t="s">
        <v>1493</v>
      </c>
      <c r="C974" s="14" t="s">
        <v>1418</v>
      </c>
      <c r="D974" s="14" t="s">
        <v>1439</v>
      </c>
      <c r="E974" s="14" t="s">
        <v>948</v>
      </c>
      <c r="F974" s="14" t="s">
        <v>949</v>
      </c>
      <c r="G974" s="14" t="s">
        <v>32</v>
      </c>
      <c r="H974" s="14" t="s">
        <v>33</v>
      </c>
      <c r="I974" s="14" t="s">
        <v>21</v>
      </c>
      <c r="J974" s="14" t="s">
        <v>1503</v>
      </c>
      <c r="K974" s="15">
        <v>0</v>
      </c>
      <c r="L974" s="15">
        <v>0</v>
      </c>
      <c r="M974" s="15">
        <v>0</v>
      </c>
      <c r="N974" s="15">
        <v>0</v>
      </c>
      <c r="O974" s="15">
        <v>0</v>
      </c>
      <c r="P974" s="15">
        <v>0</v>
      </c>
      <c r="Q974" s="15">
        <v>0</v>
      </c>
      <c r="R974" s="15">
        <v>0</v>
      </c>
      <c r="S974" s="15">
        <v>8750</v>
      </c>
      <c r="T974" s="15">
        <v>0</v>
      </c>
      <c r="U974" s="15">
        <v>0</v>
      </c>
      <c r="V974" s="15">
        <v>0</v>
      </c>
      <c r="W974" s="15">
        <v>8750</v>
      </c>
      <c r="X974" s="15">
        <v>17692.5</v>
      </c>
      <c r="Y974" s="15">
        <v>17940.195</v>
      </c>
      <c r="Z974" s="15">
        <v>18209.297924999999</v>
      </c>
      <c r="AA974" s="15">
        <v>18482.437393875</v>
      </c>
      <c r="AB974" s="16">
        <f t="shared" si="15"/>
        <v>0</v>
      </c>
    </row>
    <row r="975" spans="1:28" ht="16" x14ac:dyDescent="0.2">
      <c r="A975" s="14" t="s">
        <v>1492</v>
      </c>
      <c r="B975" s="14" t="s">
        <v>1493</v>
      </c>
      <c r="C975" s="14" t="s">
        <v>1418</v>
      </c>
      <c r="D975" s="14" t="s">
        <v>1439</v>
      </c>
      <c r="E975" s="14" t="s">
        <v>948</v>
      </c>
      <c r="F975" s="14" t="s">
        <v>949</v>
      </c>
      <c r="G975" s="14" t="s">
        <v>35</v>
      </c>
      <c r="H975" s="14" t="s">
        <v>36</v>
      </c>
      <c r="I975" s="14" t="s">
        <v>21</v>
      </c>
      <c r="J975" s="14" t="s">
        <v>1504</v>
      </c>
      <c r="K975" s="15">
        <v>0</v>
      </c>
      <c r="L975" s="15">
        <v>943.39622641509436</v>
      </c>
      <c r="M975" s="15">
        <v>0</v>
      </c>
      <c r="N975" s="15">
        <v>0</v>
      </c>
      <c r="O975" s="15">
        <v>377.35849056603774</v>
      </c>
      <c r="P975" s="15">
        <v>226.41509433962264</v>
      </c>
      <c r="Q975" s="15">
        <v>0</v>
      </c>
      <c r="R975" s="15">
        <v>0</v>
      </c>
      <c r="S975" s="15">
        <v>226.41509433962264</v>
      </c>
      <c r="T975" s="15">
        <v>0</v>
      </c>
      <c r="U975" s="15">
        <v>226.41509433962264</v>
      </c>
      <c r="V975" s="15">
        <v>0</v>
      </c>
      <c r="W975" s="15">
        <v>2000.0000000000002</v>
      </c>
      <c r="X975" s="15">
        <v>2426.3999999999996</v>
      </c>
      <c r="Y975" s="15">
        <v>5535.8315999999995</v>
      </c>
      <c r="Z975" s="15">
        <v>2497.2751440000002</v>
      </c>
      <c r="AA975" s="15">
        <v>5703.1521101099997</v>
      </c>
      <c r="AB975" s="16">
        <f t="shared" si="15"/>
        <v>1320.7547169811321</v>
      </c>
    </row>
    <row r="976" spans="1:28" ht="16" x14ac:dyDescent="0.2">
      <c r="A976" s="14" t="s">
        <v>1492</v>
      </c>
      <c r="B976" s="14" t="s">
        <v>1493</v>
      </c>
      <c r="C976" s="14" t="s">
        <v>1418</v>
      </c>
      <c r="D976" s="14" t="s">
        <v>1439</v>
      </c>
      <c r="E976" s="14" t="s">
        <v>948</v>
      </c>
      <c r="F976" s="14" t="s">
        <v>949</v>
      </c>
      <c r="G976" s="14" t="s">
        <v>38</v>
      </c>
      <c r="H976" s="14" t="s">
        <v>39</v>
      </c>
      <c r="I976" s="14" t="s">
        <v>21</v>
      </c>
      <c r="J976" s="14" t="s">
        <v>1505</v>
      </c>
      <c r="K976" s="15">
        <v>7157.269031008107</v>
      </c>
      <c r="L976" s="15">
        <v>7157.269031008107</v>
      </c>
      <c r="M976" s="15">
        <v>7157.269031008107</v>
      </c>
      <c r="N976" s="15">
        <v>7157.269031008107</v>
      </c>
      <c r="O976" s="15">
        <v>7157.269031008107</v>
      </c>
      <c r="P976" s="15">
        <v>7157.269031008107</v>
      </c>
      <c r="Q976" s="15">
        <v>7157.269031008107</v>
      </c>
      <c r="R976" s="15">
        <v>7157.269031008107</v>
      </c>
      <c r="S976" s="15">
        <v>7157.269031008107</v>
      </c>
      <c r="T976" s="15">
        <v>7157.269031008107</v>
      </c>
      <c r="U976" s="15">
        <v>7157.269031008107</v>
      </c>
      <c r="V976" s="15">
        <v>7157.269031008107</v>
      </c>
      <c r="W976" s="15">
        <v>85887.228372097277</v>
      </c>
      <c r="X976" s="15">
        <v>84429.254582566617</v>
      </c>
      <c r="Y976" s="15">
        <v>100760.82194658101</v>
      </c>
      <c r="Z976" s="15">
        <v>101501.27525136157</v>
      </c>
      <c r="AA976" s="15">
        <v>119301.25851371215</v>
      </c>
      <c r="AB976" s="16">
        <f t="shared" si="15"/>
        <v>35786.345155040537</v>
      </c>
    </row>
    <row r="977" spans="1:28" ht="16" x14ac:dyDescent="0.2">
      <c r="A977" s="14" t="s">
        <v>1492</v>
      </c>
      <c r="B977" s="14" t="s">
        <v>1493</v>
      </c>
      <c r="C977" s="14" t="s">
        <v>1418</v>
      </c>
      <c r="D977" s="14" t="s">
        <v>1439</v>
      </c>
      <c r="E977" s="14" t="s">
        <v>948</v>
      </c>
      <c r="F977" s="14" t="s">
        <v>949</v>
      </c>
      <c r="G977" s="14" t="s">
        <v>41</v>
      </c>
      <c r="H977" s="14" t="s">
        <v>42</v>
      </c>
      <c r="I977" s="14" t="s">
        <v>21</v>
      </c>
      <c r="J977" s="14" t="s">
        <v>1506</v>
      </c>
      <c r="K977" s="15">
        <v>1352.0833333333333</v>
      </c>
      <c r="L977" s="15">
        <v>1352.0833333333333</v>
      </c>
      <c r="M977" s="15">
        <v>1352.0833333333333</v>
      </c>
      <c r="N977" s="15">
        <v>1352.0833333333333</v>
      </c>
      <c r="O977" s="15">
        <v>1352.0833333333333</v>
      </c>
      <c r="P977" s="15">
        <v>1352.0833333333333</v>
      </c>
      <c r="Q977" s="15">
        <v>1352.0833333333333</v>
      </c>
      <c r="R977" s="15">
        <v>1352.0833333333333</v>
      </c>
      <c r="S977" s="15">
        <v>1352.0833333333333</v>
      </c>
      <c r="T977" s="15">
        <v>1352.0833333333333</v>
      </c>
      <c r="U977" s="15">
        <v>1352.0833333333333</v>
      </c>
      <c r="V977" s="15">
        <v>1352.0833333333333</v>
      </c>
      <c r="W977" s="15">
        <v>16225</v>
      </c>
      <c r="X977" s="15">
        <v>16305.835267857141</v>
      </c>
      <c r="Y977" s="15">
        <v>19705.924990196534</v>
      </c>
      <c r="Z977" s="15">
        <v>19981.833120602969</v>
      </c>
      <c r="AA977" s="15">
        <v>23557.297805149006</v>
      </c>
      <c r="AB977" s="16">
        <f t="shared" si="15"/>
        <v>6760.4166666666661</v>
      </c>
    </row>
    <row r="978" spans="1:28" ht="16" x14ac:dyDescent="0.2">
      <c r="A978" s="14" t="s">
        <v>1492</v>
      </c>
      <c r="B978" s="14" t="s">
        <v>1493</v>
      </c>
      <c r="C978" s="14" t="s">
        <v>1418</v>
      </c>
      <c r="D978" s="14" t="s">
        <v>1439</v>
      </c>
      <c r="E978" s="14" t="s">
        <v>948</v>
      </c>
      <c r="F978" s="14" t="s">
        <v>949</v>
      </c>
      <c r="G978" s="14" t="s">
        <v>44</v>
      </c>
      <c r="H978" s="14" t="s">
        <v>45</v>
      </c>
      <c r="I978" s="14" t="s">
        <v>21</v>
      </c>
      <c r="J978" s="14" t="s">
        <v>1507</v>
      </c>
      <c r="K978" s="15">
        <v>0</v>
      </c>
      <c r="L978" s="15">
        <v>0</v>
      </c>
      <c r="M978" s="15">
        <v>1000</v>
      </c>
      <c r="N978" s="15">
        <v>0</v>
      </c>
      <c r="O978" s="15">
        <v>0</v>
      </c>
      <c r="P978" s="15">
        <v>0</v>
      </c>
      <c r="Q978" s="15">
        <v>0</v>
      </c>
      <c r="R978" s="15">
        <v>1000</v>
      </c>
      <c r="S978" s="15">
        <v>0</v>
      </c>
      <c r="T978" s="15">
        <v>0</v>
      </c>
      <c r="U978" s="15">
        <v>0</v>
      </c>
      <c r="V978" s="15">
        <v>1000</v>
      </c>
      <c r="W978" s="15">
        <v>3000</v>
      </c>
      <c r="X978" s="15">
        <v>3303.2017857142855</v>
      </c>
      <c r="Y978" s="15">
        <v>3612.3345572254329</v>
      </c>
      <c r="Z978" s="15">
        <v>3660.4546312243347</v>
      </c>
      <c r="AA978" s="15">
        <v>3995.0651999392107</v>
      </c>
      <c r="AB978" s="16">
        <f t="shared" si="15"/>
        <v>1000</v>
      </c>
    </row>
    <row r="979" spans="1:28" ht="16" x14ac:dyDescent="0.2">
      <c r="A979" s="14" t="s">
        <v>1492</v>
      </c>
      <c r="B979" s="14" t="s">
        <v>1493</v>
      </c>
      <c r="C979" s="14" t="s">
        <v>1418</v>
      </c>
      <c r="D979" s="14" t="s">
        <v>1439</v>
      </c>
      <c r="E979" s="14" t="s">
        <v>948</v>
      </c>
      <c r="F979" s="14" t="s">
        <v>949</v>
      </c>
      <c r="G979" s="14" t="s">
        <v>47</v>
      </c>
      <c r="H979" s="14" t="s">
        <v>48</v>
      </c>
      <c r="I979" s="14" t="s">
        <v>21</v>
      </c>
      <c r="J979" s="14" t="s">
        <v>1508</v>
      </c>
      <c r="K979" s="15">
        <v>0</v>
      </c>
      <c r="L979" s="15">
        <v>0</v>
      </c>
      <c r="M979" s="15">
        <v>800</v>
      </c>
      <c r="N979" s="15">
        <v>0</v>
      </c>
      <c r="O979" s="15">
        <v>0</v>
      </c>
      <c r="P979" s="15">
        <v>800</v>
      </c>
      <c r="Q979" s="15">
        <v>0</v>
      </c>
      <c r="R979" s="15">
        <v>0</v>
      </c>
      <c r="S979" s="15">
        <v>800</v>
      </c>
      <c r="T979" s="15">
        <v>0</v>
      </c>
      <c r="U979" s="15">
        <v>0</v>
      </c>
      <c r="V979" s="15">
        <v>0</v>
      </c>
      <c r="W979" s="15">
        <v>2400</v>
      </c>
      <c r="X979" s="15">
        <v>2642.5614285714282</v>
      </c>
      <c r="Y979" s="15">
        <v>2889.8676457803467</v>
      </c>
      <c r="Z979" s="15">
        <v>2928.3637049794675</v>
      </c>
      <c r="AA979" s="15">
        <v>3196.0521599513686</v>
      </c>
      <c r="AB979" s="16">
        <f t="shared" si="15"/>
        <v>800</v>
      </c>
    </row>
    <row r="980" spans="1:28" ht="16" x14ac:dyDescent="0.2">
      <c r="A980" s="14" t="s">
        <v>1492</v>
      </c>
      <c r="B980" s="14" t="s">
        <v>1493</v>
      </c>
      <c r="C980" s="14" t="s">
        <v>1418</v>
      </c>
      <c r="D980" s="14" t="s">
        <v>1439</v>
      </c>
      <c r="E980" s="14" t="s">
        <v>948</v>
      </c>
      <c r="F980" s="14" t="s">
        <v>949</v>
      </c>
      <c r="G980" s="14" t="s">
        <v>50</v>
      </c>
      <c r="H980" s="14" t="s">
        <v>51</v>
      </c>
      <c r="I980" s="14" t="s">
        <v>21</v>
      </c>
      <c r="J980" s="14" t="s">
        <v>1509</v>
      </c>
      <c r="K980" s="15">
        <v>660</v>
      </c>
      <c r="L980" s="15">
        <v>880</v>
      </c>
      <c r="M980" s="15">
        <v>330</v>
      </c>
      <c r="N980" s="15">
        <v>330</v>
      </c>
      <c r="O980" s="15">
        <v>880</v>
      </c>
      <c r="P980" s="15">
        <v>330</v>
      </c>
      <c r="Q980" s="15">
        <v>660</v>
      </c>
      <c r="R980" s="15">
        <v>880</v>
      </c>
      <c r="S980" s="15">
        <v>660</v>
      </c>
      <c r="T980" s="15">
        <v>880</v>
      </c>
      <c r="U980" s="15">
        <v>660</v>
      </c>
      <c r="V980" s="15">
        <v>220</v>
      </c>
      <c r="W980" s="15">
        <v>7370</v>
      </c>
      <c r="X980" s="15">
        <v>7927.6842857142847</v>
      </c>
      <c r="Y980" s="15">
        <v>7947.136025895953</v>
      </c>
      <c r="Z980" s="15">
        <v>9395.1668868091256</v>
      </c>
      <c r="AA980" s="15">
        <v>10817.407310604631</v>
      </c>
      <c r="AB980" s="16">
        <f t="shared" si="15"/>
        <v>3080</v>
      </c>
    </row>
    <row r="981" spans="1:28" ht="16" x14ac:dyDescent="0.2">
      <c r="A981" s="14" t="s">
        <v>1492</v>
      </c>
      <c r="B981" s="14" t="s">
        <v>1493</v>
      </c>
      <c r="C981" s="14" t="s">
        <v>1418</v>
      </c>
      <c r="D981" s="14" t="s">
        <v>1439</v>
      </c>
      <c r="E981" s="14" t="s">
        <v>948</v>
      </c>
      <c r="F981" s="14" t="s">
        <v>949</v>
      </c>
      <c r="G981" s="14" t="s">
        <v>53</v>
      </c>
      <c r="H981" s="14" t="s">
        <v>54</v>
      </c>
      <c r="I981" s="14" t="s">
        <v>21</v>
      </c>
      <c r="J981" s="14" t="s">
        <v>1510</v>
      </c>
      <c r="K981" s="15">
        <v>28356.67215815487</v>
      </c>
      <c r="L981" s="15">
        <v>0</v>
      </c>
      <c r="M981" s="15">
        <v>0</v>
      </c>
      <c r="N981" s="15">
        <v>7561.7792421746299</v>
      </c>
      <c r="O981" s="15">
        <v>24953.871499176283</v>
      </c>
      <c r="P981" s="15">
        <v>7561.7792421746299</v>
      </c>
      <c r="Q981" s="15">
        <v>18904.448105436579</v>
      </c>
      <c r="R981" s="15">
        <v>45370.675453047785</v>
      </c>
      <c r="S981" s="15">
        <v>18904.448105436579</v>
      </c>
      <c r="T981" s="15">
        <v>45370.675453047785</v>
      </c>
      <c r="U981" s="15">
        <v>24953.871499176283</v>
      </c>
      <c r="V981" s="15">
        <v>7561.7792421746299</v>
      </c>
      <c r="W981" s="15">
        <v>229500.00000000006</v>
      </c>
      <c r="X981" s="15">
        <v>247759.99444916853</v>
      </c>
      <c r="Y981" s="15">
        <v>245539.76063349925</v>
      </c>
      <c r="Z981" s="15">
        <v>248399.03892708439</v>
      </c>
      <c r="AA981" s="15">
        <v>248391.8501986496</v>
      </c>
      <c r="AB981" s="16">
        <f t="shared" si="15"/>
        <v>60872.32289950578</v>
      </c>
    </row>
    <row r="982" spans="1:28" ht="16" x14ac:dyDescent="0.2">
      <c r="A982" s="14" t="s">
        <v>1492</v>
      </c>
      <c r="B982" s="14" t="s">
        <v>1493</v>
      </c>
      <c r="C982" s="14" t="s">
        <v>1418</v>
      </c>
      <c r="D982" s="14" t="s">
        <v>1439</v>
      </c>
      <c r="E982" s="14" t="s">
        <v>948</v>
      </c>
      <c r="F982" s="14" t="s">
        <v>949</v>
      </c>
      <c r="G982" s="14" t="s">
        <v>56</v>
      </c>
      <c r="H982" s="14" t="s">
        <v>57</v>
      </c>
      <c r="I982" s="14" t="s">
        <v>21</v>
      </c>
      <c r="J982" s="14" t="s">
        <v>1511</v>
      </c>
      <c r="K982" s="15">
        <v>41029.411764705881</v>
      </c>
      <c r="L982" s="15">
        <v>0</v>
      </c>
      <c r="M982" s="15">
        <v>0</v>
      </c>
      <c r="N982" s="15">
        <v>22794.117647058825</v>
      </c>
      <c r="O982" s="15">
        <v>77500</v>
      </c>
      <c r="P982" s="15">
        <v>9117.6470588235297</v>
      </c>
      <c r="Q982" s="15">
        <v>13676.470588235294</v>
      </c>
      <c r="R982" s="15">
        <v>36470.588235294119</v>
      </c>
      <c r="S982" s="15">
        <v>0</v>
      </c>
      <c r="T982" s="15">
        <v>59264.705882352951</v>
      </c>
      <c r="U982" s="15">
        <v>41029.411764705881</v>
      </c>
      <c r="V982" s="15">
        <v>9117.6470588235297</v>
      </c>
      <c r="W982" s="15">
        <v>310000</v>
      </c>
      <c r="X982" s="15">
        <v>252749.99999999997</v>
      </c>
      <c r="Y982" s="15">
        <v>256288.49999999997</v>
      </c>
      <c r="Z982" s="15">
        <v>260132.82749999998</v>
      </c>
      <c r="AA982" s="15">
        <v>264034.81991249998</v>
      </c>
      <c r="AB982" s="16">
        <f t="shared" si="15"/>
        <v>141323.5294117647</v>
      </c>
    </row>
    <row r="983" spans="1:28" ht="16" x14ac:dyDescent="0.2">
      <c r="A983" s="14" t="s">
        <v>1492</v>
      </c>
      <c r="B983" s="14" t="s">
        <v>1493</v>
      </c>
      <c r="C983" s="14" t="s">
        <v>1418</v>
      </c>
      <c r="D983" s="14" t="s">
        <v>1439</v>
      </c>
      <c r="E983" s="14" t="s">
        <v>948</v>
      </c>
      <c r="F983" s="14" t="s">
        <v>949</v>
      </c>
      <c r="G983" s="14" t="s">
        <v>59</v>
      </c>
      <c r="H983" s="14" t="s">
        <v>60</v>
      </c>
      <c r="I983" s="14" t="s">
        <v>21</v>
      </c>
      <c r="J983" s="14" t="s">
        <v>1512</v>
      </c>
      <c r="K983" s="15">
        <v>0</v>
      </c>
      <c r="L983" s="15">
        <v>0</v>
      </c>
      <c r="M983" s="15">
        <v>0</v>
      </c>
      <c r="N983" s="15">
        <v>3846.1538461538462</v>
      </c>
      <c r="O983" s="15">
        <v>0</v>
      </c>
      <c r="P983" s="15">
        <v>0</v>
      </c>
      <c r="Q983" s="15">
        <v>2307.6923076923076</v>
      </c>
      <c r="R983" s="15">
        <v>0</v>
      </c>
      <c r="S983" s="15">
        <v>0</v>
      </c>
      <c r="T983" s="15">
        <v>3846.1538461538462</v>
      </c>
      <c r="U983" s="15">
        <v>0</v>
      </c>
      <c r="V983" s="15">
        <v>0</v>
      </c>
      <c r="W983" s="15">
        <v>10000</v>
      </c>
      <c r="X983" s="15">
        <v>14313.874404761904</v>
      </c>
      <c r="Y983" s="15">
        <v>15653.449747976878</v>
      </c>
      <c r="Z983" s="15">
        <v>15861.970068638782</v>
      </c>
      <c r="AA983" s="15">
        <v>17311.94919973658</v>
      </c>
      <c r="AB983" s="16">
        <f t="shared" si="15"/>
        <v>3846.1538461538462</v>
      </c>
    </row>
    <row r="984" spans="1:28" ht="16" x14ac:dyDescent="0.2">
      <c r="A984" s="14" t="s">
        <v>1492</v>
      </c>
      <c r="B984" s="14" t="s">
        <v>1493</v>
      </c>
      <c r="C984" s="14" t="s">
        <v>1418</v>
      </c>
      <c r="D984" s="14" t="s">
        <v>1439</v>
      </c>
      <c r="E984" s="14" t="s">
        <v>948</v>
      </c>
      <c r="F984" s="14" t="s">
        <v>949</v>
      </c>
      <c r="G984" s="14" t="s">
        <v>361</v>
      </c>
      <c r="H984" s="14" t="s">
        <v>362</v>
      </c>
      <c r="I984" s="14" t="s">
        <v>21</v>
      </c>
      <c r="J984" s="14" t="s">
        <v>1513</v>
      </c>
      <c r="K984" s="15">
        <v>0</v>
      </c>
      <c r="L984" s="15">
        <v>0</v>
      </c>
      <c r="M984" s="15">
        <v>0</v>
      </c>
      <c r="N984" s="15">
        <v>0</v>
      </c>
      <c r="O984" s="15">
        <v>0</v>
      </c>
      <c r="P984" s="15">
        <v>0</v>
      </c>
      <c r="Q984" s="15">
        <v>0</v>
      </c>
      <c r="R984" s="15">
        <v>0</v>
      </c>
      <c r="S984" s="15">
        <v>0</v>
      </c>
      <c r="T984" s="15">
        <v>0</v>
      </c>
      <c r="U984" s="15">
        <v>3250</v>
      </c>
      <c r="V984" s="15">
        <v>3250</v>
      </c>
      <c r="W984" s="15">
        <v>6500</v>
      </c>
      <c r="X984" s="15">
        <v>40038.809523809519</v>
      </c>
      <c r="Y984" s="15">
        <v>40137.050635838146</v>
      </c>
      <c r="Z984" s="15">
        <v>40671.718124714826</v>
      </c>
      <c r="AA984" s="15">
        <v>40975.027691684212</v>
      </c>
      <c r="AB984" s="16">
        <f t="shared" si="15"/>
        <v>0</v>
      </c>
    </row>
    <row r="985" spans="1:28" ht="16" x14ac:dyDescent="0.2">
      <c r="A985" s="14" t="s">
        <v>1492</v>
      </c>
      <c r="B985" s="14" t="s">
        <v>1493</v>
      </c>
      <c r="C985" s="14" t="s">
        <v>1418</v>
      </c>
      <c r="D985" s="14" t="s">
        <v>1439</v>
      </c>
      <c r="E985" s="14" t="s">
        <v>948</v>
      </c>
      <c r="F985" s="14" t="s">
        <v>949</v>
      </c>
      <c r="G985" s="14" t="s">
        <v>765</v>
      </c>
      <c r="H985" s="14" t="s">
        <v>766</v>
      </c>
      <c r="I985" s="14" t="s">
        <v>21</v>
      </c>
      <c r="J985" s="14" t="s">
        <v>1514</v>
      </c>
      <c r="K985" s="15">
        <v>0</v>
      </c>
      <c r="L985" s="15">
        <v>200</v>
      </c>
      <c r="M985" s="15">
        <v>200</v>
      </c>
      <c r="N985" s="15">
        <v>200</v>
      </c>
      <c r="O985" s="15">
        <v>200</v>
      </c>
      <c r="P985" s="15">
        <v>200</v>
      </c>
      <c r="Q985" s="15">
        <v>200</v>
      </c>
      <c r="R985" s="15">
        <v>200</v>
      </c>
      <c r="S985" s="15">
        <v>200</v>
      </c>
      <c r="T985" s="15">
        <v>200</v>
      </c>
      <c r="U985" s="15">
        <v>400</v>
      </c>
      <c r="V985" s="15">
        <v>200</v>
      </c>
      <c r="W985" s="15">
        <v>2400</v>
      </c>
      <c r="X985" s="15">
        <v>2647.8571428571427</v>
      </c>
      <c r="Y985" s="15">
        <v>2902.3828206242774</v>
      </c>
      <c r="Z985" s="15">
        <v>2942.0369985435741</v>
      </c>
      <c r="AA985" s="15">
        <v>3215.8726384626948</v>
      </c>
      <c r="AB985" s="16">
        <f t="shared" si="15"/>
        <v>800</v>
      </c>
    </row>
    <row r="986" spans="1:28" ht="16" x14ac:dyDescent="0.2">
      <c r="A986" s="14" t="s">
        <v>1492</v>
      </c>
      <c r="B986" s="14" t="s">
        <v>1493</v>
      </c>
      <c r="C986" s="14" t="s">
        <v>1418</v>
      </c>
      <c r="D986" s="14" t="s">
        <v>1439</v>
      </c>
      <c r="E986" s="14" t="s">
        <v>948</v>
      </c>
      <c r="F986" s="14" t="s">
        <v>949</v>
      </c>
      <c r="G986" s="14" t="s">
        <v>68</v>
      </c>
      <c r="H986" s="14" t="s">
        <v>69</v>
      </c>
      <c r="I986" s="14" t="s">
        <v>21</v>
      </c>
      <c r="J986" s="14" t="s">
        <v>1515</v>
      </c>
      <c r="K986" s="15">
        <v>500</v>
      </c>
      <c r="L986" s="15">
        <v>500</v>
      </c>
      <c r="M986" s="15">
        <v>500</v>
      </c>
      <c r="N986" s="15">
        <v>3500</v>
      </c>
      <c r="O986" s="15">
        <v>500</v>
      </c>
      <c r="P986" s="15">
        <v>500</v>
      </c>
      <c r="Q986" s="15">
        <v>500</v>
      </c>
      <c r="R986" s="15">
        <v>3500</v>
      </c>
      <c r="S986" s="15">
        <v>500</v>
      </c>
      <c r="T986" s="15">
        <v>500</v>
      </c>
      <c r="U986" s="15">
        <v>500</v>
      </c>
      <c r="V986" s="15">
        <v>3000</v>
      </c>
      <c r="W986" s="15">
        <v>14500</v>
      </c>
      <c r="X986" s="15">
        <v>15965.475297619047</v>
      </c>
      <c r="Y986" s="15">
        <v>17459.617026589596</v>
      </c>
      <c r="Z986" s="15">
        <v>17692.197384250951</v>
      </c>
      <c r="AA986" s="15">
        <v>19309.481799706187</v>
      </c>
      <c r="AB986" s="16">
        <f t="shared" si="15"/>
        <v>5500</v>
      </c>
    </row>
    <row r="987" spans="1:28" ht="16" x14ac:dyDescent="0.2">
      <c r="A987" s="14" t="s">
        <v>1492</v>
      </c>
      <c r="B987" s="14" t="s">
        <v>1493</v>
      </c>
      <c r="C987" s="14" t="s">
        <v>1418</v>
      </c>
      <c r="D987" s="14" t="s">
        <v>1439</v>
      </c>
      <c r="E987" s="14" t="s">
        <v>1516</v>
      </c>
      <c r="F987" s="14" t="s">
        <v>3746</v>
      </c>
      <c r="G987" s="14" t="s">
        <v>1518</v>
      </c>
      <c r="H987" s="14" t="s">
        <v>1519</v>
      </c>
      <c r="I987" s="14" t="s">
        <v>175</v>
      </c>
      <c r="J987" s="14" t="s">
        <v>1520</v>
      </c>
      <c r="K987" s="15">
        <v>71540</v>
      </c>
      <c r="L987" s="15">
        <v>0</v>
      </c>
      <c r="M987" s="15">
        <v>40471.199999999997</v>
      </c>
      <c r="N987" s="15">
        <v>88540</v>
      </c>
      <c r="O987" s="15">
        <v>0</v>
      </c>
      <c r="P987" s="15">
        <v>115471.2</v>
      </c>
      <c r="Q987" s="15">
        <v>61540</v>
      </c>
      <c r="R987" s="15">
        <v>42000</v>
      </c>
      <c r="S987" s="15">
        <v>19471.2</v>
      </c>
      <c r="T987" s="15">
        <v>102540</v>
      </c>
      <c r="U987" s="15">
        <v>10000</v>
      </c>
      <c r="V987" s="15">
        <v>15000</v>
      </c>
      <c r="W987" s="15">
        <v>566573.60000000009</v>
      </c>
      <c r="X987" s="15">
        <v>569665.95918371424</v>
      </c>
      <c r="Y987" s="15">
        <v>577126.25493731</v>
      </c>
      <c r="Z987" s="15">
        <v>585556.86249199323</v>
      </c>
      <c r="AA987" s="15">
        <v>592075.65736989153</v>
      </c>
      <c r="AB987" s="16">
        <f t="shared" si="15"/>
        <v>200551.2</v>
      </c>
    </row>
    <row r="988" spans="1:28" ht="16" x14ac:dyDescent="0.2">
      <c r="A988" s="14" t="s">
        <v>1492</v>
      </c>
      <c r="B988" s="14" t="s">
        <v>1493</v>
      </c>
      <c r="C988" s="14" t="s">
        <v>1418</v>
      </c>
      <c r="D988" s="14" t="s">
        <v>1439</v>
      </c>
      <c r="E988" s="14" t="s">
        <v>1516</v>
      </c>
      <c r="F988" s="14" t="s">
        <v>3746</v>
      </c>
      <c r="G988" s="14" t="s">
        <v>1442</v>
      </c>
      <c r="H988" s="14" t="s">
        <v>1443</v>
      </c>
      <c r="I988" s="14" t="s">
        <v>175</v>
      </c>
      <c r="J988" s="14" t="s">
        <v>1521</v>
      </c>
      <c r="K988" s="15">
        <v>67439.235412474853</v>
      </c>
      <c r="L988" s="15">
        <v>60900</v>
      </c>
      <c r="M988" s="15">
        <v>80900</v>
      </c>
      <c r="N988" s="15">
        <v>68529.107981220659</v>
      </c>
      <c r="O988" s="15">
        <v>60900</v>
      </c>
      <c r="P988" s="15">
        <v>90900</v>
      </c>
      <c r="Q988" s="15">
        <v>98529.107981220659</v>
      </c>
      <c r="R988" s="15">
        <v>80900</v>
      </c>
      <c r="S988" s="15">
        <v>60900</v>
      </c>
      <c r="T988" s="15">
        <v>69620.070422535209</v>
      </c>
      <c r="U988" s="15">
        <v>67439.235412474853</v>
      </c>
      <c r="V988" s="15">
        <v>67439.235412474853</v>
      </c>
      <c r="W988" s="15">
        <v>874395.9926224011</v>
      </c>
      <c r="X988" s="15">
        <v>878752.35837135895</v>
      </c>
      <c r="Y988" s="15">
        <v>884991.36324321886</v>
      </c>
      <c r="Z988" s="15">
        <v>897382.37318463263</v>
      </c>
      <c r="AA988" s="15">
        <v>906819.58167883637</v>
      </c>
      <c r="AB988" s="16">
        <f t="shared" si="15"/>
        <v>338668.34339369548</v>
      </c>
    </row>
    <row r="989" spans="1:28" ht="16" x14ac:dyDescent="0.2">
      <c r="A989" s="14" t="s">
        <v>1492</v>
      </c>
      <c r="B989" s="14" t="s">
        <v>1493</v>
      </c>
      <c r="C989" s="14" t="s">
        <v>1418</v>
      </c>
      <c r="D989" s="14" t="s">
        <v>1439</v>
      </c>
      <c r="E989" s="14" t="s">
        <v>1516</v>
      </c>
      <c r="F989" s="14" t="s">
        <v>3746</v>
      </c>
      <c r="G989" s="14" t="s">
        <v>642</v>
      </c>
      <c r="H989" s="14" t="s">
        <v>643</v>
      </c>
      <c r="I989" s="14" t="s">
        <v>644</v>
      </c>
      <c r="J989" s="14" t="s">
        <v>1522</v>
      </c>
      <c r="K989" s="15">
        <v>5476.9048105694728</v>
      </c>
      <c r="L989" s="15">
        <v>5476.9048105694728</v>
      </c>
      <c r="M989" s="15">
        <v>5476.9048105694728</v>
      </c>
      <c r="N989" s="15">
        <v>5476.9048105694728</v>
      </c>
      <c r="O989" s="15">
        <v>5476.9048105694728</v>
      </c>
      <c r="P989" s="15">
        <v>5476.9048105694728</v>
      </c>
      <c r="Q989" s="15">
        <v>5476.9048105694728</v>
      </c>
      <c r="R989" s="15">
        <v>5476.9048105694728</v>
      </c>
      <c r="S989" s="15">
        <v>5476.9048105694728</v>
      </c>
      <c r="T989" s="15">
        <v>5476.9048105694728</v>
      </c>
      <c r="U989" s="15">
        <v>5476.9048105694728</v>
      </c>
      <c r="V989" s="15">
        <v>5476.9048105694728</v>
      </c>
      <c r="W989" s="15">
        <v>65722.857726833667</v>
      </c>
      <c r="X989" s="15">
        <v>65786.624547128158</v>
      </c>
      <c r="Y989" s="15">
        <v>63448.005772212549</v>
      </c>
      <c r="Z989" s="15">
        <v>63436.563206883242</v>
      </c>
      <c r="AA989" s="15">
        <v>63158.665582068272</v>
      </c>
      <c r="AB989" s="16">
        <f t="shared" si="15"/>
        <v>27384.524052847366</v>
      </c>
    </row>
    <row r="990" spans="1:28" ht="16" x14ac:dyDescent="0.2">
      <c r="A990" s="14" t="s">
        <v>1492</v>
      </c>
      <c r="B990" s="14" t="s">
        <v>1493</v>
      </c>
      <c r="C990" s="14" t="s">
        <v>1418</v>
      </c>
      <c r="D990" s="14" t="s">
        <v>1439</v>
      </c>
      <c r="E990" s="14" t="s">
        <v>1516</v>
      </c>
      <c r="F990" s="14" t="s">
        <v>3746</v>
      </c>
      <c r="G990" s="14" t="s">
        <v>1446</v>
      </c>
      <c r="H990" s="14" t="s">
        <v>1447</v>
      </c>
      <c r="I990" s="14" t="s">
        <v>179</v>
      </c>
      <c r="J990" s="14" t="s">
        <v>1523</v>
      </c>
      <c r="K990" s="15">
        <v>0</v>
      </c>
      <c r="L990" s="15">
        <v>0</v>
      </c>
      <c r="M990" s="15">
        <v>16660</v>
      </c>
      <c r="N990" s="15">
        <v>0</v>
      </c>
      <c r="O990" s="15">
        <v>0</v>
      </c>
      <c r="P990" s="15">
        <v>16660</v>
      </c>
      <c r="Q990" s="15">
        <v>0</v>
      </c>
      <c r="R990" s="15">
        <v>0</v>
      </c>
      <c r="S990" s="15">
        <v>16660</v>
      </c>
      <c r="T990" s="15">
        <v>0</v>
      </c>
      <c r="U990" s="15">
        <v>0</v>
      </c>
      <c r="V990" s="15">
        <v>0</v>
      </c>
      <c r="W990" s="15">
        <v>49980</v>
      </c>
      <c r="X990" s="15">
        <v>50229.007499999992</v>
      </c>
      <c r="Y990" s="15">
        <v>50585.625629687856</v>
      </c>
      <c r="Z990" s="15">
        <v>62244.38514455931</v>
      </c>
      <c r="AA990" s="15">
        <v>62898.970366818714</v>
      </c>
      <c r="AB990" s="16">
        <f t="shared" si="15"/>
        <v>16660</v>
      </c>
    </row>
    <row r="991" spans="1:28" ht="16" x14ac:dyDescent="0.2">
      <c r="A991" s="14" t="s">
        <v>1492</v>
      </c>
      <c r="B991" s="14" t="s">
        <v>1493</v>
      </c>
      <c r="C991" s="14" t="s">
        <v>1418</v>
      </c>
      <c r="D991" s="14" t="s">
        <v>1439</v>
      </c>
      <c r="E991" s="14" t="s">
        <v>1516</v>
      </c>
      <c r="F991" s="14" t="s">
        <v>3746</v>
      </c>
      <c r="G991" s="14" t="s">
        <v>1524</v>
      </c>
      <c r="H991" s="14" t="s">
        <v>1525</v>
      </c>
      <c r="I991" s="14" t="s">
        <v>179</v>
      </c>
      <c r="J991" s="14" t="s">
        <v>1526</v>
      </c>
      <c r="K991" s="15">
        <v>0</v>
      </c>
      <c r="L991" s="15">
        <v>0</v>
      </c>
      <c r="M991" s="15">
        <v>0</v>
      </c>
      <c r="N991" s="15">
        <v>25185.964912280702</v>
      </c>
      <c r="O991" s="15">
        <v>0</v>
      </c>
      <c r="P991" s="15">
        <v>0</v>
      </c>
      <c r="Q991" s="15">
        <v>25185.964912280702</v>
      </c>
      <c r="R991" s="15">
        <v>0</v>
      </c>
      <c r="S991" s="15">
        <v>0</v>
      </c>
      <c r="T991" s="15">
        <v>25185.964912280702</v>
      </c>
      <c r="U991" s="15">
        <v>0</v>
      </c>
      <c r="V991" s="15">
        <v>0</v>
      </c>
      <c r="W991" s="15">
        <v>75557.894736842107</v>
      </c>
      <c r="X991" s="15">
        <v>75934.334962406021</v>
      </c>
      <c r="Y991" s="15">
        <v>76473.456913270449</v>
      </c>
      <c r="Z991" s="15">
        <v>93132.962091594702</v>
      </c>
      <c r="AA991" s="15">
        <v>94112.383135738986</v>
      </c>
      <c r="AB991" s="16">
        <f t="shared" si="15"/>
        <v>25185.964912280702</v>
      </c>
    </row>
    <row r="992" spans="1:28" ht="16" x14ac:dyDescent="0.2">
      <c r="A992" s="14" t="s">
        <v>1527</v>
      </c>
      <c r="B992" s="14" t="s">
        <v>1528</v>
      </c>
      <c r="C992" s="14" t="s">
        <v>1418</v>
      </c>
      <c r="D992" s="14" t="s">
        <v>1439</v>
      </c>
      <c r="E992" s="14" t="s">
        <v>948</v>
      </c>
      <c r="F992" s="14" t="s">
        <v>949</v>
      </c>
      <c r="G992" s="14" t="s">
        <v>15</v>
      </c>
      <c r="H992" s="14" t="s">
        <v>16</v>
      </c>
      <c r="I992" s="14" t="s">
        <v>17</v>
      </c>
      <c r="J992" s="14" t="s">
        <v>1529</v>
      </c>
      <c r="K992" s="15">
        <v>393695.15</v>
      </c>
      <c r="L992" s="15">
        <v>340742.78</v>
      </c>
      <c r="M992" s="15">
        <v>339521.06</v>
      </c>
      <c r="N992" s="15">
        <v>422098.95000000007</v>
      </c>
      <c r="O992" s="15">
        <v>345989.41000000003</v>
      </c>
      <c r="P992" s="15">
        <v>366809.24</v>
      </c>
      <c r="Q992" s="15">
        <v>401996.03</v>
      </c>
      <c r="R992" s="15">
        <v>345989.41000000003</v>
      </c>
      <c r="S992" s="15">
        <v>350987.41000000003</v>
      </c>
      <c r="T992" s="15">
        <v>406048.74000000005</v>
      </c>
      <c r="U992" s="15">
        <v>350041.91</v>
      </c>
      <c r="V992" s="15">
        <v>417181.7</v>
      </c>
      <c r="W992" s="15">
        <v>4481101.79</v>
      </c>
      <c r="X992" s="15">
        <v>4595261.9065475594</v>
      </c>
      <c r="Y992" s="15">
        <v>4692965.6240624161</v>
      </c>
      <c r="Z992" s="15">
        <v>4825444.1913058292</v>
      </c>
      <c r="AA992" s="15">
        <v>4956670.2229347322</v>
      </c>
      <c r="AB992" s="16">
        <f t="shared" si="15"/>
        <v>1842047.35</v>
      </c>
    </row>
    <row r="993" spans="1:28" ht="16" x14ac:dyDescent="0.2">
      <c r="A993" s="14" t="s">
        <v>1527</v>
      </c>
      <c r="B993" s="14" t="s">
        <v>1528</v>
      </c>
      <c r="C993" s="14" t="s">
        <v>1418</v>
      </c>
      <c r="D993" s="14" t="s">
        <v>1439</v>
      </c>
      <c r="E993" s="14" t="s">
        <v>948</v>
      </c>
      <c r="F993" s="14" t="s">
        <v>949</v>
      </c>
      <c r="G993" s="14" t="s">
        <v>1530</v>
      </c>
      <c r="H993" s="14" t="s">
        <v>1531</v>
      </c>
      <c r="I993" s="14" t="s">
        <v>175</v>
      </c>
      <c r="J993" s="14" t="s">
        <v>1532</v>
      </c>
      <c r="K993" s="15">
        <v>820</v>
      </c>
      <c r="L993" s="15">
        <v>820</v>
      </c>
      <c r="M993" s="15">
        <v>820</v>
      </c>
      <c r="N993" s="15">
        <v>820</v>
      </c>
      <c r="O993" s="15">
        <v>820</v>
      </c>
      <c r="P993" s="15">
        <v>820</v>
      </c>
      <c r="Q993" s="15">
        <v>820</v>
      </c>
      <c r="R993" s="15">
        <v>820</v>
      </c>
      <c r="S993" s="15">
        <v>820</v>
      </c>
      <c r="T993" s="15">
        <v>820</v>
      </c>
      <c r="U993" s="15">
        <v>820</v>
      </c>
      <c r="V993" s="15">
        <v>820</v>
      </c>
      <c r="W993" s="15">
        <v>9840</v>
      </c>
      <c r="X993" s="15">
        <v>9889.0242857142857</v>
      </c>
      <c r="Y993" s="15">
        <v>9959.2348178497105</v>
      </c>
      <c r="Z993" s="15">
        <v>10098.676831367909</v>
      </c>
      <c r="AA993" s="15">
        <v>10204.878291994988</v>
      </c>
      <c r="AB993" s="16">
        <f t="shared" si="15"/>
        <v>4100</v>
      </c>
    </row>
    <row r="994" spans="1:28" ht="16" x14ac:dyDescent="0.2">
      <c r="A994" s="14" t="s">
        <v>1527</v>
      </c>
      <c r="B994" s="14" t="s">
        <v>1528</v>
      </c>
      <c r="C994" s="14" t="s">
        <v>1418</v>
      </c>
      <c r="D994" s="14" t="s">
        <v>1439</v>
      </c>
      <c r="E994" s="14" t="s">
        <v>948</v>
      </c>
      <c r="F994" s="14" t="s">
        <v>949</v>
      </c>
      <c r="G994" s="14" t="s">
        <v>1533</v>
      </c>
      <c r="H994" s="14" t="s">
        <v>1534</v>
      </c>
      <c r="I994" s="14" t="s">
        <v>175</v>
      </c>
      <c r="J994" s="14" t="s">
        <v>1535</v>
      </c>
      <c r="K994" s="15">
        <v>42336.436199615273</v>
      </c>
      <c r="L994" s="15">
        <v>45158.865279589627</v>
      </c>
      <c r="M994" s="15">
        <v>42336.436199615273</v>
      </c>
      <c r="N994" s="15">
        <v>42336.436199615273</v>
      </c>
      <c r="O994" s="15">
        <v>42336.436199615273</v>
      </c>
      <c r="P994" s="15">
        <v>42336.436199615273</v>
      </c>
      <c r="Q994" s="15">
        <v>42336.436199615273</v>
      </c>
      <c r="R994" s="15">
        <v>45158.865279589627</v>
      </c>
      <c r="S994" s="15">
        <v>42336.436199615273</v>
      </c>
      <c r="T994" s="15">
        <v>42336.436199615273</v>
      </c>
      <c r="U994" s="15">
        <v>42336.436199615273</v>
      </c>
      <c r="V994" s="15">
        <v>42336.436199615273</v>
      </c>
      <c r="W994" s="15">
        <v>513682.092555332</v>
      </c>
      <c r="X994" s="15">
        <v>509071.31164965988</v>
      </c>
      <c r="Y994" s="15">
        <v>497868.13466270175</v>
      </c>
      <c r="Z994" s="15">
        <v>498120.53599961108</v>
      </c>
      <c r="AA994" s="15">
        <v>497681.97703602008</v>
      </c>
      <c r="AB994" s="16">
        <f t="shared" si="15"/>
        <v>214504.61007805073</v>
      </c>
    </row>
    <row r="995" spans="1:28" ht="16" x14ac:dyDescent="0.2">
      <c r="A995" s="14" t="s">
        <v>1527</v>
      </c>
      <c r="B995" s="14" t="s">
        <v>1528</v>
      </c>
      <c r="C995" s="14" t="s">
        <v>1418</v>
      </c>
      <c r="D995" s="14" t="s">
        <v>1439</v>
      </c>
      <c r="E995" s="14" t="s">
        <v>948</v>
      </c>
      <c r="F995" s="14" t="s">
        <v>949</v>
      </c>
      <c r="G995" s="14" t="s">
        <v>1536</v>
      </c>
      <c r="H995" s="14" t="s">
        <v>1537</v>
      </c>
      <c r="I995" s="14" t="s">
        <v>175</v>
      </c>
      <c r="J995" s="14" t="s">
        <v>1538</v>
      </c>
      <c r="K995" s="15">
        <v>2300</v>
      </c>
      <c r="L995" s="15">
        <v>2300</v>
      </c>
      <c r="M995" s="15">
        <v>2300</v>
      </c>
      <c r="N995" s="15">
        <v>2300</v>
      </c>
      <c r="O995" s="15">
        <v>2300</v>
      </c>
      <c r="P995" s="15">
        <v>2300</v>
      </c>
      <c r="Q995" s="15">
        <v>2300</v>
      </c>
      <c r="R995" s="15">
        <v>2300</v>
      </c>
      <c r="S995" s="15">
        <v>2300</v>
      </c>
      <c r="T995" s="15">
        <v>2300</v>
      </c>
      <c r="U995" s="15">
        <v>2300</v>
      </c>
      <c r="V995" s="15">
        <v>2300</v>
      </c>
      <c r="W995" s="15">
        <v>27600</v>
      </c>
      <c r="X995" s="15">
        <v>27737.507142857143</v>
      </c>
      <c r="Y995" s="15">
        <v>27934.439123236993</v>
      </c>
      <c r="Z995" s="15">
        <v>28325.556966031938</v>
      </c>
      <c r="AA995" s="15">
        <v>28623.439111693264</v>
      </c>
      <c r="AB995" s="16">
        <f t="shared" si="15"/>
        <v>11500</v>
      </c>
    </row>
    <row r="996" spans="1:28" ht="16" x14ac:dyDescent="0.2">
      <c r="A996" s="14" t="s">
        <v>1527</v>
      </c>
      <c r="B996" s="14" t="s">
        <v>1528</v>
      </c>
      <c r="C996" s="14" t="s">
        <v>1418</v>
      </c>
      <c r="D996" s="14" t="s">
        <v>1439</v>
      </c>
      <c r="E996" s="14" t="s">
        <v>948</v>
      </c>
      <c r="F996" s="14" t="s">
        <v>949</v>
      </c>
      <c r="G996" s="14" t="s">
        <v>1539</v>
      </c>
      <c r="H996" s="14" t="s">
        <v>1540</v>
      </c>
      <c r="I996" s="14" t="s">
        <v>175</v>
      </c>
      <c r="J996" s="14" t="s">
        <v>1541</v>
      </c>
      <c r="K996" s="15">
        <v>38333.333333333328</v>
      </c>
      <c r="L996" s="15">
        <v>38333.333333333328</v>
      </c>
      <c r="M996" s="15">
        <v>38333.333333333328</v>
      </c>
      <c r="N996" s="15">
        <v>38333.333333333328</v>
      </c>
      <c r="O996" s="15">
        <v>38333.333333333328</v>
      </c>
      <c r="P996" s="15">
        <v>38333.333333333328</v>
      </c>
      <c r="Q996" s="15">
        <v>38333.333333333328</v>
      </c>
      <c r="R996" s="15">
        <v>38333.333333333328</v>
      </c>
      <c r="S996" s="15">
        <v>38333.333333333328</v>
      </c>
      <c r="T996" s="15">
        <v>38333.333333333328</v>
      </c>
      <c r="U996" s="15">
        <v>38333.333333333328</v>
      </c>
      <c r="V996" s="15">
        <v>38333.333333333328</v>
      </c>
      <c r="W996" s="15">
        <v>459999.99999999994</v>
      </c>
      <c r="X996" s="15">
        <v>539460.05739795917</v>
      </c>
      <c r="Y996" s="15">
        <v>539593.11158884026</v>
      </c>
      <c r="Z996" s="15">
        <v>546609.73130185297</v>
      </c>
      <c r="AA996" s="15">
        <v>549918.11591834365</v>
      </c>
      <c r="AB996" s="16">
        <f t="shared" si="15"/>
        <v>191666.66666666663</v>
      </c>
    </row>
    <row r="997" spans="1:28" ht="16" x14ac:dyDescent="0.2">
      <c r="A997" s="14" t="s">
        <v>1527</v>
      </c>
      <c r="B997" s="14" t="s">
        <v>1528</v>
      </c>
      <c r="C997" s="14" t="s">
        <v>1418</v>
      </c>
      <c r="D997" s="14" t="s">
        <v>1439</v>
      </c>
      <c r="E997" s="14" t="s">
        <v>948</v>
      </c>
      <c r="F997" s="14" t="s">
        <v>949</v>
      </c>
      <c r="G997" s="14" t="s">
        <v>1542</v>
      </c>
      <c r="H997" s="14" t="s">
        <v>1543</v>
      </c>
      <c r="I997" s="14" t="s">
        <v>175</v>
      </c>
      <c r="J997" s="14" t="s">
        <v>1544</v>
      </c>
      <c r="K997" s="15">
        <v>1104</v>
      </c>
      <c r="L997" s="15">
        <v>1104</v>
      </c>
      <c r="M997" s="15">
        <v>1104</v>
      </c>
      <c r="N997" s="15">
        <v>1104</v>
      </c>
      <c r="O997" s="15">
        <v>70104</v>
      </c>
      <c r="P997" s="15">
        <v>1104</v>
      </c>
      <c r="Q997" s="15">
        <v>56304</v>
      </c>
      <c r="R997" s="15">
        <v>1104</v>
      </c>
      <c r="S997" s="15">
        <v>1104</v>
      </c>
      <c r="T997" s="15">
        <v>1104</v>
      </c>
      <c r="U997" s="15">
        <v>70104</v>
      </c>
      <c r="V997" s="15">
        <v>1104</v>
      </c>
      <c r="W997" s="15">
        <v>206448</v>
      </c>
      <c r="X997" s="15">
        <v>207476.55342857141</v>
      </c>
      <c r="Y997" s="15">
        <v>208949.60464181271</v>
      </c>
      <c r="Z997" s="15">
        <v>211875.16610591891</v>
      </c>
      <c r="AA997" s="15">
        <v>214103.3245554656</v>
      </c>
      <c r="AB997" s="16">
        <f t="shared" si="15"/>
        <v>74520</v>
      </c>
    </row>
    <row r="998" spans="1:28" ht="16" x14ac:dyDescent="0.2">
      <c r="A998" s="14" t="s">
        <v>1527</v>
      </c>
      <c r="B998" s="14" t="s">
        <v>1528</v>
      </c>
      <c r="C998" s="14" t="s">
        <v>1418</v>
      </c>
      <c r="D998" s="14" t="s">
        <v>1439</v>
      </c>
      <c r="E998" s="14" t="s">
        <v>948</v>
      </c>
      <c r="F998" s="14" t="s">
        <v>949</v>
      </c>
      <c r="G998" s="14" t="s">
        <v>1545</v>
      </c>
      <c r="H998" s="14" t="s">
        <v>1546</v>
      </c>
      <c r="I998" s="14" t="s">
        <v>175</v>
      </c>
      <c r="J998" s="14" t="s">
        <v>1547</v>
      </c>
      <c r="K998" s="15">
        <v>392332.7666666666</v>
      </c>
      <c r="L998" s="15">
        <v>392332.7666666666</v>
      </c>
      <c r="M998" s="15">
        <v>392332.7666666666</v>
      </c>
      <c r="N998" s="15">
        <v>392332.7666666666</v>
      </c>
      <c r="O998" s="15">
        <v>392332.7666666666</v>
      </c>
      <c r="P998" s="15">
        <v>392332.7666666666</v>
      </c>
      <c r="Q998" s="15">
        <v>392332.7666666666</v>
      </c>
      <c r="R998" s="15">
        <v>392332.7666666666</v>
      </c>
      <c r="S998" s="15">
        <v>392332.7666666666</v>
      </c>
      <c r="T998" s="15">
        <v>392332.7666666666</v>
      </c>
      <c r="U998" s="15">
        <v>392332.7666666666</v>
      </c>
      <c r="V998" s="15">
        <v>392332.7666666666</v>
      </c>
      <c r="W998" s="15">
        <v>4707993.1999999993</v>
      </c>
      <c r="X998" s="15">
        <v>7243904.4518357133</v>
      </c>
      <c r="Y998" s="15">
        <v>4765041.6463048439</v>
      </c>
      <c r="Z998" s="15">
        <v>4831758.3181989491</v>
      </c>
      <c r="AA998" s="15">
        <v>7475273.712960111</v>
      </c>
      <c r="AB998" s="16">
        <f t="shared" si="15"/>
        <v>1961663.833333333</v>
      </c>
    </row>
    <row r="999" spans="1:28" ht="16" x14ac:dyDescent="0.2">
      <c r="A999" s="14" t="s">
        <v>1527</v>
      </c>
      <c r="B999" s="14" t="s">
        <v>1528</v>
      </c>
      <c r="C999" s="14" t="s">
        <v>1418</v>
      </c>
      <c r="D999" s="14" t="s">
        <v>1439</v>
      </c>
      <c r="E999" s="14" t="s">
        <v>948</v>
      </c>
      <c r="F999" s="14" t="s">
        <v>949</v>
      </c>
      <c r="G999" s="14" t="s">
        <v>1548</v>
      </c>
      <c r="H999" s="14" t="s">
        <v>1549</v>
      </c>
      <c r="I999" s="14" t="s">
        <v>175</v>
      </c>
      <c r="J999" s="14" t="s">
        <v>1550</v>
      </c>
      <c r="K999" s="15">
        <v>3500</v>
      </c>
      <c r="L999" s="15">
        <v>3500</v>
      </c>
      <c r="M999" s="15">
        <v>3500</v>
      </c>
      <c r="N999" s="15">
        <v>3500</v>
      </c>
      <c r="O999" s="15">
        <v>3500</v>
      </c>
      <c r="P999" s="15">
        <v>3500</v>
      </c>
      <c r="Q999" s="15">
        <v>3500</v>
      </c>
      <c r="R999" s="15">
        <v>3500</v>
      </c>
      <c r="S999" s="15">
        <v>3500</v>
      </c>
      <c r="T999" s="15">
        <v>3500</v>
      </c>
      <c r="U999" s="15">
        <v>3500</v>
      </c>
      <c r="V999" s="15">
        <v>3500</v>
      </c>
      <c r="W999" s="15">
        <v>42000</v>
      </c>
      <c r="X999" s="15">
        <v>42209.249999999993</v>
      </c>
      <c r="Y999" s="15">
        <v>42508.929100578032</v>
      </c>
      <c r="Z999" s="15">
        <v>43104.108426570347</v>
      </c>
      <c r="AA999" s="15">
        <v>43557.407343881052</v>
      </c>
      <c r="AB999" s="16">
        <f t="shared" si="15"/>
        <v>17500</v>
      </c>
    </row>
    <row r="1000" spans="1:28" ht="16" x14ac:dyDescent="0.2">
      <c r="A1000" s="14" t="s">
        <v>1527</v>
      </c>
      <c r="B1000" s="14" t="s">
        <v>1528</v>
      </c>
      <c r="C1000" s="14" t="s">
        <v>1418</v>
      </c>
      <c r="D1000" s="14" t="s">
        <v>1439</v>
      </c>
      <c r="E1000" s="14" t="s">
        <v>948</v>
      </c>
      <c r="F1000" s="14" t="s">
        <v>949</v>
      </c>
      <c r="G1000" s="14" t="s">
        <v>1551</v>
      </c>
      <c r="H1000" s="14" t="s">
        <v>1552</v>
      </c>
      <c r="I1000" s="14" t="s">
        <v>175</v>
      </c>
      <c r="J1000" s="14" t="s">
        <v>1553</v>
      </c>
      <c r="K1000" s="15">
        <v>6500</v>
      </c>
      <c r="L1000" s="15">
        <v>6500</v>
      </c>
      <c r="M1000" s="15">
        <v>6500</v>
      </c>
      <c r="N1000" s="15">
        <v>6500</v>
      </c>
      <c r="O1000" s="15">
        <v>6500</v>
      </c>
      <c r="P1000" s="15">
        <v>6500</v>
      </c>
      <c r="Q1000" s="15">
        <v>6500</v>
      </c>
      <c r="R1000" s="15">
        <v>6500</v>
      </c>
      <c r="S1000" s="15">
        <v>6500</v>
      </c>
      <c r="T1000" s="15">
        <v>6500</v>
      </c>
      <c r="U1000" s="15">
        <v>6500</v>
      </c>
      <c r="V1000" s="15">
        <v>6500</v>
      </c>
      <c r="W1000" s="15">
        <v>78000</v>
      </c>
      <c r="X1000" s="15">
        <v>78388.60714285713</v>
      </c>
      <c r="Y1000" s="15">
        <v>78945.154043930626</v>
      </c>
      <c r="Z1000" s="15">
        <v>80050.487077916347</v>
      </c>
      <c r="AA1000" s="15">
        <v>80892.327924350524</v>
      </c>
      <c r="AB1000" s="16">
        <f t="shared" si="15"/>
        <v>32500</v>
      </c>
    </row>
    <row r="1001" spans="1:28" ht="16" x14ac:dyDescent="0.2">
      <c r="A1001" s="14" t="s">
        <v>1527</v>
      </c>
      <c r="B1001" s="14" t="s">
        <v>1528</v>
      </c>
      <c r="C1001" s="14" t="s">
        <v>1418</v>
      </c>
      <c r="D1001" s="14" t="s">
        <v>1439</v>
      </c>
      <c r="E1001" s="14" t="s">
        <v>948</v>
      </c>
      <c r="F1001" s="14" t="s">
        <v>949</v>
      </c>
      <c r="G1001" s="14" t="s">
        <v>1554</v>
      </c>
      <c r="H1001" s="14" t="s">
        <v>1555</v>
      </c>
      <c r="I1001" s="14" t="s">
        <v>179</v>
      </c>
      <c r="J1001" s="14" t="s">
        <v>1556</v>
      </c>
      <c r="K1001" s="15">
        <v>7200</v>
      </c>
      <c r="L1001" s="15">
        <v>7200</v>
      </c>
      <c r="M1001" s="15">
        <v>7200</v>
      </c>
      <c r="N1001" s="15">
        <v>7200</v>
      </c>
      <c r="O1001" s="15">
        <v>7200</v>
      </c>
      <c r="P1001" s="15">
        <v>7200</v>
      </c>
      <c r="Q1001" s="15">
        <v>7200</v>
      </c>
      <c r="R1001" s="15">
        <v>7200</v>
      </c>
      <c r="S1001" s="15">
        <v>7200</v>
      </c>
      <c r="T1001" s="15">
        <v>7200</v>
      </c>
      <c r="U1001" s="15">
        <v>7200</v>
      </c>
      <c r="V1001" s="15">
        <v>7200</v>
      </c>
      <c r="W1001" s="15">
        <v>86400</v>
      </c>
      <c r="X1001" s="15">
        <v>86830.457142857136</v>
      </c>
      <c r="Y1001" s="15">
        <v>87446.939864046231</v>
      </c>
      <c r="Z1001" s="15">
        <v>88671.308763230423</v>
      </c>
      <c r="AA1001" s="15">
        <v>89603.809393126736</v>
      </c>
      <c r="AB1001" s="16">
        <f t="shared" si="15"/>
        <v>36000</v>
      </c>
    </row>
    <row r="1002" spans="1:28" ht="16" x14ac:dyDescent="0.2">
      <c r="A1002" s="14" t="s">
        <v>1527</v>
      </c>
      <c r="B1002" s="14" t="s">
        <v>1528</v>
      </c>
      <c r="C1002" s="14" t="s">
        <v>1418</v>
      </c>
      <c r="D1002" s="14" t="s">
        <v>1439</v>
      </c>
      <c r="E1002" s="14" t="s">
        <v>948</v>
      </c>
      <c r="F1002" s="14" t="s">
        <v>949</v>
      </c>
      <c r="G1002" s="14" t="s">
        <v>177</v>
      </c>
      <c r="H1002" s="14" t="s">
        <v>178</v>
      </c>
      <c r="I1002" s="14" t="s">
        <v>179</v>
      </c>
      <c r="J1002" s="14" t="s">
        <v>1557</v>
      </c>
      <c r="K1002" s="15">
        <v>500</v>
      </c>
      <c r="L1002" s="15">
        <v>500</v>
      </c>
      <c r="M1002" s="15">
        <v>500</v>
      </c>
      <c r="N1002" s="15">
        <v>500</v>
      </c>
      <c r="O1002" s="15">
        <v>500</v>
      </c>
      <c r="P1002" s="15">
        <v>500</v>
      </c>
      <c r="Q1002" s="15">
        <v>500</v>
      </c>
      <c r="R1002" s="15">
        <v>500</v>
      </c>
      <c r="S1002" s="15">
        <v>500</v>
      </c>
      <c r="T1002" s="15">
        <v>500</v>
      </c>
      <c r="U1002" s="15">
        <v>500</v>
      </c>
      <c r="V1002" s="15">
        <v>500</v>
      </c>
      <c r="W1002" s="15">
        <v>6000</v>
      </c>
      <c r="X1002" s="15">
        <v>6029.892857142856</v>
      </c>
      <c r="Y1002" s="15">
        <v>6072.7041572254329</v>
      </c>
      <c r="Z1002" s="15">
        <v>6157.7297752243348</v>
      </c>
      <c r="AA1002" s="15">
        <v>6222.486763411579</v>
      </c>
      <c r="AB1002" s="16">
        <f t="shared" si="15"/>
        <v>2500</v>
      </c>
    </row>
    <row r="1003" spans="1:28" ht="16" x14ac:dyDescent="0.2">
      <c r="A1003" s="14" t="s">
        <v>1527</v>
      </c>
      <c r="B1003" s="14" t="s">
        <v>1528</v>
      </c>
      <c r="C1003" s="14" t="s">
        <v>1418</v>
      </c>
      <c r="D1003" s="14" t="s">
        <v>1439</v>
      </c>
      <c r="E1003" s="14" t="s">
        <v>948</v>
      </c>
      <c r="F1003" s="14" t="s">
        <v>949</v>
      </c>
      <c r="G1003" s="14" t="s">
        <v>19</v>
      </c>
      <c r="H1003" s="14" t="s">
        <v>20</v>
      </c>
      <c r="I1003" s="14" t="s">
        <v>21</v>
      </c>
      <c r="J1003" s="14" t="s">
        <v>1558</v>
      </c>
      <c r="K1003" s="15">
        <v>2400</v>
      </c>
      <c r="L1003" s="15">
        <v>2400</v>
      </c>
      <c r="M1003" s="15">
        <v>1200</v>
      </c>
      <c r="N1003" s="15">
        <v>2400</v>
      </c>
      <c r="O1003" s="15">
        <v>1200</v>
      </c>
      <c r="P1003" s="15">
        <v>2400</v>
      </c>
      <c r="Q1003" s="15">
        <v>1200</v>
      </c>
      <c r="R1003" s="15">
        <v>2400</v>
      </c>
      <c r="S1003" s="15">
        <v>2400</v>
      </c>
      <c r="T1003" s="15">
        <v>2400</v>
      </c>
      <c r="U1003" s="15">
        <v>2400</v>
      </c>
      <c r="V1003" s="15">
        <v>2400</v>
      </c>
      <c r="W1003" s="15">
        <v>25200</v>
      </c>
      <c r="X1003" s="15">
        <v>25224.449999999997</v>
      </c>
      <c r="Y1003" s="15">
        <v>25286.341900578034</v>
      </c>
      <c r="Z1003" s="15">
        <v>25623.182418570341</v>
      </c>
      <c r="AA1003" s="15">
        <v>25814.267445761052</v>
      </c>
      <c r="AB1003" s="16">
        <f t="shared" si="15"/>
        <v>9600</v>
      </c>
    </row>
    <row r="1004" spans="1:28" ht="16" x14ac:dyDescent="0.2">
      <c r="A1004" s="14" t="s">
        <v>1527</v>
      </c>
      <c r="B1004" s="14" t="s">
        <v>1528</v>
      </c>
      <c r="C1004" s="14" t="s">
        <v>1418</v>
      </c>
      <c r="D1004" s="14" t="s">
        <v>1439</v>
      </c>
      <c r="E1004" s="14" t="s">
        <v>948</v>
      </c>
      <c r="F1004" s="14" t="s">
        <v>949</v>
      </c>
      <c r="G1004" s="14" t="s">
        <v>23</v>
      </c>
      <c r="H1004" s="14" t="s">
        <v>24</v>
      </c>
      <c r="I1004" s="14" t="s">
        <v>21</v>
      </c>
      <c r="J1004" s="14" t="s">
        <v>1559</v>
      </c>
      <c r="K1004" s="15">
        <v>960</v>
      </c>
      <c r="L1004" s="15">
        <v>960</v>
      </c>
      <c r="M1004" s="15">
        <v>960</v>
      </c>
      <c r="N1004" s="15">
        <v>960</v>
      </c>
      <c r="O1004" s="15">
        <v>1440</v>
      </c>
      <c r="P1004" s="15">
        <v>1440</v>
      </c>
      <c r="Q1004" s="15">
        <v>1440</v>
      </c>
      <c r="R1004" s="15">
        <v>1440</v>
      </c>
      <c r="S1004" s="15">
        <v>960</v>
      </c>
      <c r="T1004" s="15">
        <v>960</v>
      </c>
      <c r="U1004" s="15">
        <v>960</v>
      </c>
      <c r="V1004" s="15">
        <v>960</v>
      </c>
      <c r="W1004" s="15">
        <v>13440</v>
      </c>
      <c r="X1004" s="15">
        <v>13453.039999999999</v>
      </c>
      <c r="Y1004" s="15">
        <v>13486.049013641617</v>
      </c>
      <c r="Z1004" s="15">
        <v>13665.697289904183</v>
      </c>
      <c r="AA1004" s="15">
        <v>13767.609304405894</v>
      </c>
      <c r="AB1004" s="16">
        <f t="shared" si="15"/>
        <v>5280</v>
      </c>
    </row>
    <row r="1005" spans="1:28" ht="16" x14ac:dyDescent="0.2">
      <c r="A1005" s="14" t="s">
        <v>1527</v>
      </c>
      <c r="B1005" s="14" t="s">
        <v>1528</v>
      </c>
      <c r="C1005" s="14" t="s">
        <v>1418</v>
      </c>
      <c r="D1005" s="14" t="s">
        <v>1439</v>
      </c>
      <c r="E1005" s="14" t="s">
        <v>948</v>
      </c>
      <c r="F1005" s="14" t="s">
        <v>949</v>
      </c>
      <c r="G1005" s="14" t="s">
        <v>26</v>
      </c>
      <c r="H1005" s="14" t="s">
        <v>27</v>
      </c>
      <c r="I1005" s="14" t="s">
        <v>21</v>
      </c>
      <c r="J1005" s="14" t="s">
        <v>1560</v>
      </c>
      <c r="K1005" s="15">
        <v>276</v>
      </c>
      <c r="L1005" s="15">
        <v>276</v>
      </c>
      <c r="M1005" s="15">
        <v>276</v>
      </c>
      <c r="N1005" s="15">
        <v>276</v>
      </c>
      <c r="O1005" s="15">
        <v>460</v>
      </c>
      <c r="P1005" s="15">
        <v>460</v>
      </c>
      <c r="Q1005" s="15">
        <v>460</v>
      </c>
      <c r="R1005" s="15">
        <v>460</v>
      </c>
      <c r="S1005" s="15">
        <v>276</v>
      </c>
      <c r="T1005" s="15">
        <v>276</v>
      </c>
      <c r="U1005" s="15">
        <v>276</v>
      </c>
      <c r="V1005" s="15">
        <v>276</v>
      </c>
      <c r="W1005" s="15">
        <v>4048</v>
      </c>
      <c r="X1005" s="15">
        <v>3867.7489999999998</v>
      </c>
      <c r="Y1005" s="15">
        <v>3877.239091421965</v>
      </c>
      <c r="Z1005" s="15">
        <v>3928.8879708474524</v>
      </c>
      <c r="AA1005" s="15">
        <v>3958.1876750166944</v>
      </c>
      <c r="AB1005" s="16">
        <f t="shared" si="15"/>
        <v>1564</v>
      </c>
    </row>
    <row r="1006" spans="1:28" ht="16" x14ac:dyDescent="0.2">
      <c r="A1006" s="14" t="s">
        <v>1527</v>
      </c>
      <c r="B1006" s="14" t="s">
        <v>1528</v>
      </c>
      <c r="C1006" s="14" t="s">
        <v>1418</v>
      </c>
      <c r="D1006" s="14" t="s">
        <v>1439</v>
      </c>
      <c r="E1006" s="14" t="s">
        <v>948</v>
      </c>
      <c r="F1006" s="14" t="s">
        <v>949</v>
      </c>
      <c r="G1006" s="14" t="s">
        <v>29</v>
      </c>
      <c r="H1006" s="14" t="s">
        <v>30</v>
      </c>
      <c r="I1006" s="14" t="s">
        <v>21</v>
      </c>
      <c r="J1006" s="14" t="s">
        <v>1561</v>
      </c>
      <c r="K1006" s="15">
        <v>0</v>
      </c>
      <c r="L1006" s="15">
        <v>0</v>
      </c>
      <c r="M1006" s="15">
        <v>0</v>
      </c>
      <c r="N1006" s="15">
        <v>0</v>
      </c>
      <c r="O1006" s="15">
        <v>8050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8050</v>
      </c>
      <c r="X1006" s="15">
        <v>8138.5499999999993</v>
      </c>
      <c r="Y1006" s="15">
        <v>8252.4897000000001</v>
      </c>
      <c r="Z1006" s="15">
        <v>8376.2770454999991</v>
      </c>
      <c r="AA1006" s="15">
        <v>8501.9212011825002</v>
      </c>
      <c r="AB1006" s="16">
        <f t="shared" si="15"/>
        <v>8050</v>
      </c>
    </row>
    <row r="1007" spans="1:28" ht="16" x14ac:dyDescent="0.2">
      <c r="A1007" s="14" t="s">
        <v>1527</v>
      </c>
      <c r="B1007" s="14" t="s">
        <v>1528</v>
      </c>
      <c r="C1007" s="14" t="s">
        <v>1418</v>
      </c>
      <c r="D1007" s="14" t="s">
        <v>1439</v>
      </c>
      <c r="E1007" s="14" t="s">
        <v>948</v>
      </c>
      <c r="F1007" s="14" t="s">
        <v>949</v>
      </c>
      <c r="G1007" s="14" t="s">
        <v>32</v>
      </c>
      <c r="H1007" s="14" t="s">
        <v>33</v>
      </c>
      <c r="I1007" s="14" t="s">
        <v>21</v>
      </c>
      <c r="J1007" s="14" t="s">
        <v>1562</v>
      </c>
      <c r="K1007" s="15">
        <v>0</v>
      </c>
      <c r="L1007" s="15">
        <v>0</v>
      </c>
      <c r="M1007" s="15">
        <v>0</v>
      </c>
      <c r="N1007" s="15">
        <v>0</v>
      </c>
      <c r="O1007" s="15">
        <v>2000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2000</v>
      </c>
      <c r="X1007" s="15">
        <v>2021.9999999999998</v>
      </c>
      <c r="Y1007" s="15">
        <v>2050.308</v>
      </c>
      <c r="Z1007" s="15">
        <v>2081.0626200000002</v>
      </c>
      <c r="AA1007" s="15">
        <v>2112.2785592999999</v>
      </c>
      <c r="AB1007" s="16">
        <f t="shared" si="15"/>
        <v>2000</v>
      </c>
    </row>
    <row r="1008" spans="1:28" ht="16" x14ac:dyDescent="0.2">
      <c r="A1008" s="14" t="s">
        <v>1527</v>
      </c>
      <c r="B1008" s="14" t="s">
        <v>1528</v>
      </c>
      <c r="C1008" s="14" t="s">
        <v>1418</v>
      </c>
      <c r="D1008" s="14" t="s">
        <v>1439</v>
      </c>
      <c r="E1008" s="14" t="s">
        <v>948</v>
      </c>
      <c r="F1008" s="14" t="s">
        <v>949</v>
      </c>
      <c r="G1008" s="14" t="s">
        <v>35</v>
      </c>
      <c r="H1008" s="14" t="s">
        <v>36</v>
      </c>
      <c r="I1008" s="14" t="s">
        <v>21</v>
      </c>
      <c r="J1008" s="14" t="s">
        <v>1563</v>
      </c>
      <c r="K1008" s="15">
        <v>0</v>
      </c>
      <c r="L1008" s="15">
        <v>0</v>
      </c>
      <c r="M1008" s="15">
        <v>0</v>
      </c>
      <c r="N1008" s="15">
        <v>0</v>
      </c>
      <c r="O1008" s="15">
        <v>960</v>
      </c>
      <c r="P1008" s="15">
        <v>0</v>
      </c>
      <c r="Q1008" s="15">
        <v>0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960</v>
      </c>
      <c r="X1008" s="15">
        <v>970.56</v>
      </c>
      <c r="Y1008" s="15">
        <v>984.14783999999986</v>
      </c>
      <c r="Z1008" s="15">
        <v>998.91005759999996</v>
      </c>
      <c r="AA1008" s="15">
        <v>1013.8937084639999</v>
      </c>
      <c r="AB1008" s="16">
        <f t="shared" si="15"/>
        <v>960</v>
      </c>
    </row>
    <row r="1009" spans="1:28" ht="16" x14ac:dyDescent="0.2">
      <c r="A1009" s="14" t="s">
        <v>1527</v>
      </c>
      <c r="B1009" s="14" t="s">
        <v>1528</v>
      </c>
      <c r="C1009" s="14" t="s">
        <v>1418</v>
      </c>
      <c r="D1009" s="14" t="s">
        <v>1439</v>
      </c>
      <c r="E1009" s="14" t="s">
        <v>948</v>
      </c>
      <c r="F1009" s="14" t="s">
        <v>949</v>
      </c>
      <c r="G1009" s="14" t="s">
        <v>38</v>
      </c>
      <c r="H1009" s="14" t="s">
        <v>39</v>
      </c>
      <c r="I1009" s="14" t="s">
        <v>21</v>
      </c>
      <c r="J1009" s="14" t="s">
        <v>1564</v>
      </c>
      <c r="K1009" s="15">
        <v>7157.269031008107</v>
      </c>
      <c r="L1009" s="15">
        <v>7157.269031008107</v>
      </c>
      <c r="M1009" s="15">
        <v>7157.269031008107</v>
      </c>
      <c r="N1009" s="15">
        <v>7157.269031008107</v>
      </c>
      <c r="O1009" s="15">
        <v>7157.269031008107</v>
      </c>
      <c r="P1009" s="15">
        <v>7157.269031008107</v>
      </c>
      <c r="Q1009" s="15">
        <v>7157.269031008107</v>
      </c>
      <c r="R1009" s="15">
        <v>7157.269031008107</v>
      </c>
      <c r="S1009" s="15">
        <v>7157.269031008107</v>
      </c>
      <c r="T1009" s="15">
        <v>7157.269031008107</v>
      </c>
      <c r="U1009" s="15">
        <v>7157.269031008107</v>
      </c>
      <c r="V1009" s="15">
        <v>7157.269031008107</v>
      </c>
      <c r="W1009" s="15">
        <v>85887.228372097277</v>
      </c>
      <c r="X1009" s="15">
        <v>84429.254582566617</v>
      </c>
      <c r="Y1009" s="15">
        <v>83967.351622150833</v>
      </c>
      <c r="Z1009" s="15">
        <v>84584.396042801323</v>
      </c>
      <c r="AA1009" s="15">
        <v>85215.184652651529</v>
      </c>
      <c r="AB1009" s="16">
        <f t="shared" si="15"/>
        <v>35786.345155040537</v>
      </c>
    </row>
    <row r="1010" spans="1:28" ht="16" x14ac:dyDescent="0.2">
      <c r="A1010" s="14" t="s">
        <v>1527</v>
      </c>
      <c r="B1010" s="14" t="s">
        <v>1528</v>
      </c>
      <c r="C1010" s="14" t="s">
        <v>1418</v>
      </c>
      <c r="D1010" s="14" t="s">
        <v>1439</v>
      </c>
      <c r="E1010" s="14" t="s">
        <v>948</v>
      </c>
      <c r="F1010" s="14" t="s">
        <v>949</v>
      </c>
      <c r="G1010" s="14" t="s">
        <v>41</v>
      </c>
      <c r="H1010" s="14" t="s">
        <v>42</v>
      </c>
      <c r="I1010" s="14" t="s">
        <v>21</v>
      </c>
      <c r="J1010" s="14" t="s">
        <v>1565</v>
      </c>
      <c r="K1010" s="15">
        <v>1514.3167741935501</v>
      </c>
      <c r="L1010" s="15">
        <v>1514.3167741935501</v>
      </c>
      <c r="M1010" s="15">
        <v>1514.3167741935501</v>
      </c>
      <c r="N1010" s="15">
        <v>1514.3167741935501</v>
      </c>
      <c r="O1010" s="15">
        <v>1514.3167741935501</v>
      </c>
      <c r="P1010" s="15">
        <v>1514.3167741935501</v>
      </c>
      <c r="Q1010" s="15">
        <v>1514.3167741935501</v>
      </c>
      <c r="R1010" s="15">
        <v>1514.3167741935501</v>
      </c>
      <c r="S1010" s="15">
        <v>1514.3167741935501</v>
      </c>
      <c r="T1010" s="15">
        <v>1514.3167741935501</v>
      </c>
      <c r="U1010" s="15">
        <v>1514.3167741935501</v>
      </c>
      <c r="V1010" s="15">
        <v>1514.3167741935501</v>
      </c>
      <c r="W1010" s="15">
        <v>18171.801290322601</v>
      </c>
      <c r="X1010" s="15">
        <v>18262.335800322599</v>
      </c>
      <c r="Y1010" s="15">
        <v>18391.995540002757</v>
      </c>
      <c r="Z1010" s="15">
        <v>18649.506979146576</v>
      </c>
      <c r="AA1010" s="15">
        <v>18845.632166062969</v>
      </c>
      <c r="AB1010" s="16">
        <f t="shared" si="15"/>
        <v>7571.583870967751</v>
      </c>
    </row>
    <row r="1011" spans="1:28" ht="16" x14ac:dyDescent="0.2">
      <c r="A1011" s="14" t="s">
        <v>1527</v>
      </c>
      <c r="B1011" s="14" t="s">
        <v>1528</v>
      </c>
      <c r="C1011" s="14" t="s">
        <v>1418</v>
      </c>
      <c r="D1011" s="14" t="s">
        <v>1439</v>
      </c>
      <c r="E1011" s="14" t="s">
        <v>948</v>
      </c>
      <c r="F1011" s="14" t="s">
        <v>949</v>
      </c>
      <c r="G1011" s="14" t="s">
        <v>44</v>
      </c>
      <c r="H1011" s="14" t="s">
        <v>45</v>
      </c>
      <c r="I1011" s="14" t="s">
        <v>21</v>
      </c>
      <c r="J1011" s="14" t="s">
        <v>1566</v>
      </c>
      <c r="K1011" s="15">
        <v>208.33333333333334</v>
      </c>
      <c r="L1011" s="15">
        <v>208.33333333333334</v>
      </c>
      <c r="M1011" s="15">
        <v>208.33333333333334</v>
      </c>
      <c r="N1011" s="15">
        <v>208.33333333333334</v>
      </c>
      <c r="O1011" s="15">
        <v>208.33333333333334</v>
      </c>
      <c r="P1011" s="15">
        <v>208.33333333333334</v>
      </c>
      <c r="Q1011" s="15">
        <v>208.33333333333334</v>
      </c>
      <c r="R1011" s="15">
        <v>208.33333333333334</v>
      </c>
      <c r="S1011" s="15">
        <v>208.33333333333334</v>
      </c>
      <c r="T1011" s="15">
        <v>208.33333333333334</v>
      </c>
      <c r="U1011" s="15">
        <v>208.33333333333334</v>
      </c>
      <c r="V1011" s="15">
        <v>208.33333333333334</v>
      </c>
      <c r="W1011" s="15">
        <v>2500</v>
      </c>
      <c r="X1011" s="15">
        <v>2502.425595238095</v>
      </c>
      <c r="Y1011" s="15">
        <v>2508.5656647398841</v>
      </c>
      <c r="Z1011" s="15">
        <v>2541.9823827946766</v>
      </c>
      <c r="AA1011" s="15">
        <v>2560.9392307302633</v>
      </c>
      <c r="AB1011" s="16">
        <f t="shared" si="15"/>
        <v>1041.6666666666667</v>
      </c>
    </row>
    <row r="1012" spans="1:28" ht="16" x14ac:dyDescent="0.2">
      <c r="A1012" s="14" t="s">
        <v>1527</v>
      </c>
      <c r="B1012" s="14" t="s">
        <v>1528</v>
      </c>
      <c r="C1012" s="14" t="s">
        <v>1418</v>
      </c>
      <c r="D1012" s="14" t="s">
        <v>1439</v>
      </c>
      <c r="E1012" s="14" t="s">
        <v>948</v>
      </c>
      <c r="F1012" s="14" t="s">
        <v>949</v>
      </c>
      <c r="G1012" s="14" t="s">
        <v>47</v>
      </c>
      <c r="H1012" s="14" t="s">
        <v>48</v>
      </c>
      <c r="I1012" s="14" t="s">
        <v>21</v>
      </c>
      <c r="J1012" s="14" t="s">
        <v>1567</v>
      </c>
      <c r="K1012" s="15">
        <v>200</v>
      </c>
      <c r="L1012" s="15">
        <v>200</v>
      </c>
      <c r="M1012" s="15">
        <v>200</v>
      </c>
      <c r="N1012" s="15">
        <v>200</v>
      </c>
      <c r="O1012" s="15">
        <v>200</v>
      </c>
      <c r="P1012" s="15">
        <v>200</v>
      </c>
      <c r="Q1012" s="15">
        <v>200</v>
      </c>
      <c r="R1012" s="15">
        <v>200</v>
      </c>
      <c r="S1012" s="15">
        <v>200</v>
      </c>
      <c r="T1012" s="15">
        <v>200</v>
      </c>
      <c r="U1012" s="15">
        <v>200</v>
      </c>
      <c r="V1012" s="15">
        <v>200</v>
      </c>
      <c r="W1012" s="15">
        <v>2400</v>
      </c>
      <c r="X1012" s="15">
        <v>2402.3285714285712</v>
      </c>
      <c r="Y1012" s="15">
        <v>2408.2230381502886</v>
      </c>
      <c r="Z1012" s="15">
        <v>2440.3030874828901</v>
      </c>
      <c r="AA1012" s="15">
        <v>2458.5016615010527</v>
      </c>
      <c r="AB1012" s="16">
        <f t="shared" si="15"/>
        <v>1000</v>
      </c>
    </row>
    <row r="1013" spans="1:28" ht="16" x14ac:dyDescent="0.2">
      <c r="A1013" s="14" t="s">
        <v>1527</v>
      </c>
      <c r="B1013" s="14" t="s">
        <v>1528</v>
      </c>
      <c r="C1013" s="14" t="s">
        <v>1418</v>
      </c>
      <c r="D1013" s="14" t="s">
        <v>1439</v>
      </c>
      <c r="E1013" s="14" t="s">
        <v>948</v>
      </c>
      <c r="F1013" s="14" t="s">
        <v>949</v>
      </c>
      <c r="G1013" s="14" t="s">
        <v>50</v>
      </c>
      <c r="H1013" s="14" t="s">
        <v>51</v>
      </c>
      <c r="I1013" s="14" t="s">
        <v>21</v>
      </c>
      <c r="J1013" s="14" t="s">
        <v>1568</v>
      </c>
      <c r="K1013" s="15">
        <v>1650</v>
      </c>
      <c r="L1013" s="15">
        <v>1650</v>
      </c>
      <c r="M1013" s="15">
        <v>1650</v>
      </c>
      <c r="N1013" s="15">
        <v>1650</v>
      </c>
      <c r="O1013" s="15">
        <v>1650</v>
      </c>
      <c r="P1013" s="15">
        <v>1650</v>
      </c>
      <c r="Q1013" s="15">
        <v>1650</v>
      </c>
      <c r="R1013" s="15">
        <v>1650</v>
      </c>
      <c r="S1013" s="15">
        <v>1650</v>
      </c>
      <c r="T1013" s="15">
        <v>1650</v>
      </c>
      <c r="U1013" s="15">
        <v>1650</v>
      </c>
      <c r="V1013" s="15">
        <v>1650</v>
      </c>
      <c r="W1013" s="15">
        <v>19800</v>
      </c>
      <c r="X1013" s="15">
        <v>19819.210714285713</v>
      </c>
      <c r="Y1013" s="15">
        <v>19867.840064739881</v>
      </c>
      <c r="Z1013" s="15">
        <v>20132.500471733842</v>
      </c>
      <c r="AA1013" s="15">
        <v>20282.638707383685</v>
      </c>
      <c r="AB1013" s="16">
        <f t="shared" si="15"/>
        <v>8250</v>
      </c>
    </row>
    <row r="1014" spans="1:28" ht="16" x14ac:dyDescent="0.2">
      <c r="A1014" s="14" t="s">
        <v>1527</v>
      </c>
      <c r="B1014" s="14" t="s">
        <v>1528</v>
      </c>
      <c r="C1014" s="14" t="s">
        <v>1418</v>
      </c>
      <c r="D1014" s="14" t="s">
        <v>1439</v>
      </c>
      <c r="E1014" s="14" t="s">
        <v>948</v>
      </c>
      <c r="F1014" s="14" t="s">
        <v>949</v>
      </c>
      <c r="G1014" s="14" t="s">
        <v>53</v>
      </c>
      <c r="H1014" s="14" t="s">
        <v>54</v>
      </c>
      <c r="I1014" s="14" t="s">
        <v>21</v>
      </c>
      <c r="J1014" s="14" t="s">
        <v>1569</v>
      </c>
      <c r="K1014" s="15">
        <v>0</v>
      </c>
      <c r="L1014" s="15">
        <v>0</v>
      </c>
      <c r="M1014" s="15">
        <v>6528.4537297588431</v>
      </c>
      <c r="N1014" s="15">
        <v>0</v>
      </c>
      <c r="O1014" s="15">
        <v>9792.6805946382647</v>
      </c>
      <c r="P1014" s="15">
        <v>9792.6805946382647</v>
      </c>
      <c r="Q1014" s="15">
        <v>0</v>
      </c>
      <c r="R1014" s="15">
        <v>0</v>
      </c>
      <c r="S1014" s="15">
        <v>0</v>
      </c>
      <c r="T1014" s="15">
        <v>54093.504486326361</v>
      </c>
      <c r="U1014" s="15">
        <v>0</v>
      </c>
      <c r="V1014" s="15">
        <v>9792.6805946382647</v>
      </c>
      <c r="W1014" s="15">
        <v>90000</v>
      </c>
      <c r="X1014" s="15">
        <v>95092.172619047604</v>
      </c>
      <c r="Y1014" s="15">
        <v>47161.034497109824</v>
      </c>
      <c r="Z1014" s="15">
        <v>47789.268796539924</v>
      </c>
      <c r="AA1014" s="15">
        <v>48145.657537728941</v>
      </c>
      <c r="AB1014" s="16">
        <f t="shared" si="15"/>
        <v>16321.134324397108</v>
      </c>
    </row>
    <row r="1015" spans="1:28" ht="16" x14ac:dyDescent="0.2">
      <c r="A1015" s="14" t="s">
        <v>1527</v>
      </c>
      <c r="B1015" s="14" t="s">
        <v>1528</v>
      </c>
      <c r="C1015" s="14" t="s">
        <v>1418</v>
      </c>
      <c r="D1015" s="14" t="s">
        <v>1439</v>
      </c>
      <c r="E1015" s="14" t="s">
        <v>948</v>
      </c>
      <c r="F1015" s="14" t="s">
        <v>949</v>
      </c>
      <c r="G1015" s="14" t="s">
        <v>56</v>
      </c>
      <c r="H1015" s="14" t="s">
        <v>57</v>
      </c>
      <c r="I1015" s="14" t="s">
        <v>21</v>
      </c>
      <c r="J1015" s="14" t="s">
        <v>1570</v>
      </c>
      <c r="K1015" s="15">
        <v>0</v>
      </c>
      <c r="L1015" s="15">
        <v>9078.9473684210534</v>
      </c>
      <c r="M1015" s="15">
        <v>0</v>
      </c>
      <c r="N1015" s="15">
        <v>0</v>
      </c>
      <c r="O1015" s="15">
        <v>0</v>
      </c>
      <c r="P1015" s="15">
        <v>2421.0526315789475</v>
      </c>
      <c r="Q1015" s="15">
        <v>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11500</v>
      </c>
      <c r="X1015" s="15">
        <v>12637.499999999998</v>
      </c>
      <c r="Y1015" s="15">
        <v>12814.424999999999</v>
      </c>
      <c r="Z1015" s="15">
        <v>13006.641374999999</v>
      </c>
      <c r="AA1015" s="15">
        <v>13201.740995624999</v>
      </c>
      <c r="AB1015" s="16">
        <f t="shared" si="15"/>
        <v>9078.9473684210534</v>
      </c>
    </row>
    <row r="1016" spans="1:28" ht="16" x14ac:dyDescent="0.2">
      <c r="A1016" s="14" t="s">
        <v>1527</v>
      </c>
      <c r="B1016" s="14" t="s">
        <v>1528</v>
      </c>
      <c r="C1016" s="14" t="s">
        <v>1418</v>
      </c>
      <c r="D1016" s="14" t="s">
        <v>1439</v>
      </c>
      <c r="E1016" s="14" t="s">
        <v>948</v>
      </c>
      <c r="F1016" s="14" t="s">
        <v>949</v>
      </c>
      <c r="G1016" s="14" t="s">
        <v>59</v>
      </c>
      <c r="H1016" s="14" t="s">
        <v>60</v>
      </c>
      <c r="I1016" s="14" t="s">
        <v>21</v>
      </c>
      <c r="J1016" s="14" t="s">
        <v>1571</v>
      </c>
      <c r="K1016" s="15">
        <v>0</v>
      </c>
      <c r="L1016" s="15">
        <v>0</v>
      </c>
      <c r="M1016" s="15">
        <v>0</v>
      </c>
      <c r="N1016" s="15">
        <v>0</v>
      </c>
      <c r="O1016" s="15">
        <v>7000</v>
      </c>
      <c r="P1016" s="15">
        <v>0</v>
      </c>
      <c r="Q1016" s="15">
        <v>0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7000</v>
      </c>
      <c r="X1016" s="15">
        <v>7006.7916666666661</v>
      </c>
      <c r="Y1016" s="15">
        <v>7023.9838612716758</v>
      </c>
      <c r="Z1016" s="15">
        <v>7117.5506718250954</v>
      </c>
      <c r="AA1016" s="15">
        <v>7170.629846044737</v>
      </c>
      <c r="AB1016" s="16">
        <f t="shared" si="15"/>
        <v>7000</v>
      </c>
    </row>
    <row r="1017" spans="1:28" ht="16" x14ac:dyDescent="0.2">
      <c r="A1017" s="14" t="s">
        <v>1527</v>
      </c>
      <c r="B1017" s="14" t="s">
        <v>1528</v>
      </c>
      <c r="C1017" s="14" t="s">
        <v>1418</v>
      </c>
      <c r="D1017" s="14" t="s">
        <v>1439</v>
      </c>
      <c r="E1017" s="14" t="s">
        <v>948</v>
      </c>
      <c r="F1017" s="14" t="s">
        <v>949</v>
      </c>
      <c r="G1017" s="14" t="s">
        <v>62</v>
      </c>
      <c r="H1017" s="14" t="s">
        <v>63</v>
      </c>
      <c r="I1017" s="14" t="s">
        <v>21</v>
      </c>
      <c r="J1017" s="14" t="s">
        <v>1572</v>
      </c>
      <c r="K1017" s="15">
        <v>300</v>
      </c>
      <c r="L1017" s="15">
        <v>300</v>
      </c>
      <c r="M1017" s="15">
        <v>300</v>
      </c>
      <c r="N1017" s="15">
        <v>300</v>
      </c>
      <c r="O1017" s="15">
        <v>300</v>
      </c>
      <c r="P1017" s="15">
        <v>300</v>
      </c>
      <c r="Q1017" s="15">
        <v>300</v>
      </c>
      <c r="R1017" s="15">
        <v>300</v>
      </c>
      <c r="S1017" s="15">
        <v>300</v>
      </c>
      <c r="T1017" s="15">
        <v>300</v>
      </c>
      <c r="U1017" s="15">
        <v>300</v>
      </c>
      <c r="V1017" s="15">
        <v>300</v>
      </c>
      <c r="W1017" s="15">
        <v>3600</v>
      </c>
      <c r="X1017" s="15">
        <v>3603.4928571428568</v>
      </c>
      <c r="Y1017" s="15">
        <v>3612.3345572254329</v>
      </c>
      <c r="Z1017" s="15">
        <v>3660.4546312243347</v>
      </c>
      <c r="AA1017" s="15">
        <v>3687.752492251579</v>
      </c>
      <c r="AB1017" s="16">
        <f t="shared" si="15"/>
        <v>1500</v>
      </c>
    </row>
    <row r="1018" spans="1:28" ht="16" x14ac:dyDescent="0.2">
      <c r="A1018" s="14" t="s">
        <v>1527</v>
      </c>
      <c r="B1018" s="14" t="s">
        <v>1528</v>
      </c>
      <c r="C1018" s="14" t="s">
        <v>1418</v>
      </c>
      <c r="D1018" s="14" t="s">
        <v>1439</v>
      </c>
      <c r="E1018" s="14" t="s">
        <v>948</v>
      </c>
      <c r="F1018" s="14" t="s">
        <v>949</v>
      </c>
      <c r="G1018" s="14" t="s">
        <v>245</v>
      </c>
      <c r="H1018" s="14" t="s">
        <v>246</v>
      </c>
      <c r="I1018" s="14" t="s">
        <v>21</v>
      </c>
      <c r="J1018" s="14" t="s">
        <v>1573</v>
      </c>
      <c r="K1018" s="15">
        <v>2000</v>
      </c>
      <c r="L1018" s="15">
        <v>2000</v>
      </c>
      <c r="M1018" s="15">
        <v>2000</v>
      </c>
      <c r="N1018" s="15">
        <v>2000</v>
      </c>
      <c r="O1018" s="15">
        <v>2000</v>
      </c>
      <c r="P1018" s="15">
        <v>2000</v>
      </c>
      <c r="Q1018" s="15">
        <v>2000</v>
      </c>
      <c r="R1018" s="15">
        <v>2000</v>
      </c>
      <c r="S1018" s="15">
        <v>2000</v>
      </c>
      <c r="T1018" s="15">
        <v>2000</v>
      </c>
      <c r="U1018" s="15">
        <v>2000</v>
      </c>
      <c r="V1018" s="15">
        <v>2000</v>
      </c>
      <c r="W1018" s="15">
        <v>24000</v>
      </c>
      <c r="X1018" s="15">
        <v>24071.428571428569</v>
      </c>
      <c r="Y1018" s="15">
        <v>24186.523505202309</v>
      </c>
      <c r="Z1018" s="15">
        <v>24516.974987863119</v>
      </c>
      <c r="AA1018" s="15">
        <v>24737.481834328421</v>
      </c>
      <c r="AB1018" s="16">
        <f t="shared" si="15"/>
        <v>10000</v>
      </c>
    </row>
    <row r="1019" spans="1:28" ht="16" x14ac:dyDescent="0.2">
      <c r="A1019" s="14" t="s">
        <v>1527</v>
      </c>
      <c r="B1019" s="14" t="s">
        <v>1528</v>
      </c>
      <c r="C1019" s="14" t="s">
        <v>1418</v>
      </c>
      <c r="D1019" s="14" t="s">
        <v>1439</v>
      </c>
      <c r="E1019" s="14" t="s">
        <v>948</v>
      </c>
      <c r="F1019" s="14" t="s">
        <v>949</v>
      </c>
      <c r="G1019" s="14" t="s">
        <v>68</v>
      </c>
      <c r="H1019" s="14" t="s">
        <v>69</v>
      </c>
      <c r="I1019" s="14" t="s">
        <v>21</v>
      </c>
      <c r="J1019" s="14" t="s">
        <v>1574</v>
      </c>
      <c r="K1019" s="15">
        <v>3000</v>
      </c>
      <c r="L1019" s="15">
        <v>818.18181818181813</v>
      </c>
      <c r="M1019" s="15">
        <v>818.18181818181813</v>
      </c>
      <c r="N1019" s="15">
        <v>818.18181818181813</v>
      </c>
      <c r="O1019" s="15">
        <v>818.18181818181813</v>
      </c>
      <c r="P1019" s="15">
        <v>818.18181818181813</v>
      </c>
      <c r="Q1019" s="15">
        <v>818.18181818181813</v>
      </c>
      <c r="R1019" s="15">
        <v>818.18181818181813</v>
      </c>
      <c r="S1019" s="15">
        <v>818.18181818181813</v>
      </c>
      <c r="T1019" s="15">
        <v>818.18181818181813</v>
      </c>
      <c r="U1019" s="15">
        <v>818.18181818181813</v>
      </c>
      <c r="V1019" s="15">
        <v>818.18181818181813</v>
      </c>
      <c r="W1019" s="15">
        <v>12000</v>
      </c>
      <c r="X1019" s="15">
        <v>12011.642857142853</v>
      </c>
      <c r="Y1019" s="15">
        <v>12041.115190751441</v>
      </c>
      <c r="Z1019" s="15">
        <v>12201.515437414448</v>
      </c>
      <c r="AA1019" s="15">
        <v>12292.508307505261</v>
      </c>
      <c r="AB1019" s="16">
        <f t="shared" si="15"/>
        <v>6272.7272727272721</v>
      </c>
    </row>
    <row r="1020" spans="1:28" ht="16" x14ac:dyDescent="0.2">
      <c r="A1020" s="14" t="s">
        <v>1575</v>
      </c>
      <c r="B1020" s="14" t="s">
        <v>1576</v>
      </c>
      <c r="C1020" s="14" t="s">
        <v>1418</v>
      </c>
      <c r="D1020" s="14" t="s">
        <v>1439</v>
      </c>
      <c r="E1020" s="14" t="s">
        <v>948</v>
      </c>
      <c r="F1020" s="14" t="s">
        <v>949</v>
      </c>
      <c r="G1020" s="14" t="s">
        <v>15</v>
      </c>
      <c r="H1020" s="14" t="s">
        <v>16</v>
      </c>
      <c r="I1020" s="14" t="s">
        <v>17</v>
      </c>
      <c r="J1020" s="14" t="s">
        <v>1577</v>
      </c>
      <c r="K1020" s="15">
        <v>77768.510000000009</v>
      </c>
      <c r="L1020" s="15">
        <v>65593.16</v>
      </c>
      <c r="M1020" s="15">
        <v>65593.16</v>
      </c>
      <c r="N1020" s="15">
        <v>84147.87</v>
      </c>
      <c r="O1020" s="15">
        <v>68000.709999999992</v>
      </c>
      <c r="P1020" s="15">
        <v>72526.759999999995</v>
      </c>
      <c r="Q1020" s="15">
        <v>80176.070000000007</v>
      </c>
      <c r="R1020" s="15">
        <v>68000.709999999992</v>
      </c>
      <c r="S1020" s="15">
        <v>68000.709999999992</v>
      </c>
      <c r="T1020" s="15">
        <v>81029.22</v>
      </c>
      <c r="U1020" s="15">
        <v>68853.829999999987</v>
      </c>
      <c r="V1020" s="15">
        <v>81517.820000000007</v>
      </c>
      <c r="W1020" s="15">
        <v>881208.53</v>
      </c>
      <c r="X1020" s="15">
        <v>906092.64346613106</v>
      </c>
      <c r="Y1020" s="15">
        <v>937319.33938720927</v>
      </c>
      <c r="Z1020" s="15">
        <v>967198.60229544924</v>
      </c>
      <c r="AA1020" s="15">
        <v>1001769.6261020063</v>
      </c>
      <c r="AB1020" s="16">
        <f t="shared" si="15"/>
        <v>361103.41000000003</v>
      </c>
    </row>
    <row r="1021" spans="1:28" ht="16" x14ac:dyDescent="0.2">
      <c r="A1021" s="14" t="s">
        <v>1575</v>
      </c>
      <c r="B1021" s="14" t="s">
        <v>1576</v>
      </c>
      <c r="C1021" s="14" t="s">
        <v>1418</v>
      </c>
      <c r="D1021" s="14" t="s">
        <v>1439</v>
      </c>
      <c r="E1021" s="14" t="s">
        <v>948</v>
      </c>
      <c r="F1021" s="14" t="s">
        <v>949</v>
      </c>
      <c r="G1021" s="14" t="s">
        <v>19</v>
      </c>
      <c r="H1021" s="14" t="s">
        <v>20</v>
      </c>
      <c r="I1021" s="14" t="s">
        <v>21</v>
      </c>
      <c r="J1021" s="14" t="s">
        <v>1578</v>
      </c>
      <c r="K1021" s="15">
        <v>600</v>
      </c>
      <c r="L1021" s="15">
        <v>600</v>
      </c>
      <c r="M1021" s="15">
        <v>600</v>
      </c>
      <c r="N1021" s="15">
        <v>600</v>
      </c>
      <c r="O1021" s="15">
        <v>600</v>
      </c>
      <c r="P1021" s="15">
        <v>600</v>
      </c>
      <c r="Q1021" s="15">
        <v>600</v>
      </c>
      <c r="R1021" s="15">
        <v>600</v>
      </c>
      <c r="S1021" s="15">
        <v>600</v>
      </c>
      <c r="T1021" s="15">
        <v>600</v>
      </c>
      <c r="U1021" s="15">
        <v>600</v>
      </c>
      <c r="V1021" s="15">
        <v>600</v>
      </c>
      <c r="W1021" s="15">
        <v>7200</v>
      </c>
      <c r="X1021" s="15">
        <v>7206.9857142857136</v>
      </c>
      <c r="Y1021" s="15">
        <v>7224.6691144508659</v>
      </c>
      <c r="Z1021" s="15">
        <v>7320.9092624486693</v>
      </c>
      <c r="AA1021" s="15">
        <v>7375.5049845031581</v>
      </c>
      <c r="AB1021" s="16">
        <f t="shared" si="15"/>
        <v>3000</v>
      </c>
    </row>
    <row r="1022" spans="1:28" ht="16" x14ac:dyDescent="0.2">
      <c r="A1022" s="14" t="s">
        <v>1575</v>
      </c>
      <c r="B1022" s="14" t="s">
        <v>1576</v>
      </c>
      <c r="C1022" s="14" t="s">
        <v>1418</v>
      </c>
      <c r="D1022" s="14" t="s">
        <v>1439</v>
      </c>
      <c r="E1022" s="14" t="s">
        <v>948</v>
      </c>
      <c r="F1022" s="14" t="s">
        <v>949</v>
      </c>
      <c r="G1022" s="14" t="s">
        <v>23</v>
      </c>
      <c r="H1022" s="14" t="s">
        <v>24</v>
      </c>
      <c r="I1022" s="14" t="s">
        <v>21</v>
      </c>
      <c r="J1022" s="14" t="s">
        <v>1579</v>
      </c>
      <c r="K1022" s="15">
        <v>480</v>
      </c>
      <c r="L1022" s="15">
        <v>480</v>
      </c>
      <c r="M1022" s="15">
        <v>480</v>
      </c>
      <c r="N1022" s="15">
        <v>480</v>
      </c>
      <c r="O1022" s="15">
        <v>480</v>
      </c>
      <c r="P1022" s="15">
        <v>480</v>
      </c>
      <c r="Q1022" s="15">
        <v>480</v>
      </c>
      <c r="R1022" s="15">
        <v>480</v>
      </c>
      <c r="S1022" s="15">
        <v>480</v>
      </c>
      <c r="T1022" s="15">
        <v>480</v>
      </c>
      <c r="U1022" s="15">
        <v>480</v>
      </c>
      <c r="V1022" s="15">
        <v>480</v>
      </c>
      <c r="W1022" s="15">
        <v>5760</v>
      </c>
      <c r="X1022" s="15">
        <v>5765.5885714285714</v>
      </c>
      <c r="Y1022" s="15">
        <v>5779.7352915606934</v>
      </c>
      <c r="Z1022" s="15">
        <v>5856.7274099589349</v>
      </c>
      <c r="AA1022" s="15">
        <v>5900.4039876025263</v>
      </c>
      <c r="AB1022" s="16">
        <f t="shared" si="15"/>
        <v>2400</v>
      </c>
    </row>
    <row r="1023" spans="1:28" ht="16" x14ac:dyDescent="0.2">
      <c r="A1023" s="14" t="s">
        <v>1575</v>
      </c>
      <c r="B1023" s="14" t="s">
        <v>1576</v>
      </c>
      <c r="C1023" s="14" t="s">
        <v>1418</v>
      </c>
      <c r="D1023" s="14" t="s">
        <v>1439</v>
      </c>
      <c r="E1023" s="14" t="s">
        <v>948</v>
      </c>
      <c r="F1023" s="14" t="s">
        <v>949</v>
      </c>
      <c r="G1023" s="14" t="s">
        <v>26</v>
      </c>
      <c r="H1023" s="14" t="s">
        <v>27</v>
      </c>
      <c r="I1023" s="14" t="s">
        <v>21</v>
      </c>
      <c r="J1023" s="14" t="s">
        <v>1580</v>
      </c>
      <c r="K1023" s="15">
        <v>138</v>
      </c>
      <c r="L1023" s="15">
        <v>138</v>
      </c>
      <c r="M1023" s="15">
        <v>138</v>
      </c>
      <c r="N1023" s="15">
        <v>138</v>
      </c>
      <c r="O1023" s="15">
        <v>138</v>
      </c>
      <c r="P1023" s="15">
        <v>138</v>
      </c>
      <c r="Q1023" s="15">
        <v>138</v>
      </c>
      <c r="R1023" s="15">
        <v>138</v>
      </c>
      <c r="S1023" s="15">
        <v>138</v>
      </c>
      <c r="T1023" s="15">
        <v>138</v>
      </c>
      <c r="U1023" s="15">
        <v>138</v>
      </c>
      <c r="V1023" s="15">
        <v>138</v>
      </c>
      <c r="W1023" s="15">
        <v>1656</v>
      </c>
      <c r="X1023" s="15">
        <v>1657.6067142857141</v>
      </c>
      <c r="Y1023" s="15">
        <v>1661.6738963236994</v>
      </c>
      <c r="Z1023" s="15">
        <v>1683.8091303631938</v>
      </c>
      <c r="AA1023" s="15">
        <v>1696.3661464357263</v>
      </c>
      <c r="AB1023" s="16">
        <f t="shared" si="15"/>
        <v>690</v>
      </c>
    </row>
    <row r="1024" spans="1:28" ht="16" x14ac:dyDescent="0.2">
      <c r="A1024" s="14" t="s">
        <v>1575</v>
      </c>
      <c r="B1024" s="14" t="s">
        <v>1576</v>
      </c>
      <c r="C1024" s="14" t="s">
        <v>1418</v>
      </c>
      <c r="D1024" s="14" t="s">
        <v>1439</v>
      </c>
      <c r="E1024" s="14" t="s">
        <v>948</v>
      </c>
      <c r="F1024" s="14" t="s">
        <v>949</v>
      </c>
      <c r="G1024" s="14" t="s">
        <v>35</v>
      </c>
      <c r="H1024" s="14" t="s">
        <v>36</v>
      </c>
      <c r="I1024" s="14" t="s">
        <v>21</v>
      </c>
      <c r="J1024" s="14" t="s">
        <v>1581</v>
      </c>
      <c r="K1024" s="15">
        <v>0</v>
      </c>
      <c r="L1024" s="15">
        <v>0</v>
      </c>
      <c r="M1024" s="15">
        <v>0</v>
      </c>
      <c r="N1024" s="15">
        <v>0</v>
      </c>
      <c r="O1024" s="15">
        <v>0</v>
      </c>
      <c r="P1024" s="15">
        <v>0</v>
      </c>
      <c r="Q1024" s="15">
        <v>0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606.59999999999991</v>
      </c>
      <c r="Y1024" s="15">
        <v>615.09239999999988</v>
      </c>
      <c r="Z1024" s="15">
        <v>624.31878600000005</v>
      </c>
      <c r="AA1024" s="15">
        <v>633.68356778999998</v>
      </c>
      <c r="AB1024" s="16">
        <f t="shared" si="15"/>
        <v>0</v>
      </c>
    </row>
    <row r="1025" spans="1:28" ht="16" x14ac:dyDescent="0.2">
      <c r="A1025" s="14" t="s">
        <v>1575</v>
      </c>
      <c r="B1025" s="14" t="s">
        <v>1576</v>
      </c>
      <c r="C1025" s="14" t="s">
        <v>1418</v>
      </c>
      <c r="D1025" s="14" t="s">
        <v>1439</v>
      </c>
      <c r="E1025" s="14" t="s">
        <v>948</v>
      </c>
      <c r="F1025" s="14" t="s">
        <v>949</v>
      </c>
      <c r="G1025" s="14" t="s">
        <v>38</v>
      </c>
      <c r="H1025" s="14" t="s">
        <v>39</v>
      </c>
      <c r="I1025" s="14" t="s">
        <v>21</v>
      </c>
      <c r="J1025" s="14" t="s">
        <v>1582</v>
      </c>
      <c r="K1025" s="15">
        <v>2862.9076124032426</v>
      </c>
      <c r="L1025" s="15">
        <v>2862.9076124032426</v>
      </c>
      <c r="M1025" s="15">
        <v>2862.9076124032426</v>
      </c>
      <c r="N1025" s="15">
        <v>2862.9076124032426</v>
      </c>
      <c r="O1025" s="15">
        <v>2862.9076124032426</v>
      </c>
      <c r="P1025" s="15">
        <v>2862.9076124032426</v>
      </c>
      <c r="Q1025" s="15">
        <v>2862.9076124032426</v>
      </c>
      <c r="R1025" s="15">
        <v>2862.9076124032426</v>
      </c>
      <c r="S1025" s="15">
        <v>2862.9076124032426</v>
      </c>
      <c r="T1025" s="15">
        <v>2862.9076124032426</v>
      </c>
      <c r="U1025" s="15">
        <v>2862.9076124032426</v>
      </c>
      <c r="V1025" s="15">
        <v>2862.9076124032426</v>
      </c>
      <c r="W1025" s="15">
        <v>34354.891348838908</v>
      </c>
      <c r="X1025" s="15">
        <v>33771.701833026644</v>
      </c>
      <c r="Y1025" s="15">
        <v>33586.940648860334</v>
      </c>
      <c r="Z1025" s="15">
        <v>33833.758417120524</v>
      </c>
      <c r="AA1025" s="15">
        <v>34086.073861060613</v>
      </c>
      <c r="AB1025" s="16">
        <f t="shared" si="15"/>
        <v>14314.538062016214</v>
      </c>
    </row>
    <row r="1026" spans="1:28" ht="16" x14ac:dyDescent="0.2">
      <c r="A1026" s="14" t="s">
        <v>1575</v>
      </c>
      <c r="B1026" s="14" t="s">
        <v>1576</v>
      </c>
      <c r="C1026" s="14" t="s">
        <v>1418</v>
      </c>
      <c r="D1026" s="14" t="s">
        <v>1439</v>
      </c>
      <c r="E1026" s="14" t="s">
        <v>948</v>
      </c>
      <c r="F1026" s="14" t="s">
        <v>949</v>
      </c>
      <c r="G1026" s="14" t="s">
        <v>41</v>
      </c>
      <c r="H1026" s="14" t="s">
        <v>42</v>
      </c>
      <c r="I1026" s="14" t="s">
        <v>21</v>
      </c>
      <c r="J1026" s="14" t="s">
        <v>1583</v>
      </c>
      <c r="K1026" s="15">
        <v>200</v>
      </c>
      <c r="L1026" s="15">
        <v>200</v>
      </c>
      <c r="M1026" s="15">
        <v>200</v>
      </c>
      <c r="N1026" s="15">
        <v>200</v>
      </c>
      <c r="O1026" s="15">
        <v>200</v>
      </c>
      <c r="P1026" s="15">
        <v>200</v>
      </c>
      <c r="Q1026" s="15">
        <v>200</v>
      </c>
      <c r="R1026" s="15">
        <v>200</v>
      </c>
      <c r="S1026" s="15">
        <v>200</v>
      </c>
      <c r="T1026" s="15">
        <v>200</v>
      </c>
      <c r="U1026" s="15">
        <v>200</v>
      </c>
      <c r="V1026" s="15">
        <v>200</v>
      </c>
      <c r="W1026" s="15">
        <v>2400</v>
      </c>
      <c r="X1026" s="15">
        <v>2411.9571428571426</v>
      </c>
      <c r="Y1026" s="15">
        <v>2429.081662890173</v>
      </c>
      <c r="Z1026" s="15">
        <v>2463.091910089734</v>
      </c>
      <c r="AA1026" s="15">
        <v>2488.9947053646315</v>
      </c>
      <c r="AB1026" s="16">
        <f t="shared" si="15"/>
        <v>1000</v>
      </c>
    </row>
    <row r="1027" spans="1:28" ht="16" x14ac:dyDescent="0.2">
      <c r="A1027" s="14" t="s">
        <v>1575</v>
      </c>
      <c r="B1027" s="14" t="s">
        <v>1576</v>
      </c>
      <c r="C1027" s="14" t="s">
        <v>1418</v>
      </c>
      <c r="D1027" s="14" t="s">
        <v>1439</v>
      </c>
      <c r="E1027" s="14" t="s">
        <v>948</v>
      </c>
      <c r="F1027" s="14" t="s">
        <v>949</v>
      </c>
      <c r="G1027" s="14" t="s">
        <v>44</v>
      </c>
      <c r="H1027" s="14" t="s">
        <v>45</v>
      </c>
      <c r="I1027" s="14" t="s">
        <v>21</v>
      </c>
      <c r="J1027" s="14" t="s">
        <v>1584</v>
      </c>
      <c r="K1027" s="15">
        <v>100</v>
      </c>
      <c r="L1027" s="15">
        <v>100</v>
      </c>
      <c r="M1027" s="15">
        <v>100</v>
      </c>
      <c r="N1027" s="15">
        <v>100</v>
      </c>
      <c r="O1027" s="15">
        <v>100</v>
      </c>
      <c r="P1027" s="15">
        <v>100</v>
      </c>
      <c r="Q1027" s="15">
        <v>100</v>
      </c>
      <c r="R1027" s="15">
        <v>100</v>
      </c>
      <c r="S1027" s="15">
        <v>100</v>
      </c>
      <c r="T1027" s="15">
        <v>100</v>
      </c>
      <c r="U1027" s="15">
        <v>100</v>
      </c>
      <c r="V1027" s="15">
        <v>100</v>
      </c>
      <c r="W1027" s="15">
        <v>1200</v>
      </c>
      <c r="X1027" s="15">
        <v>1201.1642857142856</v>
      </c>
      <c r="Y1027" s="15">
        <v>1204.1115190751443</v>
      </c>
      <c r="Z1027" s="15">
        <v>1220.151543741445</v>
      </c>
      <c r="AA1027" s="15">
        <v>1229.2508307505263</v>
      </c>
      <c r="AB1027" s="16">
        <f t="shared" ref="AB1027:AB1090" si="16">SUM(K1027:O1027)</f>
        <v>500</v>
      </c>
    </row>
    <row r="1028" spans="1:28" ht="16" x14ac:dyDescent="0.2">
      <c r="A1028" s="14" t="s">
        <v>1575</v>
      </c>
      <c r="B1028" s="14" t="s">
        <v>1576</v>
      </c>
      <c r="C1028" s="14" t="s">
        <v>1418</v>
      </c>
      <c r="D1028" s="14" t="s">
        <v>1439</v>
      </c>
      <c r="E1028" s="14" t="s">
        <v>948</v>
      </c>
      <c r="F1028" s="14" t="s">
        <v>949</v>
      </c>
      <c r="G1028" s="14" t="s">
        <v>47</v>
      </c>
      <c r="H1028" s="14" t="s">
        <v>48</v>
      </c>
      <c r="I1028" s="14" t="s">
        <v>21</v>
      </c>
      <c r="J1028" s="14" t="s">
        <v>1585</v>
      </c>
      <c r="K1028" s="15">
        <v>0</v>
      </c>
      <c r="L1028" s="15">
        <v>0</v>
      </c>
      <c r="M1028" s="15">
        <v>250</v>
      </c>
      <c r="N1028" s="15">
        <v>0</v>
      </c>
      <c r="O1028" s="15">
        <v>0</v>
      </c>
      <c r="P1028" s="15">
        <v>0</v>
      </c>
      <c r="Q1028" s="15">
        <v>0</v>
      </c>
      <c r="R1028" s="15">
        <v>0</v>
      </c>
      <c r="S1028" s="15">
        <v>250</v>
      </c>
      <c r="T1028" s="15">
        <v>0</v>
      </c>
      <c r="U1028" s="15">
        <v>0</v>
      </c>
      <c r="V1028" s="15">
        <v>0</v>
      </c>
      <c r="W1028" s="15">
        <v>500</v>
      </c>
      <c r="X1028" s="15">
        <v>500.48511904761904</v>
      </c>
      <c r="Y1028" s="15">
        <v>501.71313294797687</v>
      </c>
      <c r="Z1028" s="15">
        <v>508.39647655893543</v>
      </c>
      <c r="AA1028" s="15">
        <v>512.18784614605261</v>
      </c>
      <c r="AB1028" s="16">
        <f t="shared" si="16"/>
        <v>250</v>
      </c>
    </row>
    <row r="1029" spans="1:28" ht="16" x14ac:dyDescent="0.2">
      <c r="A1029" s="14" t="s">
        <v>1575</v>
      </c>
      <c r="B1029" s="14" t="s">
        <v>1576</v>
      </c>
      <c r="C1029" s="14" t="s">
        <v>1418</v>
      </c>
      <c r="D1029" s="14" t="s">
        <v>1439</v>
      </c>
      <c r="E1029" s="14" t="s">
        <v>948</v>
      </c>
      <c r="F1029" s="14" t="s">
        <v>949</v>
      </c>
      <c r="G1029" s="14" t="s">
        <v>50</v>
      </c>
      <c r="H1029" s="14" t="s">
        <v>51</v>
      </c>
      <c r="I1029" s="14" t="s">
        <v>21</v>
      </c>
      <c r="J1029" s="14" t="s">
        <v>1586</v>
      </c>
      <c r="K1029" s="15">
        <v>550</v>
      </c>
      <c r="L1029" s="15">
        <v>550</v>
      </c>
      <c r="M1029" s="15">
        <v>550</v>
      </c>
      <c r="N1029" s="15">
        <v>550</v>
      </c>
      <c r="O1029" s="15">
        <v>550</v>
      </c>
      <c r="P1029" s="15">
        <v>550</v>
      </c>
      <c r="Q1029" s="15">
        <v>550</v>
      </c>
      <c r="R1029" s="15">
        <v>550</v>
      </c>
      <c r="S1029" s="15">
        <v>550</v>
      </c>
      <c r="T1029" s="15">
        <v>550</v>
      </c>
      <c r="U1029" s="15">
        <v>550</v>
      </c>
      <c r="V1029" s="15">
        <v>550</v>
      </c>
      <c r="W1029" s="15">
        <v>6600</v>
      </c>
      <c r="X1029" s="15">
        <v>6606.403571428571</v>
      </c>
      <c r="Y1029" s="15">
        <v>6622.6133549132946</v>
      </c>
      <c r="Z1029" s="15">
        <v>6710.8334905779466</v>
      </c>
      <c r="AA1029" s="15">
        <v>6760.8795691278938</v>
      </c>
      <c r="AB1029" s="16">
        <f t="shared" si="16"/>
        <v>2750</v>
      </c>
    </row>
    <row r="1030" spans="1:28" ht="16" x14ac:dyDescent="0.2">
      <c r="A1030" s="14" t="s">
        <v>1575</v>
      </c>
      <c r="B1030" s="14" t="s">
        <v>1576</v>
      </c>
      <c r="C1030" s="14" t="s">
        <v>1418</v>
      </c>
      <c r="D1030" s="14" t="s">
        <v>1439</v>
      </c>
      <c r="E1030" s="14" t="s">
        <v>948</v>
      </c>
      <c r="F1030" s="14" t="s">
        <v>949</v>
      </c>
      <c r="G1030" s="14" t="s">
        <v>53</v>
      </c>
      <c r="H1030" s="14" t="s">
        <v>54</v>
      </c>
      <c r="I1030" s="14" t="s">
        <v>21</v>
      </c>
      <c r="J1030" s="14" t="s">
        <v>1587</v>
      </c>
      <c r="K1030" s="15">
        <v>0</v>
      </c>
      <c r="L1030" s="15">
        <v>0</v>
      </c>
      <c r="M1030" s="15">
        <v>4852.9411764705883</v>
      </c>
      <c r="N1030" s="15">
        <v>0</v>
      </c>
      <c r="O1030" s="15">
        <v>0</v>
      </c>
      <c r="P1030" s="15">
        <v>23294.117647058822</v>
      </c>
      <c r="Q1030" s="15">
        <v>0</v>
      </c>
      <c r="R1030" s="15">
        <v>0</v>
      </c>
      <c r="S1030" s="15">
        <v>4852.9411764705883</v>
      </c>
      <c r="T1030" s="15">
        <v>0</v>
      </c>
      <c r="U1030" s="15">
        <v>0</v>
      </c>
      <c r="V1030" s="15">
        <v>0</v>
      </c>
      <c r="W1030" s="15">
        <v>33000</v>
      </c>
      <c r="X1030" s="15">
        <v>33032.017857142855</v>
      </c>
      <c r="Y1030" s="15">
        <v>33113.066774566469</v>
      </c>
      <c r="Z1030" s="15">
        <v>33554.167452889735</v>
      </c>
      <c r="AA1030" s="15">
        <v>33804.397845639469</v>
      </c>
      <c r="AB1030" s="16">
        <f t="shared" si="16"/>
        <v>4852.9411764705883</v>
      </c>
    </row>
    <row r="1031" spans="1:28" ht="16" x14ac:dyDescent="0.2">
      <c r="A1031" s="14" t="s">
        <v>1575</v>
      </c>
      <c r="B1031" s="14" t="s">
        <v>1576</v>
      </c>
      <c r="C1031" s="14" t="s">
        <v>1418</v>
      </c>
      <c r="D1031" s="14" t="s">
        <v>1439</v>
      </c>
      <c r="E1031" s="14" t="s">
        <v>948</v>
      </c>
      <c r="F1031" s="14" t="s">
        <v>949</v>
      </c>
      <c r="G1031" s="14" t="s">
        <v>62</v>
      </c>
      <c r="H1031" s="14" t="s">
        <v>63</v>
      </c>
      <c r="I1031" s="14" t="s">
        <v>21</v>
      </c>
      <c r="J1031" s="14" t="s">
        <v>1588</v>
      </c>
      <c r="K1031" s="15">
        <v>300</v>
      </c>
      <c r="L1031" s="15">
        <v>300</v>
      </c>
      <c r="M1031" s="15">
        <v>300</v>
      </c>
      <c r="N1031" s="15">
        <v>300</v>
      </c>
      <c r="O1031" s="15">
        <v>300</v>
      </c>
      <c r="P1031" s="15">
        <v>300</v>
      </c>
      <c r="Q1031" s="15">
        <v>300</v>
      </c>
      <c r="R1031" s="15">
        <v>300</v>
      </c>
      <c r="S1031" s="15">
        <v>300</v>
      </c>
      <c r="T1031" s="15">
        <v>300</v>
      </c>
      <c r="U1031" s="15">
        <v>300</v>
      </c>
      <c r="V1031" s="15">
        <v>300</v>
      </c>
      <c r="W1031" s="15">
        <v>3600</v>
      </c>
      <c r="X1031" s="15">
        <v>3603.4928571428568</v>
      </c>
      <c r="Y1031" s="15">
        <v>3612.3345572254329</v>
      </c>
      <c r="Z1031" s="15">
        <v>3660.4546312243347</v>
      </c>
      <c r="AA1031" s="15">
        <v>3687.752492251579</v>
      </c>
      <c r="AB1031" s="16">
        <f t="shared" si="16"/>
        <v>1500</v>
      </c>
    </row>
    <row r="1032" spans="1:28" ht="16" x14ac:dyDescent="0.2">
      <c r="A1032" s="14" t="s">
        <v>1575</v>
      </c>
      <c r="B1032" s="14" t="s">
        <v>1576</v>
      </c>
      <c r="C1032" s="14" t="s">
        <v>1418</v>
      </c>
      <c r="D1032" s="14" t="s">
        <v>1439</v>
      </c>
      <c r="E1032" s="14" t="s">
        <v>948</v>
      </c>
      <c r="F1032" s="14" t="s">
        <v>949</v>
      </c>
      <c r="G1032" s="14" t="s">
        <v>65</v>
      </c>
      <c r="H1032" s="14" t="s">
        <v>66</v>
      </c>
      <c r="I1032" s="14" t="s">
        <v>21</v>
      </c>
      <c r="J1032" s="14" t="s">
        <v>1589</v>
      </c>
      <c r="K1032" s="15">
        <v>300</v>
      </c>
      <c r="L1032" s="15">
        <v>300</v>
      </c>
      <c r="M1032" s="15">
        <v>300</v>
      </c>
      <c r="N1032" s="15">
        <v>300</v>
      </c>
      <c r="O1032" s="15">
        <v>300</v>
      </c>
      <c r="P1032" s="15">
        <v>300</v>
      </c>
      <c r="Q1032" s="15">
        <v>300</v>
      </c>
      <c r="R1032" s="15">
        <v>300</v>
      </c>
      <c r="S1032" s="15">
        <v>300</v>
      </c>
      <c r="T1032" s="15">
        <v>300</v>
      </c>
      <c r="U1032" s="15">
        <v>300</v>
      </c>
      <c r="V1032" s="15">
        <v>300</v>
      </c>
      <c r="W1032" s="15">
        <v>3600</v>
      </c>
      <c r="X1032" s="15">
        <v>3603.4928571428568</v>
      </c>
      <c r="Y1032" s="15">
        <v>3612.3345572254329</v>
      </c>
      <c r="Z1032" s="15">
        <v>3660.4546312243347</v>
      </c>
      <c r="AA1032" s="15">
        <v>3687.752492251579</v>
      </c>
      <c r="AB1032" s="16">
        <f t="shared" si="16"/>
        <v>1500</v>
      </c>
    </row>
    <row r="1033" spans="1:28" ht="16" x14ac:dyDescent="0.2">
      <c r="A1033" s="14" t="s">
        <v>1575</v>
      </c>
      <c r="B1033" s="14" t="s">
        <v>1576</v>
      </c>
      <c r="C1033" s="14" t="s">
        <v>1418</v>
      </c>
      <c r="D1033" s="14" t="s">
        <v>1439</v>
      </c>
      <c r="E1033" s="14" t="s">
        <v>948</v>
      </c>
      <c r="F1033" s="14" t="s">
        <v>949</v>
      </c>
      <c r="G1033" s="14" t="s">
        <v>68</v>
      </c>
      <c r="H1033" s="14" t="s">
        <v>69</v>
      </c>
      <c r="I1033" s="14" t="s">
        <v>21</v>
      </c>
      <c r="J1033" s="14" t="s">
        <v>1590</v>
      </c>
      <c r="K1033" s="15">
        <v>100</v>
      </c>
      <c r="L1033" s="15">
        <v>100</v>
      </c>
      <c r="M1033" s="15">
        <v>100</v>
      </c>
      <c r="N1033" s="15">
        <v>100</v>
      </c>
      <c r="O1033" s="15">
        <v>100</v>
      </c>
      <c r="P1033" s="15">
        <v>5100</v>
      </c>
      <c r="Q1033" s="15">
        <v>100</v>
      </c>
      <c r="R1033" s="15">
        <v>100</v>
      </c>
      <c r="S1033" s="15">
        <v>100</v>
      </c>
      <c r="T1033" s="15">
        <v>100</v>
      </c>
      <c r="U1033" s="15">
        <v>100</v>
      </c>
      <c r="V1033" s="15">
        <v>5100</v>
      </c>
      <c r="W1033" s="15">
        <v>11200</v>
      </c>
      <c r="X1033" s="15">
        <v>11210.866666666667</v>
      </c>
      <c r="Y1033" s="15">
        <v>11238.374178034681</v>
      </c>
      <c r="Z1033" s="15">
        <v>11388.081074920152</v>
      </c>
      <c r="AA1033" s="15">
        <v>11473.00775367158</v>
      </c>
      <c r="AB1033" s="16">
        <f t="shared" si="16"/>
        <v>500</v>
      </c>
    </row>
    <row r="1034" spans="1:28" ht="16" x14ac:dyDescent="0.2">
      <c r="A1034" s="14" t="s">
        <v>1591</v>
      </c>
      <c r="B1034" s="14" t="s">
        <v>1592</v>
      </c>
      <c r="C1034" s="14" t="s">
        <v>1418</v>
      </c>
      <c r="D1034" s="14" t="s">
        <v>1593</v>
      </c>
      <c r="E1034" s="14" t="s">
        <v>952</v>
      </c>
      <c r="F1034" s="14" t="s">
        <v>953</v>
      </c>
      <c r="G1034" s="14" t="s">
        <v>15</v>
      </c>
      <c r="H1034" s="14" t="s">
        <v>16</v>
      </c>
      <c r="I1034" s="14" t="s">
        <v>17</v>
      </c>
      <c r="J1034" s="14" t="s">
        <v>1594</v>
      </c>
      <c r="K1034" s="15">
        <v>38026.97</v>
      </c>
      <c r="L1034" s="15">
        <v>33156.83</v>
      </c>
      <c r="M1034" s="15">
        <v>33156.83</v>
      </c>
      <c r="N1034" s="15">
        <v>40858.29</v>
      </c>
      <c r="O1034" s="15">
        <v>34399.42</v>
      </c>
      <c r="P1034" s="15">
        <v>36209.839999999997</v>
      </c>
      <c r="Q1034" s="15">
        <v>39269.57</v>
      </c>
      <c r="R1034" s="15">
        <v>34399.42</v>
      </c>
      <c r="S1034" s="15">
        <v>34399.42</v>
      </c>
      <c r="T1034" s="15">
        <v>39712.080000000002</v>
      </c>
      <c r="U1034" s="15">
        <v>34841.929999999993</v>
      </c>
      <c r="V1034" s="15">
        <v>39907.519999999997</v>
      </c>
      <c r="W1034" s="15">
        <v>438338.12</v>
      </c>
      <c r="X1034" s="15">
        <v>450578.83500398806</v>
      </c>
      <c r="Y1034" s="15">
        <v>470025.06191639719</v>
      </c>
      <c r="Z1034" s="15">
        <v>484873.49015295954</v>
      </c>
      <c r="AA1034" s="15">
        <v>504901.79989075736</v>
      </c>
      <c r="AB1034" s="16">
        <f t="shared" si="16"/>
        <v>179598.34000000003</v>
      </c>
    </row>
    <row r="1035" spans="1:28" ht="16" x14ac:dyDescent="0.2">
      <c r="A1035" s="14" t="s">
        <v>1591</v>
      </c>
      <c r="B1035" s="14" t="s">
        <v>1592</v>
      </c>
      <c r="C1035" s="14" t="s">
        <v>1418</v>
      </c>
      <c r="D1035" s="14" t="s">
        <v>1593</v>
      </c>
      <c r="E1035" s="14" t="s">
        <v>952</v>
      </c>
      <c r="F1035" s="14" t="s">
        <v>953</v>
      </c>
      <c r="G1035" s="14" t="s">
        <v>19</v>
      </c>
      <c r="H1035" s="14" t="s">
        <v>20</v>
      </c>
      <c r="I1035" s="14" t="s">
        <v>21</v>
      </c>
      <c r="J1035" s="14" t="s">
        <v>1595</v>
      </c>
      <c r="K1035" s="15">
        <v>0</v>
      </c>
      <c r="L1035" s="15">
        <v>0</v>
      </c>
      <c r="M1035" s="15">
        <v>3600</v>
      </c>
      <c r="N1035" s="15">
        <v>0</v>
      </c>
      <c r="O1035" s="15">
        <v>0</v>
      </c>
      <c r="P1035" s="15">
        <v>0</v>
      </c>
      <c r="Q1035" s="15">
        <v>0</v>
      </c>
      <c r="R1035" s="15">
        <v>0</v>
      </c>
      <c r="S1035" s="15">
        <v>3600</v>
      </c>
      <c r="T1035" s="15">
        <v>0</v>
      </c>
      <c r="U1035" s="15">
        <v>0</v>
      </c>
      <c r="V1035" s="15">
        <v>0</v>
      </c>
      <c r="W1035" s="15">
        <v>7200</v>
      </c>
      <c r="X1035" s="15">
        <v>7927.6842857142856</v>
      </c>
      <c r="Y1035" s="15">
        <v>8741.8496284855501</v>
      </c>
      <c r="Z1035" s="15">
        <v>9744.1302283191817</v>
      </c>
      <c r="AA1035" s="15">
        <v>10798.476847811078</v>
      </c>
      <c r="AB1035" s="16">
        <f t="shared" si="16"/>
        <v>3600</v>
      </c>
    </row>
    <row r="1036" spans="1:28" ht="16" x14ac:dyDescent="0.2">
      <c r="A1036" s="14" t="s">
        <v>1591</v>
      </c>
      <c r="B1036" s="14" t="s">
        <v>1592</v>
      </c>
      <c r="C1036" s="14" t="s">
        <v>1418</v>
      </c>
      <c r="D1036" s="14" t="s">
        <v>1593</v>
      </c>
      <c r="E1036" s="14" t="s">
        <v>952</v>
      </c>
      <c r="F1036" s="14" t="s">
        <v>953</v>
      </c>
      <c r="G1036" s="14" t="s">
        <v>23</v>
      </c>
      <c r="H1036" s="14" t="s">
        <v>24</v>
      </c>
      <c r="I1036" s="14" t="s">
        <v>21</v>
      </c>
      <c r="J1036" s="14" t="s">
        <v>1596</v>
      </c>
      <c r="K1036" s="15">
        <v>0</v>
      </c>
      <c r="L1036" s="15">
        <v>0</v>
      </c>
      <c r="M1036" s="15">
        <v>1920</v>
      </c>
      <c r="N1036" s="15">
        <v>0</v>
      </c>
      <c r="O1036" s="15">
        <v>0</v>
      </c>
      <c r="P1036" s="15">
        <v>0</v>
      </c>
      <c r="Q1036" s="15">
        <v>0</v>
      </c>
      <c r="R1036" s="15">
        <v>0</v>
      </c>
      <c r="S1036" s="15">
        <v>1920</v>
      </c>
      <c r="T1036" s="15">
        <v>0</v>
      </c>
      <c r="U1036" s="15">
        <v>0</v>
      </c>
      <c r="V1036" s="15">
        <v>0</v>
      </c>
      <c r="W1036" s="15">
        <v>3840</v>
      </c>
      <c r="X1036" s="15">
        <v>4228.0982857142862</v>
      </c>
      <c r="Y1036" s="15">
        <v>4662.319801858961</v>
      </c>
      <c r="Z1036" s="15">
        <v>5196.8694551035642</v>
      </c>
      <c r="AA1036" s="15">
        <v>5759.1876521659078</v>
      </c>
      <c r="AB1036" s="16">
        <f t="shared" si="16"/>
        <v>1920</v>
      </c>
    </row>
    <row r="1037" spans="1:28" ht="16" x14ac:dyDescent="0.2">
      <c r="A1037" s="14" t="s">
        <v>1591</v>
      </c>
      <c r="B1037" s="14" t="s">
        <v>1592</v>
      </c>
      <c r="C1037" s="14" t="s">
        <v>1418</v>
      </c>
      <c r="D1037" s="14" t="s">
        <v>1593</v>
      </c>
      <c r="E1037" s="14" t="s">
        <v>952</v>
      </c>
      <c r="F1037" s="14" t="s">
        <v>953</v>
      </c>
      <c r="G1037" s="14" t="s">
        <v>26</v>
      </c>
      <c r="H1037" s="14" t="s">
        <v>27</v>
      </c>
      <c r="I1037" s="14" t="s">
        <v>21</v>
      </c>
      <c r="J1037" s="14" t="s">
        <v>1597</v>
      </c>
      <c r="K1037" s="15">
        <v>0</v>
      </c>
      <c r="L1037" s="15">
        <v>0</v>
      </c>
      <c r="M1037" s="15">
        <v>555.33199195171028</v>
      </c>
      <c r="N1037" s="15">
        <v>0</v>
      </c>
      <c r="O1037" s="15">
        <v>0</v>
      </c>
      <c r="P1037" s="15">
        <v>0</v>
      </c>
      <c r="Q1037" s="15">
        <v>0</v>
      </c>
      <c r="R1037" s="15">
        <v>0</v>
      </c>
      <c r="S1037" s="15">
        <v>555.33199195171028</v>
      </c>
      <c r="T1037" s="15">
        <v>0</v>
      </c>
      <c r="U1037" s="15">
        <v>0</v>
      </c>
      <c r="V1037" s="15">
        <v>0</v>
      </c>
      <c r="W1037" s="15">
        <v>1110.6639839034206</v>
      </c>
      <c r="X1037" s="15">
        <v>0</v>
      </c>
      <c r="Y1037" s="15">
        <v>0</v>
      </c>
      <c r="Z1037" s="15">
        <v>0</v>
      </c>
      <c r="AA1037" s="15">
        <v>0</v>
      </c>
      <c r="AB1037" s="16">
        <f t="shared" si="16"/>
        <v>555.33199195171028</v>
      </c>
    </row>
    <row r="1038" spans="1:28" ht="16" x14ac:dyDescent="0.2">
      <c r="A1038" s="14" t="s">
        <v>1591</v>
      </c>
      <c r="B1038" s="14" t="s">
        <v>1592</v>
      </c>
      <c r="C1038" s="14" t="s">
        <v>1418</v>
      </c>
      <c r="D1038" s="14" t="s">
        <v>1593</v>
      </c>
      <c r="E1038" s="14" t="s">
        <v>952</v>
      </c>
      <c r="F1038" s="14" t="s">
        <v>953</v>
      </c>
      <c r="G1038" s="14" t="s">
        <v>29</v>
      </c>
      <c r="H1038" s="14" t="s">
        <v>30</v>
      </c>
      <c r="I1038" s="14" t="s">
        <v>21</v>
      </c>
      <c r="J1038" s="14" t="s">
        <v>1598</v>
      </c>
      <c r="K1038" s="15">
        <v>0</v>
      </c>
      <c r="L1038" s="15">
        <v>0</v>
      </c>
      <c r="M1038" s="15">
        <v>0</v>
      </c>
      <c r="N1038" s="15">
        <v>0</v>
      </c>
      <c r="O1038" s="15">
        <v>0</v>
      </c>
      <c r="P1038" s="15">
        <v>0</v>
      </c>
      <c r="Q1038" s="15">
        <v>0</v>
      </c>
      <c r="R1038" s="15">
        <v>0</v>
      </c>
      <c r="S1038" s="15">
        <v>8050</v>
      </c>
      <c r="T1038" s="15">
        <v>0</v>
      </c>
      <c r="U1038" s="15">
        <v>0</v>
      </c>
      <c r="V1038" s="15">
        <v>0</v>
      </c>
      <c r="W1038" s="15">
        <v>8050</v>
      </c>
      <c r="X1038" s="15">
        <v>17904.809999999998</v>
      </c>
      <c r="Y1038" s="15">
        <v>19971.025074000001</v>
      </c>
      <c r="Z1038" s="15">
        <v>22297.649495121004</v>
      </c>
      <c r="AA1038" s="15">
        <v>24895.325661302606</v>
      </c>
      <c r="AB1038" s="16">
        <f t="shared" si="16"/>
        <v>0</v>
      </c>
    </row>
    <row r="1039" spans="1:28" ht="16" x14ac:dyDescent="0.2">
      <c r="A1039" s="14" t="s">
        <v>1591</v>
      </c>
      <c r="B1039" s="14" t="s">
        <v>1592</v>
      </c>
      <c r="C1039" s="14" t="s">
        <v>1418</v>
      </c>
      <c r="D1039" s="14" t="s">
        <v>1593</v>
      </c>
      <c r="E1039" s="14" t="s">
        <v>952</v>
      </c>
      <c r="F1039" s="14" t="s">
        <v>953</v>
      </c>
      <c r="G1039" s="14" t="s">
        <v>32</v>
      </c>
      <c r="H1039" s="14" t="s">
        <v>33</v>
      </c>
      <c r="I1039" s="14" t="s">
        <v>21</v>
      </c>
      <c r="J1039" s="14" t="s">
        <v>1599</v>
      </c>
      <c r="K1039" s="15">
        <v>0</v>
      </c>
      <c r="L1039" s="15">
        <v>0</v>
      </c>
      <c r="M1039" s="15">
        <v>0</v>
      </c>
      <c r="N1039" s="15">
        <v>0</v>
      </c>
      <c r="O1039" s="15">
        <v>0</v>
      </c>
      <c r="P1039" s="15">
        <v>0</v>
      </c>
      <c r="Q1039" s="15">
        <v>0</v>
      </c>
      <c r="R1039" s="15">
        <v>0</v>
      </c>
      <c r="S1039" s="15">
        <v>3000</v>
      </c>
      <c r="T1039" s="15">
        <v>0</v>
      </c>
      <c r="U1039" s="15">
        <v>0</v>
      </c>
      <c r="V1039" s="15">
        <v>0</v>
      </c>
      <c r="W1039" s="15">
        <v>3000</v>
      </c>
      <c r="X1039" s="15">
        <v>6672.6</v>
      </c>
      <c r="Y1039" s="15">
        <v>7442.6180400000012</v>
      </c>
      <c r="Z1039" s="15">
        <v>8309.6830416600023</v>
      </c>
      <c r="AA1039" s="15">
        <v>9277.7611160133929</v>
      </c>
      <c r="AB1039" s="16">
        <f t="shared" si="16"/>
        <v>0</v>
      </c>
    </row>
    <row r="1040" spans="1:28" ht="16" x14ac:dyDescent="0.2">
      <c r="A1040" s="14" t="s">
        <v>1591</v>
      </c>
      <c r="B1040" s="14" t="s">
        <v>1592</v>
      </c>
      <c r="C1040" s="14" t="s">
        <v>1418</v>
      </c>
      <c r="D1040" s="14" t="s">
        <v>1593</v>
      </c>
      <c r="E1040" s="14" t="s">
        <v>952</v>
      </c>
      <c r="F1040" s="14" t="s">
        <v>953</v>
      </c>
      <c r="G1040" s="14" t="s">
        <v>35</v>
      </c>
      <c r="H1040" s="14" t="s">
        <v>36</v>
      </c>
      <c r="I1040" s="14" t="s">
        <v>21</v>
      </c>
      <c r="J1040" s="14" t="s">
        <v>1600</v>
      </c>
      <c r="K1040" s="15">
        <v>0</v>
      </c>
      <c r="L1040" s="15">
        <v>0</v>
      </c>
      <c r="M1040" s="15">
        <v>360</v>
      </c>
      <c r="N1040" s="15">
        <v>0</v>
      </c>
      <c r="O1040" s="15">
        <v>0</v>
      </c>
      <c r="P1040" s="15">
        <v>0</v>
      </c>
      <c r="Q1040" s="15">
        <v>0</v>
      </c>
      <c r="R1040" s="15">
        <v>0</v>
      </c>
      <c r="S1040" s="15">
        <v>360</v>
      </c>
      <c r="T1040" s="15">
        <v>0</v>
      </c>
      <c r="U1040" s="15">
        <v>0</v>
      </c>
      <c r="V1040" s="15">
        <v>0</v>
      </c>
      <c r="W1040" s="15">
        <v>720</v>
      </c>
      <c r="X1040" s="15">
        <v>0</v>
      </c>
      <c r="Y1040" s="15">
        <v>0</v>
      </c>
      <c r="Z1040" s="15">
        <v>0</v>
      </c>
      <c r="AA1040" s="15">
        <v>0</v>
      </c>
      <c r="AB1040" s="16">
        <f t="shared" si="16"/>
        <v>360</v>
      </c>
    </row>
    <row r="1041" spans="1:28" ht="16" x14ac:dyDescent="0.2">
      <c r="A1041" s="14" t="s">
        <v>1591</v>
      </c>
      <c r="B1041" s="14" t="s">
        <v>1592</v>
      </c>
      <c r="C1041" s="14" t="s">
        <v>1418</v>
      </c>
      <c r="D1041" s="14" t="s">
        <v>1593</v>
      </c>
      <c r="E1041" s="14" t="s">
        <v>952</v>
      </c>
      <c r="F1041" s="14" t="s">
        <v>953</v>
      </c>
      <c r="G1041" s="14" t="s">
        <v>38</v>
      </c>
      <c r="H1041" s="14" t="s">
        <v>39</v>
      </c>
      <c r="I1041" s="14" t="s">
        <v>21</v>
      </c>
      <c r="J1041" s="14" t="s">
        <v>1601</v>
      </c>
      <c r="K1041" s="15">
        <v>1840.090909090909</v>
      </c>
      <c r="L1041" s="15">
        <v>1840.090909090909</v>
      </c>
      <c r="M1041" s="15">
        <v>1840.090909090909</v>
      </c>
      <c r="N1041" s="15">
        <v>1840.090909090909</v>
      </c>
      <c r="O1041" s="15">
        <v>1840.090909090909</v>
      </c>
      <c r="P1041" s="15">
        <v>1840.090909090909</v>
      </c>
      <c r="Q1041" s="15">
        <v>1840.090909090909</v>
      </c>
      <c r="R1041" s="15">
        <v>1840.090909090909</v>
      </c>
      <c r="S1041" s="15">
        <v>1840.090909090909</v>
      </c>
      <c r="T1041" s="15">
        <v>1840.090909090909</v>
      </c>
      <c r="U1041" s="15">
        <v>1840.090909090909</v>
      </c>
      <c r="V1041" s="15">
        <v>1840.090909090909</v>
      </c>
      <c r="W1041" s="15">
        <v>22081.090909090908</v>
      </c>
      <c r="X1041" s="15">
        <v>18907.52702142857</v>
      </c>
      <c r="Y1041" s="15">
        <v>20849.311363938039</v>
      </c>
      <c r="Z1041" s="15">
        <v>23239.750594541249</v>
      </c>
      <c r="AA1041" s="15">
        <v>25754.367282029416</v>
      </c>
      <c r="AB1041" s="16">
        <f t="shared" si="16"/>
        <v>9200.4545454545441</v>
      </c>
    </row>
    <row r="1042" spans="1:28" ht="16" x14ac:dyDescent="0.2">
      <c r="A1042" s="14" t="s">
        <v>1591</v>
      </c>
      <c r="B1042" s="14" t="s">
        <v>1592</v>
      </c>
      <c r="C1042" s="14" t="s">
        <v>1418</v>
      </c>
      <c r="D1042" s="14" t="s">
        <v>1593</v>
      </c>
      <c r="E1042" s="14" t="s">
        <v>952</v>
      </c>
      <c r="F1042" s="14" t="s">
        <v>953</v>
      </c>
      <c r="G1042" s="14" t="s">
        <v>41</v>
      </c>
      <c r="H1042" s="14" t="s">
        <v>42</v>
      </c>
      <c r="I1042" s="14" t="s">
        <v>21</v>
      </c>
      <c r="J1042" s="14" t="s">
        <v>1602</v>
      </c>
      <c r="K1042" s="15">
        <v>409.09090909090907</v>
      </c>
      <c r="L1042" s="15">
        <v>409.09090909090907</v>
      </c>
      <c r="M1042" s="15">
        <v>409.09090909090907</v>
      </c>
      <c r="N1042" s="15">
        <v>409.09090909090907</v>
      </c>
      <c r="O1042" s="15">
        <v>409.09090909090907</v>
      </c>
      <c r="P1042" s="15">
        <v>409.09090909090907</v>
      </c>
      <c r="Q1042" s="15">
        <v>409.09090909090907</v>
      </c>
      <c r="R1042" s="15">
        <v>409.09090909090907</v>
      </c>
      <c r="S1042" s="15">
        <v>409.09090909090907</v>
      </c>
      <c r="T1042" s="15">
        <v>409.09090909090907</v>
      </c>
      <c r="U1042" s="15">
        <v>409.09090909090907</v>
      </c>
      <c r="V1042" s="15">
        <v>409.09090909090907</v>
      </c>
      <c r="W1042" s="15">
        <v>4909.090909090909</v>
      </c>
      <c r="X1042" s="15">
        <v>0</v>
      </c>
      <c r="Y1042" s="15">
        <v>0</v>
      </c>
      <c r="Z1042" s="15">
        <v>0</v>
      </c>
      <c r="AA1042" s="15">
        <v>0</v>
      </c>
      <c r="AB1042" s="16">
        <f t="shared" si="16"/>
        <v>2045.4545454545453</v>
      </c>
    </row>
    <row r="1043" spans="1:28" ht="16" x14ac:dyDescent="0.2">
      <c r="A1043" s="14" t="s">
        <v>1591</v>
      </c>
      <c r="B1043" s="14" t="s">
        <v>1592</v>
      </c>
      <c r="C1043" s="14" t="s">
        <v>1418</v>
      </c>
      <c r="D1043" s="14" t="s">
        <v>1593</v>
      </c>
      <c r="E1043" s="14" t="s">
        <v>952</v>
      </c>
      <c r="F1043" s="14" t="s">
        <v>953</v>
      </c>
      <c r="G1043" s="14" t="s">
        <v>44</v>
      </c>
      <c r="H1043" s="14" t="s">
        <v>45</v>
      </c>
      <c r="I1043" s="14" t="s">
        <v>21</v>
      </c>
      <c r="J1043" s="14" t="s">
        <v>1603</v>
      </c>
      <c r="K1043" s="15">
        <v>1666.6666666666667</v>
      </c>
      <c r="L1043" s="15">
        <v>1666.6666666666667</v>
      </c>
      <c r="M1043" s="15">
        <v>1666.6666666666667</v>
      </c>
      <c r="N1043" s="15">
        <v>1666.6666666666667</v>
      </c>
      <c r="O1043" s="15">
        <v>1666.6666666666667</v>
      </c>
      <c r="P1043" s="15">
        <v>1666.6666666666667</v>
      </c>
      <c r="Q1043" s="15">
        <v>1666.6666666666667</v>
      </c>
      <c r="R1043" s="15">
        <v>1666.6666666666667</v>
      </c>
      <c r="S1043" s="15">
        <v>1666.6666666666667</v>
      </c>
      <c r="T1043" s="15">
        <v>1666.6666666666667</v>
      </c>
      <c r="U1043" s="15">
        <v>1666.6666666666667</v>
      </c>
      <c r="V1043" s="15">
        <v>1666.6666666666667</v>
      </c>
      <c r="W1043" s="15">
        <v>20000</v>
      </c>
      <c r="X1043" s="15">
        <v>22021.345238095237</v>
      </c>
      <c r="Y1043" s="15">
        <v>24282.915634682082</v>
      </c>
      <c r="Z1043" s="15">
        <v>27067.028411997726</v>
      </c>
      <c r="AA1043" s="15">
        <v>29995.769021697437</v>
      </c>
      <c r="AB1043" s="16">
        <f t="shared" si="16"/>
        <v>8333.3333333333339</v>
      </c>
    </row>
    <row r="1044" spans="1:28" ht="16" x14ac:dyDescent="0.2">
      <c r="A1044" s="14" t="s">
        <v>1591</v>
      </c>
      <c r="B1044" s="14" t="s">
        <v>1592</v>
      </c>
      <c r="C1044" s="14" t="s">
        <v>1418</v>
      </c>
      <c r="D1044" s="14" t="s">
        <v>1593</v>
      </c>
      <c r="E1044" s="14" t="s">
        <v>952</v>
      </c>
      <c r="F1044" s="14" t="s">
        <v>953</v>
      </c>
      <c r="G1044" s="14" t="s">
        <v>47</v>
      </c>
      <c r="H1044" s="14" t="s">
        <v>48</v>
      </c>
      <c r="I1044" s="14" t="s">
        <v>21</v>
      </c>
      <c r="J1044" s="14" t="s">
        <v>1604</v>
      </c>
      <c r="K1044" s="15">
        <v>316.66666666666663</v>
      </c>
      <c r="L1044" s="15">
        <v>316.66666666666663</v>
      </c>
      <c r="M1044" s="15">
        <v>316.66666666666663</v>
      </c>
      <c r="N1044" s="15">
        <v>316.66666666666663</v>
      </c>
      <c r="O1044" s="15">
        <v>316.66666666666663</v>
      </c>
      <c r="P1044" s="15">
        <v>316.66666666666663</v>
      </c>
      <c r="Q1044" s="15">
        <v>316.66666666666663</v>
      </c>
      <c r="R1044" s="15">
        <v>316.66666666666663</v>
      </c>
      <c r="S1044" s="15">
        <v>316.66666666666663</v>
      </c>
      <c r="T1044" s="15">
        <v>316.66666666666663</v>
      </c>
      <c r="U1044" s="15">
        <v>316.66666666666663</v>
      </c>
      <c r="V1044" s="15">
        <v>316.66666666666663</v>
      </c>
      <c r="W1044" s="15">
        <v>3799.9999999999995</v>
      </c>
      <c r="X1044" s="15">
        <v>4184.0555952380937</v>
      </c>
      <c r="Y1044" s="15">
        <v>4613.7539705895942</v>
      </c>
      <c r="Z1044" s="15">
        <v>5142.7353982795657</v>
      </c>
      <c r="AA1044" s="15">
        <v>5699.1961141225111</v>
      </c>
      <c r="AB1044" s="16">
        <f t="shared" si="16"/>
        <v>1583.333333333333</v>
      </c>
    </row>
    <row r="1045" spans="1:28" ht="16" x14ac:dyDescent="0.2">
      <c r="A1045" s="14" t="s">
        <v>1591</v>
      </c>
      <c r="B1045" s="14" t="s">
        <v>1592</v>
      </c>
      <c r="C1045" s="14" t="s">
        <v>1418</v>
      </c>
      <c r="D1045" s="14" t="s">
        <v>1593</v>
      </c>
      <c r="E1045" s="14" t="s">
        <v>952</v>
      </c>
      <c r="F1045" s="14" t="s">
        <v>953</v>
      </c>
      <c r="G1045" s="14" t="s">
        <v>50</v>
      </c>
      <c r="H1045" s="14" t="s">
        <v>51</v>
      </c>
      <c r="I1045" s="14" t="s">
        <v>21</v>
      </c>
      <c r="J1045" s="14" t="s">
        <v>1605</v>
      </c>
      <c r="K1045" s="15">
        <v>220</v>
      </c>
      <c r="L1045" s="15">
        <v>220</v>
      </c>
      <c r="M1045" s="15">
        <v>220</v>
      </c>
      <c r="N1045" s="15">
        <v>220</v>
      </c>
      <c r="O1045" s="15">
        <v>220</v>
      </c>
      <c r="P1045" s="15">
        <v>220</v>
      </c>
      <c r="Q1045" s="15">
        <v>220</v>
      </c>
      <c r="R1045" s="15">
        <v>220</v>
      </c>
      <c r="S1045" s="15">
        <v>220</v>
      </c>
      <c r="T1045" s="15">
        <v>220</v>
      </c>
      <c r="U1045" s="15">
        <v>220</v>
      </c>
      <c r="V1045" s="15">
        <v>220</v>
      </c>
      <c r="W1045" s="15">
        <v>2640</v>
      </c>
      <c r="X1045" s="15">
        <v>2906.8175714285717</v>
      </c>
      <c r="Y1045" s="15">
        <v>3205.3448637780348</v>
      </c>
      <c r="Z1045" s="15">
        <v>3572.8477503837003</v>
      </c>
      <c r="AA1045" s="15">
        <v>3959.4415108640615</v>
      </c>
      <c r="AB1045" s="16">
        <f t="shared" si="16"/>
        <v>1100</v>
      </c>
    </row>
    <row r="1046" spans="1:28" ht="16" x14ac:dyDescent="0.2">
      <c r="A1046" s="14" t="s">
        <v>1591</v>
      </c>
      <c r="B1046" s="14" t="s">
        <v>1592</v>
      </c>
      <c r="C1046" s="14" t="s">
        <v>1418</v>
      </c>
      <c r="D1046" s="14" t="s">
        <v>1593</v>
      </c>
      <c r="E1046" s="14" t="s">
        <v>952</v>
      </c>
      <c r="F1046" s="14" t="s">
        <v>953</v>
      </c>
      <c r="G1046" s="14" t="s">
        <v>53</v>
      </c>
      <c r="H1046" s="14" t="s">
        <v>54</v>
      </c>
      <c r="I1046" s="14" t="s">
        <v>21</v>
      </c>
      <c r="J1046" s="14" t="s">
        <v>1606</v>
      </c>
      <c r="K1046" s="15">
        <v>4583.333333333333</v>
      </c>
      <c r="L1046" s="15">
        <v>4583.333333333333</v>
      </c>
      <c r="M1046" s="15">
        <v>4583.333333333333</v>
      </c>
      <c r="N1046" s="15">
        <v>4583.333333333333</v>
      </c>
      <c r="O1046" s="15">
        <v>4583.333333333333</v>
      </c>
      <c r="P1046" s="15">
        <v>4583.333333333333</v>
      </c>
      <c r="Q1046" s="15">
        <v>4583.333333333333</v>
      </c>
      <c r="R1046" s="15">
        <v>4583.333333333333</v>
      </c>
      <c r="S1046" s="15">
        <v>4583.333333333333</v>
      </c>
      <c r="T1046" s="15">
        <v>4583.333333333333</v>
      </c>
      <c r="U1046" s="15">
        <v>4583.333333333333</v>
      </c>
      <c r="V1046" s="15">
        <v>4583.333333333333</v>
      </c>
      <c r="W1046" s="15">
        <v>55000</v>
      </c>
      <c r="X1046" s="15">
        <v>55053.363095238092</v>
      </c>
      <c r="Y1046" s="15">
        <v>55188.44462427745</v>
      </c>
      <c r="Z1046" s="15">
        <v>55923.612421482889</v>
      </c>
      <c r="AA1046" s="15">
        <v>56340.663076065786</v>
      </c>
      <c r="AB1046" s="16">
        <f t="shared" si="16"/>
        <v>22916.666666666664</v>
      </c>
    </row>
    <row r="1047" spans="1:28" ht="16" x14ac:dyDescent="0.2">
      <c r="A1047" s="14" t="s">
        <v>1591</v>
      </c>
      <c r="B1047" s="14" t="s">
        <v>1592</v>
      </c>
      <c r="C1047" s="14" t="s">
        <v>1418</v>
      </c>
      <c r="D1047" s="14" t="s">
        <v>1593</v>
      </c>
      <c r="E1047" s="14" t="s">
        <v>952</v>
      </c>
      <c r="F1047" s="14" t="s">
        <v>953</v>
      </c>
      <c r="G1047" s="14" t="s">
        <v>1607</v>
      </c>
      <c r="H1047" s="14" t="s">
        <v>1608</v>
      </c>
      <c r="I1047" s="14" t="s">
        <v>21</v>
      </c>
      <c r="J1047" s="14" t="s">
        <v>1609</v>
      </c>
      <c r="K1047" s="15">
        <v>12000</v>
      </c>
      <c r="L1047" s="15">
        <v>12000</v>
      </c>
      <c r="M1047" s="15">
        <v>12000</v>
      </c>
      <c r="N1047" s="15">
        <v>12000</v>
      </c>
      <c r="O1047" s="15">
        <v>12000</v>
      </c>
      <c r="P1047" s="15">
        <v>12000</v>
      </c>
      <c r="Q1047" s="15">
        <v>12000</v>
      </c>
      <c r="R1047" s="15">
        <v>12000</v>
      </c>
      <c r="S1047" s="15">
        <v>12000</v>
      </c>
      <c r="T1047" s="15">
        <v>12000</v>
      </c>
      <c r="U1047" s="15">
        <v>12000</v>
      </c>
      <c r="V1047" s="15">
        <v>12000</v>
      </c>
      <c r="W1047" s="15">
        <v>144000</v>
      </c>
      <c r="X1047" s="15">
        <v>158553.6857142857</v>
      </c>
      <c r="Y1047" s="15">
        <v>174836.99256971097</v>
      </c>
      <c r="Z1047" s="15">
        <v>194882.60456638361</v>
      </c>
      <c r="AA1047" s="15">
        <v>215969.53695622151</v>
      </c>
      <c r="AB1047" s="16">
        <f t="shared" si="16"/>
        <v>60000</v>
      </c>
    </row>
    <row r="1048" spans="1:28" ht="16" x14ac:dyDescent="0.2">
      <c r="A1048" s="14" t="s">
        <v>1591</v>
      </c>
      <c r="B1048" s="14" t="s">
        <v>1592</v>
      </c>
      <c r="C1048" s="14" t="s">
        <v>1418</v>
      </c>
      <c r="D1048" s="14" t="s">
        <v>1593</v>
      </c>
      <c r="E1048" s="14" t="s">
        <v>952</v>
      </c>
      <c r="F1048" s="14" t="s">
        <v>953</v>
      </c>
      <c r="G1048" s="14" t="s">
        <v>361</v>
      </c>
      <c r="H1048" s="14" t="s">
        <v>362</v>
      </c>
      <c r="I1048" s="14" t="s">
        <v>21</v>
      </c>
      <c r="J1048" s="14" t="s">
        <v>1610</v>
      </c>
      <c r="K1048" s="15">
        <v>3830</v>
      </c>
      <c r="L1048" s="15">
        <v>3830</v>
      </c>
      <c r="M1048" s="15">
        <v>3830</v>
      </c>
      <c r="N1048" s="15">
        <v>3830</v>
      </c>
      <c r="O1048" s="15">
        <v>3830</v>
      </c>
      <c r="P1048" s="15">
        <v>3830</v>
      </c>
      <c r="Q1048" s="15">
        <v>3830</v>
      </c>
      <c r="R1048" s="15">
        <v>3830</v>
      </c>
      <c r="S1048" s="15">
        <v>3830</v>
      </c>
      <c r="T1048" s="15">
        <v>3830</v>
      </c>
      <c r="U1048" s="15">
        <v>3830</v>
      </c>
      <c r="V1048" s="15">
        <v>3830</v>
      </c>
      <c r="W1048" s="15">
        <v>45960</v>
      </c>
      <c r="X1048" s="15">
        <v>50605.05135714286</v>
      </c>
      <c r="Y1048" s="15">
        <v>55802.140128499428</v>
      </c>
      <c r="Z1048" s="15">
        <v>62200.031290770778</v>
      </c>
      <c r="AA1048" s="15">
        <v>68930.27721186071</v>
      </c>
      <c r="AB1048" s="16">
        <f t="shared" si="16"/>
        <v>19150</v>
      </c>
    </row>
    <row r="1049" spans="1:28" ht="16" x14ac:dyDescent="0.2">
      <c r="A1049" s="14" t="s">
        <v>1591</v>
      </c>
      <c r="B1049" s="14" t="s">
        <v>1592</v>
      </c>
      <c r="C1049" s="14" t="s">
        <v>1418</v>
      </c>
      <c r="D1049" s="14" t="s">
        <v>1593</v>
      </c>
      <c r="E1049" s="14" t="s">
        <v>952</v>
      </c>
      <c r="F1049" s="14" t="s">
        <v>953</v>
      </c>
      <c r="G1049" s="14" t="s">
        <v>68</v>
      </c>
      <c r="H1049" s="14" t="s">
        <v>69</v>
      </c>
      <c r="I1049" s="14" t="s">
        <v>21</v>
      </c>
      <c r="J1049" s="14" t="s">
        <v>1611</v>
      </c>
      <c r="K1049" s="15">
        <v>482.89738430583498</v>
      </c>
      <c r="L1049" s="15">
        <v>482.89738430583498</v>
      </c>
      <c r="M1049" s="15">
        <v>482.89738430583498</v>
      </c>
      <c r="N1049" s="15">
        <v>482.89738430583498</v>
      </c>
      <c r="O1049" s="15">
        <v>482.89738430583498</v>
      </c>
      <c r="P1049" s="15">
        <v>482.89738430583498</v>
      </c>
      <c r="Q1049" s="15">
        <v>482.89738430583498</v>
      </c>
      <c r="R1049" s="15">
        <v>482.89738430583498</v>
      </c>
      <c r="S1049" s="15">
        <v>482.89738430583498</v>
      </c>
      <c r="T1049" s="15">
        <v>482.89738430583498</v>
      </c>
      <c r="U1049" s="15">
        <v>482.89738430583498</v>
      </c>
      <c r="V1049" s="15">
        <v>482.89738430583498</v>
      </c>
      <c r="W1049" s="15">
        <v>5794.7686116700197</v>
      </c>
      <c r="X1049" s="15">
        <v>6380.4300086231651</v>
      </c>
      <c r="Y1049" s="15">
        <v>7035.6938659843436</v>
      </c>
      <c r="Z1049" s="15">
        <v>7842.3583326512498</v>
      </c>
      <c r="AA1049" s="15">
        <v>8690.9270404918079</v>
      </c>
      <c r="AB1049" s="16">
        <f t="shared" si="16"/>
        <v>2414.4869215291747</v>
      </c>
    </row>
    <row r="1050" spans="1:28" ht="16" x14ac:dyDescent="0.2">
      <c r="A1050" s="14" t="s">
        <v>1591</v>
      </c>
      <c r="B1050" s="14" t="s">
        <v>1592</v>
      </c>
      <c r="C1050" s="14" t="s">
        <v>1418</v>
      </c>
      <c r="D1050" s="14" t="s">
        <v>1593</v>
      </c>
      <c r="E1050" s="14" t="s">
        <v>952</v>
      </c>
      <c r="F1050" s="14" t="s">
        <v>953</v>
      </c>
      <c r="G1050" s="14" t="s">
        <v>1119</v>
      </c>
      <c r="H1050" s="14" t="s">
        <v>1120</v>
      </c>
      <c r="I1050" s="14" t="s">
        <v>21</v>
      </c>
      <c r="J1050" s="14" t="s">
        <v>1612</v>
      </c>
      <c r="K1050" s="15">
        <v>10140.845070422536</v>
      </c>
      <c r="L1050" s="15">
        <v>10140.845070422536</v>
      </c>
      <c r="M1050" s="15">
        <v>10140.845070422536</v>
      </c>
      <c r="N1050" s="15">
        <v>10140.845070422536</v>
      </c>
      <c r="O1050" s="15">
        <v>10140.845070422536</v>
      </c>
      <c r="P1050" s="15">
        <v>10140.845070422536</v>
      </c>
      <c r="Q1050" s="15">
        <v>10140.845070422536</v>
      </c>
      <c r="R1050" s="15">
        <v>10140.845070422536</v>
      </c>
      <c r="S1050" s="15">
        <v>10140.845070422536</v>
      </c>
      <c r="T1050" s="15">
        <v>10140.845070422536</v>
      </c>
      <c r="U1050" s="15">
        <v>10140.845070422536</v>
      </c>
      <c r="V1050" s="15">
        <v>10140.845070422536</v>
      </c>
      <c r="W1050" s="15">
        <v>121690.14084507043</v>
      </c>
      <c r="X1050" s="15">
        <v>133989.03018108656</v>
      </c>
      <c r="Y1050" s="15">
        <v>147749.57118567135</v>
      </c>
      <c r="Z1050" s="15">
        <v>164689.52498567637</v>
      </c>
      <c r="AA1050" s="15">
        <v>182509.46785032813</v>
      </c>
      <c r="AB1050" s="16">
        <f t="shared" si="16"/>
        <v>50704.225352112684</v>
      </c>
    </row>
    <row r="1051" spans="1:28" ht="16" x14ac:dyDescent="0.2">
      <c r="A1051" s="14" t="s">
        <v>1613</v>
      </c>
      <c r="B1051" s="14" t="s">
        <v>1614</v>
      </c>
      <c r="C1051" s="14" t="s">
        <v>1418</v>
      </c>
      <c r="D1051" s="14" t="s">
        <v>1593</v>
      </c>
      <c r="E1051" s="14" t="s">
        <v>952</v>
      </c>
      <c r="F1051" s="14" t="s">
        <v>953</v>
      </c>
      <c r="G1051" s="14" t="s">
        <v>1518</v>
      </c>
      <c r="H1051" s="14" t="s">
        <v>1519</v>
      </c>
      <c r="I1051" s="14" t="s">
        <v>175</v>
      </c>
      <c r="J1051" s="14" t="s">
        <v>1615</v>
      </c>
      <c r="K1051" s="15">
        <v>19208.333333333332</v>
      </c>
      <c r="L1051" s="15">
        <v>19208.333333333332</v>
      </c>
      <c r="M1051" s="15">
        <v>19208.333333333332</v>
      </c>
      <c r="N1051" s="15">
        <v>19208.333333333332</v>
      </c>
      <c r="O1051" s="15">
        <v>19208.333333333332</v>
      </c>
      <c r="P1051" s="15">
        <v>19208.333333333332</v>
      </c>
      <c r="Q1051" s="15">
        <v>19208.333333333332</v>
      </c>
      <c r="R1051" s="15">
        <v>19208.333333333332</v>
      </c>
      <c r="S1051" s="15">
        <v>19208.333333333332</v>
      </c>
      <c r="T1051" s="15">
        <v>19208.333333333332</v>
      </c>
      <c r="U1051" s="15">
        <v>19208.333333333332</v>
      </c>
      <c r="V1051" s="15">
        <v>19208.333333333332</v>
      </c>
      <c r="W1051" s="15">
        <v>230500</v>
      </c>
      <c r="X1051" s="15">
        <v>254813.22232142862</v>
      </c>
      <c r="Y1051" s="15">
        <v>282284.59216182661</v>
      </c>
      <c r="Z1051" s="15">
        <v>314860.63087580638</v>
      </c>
      <c r="AA1051" s="15">
        <v>349989.00526777701</v>
      </c>
      <c r="AB1051" s="16">
        <f t="shared" si="16"/>
        <v>96041.666666666657</v>
      </c>
    </row>
    <row r="1052" spans="1:28" ht="16" x14ac:dyDescent="0.2">
      <c r="A1052" s="14" t="s">
        <v>1613</v>
      </c>
      <c r="B1052" s="14" t="s">
        <v>1614</v>
      </c>
      <c r="C1052" s="14" t="s">
        <v>1418</v>
      </c>
      <c r="D1052" s="14" t="s">
        <v>1593</v>
      </c>
      <c r="E1052" s="14" t="s">
        <v>952</v>
      </c>
      <c r="F1052" s="14" t="s">
        <v>953</v>
      </c>
      <c r="G1052" s="14" t="s">
        <v>1616</v>
      </c>
      <c r="H1052" s="14" t="s">
        <v>1617</v>
      </c>
      <c r="I1052" s="14" t="s">
        <v>175</v>
      </c>
      <c r="J1052" s="14" t="s">
        <v>1618</v>
      </c>
      <c r="K1052" s="15">
        <v>6633.333333333333</v>
      </c>
      <c r="L1052" s="15">
        <v>6633.333333333333</v>
      </c>
      <c r="M1052" s="15">
        <v>6633.333333333333</v>
      </c>
      <c r="N1052" s="15">
        <v>6633.333333333333</v>
      </c>
      <c r="O1052" s="15">
        <v>6633.333333333333</v>
      </c>
      <c r="P1052" s="15">
        <v>6633.333333333333</v>
      </c>
      <c r="Q1052" s="15">
        <v>6633.333333333333</v>
      </c>
      <c r="R1052" s="15">
        <v>6633.333333333333</v>
      </c>
      <c r="S1052" s="15">
        <v>6633.333333333333</v>
      </c>
      <c r="T1052" s="15">
        <v>6633.333333333333</v>
      </c>
      <c r="U1052" s="15">
        <v>6633.333333333333</v>
      </c>
      <c r="V1052" s="15">
        <v>6633.333333333333</v>
      </c>
      <c r="W1052" s="15">
        <v>79600</v>
      </c>
      <c r="X1052" s="15">
        <v>87996.236428571414</v>
      </c>
      <c r="Y1052" s="15">
        <v>97483.095601220819</v>
      </c>
      <c r="Z1052" s="15">
        <v>108732.78185559298</v>
      </c>
      <c r="AA1052" s="15">
        <v>120863.88207945788</v>
      </c>
      <c r="AB1052" s="16">
        <f t="shared" si="16"/>
        <v>33166.666666666664</v>
      </c>
    </row>
    <row r="1053" spans="1:28" ht="16" x14ac:dyDescent="0.2">
      <c r="A1053" s="14" t="s">
        <v>1613</v>
      </c>
      <c r="B1053" s="14" t="s">
        <v>1614</v>
      </c>
      <c r="C1053" s="14" t="s">
        <v>1418</v>
      </c>
      <c r="D1053" s="14" t="s">
        <v>1593</v>
      </c>
      <c r="E1053" s="14" t="s">
        <v>952</v>
      </c>
      <c r="F1053" s="14" t="s">
        <v>953</v>
      </c>
      <c r="G1053" s="14" t="s">
        <v>1619</v>
      </c>
      <c r="H1053" s="14" t="s">
        <v>1620</v>
      </c>
      <c r="I1053" s="14" t="s">
        <v>179</v>
      </c>
      <c r="J1053" s="14" t="s">
        <v>1621</v>
      </c>
      <c r="K1053" s="15">
        <v>7000</v>
      </c>
      <c r="L1053" s="15">
        <v>7000</v>
      </c>
      <c r="M1053" s="15">
        <v>7000</v>
      </c>
      <c r="N1053" s="15">
        <v>7000</v>
      </c>
      <c r="O1053" s="15">
        <v>7000</v>
      </c>
      <c r="P1053" s="15">
        <v>7000</v>
      </c>
      <c r="Q1053" s="15">
        <v>7000</v>
      </c>
      <c r="R1053" s="15">
        <v>7000</v>
      </c>
      <c r="S1053" s="15">
        <v>7000</v>
      </c>
      <c r="T1053" s="15">
        <v>7000</v>
      </c>
      <c r="U1053" s="15">
        <v>7000</v>
      </c>
      <c r="V1053" s="15">
        <v>7000</v>
      </c>
      <c r="W1053" s="15">
        <v>84000</v>
      </c>
      <c r="X1053" s="15">
        <v>92860.35</v>
      </c>
      <c r="Y1053" s="15">
        <v>102871.60842339887</v>
      </c>
      <c r="Z1053" s="15">
        <v>114743.13663153029</v>
      </c>
      <c r="AA1053" s="15">
        <v>127544.80018435254</v>
      </c>
      <c r="AB1053" s="16">
        <f t="shared" si="16"/>
        <v>35000</v>
      </c>
    </row>
    <row r="1054" spans="1:28" ht="16" x14ac:dyDescent="0.2">
      <c r="A1054" s="14" t="s">
        <v>1613</v>
      </c>
      <c r="B1054" s="14" t="s">
        <v>1614</v>
      </c>
      <c r="C1054" s="14" t="s">
        <v>1418</v>
      </c>
      <c r="D1054" s="14" t="s">
        <v>1593</v>
      </c>
      <c r="E1054" s="14" t="s">
        <v>952</v>
      </c>
      <c r="F1054" s="14" t="s">
        <v>953</v>
      </c>
      <c r="G1054" s="14" t="s">
        <v>19</v>
      </c>
      <c r="H1054" s="14" t="s">
        <v>20</v>
      </c>
      <c r="I1054" s="14" t="s">
        <v>21</v>
      </c>
      <c r="J1054" s="14" t="s">
        <v>1622</v>
      </c>
      <c r="K1054" s="15">
        <v>0</v>
      </c>
      <c r="L1054" s="15">
        <v>0</v>
      </c>
      <c r="M1054" s="15">
        <v>6000</v>
      </c>
      <c r="N1054" s="15">
        <v>1200</v>
      </c>
      <c r="O1054" s="15">
        <v>0</v>
      </c>
      <c r="P1054" s="15">
        <v>0</v>
      </c>
      <c r="Q1054" s="15">
        <v>0</v>
      </c>
      <c r="R1054" s="15">
        <v>0</v>
      </c>
      <c r="S1054" s="15">
        <v>6000</v>
      </c>
      <c r="T1054" s="15">
        <v>0</v>
      </c>
      <c r="U1054" s="15">
        <v>0</v>
      </c>
      <c r="V1054" s="15">
        <v>0</v>
      </c>
      <c r="W1054" s="15">
        <v>13200</v>
      </c>
      <c r="X1054" s="15">
        <v>14534.087857142858</v>
      </c>
      <c r="Y1054" s="15">
        <v>16026.724318890176</v>
      </c>
      <c r="Z1054" s="15">
        <v>17864.238751918499</v>
      </c>
      <c r="AA1054" s="15">
        <v>19797.207554320306</v>
      </c>
      <c r="AB1054" s="16">
        <f t="shared" si="16"/>
        <v>7200</v>
      </c>
    </row>
    <row r="1055" spans="1:28" ht="16" x14ac:dyDescent="0.2">
      <c r="A1055" s="14" t="s">
        <v>1613</v>
      </c>
      <c r="B1055" s="14" t="s">
        <v>1614</v>
      </c>
      <c r="C1055" s="14" t="s">
        <v>1418</v>
      </c>
      <c r="D1055" s="14" t="s">
        <v>1593</v>
      </c>
      <c r="E1055" s="14" t="s">
        <v>952</v>
      </c>
      <c r="F1055" s="14" t="s">
        <v>953</v>
      </c>
      <c r="G1055" s="14" t="s">
        <v>23</v>
      </c>
      <c r="H1055" s="14" t="s">
        <v>24</v>
      </c>
      <c r="I1055" s="14" t="s">
        <v>21</v>
      </c>
      <c r="J1055" s="14" t="s">
        <v>1623</v>
      </c>
      <c r="K1055" s="15">
        <v>0</v>
      </c>
      <c r="L1055" s="15">
        <v>0</v>
      </c>
      <c r="M1055" s="15">
        <v>3840</v>
      </c>
      <c r="N1055" s="15">
        <v>640</v>
      </c>
      <c r="O1055" s="15">
        <v>0</v>
      </c>
      <c r="P1055" s="15">
        <v>0</v>
      </c>
      <c r="Q1055" s="15">
        <v>0</v>
      </c>
      <c r="R1055" s="15">
        <v>0</v>
      </c>
      <c r="S1055" s="15">
        <v>3840</v>
      </c>
      <c r="T1055" s="15">
        <v>0</v>
      </c>
      <c r="U1055" s="15">
        <v>0</v>
      </c>
      <c r="V1055" s="15">
        <v>0</v>
      </c>
      <c r="W1055" s="15">
        <v>8320</v>
      </c>
      <c r="X1055" s="15">
        <v>9160.8796190476187</v>
      </c>
      <c r="Y1055" s="15">
        <v>10101.692904027746</v>
      </c>
      <c r="Z1055" s="15">
        <v>11259.883819391054</v>
      </c>
      <c r="AA1055" s="15">
        <v>12478.239913026136</v>
      </c>
      <c r="AB1055" s="16">
        <f t="shared" si="16"/>
        <v>4480</v>
      </c>
    </row>
    <row r="1056" spans="1:28" ht="16" x14ac:dyDescent="0.2">
      <c r="A1056" s="14" t="s">
        <v>1613</v>
      </c>
      <c r="B1056" s="14" t="s">
        <v>1614</v>
      </c>
      <c r="C1056" s="14" t="s">
        <v>1418</v>
      </c>
      <c r="D1056" s="14" t="s">
        <v>1593</v>
      </c>
      <c r="E1056" s="14" t="s">
        <v>952</v>
      </c>
      <c r="F1056" s="14" t="s">
        <v>953</v>
      </c>
      <c r="G1056" s="14" t="s">
        <v>26</v>
      </c>
      <c r="H1056" s="14" t="s">
        <v>27</v>
      </c>
      <c r="I1056" s="14" t="s">
        <v>21</v>
      </c>
      <c r="J1056" s="14" t="s">
        <v>1624</v>
      </c>
      <c r="K1056" s="15">
        <v>0</v>
      </c>
      <c r="L1056" s="15">
        <v>0</v>
      </c>
      <c r="M1056" s="15">
        <v>1110.6639839034206</v>
      </c>
      <c r="N1056" s="15">
        <v>185.11066398390341</v>
      </c>
      <c r="O1056" s="15">
        <v>0</v>
      </c>
      <c r="P1056" s="15">
        <v>0</v>
      </c>
      <c r="Q1056" s="15">
        <v>0</v>
      </c>
      <c r="R1056" s="15">
        <v>0</v>
      </c>
      <c r="S1056" s="15">
        <v>1110.6639839034206</v>
      </c>
      <c r="T1056" s="15">
        <v>0</v>
      </c>
      <c r="U1056" s="15">
        <v>0</v>
      </c>
      <c r="V1056" s="15">
        <v>0</v>
      </c>
      <c r="W1056" s="15">
        <v>2406.4386317907447</v>
      </c>
      <c r="X1056" s="15">
        <v>2649.6507952476768</v>
      </c>
      <c r="Y1056" s="15">
        <v>2921.7673137907223</v>
      </c>
      <c r="Z1056" s="15">
        <v>3256.7571409204511</v>
      </c>
      <c r="AA1056" s="15">
        <v>3609.1488682042391</v>
      </c>
      <c r="AB1056" s="16">
        <f t="shared" si="16"/>
        <v>1295.7746478873239</v>
      </c>
    </row>
    <row r="1057" spans="1:28" ht="16" x14ac:dyDescent="0.2">
      <c r="A1057" s="14" t="s">
        <v>1613</v>
      </c>
      <c r="B1057" s="14" t="s">
        <v>1614</v>
      </c>
      <c r="C1057" s="14" t="s">
        <v>1418</v>
      </c>
      <c r="D1057" s="14" t="s">
        <v>1593</v>
      </c>
      <c r="E1057" s="14" t="s">
        <v>952</v>
      </c>
      <c r="F1057" s="14" t="s">
        <v>953</v>
      </c>
      <c r="G1057" s="14" t="s">
        <v>29</v>
      </c>
      <c r="H1057" s="14" t="s">
        <v>30</v>
      </c>
      <c r="I1057" s="14" t="s">
        <v>21</v>
      </c>
      <c r="J1057" s="14" t="s">
        <v>1625</v>
      </c>
      <c r="K1057" s="15">
        <v>0</v>
      </c>
      <c r="L1057" s="15">
        <v>0</v>
      </c>
      <c r="M1057" s="15">
        <v>0</v>
      </c>
      <c r="N1057" s="15">
        <v>0</v>
      </c>
      <c r="O1057" s="15">
        <v>0</v>
      </c>
      <c r="P1057" s="15">
        <v>0</v>
      </c>
      <c r="Q1057" s="15">
        <v>0</v>
      </c>
      <c r="R1057" s="15">
        <v>0</v>
      </c>
      <c r="S1057" s="15">
        <v>8050</v>
      </c>
      <c r="T1057" s="15">
        <v>0</v>
      </c>
      <c r="U1057" s="15">
        <v>0</v>
      </c>
      <c r="V1057" s="15">
        <v>0</v>
      </c>
      <c r="W1057" s="15">
        <v>8050</v>
      </c>
      <c r="X1057" s="15">
        <v>17904.809999999998</v>
      </c>
      <c r="Y1057" s="15">
        <v>19971.025074000001</v>
      </c>
      <c r="Z1057" s="15">
        <v>22297.649495121004</v>
      </c>
      <c r="AA1057" s="15">
        <v>24895.325661302606</v>
      </c>
      <c r="AB1057" s="16">
        <f t="shared" si="16"/>
        <v>0</v>
      </c>
    </row>
    <row r="1058" spans="1:28" ht="16" x14ac:dyDescent="0.2">
      <c r="A1058" s="14" t="s">
        <v>1613</v>
      </c>
      <c r="B1058" s="14" t="s">
        <v>1614</v>
      </c>
      <c r="C1058" s="14" t="s">
        <v>1418</v>
      </c>
      <c r="D1058" s="14" t="s">
        <v>1593</v>
      </c>
      <c r="E1058" s="14" t="s">
        <v>952</v>
      </c>
      <c r="F1058" s="14" t="s">
        <v>953</v>
      </c>
      <c r="G1058" s="14" t="s">
        <v>32</v>
      </c>
      <c r="H1058" s="14" t="s">
        <v>33</v>
      </c>
      <c r="I1058" s="14" t="s">
        <v>21</v>
      </c>
      <c r="J1058" s="14" t="s">
        <v>1626</v>
      </c>
      <c r="K1058" s="15">
        <v>0</v>
      </c>
      <c r="L1058" s="15">
        <v>0</v>
      </c>
      <c r="M1058" s="15">
        <v>0</v>
      </c>
      <c r="N1058" s="15">
        <v>0</v>
      </c>
      <c r="O1058" s="15">
        <v>0</v>
      </c>
      <c r="P1058" s="15">
        <v>0</v>
      </c>
      <c r="Q1058" s="15">
        <v>0</v>
      </c>
      <c r="R1058" s="15">
        <v>0</v>
      </c>
      <c r="S1058" s="15">
        <v>3000</v>
      </c>
      <c r="T1058" s="15">
        <v>0</v>
      </c>
      <c r="U1058" s="15">
        <v>0</v>
      </c>
      <c r="V1058" s="15">
        <v>0</v>
      </c>
      <c r="W1058" s="15">
        <v>3000</v>
      </c>
      <c r="X1058" s="15">
        <v>13345.2</v>
      </c>
      <c r="Y1058" s="15">
        <v>14885.236080000002</v>
      </c>
      <c r="Z1058" s="15">
        <v>16619.366083320005</v>
      </c>
      <c r="AA1058" s="15">
        <v>18555.522232026786</v>
      </c>
      <c r="AB1058" s="16">
        <f t="shared" si="16"/>
        <v>0</v>
      </c>
    </row>
    <row r="1059" spans="1:28" ht="16" x14ac:dyDescent="0.2">
      <c r="A1059" s="14" t="s">
        <v>1613</v>
      </c>
      <c r="B1059" s="14" t="s">
        <v>1614</v>
      </c>
      <c r="C1059" s="14" t="s">
        <v>1418</v>
      </c>
      <c r="D1059" s="14" t="s">
        <v>1593</v>
      </c>
      <c r="E1059" s="14" t="s">
        <v>952</v>
      </c>
      <c r="F1059" s="14" t="s">
        <v>953</v>
      </c>
      <c r="G1059" s="14" t="s">
        <v>35</v>
      </c>
      <c r="H1059" s="14" t="s">
        <v>36</v>
      </c>
      <c r="I1059" s="14" t="s">
        <v>21</v>
      </c>
      <c r="J1059" s="14" t="s">
        <v>1627</v>
      </c>
      <c r="K1059" s="15">
        <v>0</v>
      </c>
      <c r="L1059" s="15">
        <v>0</v>
      </c>
      <c r="M1059" s="15">
        <v>720</v>
      </c>
      <c r="N1059" s="15">
        <v>0</v>
      </c>
      <c r="O1059" s="15">
        <v>0</v>
      </c>
      <c r="P1059" s="15">
        <v>0</v>
      </c>
      <c r="Q1059" s="15">
        <v>0</v>
      </c>
      <c r="R1059" s="15">
        <v>0</v>
      </c>
      <c r="S1059" s="15">
        <v>720</v>
      </c>
      <c r="T1059" s="15">
        <v>0</v>
      </c>
      <c r="U1059" s="15">
        <v>0</v>
      </c>
      <c r="V1059" s="15">
        <v>0</v>
      </c>
      <c r="W1059" s="15">
        <v>1440</v>
      </c>
      <c r="X1059" s="15">
        <v>3202.848</v>
      </c>
      <c r="Y1059" s="15">
        <v>3572.4566592000001</v>
      </c>
      <c r="Z1059" s="15">
        <v>3988.6478599968009</v>
      </c>
      <c r="AA1059" s="15">
        <v>4453.3253356864288</v>
      </c>
      <c r="AB1059" s="16">
        <f t="shared" si="16"/>
        <v>720</v>
      </c>
    </row>
    <row r="1060" spans="1:28" ht="16" x14ac:dyDescent="0.2">
      <c r="A1060" s="14" t="s">
        <v>1613</v>
      </c>
      <c r="B1060" s="14" t="s">
        <v>1614</v>
      </c>
      <c r="C1060" s="14" t="s">
        <v>1418</v>
      </c>
      <c r="D1060" s="14" t="s">
        <v>1593</v>
      </c>
      <c r="E1060" s="14" t="s">
        <v>952</v>
      </c>
      <c r="F1060" s="14" t="s">
        <v>953</v>
      </c>
      <c r="G1060" s="14" t="s">
        <v>38</v>
      </c>
      <c r="H1060" s="14" t="s">
        <v>39</v>
      </c>
      <c r="I1060" s="14" t="s">
        <v>21</v>
      </c>
      <c r="J1060" s="14" t="s">
        <v>1628</v>
      </c>
      <c r="K1060" s="15">
        <v>11448</v>
      </c>
      <c r="L1060" s="15">
        <v>11448</v>
      </c>
      <c r="M1060" s="15">
        <v>11448</v>
      </c>
      <c r="N1060" s="15">
        <v>11448</v>
      </c>
      <c r="O1060" s="15">
        <v>11448</v>
      </c>
      <c r="P1060" s="15">
        <v>11448</v>
      </c>
      <c r="Q1060" s="15">
        <v>11448</v>
      </c>
      <c r="R1060" s="15">
        <v>11448</v>
      </c>
      <c r="S1060" s="15">
        <v>11448</v>
      </c>
      <c r="T1060" s="15">
        <v>11448</v>
      </c>
      <c r="U1060" s="15">
        <v>11448</v>
      </c>
      <c r="V1060" s="15">
        <v>11448</v>
      </c>
      <c r="W1060" s="15">
        <v>137376</v>
      </c>
      <c r="X1060" s="15">
        <v>151260.21617142856</v>
      </c>
      <c r="Y1060" s="15">
        <v>166794.49091150431</v>
      </c>
      <c r="Z1060" s="15">
        <v>185918.00475632999</v>
      </c>
      <c r="AA1060" s="15">
        <v>206034.93825623533</v>
      </c>
      <c r="AB1060" s="16">
        <f t="shared" si="16"/>
        <v>57240</v>
      </c>
    </row>
    <row r="1061" spans="1:28" ht="16" x14ac:dyDescent="0.2">
      <c r="A1061" s="14" t="s">
        <v>1613</v>
      </c>
      <c r="B1061" s="14" t="s">
        <v>1614</v>
      </c>
      <c r="C1061" s="14" t="s">
        <v>1418</v>
      </c>
      <c r="D1061" s="14" t="s">
        <v>1593</v>
      </c>
      <c r="E1061" s="14" t="s">
        <v>952</v>
      </c>
      <c r="F1061" s="14" t="s">
        <v>953</v>
      </c>
      <c r="G1061" s="14" t="s">
        <v>41</v>
      </c>
      <c r="H1061" s="14" t="s">
        <v>42</v>
      </c>
      <c r="I1061" s="14" t="s">
        <v>21</v>
      </c>
      <c r="J1061" s="14" t="s">
        <v>1629</v>
      </c>
      <c r="K1061" s="15">
        <v>3272.7272727272725</v>
      </c>
      <c r="L1061" s="15">
        <v>3272.7272727272725</v>
      </c>
      <c r="M1061" s="15">
        <v>3272.7272727272725</v>
      </c>
      <c r="N1061" s="15">
        <v>3272.7272727272725</v>
      </c>
      <c r="O1061" s="15">
        <v>3272.7272727272725</v>
      </c>
      <c r="P1061" s="15">
        <v>3272.7272727272725</v>
      </c>
      <c r="Q1061" s="15">
        <v>3272.7272727272725</v>
      </c>
      <c r="R1061" s="15">
        <v>3272.7272727272725</v>
      </c>
      <c r="S1061" s="15">
        <v>3272.7272727272725</v>
      </c>
      <c r="T1061" s="15">
        <v>3272.7272727272725</v>
      </c>
      <c r="U1061" s="15">
        <v>3272.7272727272725</v>
      </c>
      <c r="V1061" s="15">
        <v>3272.7272727272725</v>
      </c>
      <c r="W1061" s="15">
        <v>39272.727272727272</v>
      </c>
      <c r="X1061" s="15">
        <v>43415.228571428568</v>
      </c>
      <c r="Y1061" s="15">
        <v>48095.816925225437</v>
      </c>
      <c r="Z1061" s="15">
        <v>53646.14180175442</v>
      </c>
      <c r="AA1061" s="15">
        <v>59631.335151125866</v>
      </c>
      <c r="AB1061" s="16">
        <f t="shared" si="16"/>
        <v>16363.636363636362</v>
      </c>
    </row>
    <row r="1062" spans="1:28" ht="16" x14ac:dyDescent="0.2">
      <c r="A1062" s="14" t="s">
        <v>1613</v>
      </c>
      <c r="B1062" s="14" t="s">
        <v>1614</v>
      </c>
      <c r="C1062" s="14" t="s">
        <v>1418</v>
      </c>
      <c r="D1062" s="14" t="s">
        <v>1593</v>
      </c>
      <c r="E1062" s="14" t="s">
        <v>952</v>
      </c>
      <c r="F1062" s="14" t="s">
        <v>953</v>
      </c>
      <c r="G1062" s="14" t="s">
        <v>44</v>
      </c>
      <c r="H1062" s="14" t="s">
        <v>45</v>
      </c>
      <c r="I1062" s="14" t="s">
        <v>21</v>
      </c>
      <c r="J1062" s="14" t="s">
        <v>1630</v>
      </c>
      <c r="K1062" s="15">
        <v>583.33333333333337</v>
      </c>
      <c r="L1062" s="15">
        <v>583.33333333333337</v>
      </c>
      <c r="M1062" s="15">
        <v>583.33333333333337</v>
      </c>
      <c r="N1062" s="15">
        <v>583.33333333333337</v>
      </c>
      <c r="O1062" s="15">
        <v>583.33333333333337</v>
      </c>
      <c r="P1062" s="15">
        <v>583.33333333333337</v>
      </c>
      <c r="Q1062" s="15">
        <v>583.33333333333337</v>
      </c>
      <c r="R1062" s="15">
        <v>583.33333333333337</v>
      </c>
      <c r="S1062" s="15">
        <v>583.33333333333337</v>
      </c>
      <c r="T1062" s="15">
        <v>583.33333333333337</v>
      </c>
      <c r="U1062" s="15">
        <v>583.33333333333337</v>
      </c>
      <c r="V1062" s="15">
        <v>583.33333333333337</v>
      </c>
      <c r="W1062" s="15">
        <v>7000</v>
      </c>
      <c r="X1062" s="15">
        <v>7707.4708333333328</v>
      </c>
      <c r="Y1062" s="15">
        <v>8499.020472138729</v>
      </c>
      <c r="Z1062" s="15">
        <v>9473.4599441992013</v>
      </c>
      <c r="AA1062" s="15">
        <v>10498.519157594099</v>
      </c>
      <c r="AB1062" s="16">
        <f t="shared" si="16"/>
        <v>2916.666666666667</v>
      </c>
    </row>
    <row r="1063" spans="1:28" ht="16" x14ac:dyDescent="0.2">
      <c r="A1063" s="14" t="s">
        <v>1613</v>
      </c>
      <c r="B1063" s="14" t="s">
        <v>1614</v>
      </c>
      <c r="C1063" s="14" t="s">
        <v>1418</v>
      </c>
      <c r="D1063" s="14" t="s">
        <v>1593</v>
      </c>
      <c r="E1063" s="14" t="s">
        <v>952</v>
      </c>
      <c r="F1063" s="14" t="s">
        <v>953</v>
      </c>
      <c r="G1063" s="14" t="s">
        <v>50</v>
      </c>
      <c r="H1063" s="14" t="s">
        <v>51</v>
      </c>
      <c r="I1063" s="14" t="s">
        <v>21</v>
      </c>
      <c r="J1063" s="14" t="s">
        <v>1631</v>
      </c>
      <c r="K1063" s="15">
        <v>3410</v>
      </c>
      <c r="L1063" s="15">
        <v>3410</v>
      </c>
      <c r="M1063" s="15">
        <v>3410</v>
      </c>
      <c r="N1063" s="15">
        <v>3410</v>
      </c>
      <c r="O1063" s="15">
        <v>3410</v>
      </c>
      <c r="P1063" s="15">
        <v>3410</v>
      </c>
      <c r="Q1063" s="15">
        <v>3410</v>
      </c>
      <c r="R1063" s="15">
        <v>3410</v>
      </c>
      <c r="S1063" s="15">
        <v>3410</v>
      </c>
      <c r="T1063" s="15">
        <v>3410</v>
      </c>
      <c r="U1063" s="15">
        <v>3410</v>
      </c>
      <c r="V1063" s="15">
        <v>3410</v>
      </c>
      <c r="W1063" s="15">
        <v>40920</v>
      </c>
      <c r="X1063" s="15">
        <v>45055.672357142867</v>
      </c>
      <c r="Y1063" s="15">
        <v>49682.845388559537</v>
      </c>
      <c r="Z1063" s="15">
        <v>55379.140130947344</v>
      </c>
      <c r="AA1063" s="15">
        <v>61371.343418392949</v>
      </c>
      <c r="AB1063" s="16">
        <f t="shared" si="16"/>
        <v>17050</v>
      </c>
    </row>
    <row r="1064" spans="1:28" ht="16" x14ac:dyDescent="0.2">
      <c r="A1064" s="14" t="s">
        <v>1613</v>
      </c>
      <c r="B1064" s="14" t="s">
        <v>1614</v>
      </c>
      <c r="C1064" s="14" t="s">
        <v>1418</v>
      </c>
      <c r="D1064" s="14" t="s">
        <v>1593</v>
      </c>
      <c r="E1064" s="14" t="s">
        <v>952</v>
      </c>
      <c r="F1064" s="14" t="s">
        <v>953</v>
      </c>
      <c r="G1064" s="14" t="s">
        <v>1119</v>
      </c>
      <c r="H1064" s="14" t="s">
        <v>1120</v>
      </c>
      <c r="I1064" s="14" t="s">
        <v>21</v>
      </c>
      <c r="J1064" s="14" t="s">
        <v>1632</v>
      </c>
      <c r="K1064" s="15">
        <v>0</v>
      </c>
      <c r="L1064" s="15">
        <v>0</v>
      </c>
      <c r="M1064" s="15">
        <v>2261.5694164989941</v>
      </c>
      <c r="N1064" s="15">
        <v>0</v>
      </c>
      <c r="O1064" s="15">
        <v>0</v>
      </c>
      <c r="P1064" s="15">
        <v>0</v>
      </c>
      <c r="Q1064" s="15">
        <v>0</v>
      </c>
      <c r="R1064" s="15">
        <v>0</v>
      </c>
      <c r="S1064" s="15">
        <v>2261.5694164989941</v>
      </c>
      <c r="T1064" s="15">
        <v>0</v>
      </c>
      <c r="U1064" s="15">
        <v>0</v>
      </c>
      <c r="V1064" s="15">
        <v>0</v>
      </c>
      <c r="W1064" s="15">
        <v>4523.1388329979882</v>
      </c>
      <c r="X1064" s="15">
        <v>4980.2800900641951</v>
      </c>
      <c r="Y1064" s="15">
        <v>5491.7499342822266</v>
      </c>
      <c r="Z1064" s="15">
        <v>6121.3963652083394</v>
      </c>
      <c r="AA1064" s="15">
        <v>6783.7513843838879</v>
      </c>
      <c r="AB1064" s="16">
        <f t="shared" si="16"/>
        <v>2261.5694164989941</v>
      </c>
    </row>
    <row r="1065" spans="1:28" ht="16" x14ac:dyDescent="0.2">
      <c r="A1065" s="14" t="s">
        <v>1633</v>
      </c>
      <c r="B1065" s="14" t="s">
        <v>1634</v>
      </c>
      <c r="C1065" s="14" t="s">
        <v>1418</v>
      </c>
      <c r="D1065" s="14" t="s">
        <v>1593</v>
      </c>
      <c r="E1065" s="14" t="s">
        <v>952</v>
      </c>
      <c r="F1065" s="14" t="s">
        <v>953</v>
      </c>
      <c r="G1065" s="14" t="s">
        <v>15</v>
      </c>
      <c r="H1065" s="14" t="s">
        <v>16</v>
      </c>
      <c r="I1065" s="14" t="s">
        <v>17</v>
      </c>
      <c r="J1065" s="14" t="s">
        <v>1635</v>
      </c>
      <c r="K1065" s="15">
        <v>342712.11</v>
      </c>
      <c r="L1065" s="15">
        <v>281835.36</v>
      </c>
      <c r="M1065" s="15">
        <v>281835.36</v>
      </c>
      <c r="N1065" s="15">
        <v>372745.07</v>
      </c>
      <c r="O1065" s="15">
        <v>292009.31</v>
      </c>
      <c r="P1065" s="15">
        <v>314639.56</v>
      </c>
      <c r="Q1065" s="15">
        <v>352886.07</v>
      </c>
      <c r="R1065" s="15">
        <v>292009.31</v>
      </c>
      <c r="S1065" s="15">
        <v>292009.31</v>
      </c>
      <c r="T1065" s="15">
        <v>356476.82</v>
      </c>
      <c r="U1065" s="15">
        <v>295599.82999999996</v>
      </c>
      <c r="V1065" s="15">
        <v>358919.82</v>
      </c>
      <c r="W1065" s="15">
        <v>3833677.9299999997</v>
      </c>
      <c r="X1065" s="15">
        <v>3942851.366547083</v>
      </c>
      <c r="Y1065" s="15">
        <v>4052614.5225259564</v>
      </c>
      <c r="Z1065" s="15">
        <v>4182699.3499120474</v>
      </c>
      <c r="AA1065" s="15">
        <v>4314221.8008436654</v>
      </c>
      <c r="AB1065" s="16">
        <f t="shared" si="16"/>
        <v>1571137.21</v>
      </c>
    </row>
    <row r="1066" spans="1:28" ht="16" x14ac:dyDescent="0.2">
      <c r="A1066" s="14" t="s">
        <v>1633</v>
      </c>
      <c r="B1066" s="14" t="s">
        <v>1634</v>
      </c>
      <c r="C1066" s="14" t="s">
        <v>1418</v>
      </c>
      <c r="D1066" s="14" t="s">
        <v>1593</v>
      </c>
      <c r="E1066" s="14" t="s">
        <v>952</v>
      </c>
      <c r="F1066" s="14" t="s">
        <v>953</v>
      </c>
      <c r="G1066" s="14" t="s">
        <v>19</v>
      </c>
      <c r="H1066" s="14" t="s">
        <v>20</v>
      </c>
      <c r="I1066" s="14" t="s">
        <v>21</v>
      </c>
      <c r="J1066" s="14" t="s">
        <v>1636</v>
      </c>
      <c r="K1066" s="15">
        <v>0</v>
      </c>
      <c r="L1066" s="15">
        <v>0</v>
      </c>
      <c r="M1066" s="15">
        <v>13800</v>
      </c>
      <c r="N1066" s="15">
        <v>0</v>
      </c>
      <c r="O1066" s="15">
        <v>0</v>
      </c>
      <c r="P1066" s="15">
        <v>0</v>
      </c>
      <c r="Q1066" s="15">
        <v>0</v>
      </c>
      <c r="R1066" s="15">
        <v>0</v>
      </c>
      <c r="S1066" s="15">
        <v>13800</v>
      </c>
      <c r="T1066" s="15">
        <v>0</v>
      </c>
      <c r="U1066" s="15">
        <v>0</v>
      </c>
      <c r="V1066" s="15">
        <v>0</v>
      </c>
      <c r="W1066" s="15">
        <v>27600</v>
      </c>
      <c r="X1066" s="15">
        <v>30389.456428571426</v>
      </c>
      <c r="Y1066" s="15">
        <v>33510.42357586127</v>
      </c>
      <c r="Z1066" s="15">
        <v>37352.499208556859</v>
      </c>
      <c r="AA1066" s="15">
        <v>41394.161249942459</v>
      </c>
      <c r="AB1066" s="16">
        <f t="shared" si="16"/>
        <v>13800</v>
      </c>
    </row>
    <row r="1067" spans="1:28" ht="16" x14ac:dyDescent="0.2">
      <c r="A1067" s="14" t="s">
        <v>1633</v>
      </c>
      <c r="B1067" s="14" t="s">
        <v>1634</v>
      </c>
      <c r="C1067" s="14" t="s">
        <v>1418</v>
      </c>
      <c r="D1067" s="14" t="s">
        <v>1593</v>
      </c>
      <c r="E1067" s="14" t="s">
        <v>952</v>
      </c>
      <c r="F1067" s="14" t="s">
        <v>953</v>
      </c>
      <c r="G1067" s="14" t="s">
        <v>23</v>
      </c>
      <c r="H1067" s="14" t="s">
        <v>24</v>
      </c>
      <c r="I1067" s="14" t="s">
        <v>21</v>
      </c>
      <c r="J1067" s="14" t="s">
        <v>1637</v>
      </c>
      <c r="K1067" s="15">
        <v>0</v>
      </c>
      <c r="L1067" s="15">
        <v>0</v>
      </c>
      <c r="M1067" s="15">
        <v>11200</v>
      </c>
      <c r="N1067" s="15">
        <v>0</v>
      </c>
      <c r="O1067" s="15">
        <v>0</v>
      </c>
      <c r="P1067" s="15">
        <v>0</v>
      </c>
      <c r="Q1067" s="15">
        <v>0</v>
      </c>
      <c r="R1067" s="15">
        <v>0</v>
      </c>
      <c r="S1067" s="15">
        <v>11200</v>
      </c>
      <c r="T1067" s="15">
        <v>0</v>
      </c>
      <c r="U1067" s="15">
        <v>0</v>
      </c>
      <c r="V1067" s="15">
        <v>0</v>
      </c>
      <c r="W1067" s="15">
        <v>22400</v>
      </c>
      <c r="X1067" s="15">
        <v>24663.906666666666</v>
      </c>
      <c r="Y1067" s="15">
        <v>27196.865510843927</v>
      </c>
      <c r="Z1067" s="15">
        <v>30315.07182143745</v>
      </c>
      <c r="AA1067" s="15">
        <v>33595.26130430113</v>
      </c>
      <c r="AB1067" s="16">
        <f t="shared" si="16"/>
        <v>11200</v>
      </c>
    </row>
    <row r="1068" spans="1:28" ht="16" x14ac:dyDescent="0.2">
      <c r="A1068" s="14" t="s">
        <v>1633</v>
      </c>
      <c r="B1068" s="14" t="s">
        <v>1634</v>
      </c>
      <c r="C1068" s="14" t="s">
        <v>1418</v>
      </c>
      <c r="D1068" s="14" t="s">
        <v>1593</v>
      </c>
      <c r="E1068" s="14" t="s">
        <v>952</v>
      </c>
      <c r="F1068" s="14" t="s">
        <v>953</v>
      </c>
      <c r="G1068" s="14" t="s">
        <v>26</v>
      </c>
      <c r="H1068" s="14" t="s">
        <v>27</v>
      </c>
      <c r="I1068" s="14" t="s">
        <v>21</v>
      </c>
      <c r="J1068" s="14" t="s">
        <v>1638</v>
      </c>
      <c r="K1068" s="15">
        <v>0</v>
      </c>
      <c r="L1068" s="15">
        <v>0</v>
      </c>
      <c r="M1068" s="15">
        <v>3239.4366197183094</v>
      </c>
      <c r="N1068" s="15">
        <v>0</v>
      </c>
      <c r="O1068" s="15">
        <v>0</v>
      </c>
      <c r="P1068" s="15">
        <v>0</v>
      </c>
      <c r="Q1068" s="15">
        <v>0</v>
      </c>
      <c r="R1068" s="15">
        <v>0</v>
      </c>
      <c r="S1068" s="15">
        <v>3239.4366197183094</v>
      </c>
      <c r="T1068" s="15">
        <v>0</v>
      </c>
      <c r="U1068" s="15">
        <v>0</v>
      </c>
      <c r="V1068" s="15">
        <v>0</v>
      </c>
      <c r="W1068" s="15">
        <v>6478.8732394366189</v>
      </c>
      <c r="X1068" s="15">
        <v>7133.6752179745135</v>
      </c>
      <c r="Y1068" s="15">
        <v>7866.2966140519411</v>
      </c>
      <c r="Z1068" s="15">
        <v>8768.1923024781336</v>
      </c>
      <c r="AA1068" s="15">
        <v>9716.9392605498724</v>
      </c>
      <c r="AB1068" s="16">
        <f t="shared" si="16"/>
        <v>3239.4366197183094</v>
      </c>
    </row>
    <row r="1069" spans="1:28" ht="16" x14ac:dyDescent="0.2">
      <c r="A1069" s="14" t="s">
        <v>1633</v>
      </c>
      <c r="B1069" s="14" t="s">
        <v>1634</v>
      </c>
      <c r="C1069" s="14" t="s">
        <v>1418</v>
      </c>
      <c r="D1069" s="14" t="s">
        <v>1593</v>
      </c>
      <c r="E1069" s="14" t="s">
        <v>952</v>
      </c>
      <c r="F1069" s="14" t="s">
        <v>953</v>
      </c>
      <c r="G1069" s="14" t="s">
        <v>29</v>
      </c>
      <c r="H1069" s="14" t="s">
        <v>30</v>
      </c>
      <c r="I1069" s="14" t="s">
        <v>21</v>
      </c>
      <c r="J1069" s="14" t="s">
        <v>1639</v>
      </c>
      <c r="K1069" s="15">
        <v>0</v>
      </c>
      <c r="L1069" s="15">
        <v>0</v>
      </c>
      <c r="M1069" s="15">
        <v>0</v>
      </c>
      <c r="N1069" s="15">
        <v>0</v>
      </c>
      <c r="O1069" s="15">
        <v>0</v>
      </c>
      <c r="P1069" s="15">
        <v>0</v>
      </c>
      <c r="Q1069" s="15">
        <v>0</v>
      </c>
      <c r="R1069" s="15">
        <v>0</v>
      </c>
      <c r="S1069" s="15">
        <v>8050</v>
      </c>
      <c r="T1069" s="15">
        <v>0</v>
      </c>
      <c r="U1069" s="15">
        <v>0</v>
      </c>
      <c r="V1069" s="15">
        <v>0</v>
      </c>
      <c r="W1069" s="15">
        <v>8050</v>
      </c>
      <c r="X1069" s="15">
        <v>17904.809999999998</v>
      </c>
      <c r="Y1069" s="15">
        <v>19971.025074000001</v>
      </c>
      <c r="Z1069" s="15">
        <v>22297.649495121004</v>
      </c>
      <c r="AA1069" s="15">
        <v>24895.325661302606</v>
      </c>
      <c r="AB1069" s="16">
        <f t="shared" si="16"/>
        <v>0</v>
      </c>
    </row>
    <row r="1070" spans="1:28" ht="16" x14ac:dyDescent="0.2">
      <c r="A1070" s="14" t="s">
        <v>1633</v>
      </c>
      <c r="B1070" s="14" t="s">
        <v>1634</v>
      </c>
      <c r="C1070" s="14" t="s">
        <v>1418</v>
      </c>
      <c r="D1070" s="14" t="s">
        <v>1593</v>
      </c>
      <c r="E1070" s="14" t="s">
        <v>952</v>
      </c>
      <c r="F1070" s="14" t="s">
        <v>953</v>
      </c>
      <c r="G1070" s="14" t="s">
        <v>32</v>
      </c>
      <c r="H1070" s="14" t="s">
        <v>33</v>
      </c>
      <c r="I1070" s="14" t="s">
        <v>21</v>
      </c>
      <c r="J1070" s="14" t="s">
        <v>1640</v>
      </c>
      <c r="K1070" s="15">
        <v>0</v>
      </c>
      <c r="L1070" s="15">
        <v>0</v>
      </c>
      <c r="M1070" s="15">
        <v>0</v>
      </c>
      <c r="N1070" s="15">
        <v>0</v>
      </c>
      <c r="O1070" s="15">
        <v>0</v>
      </c>
      <c r="P1070" s="15">
        <v>0</v>
      </c>
      <c r="Q1070" s="15">
        <v>0</v>
      </c>
      <c r="R1070" s="15">
        <v>0</v>
      </c>
      <c r="S1070" s="15">
        <v>3000</v>
      </c>
      <c r="T1070" s="15">
        <v>0</v>
      </c>
      <c r="U1070" s="15">
        <v>0</v>
      </c>
      <c r="V1070" s="15">
        <v>0</v>
      </c>
      <c r="W1070" s="15">
        <v>3000</v>
      </c>
      <c r="X1070" s="15">
        <v>13345.2</v>
      </c>
      <c r="Y1070" s="15">
        <v>14885.236080000002</v>
      </c>
      <c r="Z1070" s="15">
        <v>16619.366083320005</v>
      </c>
      <c r="AA1070" s="15">
        <v>18555.522232026786</v>
      </c>
      <c r="AB1070" s="16">
        <f t="shared" si="16"/>
        <v>0</v>
      </c>
    </row>
    <row r="1071" spans="1:28" ht="16" x14ac:dyDescent="0.2">
      <c r="A1071" s="14" t="s">
        <v>1633</v>
      </c>
      <c r="B1071" s="14" t="s">
        <v>1634</v>
      </c>
      <c r="C1071" s="14" t="s">
        <v>1418</v>
      </c>
      <c r="D1071" s="14" t="s">
        <v>1593</v>
      </c>
      <c r="E1071" s="14" t="s">
        <v>952</v>
      </c>
      <c r="F1071" s="14" t="s">
        <v>953</v>
      </c>
      <c r="G1071" s="14" t="s">
        <v>35</v>
      </c>
      <c r="H1071" s="14" t="s">
        <v>36</v>
      </c>
      <c r="I1071" s="14" t="s">
        <v>21</v>
      </c>
      <c r="J1071" s="14" t="s">
        <v>1641</v>
      </c>
      <c r="K1071" s="15">
        <v>0</v>
      </c>
      <c r="L1071" s="15">
        <v>0</v>
      </c>
      <c r="M1071" s="15">
        <v>720</v>
      </c>
      <c r="N1071" s="15">
        <v>0</v>
      </c>
      <c r="O1071" s="15">
        <v>0</v>
      </c>
      <c r="P1071" s="15">
        <v>0</v>
      </c>
      <c r="Q1071" s="15">
        <v>0</v>
      </c>
      <c r="R1071" s="15">
        <v>0</v>
      </c>
      <c r="S1071" s="15">
        <v>720</v>
      </c>
      <c r="T1071" s="15">
        <v>0</v>
      </c>
      <c r="U1071" s="15">
        <v>0</v>
      </c>
      <c r="V1071" s="15">
        <v>0</v>
      </c>
      <c r="W1071" s="15">
        <v>1440</v>
      </c>
      <c r="X1071" s="15">
        <v>3202.848</v>
      </c>
      <c r="Y1071" s="15">
        <v>3572.4566592000001</v>
      </c>
      <c r="Z1071" s="15">
        <v>3988.6478599968009</v>
      </c>
      <c r="AA1071" s="15">
        <v>4453.3253356864288</v>
      </c>
      <c r="AB1071" s="16">
        <f t="shared" si="16"/>
        <v>720</v>
      </c>
    </row>
    <row r="1072" spans="1:28" ht="16" x14ac:dyDescent="0.2">
      <c r="A1072" s="14" t="s">
        <v>1633</v>
      </c>
      <c r="B1072" s="14" t="s">
        <v>1634</v>
      </c>
      <c r="C1072" s="14" t="s">
        <v>1418</v>
      </c>
      <c r="D1072" s="14" t="s">
        <v>1593</v>
      </c>
      <c r="E1072" s="14" t="s">
        <v>952</v>
      </c>
      <c r="F1072" s="14" t="s">
        <v>953</v>
      </c>
      <c r="G1072" s="14" t="s">
        <v>38</v>
      </c>
      <c r="H1072" s="14" t="s">
        <v>39</v>
      </c>
      <c r="I1072" s="14" t="s">
        <v>21</v>
      </c>
      <c r="J1072" s="14" t="s">
        <v>1642</v>
      </c>
      <c r="K1072" s="15">
        <v>18603</v>
      </c>
      <c r="L1072" s="15">
        <v>18603</v>
      </c>
      <c r="M1072" s="15">
        <v>18603</v>
      </c>
      <c r="N1072" s="15">
        <v>18603</v>
      </c>
      <c r="O1072" s="15">
        <v>18603</v>
      </c>
      <c r="P1072" s="15">
        <v>18603</v>
      </c>
      <c r="Q1072" s="15">
        <v>18603</v>
      </c>
      <c r="R1072" s="15">
        <v>18603</v>
      </c>
      <c r="S1072" s="15">
        <v>18603</v>
      </c>
      <c r="T1072" s="15">
        <v>18603</v>
      </c>
      <c r="U1072" s="15">
        <v>18603</v>
      </c>
      <c r="V1072" s="15">
        <v>18603</v>
      </c>
      <c r="W1072" s="15">
        <v>223236</v>
      </c>
      <c r="X1072" s="15">
        <v>245797.85127857144</v>
      </c>
      <c r="Y1072" s="15">
        <v>271041.04773119447</v>
      </c>
      <c r="Z1072" s="15">
        <v>302116.75772903621</v>
      </c>
      <c r="AA1072" s="15">
        <v>334806.77466638247</v>
      </c>
      <c r="AB1072" s="16">
        <f t="shared" si="16"/>
        <v>93015</v>
      </c>
    </row>
    <row r="1073" spans="1:28" ht="16" x14ac:dyDescent="0.2">
      <c r="A1073" s="14" t="s">
        <v>1633</v>
      </c>
      <c r="B1073" s="14" t="s">
        <v>1634</v>
      </c>
      <c r="C1073" s="14" t="s">
        <v>1418</v>
      </c>
      <c r="D1073" s="14" t="s">
        <v>1593</v>
      </c>
      <c r="E1073" s="14" t="s">
        <v>952</v>
      </c>
      <c r="F1073" s="14" t="s">
        <v>953</v>
      </c>
      <c r="G1073" s="14" t="s">
        <v>41</v>
      </c>
      <c r="H1073" s="14" t="s">
        <v>42</v>
      </c>
      <c r="I1073" s="14" t="s">
        <v>21</v>
      </c>
      <c r="J1073" s="14" t="s">
        <v>1643</v>
      </c>
      <c r="K1073" s="15">
        <v>5909</v>
      </c>
      <c r="L1073" s="15">
        <v>5909</v>
      </c>
      <c r="M1073" s="15">
        <v>5909</v>
      </c>
      <c r="N1073" s="15">
        <v>5909</v>
      </c>
      <c r="O1073" s="15">
        <v>5909</v>
      </c>
      <c r="P1073" s="15">
        <v>5909</v>
      </c>
      <c r="Q1073" s="15">
        <v>5909</v>
      </c>
      <c r="R1073" s="15">
        <v>5909</v>
      </c>
      <c r="S1073" s="15">
        <v>5909</v>
      </c>
      <c r="T1073" s="15">
        <v>5909</v>
      </c>
      <c r="U1073" s="15">
        <v>5909</v>
      </c>
      <c r="V1073" s="15">
        <v>5909</v>
      </c>
      <c r="W1073" s="15">
        <v>70908</v>
      </c>
      <c r="X1073" s="15">
        <v>78388.60714285713</v>
      </c>
      <c r="Y1073" s="15">
        <v>86839.669448323693</v>
      </c>
      <c r="Z1073" s="15">
        <v>96861.089364278785</v>
      </c>
      <c r="AA1073" s="15">
        <v>107667.68846731055</v>
      </c>
      <c r="AB1073" s="16">
        <f t="shared" si="16"/>
        <v>29545</v>
      </c>
    </row>
    <row r="1074" spans="1:28" ht="16" x14ac:dyDescent="0.2">
      <c r="A1074" s="14" t="s">
        <v>1633</v>
      </c>
      <c r="B1074" s="14" t="s">
        <v>1634</v>
      </c>
      <c r="C1074" s="14" t="s">
        <v>1418</v>
      </c>
      <c r="D1074" s="14" t="s">
        <v>1593</v>
      </c>
      <c r="E1074" s="14" t="s">
        <v>952</v>
      </c>
      <c r="F1074" s="14" t="s">
        <v>953</v>
      </c>
      <c r="G1074" s="14" t="s">
        <v>44</v>
      </c>
      <c r="H1074" s="14" t="s">
        <v>45</v>
      </c>
      <c r="I1074" s="14" t="s">
        <v>21</v>
      </c>
      <c r="J1074" s="14" t="s">
        <v>1644</v>
      </c>
      <c r="K1074" s="15">
        <v>666.66666666666663</v>
      </c>
      <c r="L1074" s="15">
        <v>666.66666666666663</v>
      </c>
      <c r="M1074" s="15">
        <v>666.66666666666663</v>
      </c>
      <c r="N1074" s="15">
        <v>666.66666666666663</v>
      </c>
      <c r="O1074" s="15">
        <v>666.66666666666663</v>
      </c>
      <c r="P1074" s="15">
        <v>666.66666666666663</v>
      </c>
      <c r="Q1074" s="15">
        <v>666.66666666666663</v>
      </c>
      <c r="R1074" s="15">
        <v>666.66666666666663</v>
      </c>
      <c r="S1074" s="15">
        <v>666.66666666666663</v>
      </c>
      <c r="T1074" s="15">
        <v>666.66666666666663</v>
      </c>
      <c r="U1074" s="15">
        <v>666.66666666666663</v>
      </c>
      <c r="V1074" s="15">
        <v>666.66666666666663</v>
      </c>
      <c r="W1074" s="15">
        <v>8000</v>
      </c>
      <c r="X1074" s="15">
        <v>8808.5380952380965</v>
      </c>
      <c r="Y1074" s="15">
        <v>9713.166253872836</v>
      </c>
      <c r="Z1074" s="15">
        <v>10826.811364799092</v>
      </c>
      <c r="AA1074" s="15">
        <v>11998.307608678977</v>
      </c>
      <c r="AB1074" s="16">
        <f t="shared" si="16"/>
        <v>3333.333333333333</v>
      </c>
    </row>
    <row r="1075" spans="1:28" ht="16" x14ac:dyDescent="0.2">
      <c r="A1075" s="14" t="s">
        <v>1633</v>
      </c>
      <c r="B1075" s="14" t="s">
        <v>1634</v>
      </c>
      <c r="C1075" s="14" t="s">
        <v>1418</v>
      </c>
      <c r="D1075" s="14" t="s">
        <v>1593</v>
      </c>
      <c r="E1075" s="14" t="s">
        <v>952</v>
      </c>
      <c r="F1075" s="14" t="s">
        <v>953</v>
      </c>
      <c r="G1075" s="14" t="s">
        <v>50</v>
      </c>
      <c r="H1075" s="14" t="s">
        <v>51</v>
      </c>
      <c r="I1075" s="14" t="s">
        <v>21</v>
      </c>
      <c r="J1075" s="14" t="s">
        <v>1645</v>
      </c>
      <c r="K1075" s="15">
        <v>58740</v>
      </c>
      <c r="L1075" s="15">
        <v>58740</v>
      </c>
      <c r="M1075" s="15">
        <v>58740</v>
      </c>
      <c r="N1075" s="15">
        <v>58740</v>
      </c>
      <c r="O1075" s="15">
        <v>58740</v>
      </c>
      <c r="P1075" s="15">
        <v>58740</v>
      </c>
      <c r="Q1075" s="15">
        <v>58740</v>
      </c>
      <c r="R1075" s="15">
        <v>58740</v>
      </c>
      <c r="S1075" s="15">
        <v>58740</v>
      </c>
      <c r="T1075" s="15">
        <v>58740</v>
      </c>
      <c r="U1075" s="15">
        <v>58740</v>
      </c>
      <c r="V1075" s="15">
        <v>58740</v>
      </c>
      <c r="W1075" s="15">
        <v>704880</v>
      </c>
      <c r="X1075" s="15">
        <v>776120.29157142853</v>
      </c>
      <c r="Y1075" s="15">
        <v>855827.07862873538</v>
      </c>
      <c r="Z1075" s="15">
        <v>953950.3493524479</v>
      </c>
      <c r="AA1075" s="15">
        <v>1057170.8834007042</v>
      </c>
      <c r="AB1075" s="16">
        <f t="shared" si="16"/>
        <v>293700</v>
      </c>
    </row>
    <row r="1076" spans="1:28" ht="16" x14ac:dyDescent="0.2">
      <c r="A1076" s="14" t="s">
        <v>1633</v>
      </c>
      <c r="B1076" s="14" t="s">
        <v>1634</v>
      </c>
      <c r="C1076" s="14" t="s">
        <v>1418</v>
      </c>
      <c r="D1076" s="14" t="s">
        <v>1593</v>
      </c>
      <c r="E1076" s="14" t="s">
        <v>952</v>
      </c>
      <c r="F1076" s="14" t="s">
        <v>953</v>
      </c>
      <c r="G1076" s="14" t="s">
        <v>765</v>
      </c>
      <c r="H1076" s="14" t="s">
        <v>766</v>
      </c>
      <c r="I1076" s="14" t="s">
        <v>21</v>
      </c>
      <c r="J1076" s="14" t="s">
        <v>1646</v>
      </c>
      <c r="K1076" s="15">
        <v>32000</v>
      </c>
      <c r="L1076" s="15">
        <v>32000</v>
      </c>
      <c r="M1076" s="15">
        <v>32000</v>
      </c>
      <c r="N1076" s="15">
        <v>32000</v>
      </c>
      <c r="O1076" s="15">
        <v>32000</v>
      </c>
      <c r="P1076" s="15">
        <v>32000</v>
      </c>
      <c r="Q1076" s="15">
        <v>32000</v>
      </c>
      <c r="R1076" s="15">
        <v>32000</v>
      </c>
      <c r="S1076" s="15">
        <v>32000</v>
      </c>
      <c r="T1076" s="15">
        <v>32000</v>
      </c>
      <c r="U1076" s="15">
        <v>32000</v>
      </c>
      <c r="V1076" s="15">
        <v>32000</v>
      </c>
      <c r="W1076" s="15">
        <v>384000</v>
      </c>
      <c r="X1076" s="15">
        <v>423657.14285714284</v>
      </c>
      <c r="Y1076" s="15">
        <v>468251.09506071673</v>
      </c>
      <c r="Z1076" s="15">
        <v>522113.499341533</v>
      </c>
      <c r="AA1076" s="15">
        <v>579489.94216687989</v>
      </c>
      <c r="AB1076" s="16">
        <f t="shared" si="16"/>
        <v>160000</v>
      </c>
    </row>
    <row r="1077" spans="1:28" ht="16" x14ac:dyDescent="0.2">
      <c r="A1077" s="14" t="s">
        <v>1633</v>
      </c>
      <c r="B1077" s="14" t="s">
        <v>1634</v>
      </c>
      <c r="C1077" s="14" t="s">
        <v>1418</v>
      </c>
      <c r="D1077" s="14" t="s">
        <v>1593</v>
      </c>
      <c r="E1077" s="14" t="s">
        <v>952</v>
      </c>
      <c r="F1077" s="14" t="s">
        <v>953</v>
      </c>
      <c r="G1077" s="14" t="s">
        <v>925</v>
      </c>
      <c r="H1077" s="14" t="s">
        <v>926</v>
      </c>
      <c r="I1077" s="14" t="s">
        <v>21</v>
      </c>
      <c r="J1077" s="14" t="s">
        <v>1647</v>
      </c>
      <c r="K1077" s="15">
        <v>589110</v>
      </c>
      <c r="L1077" s="15">
        <v>589110</v>
      </c>
      <c r="M1077" s="15">
        <v>589110</v>
      </c>
      <c r="N1077" s="15">
        <v>589110</v>
      </c>
      <c r="O1077" s="15">
        <v>589110</v>
      </c>
      <c r="P1077" s="15">
        <v>589110</v>
      </c>
      <c r="Q1077" s="15">
        <v>589110</v>
      </c>
      <c r="R1077" s="15">
        <v>589110</v>
      </c>
      <c r="S1077" s="15">
        <v>589110</v>
      </c>
      <c r="T1077" s="15">
        <v>589110</v>
      </c>
      <c r="U1077" s="15">
        <v>589110</v>
      </c>
      <c r="V1077" s="15">
        <v>589110</v>
      </c>
      <c r="W1077" s="15">
        <v>7069320</v>
      </c>
      <c r="X1077" s="15">
        <v>7523999.3948999997</v>
      </c>
      <c r="Y1077" s="15">
        <v>7693309.8474839823</v>
      </c>
      <c r="Z1077" s="15">
        <v>7951708.6357423104</v>
      </c>
      <c r="AA1077" s="15">
        <v>8171228.7186291767</v>
      </c>
      <c r="AB1077" s="16">
        <f t="shared" si="16"/>
        <v>2945550</v>
      </c>
    </row>
    <row r="1078" spans="1:28" ht="16" x14ac:dyDescent="0.2">
      <c r="A1078" s="14" t="s">
        <v>1633</v>
      </c>
      <c r="B1078" s="14" t="s">
        <v>1634</v>
      </c>
      <c r="C1078" s="14" t="s">
        <v>1418</v>
      </c>
      <c r="D1078" s="14" t="s">
        <v>1593</v>
      </c>
      <c r="E1078" s="14" t="s">
        <v>952</v>
      </c>
      <c r="F1078" s="14" t="s">
        <v>953</v>
      </c>
      <c r="G1078" s="14" t="s">
        <v>1119</v>
      </c>
      <c r="H1078" s="14" t="s">
        <v>1120</v>
      </c>
      <c r="I1078" s="14" t="s">
        <v>21</v>
      </c>
      <c r="J1078" s="14" t="s">
        <v>1648</v>
      </c>
      <c r="K1078" s="15">
        <v>3521.1267605633802</v>
      </c>
      <c r="L1078" s="15">
        <v>3521.1267605633802</v>
      </c>
      <c r="M1078" s="15">
        <v>3521.1267605633802</v>
      </c>
      <c r="N1078" s="15">
        <v>3521.1267605633802</v>
      </c>
      <c r="O1078" s="15">
        <v>3521.1267605633802</v>
      </c>
      <c r="P1078" s="15">
        <v>3521.1267605633802</v>
      </c>
      <c r="Q1078" s="15">
        <v>3521.1267605633802</v>
      </c>
      <c r="R1078" s="15">
        <v>3521.1267605633802</v>
      </c>
      <c r="S1078" s="15">
        <v>3521.1267605633802</v>
      </c>
      <c r="T1078" s="15">
        <v>3521.1267605633802</v>
      </c>
      <c r="U1078" s="15">
        <v>3521.1267605633802</v>
      </c>
      <c r="V1078" s="15">
        <v>3521.1267605633802</v>
      </c>
      <c r="W1078" s="15">
        <v>42253.521126760563</v>
      </c>
      <c r="X1078" s="15">
        <v>46523.968812877261</v>
      </c>
      <c r="Y1078" s="15">
        <v>51301.934439469194</v>
      </c>
      <c r="Z1078" s="15">
        <v>57183.862842248716</v>
      </c>
      <c r="AA1078" s="15">
        <v>63371.343003586124</v>
      </c>
      <c r="AB1078" s="16">
        <f t="shared" si="16"/>
        <v>17605.633802816901</v>
      </c>
    </row>
    <row r="1079" spans="1:28" ht="16" x14ac:dyDescent="0.2">
      <c r="A1079" s="14" t="s">
        <v>1633</v>
      </c>
      <c r="B1079" s="14" t="s">
        <v>1634</v>
      </c>
      <c r="C1079" s="14" t="s">
        <v>1418</v>
      </c>
      <c r="D1079" s="14" t="s">
        <v>1593</v>
      </c>
      <c r="E1079" s="14" t="s">
        <v>1649</v>
      </c>
      <c r="F1079" s="14" t="s">
        <v>3747</v>
      </c>
      <c r="G1079" s="14" t="s">
        <v>642</v>
      </c>
      <c r="H1079" s="14" t="s">
        <v>643</v>
      </c>
      <c r="I1079" s="14" t="s">
        <v>644</v>
      </c>
      <c r="J1079" s="14" t="s">
        <v>1651</v>
      </c>
      <c r="K1079" s="15">
        <v>58819.606899999999</v>
      </c>
      <c r="L1079" s="15">
        <v>54268.890699999996</v>
      </c>
      <c r="M1079" s="15">
        <v>62352.288699999997</v>
      </c>
      <c r="N1079" s="15">
        <v>62314.177399999993</v>
      </c>
      <c r="O1079" s="15">
        <v>64391.315999999999</v>
      </c>
      <c r="P1079" s="15">
        <v>60794.323199999992</v>
      </c>
      <c r="Q1079" s="15">
        <v>62820.798699999999</v>
      </c>
      <c r="R1079" s="15">
        <v>41075.911</v>
      </c>
      <c r="S1079" s="15">
        <v>62314.177399999993</v>
      </c>
      <c r="T1079" s="15">
        <v>64391.315999999999</v>
      </c>
      <c r="U1079" s="15">
        <v>62314.177399999993</v>
      </c>
      <c r="V1079" s="15">
        <v>28209.569100000001</v>
      </c>
      <c r="W1079" s="15">
        <v>684066.55249999999</v>
      </c>
      <c r="X1079" s="15">
        <v>22440.081117797617</v>
      </c>
      <c r="Y1079" s="15">
        <v>11052.439290964161</v>
      </c>
      <c r="Z1079" s="15">
        <v>52428.447652717397</v>
      </c>
      <c r="AA1079" s="15">
        <v>125253.99096772182</v>
      </c>
      <c r="AB1079" s="16">
        <f t="shared" si="16"/>
        <v>302146.27970000001</v>
      </c>
    </row>
    <row r="1080" spans="1:28" ht="16" x14ac:dyDescent="0.2">
      <c r="A1080" s="14" t="s">
        <v>1633</v>
      </c>
      <c r="B1080" s="14" t="s">
        <v>1634</v>
      </c>
      <c r="C1080" s="14" t="s">
        <v>1418</v>
      </c>
      <c r="D1080" s="14" t="s">
        <v>1593</v>
      </c>
      <c r="E1080" s="14" t="s">
        <v>1649</v>
      </c>
      <c r="F1080" s="14" t="s">
        <v>3747</v>
      </c>
      <c r="G1080" s="14" t="s">
        <v>1652</v>
      </c>
      <c r="H1080" s="14" t="s">
        <v>1653</v>
      </c>
      <c r="I1080" s="14" t="s">
        <v>179</v>
      </c>
      <c r="J1080" s="14" t="s">
        <v>1654</v>
      </c>
      <c r="K1080" s="15">
        <v>49318.379300000001</v>
      </c>
      <c r="L1080" s="15">
        <v>45502.748500000009</v>
      </c>
      <c r="M1080" s="15">
        <v>52280.419800000003</v>
      </c>
      <c r="N1080" s="15">
        <v>52248.468000000001</v>
      </c>
      <c r="O1080" s="15">
        <v>53990.083600000005</v>
      </c>
      <c r="P1080" s="15">
        <v>50974.120800000004</v>
      </c>
      <c r="Q1080" s="15">
        <v>52673.250400000004</v>
      </c>
      <c r="R1080" s="15">
        <v>34440.858800000002</v>
      </c>
      <c r="S1080" s="15">
        <v>52248.468000000001</v>
      </c>
      <c r="T1080" s="15">
        <v>53990.083600000005</v>
      </c>
      <c r="U1080" s="15">
        <v>52248.468000000001</v>
      </c>
      <c r="V1080" s="15">
        <v>23652.829200000004</v>
      </c>
      <c r="W1080" s="15">
        <v>573568.17800000007</v>
      </c>
      <c r="X1080" s="15">
        <v>19578.510389999999</v>
      </c>
      <c r="Y1080" s="15">
        <v>10020.593306879999</v>
      </c>
      <c r="Z1080" s="15">
        <v>48871.549704322795</v>
      </c>
      <c r="AA1080" s="15">
        <v>120756.89520219287</v>
      </c>
      <c r="AB1080" s="16">
        <f t="shared" si="16"/>
        <v>253340.09920000003</v>
      </c>
    </row>
    <row r="1081" spans="1:28" ht="16" x14ac:dyDescent="0.2">
      <c r="A1081" s="14" t="s">
        <v>1633</v>
      </c>
      <c r="B1081" s="14" t="s">
        <v>1634</v>
      </c>
      <c r="C1081" s="14" t="s">
        <v>1418</v>
      </c>
      <c r="D1081" s="14" t="s">
        <v>1593</v>
      </c>
      <c r="E1081" s="14" t="s">
        <v>1655</v>
      </c>
      <c r="F1081" s="14" t="s">
        <v>3748</v>
      </c>
      <c r="G1081" s="14" t="s">
        <v>642</v>
      </c>
      <c r="H1081" s="14" t="s">
        <v>643</v>
      </c>
      <c r="I1081" s="14" t="s">
        <v>644</v>
      </c>
      <c r="J1081" s="14" t="s">
        <v>1657</v>
      </c>
      <c r="K1081" s="15">
        <v>190398.26900000003</v>
      </c>
      <c r="L1081" s="15">
        <v>191768.03700000001</v>
      </c>
      <c r="M1081" s="15">
        <v>584875.81140000012</v>
      </c>
      <c r="N1081" s="15">
        <v>587766.91300000006</v>
      </c>
      <c r="O1081" s="15">
        <v>280443.35060000006</v>
      </c>
      <c r="P1081" s="15">
        <v>562270.02399999998</v>
      </c>
      <c r="Q1081" s="15">
        <v>300748.47860000003</v>
      </c>
      <c r="R1081" s="15">
        <v>718782.67480000015</v>
      </c>
      <c r="S1081" s="15">
        <v>609842.50280000013</v>
      </c>
      <c r="T1081" s="15">
        <v>760797.49760000024</v>
      </c>
      <c r="U1081" s="15">
        <v>284996.43800000002</v>
      </c>
      <c r="V1081" s="15">
        <v>640916.34600000014</v>
      </c>
      <c r="W1081" s="15">
        <v>5713606.3428000007</v>
      </c>
      <c r="X1081" s="15">
        <v>0</v>
      </c>
      <c r="Y1081" s="15">
        <v>0</v>
      </c>
      <c r="Z1081" s="15">
        <v>0</v>
      </c>
      <c r="AA1081" s="15">
        <v>0</v>
      </c>
      <c r="AB1081" s="16">
        <f t="shared" si="16"/>
        <v>1835252.3810000001</v>
      </c>
    </row>
    <row r="1082" spans="1:28" ht="16" x14ac:dyDescent="0.2">
      <c r="A1082" s="14" t="s">
        <v>1633</v>
      </c>
      <c r="B1082" s="14" t="s">
        <v>1634</v>
      </c>
      <c r="C1082" s="14" t="s">
        <v>1418</v>
      </c>
      <c r="D1082" s="14" t="s">
        <v>1593</v>
      </c>
      <c r="E1082" s="14" t="s">
        <v>1655</v>
      </c>
      <c r="F1082" s="14" t="s">
        <v>3748</v>
      </c>
      <c r="G1082" s="14" t="s">
        <v>1652</v>
      </c>
      <c r="H1082" s="14" t="s">
        <v>1653</v>
      </c>
      <c r="I1082" s="14" t="s">
        <v>179</v>
      </c>
      <c r="J1082" s="14" t="s">
        <v>1658</v>
      </c>
      <c r="K1082" s="15">
        <v>32750.755200000003</v>
      </c>
      <c r="L1082" s="15">
        <v>32986.368000000002</v>
      </c>
      <c r="M1082" s="15">
        <v>100605.552</v>
      </c>
      <c r="N1082" s="15">
        <v>101102.86079999999</v>
      </c>
      <c r="O1082" s="15">
        <v>48239.577600000004</v>
      </c>
      <c r="P1082" s="15">
        <v>96717.09120000001</v>
      </c>
      <c r="Q1082" s="15">
        <v>51732.297599999998</v>
      </c>
      <c r="R1082" s="15">
        <v>123639.12000000001</v>
      </c>
      <c r="S1082" s="15">
        <v>104900.12160000001</v>
      </c>
      <c r="T1082" s="15">
        <v>130866.17280000001</v>
      </c>
      <c r="U1082" s="15">
        <v>49022.755200000007</v>
      </c>
      <c r="V1082" s="15">
        <v>110245.19040000002</v>
      </c>
      <c r="W1082" s="15">
        <v>982807.86239999998</v>
      </c>
      <c r="X1082" s="15">
        <v>0</v>
      </c>
      <c r="Y1082" s="15">
        <v>0</v>
      </c>
      <c r="Z1082" s="15">
        <v>0</v>
      </c>
      <c r="AA1082" s="15">
        <v>0</v>
      </c>
      <c r="AB1082" s="16">
        <f t="shared" si="16"/>
        <v>315685.11359999998</v>
      </c>
    </row>
    <row r="1083" spans="1:28" ht="16" x14ac:dyDescent="0.2">
      <c r="A1083" s="14" t="s">
        <v>1633</v>
      </c>
      <c r="B1083" s="14" t="s">
        <v>1634</v>
      </c>
      <c r="C1083" s="14" t="s">
        <v>1418</v>
      </c>
      <c r="D1083" s="14" t="s">
        <v>1593</v>
      </c>
      <c r="E1083" s="14" t="s">
        <v>1659</v>
      </c>
      <c r="F1083" s="14" t="s">
        <v>3749</v>
      </c>
      <c r="G1083" s="14" t="s">
        <v>1661</v>
      </c>
      <c r="H1083" s="14" t="s">
        <v>1662</v>
      </c>
      <c r="I1083" s="14" t="s">
        <v>1663</v>
      </c>
      <c r="J1083" s="14" t="s">
        <v>1664</v>
      </c>
      <c r="K1083" s="15">
        <v>780552</v>
      </c>
      <c r="L1083" s="15">
        <v>780552</v>
      </c>
      <c r="M1083" s="15">
        <v>780552</v>
      </c>
      <c r="N1083" s="15">
        <v>0</v>
      </c>
      <c r="O1083" s="15">
        <v>0</v>
      </c>
      <c r="P1083" s="15">
        <v>0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2341656</v>
      </c>
      <c r="X1083" s="15">
        <v>0</v>
      </c>
      <c r="Y1083" s="15">
        <v>0</v>
      </c>
      <c r="Z1083" s="15">
        <v>0</v>
      </c>
      <c r="AA1083" s="15">
        <v>0</v>
      </c>
      <c r="AB1083" s="16">
        <f t="shared" si="16"/>
        <v>2341656</v>
      </c>
    </row>
    <row r="1084" spans="1:28" ht="16" x14ac:dyDescent="0.2">
      <c r="A1084" s="14" t="s">
        <v>1633</v>
      </c>
      <c r="B1084" s="14" t="s">
        <v>1634</v>
      </c>
      <c r="C1084" s="14" t="s">
        <v>1418</v>
      </c>
      <c r="D1084" s="14" t="s">
        <v>1593</v>
      </c>
      <c r="E1084" s="14" t="s">
        <v>1659</v>
      </c>
      <c r="F1084" s="14" t="s">
        <v>3749</v>
      </c>
      <c r="G1084" s="14" t="s">
        <v>642</v>
      </c>
      <c r="H1084" s="14" t="s">
        <v>643</v>
      </c>
      <c r="I1084" s="14" t="s">
        <v>644</v>
      </c>
      <c r="J1084" s="14" t="s">
        <v>1665</v>
      </c>
      <c r="K1084" s="15">
        <v>87890.856100000005</v>
      </c>
      <c r="L1084" s="15">
        <v>79385.294699999999</v>
      </c>
      <c r="M1084" s="15">
        <v>66012.176300000006</v>
      </c>
      <c r="N1084" s="15">
        <v>150349.6605</v>
      </c>
      <c r="O1084" s="15">
        <v>161858.60380000001</v>
      </c>
      <c r="P1084" s="15">
        <v>150349.6605</v>
      </c>
      <c r="Q1084" s="15">
        <v>224367.68330000003</v>
      </c>
      <c r="R1084" s="15">
        <v>244955.72959999999</v>
      </c>
      <c r="S1084" s="15">
        <v>188935.54270000002</v>
      </c>
      <c r="T1084" s="15">
        <v>197795.2414</v>
      </c>
      <c r="U1084" s="15">
        <v>183956.70730000001</v>
      </c>
      <c r="V1084" s="15">
        <v>252981.79090000002</v>
      </c>
      <c r="W1084" s="15">
        <v>1988838.9471</v>
      </c>
      <c r="X1084" s="15">
        <v>2971282.627255416</v>
      </c>
      <c r="Y1084" s="15">
        <v>3040701.8793288139</v>
      </c>
      <c r="Z1084" s="15">
        <v>3002563.1742761498</v>
      </c>
      <c r="AA1084" s="15">
        <v>2530435.791359223</v>
      </c>
      <c r="AB1084" s="16">
        <f t="shared" si="16"/>
        <v>545496.59140000003</v>
      </c>
    </row>
    <row r="1085" spans="1:28" ht="16" x14ac:dyDescent="0.2">
      <c r="A1085" s="14" t="s">
        <v>1633</v>
      </c>
      <c r="B1085" s="14" t="s">
        <v>1634</v>
      </c>
      <c r="C1085" s="14" t="s">
        <v>1418</v>
      </c>
      <c r="D1085" s="14" t="s">
        <v>1593</v>
      </c>
      <c r="E1085" s="14" t="s">
        <v>1659</v>
      </c>
      <c r="F1085" s="14" t="s">
        <v>3749</v>
      </c>
      <c r="G1085" s="14" t="s">
        <v>1652</v>
      </c>
      <c r="H1085" s="14" t="s">
        <v>1653</v>
      </c>
      <c r="I1085" s="14" t="s">
        <v>179</v>
      </c>
      <c r="J1085" s="14" t="s">
        <v>1666</v>
      </c>
      <c r="K1085" s="15">
        <v>0</v>
      </c>
      <c r="L1085" s="15">
        <v>0</v>
      </c>
      <c r="M1085" s="15">
        <v>54778.511999999995</v>
      </c>
      <c r="N1085" s="15">
        <v>52372.771200000003</v>
      </c>
      <c r="O1085" s="15">
        <v>55769.932799999995</v>
      </c>
      <c r="P1085" s="15">
        <v>52372.771200000003</v>
      </c>
      <c r="Q1085" s="15">
        <v>52798.569599999995</v>
      </c>
      <c r="R1085" s="15">
        <v>54118.531199999998</v>
      </c>
      <c r="S1085" s="15">
        <v>52372.771200000003</v>
      </c>
      <c r="T1085" s="15">
        <v>54118.531199999998</v>
      </c>
      <c r="U1085" s="15">
        <v>52372.771200000003</v>
      </c>
      <c r="V1085" s="15">
        <v>54628.252800000002</v>
      </c>
      <c r="W1085" s="15">
        <v>535703.41439999989</v>
      </c>
      <c r="X1085" s="15">
        <v>678184.65368999995</v>
      </c>
      <c r="Y1085" s="15">
        <v>629207.59165289986</v>
      </c>
      <c r="Z1085" s="15">
        <v>608103.53106154467</v>
      </c>
      <c r="AA1085" s="15">
        <v>535407.16747036832</v>
      </c>
      <c r="AB1085" s="16">
        <f t="shared" si="16"/>
        <v>162921.21600000001</v>
      </c>
    </row>
    <row r="1086" spans="1:28" ht="16" x14ac:dyDescent="0.2">
      <c r="A1086" s="14" t="s">
        <v>1633</v>
      </c>
      <c r="B1086" s="14" t="s">
        <v>1634</v>
      </c>
      <c r="C1086" s="14" t="s">
        <v>1418</v>
      </c>
      <c r="D1086" s="14" t="s">
        <v>1593</v>
      </c>
      <c r="E1086" s="14" t="s">
        <v>1667</v>
      </c>
      <c r="F1086" s="14" t="s">
        <v>3750</v>
      </c>
      <c r="G1086" s="14" t="s">
        <v>642</v>
      </c>
      <c r="H1086" s="14" t="s">
        <v>643</v>
      </c>
      <c r="I1086" s="14" t="s">
        <v>644</v>
      </c>
      <c r="J1086" s="14" t="s">
        <v>1669</v>
      </c>
      <c r="K1086" s="15">
        <v>362147.26274755533</v>
      </c>
      <c r="L1086" s="15">
        <v>363302.72434126906</v>
      </c>
      <c r="M1086" s="15">
        <v>830736.6894542278</v>
      </c>
      <c r="N1086" s="15">
        <v>959921.22387524194</v>
      </c>
      <c r="O1086" s="15">
        <v>1087895.2384525284</v>
      </c>
      <c r="P1086" s="15">
        <v>1047417.1423284239</v>
      </c>
      <c r="Q1086" s="15">
        <v>1338947.9865200892</v>
      </c>
      <c r="R1086" s="15">
        <v>1338947.9865200892</v>
      </c>
      <c r="S1086" s="15">
        <v>1317037.5449782119</v>
      </c>
      <c r="T1086" s="15">
        <v>1422632.232702374</v>
      </c>
      <c r="U1086" s="15">
        <v>1538710.3806326399</v>
      </c>
      <c r="V1086" s="15">
        <v>1673684.9807699351</v>
      </c>
      <c r="W1086" s="15">
        <v>13281381.393322587</v>
      </c>
      <c r="X1086" s="15">
        <v>28145983.595636189</v>
      </c>
      <c r="Y1086" s="15">
        <v>29360886.936303694</v>
      </c>
      <c r="Z1086" s="15">
        <v>24775522.978128903</v>
      </c>
      <c r="AA1086" s="15">
        <v>28554593.012148932</v>
      </c>
      <c r="AB1086" s="16">
        <f t="shared" si="16"/>
        <v>3604003.1388708223</v>
      </c>
    </row>
    <row r="1087" spans="1:28" ht="16" x14ac:dyDescent="0.2">
      <c r="A1087" s="14" t="s">
        <v>1633</v>
      </c>
      <c r="B1087" s="14" t="s">
        <v>1634</v>
      </c>
      <c r="C1087" s="14" t="s">
        <v>1418</v>
      </c>
      <c r="D1087" s="14" t="s">
        <v>1593</v>
      </c>
      <c r="E1087" s="14" t="s">
        <v>1667</v>
      </c>
      <c r="F1087" s="14" t="s">
        <v>3750</v>
      </c>
      <c r="G1087" s="14" t="s">
        <v>1652</v>
      </c>
      <c r="H1087" s="14" t="s">
        <v>1653</v>
      </c>
      <c r="I1087" s="14" t="s">
        <v>179</v>
      </c>
      <c r="J1087" s="14" t="s">
        <v>1670</v>
      </c>
      <c r="K1087" s="15">
        <v>61503.830400000006</v>
      </c>
      <c r="L1087" s="15">
        <v>61700.064000000006</v>
      </c>
      <c r="M1087" s="15">
        <v>141084.8352</v>
      </c>
      <c r="N1087" s="15">
        <v>163024.37760000001</v>
      </c>
      <c r="O1087" s="15">
        <v>184758.32640000002</v>
      </c>
      <c r="P1087" s="15">
        <v>177883.89120000001</v>
      </c>
      <c r="Q1087" s="15">
        <v>227394.864</v>
      </c>
      <c r="R1087" s="15">
        <v>227394.864</v>
      </c>
      <c r="S1087" s="15">
        <v>223673.79840000003</v>
      </c>
      <c r="T1087" s="15">
        <v>241607.04960000003</v>
      </c>
      <c r="U1087" s="15">
        <v>261320.71679999999</v>
      </c>
      <c r="V1087" s="15">
        <v>284243.58720000001</v>
      </c>
      <c r="W1087" s="15">
        <v>2255590.2048000004</v>
      </c>
      <c r="X1087" s="15">
        <v>4932872.8883699998</v>
      </c>
      <c r="Y1087" s="15">
        <v>5347279.9762738198</v>
      </c>
      <c r="Z1087" s="15">
        <v>4639168.6915317476</v>
      </c>
      <c r="AA1087" s="15">
        <v>5529993.2169706961</v>
      </c>
      <c r="AB1087" s="16">
        <f t="shared" si="16"/>
        <v>612071.43360000011</v>
      </c>
    </row>
    <row r="1088" spans="1:28" ht="16" x14ac:dyDescent="0.2">
      <c r="A1088" s="14" t="s">
        <v>1633</v>
      </c>
      <c r="B1088" s="14" t="s">
        <v>1634</v>
      </c>
      <c r="C1088" s="14" t="s">
        <v>1418</v>
      </c>
      <c r="D1088" s="14" t="s">
        <v>1593</v>
      </c>
      <c r="E1088" s="14" t="s">
        <v>1671</v>
      </c>
      <c r="F1088" s="14" t="s">
        <v>3751</v>
      </c>
      <c r="G1088" s="14" t="s">
        <v>347</v>
      </c>
      <c r="H1088" s="14" t="s">
        <v>348</v>
      </c>
      <c r="I1088" s="14" t="s">
        <v>17</v>
      </c>
      <c r="J1088" s="14" t="s">
        <v>1673</v>
      </c>
      <c r="K1088" s="15">
        <v>406756.35</v>
      </c>
      <c r="L1088" s="15">
        <v>416080.13999999996</v>
      </c>
      <c r="M1088" s="15">
        <v>389940.44</v>
      </c>
      <c r="N1088" s="15">
        <v>417139.20000000001</v>
      </c>
      <c r="O1088" s="15">
        <v>394634.96</v>
      </c>
      <c r="P1088" s="15">
        <v>381904.8</v>
      </c>
      <c r="Q1088" s="15">
        <v>426460.36</v>
      </c>
      <c r="R1088" s="15">
        <v>439190.52</v>
      </c>
      <c r="S1088" s="15">
        <v>454365.86</v>
      </c>
      <c r="T1088" s="15">
        <v>443420.91000000003</v>
      </c>
      <c r="U1088" s="15">
        <v>469126.47000000003</v>
      </c>
      <c r="V1088" s="15">
        <v>523179.32</v>
      </c>
      <c r="W1088" s="15">
        <v>5162199.33</v>
      </c>
      <c r="X1088" s="15">
        <v>5497496.8707742859</v>
      </c>
      <c r="Y1088" s="15">
        <v>5156020.0241893111</v>
      </c>
      <c r="Z1088" s="15">
        <v>5142906.2194956904</v>
      </c>
      <c r="AA1088" s="15">
        <v>5111891.6077174749</v>
      </c>
      <c r="AB1088" s="16">
        <f t="shared" si="16"/>
        <v>2024551.0899999999</v>
      </c>
    </row>
    <row r="1089" spans="1:28" ht="16" x14ac:dyDescent="0.2">
      <c r="A1089" s="14" t="s">
        <v>1633</v>
      </c>
      <c r="B1089" s="14" t="s">
        <v>1634</v>
      </c>
      <c r="C1089" s="14" t="s">
        <v>1418</v>
      </c>
      <c r="D1089" s="14" t="s">
        <v>1593</v>
      </c>
      <c r="E1089" s="14" t="s">
        <v>1671</v>
      </c>
      <c r="F1089" s="14" t="s">
        <v>3751</v>
      </c>
      <c r="G1089" s="14" t="s">
        <v>1674</v>
      </c>
      <c r="H1089" s="14" t="s">
        <v>1675</v>
      </c>
      <c r="I1089" s="14" t="s">
        <v>175</v>
      </c>
      <c r="J1089" s="14" t="s">
        <v>1676</v>
      </c>
      <c r="K1089" s="15">
        <v>0</v>
      </c>
      <c r="L1089" s="15">
        <v>0</v>
      </c>
      <c r="M1089" s="15">
        <v>0</v>
      </c>
      <c r="N1089" s="15">
        <v>0</v>
      </c>
      <c r="O1089" s="15">
        <v>0</v>
      </c>
      <c r="P1089" s="15">
        <v>0</v>
      </c>
      <c r="Q1089" s="15">
        <v>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3939529.9999999995</v>
      </c>
      <c r="Y1089" s="15">
        <v>4372346.9932023119</v>
      </c>
      <c r="Z1089" s="15">
        <v>0</v>
      </c>
      <c r="AA1089" s="15">
        <v>0</v>
      </c>
      <c r="AB1089" s="16">
        <f t="shared" si="16"/>
        <v>0</v>
      </c>
    </row>
    <row r="1090" spans="1:28" ht="16" x14ac:dyDescent="0.2">
      <c r="A1090" s="14" t="s">
        <v>1633</v>
      </c>
      <c r="B1090" s="14" t="s">
        <v>1634</v>
      </c>
      <c r="C1090" s="14" t="s">
        <v>1418</v>
      </c>
      <c r="D1090" s="14" t="s">
        <v>1593</v>
      </c>
      <c r="E1090" s="14" t="s">
        <v>1677</v>
      </c>
      <c r="F1090" s="14" t="s">
        <v>3752</v>
      </c>
      <c r="G1090" s="14" t="s">
        <v>642</v>
      </c>
      <c r="H1090" s="14" t="s">
        <v>643</v>
      </c>
      <c r="I1090" s="14" t="s">
        <v>644</v>
      </c>
      <c r="J1090" s="14" t="s">
        <v>1679</v>
      </c>
      <c r="K1090" s="15">
        <v>112092.8217</v>
      </c>
      <c r="L1090" s="15">
        <v>104025.1183</v>
      </c>
      <c r="M1090" s="15">
        <v>59438.146800000002</v>
      </c>
      <c r="N1090" s="15">
        <v>57520.786599999992</v>
      </c>
      <c r="O1090" s="15">
        <v>59438.146800000002</v>
      </c>
      <c r="P1090" s="15">
        <v>57520.786599999992</v>
      </c>
      <c r="Q1090" s="15">
        <v>57988.433299999997</v>
      </c>
      <c r="R1090" s="15">
        <v>83591.45719999999</v>
      </c>
      <c r="S1090" s="15">
        <v>56721.884899999997</v>
      </c>
      <c r="T1090" s="15">
        <v>58612.608900000007</v>
      </c>
      <c r="U1090" s="15">
        <v>56721.884899999997</v>
      </c>
      <c r="V1090" s="15">
        <v>94797.391900000002</v>
      </c>
      <c r="W1090" s="15">
        <v>858469.46789999993</v>
      </c>
      <c r="X1090" s="15">
        <v>1426764.4394121426</v>
      </c>
      <c r="Y1090" s="15">
        <v>1514044.0644183205</v>
      </c>
      <c r="Z1090" s="15">
        <v>1530810.2306178531</v>
      </c>
      <c r="AA1090" s="15">
        <v>1502152.4131137307</v>
      </c>
      <c r="AB1090" s="16">
        <f t="shared" si="16"/>
        <v>392515.02019999997</v>
      </c>
    </row>
    <row r="1091" spans="1:28" ht="16" x14ac:dyDescent="0.2">
      <c r="A1091" s="14" t="s">
        <v>1633</v>
      </c>
      <c r="B1091" s="14" t="s">
        <v>1634</v>
      </c>
      <c r="C1091" s="14" t="s">
        <v>1418</v>
      </c>
      <c r="D1091" s="14" t="s">
        <v>1593</v>
      </c>
      <c r="E1091" s="14" t="s">
        <v>1677</v>
      </c>
      <c r="F1091" s="14" t="s">
        <v>3752</v>
      </c>
      <c r="G1091" s="14" t="s">
        <v>1652</v>
      </c>
      <c r="H1091" s="14" t="s">
        <v>1653</v>
      </c>
      <c r="I1091" s="14" t="s">
        <v>179</v>
      </c>
      <c r="J1091" s="14" t="s">
        <v>1680</v>
      </c>
      <c r="K1091" s="15">
        <v>94955.208600000013</v>
      </c>
      <c r="L1091" s="15">
        <v>88120.963000000003</v>
      </c>
      <c r="M1091" s="15">
        <v>50350.782999999989</v>
      </c>
      <c r="N1091" s="15">
        <v>48726.570199999995</v>
      </c>
      <c r="O1091" s="15">
        <v>50350.782999999989</v>
      </c>
      <c r="P1091" s="15">
        <v>48726.570199999995</v>
      </c>
      <c r="Q1091" s="15">
        <v>49122.715600000003</v>
      </c>
      <c r="R1091" s="15">
        <v>70811.360199999996</v>
      </c>
      <c r="S1091" s="15">
        <v>48049.811600000001</v>
      </c>
      <c r="T1091" s="15">
        <v>49651.464800000002</v>
      </c>
      <c r="U1091" s="15">
        <v>48049.811600000001</v>
      </c>
      <c r="V1091" s="15">
        <v>80304.041999999987</v>
      </c>
      <c r="W1091" s="15">
        <v>727220.08379999991</v>
      </c>
      <c r="X1091" s="15">
        <v>1244822.7656999999</v>
      </c>
      <c r="Y1091" s="15">
        <v>1372694.8918059</v>
      </c>
      <c r="Z1091" s="15">
        <v>1426955.5348732593</v>
      </c>
      <c r="AA1091" s="15">
        <v>1448219.443617736</v>
      </c>
      <c r="AB1091" s="16">
        <f t="shared" ref="AB1091:AB1154" si="17">SUM(K1091:O1091)</f>
        <v>332504.30780000001</v>
      </c>
    </row>
    <row r="1092" spans="1:28" ht="16" x14ac:dyDescent="0.2">
      <c r="A1092" s="14" t="s">
        <v>1633</v>
      </c>
      <c r="B1092" s="14" t="s">
        <v>1634</v>
      </c>
      <c r="C1092" s="14" t="s">
        <v>1418</v>
      </c>
      <c r="D1092" s="14" t="s">
        <v>1593</v>
      </c>
      <c r="E1092" s="14" t="s">
        <v>1681</v>
      </c>
      <c r="F1092" s="14" t="s">
        <v>3753</v>
      </c>
      <c r="G1092" s="14" t="s">
        <v>1683</v>
      </c>
      <c r="H1092" s="14" t="s">
        <v>1684</v>
      </c>
      <c r="I1092" s="14" t="s">
        <v>1685</v>
      </c>
      <c r="J1092" s="14" t="s">
        <v>1686</v>
      </c>
      <c r="K1092" s="15">
        <v>206829.78873203843</v>
      </c>
      <c r="L1092" s="15">
        <v>181963.35443018368</v>
      </c>
      <c r="M1092" s="15">
        <v>219567.37934734952</v>
      </c>
      <c r="N1092" s="15">
        <v>225851.21772093026</v>
      </c>
      <c r="O1092" s="15">
        <v>217407.69178681212</v>
      </c>
      <c r="P1092" s="15">
        <v>128386.98243769709</v>
      </c>
      <c r="Q1092" s="15">
        <v>158023.82003717471</v>
      </c>
      <c r="R1092" s="15">
        <v>142760.11169634183</v>
      </c>
      <c r="S1092" s="15">
        <v>115144.71612451474</v>
      </c>
      <c r="T1092" s="15">
        <v>95084.298508880151</v>
      </c>
      <c r="U1092" s="15">
        <v>188195.02936880273</v>
      </c>
      <c r="V1092" s="15">
        <v>187352.30071471186</v>
      </c>
      <c r="W1092" s="15">
        <v>2066566.6909054371</v>
      </c>
      <c r="X1092" s="15">
        <v>1076486.2272448153</v>
      </c>
      <c r="Y1092" s="15">
        <v>903214.68697131751</v>
      </c>
      <c r="Z1092" s="15">
        <v>1154239.7660336073</v>
      </c>
      <c r="AA1092" s="15">
        <v>716710.54826528637</v>
      </c>
      <c r="AB1092" s="16">
        <f t="shared" si="17"/>
        <v>1051619.432017314</v>
      </c>
    </row>
    <row r="1093" spans="1:28" ht="16" x14ac:dyDescent="0.2">
      <c r="A1093" s="14" t="s">
        <v>1633</v>
      </c>
      <c r="B1093" s="14" t="s">
        <v>1634</v>
      </c>
      <c r="C1093" s="14" t="s">
        <v>1418</v>
      </c>
      <c r="D1093" s="14" t="s">
        <v>1593</v>
      </c>
      <c r="E1093" s="14" t="s">
        <v>1687</v>
      </c>
      <c r="F1093" s="14" t="s">
        <v>1688</v>
      </c>
      <c r="G1093" s="14" t="s">
        <v>642</v>
      </c>
      <c r="H1093" s="14" t="s">
        <v>643</v>
      </c>
      <c r="I1093" s="14" t="s">
        <v>644</v>
      </c>
      <c r="J1093" s="14" t="s">
        <v>1689</v>
      </c>
      <c r="K1093" s="15">
        <v>72877.244599999991</v>
      </c>
      <c r="L1093" s="15">
        <v>67842.857300000003</v>
      </c>
      <c r="M1093" s="15">
        <v>89144.833299999998</v>
      </c>
      <c r="N1093" s="15">
        <v>72721.200700000001</v>
      </c>
      <c r="O1093" s="15">
        <v>84510.425499999998</v>
      </c>
      <c r="P1093" s="15">
        <v>81784.298699999999</v>
      </c>
      <c r="Q1093" s="15">
        <v>69971.017900000006</v>
      </c>
      <c r="R1093" s="15">
        <v>121492.34480000001</v>
      </c>
      <c r="S1093" s="15">
        <v>74871.157199999987</v>
      </c>
      <c r="T1093" s="15">
        <v>180076.76550000001</v>
      </c>
      <c r="U1093" s="15">
        <v>112690.6327</v>
      </c>
      <c r="V1093" s="15">
        <v>132551.0141</v>
      </c>
      <c r="W1093" s="15">
        <v>1160533.7922999999</v>
      </c>
      <c r="X1093" s="15">
        <v>1161294.1296658928</v>
      </c>
      <c r="Y1093" s="15">
        <v>923120.24563475919</v>
      </c>
      <c r="Z1093" s="15">
        <v>1049205.4959467882</v>
      </c>
      <c r="AA1093" s="15">
        <v>940925.77675135341</v>
      </c>
      <c r="AB1093" s="16">
        <f t="shared" si="17"/>
        <v>387096.56140000001</v>
      </c>
    </row>
    <row r="1094" spans="1:28" ht="16" x14ac:dyDescent="0.2">
      <c r="A1094" s="14" t="s">
        <v>1633</v>
      </c>
      <c r="B1094" s="14" t="s">
        <v>1634</v>
      </c>
      <c r="C1094" s="14" t="s">
        <v>1418</v>
      </c>
      <c r="D1094" s="14" t="s">
        <v>1593</v>
      </c>
      <c r="E1094" s="14" t="s">
        <v>1690</v>
      </c>
      <c r="F1094" s="14" t="s">
        <v>1691</v>
      </c>
      <c r="G1094" s="14" t="s">
        <v>1683</v>
      </c>
      <c r="H1094" s="14" t="s">
        <v>1684</v>
      </c>
      <c r="I1094" s="14" t="s">
        <v>1685</v>
      </c>
      <c r="J1094" s="14" t="s">
        <v>1692</v>
      </c>
      <c r="K1094" s="15">
        <v>55698.432888550931</v>
      </c>
      <c r="L1094" s="15">
        <v>48433.170622597383</v>
      </c>
      <c r="M1094" s="15">
        <v>59284.359054025415</v>
      </c>
      <c r="N1094" s="15">
        <v>61959.44840615079</v>
      </c>
      <c r="O1094" s="15">
        <v>61123.575761782879</v>
      </c>
      <c r="P1094" s="15">
        <v>61135.804609639257</v>
      </c>
      <c r="Q1094" s="15">
        <v>52090.132141124879</v>
      </c>
      <c r="R1094" s="15">
        <v>63577.270525683874</v>
      </c>
      <c r="S1094" s="15">
        <v>53154.194477953832</v>
      </c>
      <c r="T1094" s="15">
        <v>63656.098172940328</v>
      </c>
      <c r="U1094" s="15">
        <v>83072.19594693082</v>
      </c>
      <c r="V1094" s="15">
        <v>93294.293262952953</v>
      </c>
      <c r="W1094" s="15">
        <v>756478.97587033338</v>
      </c>
      <c r="X1094" s="15">
        <v>1469647.3485702532</v>
      </c>
      <c r="Y1094" s="15">
        <v>1414291.9064094259</v>
      </c>
      <c r="Z1094" s="15">
        <v>1488124.6877917065</v>
      </c>
      <c r="AA1094" s="15">
        <v>1436178.0114021846</v>
      </c>
      <c r="AB1094" s="16">
        <f t="shared" si="17"/>
        <v>286498.98673310736</v>
      </c>
    </row>
    <row r="1095" spans="1:28" ht="16" x14ac:dyDescent="0.2">
      <c r="A1095" s="14" t="s">
        <v>1633</v>
      </c>
      <c r="B1095" s="14" t="s">
        <v>1634</v>
      </c>
      <c r="C1095" s="14" t="s">
        <v>1418</v>
      </c>
      <c r="D1095" s="14" t="s">
        <v>1593</v>
      </c>
      <c r="E1095" s="14" t="s">
        <v>1693</v>
      </c>
      <c r="F1095" s="14" t="s">
        <v>1694</v>
      </c>
      <c r="G1095" s="14" t="s">
        <v>1683</v>
      </c>
      <c r="H1095" s="14" t="s">
        <v>1684</v>
      </c>
      <c r="I1095" s="14" t="s">
        <v>1685</v>
      </c>
      <c r="J1095" s="14" t="s">
        <v>1695</v>
      </c>
      <c r="K1095" s="15">
        <v>121634.96519879368</v>
      </c>
      <c r="L1095" s="15">
        <v>101158.13561224422</v>
      </c>
      <c r="M1095" s="15">
        <v>116738.91534682228</v>
      </c>
      <c r="N1095" s="15">
        <v>127632.61998687319</v>
      </c>
      <c r="O1095" s="15">
        <v>121981.71705691022</v>
      </c>
      <c r="P1095" s="15">
        <v>124867.09168876128</v>
      </c>
      <c r="Q1095" s="15">
        <v>118596.83614428446</v>
      </c>
      <c r="R1095" s="15">
        <v>126096.35729744354</v>
      </c>
      <c r="S1095" s="15">
        <v>126350.83062785405</v>
      </c>
      <c r="T1095" s="15">
        <v>120535.39542897686</v>
      </c>
      <c r="U1095" s="15">
        <v>99523.919067201336</v>
      </c>
      <c r="V1095" s="15">
        <v>111662.54252720509</v>
      </c>
      <c r="W1095" s="15">
        <v>1416779.3259833702</v>
      </c>
      <c r="X1095" s="15">
        <v>1335544.26965162</v>
      </c>
      <c r="Y1095" s="15">
        <v>1562731.9457124025</v>
      </c>
      <c r="Z1095" s="15">
        <v>1463612.4511501892</v>
      </c>
      <c r="AA1095" s="15">
        <v>1380927.7532206781</v>
      </c>
      <c r="AB1095" s="16">
        <f t="shared" si="17"/>
        <v>589146.35320164356</v>
      </c>
    </row>
    <row r="1096" spans="1:28" ht="16" x14ac:dyDescent="0.2">
      <c r="A1096" s="14" t="s">
        <v>1633</v>
      </c>
      <c r="B1096" s="14" t="s">
        <v>1634</v>
      </c>
      <c r="C1096" s="14" t="s">
        <v>1418</v>
      </c>
      <c r="D1096" s="14" t="s">
        <v>1593</v>
      </c>
      <c r="E1096" s="14" t="s">
        <v>1696</v>
      </c>
      <c r="F1096" s="14" t="s">
        <v>3754</v>
      </c>
      <c r="G1096" s="14" t="s">
        <v>347</v>
      </c>
      <c r="H1096" s="14" t="s">
        <v>348</v>
      </c>
      <c r="I1096" s="14" t="s">
        <v>17</v>
      </c>
      <c r="J1096" s="14" t="s">
        <v>1698</v>
      </c>
      <c r="K1096" s="15">
        <v>2776273.5</v>
      </c>
      <c r="L1096" s="15">
        <v>2885717.0999999996</v>
      </c>
      <c r="M1096" s="15">
        <v>2868375.44</v>
      </c>
      <c r="N1096" s="15">
        <v>2828725.2</v>
      </c>
      <c r="O1096" s="15">
        <v>2762444.7199999997</v>
      </c>
      <c r="P1096" s="15">
        <v>2762444.7199999997</v>
      </c>
      <c r="Q1096" s="15">
        <v>2762444.7199999997</v>
      </c>
      <c r="R1096" s="15">
        <v>2762444.7199999997</v>
      </c>
      <c r="S1096" s="15">
        <v>2943205.7199999997</v>
      </c>
      <c r="T1096" s="15">
        <v>2789053.2600000002</v>
      </c>
      <c r="U1096" s="15">
        <v>2789053.2600000002</v>
      </c>
      <c r="V1096" s="15">
        <v>3110408.56</v>
      </c>
      <c r="W1096" s="15">
        <v>34040590.920000002</v>
      </c>
      <c r="X1096" s="15">
        <v>33702046.033877142</v>
      </c>
      <c r="Y1096" s="15">
        <v>35854170.014362596</v>
      </c>
      <c r="Z1096" s="15">
        <v>36241417.265508696</v>
      </c>
      <c r="AA1096" s="15">
        <v>37243781.713370174</v>
      </c>
      <c r="AB1096" s="16">
        <f t="shared" si="17"/>
        <v>14121535.959999997</v>
      </c>
    </row>
    <row r="1097" spans="1:28" ht="16" x14ac:dyDescent="0.2">
      <c r="A1097" s="14" t="s">
        <v>1633</v>
      </c>
      <c r="B1097" s="14" t="s">
        <v>1634</v>
      </c>
      <c r="C1097" s="14" t="s">
        <v>1418</v>
      </c>
      <c r="D1097" s="14" t="s">
        <v>1593</v>
      </c>
      <c r="E1097" s="14" t="s">
        <v>1696</v>
      </c>
      <c r="F1097" s="14" t="s">
        <v>3754</v>
      </c>
      <c r="G1097" s="14" t="s">
        <v>1674</v>
      </c>
      <c r="H1097" s="14" t="s">
        <v>1675</v>
      </c>
      <c r="I1097" s="14" t="s">
        <v>175</v>
      </c>
      <c r="J1097" s="14" t="s">
        <v>1699</v>
      </c>
      <c r="K1097" s="15">
        <v>0</v>
      </c>
      <c r="L1097" s="15">
        <v>0</v>
      </c>
      <c r="M1097" s="15">
        <v>0</v>
      </c>
      <c r="N1097" s="15">
        <v>0</v>
      </c>
      <c r="O1097" s="15">
        <v>0</v>
      </c>
      <c r="P1097" s="15">
        <v>0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18712767.499999996</v>
      </c>
      <c r="Y1097" s="15">
        <v>20768648.217710983</v>
      </c>
      <c r="Z1097" s="15">
        <v>0</v>
      </c>
      <c r="AA1097" s="15">
        <v>0</v>
      </c>
      <c r="AB1097" s="16">
        <f t="shared" si="17"/>
        <v>0</v>
      </c>
    </row>
    <row r="1098" spans="1:28" ht="16" x14ac:dyDescent="0.2">
      <c r="A1098" s="14" t="s">
        <v>1633</v>
      </c>
      <c r="B1098" s="14" t="s">
        <v>1634</v>
      </c>
      <c r="C1098" s="14" t="s">
        <v>1418</v>
      </c>
      <c r="D1098" s="14" t="s">
        <v>1593</v>
      </c>
      <c r="E1098" s="14" t="s">
        <v>1700</v>
      </c>
      <c r="F1098" s="14" t="s">
        <v>3755</v>
      </c>
      <c r="G1098" s="14" t="s">
        <v>642</v>
      </c>
      <c r="H1098" s="14" t="s">
        <v>643</v>
      </c>
      <c r="I1098" s="14" t="s">
        <v>644</v>
      </c>
      <c r="J1098" s="14" t="s">
        <v>1702</v>
      </c>
      <c r="K1098" s="15">
        <v>1431894.735705781</v>
      </c>
      <c r="L1098" s="15">
        <v>1358451.0720973311</v>
      </c>
      <c r="M1098" s="15">
        <v>996882.24356904195</v>
      </c>
      <c r="N1098" s="15">
        <v>951857.33267863991</v>
      </c>
      <c r="O1098" s="15">
        <v>1112098.0635036768</v>
      </c>
      <c r="P1098" s="15">
        <v>690781.36032634263</v>
      </c>
      <c r="Q1098" s="15">
        <v>436895.66780501592</v>
      </c>
      <c r="R1098" s="15">
        <v>250632.93795710948</v>
      </c>
      <c r="S1098" s="15">
        <v>309867.2252065356</v>
      </c>
      <c r="T1098" s="15">
        <v>216393.46555859727</v>
      </c>
      <c r="U1098" s="15">
        <v>449735.47464081662</v>
      </c>
      <c r="V1098" s="15">
        <v>198246.54518738575</v>
      </c>
      <c r="W1098" s="15">
        <v>8403736.1242362745</v>
      </c>
      <c r="X1098" s="15">
        <v>1084115.8909808334</v>
      </c>
      <c r="Y1098" s="15">
        <v>971056.87846409343</v>
      </c>
      <c r="Z1098" s="15">
        <v>2868286.6865351591</v>
      </c>
      <c r="AA1098" s="15">
        <v>1937918.8721690415</v>
      </c>
      <c r="AB1098" s="16">
        <f t="shared" si="17"/>
        <v>5851183.447554471</v>
      </c>
    </row>
    <row r="1099" spans="1:28" ht="16" x14ac:dyDescent="0.2">
      <c r="A1099" s="14" t="s">
        <v>1633</v>
      </c>
      <c r="B1099" s="14" t="s">
        <v>1634</v>
      </c>
      <c r="C1099" s="14" t="s">
        <v>1418</v>
      </c>
      <c r="D1099" s="14" t="s">
        <v>1593</v>
      </c>
      <c r="E1099" s="14" t="s">
        <v>1700</v>
      </c>
      <c r="F1099" s="14" t="s">
        <v>3755</v>
      </c>
      <c r="G1099" s="14" t="s">
        <v>1652</v>
      </c>
      <c r="H1099" s="14" t="s">
        <v>1653</v>
      </c>
      <c r="I1099" s="14" t="s">
        <v>179</v>
      </c>
      <c r="J1099" s="14" t="s">
        <v>1703</v>
      </c>
      <c r="K1099" s="15">
        <v>247019.78880000004</v>
      </c>
      <c r="L1099" s="15">
        <v>234349.84320000003</v>
      </c>
      <c r="M1099" s="15">
        <v>171974.68799999999</v>
      </c>
      <c r="N1099" s="15">
        <v>164207.31840000002</v>
      </c>
      <c r="O1099" s="15">
        <v>191850.85440000004</v>
      </c>
      <c r="P1099" s="15">
        <v>119168.448</v>
      </c>
      <c r="Q1099" s="15">
        <v>75369.983999999997</v>
      </c>
      <c r="R1099" s="15">
        <v>43237.324800000002</v>
      </c>
      <c r="S1099" s="15">
        <v>53455.977600000006</v>
      </c>
      <c r="T1099" s="15">
        <v>37330.588800000005</v>
      </c>
      <c r="U1099" s="15">
        <v>77585.011200000008</v>
      </c>
      <c r="V1099" s="15">
        <v>34200.009600000005</v>
      </c>
      <c r="W1099" s="15">
        <v>1449749.8368000002</v>
      </c>
      <c r="X1099" s="15">
        <v>190002.44675999999</v>
      </c>
      <c r="Y1099" s="15">
        <v>176851.36684799998</v>
      </c>
      <c r="Z1099" s="15">
        <v>537081.13001931563</v>
      </c>
      <c r="AA1099" s="15">
        <v>375304.88066687994</v>
      </c>
      <c r="AB1099" s="16">
        <f t="shared" si="17"/>
        <v>1009402.4928000001</v>
      </c>
    </row>
    <row r="1100" spans="1:28" ht="16" x14ac:dyDescent="0.2">
      <c r="A1100" s="14" t="s">
        <v>1633</v>
      </c>
      <c r="B1100" s="14" t="s">
        <v>1634</v>
      </c>
      <c r="C1100" s="14" t="s">
        <v>1418</v>
      </c>
      <c r="D1100" s="14" t="s">
        <v>1593</v>
      </c>
      <c r="E1100" s="14" t="s">
        <v>1704</v>
      </c>
      <c r="F1100" s="14" t="s">
        <v>3756</v>
      </c>
      <c r="G1100" s="14" t="s">
        <v>642</v>
      </c>
      <c r="H1100" s="14" t="s">
        <v>643</v>
      </c>
      <c r="I1100" s="14" t="s">
        <v>644</v>
      </c>
      <c r="J1100" s="14" t="s">
        <v>1706</v>
      </c>
      <c r="K1100" s="15">
        <v>188637.054</v>
      </c>
      <c r="L1100" s="15">
        <v>154951.86850000004</v>
      </c>
      <c r="M1100" s="15">
        <v>202111.13200000001</v>
      </c>
      <c r="N1100" s="15">
        <v>201752.7825</v>
      </c>
      <c r="O1100" s="15">
        <v>162859.43100000001</v>
      </c>
      <c r="P1100" s="15">
        <v>207546.62350000002</v>
      </c>
      <c r="Q1100" s="15">
        <v>178741.3315</v>
      </c>
      <c r="R1100" s="15">
        <v>182717.47100000002</v>
      </c>
      <c r="S1100" s="15">
        <v>201202.67550000001</v>
      </c>
      <c r="T1100" s="15">
        <v>171448.79900000003</v>
      </c>
      <c r="U1100" s="15">
        <v>163647.9025</v>
      </c>
      <c r="V1100" s="15">
        <v>169102.83100000001</v>
      </c>
      <c r="W1100" s="15">
        <v>2184719.9020000002</v>
      </c>
      <c r="X1100" s="15">
        <v>2304030.771602619</v>
      </c>
      <c r="Y1100" s="15">
        <v>2283732.5470671379</v>
      </c>
      <c r="Z1100" s="15">
        <v>0</v>
      </c>
      <c r="AA1100" s="15">
        <v>0</v>
      </c>
      <c r="AB1100" s="16">
        <f t="shared" si="17"/>
        <v>910312.26800000004</v>
      </c>
    </row>
    <row r="1101" spans="1:28" ht="16" x14ac:dyDescent="0.2">
      <c r="A1101" s="14" t="s">
        <v>1633</v>
      </c>
      <c r="B1101" s="14" t="s">
        <v>1634</v>
      </c>
      <c r="C1101" s="14" t="s">
        <v>1418</v>
      </c>
      <c r="D1101" s="14" t="s">
        <v>1593</v>
      </c>
      <c r="E1101" s="14" t="s">
        <v>1704</v>
      </c>
      <c r="F1101" s="14" t="s">
        <v>3756</v>
      </c>
      <c r="G1101" s="14" t="s">
        <v>1652</v>
      </c>
      <c r="H1101" s="14" t="s">
        <v>1653</v>
      </c>
      <c r="I1101" s="14" t="s">
        <v>179</v>
      </c>
      <c r="J1101" s="14" t="s">
        <v>1707</v>
      </c>
      <c r="K1101" s="15">
        <v>51628.521692124232</v>
      </c>
      <c r="L1101" s="15">
        <v>42409.136953054054</v>
      </c>
      <c r="M1101" s="15">
        <v>55316.271938122438</v>
      </c>
      <c r="N1101" s="15">
        <v>55218.188135578806</v>
      </c>
      <c r="O1101" s="15">
        <v>44573.376585347301</v>
      </c>
      <c r="P1101" s="15">
        <v>56803.92493843237</v>
      </c>
      <c r="Q1101" s="15">
        <v>48920.131371468211</v>
      </c>
      <c r="R1101" s="15">
        <v>50008.368879671165</v>
      </c>
      <c r="S1101" s="15">
        <v>55067.631779692987</v>
      </c>
      <c r="T1101" s="15">
        <v>46924.221792489145</v>
      </c>
      <c r="U1101" s="15">
        <v>44789.179199092614</v>
      </c>
      <c r="V1101" s="15">
        <v>46282.151534926539</v>
      </c>
      <c r="W1101" s="15">
        <v>597941.10479999986</v>
      </c>
      <c r="X1101" s="15">
        <v>683210.06172</v>
      </c>
      <c r="Y1101" s="15">
        <v>703706.36320764001</v>
      </c>
      <c r="Z1101" s="15">
        <v>0</v>
      </c>
      <c r="AA1101" s="15">
        <v>0</v>
      </c>
      <c r="AB1101" s="16">
        <f t="shared" si="17"/>
        <v>249145.49530422682</v>
      </c>
    </row>
    <row r="1102" spans="1:28" ht="16" x14ac:dyDescent="0.2">
      <c r="A1102" s="14" t="s">
        <v>1633</v>
      </c>
      <c r="B1102" s="14" t="s">
        <v>1634</v>
      </c>
      <c r="C1102" s="14" t="s">
        <v>1418</v>
      </c>
      <c r="D1102" s="14" t="s">
        <v>1593</v>
      </c>
      <c r="E1102" s="14" t="s">
        <v>1708</v>
      </c>
      <c r="F1102" s="14" t="s">
        <v>3757</v>
      </c>
      <c r="G1102" s="14" t="s">
        <v>642</v>
      </c>
      <c r="H1102" s="14" t="s">
        <v>643</v>
      </c>
      <c r="I1102" s="14" t="s">
        <v>644</v>
      </c>
      <c r="J1102" s="14" t="s">
        <v>1710</v>
      </c>
      <c r="K1102" s="15">
        <v>81580.850999999995</v>
      </c>
      <c r="L1102" s="15">
        <v>67020.219999999987</v>
      </c>
      <c r="M1102" s="15">
        <v>87467.060499999992</v>
      </c>
      <c r="N1102" s="15">
        <v>83233.119499999986</v>
      </c>
      <c r="O1102" s="15">
        <v>86021.3315</v>
      </c>
      <c r="P1102" s="15">
        <v>83233.119499999986</v>
      </c>
      <c r="Q1102" s="15">
        <v>79618.778000000006</v>
      </c>
      <c r="R1102" s="15">
        <v>75281.572</v>
      </c>
      <c r="S1102" s="15">
        <v>72906.429499999998</v>
      </c>
      <c r="T1102" s="15">
        <v>75281.572</v>
      </c>
      <c r="U1102" s="15">
        <v>72906.429499999998</v>
      </c>
      <c r="V1102" s="15">
        <v>75281.572</v>
      </c>
      <c r="W1102" s="15">
        <v>939832.05499999993</v>
      </c>
      <c r="X1102" s="15">
        <v>1088844.4343467855</v>
      </c>
      <c r="Y1102" s="15">
        <v>1075424.7093822798</v>
      </c>
      <c r="Z1102" s="15">
        <v>1064940.458407653</v>
      </c>
      <c r="AA1102" s="15">
        <v>992742.5099450635</v>
      </c>
      <c r="AB1102" s="16">
        <f t="shared" si="17"/>
        <v>405322.58250000002</v>
      </c>
    </row>
    <row r="1103" spans="1:28" ht="16" x14ac:dyDescent="0.2">
      <c r="A1103" s="14" t="s">
        <v>1633</v>
      </c>
      <c r="B1103" s="14" t="s">
        <v>1634</v>
      </c>
      <c r="C1103" s="14" t="s">
        <v>1418</v>
      </c>
      <c r="D1103" s="14" t="s">
        <v>1593</v>
      </c>
      <c r="E1103" s="14" t="s">
        <v>1708</v>
      </c>
      <c r="F1103" s="14" t="s">
        <v>3757</v>
      </c>
      <c r="G1103" s="14" t="s">
        <v>1652</v>
      </c>
      <c r="H1103" s="14" t="s">
        <v>1653</v>
      </c>
      <c r="I1103" s="14" t="s">
        <v>179</v>
      </c>
      <c r="J1103" s="14" t="s">
        <v>1711</v>
      </c>
      <c r="K1103" s="15">
        <v>78292.223999999987</v>
      </c>
      <c r="L1103" s="15">
        <v>64318.550400000007</v>
      </c>
      <c r="M1103" s="15">
        <v>83941.161600000007</v>
      </c>
      <c r="N1103" s="15">
        <v>79877.89439999999</v>
      </c>
      <c r="O1103" s="15">
        <v>82553.702400000009</v>
      </c>
      <c r="P1103" s="15">
        <v>79877.89439999999</v>
      </c>
      <c r="Q1103" s="15">
        <v>76409.251199999999</v>
      </c>
      <c r="R1103" s="15">
        <v>72246.873600000006</v>
      </c>
      <c r="S1103" s="15">
        <v>69967.478399999993</v>
      </c>
      <c r="T1103" s="15">
        <v>72246.873600000006</v>
      </c>
      <c r="U1103" s="15">
        <v>69967.478399999993</v>
      </c>
      <c r="V1103" s="15">
        <v>72246.873600000006</v>
      </c>
      <c r="W1103" s="15">
        <v>901946.25600000005</v>
      </c>
      <c r="X1103" s="15">
        <v>1076012.16291</v>
      </c>
      <c r="Y1103" s="15">
        <v>1104362.4110430598</v>
      </c>
      <c r="Z1103" s="15">
        <v>1124373.264887691</v>
      </c>
      <c r="AA1103" s="15">
        <v>1084059.4410151842</v>
      </c>
      <c r="AB1103" s="16">
        <f t="shared" si="17"/>
        <v>388983.53279999999</v>
      </c>
    </row>
    <row r="1104" spans="1:28" ht="16" x14ac:dyDescent="0.2">
      <c r="A1104" s="14" t="s">
        <v>1633</v>
      </c>
      <c r="B1104" s="14" t="s">
        <v>1634</v>
      </c>
      <c r="C1104" s="14" t="s">
        <v>1418</v>
      </c>
      <c r="D1104" s="14" t="s">
        <v>1593</v>
      </c>
      <c r="E1104" s="14" t="s">
        <v>1712</v>
      </c>
      <c r="F1104" s="14" t="s">
        <v>3758</v>
      </c>
      <c r="G1104" s="14" t="s">
        <v>642</v>
      </c>
      <c r="H1104" s="14" t="s">
        <v>643</v>
      </c>
      <c r="I1104" s="14" t="s">
        <v>644</v>
      </c>
      <c r="J1104" s="14" t="s">
        <v>1714</v>
      </c>
      <c r="K1104" s="15">
        <v>4312993.8919454105</v>
      </c>
      <c r="L1104" s="15">
        <v>3729779.7611042224</v>
      </c>
      <c r="M1104" s="15">
        <v>4566290.7745293733</v>
      </c>
      <c r="N1104" s="15">
        <v>4625254.6020401316</v>
      </c>
      <c r="O1104" s="15">
        <v>4436072.981870967</v>
      </c>
      <c r="P1104" s="15">
        <v>4497191.9347307552</v>
      </c>
      <c r="Q1104" s="15">
        <v>4326699.6479317192</v>
      </c>
      <c r="R1104" s="15">
        <v>4210173.9811446117</v>
      </c>
      <c r="S1104" s="15">
        <v>4063182.3742157738</v>
      </c>
      <c r="T1104" s="15">
        <v>3976347.6411284511</v>
      </c>
      <c r="U1104" s="15">
        <v>4422538.5378843471</v>
      </c>
      <c r="V1104" s="15">
        <v>4785177.1347143315</v>
      </c>
      <c r="W1104" s="15">
        <v>51951703.263240099</v>
      </c>
      <c r="X1104" s="15">
        <v>58157141.300145</v>
      </c>
      <c r="Y1104" s="15">
        <v>63382164.406853437</v>
      </c>
      <c r="Z1104" s="15">
        <v>68870571.269530818</v>
      </c>
      <c r="AA1104" s="15">
        <v>66921110.562034816</v>
      </c>
      <c r="AB1104" s="16">
        <f t="shared" si="17"/>
        <v>21670392.011490107</v>
      </c>
    </row>
    <row r="1105" spans="1:28" ht="16" x14ac:dyDescent="0.2">
      <c r="A1105" s="14" t="s">
        <v>1633</v>
      </c>
      <c r="B1105" s="14" t="s">
        <v>1634</v>
      </c>
      <c r="C1105" s="14" t="s">
        <v>1418</v>
      </c>
      <c r="D1105" s="14" t="s">
        <v>1593</v>
      </c>
      <c r="E1105" s="14" t="s">
        <v>1712</v>
      </c>
      <c r="F1105" s="14" t="s">
        <v>3758</v>
      </c>
      <c r="G1105" s="14" t="s">
        <v>1652</v>
      </c>
      <c r="H1105" s="14" t="s">
        <v>1653</v>
      </c>
      <c r="I1105" s="14" t="s">
        <v>179</v>
      </c>
      <c r="J1105" s="14" t="s">
        <v>1715</v>
      </c>
      <c r="K1105" s="15">
        <v>2242847.8961247709</v>
      </c>
      <c r="L1105" s="15">
        <v>1933256.5720566711</v>
      </c>
      <c r="M1105" s="15">
        <v>2369003.2982146568</v>
      </c>
      <c r="N1105" s="15">
        <v>2411694.9577273335</v>
      </c>
      <c r="O1105" s="15">
        <v>2318786.8472459381</v>
      </c>
      <c r="P1105" s="15">
        <v>2335986.3584256019</v>
      </c>
      <c r="Q1105" s="15">
        <v>2258204.6116465097</v>
      </c>
      <c r="R1105" s="15">
        <v>2204686.463864251</v>
      </c>
      <c r="S1105" s="15">
        <v>2108783.7986277505</v>
      </c>
      <c r="T1105" s="15">
        <v>2059104.8320881226</v>
      </c>
      <c r="U1105" s="15">
        <v>2278245.125449622</v>
      </c>
      <c r="V1105" s="15">
        <v>2466211.284128773</v>
      </c>
      <c r="W1105" s="15">
        <v>26986812.045600001</v>
      </c>
      <c r="X1105" s="15">
        <v>31182659.242439996</v>
      </c>
      <c r="Y1105" s="15">
        <v>35314854.620771691</v>
      </c>
      <c r="Z1105" s="15">
        <v>39452781.21675165</v>
      </c>
      <c r="AA1105" s="15">
        <v>39649559.565975204</v>
      </c>
      <c r="AB1105" s="16">
        <f t="shared" si="17"/>
        <v>11275589.571369372</v>
      </c>
    </row>
    <row r="1106" spans="1:28" ht="16" x14ac:dyDescent="0.2">
      <c r="A1106" s="14" t="s">
        <v>1633</v>
      </c>
      <c r="B1106" s="14" t="s">
        <v>1634</v>
      </c>
      <c r="C1106" s="14" t="s">
        <v>1418</v>
      </c>
      <c r="D1106" s="14" t="s">
        <v>1593</v>
      </c>
      <c r="E1106" s="14" t="s">
        <v>1716</v>
      </c>
      <c r="F1106" s="14" t="s">
        <v>3759</v>
      </c>
      <c r="G1106" s="14" t="s">
        <v>642</v>
      </c>
      <c r="H1106" s="14" t="s">
        <v>643</v>
      </c>
      <c r="I1106" s="14" t="s">
        <v>644</v>
      </c>
      <c r="J1106" s="14" t="s">
        <v>1718</v>
      </c>
      <c r="K1106" s="15">
        <v>383676.69</v>
      </c>
      <c r="L1106" s="15">
        <v>315162.99400000006</v>
      </c>
      <c r="M1106" s="15">
        <v>411082.16649999999</v>
      </c>
      <c r="N1106" s="15">
        <v>391506.82750000001</v>
      </c>
      <c r="O1106" s="15">
        <v>404557.05350000004</v>
      </c>
      <c r="P1106" s="15">
        <v>391506.82750000001</v>
      </c>
      <c r="Q1106" s="15">
        <v>374215.26949999999</v>
      </c>
      <c r="R1106" s="15">
        <v>353987.42300000001</v>
      </c>
      <c r="S1106" s="15">
        <v>342568.4705</v>
      </c>
      <c r="T1106" s="15">
        <v>353987.42300000001</v>
      </c>
      <c r="U1106" s="15">
        <v>342568.4705</v>
      </c>
      <c r="V1106" s="15">
        <v>357866.73849999998</v>
      </c>
      <c r="W1106" s="15">
        <v>4422686.3540000003</v>
      </c>
      <c r="X1106" s="15">
        <v>5061904.9725728575</v>
      </c>
      <c r="Y1106" s="15">
        <v>4962099.0982565656</v>
      </c>
      <c r="Z1106" s="15">
        <v>4970814.5714166155</v>
      </c>
      <c r="AA1106" s="15">
        <v>4902370.3211128507</v>
      </c>
      <c r="AB1106" s="16">
        <f t="shared" si="17"/>
        <v>1905985.7315000002</v>
      </c>
    </row>
    <row r="1107" spans="1:28" ht="16" x14ac:dyDescent="0.2">
      <c r="A1107" s="14" t="s">
        <v>1633</v>
      </c>
      <c r="B1107" s="14" t="s">
        <v>1634</v>
      </c>
      <c r="C1107" s="14" t="s">
        <v>1418</v>
      </c>
      <c r="D1107" s="14" t="s">
        <v>1593</v>
      </c>
      <c r="E1107" s="14" t="s">
        <v>1716</v>
      </c>
      <c r="F1107" s="14" t="s">
        <v>3759</v>
      </c>
      <c r="G1107" s="14" t="s">
        <v>1652</v>
      </c>
      <c r="H1107" s="14" t="s">
        <v>1653</v>
      </c>
      <c r="I1107" s="14" t="s">
        <v>179</v>
      </c>
      <c r="J1107" s="14" t="s">
        <v>1719</v>
      </c>
      <c r="K1107" s="15">
        <v>204189.29279999997</v>
      </c>
      <c r="L1107" s="15">
        <v>167726.91840000002</v>
      </c>
      <c r="M1107" s="15">
        <v>218774.24639999997</v>
      </c>
      <c r="N1107" s="15">
        <v>208356.42239999998</v>
      </c>
      <c r="O1107" s="15">
        <v>215301.6384</v>
      </c>
      <c r="P1107" s="15">
        <v>208356.42239999998</v>
      </c>
      <c r="Q1107" s="15">
        <v>199154.016</v>
      </c>
      <c r="R1107" s="15">
        <v>188388.93119999999</v>
      </c>
      <c r="S1107" s="15">
        <v>182311.872</v>
      </c>
      <c r="T1107" s="15">
        <v>188388.93119999999</v>
      </c>
      <c r="U1107" s="15">
        <v>182311.872</v>
      </c>
      <c r="V1107" s="15">
        <v>190453.46879999997</v>
      </c>
      <c r="W1107" s="15">
        <v>2353714.0319999997</v>
      </c>
      <c r="X1107" s="15">
        <v>2773974.6218999997</v>
      </c>
      <c r="Y1107" s="15">
        <v>2825752.9383719997</v>
      </c>
      <c r="Z1107" s="15">
        <v>2910381.3490696307</v>
      </c>
      <c r="AA1107" s="15">
        <v>2968655.0719525255</v>
      </c>
      <c r="AB1107" s="16">
        <f t="shared" si="17"/>
        <v>1014348.5183999999</v>
      </c>
    </row>
    <row r="1108" spans="1:28" ht="16" x14ac:dyDescent="0.2">
      <c r="A1108" s="14" t="s">
        <v>1633</v>
      </c>
      <c r="B1108" s="14" t="s">
        <v>1634</v>
      </c>
      <c r="C1108" s="14" t="s">
        <v>1418</v>
      </c>
      <c r="D1108" s="14" t="s">
        <v>1593</v>
      </c>
      <c r="E1108" s="14" t="s">
        <v>1720</v>
      </c>
      <c r="F1108" s="14" t="s">
        <v>3760</v>
      </c>
      <c r="G1108" s="14" t="s">
        <v>642</v>
      </c>
      <c r="H1108" s="14" t="s">
        <v>643</v>
      </c>
      <c r="I1108" s="14" t="s">
        <v>644</v>
      </c>
      <c r="J1108" s="14" t="s">
        <v>1722</v>
      </c>
      <c r="K1108" s="15">
        <v>243680.09200000003</v>
      </c>
      <c r="L1108" s="15">
        <v>208868.64350000003</v>
      </c>
      <c r="M1108" s="15">
        <v>261085.81150000001</v>
      </c>
      <c r="N1108" s="15">
        <v>248653.152</v>
      </c>
      <c r="O1108" s="15">
        <v>256941.58850000001</v>
      </c>
      <c r="P1108" s="15">
        <v>248653.152</v>
      </c>
      <c r="Q1108" s="15">
        <v>237670.97150000001</v>
      </c>
      <c r="R1108" s="15">
        <v>224823.89350000003</v>
      </c>
      <c r="S1108" s="15">
        <v>217571.50800000003</v>
      </c>
      <c r="T1108" s="15">
        <v>224823.89350000003</v>
      </c>
      <c r="U1108" s="15">
        <v>217571.50800000003</v>
      </c>
      <c r="V1108" s="15">
        <v>224823.89350000003</v>
      </c>
      <c r="W1108" s="15">
        <v>2815168.1074999999</v>
      </c>
      <c r="X1108" s="15">
        <v>3228174.9824104761</v>
      </c>
      <c r="Y1108" s="15">
        <v>3199735.1590672298</v>
      </c>
      <c r="Z1108" s="15">
        <v>3214296.2241805461</v>
      </c>
      <c r="AA1108" s="15">
        <v>3192299.3698464129</v>
      </c>
      <c r="AB1108" s="16">
        <f t="shared" si="17"/>
        <v>1219229.2875000001</v>
      </c>
    </row>
    <row r="1109" spans="1:28" ht="16" x14ac:dyDescent="0.2">
      <c r="A1109" s="14" t="s">
        <v>1633</v>
      </c>
      <c r="B1109" s="14" t="s">
        <v>1634</v>
      </c>
      <c r="C1109" s="14" t="s">
        <v>1418</v>
      </c>
      <c r="D1109" s="14" t="s">
        <v>1593</v>
      </c>
      <c r="E1109" s="14" t="s">
        <v>1720</v>
      </c>
      <c r="F1109" s="14" t="s">
        <v>3760</v>
      </c>
      <c r="G1109" s="14" t="s">
        <v>1652</v>
      </c>
      <c r="H1109" s="14" t="s">
        <v>1653</v>
      </c>
      <c r="I1109" s="14" t="s">
        <v>179</v>
      </c>
      <c r="J1109" s="14" t="s">
        <v>1723</v>
      </c>
      <c r="K1109" s="15">
        <v>192869.50080000001</v>
      </c>
      <c r="L1109" s="15">
        <v>165316.71360000002</v>
      </c>
      <c r="M1109" s="15">
        <v>206645.89439999999</v>
      </c>
      <c r="N1109" s="15">
        <v>196805.61599999998</v>
      </c>
      <c r="O1109" s="15">
        <v>203365.79519999999</v>
      </c>
      <c r="P1109" s="15">
        <v>196805.61599999998</v>
      </c>
      <c r="Q1109" s="15">
        <v>188113.36320000002</v>
      </c>
      <c r="R1109" s="15">
        <v>177945.07200000001</v>
      </c>
      <c r="S1109" s="15">
        <v>172204.91519999999</v>
      </c>
      <c r="T1109" s="15">
        <v>177945.07200000001</v>
      </c>
      <c r="U1109" s="15">
        <v>172204.91519999999</v>
      </c>
      <c r="V1109" s="15">
        <v>177945.07200000001</v>
      </c>
      <c r="W1109" s="15">
        <v>2228167.5455999998</v>
      </c>
      <c r="X1109" s="15">
        <v>2631004.0265699998</v>
      </c>
      <c r="Y1109" s="15">
        <v>2709934.1456686193</v>
      </c>
      <c r="Z1109" s="15">
        <v>2798879.3769860473</v>
      </c>
      <c r="AA1109" s="15">
        <v>2874969.1387663214</v>
      </c>
      <c r="AB1109" s="16">
        <f t="shared" si="17"/>
        <v>965003.52</v>
      </c>
    </row>
    <row r="1110" spans="1:28" ht="16" x14ac:dyDescent="0.2">
      <c r="A1110" s="14" t="s">
        <v>1633</v>
      </c>
      <c r="B1110" s="14" t="s">
        <v>1634</v>
      </c>
      <c r="C1110" s="14" t="s">
        <v>1418</v>
      </c>
      <c r="D1110" s="14" t="s">
        <v>1593</v>
      </c>
      <c r="E1110" s="14" t="s">
        <v>1724</v>
      </c>
      <c r="F1110" s="14" t="s">
        <v>3761</v>
      </c>
      <c r="G1110" s="14" t="s">
        <v>1674</v>
      </c>
      <c r="H1110" s="14" t="s">
        <v>1675</v>
      </c>
      <c r="I1110" s="14" t="s">
        <v>175</v>
      </c>
      <c r="J1110" s="14" t="s">
        <v>1726</v>
      </c>
      <c r="K1110" s="15">
        <v>0</v>
      </c>
      <c r="L1110" s="15">
        <v>0</v>
      </c>
      <c r="M1110" s="15">
        <v>0</v>
      </c>
      <c r="N1110" s="15">
        <v>0</v>
      </c>
      <c r="O1110" s="15">
        <v>0</v>
      </c>
      <c r="P1110" s="15">
        <v>0</v>
      </c>
      <c r="Q1110" s="15">
        <v>120000</v>
      </c>
      <c r="R1110" s="15">
        <v>0</v>
      </c>
      <c r="S1110" s="15">
        <v>0</v>
      </c>
      <c r="T1110" s="15">
        <v>0</v>
      </c>
      <c r="U1110" s="15">
        <v>0</v>
      </c>
      <c r="V1110" s="15">
        <v>0</v>
      </c>
      <c r="W1110" s="15">
        <v>120000</v>
      </c>
      <c r="X1110" s="15">
        <v>120597.85714285713</v>
      </c>
      <c r="Y1110" s="15">
        <v>121454.08314450865</v>
      </c>
      <c r="Z1110" s="15">
        <v>0</v>
      </c>
      <c r="AA1110" s="15">
        <v>0</v>
      </c>
      <c r="AB1110" s="16">
        <f t="shared" si="17"/>
        <v>0</v>
      </c>
    </row>
    <row r="1111" spans="1:28" ht="16" x14ac:dyDescent="0.2">
      <c r="A1111" s="14" t="s">
        <v>1727</v>
      </c>
      <c r="B1111" s="14" t="s">
        <v>1728</v>
      </c>
      <c r="C1111" s="14" t="s">
        <v>1418</v>
      </c>
      <c r="D1111" s="14" t="s">
        <v>1593</v>
      </c>
      <c r="E1111" s="14" t="s">
        <v>952</v>
      </c>
      <c r="F1111" s="14" t="s">
        <v>953</v>
      </c>
      <c r="G1111" s="14" t="s">
        <v>15</v>
      </c>
      <c r="H1111" s="14" t="s">
        <v>16</v>
      </c>
      <c r="I1111" s="14" t="s">
        <v>17</v>
      </c>
      <c r="J1111" s="14" t="s">
        <v>1729</v>
      </c>
      <c r="K1111" s="15">
        <v>144004.41</v>
      </c>
      <c r="L1111" s="15">
        <v>119653.71</v>
      </c>
      <c r="M1111" s="15">
        <v>119653.71</v>
      </c>
      <c r="N1111" s="15">
        <v>156297.17000000001</v>
      </c>
      <c r="O1111" s="15">
        <v>124002.85999999999</v>
      </c>
      <c r="P1111" s="15">
        <v>133054.96</v>
      </c>
      <c r="Q1111" s="15">
        <v>148353.57</v>
      </c>
      <c r="R1111" s="15">
        <v>124002.85999999999</v>
      </c>
      <c r="S1111" s="15">
        <v>124002.85999999999</v>
      </c>
      <c r="T1111" s="15">
        <v>149891.12000000002</v>
      </c>
      <c r="U1111" s="15">
        <v>125540.32999999999</v>
      </c>
      <c r="V1111" s="15">
        <v>150868.32</v>
      </c>
      <c r="W1111" s="15">
        <v>1619325.8800000001</v>
      </c>
      <c r="X1111" s="15">
        <v>1665282.324236369</v>
      </c>
      <c r="Y1111" s="15">
        <v>1716143.1351718961</v>
      </c>
      <c r="Z1111" s="15">
        <v>1771073.7891995988</v>
      </c>
      <c r="AA1111" s="15">
        <v>1829882.6697874209</v>
      </c>
      <c r="AB1111" s="16">
        <f t="shared" si="17"/>
        <v>663611.86</v>
      </c>
    </row>
    <row r="1112" spans="1:28" ht="16" x14ac:dyDescent="0.2">
      <c r="A1112" s="14" t="s">
        <v>1727</v>
      </c>
      <c r="B1112" s="14" t="s">
        <v>1728</v>
      </c>
      <c r="C1112" s="14" t="s">
        <v>1418</v>
      </c>
      <c r="D1112" s="14" t="s">
        <v>1593</v>
      </c>
      <c r="E1112" s="14" t="s">
        <v>952</v>
      </c>
      <c r="F1112" s="14" t="s">
        <v>953</v>
      </c>
      <c r="G1112" s="14" t="s">
        <v>347</v>
      </c>
      <c r="H1112" s="14" t="s">
        <v>348</v>
      </c>
      <c r="I1112" s="14" t="s">
        <v>17</v>
      </c>
      <c r="J1112" s="14" t="s">
        <v>1730</v>
      </c>
      <c r="K1112" s="15">
        <v>148498.35</v>
      </c>
      <c r="L1112" s="15">
        <v>147641.34</v>
      </c>
      <c r="M1112" s="15">
        <v>152010.68</v>
      </c>
      <c r="N1112" s="15">
        <v>143391.6</v>
      </c>
      <c r="O1112" s="15">
        <v>146396.84</v>
      </c>
      <c r="P1112" s="15">
        <v>140031.76</v>
      </c>
      <c r="Q1112" s="15">
        <v>146396.84</v>
      </c>
      <c r="R1112" s="15">
        <v>146396.84</v>
      </c>
      <c r="S1112" s="15">
        <v>149194.76</v>
      </c>
      <c r="T1112" s="15">
        <v>141380.58000000002</v>
      </c>
      <c r="U1112" s="15">
        <v>141380.58000000002</v>
      </c>
      <c r="V1112" s="15">
        <v>157670.48000000001</v>
      </c>
      <c r="W1112" s="15">
        <v>1760390.6500000001</v>
      </c>
      <c r="X1112" s="15">
        <v>1752825.089232381</v>
      </c>
      <c r="Y1112" s="15">
        <v>1745114.4697256128</v>
      </c>
      <c r="Z1112" s="15">
        <v>1767874.0129516437</v>
      </c>
      <c r="AA1112" s="15">
        <v>1785105.0058695946</v>
      </c>
      <c r="AB1112" s="16">
        <f t="shared" si="17"/>
        <v>737938.80999999994</v>
      </c>
    </row>
    <row r="1113" spans="1:28" ht="16" x14ac:dyDescent="0.2">
      <c r="A1113" s="14" t="s">
        <v>1727</v>
      </c>
      <c r="B1113" s="14" t="s">
        <v>1728</v>
      </c>
      <c r="C1113" s="14" t="s">
        <v>1418</v>
      </c>
      <c r="D1113" s="14" t="s">
        <v>1593</v>
      </c>
      <c r="E1113" s="14" t="s">
        <v>952</v>
      </c>
      <c r="F1113" s="14" t="s">
        <v>953</v>
      </c>
      <c r="G1113" s="14" t="s">
        <v>19</v>
      </c>
      <c r="H1113" s="14" t="s">
        <v>20</v>
      </c>
      <c r="I1113" s="14" t="s">
        <v>21</v>
      </c>
      <c r="J1113" s="14" t="s">
        <v>1731</v>
      </c>
      <c r="K1113" s="15">
        <v>0</v>
      </c>
      <c r="L1113" s="15">
        <v>0</v>
      </c>
      <c r="M1113" s="15">
        <v>9000</v>
      </c>
      <c r="N1113" s="15">
        <v>0</v>
      </c>
      <c r="O1113" s="15">
        <v>0</v>
      </c>
      <c r="P1113" s="15">
        <v>0</v>
      </c>
      <c r="Q1113" s="15">
        <v>0</v>
      </c>
      <c r="R1113" s="15">
        <v>0</v>
      </c>
      <c r="S1113" s="15">
        <v>9000</v>
      </c>
      <c r="T1113" s="15">
        <v>0</v>
      </c>
      <c r="U1113" s="15">
        <v>0</v>
      </c>
      <c r="V1113" s="15">
        <v>0</v>
      </c>
      <c r="W1113" s="15">
        <v>18000</v>
      </c>
      <c r="X1113" s="15">
        <v>19819.210714285713</v>
      </c>
      <c r="Y1113" s="15">
        <v>21854.624071213875</v>
      </c>
      <c r="Z1113" s="15">
        <v>24360.325570797952</v>
      </c>
      <c r="AA1113" s="15">
        <v>26996.192119527688</v>
      </c>
      <c r="AB1113" s="16">
        <f t="shared" si="17"/>
        <v>9000</v>
      </c>
    </row>
    <row r="1114" spans="1:28" ht="16" x14ac:dyDescent="0.2">
      <c r="A1114" s="14" t="s">
        <v>1727</v>
      </c>
      <c r="B1114" s="14" t="s">
        <v>1728</v>
      </c>
      <c r="C1114" s="14" t="s">
        <v>1418</v>
      </c>
      <c r="D1114" s="14" t="s">
        <v>1593</v>
      </c>
      <c r="E1114" s="14" t="s">
        <v>952</v>
      </c>
      <c r="F1114" s="14" t="s">
        <v>953</v>
      </c>
      <c r="G1114" s="14" t="s">
        <v>23</v>
      </c>
      <c r="H1114" s="14" t="s">
        <v>24</v>
      </c>
      <c r="I1114" s="14" t="s">
        <v>21</v>
      </c>
      <c r="J1114" s="14" t="s">
        <v>1732</v>
      </c>
      <c r="K1114" s="15">
        <v>0</v>
      </c>
      <c r="L1114" s="15">
        <v>0</v>
      </c>
      <c r="M1114" s="15">
        <v>8000</v>
      </c>
      <c r="N1114" s="15">
        <v>0</v>
      </c>
      <c r="O1114" s="15">
        <v>0</v>
      </c>
      <c r="P1114" s="15">
        <v>0</v>
      </c>
      <c r="Q1114" s="15">
        <v>0</v>
      </c>
      <c r="R1114" s="15">
        <v>0</v>
      </c>
      <c r="S1114" s="15">
        <v>8000</v>
      </c>
      <c r="T1114" s="15">
        <v>0</v>
      </c>
      <c r="U1114" s="15">
        <v>0</v>
      </c>
      <c r="V1114" s="15">
        <v>0</v>
      </c>
      <c r="W1114" s="15">
        <v>16000</v>
      </c>
      <c r="X1114" s="15">
        <v>17617.076190476193</v>
      </c>
      <c r="Y1114" s="15">
        <v>19426.332507745668</v>
      </c>
      <c r="Z1114" s="15">
        <v>21653.622729598181</v>
      </c>
      <c r="AA1114" s="15">
        <v>23996.615217357954</v>
      </c>
      <c r="AB1114" s="16">
        <f t="shared" si="17"/>
        <v>8000</v>
      </c>
    </row>
    <row r="1115" spans="1:28" ht="16" x14ac:dyDescent="0.2">
      <c r="A1115" s="14" t="s">
        <v>1727</v>
      </c>
      <c r="B1115" s="14" t="s">
        <v>1728</v>
      </c>
      <c r="C1115" s="14" t="s">
        <v>1418</v>
      </c>
      <c r="D1115" s="14" t="s">
        <v>1593</v>
      </c>
      <c r="E1115" s="14" t="s">
        <v>952</v>
      </c>
      <c r="F1115" s="14" t="s">
        <v>953</v>
      </c>
      <c r="G1115" s="14" t="s">
        <v>26</v>
      </c>
      <c r="H1115" s="14" t="s">
        <v>27</v>
      </c>
      <c r="I1115" s="14" t="s">
        <v>21</v>
      </c>
      <c r="J1115" s="14" t="s">
        <v>1733</v>
      </c>
      <c r="K1115" s="15">
        <v>0</v>
      </c>
      <c r="L1115" s="15">
        <v>0</v>
      </c>
      <c r="M1115" s="15">
        <v>2313.8832997987925</v>
      </c>
      <c r="N1115" s="15">
        <v>0</v>
      </c>
      <c r="O1115" s="15">
        <v>0</v>
      </c>
      <c r="P1115" s="15">
        <v>0</v>
      </c>
      <c r="Q1115" s="15">
        <v>0</v>
      </c>
      <c r="R1115" s="15">
        <v>0</v>
      </c>
      <c r="S1115" s="15">
        <v>2313.8832997987925</v>
      </c>
      <c r="T1115" s="15">
        <v>0</v>
      </c>
      <c r="U1115" s="15">
        <v>0</v>
      </c>
      <c r="V1115" s="15">
        <v>0</v>
      </c>
      <c r="W1115" s="15">
        <v>4627.7665995975849</v>
      </c>
      <c r="X1115" s="15">
        <v>5095.4822985532237</v>
      </c>
      <c r="Y1115" s="15">
        <v>5618.7832957513865</v>
      </c>
      <c r="Z1115" s="15">
        <v>6262.9945017700966</v>
      </c>
      <c r="AA1115" s="15">
        <v>6940.6709003927654</v>
      </c>
      <c r="AB1115" s="16">
        <f t="shared" si="17"/>
        <v>2313.8832997987925</v>
      </c>
    </row>
    <row r="1116" spans="1:28" ht="16" x14ac:dyDescent="0.2">
      <c r="A1116" s="14" t="s">
        <v>1727</v>
      </c>
      <c r="B1116" s="14" t="s">
        <v>1728</v>
      </c>
      <c r="C1116" s="14" t="s">
        <v>1418</v>
      </c>
      <c r="D1116" s="14" t="s">
        <v>1593</v>
      </c>
      <c r="E1116" s="14" t="s">
        <v>952</v>
      </c>
      <c r="F1116" s="14" t="s">
        <v>953</v>
      </c>
      <c r="G1116" s="14" t="s">
        <v>29</v>
      </c>
      <c r="H1116" s="14" t="s">
        <v>30</v>
      </c>
      <c r="I1116" s="14" t="s">
        <v>21</v>
      </c>
      <c r="J1116" s="14" t="s">
        <v>1734</v>
      </c>
      <c r="K1116" s="15">
        <v>0</v>
      </c>
      <c r="L1116" s="15">
        <v>0</v>
      </c>
      <c r="M1116" s="15">
        <v>0</v>
      </c>
      <c r="N1116" s="15">
        <v>0</v>
      </c>
      <c r="O1116" s="15">
        <v>0</v>
      </c>
      <c r="P1116" s="15">
        <v>0</v>
      </c>
      <c r="Q1116" s="15">
        <v>0</v>
      </c>
      <c r="R1116" s="15">
        <v>0</v>
      </c>
      <c r="S1116" s="15">
        <v>8050</v>
      </c>
      <c r="T1116" s="15">
        <v>0</v>
      </c>
      <c r="U1116" s="15">
        <v>0</v>
      </c>
      <c r="V1116" s="15">
        <v>0</v>
      </c>
      <c r="W1116" s="15">
        <v>8050</v>
      </c>
      <c r="X1116" s="15">
        <v>17904.809999999998</v>
      </c>
      <c r="Y1116" s="15">
        <v>19971.025074000001</v>
      </c>
      <c r="Z1116" s="15">
        <v>22297.649495121004</v>
      </c>
      <c r="AA1116" s="15">
        <v>24895.325661302606</v>
      </c>
      <c r="AB1116" s="16">
        <f t="shared" si="17"/>
        <v>0</v>
      </c>
    </row>
    <row r="1117" spans="1:28" ht="16" x14ac:dyDescent="0.2">
      <c r="A1117" s="14" t="s">
        <v>1727</v>
      </c>
      <c r="B1117" s="14" t="s">
        <v>1728</v>
      </c>
      <c r="C1117" s="14" t="s">
        <v>1418</v>
      </c>
      <c r="D1117" s="14" t="s">
        <v>1593</v>
      </c>
      <c r="E1117" s="14" t="s">
        <v>952</v>
      </c>
      <c r="F1117" s="14" t="s">
        <v>953</v>
      </c>
      <c r="G1117" s="14" t="s">
        <v>32</v>
      </c>
      <c r="H1117" s="14" t="s">
        <v>33</v>
      </c>
      <c r="I1117" s="14" t="s">
        <v>21</v>
      </c>
      <c r="J1117" s="14" t="s">
        <v>1735</v>
      </c>
      <c r="K1117" s="15">
        <v>0</v>
      </c>
      <c r="L1117" s="15">
        <v>0</v>
      </c>
      <c r="M1117" s="15">
        <v>0</v>
      </c>
      <c r="N1117" s="15">
        <v>0</v>
      </c>
      <c r="O1117" s="15">
        <v>0</v>
      </c>
      <c r="P1117" s="15">
        <v>0</v>
      </c>
      <c r="Q1117" s="15">
        <v>0</v>
      </c>
      <c r="R1117" s="15">
        <v>0</v>
      </c>
      <c r="S1117" s="15">
        <v>3000</v>
      </c>
      <c r="T1117" s="15">
        <v>0</v>
      </c>
      <c r="U1117" s="15">
        <v>0</v>
      </c>
      <c r="V1117" s="15">
        <v>0</v>
      </c>
      <c r="W1117" s="15">
        <v>3000</v>
      </c>
      <c r="X1117" s="15">
        <v>6672.6</v>
      </c>
      <c r="Y1117" s="15">
        <v>7442.6180400000012</v>
      </c>
      <c r="Z1117" s="15">
        <v>8309.6830416600023</v>
      </c>
      <c r="AA1117" s="15">
        <v>9277.7611160133929</v>
      </c>
      <c r="AB1117" s="16">
        <f t="shared" si="17"/>
        <v>0</v>
      </c>
    </row>
    <row r="1118" spans="1:28" ht="16" x14ac:dyDescent="0.2">
      <c r="A1118" s="14" t="s">
        <v>1727</v>
      </c>
      <c r="B1118" s="14" t="s">
        <v>1728</v>
      </c>
      <c r="C1118" s="14" t="s">
        <v>1418</v>
      </c>
      <c r="D1118" s="14" t="s">
        <v>1593</v>
      </c>
      <c r="E1118" s="14" t="s">
        <v>952</v>
      </c>
      <c r="F1118" s="14" t="s">
        <v>953</v>
      </c>
      <c r="G1118" s="14" t="s">
        <v>35</v>
      </c>
      <c r="H1118" s="14" t="s">
        <v>36</v>
      </c>
      <c r="I1118" s="14" t="s">
        <v>21</v>
      </c>
      <c r="J1118" s="14" t="s">
        <v>1736</v>
      </c>
      <c r="K1118" s="15">
        <v>0</v>
      </c>
      <c r="L1118" s="15">
        <v>0</v>
      </c>
      <c r="M1118" s="15">
        <v>360</v>
      </c>
      <c r="N1118" s="15">
        <v>0</v>
      </c>
      <c r="O1118" s="15">
        <v>0</v>
      </c>
      <c r="P1118" s="15">
        <v>0</v>
      </c>
      <c r="Q1118" s="15">
        <v>0</v>
      </c>
      <c r="R1118" s="15">
        <v>0</v>
      </c>
      <c r="S1118" s="15">
        <v>360</v>
      </c>
      <c r="T1118" s="15">
        <v>0</v>
      </c>
      <c r="U1118" s="15">
        <v>0</v>
      </c>
      <c r="V1118" s="15">
        <v>0</v>
      </c>
      <c r="W1118" s="15">
        <v>720</v>
      </c>
      <c r="X1118" s="15">
        <v>1601.424</v>
      </c>
      <c r="Y1118" s="15">
        <v>1786.2283296000001</v>
      </c>
      <c r="Z1118" s="15">
        <v>1994.3239299984004</v>
      </c>
      <c r="AA1118" s="15">
        <v>2226.6626678432144</v>
      </c>
      <c r="AB1118" s="16">
        <f t="shared" si="17"/>
        <v>360</v>
      </c>
    </row>
    <row r="1119" spans="1:28" ht="16" x14ac:dyDescent="0.2">
      <c r="A1119" s="14" t="s">
        <v>1727</v>
      </c>
      <c r="B1119" s="14" t="s">
        <v>1728</v>
      </c>
      <c r="C1119" s="14" t="s">
        <v>1418</v>
      </c>
      <c r="D1119" s="14" t="s">
        <v>1593</v>
      </c>
      <c r="E1119" s="14" t="s">
        <v>952</v>
      </c>
      <c r="F1119" s="14" t="s">
        <v>953</v>
      </c>
      <c r="G1119" s="14" t="s">
        <v>38</v>
      </c>
      <c r="H1119" s="14" t="s">
        <v>39</v>
      </c>
      <c r="I1119" s="14" t="s">
        <v>21</v>
      </c>
      <c r="J1119" s="14" t="s">
        <v>1737</v>
      </c>
      <c r="K1119" s="15">
        <v>10017</v>
      </c>
      <c r="L1119" s="15">
        <v>10017</v>
      </c>
      <c r="M1119" s="15">
        <v>10017</v>
      </c>
      <c r="N1119" s="15">
        <v>10017</v>
      </c>
      <c r="O1119" s="15">
        <v>10017</v>
      </c>
      <c r="P1119" s="15">
        <v>10017</v>
      </c>
      <c r="Q1119" s="15">
        <v>10017</v>
      </c>
      <c r="R1119" s="15">
        <v>10017</v>
      </c>
      <c r="S1119" s="15">
        <v>10017</v>
      </c>
      <c r="T1119" s="15">
        <v>10017</v>
      </c>
      <c r="U1119" s="15">
        <v>10017</v>
      </c>
      <c r="V1119" s="15">
        <v>10017</v>
      </c>
      <c r="W1119" s="15">
        <v>120204</v>
      </c>
      <c r="X1119" s="15">
        <v>132352.68914999999</v>
      </c>
      <c r="Y1119" s="15">
        <v>145945.17954756628</v>
      </c>
      <c r="Z1119" s="15">
        <v>162678.25416178873</v>
      </c>
      <c r="AA1119" s="15">
        <v>180280.57097420591</v>
      </c>
      <c r="AB1119" s="16">
        <f t="shared" si="17"/>
        <v>50085</v>
      </c>
    </row>
    <row r="1120" spans="1:28" ht="16" x14ac:dyDescent="0.2">
      <c r="A1120" s="14" t="s">
        <v>1727</v>
      </c>
      <c r="B1120" s="14" t="s">
        <v>1728</v>
      </c>
      <c r="C1120" s="14" t="s">
        <v>1418</v>
      </c>
      <c r="D1120" s="14" t="s">
        <v>1593</v>
      </c>
      <c r="E1120" s="14" t="s">
        <v>952</v>
      </c>
      <c r="F1120" s="14" t="s">
        <v>953</v>
      </c>
      <c r="G1120" s="14" t="s">
        <v>41</v>
      </c>
      <c r="H1120" s="14" t="s">
        <v>42</v>
      </c>
      <c r="I1120" s="14" t="s">
        <v>21</v>
      </c>
      <c r="J1120" s="14" t="s">
        <v>1738</v>
      </c>
      <c r="K1120" s="15">
        <v>3181.8181818181815</v>
      </c>
      <c r="L1120" s="15">
        <v>3181.8181818181815</v>
      </c>
      <c r="M1120" s="15">
        <v>3181.8181818181815</v>
      </c>
      <c r="N1120" s="15">
        <v>3181.8181818181815</v>
      </c>
      <c r="O1120" s="15">
        <v>3181.8181818181815</v>
      </c>
      <c r="P1120" s="15">
        <v>3181.8181818181815</v>
      </c>
      <c r="Q1120" s="15">
        <v>3181.8181818181815</v>
      </c>
      <c r="R1120" s="15">
        <v>3181.8181818181815</v>
      </c>
      <c r="S1120" s="15">
        <v>3181.8181818181815</v>
      </c>
      <c r="T1120" s="15">
        <v>3181.8181818181815</v>
      </c>
      <c r="U1120" s="15">
        <v>3181.8181818181815</v>
      </c>
      <c r="V1120" s="15">
        <v>3181.8181818181815</v>
      </c>
      <c r="W1120" s="15">
        <v>38181.818181818177</v>
      </c>
      <c r="X1120" s="15">
        <v>42209.249999999993</v>
      </c>
      <c r="Y1120" s="15">
        <v>46759.822010635842</v>
      </c>
      <c r="Z1120" s="15">
        <v>52155.971196150131</v>
      </c>
      <c r="AA1120" s="15">
        <v>57974.909174705703</v>
      </c>
      <c r="AB1120" s="16">
        <f t="shared" si="17"/>
        <v>15909.090909090908</v>
      </c>
    </row>
    <row r="1121" spans="1:28" ht="16" x14ac:dyDescent="0.2">
      <c r="A1121" s="14" t="s">
        <v>1727</v>
      </c>
      <c r="B1121" s="14" t="s">
        <v>1728</v>
      </c>
      <c r="C1121" s="14" t="s">
        <v>1418</v>
      </c>
      <c r="D1121" s="14" t="s">
        <v>1593</v>
      </c>
      <c r="E1121" s="14" t="s">
        <v>952</v>
      </c>
      <c r="F1121" s="14" t="s">
        <v>953</v>
      </c>
      <c r="G1121" s="14" t="s">
        <v>44</v>
      </c>
      <c r="H1121" s="14" t="s">
        <v>45</v>
      </c>
      <c r="I1121" s="14" t="s">
        <v>21</v>
      </c>
      <c r="J1121" s="14" t="s">
        <v>1739</v>
      </c>
      <c r="K1121" s="15">
        <v>416.66666666666669</v>
      </c>
      <c r="L1121" s="15">
        <v>416.66666666666669</v>
      </c>
      <c r="M1121" s="15">
        <v>416.66666666666669</v>
      </c>
      <c r="N1121" s="15">
        <v>416.66666666666669</v>
      </c>
      <c r="O1121" s="15">
        <v>416.66666666666669</v>
      </c>
      <c r="P1121" s="15">
        <v>416.66666666666669</v>
      </c>
      <c r="Q1121" s="15">
        <v>416.66666666666669</v>
      </c>
      <c r="R1121" s="15">
        <v>416.66666666666669</v>
      </c>
      <c r="S1121" s="15">
        <v>416.66666666666669</v>
      </c>
      <c r="T1121" s="15">
        <v>416.66666666666669</v>
      </c>
      <c r="U1121" s="15">
        <v>416.66666666666669</v>
      </c>
      <c r="V1121" s="15">
        <v>416.66666666666669</v>
      </c>
      <c r="W1121" s="15">
        <v>5000</v>
      </c>
      <c r="X1121" s="15">
        <v>5505.3363095238092</v>
      </c>
      <c r="Y1121" s="15">
        <v>6070.7289086705205</v>
      </c>
      <c r="Z1121" s="15">
        <v>6766.7571029994315</v>
      </c>
      <c r="AA1121" s="15">
        <v>7498.9422554243592</v>
      </c>
      <c r="AB1121" s="16">
        <f t="shared" si="17"/>
        <v>2083.3333333333335</v>
      </c>
    </row>
    <row r="1122" spans="1:28" ht="16" x14ac:dyDescent="0.2">
      <c r="A1122" s="14" t="s">
        <v>1727</v>
      </c>
      <c r="B1122" s="14" t="s">
        <v>1728</v>
      </c>
      <c r="C1122" s="14" t="s">
        <v>1418</v>
      </c>
      <c r="D1122" s="14" t="s">
        <v>1593</v>
      </c>
      <c r="E1122" s="14" t="s">
        <v>952</v>
      </c>
      <c r="F1122" s="14" t="s">
        <v>953</v>
      </c>
      <c r="G1122" s="14" t="s">
        <v>50</v>
      </c>
      <c r="H1122" s="14" t="s">
        <v>51</v>
      </c>
      <c r="I1122" s="14" t="s">
        <v>21</v>
      </c>
      <c r="J1122" s="14" t="s">
        <v>1740</v>
      </c>
      <c r="K1122" s="15">
        <v>9790</v>
      </c>
      <c r="L1122" s="15">
        <v>9790</v>
      </c>
      <c r="M1122" s="15">
        <v>9790</v>
      </c>
      <c r="N1122" s="15">
        <v>9790</v>
      </c>
      <c r="O1122" s="15">
        <v>9790</v>
      </c>
      <c r="P1122" s="15">
        <v>9790</v>
      </c>
      <c r="Q1122" s="15">
        <v>9790</v>
      </c>
      <c r="R1122" s="15">
        <v>9790</v>
      </c>
      <c r="S1122" s="15">
        <v>9790</v>
      </c>
      <c r="T1122" s="15">
        <v>9790</v>
      </c>
      <c r="U1122" s="15">
        <v>9790</v>
      </c>
      <c r="V1122" s="15">
        <v>9790</v>
      </c>
      <c r="W1122" s="15">
        <v>117480</v>
      </c>
      <c r="X1122" s="15">
        <v>129353.38192857144</v>
      </c>
      <c r="Y1122" s="15">
        <v>142637.84643812253</v>
      </c>
      <c r="Z1122" s="15">
        <v>158991.72489207465</v>
      </c>
      <c r="AA1122" s="15">
        <v>176195.14723345073</v>
      </c>
      <c r="AB1122" s="16">
        <f t="shared" si="17"/>
        <v>48950</v>
      </c>
    </row>
    <row r="1123" spans="1:28" ht="16" x14ac:dyDescent="0.2">
      <c r="A1123" s="14" t="s">
        <v>1727</v>
      </c>
      <c r="B1123" s="14" t="s">
        <v>1728</v>
      </c>
      <c r="C1123" s="14" t="s">
        <v>1418</v>
      </c>
      <c r="D1123" s="14" t="s">
        <v>1593</v>
      </c>
      <c r="E1123" s="14" t="s">
        <v>952</v>
      </c>
      <c r="F1123" s="14" t="s">
        <v>953</v>
      </c>
      <c r="G1123" s="14" t="s">
        <v>194</v>
      </c>
      <c r="H1123" s="14" t="s">
        <v>195</v>
      </c>
      <c r="I1123" s="14" t="s">
        <v>21</v>
      </c>
      <c r="J1123" s="14" t="s">
        <v>1741</v>
      </c>
      <c r="K1123" s="15">
        <v>1425</v>
      </c>
      <c r="L1123" s="15">
        <v>1425</v>
      </c>
      <c r="M1123" s="15">
        <v>1425</v>
      </c>
      <c r="N1123" s="15">
        <v>1425</v>
      </c>
      <c r="O1123" s="15">
        <v>1425</v>
      </c>
      <c r="P1123" s="15">
        <v>1425</v>
      </c>
      <c r="Q1123" s="15">
        <v>1425</v>
      </c>
      <c r="R1123" s="15">
        <v>1425</v>
      </c>
      <c r="S1123" s="15">
        <v>1425</v>
      </c>
      <c r="T1123" s="15">
        <v>1425</v>
      </c>
      <c r="U1123" s="15">
        <v>1425</v>
      </c>
      <c r="V1123" s="15">
        <v>1425</v>
      </c>
      <c r="W1123" s="15">
        <v>17100</v>
      </c>
      <c r="X1123" s="15">
        <v>18828.25017857143</v>
      </c>
      <c r="Y1123" s="15">
        <v>20761.892867653176</v>
      </c>
      <c r="Z1123" s="15">
        <v>23142.309292258054</v>
      </c>
      <c r="AA1123" s="15">
        <v>25646.382513551303</v>
      </c>
      <c r="AB1123" s="16">
        <f t="shared" si="17"/>
        <v>7125</v>
      </c>
    </row>
    <row r="1124" spans="1:28" ht="16" x14ac:dyDescent="0.2">
      <c r="A1124" s="14" t="s">
        <v>1727</v>
      </c>
      <c r="B1124" s="14" t="s">
        <v>1728</v>
      </c>
      <c r="C1124" s="14" t="s">
        <v>1418</v>
      </c>
      <c r="D1124" s="14" t="s">
        <v>1593</v>
      </c>
      <c r="E1124" s="14" t="s">
        <v>952</v>
      </c>
      <c r="F1124" s="14" t="s">
        <v>953</v>
      </c>
      <c r="G1124" s="14" t="s">
        <v>765</v>
      </c>
      <c r="H1124" s="14" t="s">
        <v>766</v>
      </c>
      <c r="I1124" s="14" t="s">
        <v>21</v>
      </c>
      <c r="J1124" s="14" t="s">
        <v>1742</v>
      </c>
      <c r="K1124" s="15">
        <v>2000</v>
      </c>
      <c r="L1124" s="15">
        <v>2000</v>
      </c>
      <c r="M1124" s="15">
        <v>2000</v>
      </c>
      <c r="N1124" s="15">
        <v>2000</v>
      </c>
      <c r="O1124" s="15">
        <v>2000</v>
      </c>
      <c r="P1124" s="15">
        <v>2000</v>
      </c>
      <c r="Q1124" s="15">
        <v>2000</v>
      </c>
      <c r="R1124" s="15">
        <v>2000</v>
      </c>
      <c r="S1124" s="15">
        <v>2000</v>
      </c>
      <c r="T1124" s="15">
        <v>2000</v>
      </c>
      <c r="U1124" s="15">
        <v>2000</v>
      </c>
      <c r="V1124" s="15">
        <v>2000</v>
      </c>
      <c r="W1124" s="15">
        <v>24000</v>
      </c>
      <c r="X1124" s="15">
        <v>26478.571428571431</v>
      </c>
      <c r="Y1124" s="15">
        <v>29265.693441294803</v>
      </c>
      <c r="Z1124" s="15">
        <v>32632.093708845819</v>
      </c>
      <c r="AA1124" s="15">
        <v>36218.147153640261</v>
      </c>
      <c r="AB1124" s="16">
        <f t="shared" si="17"/>
        <v>10000</v>
      </c>
    </row>
    <row r="1125" spans="1:28" ht="16" x14ac:dyDescent="0.2">
      <c r="A1125" s="14" t="s">
        <v>1727</v>
      </c>
      <c r="B1125" s="14" t="s">
        <v>1728</v>
      </c>
      <c r="C1125" s="14" t="s">
        <v>1418</v>
      </c>
      <c r="D1125" s="14" t="s">
        <v>1593</v>
      </c>
      <c r="E1125" s="14" t="s">
        <v>347</v>
      </c>
      <c r="F1125" s="14" t="s">
        <v>3762</v>
      </c>
      <c r="G1125" s="14" t="s">
        <v>1744</v>
      </c>
      <c r="H1125" s="14" t="s">
        <v>1745</v>
      </c>
      <c r="I1125" s="14" t="s">
        <v>175</v>
      </c>
      <c r="J1125" s="14" t="s">
        <v>1746</v>
      </c>
      <c r="K1125" s="15">
        <v>5954.4914556410413</v>
      </c>
      <c r="L1125" s="15">
        <v>7124.7891836696435</v>
      </c>
      <c r="M1125" s="15">
        <v>5689.4740804742396</v>
      </c>
      <c r="N1125" s="15">
        <v>5272.4185715673229</v>
      </c>
      <c r="O1125" s="15">
        <v>5502.692467316786</v>
      </c>
      <c r="P1125" s="15">
        <v>6337.7813329822648</v>
      </c>
      <c r="Q1125" s="15">
        <v>6332.3684575116604</v>
      </c>
      <c r="R1125" s="15">
        <v>5385.6540697023893</v>
      </c>
      <c r="S1125" s="15">
        <v>5704.9962055236656</v>
      </c>
      <c r="T1125" s="15">
        <v>5375.2363114042637</v>
      </c>
      <c r="U1125" s="15">
        <v>5190.7101787781939</v>
      </c>
      <c r="V1125" s="15">
        <v>5060.0489627120032</v>
      </c>
      <c r="W1125" s="15">
        <v>68930.661277283463</v>
      </c>
      <c r="X1125" s="15">
        <v>0</v>
      </c>
      <c r="Y1125" s="15">
        <v>0</v>
      </c>
      <c r="Z1125" s="15">
        <v>0</v>
      </c>
      <c r="AA1125" s="15">
        <v>0</v>
      </c>
      <c r="AB1125" s="16">
        <f t="shared" si="17"/>
        <v>29543.865758669031</v>
      </c>
    </row>
    <row r="1126" spans="1:28" ht="16" x14ac:dyDescent="0.2">
      <c r="A1126" s="14" t="s">
        <v>1727</v>
      </c>
      <c r="B1126" s="14" t="s">
        <v>1728</v>
      </c>
      <c r="C1126" s="14" t="s">
        <v>1418</v>
      </c>
      <c r="D1126" s="14" t="s">
        <v>1593</v>
      </c>
      <c r="E1126" s="14" t="s">
        <v>347</v>
      </c>
      <c r="F1126" s="14" t="s">
        <v>3762</v>
      </c>
      <c r="G1126" s="14" t="s">
        <v>642</v>
      </c>
      <c r="H1126" s="14" t="s">
        <v>643</v>
      </c>
      <c r="I1126" s="14" t="s">
        <v>644</v>
      </c>
      <c r="J1126" s="14" t="s">
        <v>1747</v>
      </c>
      <c r="K1126" s="15">
        <v>1254.7530559730005</v>
      </c>
      <c r="L1126" s="15">
        <v>1302.8348846252484</v>
      </c>
      <c r="M1126" s="15">
        <v>1071.5003489585542</v>
      </c>
      <c r="N1126" s="15">
        <v>907.80738437991772</v>
      </c>
      <c r="O1126" s="15">
        <v>743.6213536846451</v>
      </c>
      <c r="P1126" s="15">
        <v>862.6301575737167</v>
      </c>
      <c r="Q1126" s="15">
        <v>767.34986462700419</v>
      </c>
      <c r="R1126" s="15">
        <v>871.02599848234024</v>
      </c>
      <c r="S1126" s="15">
        <v>1039.1945200117113</v>
      </c>
      <c r="T1126" s="15">
        <v>956.09831006451805</v>
      </c>
      <c r="U1126" s="15">
        <v>1215.4468198342672</v>
      </c>
      <c r="V1126" s="15">
        <v>930.47549914189585</v>
      </c>
      <c r="W1126" s="15">
        <v>11922.738197356819</v>
      </c>
      <c r="X1126" s="15">
        <v>0</v>
      </c>
      <c r="Y1126" s="15">
        <v>0</v>
      </c>
      <c r="Z1126" s="15">
        <v>0</v>
      </c>
      <c r="AA1126" s="15">
        <v>0</v>
      </c>
      <c r="AB1126" s="16">
        <f t="shared" si="17"/>
        <v>5280.5170276213657</v>
      </c>
    </row>
    <row r="1127" spans="1:28" ht="16" x14ac:dyDescent="0.2">
      <c r="A1127" s="14" t="s">
        <v>1727</v>
      </c>
      <c r="B1127" s="14" t="s">
        <v>1728</v>
      </c>
      <c r="C1127" s="14" t="s">
        <v>1418</v>
      </c>
      <c r="D1127" s="14" t="s">
        <v>1593</v>
      </c>
      <c r="E1127" s="14" t="s">
        <v>347</v>
      </c>
      <c r="F1127" s="14" t="s">
        <v>3762</v>
      </c>
      <c r="G1127" s="14" t="s">
        <v>1748</v>
      </c>
      <c r="H1127" s="14" t="s">
        <v>1749</v>
      </c>
      <c r="I1127" s="14" t="s">
        <v>179</v>
      </c>
      <c r="J1127" s="14" t="s">
        <v>1750</v>
      </c>
      <c r="K1127" s="15">
        <v>4555.9806740766262</v>
      </c>
      <c r="L1127" s="15">
        <v>4555.9806742606415</v>
      </c>
      <c r="M1127" s="15">
        <v>4555.9806740588429</v>
      </c>
      <c r="N1127" s="15">
        <v>4555.980674069996</v>
      </c>
      <c r="O1127" s="15">
        <v>4555.9806742159617</v>
      </c>
      <c r="P1127" s="15">
        <v>4555.9806740673521</v>
      </c>
      <c r="Q1127" s="15">
        <v>4553.9253675982891</v>
      </c>
      <c r="R1127" s="15">
        <v>4553.0480806633159</v>
      </c>
      <c r="S1127" s="15">
        <v>4555.0305608917279</v>
      </c>
      <c r="T1127" s="15">
        <v>4555.0305608917279</v>
      </c>
      <c r="U1127" s="15">
        <v>4538.1144294217656</v>
      </c>
      <c r="V1127" s="15">
        <v>4555.0305608917279</v>
      </c>
      <c r="W1127" s="15">
        <v>54646.063605107971</v>
      </c>
      <c r="X1127" s="15">
        <v>0</v>
      </c>
      <c r="Y1127" s="15">
        <v>0</v>
      </c>
      <c r="Z1127" s="15">
        <v>0</v>
      </c>
      <c r="AA1127" s="15">
        <v>0</v>
      </c>
      <c r="AB1127" s="16">
        <f t="shared" si="17"/>
        <v>22779.90337068207</v>
      </c>
    </row>
    <row r="1128" spans="1:28" ht="16" x14ac:dyDescent="0.2">
      <c r="A1128" s="14" t="s">
        <v>1727</v>
      </c>
      <c r="B1128" s="14" t="s">
        <v>1728</v>
      </c>
      <c r="C1128" s="14" t="s">
        <v>1418</v>
      </c>
      <c r="D1128" s="14" t="s">
        <v>1593</v>
      </c>
      <c r="E1128" s="14" t="s">
        <v>1751</v>
      </c>
      <c r="F1128" s="14" t="s">
        <v>3763</v>
      </c>
      <c r="G1128" s="14" t="s">
        <v>1744</v>
      </c>
      <c r="H1128" s="14" t="s">
        <v>1745</v>
      </c>
      <c r="I1128" s="14" t="s">
        <v>175</v>
      </c>
      <c r="J1128" s="14" t="s">
        <v>1753</v>
      </c>
      <c r="K1128" s="15">
        <v>10055.202614280808</v>
      </c>
      <c r="L1128" s="15">
        <v>11998.458741649309</v>
      </c>
      <c r="M1128" s="15">
        <v>9585.7867766553118</v>
      </c>
      <c r="N1128" s="15">
        <v>8850.8358181961339</v>
      </c>
      <c r="O1128" s="15">
        <v>9082.5193502833918</v>
      </c>
      <c r="P1128" s="15">
        <v>10411.40336065104</v>
      </c>
      <c r="Q1128" s="15">
        <v>10274.128617085471</v>
      </c>
      <c r="R1128" s="15">
        <v>9579.5274367222864</v>
      </c>
      <c r="S1128" s="15">
        <v>11006.992846900761</v>
      </c>
      <c r="T1128" s="15">
        <v>10664.85065598338</v>
      </c>
      <c r="U1128" s="15">
        <v>9343.2443977356143</v>
      </c>
      <c r="V1128" s="15">
        <v>8500.4869187963923</v>
      </c>
      <c r="W1128" s="15">
        <v>119353.43753493991</v>
      </c>
      <c r="X1128" s="15">
        <v>0</v>
      </c>
      <c r="Y1128" s="15">
        <v>0</v>
      </c>
      <c r="Z1128" s="15">
        <v>0</v>
      </c>
      <c r="AA1128" s="15">
        <v>0</v>
      </c>
      <c r="AB1128" s="16">
        <f t="shared" si="17"/>
        <v>49572.80330106496</v>
      </c>
    </row>
    <row r="1129" spans="1:28" ht="16" x14ac:dyDescent="0.2">
      <c r="A1129" s="14" t="s">
        <v>1727</v>
      </c>
      <c r="B1129" s="14" t="s">
        <v>1728</v>
      </c>
      <c r="C1129" s="14" t="s">
        <v>1418</v>
      </c>
      <c r="D1129" s="14" t="s">
        <v>1593</v>
      </c>
      <c r="E1129" s="14" t="s">
        <v>1751</v>
      </c>
      <c r="F1129" s="14" t="s">
        <v>3763</v>
      </c>
      <c r="G1129" s="14" t="s">
        <v>642</v>
      </c>
      <c r="H1129" s="14" t="s">
        <v>643</v>
      </c>
      <c r="I1129" s="14" t="s">
        <v>644</v>
      </c>
      <c r="J1129" s="14" t="s">
        <v>1754</v>
      </c>
      <c r="K1129" s="15">
        <v>1116.861327258601</v>
      </c>
      <c r="L1129" s="15">
        <v>1116.8613273037113</v>
      </c>
      <c r="M1129" s="15">
        <v>1116.8613272542418</v>
      </c>
      <c r="N1129" s="15">
        <v>1116.861327256976</v>
      </c>
      <c r="O1129" s="15">
        <v>1116.8613272927582</v>
      </c>
      <c r="P1129" s="15">
        <v>1116.861327256328</v>
      </c>
      <c r="Q1129" s="15">
        <v>1103.5423868944708</v>
      </c>
      <c r="R1129" s="15">
        <v>1097.857343604579</v>
      </c>
      <c r="S1129" s="15">
        <v>1110.7043419302643</v>
      </c>
      <c r="T1129" s="15">
        <v>1110.7043419302643</v>
      </c>
      <c r="U1129" s="15">
        <v>1110.7043419302643</v>
      </c>
      <c r="V1129" s="15">
        <v>1110.7043419302643</v>
      </c>
      <c r="W1129" s="15">
        <v>13345.385061842724</v>
      </c>
      <c r="X1129" s="15">
        <v>0</v>
      </c>
      <c r="Y1129" s="15">
        <v>0</v>
      </c>
      <c r="Z1129" s="15">
        <v>0</v>
      </c>
      <c r="AA1129" s="15">
        <v>0</v>
      </c>
      <c r="AB1129" s="16">
        <f t="shared" si="17"/>
        <v>5584.3066363662874</v>
      </c>
    </row>
    <row r="1130" spans="1:28" ht="16" x14ac:dyDescent="0.2">
      <c r="A1130" s="14" t="s">
        <v>1727</v>
      </c>
      <c r="B1130" s="14" t="s">
        <v>1728</v>
      </c>
      <c r="C1130" s="14" t="s">
        <v>1418</v>
      </c>
      <c r="D1130" s="14" t="s">
        <v>1593</v>
      </c>
      <c r="E1130" s="14" t="s">
        <v>1751</v>
      </c>
      <c r="F1130" s="14" t="s">
        <v>3763</v>
      </c>
      <c r="G1130" s="14" t="s">
        <v>1755</v>
      </c>
      <c r="H1130" s="14" t="s">
        <v>1756</v>
      </c>
      <c r="I1130" s="14" t="s">
        <v>179</v>
      </c>
      <c r="J1130" s="14" t="s">
        <v>1757</v>
      </c>
      <c r="K1130" s="15">
        <v>6500.1841207800553</v>
      </c>
      <c r="L1130" s="15">
        <v>6438.8365238349643</v>
      </c>
      <c r="M1130" s="15">
        <v>6388.7998394665938</v>
      </c>
      <c r="N1130" s="15">
        <v>6378.282396129528</v>
      </c>
      <c r="O1130" s="15">
        <v>6390.3593077580272</v>
      </c>
      <c r="P1130" s="15">
        <v>6458.8805534215944</v>
      </c>
      <c r="Q1130" s="15">
        <v>6438.5071583803146</v>
      </c>
      <c r="R1130" s="15">
        <v>6372.9722788481749</v>
      </c>
      <c r="S1130" s="15">
        <v>6392.2702730068359</v>
      </c>
      <c r="T1130" s="15">
        <v>6359.5404521558121</v>
      </c>
      <c r="U1130" s="15">
        <v>6371.723048052344</v>
      </c>
      <c r="V1130" s="15">
        <v>6484.9236373331632</v>
      </c>
      <c r="W1130" s="15">
        <v>76975.279589167403</v>
      </c>
      <c r="X1130" s="15">
        <v>0</v>
      </c>
      <c r="Y1130" s="15">
        <v>0</v>
      </c>
      <c r="Z1130" s="15">
        <v>0</v>
      </c>
      <c r="AA1130" s="15">
        <v>0</v>
      </c>
      <c r="AB1130" s="16">
        <f t="shared" si="17"/>
        <v>32096.462187969166</v>
      </c>
    </row>
    <row r="1131" spans="1:28" ht="16" x14ac:dyDescent="0.2">
      <c r="A1131" s="14" t="s">
        <v>1727</v>
      </c>
      <c r="B1131" s="14" t="s">
        <v>1728</v>
      </c>
      <c r="C1131" s="14" t="s">
        <v>1418</v>
      </c>
      <c r="D1131" s="14" t="s">
        <v>1593</v>
      </c>
      <c r="E1131" s="14" t="s">
        <v>1751</v>
      </c>
      <c r="F1131" s="14" t="s">
        <v>3763</v>
      </c>
      <c r="G1131" s="14" t="s">
        <v>1758</v>
      </c>
      <c r="H1131" s="14" t="s">
        <v>1759</v>
      </c>
      <c r="I1131" s="14" t="s">
        <v>179</v>
      </c>
      <c r="J1131" s="14" t="s">
        <v>1760</v>
      </c>
      <c r="K1131" s="15">
        <v>6303.1368677636428</v>
      </c>
      <c r="L1131" s="15">
        <v>6303.1368680182268</v>
      </c>
      <c r="M1131" s="15">
        <v>6303.136867739041</v>
      </c>
      <c r="N1131" s="15">
        <v>6303.1368677544706</v>
      </c>
      <c r="O1131" s="15">
        <v>6303.136867956413</v>
      </c>
      <c r="P1131" s="15">
        <v>6303.1368677508135</v>
      </c>
      <c r="Q1131" s="15">
        <v>6227.9698779147238</v>
      </c>
      <c r="R1131" s="15">
        <v>6195.8856745487592</v>
      </c>
      <c r="S1131" s="15">
        <v>6268.3892045845641</v>
      </c>
      <c r="T1131" s="15">
        <v>6268.3892045845641</v>
      </c>
      <c r="U1131" s="15">
        <v>6268.3892045845641</v>
      </c>
      <c r="V1131" s="15">
        <v>6268.3892045845641</v>
      </c>
      <c r="W1131" s="15">
        <v>75316.233577784355</v>
      </c>
      <c r="X1131" s="15">
        <v>0</v>
      </c>
      <c r="Y1131" s="15">
        <v>0</v>
      </c>
      <c r="Z1131" s="15">
        <v>0</v>
      </c>
      <c r="AA1131" s="15">
        <v>0</v>
      </c>
      <c r="AB1131" s="16">
        <f t="shared" si="17"/>
        <v>31515.684339231797</v>
      </c>
    </row>
    <row r="1132" spans="1:28" ht="16" x14ac:dyDescent="0.2">
      <c r="A1132" s="14" t="s">
        <v>1727</v>
      </c>
      <c r="B1132" s="14" t="s">
        <v>1728</v>
      </c>
      <c r="C1132" s="14" t="s">
        <v>1418</v>
      </c>
      <c r="D1132" s="14" t="s">
        <v>1593</v>
      </c>
      <c r="E1132" s="14" t="s">
        <v>1751</v>
      </c>
      <c r="F1132" s="14" t="s">
        <v>3763</v>
      </c>
      <c r="G1132" s="14" t="s">
        <v>1761</v>
      </c>
      <c r="H1132" s="14" t="s">
        <v>1762</v>
      </c>
      <c r="I1132" s="14" t="s">
        <v>179</v>
      </c>
      <c r="J1132" s="14" t="s">
        <v>1763</v>
      </c>
      <c r="K1132" s="15">
        <v>56324.103030918261</v>
      </c>
      <c r="L1132" s="15">
        <v>56324.103033193191</v>
      </c>
      <c r="M1132" s="15">
        <v>56324.103030698425</v>
      </c>
      <c r="N1132" s="15">
        <v>56324.10303083629</v>
      </c>
      <c r="O1132" s="15">
        <v>56324.103032640829</v>
      </c>
      <c r="P1132" s="15">
        <v>56324.103030803621</v>
      </c>
      <c r="Q1132" s="15">
        <v>55652.419491500441</v>
      </c>
      <c r="R1132" s="15">
        <v>55365.718755983849</v>
      </c>
      <c r="S1132" s="15">
        <v>56013.6019261443</v>
      </c>
      <c r="T1132" s="15">
        <v>56013.6019261443</v>
      </c>
      <c r="U1132" s="15">
        <v>56013.6019261443</v>
      </c>
      <c r="V1132" s="15">
        <v>56013.6019261443</v>
      </c>
      <c r="W1132" s="15">
        <v>673017.16414115205</v>
      </c>
      <c r="X1132" s="15">
        <v>0</v>
      </c>
      <c r="Y1132" s="15">
        <v>0</v>
      </c>
      <c r="Z1132" s="15">
        <v>0</v>
      </c>
      <c r="AA1132" s="15">
        <v>0</v>
      </c>
      <c r="AB1132" s="16">
        <f t="shared" si="17"/>
        <v>281620.51515828702</v>
      </c>
    </row>
    <row r="1133" spans="1:28" ht="16" x14ac:dyDescent="0.2">
      <c r="A1133" s="14" t="s">
        <v>1727</v>
      </c>
      <c r="B1133" s="14" t="s">
        <v>1728</v>
      </c>
      <c r="C1133" s="14" t="s">
        <v>1418</v>
      </c>
      <c r="D1133" s="14" t="s">
        <v>1593</v>
      </c>
      <c r="E1133" s="14" t="s">
        <v>1751</v>
      </c>
      <c r="F1133" s="14" t="s">
        <v>3763</v>
      </c>
      <c r="G1133" s="14" t="s">
        <v>1764</v>
      </c>
      <c r="H1133" s="14" t="s">
        <v>1765</v>
      </c>
      <c r="I1133" s="14" t="s">
        <v>179</v>
      </c>
      <c r="J1133" s="14" t="s">
        <v>1766</v>
      </c>
      <c r="K1133" s="15">
        <v>7894.9245151544073</v>
      </c>
      <c r="L1133" s="15">
        <v>7912.7645150333974</v>
      </c>
      <c r="M1133" s="15">
        <v>7930.6491142411423</v>
      </c>
      <c r="N1133" s="15">
        <v>7948.5784253177189</v>
      </c>
      <c r="O1133" s="15">
        <v>7966.5525599077591</v>
      </c>
      <c r="P1133" s="15">
        <v>7984.5716293185369</v>
      </c>
      <c r="Q1133" s="15">
        <v>7999.0255757262094</v>
      </c>
      <c r="R1133" s="15">
        <v>8015.5822315601845</v>
      </c>
      <c r="S1133" s="15">
        <v>8037.2231271963865</v>
      </c>
      <c r="T1133" s="15">
        <v>8055.4192689550127</v>
      </c>
      <c r="U1133" s="15">
        <v>8043.6775436743537</v>
      </c>
      <c r="V1133" s="15">
        <v>8091.9481372613409</v>
      </c>
      <c r="W1133" s="15">
        <v>95880.916643346442</v>
      </c>
      <c r="X1133" s="15">
        <v>0</v>
      </c>
      <c r="Y1133" s="15">
        <v>0</v>
      </c>
      <c r="Z1133" s="15">
        <v>0</v>
      </c>
      <c r="AA1133" s="15">
        <v>0</v>
      </c>
      <c r="AB1133" s="16">
        <f t="shared" si="17"/>
        <v>39653.469129654426</v>
      </c>
    </row>
    <row r="1134" spans="1:28" ht="16" x14ac:dyDescent="0.2">
      <c r="A1134" s="14" t="s">
        <v>1727</v>
      </c>
      <c r="B1134" s="14" t="s">
        <v>1728</v>
      </c>
      <c r="C1134" s="14" t="s">
        <v>1418</v>
      </c>
      <c r="D1134" s="14" t="s">
        <v>1593</v>
      </c>
      <c r="E1134" s="14" t="s">
        <v>1751</v>
      </c>
      <c r="F1134" s="14" t="s">
        <v>3763</v>
      </c>
      <c r="G1134" s="14" t="s">
        <v>1767</v>
      </c>
      <c r="H1134" s="14" t="s">
        <v>1768</v>
      </c>
      <c r="I1134" s="14" t="s">
        <v>179</v>
      </c>
      <c r="J1134" s="14" t="s">
        <v>1769</v>
      </c>
      <c r="K1134" s="15">
        <v>2625.6562880972592</v>
      </c>
      <c r="L1134" s="15">
        <v>2626.5448383525336</v>
      </c>
      <c r="M1134" s="15">
        <v>2627.4356097607547</v>
      </c>
      <c r="N1134" s="15">
        <v>2628.3286082205582</v>
      </c>
      <c r="O1134" s="15">
        <v>2629.223839254299</v>
      </c>
      <c r="P1134" s="15">
        <v>2630.1213081954165</v>
      </c>
      <c r="Q1134" s="15">
        <v>2630.0102526468072</v>
      </c>
      <c r="R1134" s="15">
        <v>2630.4807781723848</v>
      </c>
      <c r="S1134" s="15">
        <v>2632.3599485915734</v>
      </c>
      <c r="T1134" s="15">
        <v>2633.2664260197803</v>
      </c>
      <c r="U1134" s="15">
        <v>2625.8560753580555</v>
      </c>
      <c r="V1134" s="15">
        <v>2635.0861851223885</v>
      </c>
      <c r="W1134" s="15">
        <v>31554.370157791811</v>
      </c>
      <c r="X1134" s="15">
        <v>0</v>
      </c>
      <c r="Y1134" s="15">
        <v>0</v>
      </c>
      <c r="Z1134" s="15">
        <v>0</v>
      </c>
      <c r="AA1134" s="15">
        <v>0</v>
      </c>
      <c r="AB1134" s="16">
        <f t="shared" si="17"/>
        <v>13137.189183685403</v>
      </c>
    </row>
    <row r="1135" spans="1:28" ht="16" x14ac:dyDescent="0.2">
      <c r="A1135" s="14" t="s">
        <v>1727</v>
      </c>
      <c r="B1135" s="14" t="s">
        <v>1728</v>
      </c>
      <c r="C1135" s="14" t="s">
        <v>1418</v>
      </c>
      <c r="D1135" s="14" t="s">
        <v>1593</v>
      </c>
      <c r="E1135" s="14" t="s">
        <v>1751</v>
      </c>
      <c r="F1135" s="14" t="s">
        <v>3763</v>
      </c>
      <c r="G1135" s="14" t="s">
        <v>1770</v>
      </c>
      <c r="H1135" s="14" t="s">
        <v>1771</v>
      </c>
      <c r="I1135" s="14" t="s">
        <v>179</v>
      </c>
      <c r="J1135" s="14" t="s">
        <v>1772</v>
      </c>
      <c r="K1135" s="15">
        <v>1451.8914121678476</v>
      </c>
      <c r="L1135" s="15">
        <v>1451.0501566925327</v>
      </c>
      <c r="M1135" s="15">
        <v>1450.4240159324174</v>
      </c>
      <c r="N1135" s="15">
        <v>1450.5474656609449</v>
      </c>
      <c r="O1135" s="15">
        <v>1451.0998258155976</v>
      </c>
      <c r="P1135" s="15">
        <v>1452.7224663125426</v>
      </c>
      <c r="Q1135" s="15">
        <v>1438.4457629949861</v>
      </c>
      <c r="R1135" s="15">
        <v>1431.4619336089827</v>
      </c>
      <c r="S1135" s="15">
        <v>1445.8665481497901</v>
      </c>
      <c r="T1135" s="15">
        <v>1445.5739347274261</v>
      </c>
      <c r="U1135" s="15">
        <v>1445.5934118051503</v>
      </c>
      <c r="V1135" s="15">
        <v>1448.6071357603003</v>
      </c>
      <c r="W1135" s="15">
        <v>17363.28406962852</v>
      </c>
      <c r="X1135" s="15">
        <v>0</v>
      </c>
      <c r="Y1135" s="15">
        <v>0</v>
      </c>
      <c r="Z1135" s="15">
        <v>0</v>
      </c>
      <c r="AA1135" s="15">
        <v>0</v>
      </c>
      <c r="AB1135" s="16">
        <f t="shared" si="17"/>
        <v>7255.0128762693403</v>
      </c>
    </row>
    <row r="1136" spans="1:28" ht="16" x14ac:dyDescent="0.2">
      <c r="A1136" s="14" t="s">
        <v>1727</v>
      </c>
      <c r="B1136" s="14" t="s">
        <v>1728</v>
      </c>
      <c r="C1136" s="14" t="s">
        <v>1418</v>
      </c>
      <c r="D1136" s="14" t="s">
        <v>1593</v>
      </c>
      <c r="E1136" s="14" t="s">
        <v>1773</v>
      </c>
      <c r="F1136" s="14" t="s">
        <v>3764</v>
      </c>
      <c r="G1136" s="14" t="s">
        <v>1744</v>
      </c>
      <c r="H1136" s="14" t="s">
        <v>1745</v>
      </c>
      <c r="I1136" s="14" t="s">
        <v>175</v>
      </c>
      <c r="J1136" s="14" t="s">
        <v>1775</v>
      </c>
      <c r="K1136" s="15">
        <v>18917.776624141585</v>
      </c>
      <c r="L1136" s="15">
        <v>21537.548971836452</v>
      </c>
      <c r="M1136" s="15">
        <v>27706.164684309813</v>
      </c>
      <c r="N1136" s="15">
        <v>31255.600281576015</v>
      </c>
      <c r="O1136" s="15">
        <v>41038.053250912264</v>
      </c>
      <c r="P1136" s="15">
        <v>39870.7922326068</v>
      </c>
      <c r="Q1136" s="15">
        <v>54219.743985807581</v>
      </c>
      <c r="R1136" s="15">
        <v>46465.233171217573</v>
      </c>
      <c r="S1136" s="15">
        <v>40332.041181780958</v>
      </c>
      <c r="T1136" s="15">
        <v>41770.656786666281</v>
      </c>
      <c r="U1136" s="15">
        <v>35098.803628646543</v>
      </c>
      <c r="V1136" s="15">
        <v>46243.922413131826</v>
      </c>
      <c r="W1136" s="15">
        <v>444456.33721263369</v>
      </c>
      <c r="X1136" s="15">
        <v>637728.00389890384</v>
      </c>
      <c r="Y1136" s="15">
        <v>618285.41806437017</v>
      </c>
      <c r="Z1136" s="15">
        <v>617965.14108882542</v>
      </c>
      <c r="AA1136" s="15">
        <v>580501.55848517537</v>
      </c>
      <c r="AB1136" s="16">
        <f t="shared" si="17"/>
        <v>140455.14381277614</v>
      </c>
    </row>
    <row r="1137" spans="1:28" ht="16" x14ac:dyDescent="0.2">
      <c r="A1137" s="14" t="s">
        <v>1727</v>
      </c>
      <c r="B1137" s="14" t="s">
        <v>1728</v>
      </c>
      <c r="C1137" s="14" t="s">
        <v>1418</v>
      </c>
      <c r="D1137" s="14" t="s">
        <v>1593</v>
      </c>
      <c r="E1137" s="14" t="s">
        <v>1773</v>
      </c>
      <c r="F1137" s="14" t="s">
        <v>3764</v>
      </c>
      <c r="G1137" s="14" t="s">
        <v>642</v>
      </c>
      <c r="H1137" s="14" t="s">
        <v>643</v>
      </c>
      <c r="I1137" s="14" t="s">
        <v>644</v>
      </c>
      <c r="J1137" s="14" t="s">
        <v>1776</v>
      </c>
      <c r="K1137" s="15">
        <v>3986.4257440269985</v>
      </c>
      <c r="L1137" s="15">
        <v>3938.3439153747508</v>
      </c>
      <c r="M1137" s="15">
        <v>5217.9102510414441</v>
      </c>
      <c r="N1137" s="15">
        <v>5381.6032156200808</v>
      </c>
      <c r="O1137" s="15">
        <v>5545.7892463153539</v>
      </c>
      <c r="P1137" s="15">
        <v>5426.7804424262813</v>
      </c>
      <c r="Q1137" s="15">
        <v>6570.2925353729952</v>
      </c>
      <c r="R1137" s="15">
        <v>7514.8581015176587</v>
      </c>
      <c r="S1137" s="15">
        <v>7346.6895799882886</v>
      </c>
      <c r="T1137" s="15">
        <v>7429.7857899354822</v>
      </c>
      <c r="U1137" s="15">
        <v>8218.6690801657332</v>
      </c>
      <c r="V1137" s="15">
        <v>8503.6404008581048</v>
      </c>
      <c r="W1137" s="15">
        <v>75080.788302643166</v>
      </c>
      <c r="X1137" s="15">
        <v>104807.46963357143</v>
      </c>
      <c r="Y1137" s="15">
        <v>101806.44489480971</v>
      </c>
      <c r="Z1137" s="15">
        <v>78053.816176136941</v>
      </c>
      <c r="AA1137" s="15">
        <v>79804.889758625679</v>
      </c>
      <c r="AB1137" s="16">
        <f t="shared" si="17"/>
        <v>24070.072372378629</v>
      </c>
    </row>
    <row r="1138" spans="1:28" ht="16" x14ac:dyDescent="0.2">
      <c r="A1138" s="14" t="s">
        <v>1727</v>
      </c>
      <c r="B1138" s="14" t="s">
        <v>1728</v>
      </c>
      <c r="C1138" s="14" t="s">
        <v>1418</v>
      </c>
      <c r="D1138" s="14" t="s">
        <v>1593</v>
      </c>
      <c r="E1138" s="14" t="s">
        <v>1773</v>
      </c>
      <c r="F1138" s="14" t="s">
        <v>3764</v>
      </c>
      <c r="G1138" s="14" t="s">
        <v>1748</v>
      </c>
      <c r="H1138" s="14" t="s">
        <v>1749</v>
      </c>
      <c r="I1138" s="14" t="s">
        <v>179</v>
      </c>
      <c r="J1138" s="14" t="s">
        <v>1777</v>
      </c>
      <c r="K1138" s="15">
        <v>21550.263314048963</v>
      </c>
      <c r="L1138" s="15">
        <v>20540.715751669792</v>
      </c>
      <c r="M1138" s="15">
        <v>33127.1033544612</v>
      </c>
      <c r="N1138" s="15">
        <v>40509.096243653628</v>
      </c>
      <c r="O1138" s="15">
        <v>51878.696428220275</v>
      </c>
      <c r="P1138" s="15">
        <v>43970.981226654752</v>
      </c>
      <c r="Q1138" s="15">
        <v>59820.182007375814</v>
      </c>
      <c r="R1138" s="15">
        <v>60308.63613665344</v>
      </c>
      <c r="S1138" s="15">
        <v>49338.217179483727</v>
      </c>
      <c r="T1138" s="15">
        <v>54671.911114379436</v>
      </c>
      <c r="U1138" s="15">
        <v>47643.447035013836</v>
      </c>
      <c r="V1138" s="15">
        <v>65031.080616877305</v>
      </c>
      <c r="W1138" s="15">
        <v>548390.33040849213</v>
      </c>
      <c r="X1138" s="15">
        <v>802358.63908677956</v>
      </c>
      <c r="Y1138" s="15">
        <v>810914.01294188027</v>
      </c>
      <c r="Z1138" s="15">
        <v>822598.97780461074</v>
      </c>
      <c r="AA1138" s="15">
        <v>748717.3321688954</v>
      </c>
      <c r="AB1138" s="16">
        <f t="shared" si="17"/>
        <v>167605.87509205387</v>
      </c>
    </row>
    <row r="1139" spans="1:28" ht="16" x14ac:dyDescent="0.2">
      <c r="A1139" s="14" t="s">
        <v>1727</v>
      </c>
      <c r="B1139" s="14" t="s">
        <v>1728</v>
      </c>
      <c r="C1139" s="14" t="s">
        <v>1418</v>
      </c>
      <c r="D1139" s="14" t="s">
        <v>1593</v>
      </c>
      <c r="E1139" s="14" t="s">
        <v>1778</v>
      </c>
      <c r="F1139" s="14" t="s">
        <v>3765</v>
      </c>
      <c r="G1139" s="14" t="s">
        <v>1744</v>
      </c>
      <c r="H1139" s="14" t="s">
        <v>1745</v>
      </c>
      <c r="I1139" s="14" t="s">
        <v>175</v>
      </c>
      <c r="J1139" s="14" t="s">
        <v>1780</v>
      </c>
      <c r="K1139" s="15">
        <v>18791.146033574925</v>
      </c>
      <c r="L1139" s="15">
        <v>21374.100262697342</v>
      </c>
      <c r="M1139" s="15">
        <v>27541.119313809035</v>
      </c>
      <c r="N1139" s="15">
        <v>31102.931378506921</v>
      </c>
      <c r="O1139" s="15">
        <v>40909.883815427929</v>
      </c>
      <c r="P1139" s="15">
        <v>39756.272391077</v>
      </c>
      <c r="Q1139" s="15">
        <v>54016.218743527221</v>
      </c>
      <c r="R1139" s="15">
        <v>51039.815928403703</v>
      </c>
      <c r="S1139" s="15">
        <v>47418.976301265116</v>
      </c>
      <c r="T1139" s="15">
        <v>50931.078497133109</v>
      </c>
      <c r="U1139" s="15">
        <v>38886.140604756241</v>
      </c>
      <c r="V1139" s="15">
        <v>48312.210356602169</v>
      </c>
      <c r="W1139" s="15">
        <v>470079.89362678066</v>
      </c>
      <c r="X1139" s="15">
        <v>637728.00850146601</v>
      </c>
      <c r="Y1139" s="15">
        <v>618285.42132909584</v>
      </c>
      <c r="Z1139" s="15">
        <v>627005.63196205767</v>
      </c>
      <c r="AA1139" s="15">
        <v>580501.55848517537</v>
      </c>
      <c r="AB1139" s="16">
        <f t="shared" si="17"/>
        <v>139719.18080401616</v>
      </c>
    </row>
    <row r="1140" spans="1:28" ht="16" x14ac:dyDescent="0.2">
      <c r="A1140" s="14" t="s">
        <v>1727</v>
      </c>
      <c r="B1140" s="14" t="s">
        <v>1728</v>
      </c>
      <c r="C1140" s="14" t="s">
        <v>1418</v>
      </c>
      <c r="D1140" s="14" t="s">
        <v>1593</v>
      </c>
      <c r="E1140" s="14" t="s">
        <v>1778</v>
      </c>
      <c r="F1140" s="14" t="s">
        <v>3765</v>
      </c>
      <c r="G1140" s="14" t="s">
        <v>642</v>
      </c>
      <c r="H1140" s="14" t="s">
        <v>643</v>
      </c>
      <c r="I1140" s="14" t="s">
        <v>644</v>
      </c>
      <c r="J1140" s="14" t="s">
        <v>1781</v>
      </c>
      <c r="K1140" s="15">
        <v>2431.0924083123941</v>
      </c>
      <c r="L1140" s="15">
        <v>2327.224374085305</v>
      </c>
      <c r="M1140" s="15">
        <v>3763.5398616103716</v>
      </c>
      <c r="N1140" s="15">
        <v>4652.5503328145824</v>
      </c>
      <c r="O1140" s="15">
        <v>6210.8656179552181</v>
      </c>
      <c r="P1140" s="15">
        <v>5320.7582563447568</v>
      </c>
      <c r="Q1140" s="15">
        <v>7231.4822210840139</v>
      </c>
      <c r="R1140" s="15">
        <v>7299.2588127909657</v>
      </c>
      <c r="S1140" s="15">
        <v>5950.0235021331109</v>
      </c>
      <c r="T1140" s="15">
        <v>6711.6583703181414</v>
      </c>
      <c r="U1140" s="15">
        <v>5867.8041967781128</v>
      </c>
      <c r="V1140" s="15">
        <v>8179.7636970204958</v>
      </c>
      <c r="W1140" s="15">
        <v>65946.021651247458</v>
      </c>
      <c r="X1140" s="15">
        <v>102173.63715949704</v>
      </c>
      <c r="Y1140" s="15">
        <v>97634.108274184546</v>
      </c>
      <c r="Z1140" s="15">
        <v>95999.683586405372</v>
      </c>
      <c r="AA1140" s="15">
        <v>85606.982850405591</v>
      </c>
      <c r="AB1140" s="16">
        <f t="shared" si="17"/>
        <v>19385.272594777871</v>
      </c>
    </row>
    <row r="1141" spans="1:28" ht="16" x14ac:dyDescent="0.2">
      <c r="A1141" s="14" t="s">
        <v>1727</v>
      </c>
      <c r="B1141" s="14" t="s">
        <v>1728</v>
      </c>
      <c r="C1141" s="14" t="s">
        <v>1418</v>
      </c>
      <c r="D1141" s="14" t="s">
        <v>1593</v>
      </c>
      <c r="E1141" s="14" t="s">
        <v>1778</v>
      </c>
      <c r="F1141" s="14" t="s">
        <v>3765</v>
      </c>
      <c r="G1141" s="14" t="s">
        <v>1755</v>
      </c>
      <c r="H1141" s="14" t="s">
        <v>1756</v>
      </c>
      <c r="I1141" s="14" t="s">
        <v>179</v>
      </c>
      <c r="J1141" s="14" t="s">
        <v>1782</v>
      </c>
      <c r="K1141" s="15">
        <v>3047.5490912364862</v>
      </c>
      <c r="L1141" s="15">
        <v>2892.7947653694473</v>
      </c>
      <c r="M1141" s="15">
        <v>4644.5475412828755</v>
      </c>
      <c r="N1141" s="15">
        <v>5748.521488565958</v>
      </c>
      <c r="O1141" s="15">
        <v>7772.87252075775</v>
      </c>
      <c r="P1141" s="15">
        <v>6748.1492798610225</v>
      </c>
      <c r="Q1141" s="15">
        <v>9249.3507904708931</v>
      </c>
      <c r="R1141" s="15">
        <v>9289.9995883768788</v>
      </c>
      <c r="S1141" s="15">
        <v>7499.5326570398502</v>
      </c>
      <c r="T1141" s="15">
        <v>8452.8455006497643</v>
      </c>
      <c r="U1141" s="15">
        <v>7409.1474459434521</v>
      </c>
      <c r="V1141" s="15">
        <v>10566.182930290553</v>
      </c>
      <c r="W1141" s="15">
        <v>83321.493599844922</v>
      </c>
      <c r="X1141" s="15">
        <v>149129.49618710976</v>
      </c>
      <c r="Y1141" s="15">
        <v>146848.55416455225</v>
      </c>
      <c r="Z1141" s="15">
        <v>143519.80964376254</v>
      </c>
      <c r="AA1141" s="15">
        <v>129379.16644170559</v>
      </c>
      <c r="AB1141" s="16">
        <f t="shared" si="17"/>
        <v>24106.285407212519</v>
      </c>
    </row>
    <row r="1142" spans="1:28" ht="16" x14ac:dyDescent="0.2">
      <c r="A1142" s="14" t="s">
        <v>1727</v>
      </c>
      <c r="B1142" s="14" t="s">
        <v>1728</v>
      </c>
      <c r="C1142" s="14" t="s">
        <v>1418</v>
      </c>
      <c r="D1142" s="14" t="s">
        <v>1593</v>
      </c>
      <c r="E1142" s="14" t="s">
        <v>1778</v>
      </c>
      <c r="F1142" s="14" t="s">
        <v>3765</v>
      </c>
      <c r="G1142" s="14" t="s">
        <v>1758</v>
      </c>
      <c r="H1142" s="14" t="s">
        <v>1759</v>
      </c>
      <c r="I1142" s="14" t="s">
        <v>179</v>
      </c>
      <c r="J1142" s="14" t="s">
        <v>1783</v>
      </c>
      <c r="K1142" s="15">
        <v>24185.339833068974</v>
      </c>
      <c r="L1142" s="15">
        <v>23640.0508372554</v>
      </c>
      <c r="M1142" s="15">
        <v>38729.816568694368</v>
      </c>
      <c r="N1142" s="15">
        <v>50313.612084246161</v>
      </c>
      <c r="O1142" s="15">
        <v>79245.469096105298</v>
      </c>
      <c r="P1142" s="15">
        <v>70486.070124467617</v>
      </c>
      <c r="Q1142" s="15">
        <v>95474.535516926015</v>
      </c>
      <c r="R1142" s="15">
        <v>96766.124765918066</v>
      </c>
      <c r="S1142" s="15">
        <v>77904.769724228798</v>
      </c>
      <c r="T1142" s="15">
        <v>93272.128219642647</v>
      </c>
      <c r="U1142" s="15">
        <v>82394.479337752258</v>
      </c>
      <c r="V1142" s="15">
        <v>122464.68512554305</v>
      </c>
      <c r="W1142" s="15">
        <v>854877.08123384858</v>
      </c>
      <c r="X1142" s="15">
        <v>1935373.7086543287</v>
      </c>
      <c r="Y1142" s="15">
        <v>1751534.2268105035</v>
      </c>
      <c r="Z1142" s="15">
        <v>1738700.9495957282</v>
      </c>
      <c r="AA1142" s="15">
        <v>1540148.7737267399</v>
      </c>
      <c r="AB1142" s="16">
        <f t="shared" si="17"/>
        <v>216114.28841937019</v>
      </c>
    </row>
    <row r="1143" spans="1:28" ht="16" x14ac:dyDescent="0.2">
      <c r="A1143" s="14" t="s">
        <v>1727</v>
      </c>
      <c r="B1143" s="14" t="s">
        <v>1728</v>
      </c>
      <c r="C1143" s="14" t="s">
        <v>1418</v>
      </c>
      <c r="D1143" s="14" t="s">
        <v>1593</v>
      </c>
      <c r="E1143" s="14" t="s">
        <v>1778</v>
      </c>
      <c r="F1143" s="14" t="s">
        <v>3765</v>
      </c>
      <c r="G1143" s="14" t="s">
        <v>1761</v>
      </c>
      <c r="H1143" s="14" t="s">
        <v>1762</v>
      </c>
      <c r="I1143" s="14" t="s">
        <v>179</v>
      </c>
      <c r="J1143" s="14" t="s">
        <v>1784</v>
      </c>
      <c r="K1143" s="15">
        <v>100249.57948462183</v>
      </c>
      <c r="L1143" s="15">
        <v>94918.716461150689</v>
      </c>
      <c r="M1143" s="15">
        <v>152428.03455281848</v>
      </c>
      <c r="N1143" s="15">
        <v>183206.12643233826</v>
      </c>
      <c r="O1143" s="15">
        <v>218635.07136103147</v>
      </c>
      <c r="P1143" s="15">
        <v>181724.77871990748</v>
      </c>
      <c r="Q1143" s="15">
        <v>247678.23802768893</v>
      </c>
      <c r="R1143" s="15">
        <v>249147.80280132513</v>
      </c>
      <c r="S1143" s="15">
        <v>205186.19811361254</v>
      </c>
      <c r="T1143" s="15">
        <v>219868.6197199341</v>
      </c>
      <c r="U1143" s="15">
        <v>190401.05293270005</v>
      </c>
      <c r="V1143" s="15">
        <v>249091.28166189944</v>
      </c>
      <c r="W1143" s="15">
        <v>2292535.5002690284</v>
      </c>
      <c r="X1143" s="15">
        <v>2776824.7549458141</v>
      </c>
      <c r="Y1143" s="15">
        <v>2869109.7632248001</v>
      </c>
      <c r="Z1143" s="15">
        <v>2908685.0599499797</v>
      </c>
      <c r="AA1143" s="15">
        <v>2558203.1466616993</v>
      </c>
      <c r="AB1143" s="16">
        <f t="shared" si="17"/>
        <v>749437.52829196083</v>
      </c>
    </row>
    <row r="1144" spans="1:28" ht="16" x14ac:dyDescent="0.2">
      <c r="A1144" s="14" t="s">
        <v>1727</v>
      </c>
      <c r="B1144" s="14" t="s">
        <v>1728</v>
      </c>
      <c r="C1144" s="14" t="s">
        <v>1418</v>
      </c>
      <c r="D1144" s="14" t="s">
        <v>1593</v>
      </c>
      <c r="E1144" s="14" t="s">
        <v>1778</v>
      </c>
      <c r="F1144" s="14" t="s">
        <v>3765</v>
      </c>
      <c r="G1144" s="14" t="s">
        <v>1764</v>
      </c>
      <c r="H1144" s="14" t="s">
        <v>1765</v>
      </c>
      <c r="I1144" s="14" t="s">
        <v>179</v>
      </c>
      <c r="J1144" s="14" t="s">
        <v>1785</v>
      </c>
      <c r="K1144" s="15">
        <v>48714.828557656649</v>
      </c>
      <c r="L1144" s="15">
        <v>46537.647900817537</v>
      </c>
      <c r="M1144" s="15">
        <v>75223.374771747869</v>
      </c>
      <c r="N1144" s="15">
        <v>92193.994746766373</v>
      </c>
      <c r="O1144" s="15">
        <v>118336.87493161959</v>
      </c>
      <c r="P1144" s="15">
        <v>100525.99812526237</v>
      </c>
      <c r="Q1144" s="15">
        <v>137069.67885592504</v>
      </c>
      <c r="R1144" s="15">
        <v>138501.61360577663</v>
      </c>
      <c r="S1144" s="15">
        <v>113563.99741880553</v>
      </c>
      <c r="T1144" s="15">
        <v>126125.70257491752</v>
      </c>
      <c r="U1144" s="15">
        <v>110160.24009670294</v>
      </c>
      <c r="V1144" s="15">
        <v>150704.16494874991</v>
      </c>
      <c r="W1144" s="15">
        <v>1257658.1165347479</v>
      </c>
      <c r="X1144" s="15">
        <v>1867644.5329299292</v>
      </c>
      <c r="Y1144" s="15">
        <v>1860870.8858514859</v>
      </c>
      <c r="Z1144" s="15">
        <v>1902583.8785589689</v>
      </c>
      <c r="AA1144" s="15">
        <v>1768614.8685079145</v>
      </c>
      <c r="AB1144" s="16">
        <f t="shared" si="17"/>
        <v>381006.72090860805</v>
      </c>
    </row>
    <row r="1145" spans="1:28" ht="16" x14ac:dyDescent="0.2">
      <c r="A1145" s="14" t="s">
        <v>1727</v>
      </c>
      <c r="B1145" s="14" t="s">
        <v>1728</v>
      </c>
      <c r="C1145" s="14" t="s">
        <v>1418</v>
      </c>
      <c r="D1145" s="14" t="s">
        <v>1593</v>
      </c>
      <c r="E1145" s="14" t="s">
        <v>1778</v>
      </c>
      <c r="F1145" s="14" t="s">
        <v>3765</v>
      </c>
      <c r="G1145" s="14" t="s">
        <v>1767</v>
      </c>
      <c r="H1145" s="14" t="s">
        <v>1768</v>
      </c>
      <c r="I1145" s="14" t="s">
        <v>179</v>
      </c>
      <c r="J1145" s="14" t="s">
        <v>1786</v>
      </c>
      <c r="K1145" s="15">
        <v>20294.084868614998</v>
      </c>
      <c r="L1145" s="15">
        <v>19328.019247841905</v>
      </c>
      <c r="M1145" s="15">
        <v>31157.049211816498</v>
      </c>
      <c r="N1145" s="15">
        <v>38013.886881423881</v>
      </c>
      <c r="O1145" s="15">
        <v>48221.948521517246</v>
      </c>
      <c r="P1145" s="15">
        <v>40770.231850164077</v>
      </c>
      <c r="Q1145" s="15">
        <v>55486.969282129896</v>
      </c>
      <c r="R1145" s="15">
        <v>55931.24146901007</v>
      </c>
      <c r="S1145" s="15">
        <v>45804.232390383208</v>
      </c>
      <c r="T1145" s="15">
        <v>50536.805650321221</v>
      </c>
      <c r="U1145" s="15">
        <v>44009.523783732438</v>
      </c>
      <c r="V1145" s="15">
        <v>59747.406293046675</v>
      </c>
      <c r="W1145" s="15">
        <v>509301.39945000212</v>
      </c>
      <c r="X1145" s="15">
        <v>718458.92853867507</v>
      </c>
      <c r="Y1145" s="15">
        <v>726023.24684478552</v>
      </c>
      <c r="Z1145" s="15">
        <v>736341.174135715</v>
      </c>
      <c r="AA1145" s="15">
        <v>669752.10114014347</v>
      </c>
      <c r="AB1145" s="16">
        <f t="shared" si="17"/>
        <v>157014.98873121454</v>
      </c>
    </row>
    <row r="1146" spans="1:28" ht="16" x14ac:dyDescent="0.2">
      <c r="A1146" s="14" t="s">
        <v>1727</v>
      </c>
      <c r="B1146" s="14" t="s">
        <v>1728</v>
      </c>
      <c r="C1146" s="14" t="s">
        <v>1418</v>
      </c>
      <c r="D1146" s="14" t="s">
        <v>1593</v>
      </c>
      <c r="E1146" s="14" t="s">
        <v>1778</v>
      </c>
      <c r="F1146" s="14" t="s">
        <v>3765</v>
      </c>
      <c r="G1146" s="14" t="s">
        <v>1770</v>
      </c>
      <c r="H1146" s="14" t="s">
        <v>1771</v>
      </c>
      <c r="I1146" s="14" t="s">
        <v>179</v>
      </c>
      <c r="J1146" s="14" t="s">
        <v>1787</v>
      </c>
      <c r="K1146" s="15">
        <v>3292.324210206968</v>
      </c>
      <c r="L1146" s="15">
        <v>3138.8651539494103</v>
      </c>
      <c r="M1146" s="15">
        <v>5063.9609310812757</v>
      </c>
      <c r="N1146" s="15">
        <v>6192.9957792235919</v>
      </c>
      <c r="O1146" s="15">
        <v>7921.3915736134704</v>
      </c>
      <c r="P1146" s="15">
        <v>6716.0595096613006</v>
      </c>
      <c r="Q1146" s="15">
        <v>9144.3471015451196</v>
      </c>
      <c r="R1146" s="15">
        <v>9223.2087173262535</v>
      </c>
      <c r="S1146" s="15">
        <v>7550.0772260730901</v>
      </c>
      <c r="T1146" s="15">
        <v>8363.6149431107024</v>
      </c>
      <c r="U1146" s="15">
        <v>7292.0256216302569</v>
      </c>
      <c r="V1146" s="15">
        <v>9952.884121624018</v>
      </c>
      <c r="W1146" s="15">
        <v>83851.754889045464</v>
      </c>
      <c r="X1146" s="15">
        <v>116448.77983319208</v>
      </c>
      <c r="Y1146" s="15">
        <v>119070.18085369065</v>
      </c>
      <c r="Z1146" s="15">
        <v>120216.36591068764</v>
      </c>
      <c r="AA1146" s="15">
        <v>107614.80897756234</v>
      </c>
      <c r="AB1146" s="16">
        <f t="shared" si="17"/>
        <v>25609.537648074715</v>
      </c>
    </row>
    <row r="1147" spans="1:28" ht="16" x14ac:dyDescent="0.2">
      <c r="A1147" s="14" t="s">
        <v>1727</v>
      </c>
      <c r="B1147" s="14" t="s">
        <v>1728</v>
      </c>
      <c r="C1147" s="14" t="s">
        <v>1418</v>
      </c>
      <c r="D1147" s="14" t="s">
        <v>1593</v>
      </c>
      <c r="E1147" s="14" t="s">
        <v>1788</v>
      </c>
      <c r="F1147" s="14" t="s">
        <v>1789</v>
      </c>
      <c r="G1147" s="14" t="s">
        <v>1744</v>
      </c>
      <c r="H1147" s="14" t="s">
        <v>1745</v>
      </c>
      <c r="I1147" s="14" t="s">
        <v>175</v>
      </c>
      <c r="J1147" s="14" t="s">
        <v>1790</v>
      </c>
      <c r="K1147" s="15">
        <v>0</v>
      </c>
      <c r="L1147" s="15">
        <v>0</v>
      </c>
      <c r="M1147" s="15">
        <v>0</v>
      </c>
      <c r="N1147" s="15">
        <v>0</v>
      </c>
      <c r="O1147" s="15">
        <v>0</v>
      </c>
      <c r="P1147" s="15">
        <v>0</v>
      </c>
      <c r="Q1147" s="15">
        <v>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0</v>
      </c>
      <c r="X1147" s="15">
        <v>634586.57135671168</v>
      </c>
      <c r="Y1147" s="15">
        <v>702868.87141507445</v>
      </c>
      <c r="Z1147" s="15">
        <v>783420.02794691012</v>
      </c>
      <c r="AA1147" s="15">
        <v>870807.07424484892</v>
      </c>
      <c r="AB1147" s="16">
        <f t="shared" si="17"/>
        <v>0</v>
      </c>
    </row>
    <row r="1148" spans="1:28" ht="16" x14ac:dyDescent="0.2">
      <c r="A1148" s="14" t="s">
        <v>1727</v>
      </c>
      <c r="B1148" s="14" t="s">
        <v>1728</v>
      </c>
      <c r="C1148" s="14" t="s">
        <v>1418</v>
      </c>
      <c r="D1148" s="14" t="s">
        <v>1593</v>
      </c>
      <c r="E1148" s="14" t="s">
        <v>1788</v>
      </c>
      <c r="F1148" s="14" t="s">
        <v>1789</v>
      </c>
      <c r="G1148" s="14" t="s">
        <v>1683</v>
      </c>
      <c r="H1148" s="14" t="s">
        <v>1684</v>
      </c>
      <c r="I1148" s="14" t="s">
        <v>1685</v>
      </c>
      <c r="J1148" s="14" t="s">
        <v>1791</v>
      </c>
      <c r="K1148" s="15">
        <v>188914.67974585586</v>
      </c>
      <c r="L1148" s="15">
        <v>191476.64226308966</v>
      </c>
      <c r="M1148" s="15">
        <v>182362.25472630328</v>
      </c>
      <c r="N1148" s="15">
        <v>183293.35272084642</v>
      </c>
      <c r="O1148" s="15">
        <v>183145.71457778057</v>
      </c>
      <c r="P1148" s="15">
        <v>183296.9725394063</v>
      </c>
      <c r="Q1148" s="15">
        <v>183635.46029665013</v>
      </c>
      <c r="R1148" s="15">
        <v>182441.61272368813</v>
      </c>
      <c r="S1148" s="15">
        <v>183074.44791539467</v>
      </c>
      <c r="T1148" s="15">
        <v>182951.34300936208</v>
      </c>
      <c r="U1148" s="15">
        <v>184258.72141099034</v>
      </c>
      <c r="V1148" s="15">
        <v>183326.33348053636</v>
      </c>
      <c r="W1148" s="15">
        <v>2212177.5354099036</v>
      </c>
      <c r="X1148" s="15">
        <v>2367647.4990134449</v>
      </c>
      <c r="Y1148" s="15">
        <v>2446228.7634695969</v>
      </c>
      <c r="Z1148" s="15">
        <v>1245346.9831542734</v>
      </c>
      <c r="AA1148" s="15">
        <v>1266773.6391553967</v>
      </c>
      <c r="AB1148" s="16">
        <f t="shared" si="17"/>
        <v>929192.64403387578</v>
      </c>
    </row>
    <row r="1149" spans="1:28" ht="16" x14ac:dyDescent="0.2">
      <c r="A1149" s="14" t="s">
        <v>1727</v>
      </c>
      <c r="B1149" s="14" t="s">
        <v>1728</v>
      </c>
      <c r="C1149" s="14" t="s">
        <v>1418</v>
      </c>
      <c r="D1149" s="14" t="s">
        <v>1593</v>
      </c>
      <c r="E1149" s="14" t="s">
        <v>1788</v>
      </c>
      <c r="F1149" s="14" t="s">
        <v>1789</v>
      </c>
      <c r="G1149" s="14" t="s">
        <v>1748</v>
      </c>
      <c r="H1149" s="14" t="s">
        <v>1749</v>
      </c>
      <c r="I1149" s="14" t="s">
        <v>179</v>
      </c>
      <c r="J1149" s="14" t="s">
        <v>1792</v>
      </c>
      <c r="K1149" s="15">
        <v>216313.56657910277</v>
      </c>
      <c r="L1149" s="15">
        <v>178028.32895240907</v>
      </c>
      <c r="M1149" s="15">
        <v>222453.72321373326</v>
      </c>
      <c r="N1149" s="15">
        <v>228346.60392370066</v>
      </c>
      <c r="O1149" s="15">
        <v>219475.85748856256</v>
      </c>
      <c r="P1149" s="15">
        <v>195096.53308182204</v>
      </c>
      <c r="Q1149" s="15">
        <v>191919.57968728399</v>
      </c>
      <c r="R1149" s="15">
        <v>205145.84302363501</v>
      </c>
      <c r="S1149" s="15">
        <v>178470.17897748141</v>
      </c>
      <c r="T1149" s="15">
        <v>182048.86799087003</v>
      </c>
      <c r="U1149" s="15">
        <v>214067.7225279258</v>
      </c>
      <c r="V1149" s="15">
        <v>231301.89285381936</v>
      </c>
      <c r="W1149" s="15">
        <v>2462668.6983003458</v>
      </c>
      <c r="X1149" s="15">
        <v>2517935.5125350598</v>
      </c>
      <c r="Y1149" s="15">
        <v>2688664.9754784293</v>
      </c>
      <c r="Z1149" s="15">
        <v>2841178.9086222276</v>
      </c>
      <c r="AA1149" s="15">
        <v>2904388.8729231725</v>
      </c>
      <c r="AB1149" s="16">
        <f t="shared" si="17"/>
        <v>1064618.0801575084</v>
      </c>
    </row>
    <row r="1150" spans="1:28" ht="16" x14ac:dyDescent="0.2">
      <c r="A1150" s="14" t="s">
        <v>1727</v>
      </c>
      <c r="B1150" s="14" t="s">
        <v>1728</v>
      </c>
      <c r="C1150" s="14" t="s">
        <v>1418</v>
      </c>
      <c r="D1150" s="14" t="s">
        <v>1593</v>
      </c>
      <c r="E1150" s="14" t="s">
        <v>1788</v>
      </c>
      <c r="F1150" s="14" t="s">
        <v>1789</v>
      </c>
      <c r="G1150" s="14" t="s">
        <v>1793</v>
      </c>
      <c r="H1150" s="14" t="s">
        <v>1794</v>
      </c>
      <c r="I1150" s="14" t="s">
        <v>179</v>
      </c>
      <c r="J1150" s="14" t="s">
        <v>1795</v>
      </c>
      <c r="K1150" s="15">
        <v>0</v>
      </c>
      <c r="L1150" s="15">
        <v>0</v>
      </c>
      <c r="M1150" s="15">
        <v>0</v>
      </c>
      <c r="N1150" s="15">
        <v>0</v>
      </c>
      <c r="O1150" s="15">
        <v>0</v>
      </c>
      <c r="P1150" s="15">
        <v>0</v>
      </c>
      <c r="Q1150" s="15">
        <v>0</v>
      </c>
      <c r="R1150" s="15">
        <v>0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26531.528571428575</v>
      </c>
      <c r="Y1150" s="15">
        <v>29391.888120971103</v>
      </c>
      <c r="Z1150" s="15">
        <v>32783.753323294368</v>
      </c>
      <c r="AA1150" s="15">
        <v>36441.371481243586</v>
      </c>
      <c r="AB1150" s="16">
        <f t="shared" si="17"/>
        <v>0</v>
      </c>
    </row>
    <row r="1151" spans="1:28" ht="16" x14ac:dyDescent="0.2">
      <c r="A1151" s="14" t="s">
        <v>1727</v>
      </c>
      <c r="B1151" s="14" t="s">
        <v>1728</v>
      </c>
      <c r="C1151" s="14" t="s">
        <v>1418</v>
      </c>
      <c r="D1151" s="14" t="s">
        <v>1593</v>
      </c>
      <c r="E1151" s="14" t="s">
        <v>1796</v>
      </c>
      <c r="F1151" s="14" t="s">
        <v>1797</v>
      </c>
      <c r="G1151" s="14" t="s">
        <v>1744</v>
      </c>
      <c r="H1151" s="14" t="s">
        <v>1745</v>
      </c>
      <c r="I1151" s="14" t="s">
        <v>175</v>
      </c>
      <c r="J1151" s="14" t="s">
        <v>1798</v>
      </c>
      <c r="K1151" s="15">
        <v>559693.6513521442</v>
      </c>
      <c r="L1151" s="15">
        <v>555167.44099565339</v>
      </c>
      <c r="M1151" s="15">
        <v>551413.09390953567</v>
      </c>
      <c r="N1151" s="15">
        <v>548586.23280329688</v>
      </c>
      <c r="O1151" s="15">
        <v>538547.59683428844</v>
      </c>
      <c r="P1151" s="15">
        <v>538372.32424827199</v>
      </c>
      <c r="Q1151" s="15">
        <v>524249.65263938729</v>
      </c>
      <c r="R1151" s="15">
        <v>527920.65663487406</v>
      </c>
      <c r="S1151" s="15">
        <v>530114.0308518341</v>
      </c>
      <c r="T1151" s="15">
        <v>526944.07084688346</v>
      </c>
      <c r="U1151" s="15">
        <v>540310.61499750835</v>
      </c>
      <c r="V1151" s="15">
        <v>531727.30272460147</v>
      </c>
      <c r="W1151" s="15">
        <v>6473046.6688382793</v>
      </c>
      <c r="X1151" s="15">
        <v>6649361.3299985342</v>
      </c>
      <c r="Y1151" s="15">
        <v>6917017.3867557682</v>
      </c>
      <c r="Z1151" s="15">
        <v>7219013.5466546323</v>
      </c>
      <c r="AA1151" s="15">
        <v>7561622.3714388758</v>
      </c>
      <c r="AB1151" s="16">
        <f t="shared" si="17"/>
        <v>2753408.0158949182</v>
      </c>
    </row>
    <row r="1152" spans="1:28" ht="16" x14ac:dyDescent="0.2">
      <c r="A1152" s="14" t="s">
        <v>1727</v>
      </c>
      <c r="B1152" s="14" t="s">
        <v>1728</v>
      </c>
      <c r="C1152" s="14" t="s">
        <v>1418</v>
      </c>
      <c r="D1152" s="14" t="s">
        <v>1593</v>
      </c>
      <c r="E1152" s="14" t="s">
        <v>1796</v>
      </c>
      <c r="F1152" s="14" t="s">
        <v>1797</v>
      </c>
      <c r="G1152" s="14" t="s">
        <v>642</v>
      </c>
      <c r="H1152" s="14" t="s">
        <v>643</v>
      </c>
      <c r="I1152" s="14" t="s">
        <v>644</v>
      </c>
      <c r="J1152" s="14" t="s">
        <v>1799</v>
      </c>
      <c r="K1152" s="15">
        <v>93303.95530832198</v>
      </c>
      <c r="L1152" s="15">
        <v>78488.600408557366</v>
      </c>
      <c r="M1152" s="15">
        <v>97729.001636570407</v>
      </c>
      <c r="N1152" s="15">
        <v>104583.51435432931</v>
      </c>
      <c r="O1152" s="15">
        <v>97560.321715595055</v>
      </c>
      <c r="P1152" s="15">
        <v>87182.759530964671</v>
      </c>
      <c r="Q1152" s="15">
        <v>83632.188457933546</v>
      </c>
      <c r="R1152" s="15">
        <v>89311.551952727663</v>
      </c>
      <c r="S1152" s="15">
        <v>81574.002844476025</v>
      </c>
      <c r="T1152" s="15">
        <v>82319.765703986923</v>
      </c>
      <c r="U1152" s="15">
        <v>99683.08914668615</v>
      </c>
      <c r="V1152" s="15">
        <v>108511.67379317035</v>
      </c>
      <c r="W1152" s="15">
        <v>1103880.4248533195</v>
      </c>
      <c r="X1152" s="15">
        <v>1158535.4260959611</v>
      </c>
      <c r="Y1152" s="15">
        <v>1226054.8211958921</v>
      </c>
      <c r="Z1152" s="15">
        <v>1274798.9384315643</v>
      </c>
      <c r="AA1152" s="15">
        <v>1246680.2078811193</v>
      </c>
      <c r="AB1152" s="16">
        <f t="shared" si="17"/>
        <v>471665.39342337416</v>
      </c>
    </row>
    <row r="1153" spans="1:28" ht="16" x14ac:dyDescent="0.2">
      <c r="A1153" s="14" t="s">
        <v>1727</v>
      </c>
      <c r="B1153" s="14" t="s">
        <v>1728</v>
      </c>
      <c r="C1153" s="14" t="s">
        <v>1418</v>
      </c>
      <c r="D1153" s="14" t="s">
        <v>1593</v>
      </c>
      <c r="E1153" s="14" t="s">
        <v>1796</v>
      </c>
      <c r="F1153" s="14" t="s">
        <v>1797</v>
      </c>
      <c r="G1153" s="14" t="s">
        <v>1755</v>
      </c>
      <c r="H1153" s="14" t="s">
        <v>1756</v>
      </c>
      <c r="I1153" s="14" t="s">
        <v>179</v>
      </c>
      <c r="J1153" s="14" t="s">
        <v>1800</v>
      </c>
      <c r="K1153" s="15">
        <v>503824.9417127067</v>
      </c>
      <c r="L1153" s="15">
        <v>436939.4865890962</v>
      </c>
      <c r="M1153" s="15">
        <v>485746.68698934978</v>
      </c>
      <c r="N1153" s="15">
        <v>499634.62054118904</v>
      </c>
      <c r="O1153" s="15">
        <v>575105.7467623367</v>
      </c>
      <c r="P1153" s="15">
        <v>462338.39714009129</v>
      </c>
      <c r="Q1153" s="15">
        <v>540463.90522994567</v>
      </c>
      <c r="R1153" s="15">
        <v>541844.85781661188</v>
      </c>
      <c r="S1153" s="15">
        <v>365823.61558766448</v>
      </c>
      <c r="T1153" s="15">
        <v>313768.8690224117</v>
      </c>
      <c r="U1153" s="15">
        <v>260964.38034033292</v>
      </c>
      <c r="V1153" s="15">
        <v>269522.13388782658</v>
      </c>
      <c r="W1153" s="15">
        <v>5255977.6416195631</v>
      </c>
      <c r="X1153" s="15">
        <v>8490150.8352529388</v>
      </c>
      <c r="Y1153" s="15">
        <v>8908302.6813713238</v>
      </c>
      <c r="Z1153" s="15">
        <v>7703687.7381482804</v>
      </c>
      <c r="AA1153" s="15">
        <v>8805405.5471064392</v>
      </c>
      <c r="AB1153" s="16">
        <f t="shared" si="17"/>
        <v>2501251.4825946782</v>
      </c>
    </row>
    <row r="1154" spans="1:28" ht="16" x14ac:dyDescent="0.2">
      <c r="A1154" s="14" t="s">
        <v>1727</v>
      </c>
      <c r="B1154" s="14" t="s">
        <v>1728</v>
      </c>
      <c r="C1154" s="14" t="s">
        <v>1418</v>
      </c>
      <c r="D1154" s="14" t="s">
        <v>1593</v>
      </c>
      <c r="E1154" s="14" t="s">
        <v>1796</v>
      </c>
      <c r="F1154" s="14" t="s">
        <v>1797</v>
      </c>
      <c r="G1154" s="14" t="s">
        <v>1758</v>
      </c>
      <c r="H1154" s="14" t="s">
        <v>1759</v>
      </c>
      <c r="I1154" s="14" t="s">
        <v>179</v>
      </c>
      <c r="J1154" s="14" t="s">
        <v>1801</v>
      </c>
      <c r="K1154" s="15">
        <v>2094227.6409209063</v>
      </c>
      <c r="L1154" s="15">
        <v>1826606.5806354035</v>
      </c>
      <c r="M1154" s="15">
        <v>2254228.592896875</v>
      </c>
      <c r="N1154" s="15">
        <v>2358454.9797284524</v>
      </c>
      <c r="O1154" s="15">
        <v>2157817.6162652918</v>
      </c>
      <c r="P1154" s="15">
        <v>1987305.673338779</v>
      </c>
      <c r="Q1154" s="15">
        <v>1886710.9301162416</v>
      </c>
      <c r="R1154" s="15">
        <v>1985246.5750752795</v>
      </c>
      <c r="S1154" s="15">
        <v>1856257.3792230762</v>
      </c>
      <c r="T1154" s="15">
        <v>1794227.3573440337</v>
      </c>
      <c r="U1154" s="15">
        <v>2263884.6210422376</v>
      </c>
      <c r="V1154" s="15">
        <v>2462415.7032773336</v>
      </c>
      <c r="W1154" s="15">
        <v>24927383.64986391</v>
      </c>
      <c r="X1154" s="15">
        <v>29182473.761222489</v>
      </c>
      <c r="Y1154" s="15">
        <v>31158673.729828879</v>
      </c>
      <c r="Z1154" s="15">
        <v>33329573.285636239</v>
      </c>
      <c r="AA1154" s="15">
        <v>31394593.325604025</v>
      </c>
      <c r="AB1154" s="16">
        <f t="shared" si="17"/>
        <v>10691335.410446929</v>
      </c>
    </row>
    <row r="1155" spans="1:28" ht="16" x14ac:dyDescent="0.2">
      <c r="A1155" s="14" t="s">
        <v>1727</v>
      </c>
      <c r="B1155" s="14" t="s">
        <v>1728</v>
      </c>
      <c r="C1155" s="14" t="s">
        <v>1418</v>
      </c>
      <c r="D1155" s="14" t="s">
        <v>1593</v>
      </c>
      <c r="E1155" s="14" t="s">
        <v>1796</v>
      </c>
      <c r="F1155" s="14" t="s">
        <v>1797</v>
      </c>
      <c r="G1155" s="14" t="s">
        <v>1761</v>
      </c>
      <c r="H1155" s="14" t="s">
        <v>1762</v>
      </c>
      <c r="I1155" s="14" t="s">
        <v>179</v>
      </c>
      <c r="J1155" s="14" t="s">
        <v>1802</v>
      </c>
      <c r="K1155" s="15">
        <v>1342725.4230786357</v>
      </c>
      <c r="L1155" s="15">
        <v>989806.94145116431</v>
      </c>
      <c r="M1155" s="15">
        <v>1276008.7857792145</v>
      </c>
      <c r="N1155" s="15">
        <v>1481502.4766591624</v>
      </c>
      <c r="O1155" s="15">
        <v>1472087.2616102914</v>
      </c>
      <c r="P1155" s="15">
        <v>1189087.9295413443</v>
      </c>
      <c r="Q1155" s="15">
        <v>1182468.2770394604</v>
      </c>
      <c r="R1155" s="15">
        <v>1326391.216988039</v>
      </c>
      <c r="S1155" s="15">
        <v>1119878.9414684807</v>
      </c>
      <c r="T1155" s="15">
        <v>1300048.4820132281</v>
      </c>
      <c r="U1155" s="15">
        <v>1378906.2697523821</v>
      </c>
      <c r="V1155" s="15">
        <v>1505603.5460258725</v>
      </c>
      <c r="W1155" s="15">
        <v>15564515.551407276</v>
      </c>
      <c r="X1155" s="15">
        <v>15534084.526790876</v>
      </c>
      <c r="Y1155" s="15">
        <v>15718020.67621262</v>
      </c>
      <c r="Z1155" s="15">
        <v>15947134.476781834</v>
      </c>
      <c r="AA1155" s="15">
        <v>17330943.249129049</v>
      </c>
      <c r="AB1155" s="16">
        <f t="shared" ref="AB1155:AB1218" si="18">SUM(K1155:O1155)</f>
        <v>6562130.8885784689</v>
      </c>
    </row>
    <row r="1156" spans="1:28" ht="16" x14ac:dyDescent="0.2">
      <c r="A1156" s="14" t="s">
        <v>1727</v>
      </c>
      <c r="B1156" s="14" t="s">
        <v>1728</v>
      </c>
      <c r="C1156" s="14" t="s">
        <v>1418</v>
      </c>
      <c r="D1156" s="14" t="s">
        <v>1593</v>
      </c>
      <c r="E1156" s="14" t="s">
        <v>1796</v>
      </c>
      <c r="F1156" s="14" t="s">
        <v>1797</v>
      </c>
      <c r="G1156" s="14" t="s">
        <v>1764</v>
      </c>
      <c r="H1156" s="14" t="s">
        <v>1765</v>
      </c>
      <c r="I1156" s="14" t="s">
        <v>179</v>
      </c>
      <c r="J1156" s="14" t="s">
        <v>1803</v>
      </c>
      <c r="K1156" s="15">
        <v>751905.61761345877</v>
      </c>
      <c r="L1156" s="15">
        <v>630568.94117496139</v>
      </c>
      <c r="M1156" s="15">
        <v>779446.27953557624</v>
      </c>
      <c r="N1156" s="15">
        <v>832494.16411217442</v>
      </c>
      <c r="O1156" s="15">
        <v>822723.10858489946</v>
      </c>
      <c r="P1156" s="15">
        <v>711122.76483043353</v>
      </c>
      <c r="Q1156" s="15">
        <v>719313.87034382753</v>
      </c>
      <c r="R1156" s="15">
        <v>771357.99731290201</v>
      </c>
      <c r="S1156" s="15">
        <v>649103.21887108404</v>
      </c>
      <c r="T1156" s="15">
        <v>646597.84817007708</v>
      </c>
      <c r="U1156" s="15">
        <v>738209.46919200197</v>
      </c>
      <c r="V1156" s="15">
        <v>792358.39425028837</v>
      </c>
      <c r="W1156" s="15">
        <v>8845201.6739916839</v>
      </c>
      <c r="X1156" s="15">
        <v>9937525.1055187769</v>
      </c>
      <c r="Y1156" s="15">
        <v>10582023.073029758</v>
      </c>
      <c r="Z1156" s="15">
        <v>10979585.3341571</v>
      </c>
      <c r="AA1156" s="15">
        <v>11560556.680693071</v>
      </c>
      <c r="AB1156" s="16">
        <f t="shared" si="18"/>
        <v>3817138.1110210703</v>
      </c>
    </row>
    <row r="1157" spans="1:28" ht="16" x14ac:dyDescent="0.2">
      <c r="A1157" s="14" t="s">
        <v>1727</v>
      </c>
      <c r="B1157" s="14" t="s">
        <v>1728</v>
      </c>
      <c r="C1157" s="14" t="s">
        <v>1418</v>
      </c>
      <c r="D1157" s="14" t="s">
        <v>1593</v>
      </c>
      <c r="E1157" s="14" t="s">
        <v>1796</v>
      </c>
      <c r="F1157" s="14" t="s">
        <v>1797</v>
      </c>
      <c r="G1157" s="14" t="s">
        <v>1767</v>
      </c>
      <c r="H1157" s="14" t="s">
        <v>1768</v>
      </c>
      <c r="I1157" s="14" t="s">
        <v>179</v>
      </c>
      <c r="J1157" s="14" t="s">
        <v>1804</v>
      </c>
      <c r="K1157" s="15">
        <v>302638.02226265136</v>
      </c>
      <c r="L1157" s="15">
        <v>251928.94178821618</v>
      </c>
      <c r="M1157" s="15">
        <v>312601.17783040955</v>
      </c>
      <c r="N1157" s="15">
        <v>332939.40040827263</v>
      </c>
      <c r="O1157" s="15">
        <v>324516.30717126897</v>
      </c>
      <c r="P1157" s="15">
        <v>280812.54102366569</v>
      </c>
      <c r="Q1157" s="15">
        <v>279619.67545394081</v>
      </c>
      <c r="R1157" s="15">
        <v>299457.19156106637</v>
      </c>
      <c r="S1157" s="15">
        <v>257146.19092308756</v>
      </c>
      <c r="T1157" s="15">
        <v>259644.95968021016</v>
      </c>
      <c r="U1157" s="15">
        <v>297644.1993907874</v>
      </c>
      <c r="V1157" s="15">
        <v>323376.6724454317</v>
      </c>
      <c r="W1157" s="15">
        <v>3522325.2799390084</v>
      </c>
      <c r="X1157" s="15">
        <v>3764525.3870213153</v>
      </c>
      <c r="Y1157" s="15">
        <v>4039572.34138424</v>
      </c>
      <c r="Z1157" s="15">
        <v>4190780.4911650447</v>
      </c>
      <c r="AA1157" s="15">
        <v>4302765.2285157982</v>
      </c>
      <c r="AB1157" s="16">
        <f t="shared" si="18"/>
        <v>1524623.8494608188</v>
      </c>
    </row>
    <row r="1158" spans="1:28" ht="16" x14ac:dyDescent="0.2">
      <c r="A1158" s="14" t="s">
        <v>1727</v>
      </c>
      <c r="B1158" s="14" t="s">
        <v>1728</v>
      </c>
      <c r="C1158" s="14" t="s">
        <v>1418</v>
      </c>
      <c r="D1158" s="14" t="s">
        <v>1593</v>
      </c>
      <c r="E1158" s="14" t="s">
        <v>1796</v>
      </c>
      <c r="F1158" s="14" t="s">
        <v>1797</v>
      </c>
      <c r="G1158" s="14" t="s">
        <v>1770</v>
      </c>
      <c r="H1158" s="14" t="s">
        <v>1771</v>
      </c>
      <c r="I1158" s="14" t="s">
        <v>179</v>
      </c>
      <c r="J1158" s="14" t="s">
        <v>1805</v>
      </c>
      <c r="K1158" s="15">
        <v>45219.051644143925</v>
      </c>
      <c r="L1158" s="15">
        <v>37421.75613896361</v>
      </c>
      <c r="M1158" s="15">
        <v>46203.746424318582</v>
      </c>
      <c r="N1158" s="15">
        <v>49836.778154402054</v>
      </c>
      <c r="O1158" s="15">
        <v>48439.298421643871</v>
      </c>
      <c r="P1158" s="15">
        <v>41908.655229178556</v>
      </c>
      <c r="Q1158" s="15">
        <v>41701.677934814063</v>
      </c>
      <c r="R1158" s="15">
        <v>44550.583997422087</v>
      </c>
      <c r="S1158" s="15">
        <v>38453.512836006863</v>
      </c>
      <c r="T1158" s="15">
        <v>39072.333478673339</v>
      </c>
      <c r="U1158" s="15">
        <v>44733.025755680173</v>
      </c>
      <c r="V1158" s="15">
        <v>48475.087139796393</v>
      </c>
      <c r="W1158" s="15">
        <v>526015.50715504354</v>
      </c>
      <c r="X1158" s="15">
        <v>1136428.7075115331</v>
      </c>
      <c r="Y1158" s="15">
        <v>1194314.2476280022</v>
      </c>
      <c r="Z1158" s="15">
        <v>1223197.2531625356</v>
      </c>
      <c r="AA1158" s="15">
        <v>1242995.0176906879</v>
      </c>
      <c r="AB1158" s="16">
        <f t="shared" si="18"/>
        <v>227120.63078347206</v>
      </c>
    </row>
    <row r="1159" spans="1:28" ht="16" x14ac:dyDescent="0.2">
      <c r="A1159" s="14" t="s">
        <v>1727</v>
      </c>
      <c r="B1159" s="14" t="s">
        <v>1728</v>
      </c>
      <c r="C1159" s="14" t="s">
        <v>1418</v>
      </c>
      <c r="D1159" s="14" t="s">
        <v>1593</v>
      </c>
      <c r="E1159" s="14" t="s">
        <v>1806</v>
      </c>
      <c r="F1159" s="14" t="s">
        <v>1807</v>
      </c>
      <c r="G1159" s="14" t="s">
        <v>642</v>
      </c>
      <c r="H1159" s="14" t="s">
        <v>643</v>
      </c>
      <c r="I1159" s="14" t="s">
        <v>644</v>
      </c>
      <c r="J1159" s="14" t="s">
        <v>1808</v>
      </c>
      <c r="K1159" s="15">
        <v>13909.829231602123</v>
      </c>
      <c r="L1159" s="15">
        <v>11934.324736951605</v>
      </c>
      <c r="M1159" s="15">
        <v>15034.968743227964</v>
      </c>
      <c r="N1159" s="15">
        <v>32331.140049720878</v>
      </c>
      <c r="O1159" s="15">
        <v>28871.099995034609</v>
      </c>
      <c r="P1159" s="15">
        <v>20009.090166743681</v>
      </c>
      <c r="Q1159" s="15">
        <v>20107.642485981432</v>
      </c>
      <c r="R1159" s="15">
        <v>28023.543591421057</v>
      </c>
      <c r="S1159" s="15">
        <v>30646.805043718799</v>
      </c>
      <c r="T1159" s="15">
        <v>33232.642870603231</v>
      </c>
      <c r="U1159" s="15">
        <v>31979.452850112837</v>
      </c>
      <c r="V1159" s="15">
        <v>33702.50784086089</v>
      </c>
      <c r="W1159" s="15">
        <v>299783.04760597914</v>
      </c>
      <c r="X1159" s="15">
        <v>248478.88771512266</v>
      </c>
      <c r="Y1159" s="15">
        <v>439365.64270026865</v>
      </c>
      <c r="Z1159" s="15">
        <v>919548.08571092365</v>
      </c>
      <c r="AA1159" s="15">
        <v>926405.62073880876</v>
      </c>
      <c r="AB1159" s="16">
        <f t="shared" si="18"/>
        <v>102081.36275653719</v>
      </c>
    </row>
    <row r="1160" spans="1:28" ht="16" x14ac:dyDescent="0.2">
      <c r="A1160" s="14" t="s">
        <v>1727</v>
      </c>
      <c r="B1160" s="14" t="s">
        <v>1728</v>
      </c>
      <c r="C1160" s="14" t="s">
        <v>1418</v>
      </c>
      <c r="D1160" s="14" t="s">
        <v>1593</v>
      </c>
      <c r="E1160" s="14" t="s">
        <v>1806</v>
      </c>
      <c r="F1160" s="14" t="s">
        <v>1807</v>
      </c>
      <c r="G1160" s="14" t="s">
        <v>1748</v>
      </c>
      <c r="H1160" s="14" t="s">
        <v>1749</v>
      </c>
      <c r="I1160" s="14" t="s">
        <v>179</v>
      </c>
      <c r="J1160" s="14" t="s">
        <v>1809</v>
      </c>
      <c r="K1160" s="15">
        <v>19382.908740793984</v>
      </c>
      <c r="L1160" s="15">
        <v>16630.10547489587</v>
      </c>
      <c r="M1160" s="15">
        <v>20950.755197525319</v>
      </c>
      <c r="N1160" s="15">
        <v>45052.424917325174</v>
      </c>
      <c r="O1160" s="15">
        <v>40230.968125669722</v>
      </c>
      <c r="P1160" s="15">
        <v>27882.036668514935</v>
      </c>
      <c r="Q1160" s="15">
        <v>28019.366220026524</v>
      </c>
      <c r="R1160" s="15">
        <v>32866.589950687914</v>
      </c>
      <c r="S1160" s="15">
        <v>32654.253843087976</v>
      </c>
      <c r="T1160" s="15">
        <v>32292.54349628208</v>
      </c>
      <c r="U1160" s="15">
        <v>37011.110442911449</v>
      </c>
      <c r="V1160" s="15">
        <v>42803.334131937976</v>
      </c>
      <c r="W1160" s="15">
        <v>375776.39720965893</v>
      </c>
      <c r="X1160" s="15">
        <v>363594.61543674837</v>
      </c>
      <c r="Y1160" s="15">
        <v>539011.70386433369</v>
      </c>
      <c r="Z1160" s="15">
        <v>593475.34406718786</v>
      </c>
      <c r="AA1160" s="15">
        <v>619491.01790371654</v>
      </c>
      <c r="AB1160" s="16">
        <f t="shared" si="18"/>
        <v>142247.16245621006</v>
      </c>
    </row>
    <row r="1161" spans="1:28" ht="16" x14ac:dyDescent="0.2">
      <c r="A1161" s="14" t="s">
        <v>1727</v>
      </c>
      <c r="B1161" s="14" t="s">
        <v>1728</v>
      </c>
      <c r="C1161" s="14" t="s">
        <v>1418</v>
      </c>
      <c r="D1161" s="14" t="s">
        <v>1593</v>
      </c>
      <c r="E1161" s="14" t="s">
        <v>1810</v>
      </c>
      <c r="F1161" s="14" t="s">
        <v>1811</v>
      </c>
      <c r="G1161" s="14" t="s">
        <v>642</v>
      </c>
      <c r="H1161" s="14" t="s">
        <v>643</v>
      </c>
      <c r="I1161" s="14" t="s">
        <v>644</v>
      </c>
      <c r="J1161" s="14" t="s">
        <v>1812</v>
      </c>
      <c r="K1161" s="15">
        <v>63866.235587646304</v>
      </c>
      <c r="L1161" s="15">
        <v>57617.328651306794</v>
      </c>
      <c r="M1161" s="15">
        <v>66114.918301559635</v>
      </c>
      <c r="N1161" s="15">
        <v>67276.940287776437</v>
      </c>
      <c r="O1161" s="15">
        <v>76272.886647599255</v>
      </c>
      <c r="P1161" s="15">
        <v>63360.585853058292</v>
      </c>
      <c r="Q1161" s="15">
        <v>71943.260795188908</v>
      </c>
      <c r="R1161" s="15">
        <v>75447.559316384606</v>
      </c>
      <c r="S1161" s="15">
        <v>49829.593436148738</v>
      </c>
      <c r="T1161" s="15">
        <v>41898.428728968087</v>
      </c>
      <c r="U1161" s="15">
        <v>39966.992603341998</v>
      </c>
      <c r="V1161" s="15">
        <v>34661.316902676343</v>
      </c>
      <c r="W1161" s="15">
        <v>708256.04711165547</v>
      </c>
      <c r="X1161" s="15">
        <v>1029100.932909199</v>
      </c>
      <c r="Y1161" s="15">
        <v>1040409.8710677655</v>
      </c>
      <c r="Z1161" s="15">
        <v>1004711.6254822519</v>
      </c>
      <c r="AA1161" s="15">
        <v>1012204.2680876042</v>
      </c>
      <c r="AB1161" s="16">
        <f t="shared" si="18"/>
        <v>331148.30947588844</v>
      </c>
    </row>
    <row r="1162" spans="1:28" ht="16" x14ac:dyDescent="0.2">
      <c r="A1162" s="14" t="s">
        <v>1727</v>
      </c>
      <c r="B1162" s="14" t="s">
        <v>1728</v>
      </c>
      <c r="C1162" s="14" t="s">
        <v>1418</v>
      </c>
      <c r="D1162" s="14" t="s">
        <v>1593</v>
      </c>
      <c r="E1162" s="14" t="s">
        <v>1810</v>
      </c>
      <c r="F1162" s="14" t="s">
        <v>1811</v>
      </c>
      <c r="G1162" s="14" t="s">
        <v>1748</v>
      </c>
      <c r="H1162" s="14" t="s">
        <v>1749</v>
      </c>
      <c r="I1162" s="14" t="s">
        <v>179</v>
      </c>
      <c r="J1162" s="14" t="s">
        <v>1813</v>
      </c>
      <c r="K1162" s="15">
        <v>62666.687592376962</v>
      </c>
      <c r="L1162" s="15">
        <v>56535.148835313041</v>
      </c>
      <c r="M1162" s="15">
        <v>64873.135112425276</v>
      </c>
      <c r="N1162" s="15">
        <v>66013.33177683939</v>
      </c>
      <c r="O1162" s="15">
        <v>74840.314531367723</v>
      </c>
      <c r="P1162" s="15">
        <v>62170.535068949903</v>
      </c>
      <c r="Q1162" s="15">
        <v>70592.00854952338</v>
      </c>
      <c r="R1162" s="15">
        <v>74030.488657793248</v>
      </c>
      <c r="S1162" s="15">
        <v>48893.684369934985</v>
      </c>
      <c r="T1162" s="15">
        <v>41111.484333007909</v>
      </c>
      <c r="U1162" s="15">
        <v>39216.324814436688</v>
      </c>
      <c r="V1162" s="15">
        <v>34010.301341457882</v>
      </c>
      <c r="W1162" s="15">
        <v>694953.44498342637</v>
      </c>
      <c r="X1162" s="15">
        <v>1106198.4639633107</v>
      </c>
      <c r="Y1162" s="15">
        <v>1169042.0347756175</v>
      </c>
      <c r="Z1162" s="15">
        <v>1101167.2128272061</v>
      </c>
      <c r="AA1162" s="15">
        <v>1189145.8761027155</v>
      </c>
      <c r="AB1162" s="16">
        <f t="shared" si="18"/>
        <v>324928.61784832238</v>
      </c>
    </row>
    <row r="1163" spans="1:28" ht="16" x14ac:dyDescent="0.2">
      <c r="A1163" s="14" t="s">
        <v>1727</v>
      </c>
      <c r="B1163" s="14" t="s">
        <v>1728</v>
      </c>
      <c r="C1163" s="14" t="s">
        <v>1418</v>
      </c>
      <c r="D1163" s="14" t="s">
        <v>1593</v>
      </c>
      <c r="E1163" s="14" t="s">
        <v>1814</v>
      </c>
      <c r="F1163" s="14" t="s">
        <v>1815</v>
      </c>
      <c r="G1163" s="14" t="s">
        <v>1744</v>
      </c>
      <c r="H1163" s="14" t="s">
        <v>1745</v>
      </c>
      <c r="I1163" s="14" t="s">
        <v>175</v>
      </c>
      <c r="J1163" s="14" t="s">
        <v>1816</v>
      </c>
      <c r="K1163" s="15">
        <v>0</v>
      </c>
      <c r="L1163" s="15">
        <v>0</v>
      </c>
      <c r="M1163" s="15">
        <v>0</v>
      </c>
      <c r="N1163" s="15">
        <v>0</v>
      </c>
      <c r="O1163" s="15">
        <v>0</v>
      </c>
      <c r="P1163" s="15">
        <v>0</v>
      </c>
      <c r="Q1163" s="15">
        <v>0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0</v>
      </c>
      <c r="X1163" s="15">
        <v>79594.585714285713</v>
      </c>
      <c r="Y1163" s="15">
        <v>88175.664362913289</v>
      </c>
      <c r="Z1163" s="15">
        <v>98351.259969883089</v>
      </c>
      <c r="AA1163" s="15">
        <v>109324.11444373074</v>
      </c>
      <c r="AB1163" s="16">
        <f t="shared" si="18"/>
        <v>0</v>
      </c>
    </row>
    <row r="1164" spans="1:28" ht="16" x14ac:dyDescent="0.2">
      <c r="A1164" s="14" t="s">
        <v>1727</v>
      </c>
      <c r="B1164" s="14" t="s">
        <v>1728</v>
      </c>
      <c r="C1164" s="14" t="s">
        <v>1418</v>
      </c>
      <c r="D1164" s="14" t="s">
        <v>1593</v>
      </c>
      <c r="E1164" s="14" t="s">
        <v>1814</v>
      </c>
      <c r="F1164" s="14" t="s">
        <v>1815</v>
      </c>
      <c r="G1164" s="14" t="s">
        <v>642</v>
      </c>
      <c r="H1164" s="14" t="s">
        <v>643</v>
      </c>
      <c r="I1164" s="14" t="s">
        <v>644</v>
      </c>
      <c r="J1164" s="14" t="s">
        <v>1817</v>
      </c>
      <c r="K1164" s="15">
        <v>53756.964131466164</v>
      </c>
      <c r="L1164" s="15">
        <v>39537.380070884807</v>
      </c>
      <c r="M1164" s="15">
        <v>43699.209552030567</v>
      </c>
      <c r="N1164" s="15">
        <v>50519.985646130568</v>
      </c>
      <c r="O1164" s="15">
        <v>56993.942616801767</v>
      </c>
      <c r="P1164" s="15">
        <v>44739.666922316996</v>
      </c>
      <c r="Q1164" s="15">
        <v>55491.059748610249</v>
      </c>
      <c r="R1164" s="15">
        <v>53641.357756989899</v>
      </c>
      <c r="S1164" s="15">
        <v>36762.827083454293</v>
      </c>
      <c r="T1164" s="15">
        <v>32369.784853355974</v>
      </c>
      <c r="U1164" s="15">
        <v>21502.78565258647</v>
      </c>
      <c r="V1164" s="15">
        <v>27861.136248781389</v>
      </c>
      <c r="W1164" s="15">
        <v>516876.10028340912</v>
      </c>
      <c r="X1164" s="15">
        <v>573292.01102782961</v>
      </c>
      <c r="Y1164" s="15">
        <v>656333.58752616111</v>
      </c>
      <c r="Z1164" s="15">
        <v>634038.43042495381</v>
      </c>
      <c r="AA1164" s="15">
        <v>638766.77559061523</v>
      </c>
      <c r="AB1164" s="16">
        <f t="shared" si="18"/>
        <v>244507.48201731389</v>
      </c>
    </row>
    <row r="1165" spans="1:28" ht="16" x14ac:dyDescent="0.2">
      <c r="A1165" s="14" t="s">
        <v>1727</v>
      </c>
      <c r="B1165" s="14" t="s">
        <v>1728</v>
      </c>
      <c r="C1165" s="14" t="s">
        <v>1418</v>
      </c>
      <c r="D1165" s="14" t="s">
        <v>1593</v>
      </c>
      <c r="E1165" s="14" t="s">
        <v>1814</v>
      </c>
      <c r="F1165" s="14" t="s">
        <v>1815</v>
      </c>
      <c r="G1165" s="14" t="s">
        <v>1748</v>
      </c>
      <c r="H1165" s="14" t="s">
        <v>1749</v>
      </c>
      <c r="I1165" s="14" t="s">
        <v>179</v>
      </c>
      <c r="J1165" s="14" t="s">
        <v>1818</v>
      </c>
      <c r="K1165" s="15">
        <v>99479.086571548556</v>
      </c>
      <c r="L1165" s="15">
        <v>73165.263671977649</v>
      </c>
      <c r="M1165" s="15">
        <v>80866.870374291088</v>
      </c>
      <c r="N1165" s="15">
        <v>93488.94802530478</v>
      </c>
      <c r="O1165" s="15">
        <v>105469.22511779233</v>
      </c>
      <c r="P1165" s="15">
        <v>82792.27204986944</v>
      </c>
      <c r="Q1165" s="15">
        <v>102688.08936417915</v>
      </c>
      <c r="R1165" s="15">
        <v>99265.153052039852</v>
      </c>
      <c r="S1165" s="15">
        <v>68030.85920376869</v>
      </c>
      <c r="T1165" s="15">
        <v>59901.385462437844</v>
      </c>
      <c r="U1165" s="15">
        <v>39791.634628619424</v>
      </c>
      <c r="V1165" s="15">
        <v>51557.978201598286</v>
      </c>
      <c r="W1165" s="15">
        <v>956496.76572342706</v>
      </c>
      <c r="X1165" s="15">
        <v>1141815.0785323991</v>
      </c>
      <c r="Y1165" s="15">
        <v>1206682.0432588032</v>
      </c>
      <c r="Z1165" s="15">
        <v>1136621.8346451269</v>
      </c>
      <c r="AA1165" s="15">
        <v>1227433.1741919094</v>
      </c>
      <c r="AB1165" s="16">
        <f t="shared" si="18"/>
        <v>452469.39376091439</v>
      </c>
    </row>
    <row r="1166" spans="1:28" ht="16" x14ac:dyDescent="0.2">
      <c r="A1166" s="14" t="s">
        <v>1727</v>
      </c>
      <c r="B1166" s="14" t="s">
        <v>1728</v>
      </c>
      <c r="C1166" s="14" t="s">
        <v>1418</v>
      </c>
      <c r="D1166" s="14" t="s">
        <v>1593</v>
      </c>
      <c r="E1166" s="14" t="s">
        <v>1819</v>
      </c>
      <c r="F1166" s="14" t="s">
        <v>1820</v>
      </c>
      <c r="G1166" s="14" t="s">
        <v>347</v>
      </c>
      <c r="H1166" s="14" t="s">
        <v>348</v>
      </c>
      <c r="I1166" s="14" t="s">
        <v>17</v>
      </c>
      <c r="J1166" s="14" t="s">
        <v>1821</v>
      </c>
      <c r="K1166" s="15">
        <v>503603.1</v>
      </c>
      <c r="L1166" s="15">
        <v>516744.68999999994</v>
      </c>
      <c r="M1166" s="15">
        <v>541951.12</v>
      </c>
      <c r="N1166" s="15">
        <v>508388.4</v>
      </c>
      <c r="O1166" s="15">
        <v>541031.80000000005</v>
      </c>
      <c r="P1166" s="15">
        <v>560127.04</v>
      </c>
      <c r="Q1166" s="15">
        <v>502841.32</v>
      </c>
      <c r="R1166" s="15">
        <v>560127.04</v>
      </c>
      <c r="S1166" s="15">
        <v>596779.04</v>
      </c>
      <c r="T1166" s="15">
        <v>565522.32000000007</v>
      </c>
      <c r="U1166" s="15">
        <v>546243.15</v>
      </c>
      <c r="V1166" s="15">
        <v>630681.92000000004</v>
      </c>
      <c r="W1166" s="15">
        <v>6574040.9400000004</v>
      </c>
      <c r="X1166" s="15">
        <v>6931626.4892371418</v>
      </c>
      <c r="Y1166" s="15">
        <v>6980457.8789024511</v>
      </c>
      <c r="Z1166" s="15">
        <v>6910780.2324473346</v>
      </c>
      <c r="AA1166" s="15">
        <v>6978137.7502175057</v>
      </c>
      <c r="AB1166" s="16">
        <f t="shared" si="18"/>
        <v>2611719.1100000003</v>
      </c>
    </row>
    <row r="1167" spans="1:28" ht="16" x14ac:dyDescent="0.2">
      <c r="A1167" s="14" t="s">
        <v>1822</v>
      </c>
      <c r="B1167" s="14" t="s">
        <v>1823</v>
      </c>
      <c r="C1167" s="14" t="s">
        <v>1418</v>
      </c>
      <c r="D1167" s="14" t="s">
        <v>1593</v>
      </c>
      <c r="E1167" s="14" t="s">
        <v>952</v>
      </c>
      <c r="F1167" s="14" t="s">
        <v>953</v>
      </c>
      <c r="G1167" s="14" t="s">
        <v>15</v>
      </c>
      <c r="H1167" s="14" t="s">
        <v>16</v>
      </c>
      <c r="I1167" s="14" t="s">
        <v>17</v>
      </c>
      <c r="J1167" s="14" t="s">
        <v>1824</v>
      </c>
      <c r="K1167" s="15">
        <v>367491.9</v>
      </c>
      <c r="L1167" s="15">
        <v>304180.08</v>
      </c>
      <c r="M1167" s="15">
        <v>304180.08</v>
      </c>
      <c r="N1167" s="15">
        <v>399173.5</v>
      </c>
      <c r="O1167" s="15">
        <v>315208.3</v>
      </c>
      <c r="P1167" s="15">
        <v>338743.76</v>
      </c>
      <c r="Q1167" s="15">
        <v>378520.14</v>
      </c>
      <c r="R1167" s="15">
        <v>315208.3</v>
      </c>
      <c r="S1167" s="15">
        <v>315208.3</v>
      </c>
      <c r="T1167" s="15">
        <v>382416.52</v>
      </c>
      <c r="U1167" s="15">
        <v>319104.45999999996</v>
      </c>
      <c r="V1167" s="15">
        <v>384957.24</v>
      </c>
      <c r="W1167" s="15">
        <v>4124392.58</v>
      </c>
      <c r="X1167" s="15">
        <v>4241592.2653970234</v>
      </c>
      <c r="Y1167" s="15">
        <v>4366874.8252854152</v>
      </c>
      <c r="Z1167" s="15">
        <v>4506797.8026841767</v>
      </c>
      <c r="AA1167" s="15">
        <v>4653500.9919973398</v>
      </c>
      <c r="AB1167" s="16">
        <f t="shared" si="18"/>
        <v>1690233.86</v>
      </c>
    </row>
    <row r="1168" spans="1:28" ht="16" x14ac:dyDescent="0.2">
      <c r="A1168" s="14" t="s">
        <v>1822</v>
      </c>
      <c r="B1168" s="14" t="s">
        <v>1823</v>
      </c>
      <c r="C1168" s="14" t="s">
        <v>1418</v>
      </c>
      <c r="D1168" s="14" t="s">
        <v>1593</v>
      </c>
      <c r="E1168" s="14" t="s">
        <v>952</v>
      </c>
      <c r="F1168" s="14" t="s">
        <v>953</v>
      </c>
      <c r="G1168" s="14" t="s">
        <v>347</v>
      </c>
      <c r="H1168" s="14" t="s">
        <v>348</v>
      </c>
      <c r="I1168" s="14" t="s">
        <v>17</v>
      </c>
      <c r="J1168" s="14" t="s">
        <v>1825</v>
      </c>
      <c r="K1168" s="15">
        <v>25825.8</v>
      </c>
      <c r="L1168" s="15">
        <v>26843.879999999997</v>
      </c>
      <c r="M1168" s="15">
        <v>26436.639999999999</v>
      </c>
      <c r="N1168" s="15">
        <v>26071.200000000001</v>
      </c>
      <c r="O1168" s="15">
        <v>25460.32</v>
      </c>
      <c r="P1168" s="15">
        <v>25460.32</v>
      </c>
      <c r="Q1168" s="15">
        <v>25460.32</v>
      </c>
      <c r="R1168" s="15">
        <v>25460.32</v>
      </c>
      <c r="S1168" s="15">
        <v>27126.32</v>
      </c>
      <c r="T1168" s="15">
        <v>25705.56</v>
      </c>
      <c r="U1168" s="15">
        <v>25705.56</v>
      </c>
      <c r="V1168" s="15">
        <v>28667.360000000001</v>
      </c>
      <c r="W1168" s="15">
        <v>314223.59999999998</v>
      </c>
      <c r="X1168" s="15">
        <v>318695.47076952382</v>
      </c>
      <c r="Y1168" s="15">
        <v>317293.53995011142</v>
      </c>
      <c r="Z1168" s="15">
        <v>321431.63871848065</v>
      </c>
      <c r="AA1168" s="15">
        <v>324564.54652174446</v>
      </c>
      <c r="AB1168" s="16">
        <f t="shared" si="18"/>
        <v>130637.84</v>
      </c>
    </row>
    <row r="1169" spans="1:28" ht="16" x14ac:dyDescent="0.2">
      <c r="A1169" s="14" t="s">
        <v>1822</v>
      </c>
      <c r="B1169" s="14" t="s">
        <v>1823</v>
      </c>
      <c r="C1169" s="14" t="s">
        <v>1418</v>
      </c>
      <c r="D1169" s="14" t="s">
        <v>1593</v>
      </c>
      <c r="E1169" s="14" t="s">
        <v>952</v>
      </c>
      <c r="F1169" s="14" t="s">
        <v>953</v>
      </c>
      <c r="G1169" s="14" t="s">
        <v>1826</v>
      </c>
      <c r="H1169" s="14" t="s">
        <v>1827</v>
      </c>
      <c r="I1169" s="14" t="s">
        <v>175</v>
      </c>
      <c r="J1169" s="14" t="s">
        <v>1828</v>
      </c>
      <c r="K1169" s="15">
        <v>64516.666666666664</v>
      </c>
      <c r="L1169" s="15">
        <v>64516.666666666664</v>
      </c>
      <c r="M1169" s="15">
        <v>64516.666666666664</v>
      </c>
      <c r="N1169" s="15">
        <v>64516.666666666664</v>
      </c>
      <c r="O1169" s="15">
        <v>64516.666666666664</v>
      </c>
      <c r="P1169" s="15">
        <v>64516.666666666664</v>
      </c>
      <c r="Q1169" s="15">
        <v>64516.666666666664</v>
      </c>
      <c r="R1169" s="15">
        <v>64516.666666666664</v>
      </c>
      <c r="S1169" s="15">
        <v>64516.666666666664</v>
      </c>
      <c r="T1169" s="15">
        <v>64516.666666666664</v>
      </c>
      <c r="U1169" s="15">
        <v>64516.666666666664</v>
      </c>
      <c r="V1169" s="15">
        <v>64516.666666666664</v>
      </c>
      <c r="W1169" s="15">
        <v>774200</v>
      </c>
      <c r="X1169" s="15">
        <v>855862.89250000007</v>
      </c>
      <c r="Y1169" s="15">
        <v>948133.32430232619</v>
      </c>
      <c r="Z1169" s="15">
        <v>1057549.2426206041</v>
      </c>
      <c r="AA1169" s="15">
        <v>1175537.9083657826</v>
      </c>
      <c r="AB1169" s="16">
        <f t="shared" si="18"/>
        <v>322583.33333333331</v>
      </c>
    </row>
    <row r="1170" spans="1:28" ht="16" x14ac:dyDescent="0.2">
      <c r="A1170" s="14" t="s">
        <v>1822</v>
      </c>
      <c r="B1170" s="14" t="s">
        <v>1823</v>
      </c>
      <c r="C1170" s="14" t="s">
        <v>1418</v>
      </c>
      <c r="D1170" s="14" t="s">
        <v>1593</v>
      </c>
      <c r="E1170" s="14" t="s">
        <v>952</v>
      </c>
      <c r="F1170" s="14" t="s">
        <v>953</v>
      </c>
      <c r="G1170" s="14" t="s">
        <v>177</v>
      </c>
      <c r="H1170" s="14" t="s">
        <v>178</v>
      </c>
      <c r="I1170" s="14" t="s">
        <v>179</v>
      </c>
      <c r="J1170" s="14" t="s">
        <v>1829</v>
      </c>
      <c r="K1170" s="15">
        <v>90580.756855272979</v>
      </c>
      <c r="L1170" s="15">
        <v>90580.756855272979</v>
      </c>
      <c r="M1170" s="15">
        <v>93838.565766315238</v>
      </c>
      <c r="N1170" s="15">
        <v>90580.756855272979</v>
      </c>
      <c r="O1170" s="15">
        <v>90580.756855272979</v>
      </c>
      <c r="P1170" s="15">
        <v>93838.565766315238</v>
      </c>
      <c r="Q1170" s="15">
        <v>90580.756855272979</v>
      </c>
      <c r="R1170" s="15">
        <v>90580.756855272979</v>
      </c>
      <c r="S1170" s="15">
        <v>93838.565766315238</v>
      </c>
      <c r="T1170" s="15">
        <v>90580.756855272979</v>
      </c>
      <c r="U1170" s="15">
        <v>90580.756855272979</v>
      </c>
      <c r="V1170" s="15">
        <v>93838.565766315238</v>
      </c>
      <c r="W1170" s="15">
        <v>1100000.3179074447</v>
      </c>
      <c r="X1170" s="15">
        <v>1336438.4188375</v>
      </c>
      <c r="Y1170" s="15">
        <v>1480331.017846745</v>
      </c>
      <c r="Z1170" s="15">
        <v>1651073.1427341343</v>
      </c>
      <c r="AA1170" s="15">
        <v>1835196.5781382972</v>
      </c>
      <c r="AB1170" s="16">
        <f t="shared" si="18"/>
        <v>456161.59318740712</v>
      </c>
    </row>
    <row r="1171" spans="1:28" ht="16" x14ac:dyDescent="0.2">
      <c r="A1171" s="14" t="s">
        <v>1822</v>
      </c>
      <c r="B1171" s="14" t="s">
        <v>1823</v>
      </c>
      <c r="C1171" s="14" t="s">
        <v>1418</v>
      </c>
      <c r="D1171" s="14" t="s">
        <v>1593</v>
      </c>
      <c r="E1171" s="14" t="s">
        <v>952</v>
      </c>
      <c r="F1171" s="14" t="s">
        <v>953</v>
      </c>
      <c r="G1171" s="14" t="s">
        <v>1830</v>
      </c>
      <c r="H1171" s="14" t="s">
        <v>1831</v>
      </c>
      <c r="I1171" s="14" t="s">
        <v>179</v>
      </c>
      <c r="J1171" s="14" t="s">
        <v>1832</v>
      </c>
      <c r="K1171" s="15">
        <v>166667</v>
      </c>
      <c r="L1171" s="15">
        <v>166667</v>
      </c>
      <c r="M1171" s="15">
        <v>166667</v>
      </c>
      <c r="N1171" s="15">
        <v>166667</v>
      </c>
      <c r="O1171" s="15">
        <v>166667</v>
      </c>
      <c r="P1171" s="15">
        <v>166667</v>
      </c>
      <c r="Q1171" s="15">
        <v>166667</v>
      </c>
      <c r="R1171" s="15">
        <v>166667</v>
      </c>
      <c r="S1171" s="15">
        <v>166667</v>
      </c>
      <c r="T1171" s="15">
        <v>166667</v>
      </c>
      <c r="U1171" s="15">
        <v>166667</v>
      </c>
      <c r="V1171" s="15">
        <v>166667</v>
      </c>
      <c r="W1171" s="15">
        <v>2000004</v>
      </c>
      <c r="X1171" s="15">
        <v>2210960.7142857146</v>
      </c>
      <c r="Y1171" s="15">
        <v>2449324.0100809247</v>
      </c>
      <c r="Z1171" s="15">
        <v>2731979.443607863</v>
      </c>
      <c r="AA1171" s="15">
        <v>3036780.9567702976</v>
      </c>
      <c r="AB1171" s="16">
        <f t="shared" si="18"/>
        <v>833335</v>
      </c>
    </row>
    <row r="1172" spans="1:28" ht="16" x14ac:dyDescent="0.2">
      <c r="A1172" s="14" t="s">
        <v>1822</v>
      </c>
      <c r="B1172" s="14" t="s">
        <v>1823</v>
      </c>
      <c r="C1172" s="14" t="s">
        <v>1418</v>
      </c>
      <c r="D1172" s="14" t="s">
        <v>1593</v>
      </c>
      <c r="E1172" s="14" t="s">
        <v>952</v>
      </c>
      <c r="F1172" s="14" t="s">
        <v>953</v>
      </c>
      <c r="G1172" s="14" t="s">
        <v>19</v>
      </c>
      <c r="H1172" s="14" t="s">
        <v>20</v>
      </c>
      <c r="I1172" s="14" t="s">
        <v>21</v>
      </c>
      <c r="J1172" s="14" t="s">
        <v>1833</v>
      </c>
      <c r="K1172" s="15">
        <v>0</v>
      </c>
      <c r="L1172" s="15">
        <v>0</v>
      </c>
      <c r="M1172" s="15">
        <v>9000</v>
      </c>
      <c r="N1172" s="15">
        <v>0</v>
      </c>
      <c r="O1172" s="15">
        <v>0</v>
      </c>
      <c r="P1172" s="15">
        <v>0</v>
      </c>
      <c r="Q1172" s="15">
        <v>0</v>
      </c>
      <c r="R1172" s="15">
        <v>0</v>
      </c>
      <c r="S1172" s="15">
        <v>9000</v>
      </c>
      <c r="T1172" s="15">
        <v>0</v>
      </c>
      <c r="U1172" s="15">
        <v>0</v>
      </c>
      <c r="V1172" s="15">
        <v>0</v>
      </c>
      <c r="W1172" s="15">
        <v>18000</v>
      </c>
      <c r="X1172" s="15">
        <v>19819.210714285713</v>
      </c>
      <c r="Y1172" s="15">
        <v>21854.624071213875</v>
      </c>
      <c r="Z1172" s="15">
        <v>24360.325570797952</v>
      </c>
      <c r="AA1172" s="15">
        <v>26996.192119527688</v>
      </c>
      <c r="AB1172" s="16">
        <f t="shared" si="18"/>
        <v>9000</v>
      </c>
    </row>
    <row r="1173" spans="1:28" ht="16" x14ac:dyDescent="0.2">
      <c r="A1173" s="14" t="s">
        <v>1822</v>
      </c>
      <c r="B1173" s="14" t="s">
        <v>1823</v>
      </c>
      <c r="C1173" s="14" t="s">
        <v>1418</v>
      </c>
      <c r="D1173" s="14" t="s">
        <v>1593</v>
      </c>
      <c r="E1173" s="14" t="s">
        <v>952</v>
      </c>
      <c r="F1173" s="14" t="s">
        <v>953</v>
      </c>
      <c r="G1173" s="14" t="s">
        <v>23</v>
      </c>
      <c r="H1173" s="14" t="s">
        <v>24</v>
      </c>
      <c r="I1173" s="14" t="s">
        <v>21</v>
      </c>
      <c r="J1173" s="14" t="s">
        <v>1834</v>
      </c>
      <c r="K1173" s="15">
        <v>0</v>
      </c>
      <c r="L1173" s="15">
        <v>0</v>
      </c>
      <c r="M1173" s="15">
        <v>7680</v>
      </c>
      <c r="N1173" s="15">
        <v>0</v>
      </c>
      <c r="O1173" s="15">
        <v>0</v>
      </c>
      <c r="P1173" s="15">
        <v>0</v>
      </c>
      <c r="Q1173" s="15">
        <v>0</v>
      </c>
      <c r="R1173" s="15">
        <v>0</v>
      </c>
      <c r="S1173" s="15">
        <v>7680</v>
      </c>
      <c r="T1173" s="15">
        <v>0</v>
      </c>
      <c r="U1173" s="15">
        <v>0</v>
      </c>
      <c r="V1173" s="15">
        <v>0</v>
      </c>
      <c r="W1173" s="15">
        <v>15360</v>
      </c>
      <c r="X1173" s="15">
        <v>16912.393142857145</v>
      </c>
      <c r="Y1173" s="15">
        <v>18649.279207435844</v>
      </c>
      <c r="Z1173" s="15">
        <v>20787.477820414257</v>
      </c>
      <c r="AA1173" s="15">
        <v>23036.750608663631</v>
      </c>
      <c r="AB1173" s="16">
        <f t="shared" si="18"/>
        <v>7680</v>
      </c>
    </row>
    <row r="1174" spans="1:28" ht="16" x14ac:dyDescent="0.2">
      <c r="A1174" s="14" t="s">
        <v>1822</v>
      </c>
      <c r="B1174" s="14" t="s">
        <v>1823</v>
      </c>
      <c r="C1174" s="14" t="s">
        <v>1418</v>
      </c>
      <c r="D1174" s="14" t="s">
        <v>1593</v>
      </c>
      <c r="E1174" s="14" t="s">
        <v>952</v>
      </c>
      <c r="F1174" s="14" t="s">
        <v>953</v>
      </c>
      <c r="G1174" s="14" t="s">
        <v>26</v>
      </c>
      <c r="H1174" s="14" t="s">
        <v>27</v>
      </c>
      <c r="I1174" s="14" t="s">
        <v>21</v>
      </c>
      <c r="J1174" s="14" t="s">
        <v>1835</v>
      </c>
      <c r="K1174" s="15">
        <v>0</v>
      </c>
      <c r="L1174" s="15">
        <v>0</v>
      </c>
      <c r="M1174" s="15">
        <v>2221.3279678068411</v>
      </c>
      <c r="N1174" s="15">
        <v>0</v>
      </c>
      <c r="O1174" s="15">
        <v>0</v>
      </c>
      <c r="P1174" s="15">
        <v>0</v>
      </c>
      <c r="Q1174" s="15">
        <v>0</v>
      </c>
      <c r="R1174" s="15">
        <v>0</v>
      </c>
      <c r="S1174" s="15">
        <v>2221.3279678068411</v>
      </c>
      <c r="T1174" s="15">
        <v>0</v>
      </c>
      <c r="U1174" s="15">
        <v>0</v>
      </c>
      <c r="V1174" s="15">
        <v>0</v>
      </c>
      <c r="W1174" s="15">
        <v>4442.6559356136822</v>
      </c>
      <c r="X1174" s="15">
        <v>4891.6630066110956</v>
      </c>
      <c r="Y1174" s="15">
        <v>5394.0319639213312</v>
      </c>
      <c r="Z1174" s="15">
        <v>6012.4747216992937</v>
      </c>
      <c r="AA1174" s="15">
        <v>6663.0440643770553</v>
      </c>
      <c r="AB1174" s="16">
        <f t="shared" si="18"/>
        <v>2221.3279678068411</v>
      </c>
    </row>
    <row r="1175" spans="1:28" ht="16" x14ac:dyDescent="0.2">
      <c r="A1175" s="14" t="s">
        <v>1822</v>
      </c>
      <c r="B1175" s="14" t="s">
        <v>1823</v>
      </c>
      <c r="C1175" s="14" t="s">
        <v>1418</v>
      </c>
      <c r="D1175" s="14" t="s">
        <v>1593</v>
      </c>
      <c r="E1175" s="14" t="s">
        <v>952</v>
      </c>
      <c r="F1175" s="14" t="s">
        <v>953</v>
      </c>
      <c r="G1175" s="14" t="s">
        <v>29</v>
      </c>
      <c r="H1175" s="14" t="s">
        <v>30</v>
      </c>
      <c r="I1175" s="14" t="s">
        <v>21</v>
      </c>
      <c r="J1175" s="14" t="s">
        <v>1836</v>
      </c>
      <c r="K1175" s="15">
        <v>0</v>
      </c>
      <c r="L1175" s="15">
        <v>0</v>
      </c>
      <c r="M1175" s="15">
        <v>0</v>
      </c>
      <c r="N1175" s="15">
        <v>0</v>
      </c>
      <c r="O1175" s="15">
        <v>0</v>
      </c>
      <c r="P1175" s="15">
        <v>0</v>
      </c>
      <c r="Q1175" s="15">
        <v>0</v>
      </c>
      <c r="R1175" s="15">
        <v>0</v>
      </c>
      <c r="S1175" s="15">
        <v>8050</v>
      </c>
      <c r="T1175" s="15">
        <v>0</v>
      </c>
      <c r="U1175" s="15">
        <v>0</v>
      </c>
      <c r="V1175" s="15">
        <v>0</v>
      </c>
      <c r="W1175" s="15">
        <v>8050</v>
      </c>
      <c r="X1175" s="15">
        <v>17904.809999999998</v>
      </c>
      <c r="Y1175" s="15">
        <v>19971.025074000001</v>
      </c>
      <c r="Z1175" s="15">
        <v>22297.649495121004</v>
      </c>
      <c r="AA1175" s="15">
        <v>24895.325661302606</v>
      </c>
      <c r="AB1175" s="16">
        <f t="shared" si="18"/>
        <v>0</v>
      </c>
    </row>
    <row r="1176" spans="1:28" ht="16" x14ac:dyDescent="0.2">
      <c r="A1176" s="14" t="s">
        <v>1822</v>
      </c>
      <c r="B1176" s="14" t="s">
        <v>1823</v>
      </c>
      <c r="C1176" s="14" t="s">
        <v>1418</v>
      </c>
      <c r="D1176" s="14" t="s">
        <v>1593</v>
      </c>
      <c r="E1176" s="14" t="s">
        <v>952</v>
      </c>
      <c r="F1176" s="14" t="s">
        <v>953</v>
      </c>
      <c r="G1176" s="14" t="s">
        <v>32</v>
      </c>
      <c r="H1176" s="14" t="s">
        <v>33</v>
      </c>
      <c r="I1176" s="14" t="s">
        <v>21</v>
      </c>
      <c r="J1176" s="14" t="s">
        <v>1837</v>
      </c>
      <c r="K1176" s="15">
        <v>0</v>
      </c>
      <c r="L1176" s="15">
        <v>0</v>
      </c>
      <c r="M1176" s="15">
        <v>0</v>
      </c>
      <c r="N1176" s="15">
        <v>0</v>
      </c>
      <c r="O1176" s="15">
        <v>0</v>
      </c>
      <c r="P1176" s="15">
        <v>0</v>
      </c>
      <c r="Q1176" s="15">
        <v>0</v>
      </c>
      <c r="R1176" s="15">
        <v>0</v>
      </c>
      <c r="S1176" s="15">
        <v>4440</v>
      </c>
      <c r="T1176" s="15">
        <v>0</v>
      </c>
      <c r="U1176" s="15">
        <v>0</v>
      </c>
      <c r="V1176" s="15">
        <v>0</v>
      </c>
      <c r="W1176" s="15">
        <v>4440</v>
      </c>
      <c r="X1176" s="15">
        <v>16548.047999999999</v>
      </c>
      <c r="Y1176" s="15">
        <v>18457.6927392</v>
      </c>
      <c r="Z1176" s="15">
        <v>20608.013943316808</v>
      </c>
      <c r="AA1176" s="15">
        <v>23008.847567713212</v>
      </c>
      <c r="AB1176" s="16">
        <f t="shared" si="18"/>
        <v>0</v>
      </c>
    </row>
    <row r="1177" spans="1:28" ht="16" x14ac:dyDescent="0.2">
      <c r="A1177" s="14" t="s">
        <v>1822</v>
      </c>
      <c r="B1177" s="14" t="s">
        <v>1823</v>
      </c>
      <c r="C1177" s="14" t="s">
        <v>1418</v>
      </c>
      <c r="D1177" s="14" t="s">
        <v>1593</v>
      </c>
      <c r="E1177" s="14" t="s">
        <v>952</v>
      </c>
      <c r="F1177" s="14" t="s">
        <v>953</v>
      </c>
      <c r="G1177" s="14" t="s">
        <v>38</v>
      </c>
      <c r="H1177" s="14" t="s">
        <v>39</v>
      </c>
      <c r="I1177" s="14" t="s">
        <v>21</v>
      </c>
      <c r="J1177" s="14" t="s">
        <v>1838</v>
      </c>
      <c r="K1177" s="15">
        <v>24327</v>
      </c>
      <c r="L1177" s="15">
        <v>24327</v>
      </c>
      <c r="M1177" s="15">
        <v>24327</v>
      </c>
      <c r="N1177" s="15">
        <v>24327</v>
      </c>
      <c r="O1177" s="15">
        <v>24327</v>
      </c>
      <c r="P1177" s="15">
        <v>24327</v>
      </c>
      <c r="Q1177" s="15">
        <v>24327</v>
      </c>
      <c r="R1177" s="15">
        <v>24327</v>
      </c>
      <c r="S1177" s="15">
        <v>24327</v>
      </c>
      <c r="T1177" s="15">
        <v>24327</v>
      </c>
      <c r="U1177" s="15">
        <v>24327</v>
      </c>
      <c r="V1177" s="15">
        <v>24327</v>
      </c>
      <c r="W1177" s="15">
        <v>291924</v>
      </c>
      <c r="X1177" s="15">
        <v>321427.95936428575</v>
      </c>
      <c r="Y1177" s="15">
        <v>354438.2931869466</v>
      </c>
      <c r="Z1177" s="15">
        <v>395075.76010720123</v>
      </c>
      <c r="AA1177" s="15">
        <v>437824.24379450013</v>
      </c>
      <c r="AB1177" s="16">
        <f t="shared" si="18"/>
        <v>121635</v>
      </c>
    </row>
    <row r="1178" spans="1:28" ht="16" x14ac:dyDescent="0.2">
      <c r="A1178" s="14" t="s">
        <v>1822</v>
      </c>
      <c r="B1178" s="14" t="s">
        <v>1823</v>
      </c>
      <c r="C1178" s="14" t="s">
        <v>1418</v>
      </c>
      <c r="D1178" s="14" t="s">
        <v>1593</v>
      </c>
      <c r="E1178" s="14" t="s">
        <v>952</v>
      </c>
      <c r="F1178" s="14" t="s">
        <v>953</v>
      </c>
      <c r="G1178" s="14" t="s">
        <v>41</v>
      </c>
      <c r="H1178" s="14" t="s">
        <v>42</v>
      </c>
      <c r="I1178" s="14" t="s">
        <v>21</v>
      </c>
      <c r="J1178" s="14" t="s">
        <v>1839</v>
      </c>
      <c r="K1178" s="15">
        <v>6954.545454545454</v>
      </c>
      <c r="L1178" s="15">
        <v>6954.545454545454</v>
      </c>
      <c r="M1178" s="15">
        <v>6954.545454545454</v>
      </c>
      <c r="N1178" s="15">
        <v>6954.545454545454</v>
      </c>
      <c r="O1178" s="15">
        <v>6954.545454545454</v>
      </c>
      <c r="P1178" s="15">
        <v>6954.545454545454</v>
      </c>
      <c r="Q1178" s="15">
        <v>6954.545454545454</v>
      </c>
      <c r="R1178" s="15">
        <v>6954.545454545454</v>
      </c>
      <c r="S1178" s="15">
        <v>6954.545454545454</v>
      </c>
      <c r="T1178" s="15">
        <v>6954.545454545454</v>
      </c>
      <c r="U1178" s="15">
        <v>6954.545454545454</v>
      </c>
      <c r="V1178" s="15">
        <v>6954.545454545454</v>
      </c>
      <c r="W1178" s="15">
        <v>83454.545454545441</v>
      </c>
      <c r="X1178" s="15">
        <v>92257.360714285722</v>
      </c>
      <c r="Y1178" s="15">
        <v>102203.61096610407</v>
      </c>
      <c r="Z1178" s="15">
        <v>113998.05132872815</v>
      </c>
      <c r="AA1178" s="15">
        <v>126716.58719614249</v>
      </c>
      <c r="AB1178" s="16">
        <f t="shared" si="18"/>
        <v>34772.727272727272</v>
      </c>
    </row>
    <row r="1179" spans="1:28" ht="16" x14ac:dyDescent="0.2">
      <c r="A1179" s="14" t="s">
        <v>1822</v>
      </c>
      <c r="B1179" s="14" t="s">
        <v>1823</v>
      </c>
      <c r="C1179" s="14" t="s">
        <v>1418</v>
      </c>
      <c r="D1179" s="14" t="s">
        <v>1593</v>
      </c>
      <c r="E1179" s="14" t="s">
        <v>952</v>
      </c>
      <c r="F1179" s="14" t="s">
        <v>953</v>
      </c>
      <c r="G1179" s="14" t="s">
        <v>44</v>
      </c>
      <c r="H1179" s="14" t="s">
        <v>45</v>
      </c>
      <c r="I1179" s="14" t="s">
        <v>21</v>
      </c>
      <c r="J1179" s="14" t="s">
        <v>1840</v>
      </c>
      <c r="K1179" s="15">
        <v>666.66666666666663</v>
      </c>
      <c r="L1179" s="15">
        <v>666.66666666666663</v>
      </c>
      <c r="M1179" s="15">
        <v>666.66666666666663</v>
      </c>
      <c r="N1179" s="15">
        <v>666.66666666666663</v>
      </c>
      <c r="O1179" s="15">
        <v>666.66666666666663</v>
      </c>
      <c r="P1179" s="15">
        <v>666.66666666666663</v>
      </c>
      <c r="Q1179" s="15">
        <v>666.66666666666663</v>
      </c>
      <c r="R1179" s="15">
        <v>666.66666666666663</v>
      </c>
      <c r="S1179" s="15">
        <v>666.66666666666663</v>
      </c>
      <c r="T1179" s="15">
        <v>666.66666666666663</v>
      </c>
      <c r="U1179" s="15">
        <v>666.66666666666663</v>
      </c>
      <c r="V1179" s="15">
        <v>666.66666666666663</v>
      </c>
      <c r="W1179" s="15">
        <v>8000</v>
      </c>
      <c r="X1179" s="15">
        <v>8808.5380952380965</v>
      </c>
      <c r="Y1179" s="15">
        <v>9713.166253872836</v>
      </c>
      <c r="Z1179" s="15">
        <v>10826.811364799092</v>
      </c>
      <c r="AA1179" s="15">
        <v>11998.307608678977</v>
      </c>
      <c r="AB1179" s="16">
        <f t="shared" si="18"/>
        <v>3333.333333333333</v>
      </c>
    </row>
    <row r="1180" spans="1:28" ht="16" x14ac:dyDescent="0.2">
      <c r="A1180" s="14" t="s">
        <v>1822</v>
      </c>
      <c r="B1180" s="14" t="s">
        <v>1823</v>
      </c>
      <c r="C1180" s="14" t="s">
        <v>1418</v>
      </c>
      <c r="D1180" s="14" t="s">
        <v>1593</v>
      </c>
      <c r="E1180" s="14" t="s">
        <v>952</v>
      </c>
      <c r="F1180" s="14" t="s">
        <v>953</v>
      </c>
      <c r="G1180" s="14" t="s">
        <v>50</v>
      </c>
      <c r="H1180" s="14" t="s">
        <v>51</v>
      </c>
      <c r="I1180" s="14" t="s">
        <v>21</v>
      </c>
      <c r="J1180" s="14" t="s">
        <v>1841</v>
      </c>
      <c r="K1180" s="15">
        <v>37950</v>
      </c>
      <c r="L1180" s="15">
        <v>37950</v>
      </c>
      <c r="M1180" s="15">
        <v>37950</v>
      </c>
      <c r="N1180" s="15">
        <v>37950</v>
      </c>
      <c r="O1180" s="15">
        <v>37950</v>
      </c>
      <c r="P1180" s="15">
        <v>37950</v>
      </c>
      <c r="Q1180" s="15">
        <v>37950</v>
      </c>
      <c r="R1180" s="15">
        <v>37950</v>
      </c>
      <c r="S1180" s="15">
        <v>37950</v>
      </c>
      <c r="T1180" s="15">
        <v>37950</v>
      </c>
      <c r="U1180" s="15">
        <v>37950</v>
      </c>
      <c r="V1180" s="15">
        <v>37950</v>
      </c>
      <c r="W1180" s="15">
        <v>455400</v>
      </c>
      <c r="X1180" s="15">
        <v>501426.03107142856</v>
      </c>
      <c r="Y1180" s="15">
        <v>552921.98900171113</v>
      </c>
      <c r="Z1180" s="15">
        <v>616316.23694118822</v>
      </c>
      <c r="AA1180" s="15">
        <v>683003.66062405054</v>
      </c>
      <c r="AB1180" s="16">
        <f t="shared" si="18"/>
        <v>189750</v>
      </c>
    </row>
    <row r="1181" spans="1:28" ht="16" x14ac:dyDescent="0.2">
      <c r="A1181" s="14" t="s">
        <v>1822</v>
      </c>
      <c r="B1181" s="14" t="s">
        <v>1823</v>
      </c>
      <c r="C1181" s="14" t="s">
        <v>1418</v>
      </c>
      <c r="D1181" s="14" t="s">
        <v>1593</v>
      </c>
      <c r="E1181" s="14" t="s">
        <v>952</v>
      </c>
      <c r="F1181" s="14" t="s">
        <v>953</v>
      </c>
      <c r="G1181" s="14" t="s">
        <v>765</v>
      </c>
      <c r="H1181" s="14" t="s">
        <v>766</v>
      </c>
      <c r="I1181" s="14" t="s">
        <v>21</v>
      </c>
      <c r="J1181" s="14" t="s">
        <v>1842</v>
      </c>
      <c r="K1181" s="15">
        <v>24416.666666666668</v>
      </c>
      <c r="L1181" s="15">
        <v>24416.666666666668</v>
      </c>
      <c r="M1181" s="15">
        <v>24416.666666666668</v>
      </c>
      <c r="N1181" s="15">
        <v>24416.666666666668</v>
      </c>
      <c r="O1181" s="15">
        <v>24416.666666666668</v>
      </c>
      <c r="P1181" s="15">
        <v>24416.666666666668</v>
      </c>
      <c r="Q1181" s="15">
        <v>24416.666666666668</v>
      </c>
      <c r="R1181" s="15">
        <v>24416.666666666668</v>
      </c>
      <c r="S1181" s="15">
        <v>24416.666666666668</v>
      </c>
      <c r="T1181" s="15">
        <v>24416.666666666668</v>
      </c>
      <c r="U1181" s="15">
        <v>24416.666666666668</v>
      </c>
      <c r="V1181" s="15">
        <v>24416.666666666668</v>
      </c>
      <c r="W1181" s="15">
        <v>293000</v>
      </c>
      <c r="X1181" s="15">
        <v>323263.23809523811</v>
      </c>
      <c r="Y1181" s="15">
        <v>357290.37962153752</v>
      </c>
      <c r="Z1181" s="15">
        <v>398388.58506528172</v>
      </c>
      <c r="AA1181" s="15">
        <v>442169.08831929357</v>
      </c>
      <c r="AB1181" s="16">
        <f t="shared" si="18"/>
        <v>122083.33333333334</v>
      </c>
    </row>
    <row r="1182" spans="1:28" ht="16" x14ac:dyDescent="0.2">
      <c r="A1182" s="14" t="s">
        <v>1822</v>
      </c>
      <c r="B1182" s="14" t="s">
        <v>1823</v>
      </c>
      <c r="C1182" s="14" t="s">
        <v>1418</v>
      </c>
      <c r="D1182" s="14" t="s">
        <v>1593</v>
      </c>
      <c r="E1182" s="14" t="s">
        <v>952</v>
      </c>
      <c r="F1182" s="14" t="s">
        <v>953</v>
      </c>
      <c r="G1182" s="14" t="s">
        <v>1119</v>
      </c>
      <c r="H1182" s="14" t="s">
        <v>1120</v>
      </c>
      <c r="I1182" s="14" t="s">
        <v>21</v>
      </c>
      <c r="J1182" s="14" t="s">
        <v>1843</v>
      </c>
      <c r="K1182" s="15">
        <v>0</v>
      </c>
      <c r="L1182" s="15">
        <v>0</v>
      </c>
      <c r="M1182" s="15">
        <v>63863.179074446678</v>
      </c>
      <c r="N1182" s="15">
        <v>0</v>
      </c>
      <c r="O1182" s="15">
        <v>0</v>
      </c>
      <c r="P1182" s="15">
        <v>0</v>
      </c>
      <c r="Q1182" s="15">
        <v>0</v>
      </c>
      <c r="R1182" s="15">
        <v>0</v>
      </c>
      <c r="S1182" s="15">
        <v>63863.179074446678</v>
      </c>
      <c r="T1182" s="15">
        <v>0</v>
      </c>
      <c r="U1182" s="15">
        <v>0</v>
      </c>
      <c r="V1182" s="15">
        <v>0</v>
      </c>
      <c r="W1182" s="15">
        <v>127726.35814889336</v>
      </c>
      <c r="X1182" s="15">
        <v>140635.31144006897</v>
      </c>
      <c r="Y1182" s="15">
        <v>155078.4189627383</v>
      </c>
      <c r="Z1182" s="15">
        <v>172858.6482488547</v>
      </c>
      <c r="AA1182" s="15">
        <v>191562.51685084036</v>
      </c>
      <c r="AB1182" s="16">
        <f t="shared" si="18"/>
        <v>63863.179074446678</v>
      </c>
    </row>
    <row r="1183" spans="1:28" ht="16" x14ac:dyDescent="0.2">
      <c r="A1183" s="14" t="s">
        <v>1822</v>
      </c>
      <c r="B1183" s="14" t="s">
        <v>1823</v>
      </c>
      <c r="C1183" s="14" t="s">
        <v>1418</v>
      </c>
      <c r="D1183" s="14" t="s">
        <v>1593</v>
      </c>
      <c r="E1183" s="14" t="s">
        <v>952</v>
      </c>
      <c r="F1183" s="14" t="s">
        <v>953</v>
      </c>
      <c r="G1183" s="14" t="s">
        <v>217</v>
      </c>
      <c r="H1183" s="14" t="s">
        <v>218</v>
      </c>
      <c r="I1183" s="14" t="s">
        <v>21</v>
      </c>
      <c r="J1183" s="14" t="s">
        <v>1844</v>
      </c>
      <c r="K1183" s="15">
        <v>21729</v>
      </c>
      <c r="L1183" s="15">
        <v>21729</v>
      </c>
      <c r="M1183" s="15">
        <v>21729</v>
      </c>
      <c r="N1183" s="15">
        <v>21729</v>
      </c>
      <c r="O1183" s="15">
        <v>21729</v>
      </c>
      <c r="P1183" s="15">
        <v>21729</v>
      </c>
      <c r="Q1183" s="15">
        <v>21729</v>
      </c>
      <c r="R1183" s="15">
        <v>21729</v>
      </c>
      <c r="S1183" s="15">
        <v>21729</v>
      </c>
      <c r="T1183" s="15">
        <v>21729</v>
      </c>
      <c r="U1183" s="15">
        <v>21729</v>
      </c>
      <c r="V1183" s="15">
        <v>21729</v>
      </c>
      <c r="W1183" s="15">
        <v>260748</v>
      </c>
      <c r="X1183" s="15">
        <v>287670.62202380947</v>
      </c>
      <c r="Y1183" s="15">
        <v>317950.99914032599</v>
      </c>
      <c r="Z1183" s="15">
        <v>354524.65219012112</v>
      </c>
      <c r="AA1183" s="15">
        <v>393484.69334092544</v>
      </c>
      <c r="AB1183" s="16">
        <f t="shared" si="18"/>
        <v>108645</v>
      </c>
    </row>
    <row r="1184" spans="1:28" ht="16" x14ac:dyDescent="0.2">
      <c r="A1184" s="14" t="s">
        <v>1822</v>
      </c>
      <c r="B1184" s="14" t="s">
        <v>1823</v>
      </c>
      <c r="C1184" s="14" t="s">
        <v>1418</v>
      </c>
      <c r="D1184" s="14" t="s">
        <v>1593</v>
      </c>
      <c r="E1184" s="14" t="s">
        <v>1845</v>
      </c>
      <c r="F1184" s="14" t="s">
        <v>1846</v>
      </c>
      <c r="G1184" s="14" t="s">
        <v>1683</v>
      </c>
      <c r="H1184" s="14" t="s">
        <v>1684</v>
      </c>
      <c r="I1184" s="14" t="s">
        <v>1685</v>
      </c>
      <c r="J1184" s="14" t="s">
        <v>1847</v>
      </c>
      <c r="K1184" s="15">
        <v>55521.088566698148</v>
      </c>
      <c r="L1184" s="15">
        <v>56274.036659536956</v>
      </c>
      <c r="M1184" s="15">
        <v>53595.363311643108</v>
      </c>
      <c r="N1184" s="15">
        <v>53869.008399938262</v>
      </c>
      <c r="O1184" s="15">
        <v>53825.618281033741</v>
      </c>
      <c r="P1184" s="15">
        <v>53870.072246681826</v>
      </c>
      <c r="Q1184" s="15">
        <v>53969.552121797722</v>
      </c>
      <c r="R1184" s="15">
        <v>53618.686233965542</v>
      </c>
      <c r="S1184" s="15">
        <v>53804.673361986141</v>
      </c>
      <c r="T1184" s="15">
        <v>53768.493439917482</v>
      </c>
      <c r="U1184" s="15">
        <v>54152.725475906649</v>
      </c>
      <c r="V1184" s="15">
        <v>53878.701281837144</v>
      </c>
      <c r="W1184" s="15">
        <v>650148.01938094269</v>
      </c>
      <c r="X1184" s="15">
        <v>644865.272568724</v>
      </c>
      <c r="Y1184" s="15">
        <v>643822.38987284712</v>
      </c>
      <c r="Z1184" s="15">
        <v>658306.96554257302</v>
      </c>
      <c r="AA1184" s="15">
        <v>629049.53940590518</v>
      </c>
      <c r="AB1184" s="16">
        <f t="shared" si="18"/>
        <v>273085.1152188502</v>
      </c>
    </row>
    <row r="1185" spans="1:28" ht="16" x14ac:dyDescent="0.2">
      <c r="A1185" s="14" t="s">
        <v>1822</v>
      </c>
      <c r="B1185" s="14" t="s">
        <v>1823</v>
      </c>
      <c r="C1185" s="14" t="s">
        <v>1418</v>
      </c>
      <c r="D1185" s="14" t="s">
        <v>1593</v>
      </c>
      <c r="E1185" s="14" t="s">
        <v>1848</v>
      </c>
      <c r="F1185" s="14" t="s">
        <v>3766</v>
      </c>
      <c r="G1185" s="14" t="s">
        <v>642</v>
      </c>
      <c r="H1185" s="14" t="s">
        <v>643</v>
      </c>
      <c r="I1185" s="14" t="s">
        <v>644</v>
      </c>
      <c r="J1185" s="14" t="s">
        <v>1850</v>
      </c>
      <c r="K1185" s="15">
        <v>59416.057400000012</v>
      </c>
      <c r="L1185" s="15">
        <v>53666.123000000007</v>
      </c>
      <c r="M1185" s="15">
        <v>59416.057400000012</v>
      </c>
      <c r="N1185" s="15">
        <v>57499.412600000003</v>
      </c>
      <c r="O1185" s="15">
        <v>59416.057400000012</v>
      </c>
      <c r="P1185" s="15">
        <v>57499.412600000003</v>
      </c>
      <c r="Q1185" s="15">
        <v>59416.057400000012</v>
      </c>
      <c r="R1185" s="15">
        <v>59416.057400000012</v>
      </c>
      <c r="S1185" s="15">
        <v>57499.412600000003</v>
      </c>
      <c r="T1185" s="15">
        <v>59390.028600000005</v>
      </c>
      <c r="U1185" s="15">
        <v>57474.226600000002</v>
      </c>
      <c r="V1185" s="15">
        <v>59390.028600000005</v>
      </c>
      <c r="W1185" s="15">
        <v>699498.93160000001</v>
      </c>
      <c r="X1185" s="15">
        <v>712515.48958660709</v>
      </c>
      <c r="Y1185" s="15">
        <v>701266.93270400597</v>
      </c>
      <c r="Z1185" s="15">
        <v>691749.79801299935</v>
      </c>
      <c r="AA1185" s="15">
        <v>687620.91113197396</v>
      </c>
      <c r="AB1185" s="16">
        <f t="shared" si="18"/>
        <v>289413.70780000003</v>
      </c>
    </row>
    <row r="1186" spans="1:28" ht="16" x14ac:dyDescent="0.2">
      <c r="A1186" s="14" t="s">
        <v>1822</v>
      </c>
      <c r="B1186" s="14" t="s">
        <v>1823</v>
      </c>
      <c r="C1186" s="14" t="s">
        <v>1418</v>
      </c>
      <c r="D1186" s="14" t="s">
        <v>1593</v>
      </c>
      <c r="E1186" s="14" t="s">
        <v>1848</v>
      </c>
      <c r="F1186" s="14" t="s">
        <v>3766</v>
      </c>
      <c r="G1186" s="14" t="s">
        <v>1652</v>
      </c>
      <c r="H1186" s="14" t="s">
        <v>1653</v>
      </c>
      <c r="I1186" s="14" t="s">
        <v>179</v>
      </c>
      <c r="J1186" s="14" t="s">
        <v>1851</v>
      </c>
      <c r="K1186" s="15">
        <v>9592.7955999999995</v>
      </c>
      <c r="L1186" s="15">
        <v>8664.466800000002</v>
      </c>
      <c r="M1186" s="15">
        <v>9592.7955999999995</v>
      </c>
      <c r="N1186" s="15">
        <v>9283.3559000000005</v>
      </c>
      <c r="O1186" s="15">
        <v>9592.7955999999995</v>
      </c>
      <c r="P1186" s="15">
        <v>9283.3559000000005</v>
      </c>
      <c r="Q1186" s="15">
        <v>9592.7955999999995</v>
      </c>
      <c r="R1186" s="15">
        <v>9592.7955999999995</v>
      </c>
      <c r="S1186" s="15">
        <v>9283.3559000000005</v>
      </c>
      <c r="T1186" s="15">
        <v>9590.2250999999997</v>
      </c>
      <c r="U1186" s="15">
        <v>9280.8726999999999</v>
      </c>
      <c r="V1186" s="15">
        <v>9590.2250999999997</v>
      </c>
      <c r="W1186" s="15">
        <v>112939.8354</v>
      </c>
      <c r="X1186" s="15">
        <v>124802.68269</v>
      </c>
      <c r="Y1186" s="15">
        <v>128425.31647217997</v>
      </c>
      <c r="Z1186" s="15">
        <v>130010.29789645171</v>
      </c>
      <c r="AA1186" s="15">
        <v>134253.98554737199</v>
      </c>
      <c r="AB1186" s="16">
        <f t="shared" si="18"/>
        <v>46726.209499999997</v>
      </c>
    </row>
    <row r="1187" spans="1:28" ht="16" x14ac:dyDescent="0.2">
      <c r="A1187" s="14" t="s">
        <v>1822</v>
      </c>
      <c r="B1187" s="14" t="s">
        <v>1823</v>
      </c>
      <c r="C1187" s="14" t="s">
        <v>1418</v>
      </c>
      <c r="D1187" s="14" t="s">
        <v>1593</v>
      </c>
      <c r="E1187" s="14" t="s">
        <v>1386</v>
      </c>
      <c r="F1187" s="14" t="s">
        <v>3740</v>
      </c>
      <c r="G1187" s="14" t="s">
        <v>1683</v>
      </c>
      <c r="H1187" s="14" t="s">
        <v>1684</v>
      </c>
      <c r="I1187" s="14" t="s">
        <v>1685</v>
      </c>
      <c r="J1187" s="14" t="s">
        <v>1852</v>
      </c>
      <c r="K1187" s="15">
        <v>15592.635953651092</v>
      </c>
      <c r="L1187" s="15">
        <v>15962.136004743477</v>
      </c>
      <c r="M1187" s="15">
        <v>15354.347894056102</v>
      </c>
      <c r="N1187" s="15">
        <v>15587.076644624485</v>
      </c>
      <c r="O1187" s="15">
        <v>15730.268341210161</v>
      </c>
      <c r="P1187" s="15">
        <v>15900.684798440592</v>
      </c>
      <c r="Q1187" s="15">
        <v>15930.048006471254</v>
      </c>
      <c r="R1187" s="15">
        <v>15826.483863037454</v>
      </c>
      <c r="S1187" s="15">
        <v>15881.381184980528</v>
      </c>
      <c r="T1187" s="15">
        <v>15870.702054382531</v>
      </c>
      <c r="U1187" s="15">
        <v>15984.114794312598</v>
      </c>
      <c r="V1187" s="15">
        <v>15903.231807612794</v>
      </c>
      <c r="W1187" s="15">
        <v>189523.11134752305</v>
      </c>
      <c r="X1187" s="15">
        <v>191778.70085990892</v>
      </c>
      <c r="Y1187" s="15">
        <v>195297.92343783425</v>
      </c>
      <c r="Z1187" s="15">
        <v>203685.52211809962</v>
      </c>
      <c r="AA1187" s="15">
        <v>198525.70099944796</v>
      </c>
      <c r="AB1187" s="16">
        <f t="shared" si="18"/>
        <v>78226.464838285319</v>
      </c>
    </row>
    <row r="1188" spans="1:28" ht="16" x14ac:dyDescent="0.2">
      <c r="A1188" s="14" t="s">
        <v>1822</v>
      </c>
      <c r="B1188" s="14" t="s">
        <v>1823</v>
      </c>
      <c r="C1188" s="14" t="s">
        <v>1418</v>
      </c>
      <c r="D1188" s="14" t="s">
        <v>1593</v>
      </c>
      <c r="E1188" s="14" t="s">
        <v>1853</v>
      </c>
      <c r="F1188" s="14" t="s">
        <v>3767</v>
      </c>
      <c r="G1188" s="14" t="s">
        <v>642</v>
      </c>
      <c r="H1188" s="14" t="s">
        <v>643</v>
      </c>
      <c r="I1188" s="14" t="s">
        <v>644</v>
      </c>
      <c r="J1188" s="14" t="s">
        <v>1855</v>
      </c>
      <c r="K1188" s="15">
        <v>59416.057400000005</v>
      </c>
      <c r="L1188" s="15">
        <v>53666.123000000007</v>
      </c>
      <c r="M1188" s="15">
        <v>59416.057400000005</v>
      </c>
      <c r="N1188" s="15">
        <v>57499.412600000011</v>
      </c>
      <c r="O1188" s="15">
        <v>59416.057400000005</v>
      </c>
      <c r="P1188" s="15">
        <v>57499.412600000011</v>
      </c>
      <c r="Q1188" s="15">
        <v>59416.057400000005</v>
      </c>
      <c r="R1188" s="15">
        <v>59416.057400000005</v>
      </c>
      <c r="S1188" s="15">
        <v>57499.412600000011</v>
      </c>
      <c r="T1188" s="15">
        <v>59390.028600000005</v>
      </c>
      <c r="U1188" s="15">
        <v>57474.226600000002</v>
      </c>
      <c r="V1188" s="15">
        <v>59390.028600000005</v>
      </c>
      <c r="W1188" s="15">
        <v>699498.93160000001</v>
      </c>
      <c r="X1188" s="15">
        <v>1132076.1187166665</v>
      </c>
      <c r="Y1188" s="15">
        <v>1113284.9557180118</v>
      </c>
      <c r="Z1188" s="15">
        <v>1099381.0151174234</v>
      </c>
      <c r="AA1188" s="15">
        <v>1085749.6867947897</v>
      </c>
      <c r="AB1188" s="16">
        <f t="shared" si="18"/>
        <v>289413.70780000003</v>
      </c>
    </row>
    <row r="1189" spans="1:28" ht="16" x14ac:dyDescent="0.2">
      <c r="A1189" s="14" t="s">
        <v>1822</v>
      </c>
      <c r="B1189" s="14" t="s">
        <v>1823</v>
      </c>
      <c r="C1189" s="14" t="s">
        <v>1418</v>
      </c>
      <c r="D1189" s="14" t="s">
        <v>1593</v>
      </c>
      <c r="E1189" s="14" t="s">
        <v>1853</v>
      </c>
      <c r="F1189" s="14" t="s">
        <v>3767</v>
      </c>
      <c r="G1189" s="14" t="s">
        <v>1652</v>
      </c>
      <c r="H1189" s="14" t="s">
        <v>1653</v>
      </c>
      <c r="I1189" s="14" t="s">
        <v>179</v>
      </c>
      <c r="J1189" s="14" t="s">
        <v>1856</v>
      </c>
      <c r="K1189" s="15">
        <v>9592.7955999999995</v>
      </c>
      <c r="L1189" s="15">
        <v>8664.466800000002</v>
      </c>
      <c r="M1189" s="15">
        <v>9592.7955999999995</v>
      </c>
      <c r="N1189" s="15">
        <v>9283.3559000000005</v>
      </c>
      <c r="O1189" s="15">
        <v>9592.7955999999995</v>
      </c>
      <c r="P1189" s="15">
        <v>9283.3559000000005</v>
      </c>
      <c r="Q1189" s="15">
        <v>9592.7955999999995</v>
      </c>
      <c r="R1189" s="15">
        <v>9592.7955999999995</v>
      </c>
      <c r="S1189" s="15">
        <v>9283.3559000000005</v>
      </c>
      <c r="T1189" s="15">
        <v>9590.2250999999997</v>
      </c>
      <c r="U1189" s="15">
        <v>9280.8726999999999</v>
      </c>
      <c r="V1189" s="15">
        <v>9590.2250999999997</v>
      </c>
      <c r="W1189" s="15">
        <v>112939.8354</v>
      </c>
      <c r="X1189" s="15">
        <v>167661.88436999996</v>
      </c>
      <c r="Y1189" s="15">
        <v>172570.29298937996</v>
      </c>
      <c r="Z1189" s="15">
        <v>174657.69628938541</v>
      </c>
      <c r="AA1189" s="15">
        <v>179382.47900224701</v>
      </c>
      <c r="AB1189" s="16">
        <f t="shared" si="18"/>
        <v>46726.209499999997</v>
      </c>
    </row>
    <row r="1190" spans="1:28" ht="16" x14ac:dyDescent="0.2">
      <c r="A1190" s="14" t="s">
        <v>1822</v>
      </c>
      <c r="B1190" s="14" t="s">
        <v>1823</v>
      </c>
      <c r="C1190" s="14" t="s">
        <v>1418</v>
      </c>
      <c r="D1190" s="14" t="s">
        <v>1593</v>
      </c>
      <c r="E1190" s="14" t="s">
        <v>1394</v>
      </c>
      <c r="F1190" s="14" t="s">
        <v>3742</v>
      </c>
      <c r="G1190" s="14" t="s">
        <v>347</v>
      </c>
      <c r="H1190" s="14" t="s">
        <v>348</v>
      </c>
      <c r="I1190" s="14" t="s">
        <v>17</v>
      </c>
      <c r="J1190" s="14" t="s">
        <v>1857</v>
      </c>
      <c r="K1190" s="15">
        <v>103303.2</v>
      </c>
      <c r="L1190" s="15">
        <v>107375.51999999999</v>
      </c>
      <c r="M1190" s="15">
        <v>105746.56</v>
      </c>
      <c r="N1190" s="15">
        <v>104284.8</v>
      </c>
      <c r="O1190" s="15">
        <v>101841.28</v>
      </c>
      <c r="P1190" s="15">
        <v>101841.28</v>
      </c>
      <c r="Q1190" s="15">
        <v>101841.28</v>
      </c>
      <c r="R1190" s="15">
        <v>101841.28</v>
      </c>
      <c r="S1190" s="15">
        <v>108505.28</v>
      </c>
      <c r="T1190" s="15">
        <v>102822.24</v>
      </c>
      <c r="U1190" s="15">
        <v>102822.24</v>
      </c>
      <c r="V1190" s="15">
        <v>114669.44</v>
      </c>
      <c r="W1190" s="15">
        <v>1256894.3999999999</v>
      </c>
      <c r="X1190" s="15">
        <v>1274781.8830780953</v>
      </c>
      <c r="Y1190" s="15">
        <v>1586467.6997505571</v>
      </c>
      <c r="Z1190" s="15">
        <v>1607158.1935924033</v>
      </c>
      <c r="AA1190" s="15">
        <v>1622822.7326087225</v>
      </c>
      <c r="AB1190" s="16">
        <f t="shared" si="18"/>
        <v>522551.36</v>
      </c>
    </row>
    <row r="1191" spans="1:28" ht="16" x14ac:dyDescent="0.2">
      <c r="A1191" s="14" t="s">
        <v>1822</v>
      </c>
      <c r="B1191" s="14" t="s">
        <v>1823</v>
      </c>
      <c r="C1191" s="14" t="s">
        <v>1418</v>
      </c>
      <c r="D1191" s="14" t="s">
        <v>1593</v>
      </c>
      <c r="E1191" s="14" t="s">
        <v>1394</v>
      </c>
      <c r="F1191" s="14" t="s">
        <v>3742</v>
      </c>
      <c r="G1191" s="14" t="s">
        <v>1744</v>
      </c>
      <c r="H1191" s="14" t="s">
        <v>1745</v>
      </c>
      <c r="I1191" s="14" t="s">
        <v>175</v>
      </c>
      <c r="J1191" s="14" t="s">
        <v>1858</v>
      </c>
      <c r="K1191" s="15">
        <v>8400</v>
      </c>
      <c r="L1191" s="15">
        <v>8400</v>
      </c>
      <c r="M1191" s="15">
        <v>8400</v>
      </c>
      <c r="N1191" s="15">
        <v>8400</v>
      </c>
      <c r="O1191" s="15">
        <v>8400</v>
      </c>
      <c r="P1191" s="15">
        <v>8400</v>
      </c>
      <c r="Q1191" s="15">
        <v>8400</v>
      </c>
      <c r="R1191" s="15">
        <v>8400</v>
      </c>
      <c r="S1191" s="15">
        <v>8400</v>
      </c>
      <c r="T1191" s="15">
        <v>8400</v>
      </c>
      <c r="U1191" s="15">
        <v>8400</v>
      </c>
      <c r="V1191" s="15">
        <v>8400</v>
      </c>
      <c r="W1191" s="15">
        <v>100800</v>
      </c>
      <c r="X1191" s="15">
        <v>111432.42000000001</v>
      </c>
      <c r="Y1191" s="15">
        <v>123445.93010807864</v>
      </c>
      <c r="Z1191" s="15">
        <v>137691.76395783637</v>
      </c>
      <c r="AA1191" s="15">
        <v>153053.76022122306</v>
      </c>
      <c r="AB1191" s="16">
        <f t="shared" si="18"/>
        <v>42000</v>
      </c>
    </row>
    <row r="1192" spans="1:28" ht="16" x14ac:dyDescent="0.2">
      <c r="A1192" s="14" t="s">
        <v>1822</v>
      </c>
      <c r="B1192" s="14" t="s">
        <v>1823</v>
      </c>
      <c r="C1192" s="14" t="s">
        <v>1418</v>
      </c>
      <c r="D1192" s="14" t="s">
        <v>1593</v>
      </c>
      <c r="E1192" s="14" t="s">
        <v>1394</v>
      </c>
      <c r="F1192" s="14" t="s">
        <v>3742</v>
      </c>
      <c r="G1192" s="14" t="s">
        <v>1674</v>
      </c>
      <c r="H1192" s="14" t="s">
        <v>1675</v>
      </c>
      <c r="I1192" s="14" t="s">
        <v>175</v>
      </c>
      <c r="J1192" s="14" t="s">
        <v>1859</v>
      </c>
      <c r="K1192" s="15">
        <v>5079.166666666667</v>
      </c>
      <c r="L1192" s="15">
        <v>5079.166666666667</v>
      </c>
      <c r="M1192" s="15">
        <v>5079.166666666667</v>
      </c>
      <c r="N1192" s="15">
        <v>5079.166666666667</v>
      </c>
      <c r="O1192" s="15">
        <v>5079.166666666667</v>
      </c>
      <c r="P1192" s="15">
        <v>5079.166666666667</v>
      </c>
      <c r="Q1192" s="15">
        <v>5079.166666666667</v>
      </c>
      <c r="R1192" s="15">
        <v>5079.166666666667</v>
      </c>
      <c r="S1192" s="15">
        <v>5079.166666666667</v>
      </c>
      <c r="T1192" s="15">
        <v>5079.166666666667</v>
      </c>
      <c r="U1192" s="15">
        <v>5079.166666666667</v>
      </c>
      <c r="V1192" s="15">
        <v>5079.166666666667</v>
      </c>
      <c r="W1192" s="15">
        <v>60950</v>
      </c>
      <c r="X1192" s="15">
        <v>67379.027767857144</v>
      </c>
      <c r="Y1192" s="15">
        <v>74643.149207216178</v>
      </c>
      <c r="Z1192" s="15">
        <v>83257.073543949635</v>
      </c>
      <c r="AA1192" s="15">
        <v>92545.899657574832</v>
      </c>
      <c r="AB1192" s="16">
        <f t="shared" si="18"/>
        <v>25395.833333333336</v>
      </c>
    </row>
    <row r="1193" spans="1:28" ht="16" x14ac:dyDescent="0.2">
      <c r="A1193" s="14" t="s">
        <v>1822</v>
      </c>
      <c r="B1193" s="14" t="s">
        <v>1823</v>
      </c>
      <c r="C1193" s="14" t="s">
        <v>1418</v>
      </c>
      <c r="D1193" s="14" t="s">
        <v>1593</v>
      </c>
      <c r="E1193" s="14" t="s">
        <v>1394</v>
      </c>
      <c r="F1193" s="14" t="s">
        <v>3742</v>
      </c>
      <c r="G1193" s="14" t="s">
        <v>1826</v>
      </c>
      <c r="H1193" s="14" t="s">
        <v>1827</v>
      </c>
      <c r="I1193" s="14" t="s">
        <v>175</v>
      </c>
      <c r="J1193" s="14" t="s">
        <v>1860</v>
      </c>
      <c r="K1193" s="15">
        <v>184516.66666666666</v>
      </c>
      <c r="L1193" s="15">
        <v>184516.66666666666</v>
      </c>
      <c r="M1193" s="15">
        <v>184516.66666666666</v>
      </c>
      <c r="N1193" s="15">
        <v>184516.66666666666</v>
      </c>
      <c r="O1193" s="15">
        <v>184516.66666666666</v>
      </c>
      <c r="P1193" s="15">
        <v>184516.66666666666</v>
      </c>
      <c r="Q1193" s="15">
        <v>184516.66666666666</v>
      </c>
      <c r="R1193" s="15">
        <v>184516.66666666666</v>
      </c>
      <c r="S1193" s="15">
        <v>184516.66666666666</v>
      </c>
      <c r="T1193" s="15">
        <v>184516.66666666666</v>
      </c>
      <c r="U1193" s="15">
        <v>184516.66666666666</v>
      </c>
      <c r="V1193" s="15">
        <v>184516.66666666666</v>
      </c>
      <c r="W1193" s="15">
        <v>2214200</v>
      </c>
      <c r="X1193" s="15">
        <v>1711725.7850000001</v>
      </c>
      <c r="Y1193" s="15">
        <v>1896266.6486046524</v>
      </c>
      <c r="Z1193" s="15">
        <v>2115098.4852412082</v>
      </c>
      <c r="AA1193" s="15">
        <v>2351075.8167315652</v>
      </c>
      <c r="AB1193" s="16">
        <f t="shared" si="18"/>
        <v>922583.33333333326</v>
      </c>
    </row>
    <row r="1194" spans="1:28" ht="16" x14ac:dyDescent="0.2">
      <c r="A1194" s="14" t="s">
        <v>1822</v>
      </c>
      <c r="B1194" s="14" t="s">
        <v>1823</v>
      </c>
      <c r="C1194" s="14" t="s">
        <v>1418</v>
      </c>
      <c r="D1194" s="14" t="s">
        <v>1593</v>
      </c>
      <c r="E1194" s="14" t="s">
        <v>1394</v>
      </c>
      <c r="F1194" s="14" t="s">
        <v>3742</v>
      </c>
      <c r="G1194" s="14" t="s">
        <v>1683</v>
      </c>
      <c r="H1194" s="14" t="s">
        <v>1684</v>
      </c>
      <c r="I1194" s="14" t="s">
        <v>1685</v>
      </c>
      <c r="J1194" s="14" t="s">
        <v>1861</v>
      </c>
      <c r="K1194" s="15">
        <v>37592.448988633842</v>
      </c>
      <c r="L1194" s="15">
        <v>38483.280789181066</v>
      </c>
      <c r="M1194" s="15">
        <v>37017.971324481201</v>
      </c>
      <c r="N1194" s="15">
        <v>37579.041343557554</v>
      </c>
      <c r="O1194" s="15">
        <v>37924.266634124848</v>
      </c>
      <c r="P1194" s="15">
        <v>38335.145208828049</v>
      </c>
      <c r="Q1194" s="15">
        <v>38789.997736505102</v>
      </c>
      <c r="R1194" s="15">
        <v>38923.189399189185</v>
      </c>
      <c r="S1194" s="15">
        <v>39448.786282946494</v>
      </c>
      <c r="T1194" s="15">
        <v>39816.48482453468</v>
      </c>
      <c r="U1194" s="15">
        <v>40502.020889884356</v>
      </c>
      <c r="V1194" s="15">
        <v>40700.044754739894</v>
      </c>
      <c r="W1194" s="15">
        <v>465112.67817660625</v>
      </c>
      <c r="X1194" s="15">
        <v>493763.68579364964</v>
      </c>
      <c r="Y1194" s="15">
        <v>542261.67273809901</v>
      </c>
      <c r="Z1194" s="15">
        <v>609907.49934714683</v>
      </c>
      <c r="AA1194" s="15">
        <v>641081.22759382031</v>
      </c>
      <c r="AB1194" s="16">
        <f t="shared" si="18"/>
        <v>188597.00907997851</v>
      </c>
    </row>
    <row r="1195" spans="1:28" ht="16" x14ac:dyDescent="0.2">
      <c r="A1195" s="14" t="s">
        <v>1822</v>
      </c>
      <c r="B1195" s="14" t="s">
        <v>1823</v>
      </c>
      <c r="C1195" s="14" t="s">
        <v>1418</v>
      </c>
      <c r="D1195" s="14" t="s">
        <v>1593</v>
      </c>
      <c r="E1195" s="14" t="s">
        <v>1394</v>
      </c>
      <c r="F1195" s="14" t="s">
        <v>3742</v>
      </c>
      <c r="G1195" s="14" t="s">
        <v>177</v>
      </c>
      <c r="H1195" s="14" t="s">
        <v>178</v>
      </c>
      <c r="I1195" s="14" t="s">
        <v>179</v>
      </c>
      <c r="J1195" s="14" t="s">
        <v>1862</v>
      </c>
      <c r="K1195" s="15">
        <v>3700</v>
      </c>
      <c r="L1195" s="15">
        <v>3700</v>
      </c>
      <c r="M1195" s="15">
        <v>3700</v>
      </c>
      <c r="N1195" s="15">
        <v>3700</v>
      </c>
      <c r="O1195" s="15">
        <v>3700</v>
      </c>
      <c r="P1195" s="15">
        <v>3700</v>
      </c>
      <c r="Q1195" s="15">
        <v>3700</v>
      </c>
      <c r="R1195" s="15">
        <v>3700</v>
      </c>
      <c r="S1195" s="15">
        <v>3700</v>
      </c>
      <c r="T1195" s="15">
        <v>3700</v>
      </c>
      <c r="U1195" s="15">
        <v>3700</v>
      </c>
      <c r="V1195" s="15">
        <v>3700</v>
      </c>
      <c r="W1195" s="15">
        <v>44400</v>
      </c>
      <c r="X1195" s="15">
        <v>49083.32785714286</v>
      </c>
      <c r="Y1195" s="15">
        <v>54374.993023796538</v>
      </c>
      <c r="Z1195" s="15">
        <v>60649.943648094588</v>
      </c>
      <c r="AA1195" s="15">
        <v>67416.537240300633</v>
      </c>
      <c r="AB1195" s="16">
        <f t="shared" si="18"/>
        <v>18500</v>
      </c>
    </row>
    <row r="1196" spans="1:28" ht="16" x14ac:dyDescent="0.2">
      <c r="A1196" s="14" t="s">
        <v>1822</v>
      </c>
      <c r="B1196" s="14" t="s">
        <v>1823</v>
      </c>
      <c r="C1196" s="14" t="s">
        <v>1418</v>
      </c>
      <c r="D1196" s="14" t="s">
        <v>1593</v>
      </c>
      <c r="E1196" s="14" t="s">
        <v>1394</v>
      </c>
      <c r="F1196" s="14" t="s">
        <v>3742</v>
      </c>
      <c r="G1196" s="14" t="s">
        <v>1863</v>
      </c>
      <c r="H1196" s="14" t="s">
        <v>1864</v>
      </c>
      <c r="I1196" s="14" t="s">
        <v>179</v>
      </c>
      <c r="J1196" s="14" t="s">
        <v>1865</v>
      </c>
      <c r="K1196" s="15">
        <v>19166.666666666668</v>
      </c>
      <c r="L1196" s="15">
        <v>19166.666666666668</v>
      </c>
      <c r="M1196" s="15">
        <v>19166.666666666668</v>
      </c>
      <c r="N1196" s="15">
        <v>19166.666666666668</v>
      </c>
      <c r="O1196" s="15">
        <v>19166.666666666668</v>
      </c>
      <c r="P1196" s="15">
        <v>19166.666666666668</v>
      </c>
      <c r="Q1196" s="15">
        <v>19166.666666666668</v>
      </c>
      <c r="R1196" s="15">
        <v>19166.666666666668</v>
      </c>
      <c r="S1196" s="15">
        <v>19166.666666666668</v>
      </c>
      <c r="T1196" s="15">
        <v>19166.666666666668</v>
      </c>
      <c r="U1196" s="15">
        <v>19166.666666666668</v>
      </c>
      <c r="V1196" s="15">
        <v>19166.666666666668</v>
      </c>
      <c r="W1196" s="15">
        <v>230000</v>
      </c>
      <c r="X1196" s="15">
        <v>254260.48214285716</v>
      </c>
      <c r="Y1196" s="15">
        <v>281672.26115930639</v>
      </c>
      <c r="Z1196" s="15">
        <v>314177.63601490442</v>
      </c>
      <c r="AA1196" s="15">
        <v>349229.81002858438</v>
      </c>
      <c r="AB1196" s="16">
        <f t="shared" si="18"/>
        <v>95833.333333333343</v>
      </c>
    </row>
    <row r="1197" spans="1:28" ht="16" x14ac:dyDescent="0.2">
      <c r="A1197" s="14" t="s">
        <v>1822</v>
      </c>
      <c r="B1197" s="14" t="s">
        <v>1823</v>
      </c>
      <c r="C1197" s="14" t="s">
        <v>1418</v>
      </c>
      <c r="D1197" s="14" t="s">
        <v>1593</v>
      </c>
      <c r="E1197" s="14" t="s">
        <v>1394</v>
      </c>
      <c r="F1197" s="14" t="s">
        <v>3742</v>
      </c>
      <c r="G1197" s="14" t="s">
        <v>1866</v>
      </c>
      <c r="H1197" s="14" t="s">
        <v>1867</v>
      </c>
      <c r="I1197" s="14" t="s">
        <v>1868</v>
      </c>
      <c r="J1197" s="14" t="s">
        <v>1869</v>
      </c>
      <c r="K1197" s="15">
        <v>84661.5</v>
      </c>
      <c r="L1197" s="15">
        <v>84661.5</v>
      </c>
      <c r="M1197" s="15">
        <v>84661.5</v>
      </c>
      <c r="N1197" s="15">
        <v>84661.5</v>
      </c>
      <c r="O1197" s="15">
        <v>84661.5</v>
      </c>
      <c r="P1197" s="15">
        <v>84661.5</v>
      </c>
      <c r="Q1197" s="15">
        <v>84661.5</v>
      </c>
      <c r="R1197" s="15">
        <v>84661.5</v>
      </c>
      <c r="S1197" s="15">
        <v>84661.5</v>
      </c>
      <c r="T1197" s="15">
        <v>84661.5</v>
      </c>
      <c r="U1197" s="15">
        <v>84661.5</v>
      </c>
      <c r="V1197" s="15">
        <v>84661.5</v>
      </c>
      <c r="W1197" s="15">
        <v>1015938</v>
      </c>
      <c r="X1197" s="15">
        <v>1134443.9424999999</v>
      </c>
      <c r="Y1197" s="15">
        <v>1256748.1495725224</v>
      </c>
      <c r="Z1197" s="15">
        <v>1401778.6525151948</v>
      </c>
      <c r="AA1197" s="15">
        <v>1558172.30891884</v>
      </c>
      <c r="AB1197" s="16">
        <f t="shared" si="18"/>
        <v>423307.5</v>
      </c>
    </row>
    <row r="1198" spans="1:28" ht="16" x14ac:dyDescent="0.2">
      <c r="A1198" s="14" t="s">
        <v>1822</v>
      </c>
      <c r="B1198" s="14" t="s">
        <v>1823</v>
      </c>
      <c r="C1198" s="14" t="s">
        <v>1418</v>
      </c>
      <c r="D1198" s="14" t="s">
        <v>1593</v>
      </c>
      <c r="E1198" s="14" t="s">
        <v>1394</v>
      </c>
      <c r="F1198" s="14" t="s">
        <v>3742</v>
      </c>
      <c r="G1198" s="14" t="s">
        <v>1870</v>
      </c>
      <c r="H1198" s="14" t="s">
        <v>1871</v>
      </c>
      <c r="I1198" s="14" t="s">
        <v>1868</v>
      </c>
      <c r="J1198" s="14" t="s">
        <v>1872</v>
      </c>
      <c r="K1198" s="15">
        <v>132239.25</v>
      </c>
      <c r="L1198" s="15">
        <v>132239.25</v>
      </c>
      <c r="M1198" s="15">
        <v>132239.25</v>
      </c>
      <c r="N1198" s="15">
        <v>132239.25</v>
      </c>
      <c r="O1198" s="15">
        <v>132239.25</v>
      </c>
      <c r="P1198" s="15">
        <v>132239.25</v>
      </c>
      <c r="Q1198" s="15">
        <v>132239.25</v>
      </c>
      <c r="R1198" s="15">
        <v>132239.25</v>
      </c>
      <c r="S1198" s="15">
        <v>132239.25</v>
      </c>
      <c r="T1198" s="15">
        <v>132239.25</v>
      </c>
      <c r="U1198" s="15">
        <v>132239.25</v>
      </c>
      <c r="V1198" s="15">
        <v>132239.25</v>
      </c>
      <c r="W1198" s="15">
        <v>1586871</v>
      </c>
      <c r="X1198" s="15">
        <v>1771974.4644642859</v>
      </c>
      <c r="Y1198" s="15">
        <v>1963010.7278793575</v>
      </c>
      <c r="Z1198" s="15">
        <v>2189544.9250795227</v>
      </c>
      <c r="AA1198" s="15">
        <v>2433828.0978035559</v>
      </c>
      <c r="AB1198" s="16">
        <f t="shared" si="18"/>
        <v>661196.25</v>
      </c>
    </row>
    <row r="1199" spans="1:28" ht="16" x14ac:dyDescent="0.2">
      <c r="A1199" s="14" t="s">
        <v>1822</v>
      </c>
      <c r="B1199" s="14" t="s">
        <v>1823</v>
      </c>
      <c r="C1199" s="14" t="s">
        <v>1418</v>
      </c>
      <c r="D1199" s="14" t="s">
        <v>1593</v>
      </c>
      <c r="E1199" s="14" t="s">
        <v>1394</v>
      </c>
      <c r="F1199" s="14" t="s">
        <v>3742</v>
      </c>
      <c r="G1199" s="14" t="s">
        <v>1873</v>
      </c>
      <c r="H1199" s="14" t="s">
        <v>1874</v>
      </c>
      <c r="I1199" s="14" t="s">
        <v>1868</v>
      </c>
      <c r="J1199" s="14" t="s">
        <v>1875</v>
      </c>
      <c r="K1199" s="15">
        <v>57700</v>
      </c>
      <c r="L1199" s="15">
        <v>57700</v>
      </c>
      <c r="M1199" s="15">
        <v>57700</v>
      </c>
      <c r="N1199" s="15">
        <v>57700</v>
      </c>
      <c r="O1199" s="15">
        <v>57700</v>
      </c>
      <c r="P1199" s="15">
        <v>57700</v>
      </c>
      <c r="Q1199" s="15">
        <v>57700</v>
      </c>
      <c r="R1199" s="15">
        <v>57700</v>
      </c>
      <c r="S1199" s="15">
        <v>57700</v>
      </c>
      <c r="T1199" s="15">
        <v>57700</v>
      </c>
      <c r="U1199" s="15">
        <v>57700</v>
      </c>
      <c r="V1199" s="15">
        <v>57700</v>
      </c>
      <c r="W1199" s="15">
        <v>692400</v>
      </c>
      <c r="X1199" s="15">
        <v>765434.59928571433</v>
      </c>
      <c r="Y1199" s="15">
        <v>847955.97229001636</v>
      </c>
      <c r="Z1199" s="15">
        <v>945811.28337704262</v>
      </c>
      <c r="AA1199" s="15">
        <v>1051333.5672338775</v>
      </c>
      <c r="AB1199" s="16">
        <f t="shared" si="18"/>
        <v>288500</v>
      </c>
    </row>
    <row r="1200" spans="1:28" ht="16" x14ac:dyDescent="0.2">
      <c r="A1200" s="14" t="s">
        <v>1822</v>
      </c>
      <c r="B1200" s="14" t="s">
        <v>1823</v>
      </c>
      <c r="C1200" s="14" t="s">
        <v>1418</v>
      </c>
      <c r="D1200" s="14" t="s">
        <v>1593</v>
      </c>
      <c r="E1200" s="14" t="s">
        <v>1876</v>
      </c>
      <c r="F1200" s="14" t="s">
        <v>3768</v>
      </c>
      <c r="G1200" s="14" t="s">
        <v>347</v>
      </c>
      <c r="H1200" s="14" t="s">
        <v>348</v>
      </c>
      <c r="I1200" s="14" t="s">
        <v>17</v>
      </c>
      <c r="J1200" s="14" t="s">
        <v>1878</v>
      </c>
      <c r="K1200" s="15">
        <v>335735.39999999997</v>
      </c>
      <c r="L1200" s="15">
        <v>348970.43999999994</v>
      </c>
      <c r="M1200" s="15">
        <v>343676.32</v>
      </c>
      <c r="N1200" s="15">
        <v>338925.60000000003</v>
      </c>
      <c r="O1200" s="15">
        <v>330984.15999999997</v>
      </c>
      <c r="P1200" s="15">
        <v>330984.15999999997</v>
      </c>
      <c r="Q1200" s="15">
        <v>330984.15999999997</v>
      </c>
      <c r="R1200" s="15">
        <v>330984.15999999997</v>
      </c>
      <c r="S1200" s="15">
        <v>352642.16</v>
      </c>
      <c r="T1200" s="15">
        <v>334172.28000000003</v>
      </c>
      <c r="U1200" s="15">
        <v>334172.28000000003</v>
      </c>
      <c r="V1200" s="15">
        <v>372675.68</v>
      </c>
      <c r="W1200" s="15">
        <v>4084906.8</v>
      </c>
      <c r="X1200" s="15">
        <v>4143041.1200038092</v>
      </c>
      <c r="Y1200" s="15">
        <v>4124816.0193514484</v>
      </c>
      <c r="Z1200" s="15">
        <v>4178611.3033402488</v>
      </c>
      <c r="AA1200" s="15">
        <v>4219339.1047826782</v>
      </c>
      <c r="AB1200" s="16">
        <f t="shared" si="18"/>
        <v>1698291.92</v>
      </c>
    </row>
    <row r="1201" spans="1:28" ht="16" x14ac:dyDescent="0.2">
      <c r="A1201" s="14" t="s">
        <v>1822</v>
      </c>
      <c r="B1201" s="14" t="s">
        <v>1823</v>
      </c>
      <c r="C1201" s="14" t="s">
        <v>1418</v>
      </c>
      <c r="D1201" s="14" t="s">
        <v>1593</v>
      </c>
      <c r="E1201" s="14" t="s">
        <v>1876</v>
      </c>
      <c r="F1201" s="14" t="s">
        <v>3768</v>
      </c>
      <c r="G1201" s="14" t="s">
        <v>1879</v>
      </c>
      <c r="H1201" s="14" t="s">
        <v>1880</v>
      </c>
      <c r="I1201" s="14" t="s">
        <v>179</v>
      </c>
      <c r="J1201" s="14" t="s">
        <v>1881</v>
      </c>
      <c r="K1201" s="15">
        <v>164002.5</v>
      </c>
      <c r="L1201" s="15">
        <v>164002.5</v>
      </c>
      <c r="M1201" s="15">
        <v>164002.5</v>
      </c>
      <c r="N1201" s="15">
        <v>164002.5</v>
      </c>
      <c r="O1201" s="15">
        <v>164002.5</v>
      </c>
      <c r="P1201" s="15">
        <v>164002.5</v>
      </c>
      <c r="Q1201" s="15">
        <v>164002.5</v>
      </c>
      <c r="R1201" s="15">
        <v>164002.5</v>
      </c>
      <c r="S1201" s="15">
        <v>164002.5</v>
      </c>
      <c r="T1201" s="15">
        <v>164002.5</v>
      </c>
      <c r="U1201" s="15">
        <v>164002.5</v>
      </c>
      <c r="V1201" s="15">
        <v>164002.5</v>
      </c>
      <c r="W1201" s="15">
        <v>1968030</v>
      </c>
      <c r="X1201" s="15">
        <v>2208749.7535714284</v>
      </c>
      <c r="Y1201" s="15">
        <v>2446874.6860708441</v>
      </c>
      <c r="Z1201" s="15">
        <v>2729247.4641642566</v>
      </c>
      <c r="AA1201" s="15">
        <v>3033744.1758135287</v>
      </c>
      <c r="AB1201" s="16">
        <f t="shared" si="18"/>
        <v>820012.5</v>
      </c>
    </row>
    <row r="1202" spans="1:28" ht="16" x14ac:dyDescent="0.2">
      <c r="A1202" s="14" t="s">
        <v>1822</v>
      </c>
      <c r="B1202" s="14" t="s">
        <v>1823</v>
      </c>
      <c r="C1202" s="14" t="s">
        <v>1418</v>
      </c>
      <c r="D1202" s="14" t="s">
        <v>1593</v>
      </c>
      <c r="E1202" s="14" t="s">
        <v>1876</v>
      </c>
      <c r="F1202" s="14" t="s">
        <v>3768</v>
      </c>
      <c r="G1202" s="14" t="s">
        <v>1882</v>
      </c>
      <c r="H1202" s="14" t="s">
        <v>1883</v>
      </c>
      <c r="I1202" s="14" t="s">
        <v>179</v>
      </c>
      <c r="J1202" s="14" t="s">
        <v>1884</v>
      </c>
      <c r="K1202" s="15">
        <v>48816.666666666664</v>
      </c>
      <c r="L1202" s="15">
        <v>48816.666666666664</v>
      </c>
      <c r="M1202" s="15">
        <v>48816.666666666664</v>
      </c>
      <c r="N1202" s="15">
        <v>48816.666666666664</v>
      </c>
      <c r="O1202" s="15">
        <v>48816.666666666664</v>
      </c>
      <c r="P1202" s="15">
        <v>48816.666666666664</v>
      </c>
      <c r="Q1202" s="15">
        <v>48816.666666666664</v>
      </c>
      <c r="R1202" s="15">
        <v>48816.666666666664</v>
      </c>
      <c r="S1202" s="15">
        <v>48816.666666666664</v>
      </c>
      <c r="T1202" s="15">
        <v>48816.666666666664</v>
      </c>
      <c r="U1202" s="15">
        <v>48816.666666666664</v>
      </c>
      <c r="V1202" s="15">
        <v>48816.666666666664</v>
      </c>
      <c r="W1202" s="15">
        <v>585800</v>
      </c>
      <c r="X1202" s="15">
        <v>647590.39321428561</v>
      </c>
      <c r="Y1202" s="15">
        <v>717407.00255270279</v>
      </c>
      <c r="Z1202" s="15">
        <v>800196.77903274319</v>
      </c>
      <c r="AA1202" s="15">
        <v>889473.14223802031</v>
      </c>
      <c r="AB1202" s="16">
        <f t="shared" si="18"/>
        <v>244083.33333333331</v>
      </c>
    </row>
    <row r="1203" spans="1:28" ht="16" x14ac:dyDescent="0.2">
      <c r="A1203" s="14" t="s">
        <v>1822</v>
      </c>
      <c r="B1203" s="14" t="s">
        <v>1823</v>
      </c>
      <c r="C1203" s="14" t="s">
        <v>1418</v>
      </c>
      <c r="D1203" s="14" t="s">
        <v>1593</v>
      </c>
      <c r="E1203" s="14" t="s">
        <v>1876</v>
      </c>
      <c r="F1203" s="14" t="s">
        <v>3768</v>
      </c>
      <c r="G1203" s="14" t="s">
        <v>1885</v>
      </c>
      <c r="H1203" s="14" t="s">
        <v>1886</v>
      </c>
      <c r="I1203" s="14" t="s">
        <v>179</v>
      </c>
      <c r="J1203" s="14" t="s">
        <v>1887</v>
      </c>
      <c r="K1203" s="15">
        <v>47250</v>
      </c>
      <c r="L1203" s="15">
        <v>47250</v>
      </c>
      <c r="M1203" s="15">
        <v>47250</v>
      </c>
      <c r="N1203" s="15">
        <v>47250</v>
      </c>
      <c r="O1203" s="15">
        <v>47250</v>
      </c>
      <c r="P1203" s="15">
        <v>47250</v>
      </c>
      <c r="Q1203" s="15">
        <v>47250</v>
      </c>
      <c r="R1203" s="15">
        <v>47250</v>
      </c>
      <c r="S1203" s="15">
        <v>47250</v>
      </c>
      <c r="T1203" s="15">
        <v>47250</v>
      </c>
      <c r="U1203" s="15">
        <v>47250</v>
      </c>
      <c r="V1203" s="15">
        <v>47250</v>
      </c>
      <c r="W1203" s="15">
        <v>567000</v>
      </c>
      <c r="X1203" s="15">
        <v>626807.36249999993</v>
      </c>
      <c r="Y1203" s="15">
        <v>694383.35685794218</v>
      </c>
      <c r="Z1203" s="15">
        <v>774516.17226282938</v>
      </c>
      <c r="AA1203" s="15">
        <v>860927.40124437946</v>
      </c>
      <c r="AB1203" s="16">
        <f t="shared" si="18"/>
        <v>236250</v>
      </c>
    </row>
    <row r="1204" spans="1:28" ht="16" x14ac:dyDescent="0.2">
      <c r="A1204" s="14" t="s">
        <v>1822</v>
      </c>
      <c r="B1204" s="14" t="s">
        <v>1823</v>
      </c>
      <c r="C1204" s="14" t="s">
        <v>1418</v>
      </c>
      <c r="D1204" s="14" t="s">
        <v>1593</v>
      </c>
      <c r="E1204" s="14" t="s">
        <v>1876</v>
      </c>
      <c r="F1204" s="14" t="s">
        <v>3768</v>
      </c>
      <c r="G1204" s="14" t="s">
        <v>177</v>
      </c>
      <c r="H1204" s="14" t="s">
        <v>178</v>
      </c>
      <c r="I1204" s="14" t="s">
        <v>179</v>
      </c>
      <c r="J1204" s="14" t="s">
        <v>1888</v>
      </c>
      <c r="K1204" s="15">
        <v>22083.333333333332</v>
      </c>
      <c r="L1204" s="15">
        <v>22083.333333333332</v>
      </c>
      <c r="M1204" s="15">
        <v>22083.333333333332</v>
      </c>
      <c r="N1204" s="15">
        <v>22083.333333333332</v>
      </c>
      <c r="O1204" s="15">
        <v>22083.333333333332</v>
      </c>
      <c r="P1204" s="15">
        <v>22083.333333333332</v>
      </c>
      <c r="Q1204" s="15">
        <v>22083.333333333332</v>
      </c>
      <c r="R1204" s="15">
        <v>22083.333333333332</v>
      </c>
      <c r="S1204" s="15">
        <v>22083.333333333332</v>
      </c>
      <c r="T1204" s="15">
        <v>22083.333333333332</v>
      </c>
      <c r="U1204" s="15">
        <v>22083.333333333332</v>
      </c>
      <c r="V1204" s="15">
        <v>22083.333333333332</v>
      </c>
      <c r="W1204" s="15">
        <v>265000</v>
      </c>
      <c r="X1204" s="15">
        <v>292952.2946428571</v>
      </c>
      <c r="Y1204" s="15">
        <v>324535.4313357225</v>
      </c>
      <c r="Z1204" s="15">
        <v>361987.27627804183</v>
      </c>
      <c r="AA1204" s="15">
        <v>402373.47677206446</v>
      </c>
      <c r="AB1204" s="16">
        <f t="shared" si="18"/>
        <v>110416.66666666666</v>
      </c>
    </row>
    <row r="1205" spans="1:28" ht="16" x14ac:dyDescent="0.2">
      <c r="A1205" s="14" t="s">
        <v>1822</v>
      </c>
      <c r="B1205" s="14" t="s">
        <v>1823</v>
      </c>
      <c r="C1205" s="14" t="s">
        <v>1418</v>
      </c>
      <c r="D1205" s="14" t="s">
        <v>1593</v>
      </c>
      <c r="E1205" s="14" t="s">
        <v>1876</v>
      </c>
      <c r="F1205" s="14" t="s">
        <v>3768</v>
      </c>
      <c r="G1205" s="14" t="s">
        <v>1863</v>
      </c>
      <c r="H1205" s="14" t="s">
        <v>1864</v>
      </c>
      <c r="I1205" s="14" t="s">
        <v>179</v>
      </c>
      <c r="J1205" s="14" t="s">
        <v>1889</v>
      </c>
      <c r="K1205" s="15">
        <v>16810</v>
      </c>
      <c r="L1205" s="15">
        <v>16810</v>
      </c>
      <c r="M1205" s="15">
        <v>16810</v>
      </c>
      <c r="N1205" s="15">
        <v>16810</v>
      </c>
      <c r="O1205" s="15">
        <v>16810</v>
      </c>
      <c r="P1205" s="15">
        <v>16810</v>
      </c>
      <c r="Q1205" s="15">
        <v>16810</v>
      </c>
      <c r="R1205" s="15">
        <v>16810</v>
      </c>
      <c r="S1205" s="15">
        <v>16810</v>
      </c>
      <c r="T1205" s="15">
        <v>16810</v>
      </c>
      <c r="U1205" s="15">
        <v>16810</v>
      </c>
      <c r="V1205" s="15">
        <v>16810</v>
      </c>
      <c r="W1205" s="15">
        <v>201720</v>
      </c>
      <c r="X1205" s="15">
        <v>222997.49764285714</v>
      </c>
      <c r="Y1205" s="15">
        <v>247038.81965676212</v>
      </c>
      <c r="Z1205" s="15">
        <v>275547.44668228913</v>
      </c>
      <c r="AA1205" s="15">
        <v>306289.7272998523</v>
      </c>
      <c r="AB1205" s="16">
        <f t="shared" si="18"/>
        <v>84050</v>
      </c>
    </row>
    <row r="1206" spans="1:28" ht="16" x14ac:dyDescent="0.2">
      <c r="A1206" s="14" t="s">
        <v>1822</v>
      </c>
      <c r="B1206" s="14" t="s">
        <v>1823</v>
      </c>
      <c r="C1206" s="14" t="s">
        <v>1418</v>
      </c>
      <c r="D1206" s="14" t="s">
        <v>1593</v>
      </c>
      <c r="E1206" s="14" t="s">
        <v>1890</v>
      </c>
      <c r="F1206" s="14" t="s">
        <v>3769</v>
      </c>
      <c r="G1206" s="14" t="s">
        <v>642</v>
      </c>
      <c r="H1206" s="14" t="s">
        <v>643</v>
      </c>
      <c r="I1206" s="14" t="s">
        <v>644</v>
      </c>
      <c r="J1206" s="14" t="s">
        <v>1892</v>
      </c>
      <c r="K1206" s="15">
        <v>340892.17679999996</v>
      </c>
      <c r="L1206" s="15">
        <v>300790.16519999999</v>
      </c>
      <c r="M1206" s="15">
        <v>340892.17679999996</v>
      </c>
      <c r="N1206" s="15">
        <v>318464.93559999997</v>
      </c>
      <c r="O1206" s="15">
        <v>340892.17679999996</v>
      </c>
      <c r="P1206" s="15">
        <v>307034.2156</v>
      </c>
      <c r="Q1206" s="15">
        <v>340892.17679999996</v>
      </c>
      <c r="R1206" s="15">
        <v>340892.17679999996</v>
      </c>
      <c r="S1206" s="15">
        <v>322275.17559999996</v>
      </c>
      <c r="T1206" s="15">
        <v>333017.68080000003</v>
      </c>
      <c r="U1206" s="15">
        <v>314654.69559999998</v>
      </c>
      <c r="V1206" s="15">
        <v>309394.19279999996</v>
      </c>
      <c r="W1206" s="15">
        <v>3910091.9452</v>
      </c>
      <c r="X1206" s="15">
        <v>2989406.1042990475</v>
      </c>
      <c r="Y1206" s="15">
        <v>2960981.2880539307</v>
      </c>
      <c r="Z1206" s="15">
        <v>2969560.4949851725</v>
      </c>
      <c r="AA1206" s="15">
        <v>2933668.9491466749</v>
      </c>
      <c r="AB1206" s="16">
        <f t="shared" si="18"/>
        <v>1641931.6311999999</v>
      </c>
    </row>
    <row r="1207" spans="1:28" ht="16" x14ac:dyDescent="0.2">
      <c r="A1207" s="14" t="s">
        <v>1822</v>
      </c>
      <c r="B1207" s="14" t="s">
        <v>1823</v>
      </c>
      <c r="C1207" s="14" t="s">
        <v>1418</v>
      </c>
      <c r="D1207" s="14" t="s">
        <v>1593</v>
      </c>
      <c r="E1207" s="14" t="s">
        <v>1724</v>
      </c>
      <c r="F1207" s="14" t="s">
        <v>3761</v>
      </c>
      <c r="G1207" s="14" t="s">
        <v>347</v>
      </c>
      <c r="H1207" s="14" t="s">
        <v>348</v>
      </c>
      <c r="I1207" s="14" t="s">
        <v>17</v>
      </c>
      <c r="J1207" s="14" t="s">
        <v>1893</v>
      </c>
      <c r="K1207" s="15">
        <v>1497896.4</v>
      </c>
      <c r="L1207" s="15">
        <v>1556945.0399999998</v>
      </c>
      <c r="M1207" s="15">
        <v>1533325.1199999999</v>
      </c>
      <c r="N1207" s="15">
        <v>1590343.2</v>
      </c>
      <c r="O1207" s="15">
        <v>1553079.52</v>
      </c>
      <c r="P1207" s="15">
        <v>1553079.52</v>
      </c>
      <c r="Q1207" s="15">
        <v>1546714.44</v>
      </c>
      <c r="R1207" s="15">
        <v>1546714.44</v>
      </c>
      <c r="S1207" s="15">
        <v>1647923.94</v>
      </c>
      <c r="T1207" s="15">
        <v>1555186.3800000001</v>
      </c>
      <c r="U1207" s="15">
        <v>1555186.3800000001</v>
      </c>
      <c r="V1207" s="15">
        <v>1734375.28</v>
      </c>
      <c r="W1207" s="15">
        <v>18870769.66</v>
      </c>
      <c r="X1207" s="15">
        <v>19281075.981556188</v>
      </c>
      <c r="Y1207" s="15">
        <v>19275582.551969267</v>
      </c>
      <c r="Z1207" s="15">
        <v>19285898.323108841</v>
      </c>
      <c r="AA1207" s="15">
        <v>19392731.654674232</v>
      </c>
      <c r="AB1207" s="16">
        <f t="shared" si="18"/>
        <v>7731589.2799999993</v>
      </c>
    </row>
    <row r="1208" spans="1:28" ht="16" x14ac:dyDescent="0.2">
      <c r="A1208" s="14" t="s">
        <v>1822</v>
      </c>
      <c r="B1208" s="14" t="s">
        <v>1823</v>
      </c>
      <c r="C1208" s="14" t="s">
        <v>1418</v>
      </c>
      <c r="D1208" s="14" t="s">
        <v>1593</v>
      </c>
      <c r="E1208" s="14" t="s">
        <v>1894</v>
      </c>
      <c r="F1208" s="14" t="s">
        <v>3770</v>
      </c>
      <c r="G1208" s="14" t="s">
        <v>1674</v>
      </c>
      <c r="H1208" s="14" t="s">
        <v>1675</v>
      </c>
      <c r="I1208" s="14" t="s">
        <v>175</v>
      </c>
      <c r="J1208" s="14" t="s">
        <v>1896</v>
      </c>
      <c r="K1208" s="15">
        <v>0</v>
      </c>
      <c r="L1208" s="15">
        <v>0</v>
      </c>
      <c r="M1208" s="15">
        <v>0</v>
      </c>
      <c r="N1208" s="15">
        <v>0</v>
      </c>
      <c r="O1208" s="15">
        <v>0</v>
      </c>
      <c r="P1208" s="15">
        <v>0</v>
      </c>
      <c r="Q1208" s="15">
        <v>0</v>
      </c>
      <c r="R1208" s="15">
        <v>0</v>
      </c>
      <c r="S1208" s="15">
        <v>0</v>
      </c>
      <c r="T1208" s="15">
        <v>0</v>
      </c>
      <c r="U1208" s="15">
        <v>0</v>
      </c>
      <c r="V1208" s="15">
        <v>0</v>
      </c>
      <c r="W1208" s="15">
        <v>0</v>
      </c>
      <c r="X1208" s="15">
        <v>1969764.9999999998</v>
      </c>
      <c r="Y1208" s="15">
        <v>2186173.496601156</v>
      </c>
      <c r="Z1208" s="15">
        <v>0</v>
      </c>
      <c r="AA1208" s="15">
        <v>0</v>
      </c>
      <c r="AB1208" s="16">
        <f t="shared" si="18"/>
        <v>0</v>
      </c>
    </row>
    <row r="1209" spans="1:28" ht="16" x14ac:dyDescent="0.2">
      <c r="A1209" s="14" t="s">
        <v>1822</v>
      </c>
      <c r="B1209" s="14" t="s">
        <v>1823</v>
      </c>
      <c r="C1209" s="14" t="s">
        <v>1418</v>
      </c>
      <c r="D1209" s="14" t="s">
        <v>1593</v>
      </c>
      <c r="E1209" s="14" t="s">
        <v>1894</v>
      </c>
      <c r="F1209" s="14" t="s">
        <v>3770</v>
      </c>
      <c r="G1209" s="14" t="s">
        <v>642</v>
      </c>
      <c r="H1209" s="14" t="s">
        <v>643</v>
      </c>
      <c r="I1209" s="14" t="s">
        <v>644</v>
      </c>
      <c r="J1209" s="14" t="s">
        <v>1897</v>
      </c>
      <c r="K1209" s="15">
        <v>78088.752000000008</v>
      </c>
      <c r="L1209" s="15">
        <v>70531.776000000013</v>
      </c>
      <c r="M1209" s="15">
        <v>78088.752000000008</v>
      </c>
      <c r="N1209" s="15">
        <v>75569.760000000009</v>
      </c>
      <c r="O1209" s="15">
        <v>78088.752000000008</v>
      </c>
      <c r="P1209" s="15">
        <v>75569.760000000009</v>
      </c>
      <c r="Q1209" s="15">
        <v>78088.752000000008</v>
      </c>
      <c r="R1209" s="15">
        <v>78088.752000000008</v>
      </c>
      <c r="S1209" s="15">
        <v>75569.760000000009</v>
      </c>
      <c r="T1209" s="15">
        <v>78088.752000000008</v>
      </c>
      <c r="U1209" s="15">
        <v>75569.760000000009</v>
      </c>
      <c r="V1209" s="15">
        <v>78088.752000000008</v>
      </c>
      <c r="W1209" s="15">
        <v>919432.08000000007</v>
      </c>
      <c r="X1209" s="15">
        <v>928671.75934999983</v>
      </c>
      <c r="Y1209" s="15">
        <v>920490.27542610862</v>
      </c>
      <c r="Z1209" s="15">
        <v>924679.15784839913</v>
      </c>
      <c r="AA1209" s="15">
        <v>918351.16913876473</v>
      </c>
      <c r="AB1209" s="16">
        <f t="shared" si="18"/>
        <v>380367.79200000002</v>
      </c>
    </row>
    <row r="1210" spans="1:28" ht="16" x14ac:dyDescent="0.2">
      <c r="A1210" s="14" t="s">
        <v>1822</v>
      </c>
      <c r="B1210" s="14" t="s">
        <v>1823</v>
      </c>
      <c r="C1210" s="14" t="s">
        <v>1418</v>
      </c>
      <c r="D1210" s="14" t="s">
        <v>1593</v>
      </c>
      <c r="E1210" s="14" t="s">
        <v>1894</v>
      </c>
      <c r="F1210" s="14" t="s">
        <v>3770</v>
      </c>
      <c r="G1210" s="14" t="s">
        <v>1652</v>
      </c>
      <c r="H1210" s="14" t="s">
        <v>1653</v>
      </c>
      <c r="I1210" s="14" t="s">
        <v>179</v>
      </c>
      <c r="J1210" s="14" t="s">
        <v>1898</v>
      </c>
      <c r="K1210" s="15">
        <v>15097.332200000001</v>
      </c>
      <c r="L1210" s="15">
        <v>13636.2988</v>
      </c>
      <c r="M1210" s="15">
        <v>15097.332200000001</v>
      </c>
      <c r="N1210" s="15">
        <v>14610.3146</v>
      </c>
      <c r="O1210" s="15">
        <v>15097.332200000001</v>
      </c>
      <c r="P1210" s="15">
        <v>14610.3146</v>
      </c>
      <c r="Q1210" s="15">
        <v>15097.332200000001</v>
      </c>
      <c r="R1210" s="15">
        <v>15097.332200000001</v>
      </c>
      <c r="S1210" s="15">
        <v>14610.3146</v>
      </c>
      <c r="T1210" s="15">
        <v>15097.332200000001</v>
      </c>
      <c r="U1210" s="15">
        <v>14610.3146</v>
      </c>
      <c r="V1210" s="15">
        <v>15097.332200000001</v>
      </c>
      <c r="W1210" s="15">
        <v>177758.88260000001</v>
      </c>
      <c r="X1210" s="15">
        <v>188754.24593999999</v>
      </c>
      <c r="Y1210" s="15">
        <v>194416.87831253998</v>
      </c>
      <c r="Z1210" s="15">
        <v>200798.01750702329</v>
      </c>
      <c r="AA1210" s="15">
        <v>206256.86181411456</v>
      </c>
      <c r="AB1210" s="16">
        <f t="shared" si="18"/>
        <v>73538.61</v>
      </c>
    </row>
    <row r="1211" spans="1:28" ht="16" x14ac:dyDescent="0.2">
      <c r="A1211" s="14" t="s">
        <v>1822</v>
      </c>
      <c r="B1211" s="14" t="s">
        <v>1823</v>
      </c>
      <c r="C1211" s="14" t="s">
        <v>1418</v>
      </c>
      <c r="D1211" s="14" t="s">
        <v>1593</v>
      </c>
      <c r="E1211" s="14" t="s">
        <v>1899</v>
      </c>
      <c r="F1211" s="14" t="s">
        <v>3771</v>
      </c>
      <c r="G1211" s="14" t="s">
        <v>642</v>
      </c>
      <c r="H1211" s="14" t="s">
        <v>643</v>
      </c>
      <c r="I1211" s="14" t="s">
        <v>644</v>
      </c>
      <c r="J1211" s="14" t="s">
        <v>1901</v>
      </c>
      <c r="K1211" s="15">
        <v>60669.712600000006</v>
      </c>
      <c r="L1211" s="15">
        <v>54798.4444</v>
      </c>
      <c r="M1211" s="15">
        <v>60669.712600000006</v>
      </c>
      <c r="N1211" s="15">
        <v>58712.623200000009</v>
      </c>
      <c r="O1211" s="15">
        <v>60669.712600000006</v>
      </c>
      <c r="P1211" s="15">
        <v>58712.623200000009</v>
      </c>
      <c r="Q1211" s="15">
        <v>60669.712600000006</v>
      </c>
      <c r="R1211" s="15">
        <v>60669.712600000006</v>
      </c>
      <c r="S1211" s="15">
        <v>58712.623200000009</v>
      </c>
      <c r="T1211" s="15">
        <v>60669.712600000006</v>
      </c>
      <c r="U1211" s="15">
        <v>58712.623200000009</v>
      </c>
      <c r="V1211" s="15">
        <v>60669.712600000006</v>
      </c>
      <c r="W1211" s="15">
        <v>714336.92540000007</v>
      </c>
      <c r="X1211" s="15">
        <v>712716.55447833322</v>
      </c>
      <c r="Y1211" s="15">
        <v>706437.60832069314</v>
      </c>
      <c r="Z1211" s="15">
        <v>700891.26489007601</v>
      </c>
      <c r="AA1211" s="15">
        <v>696094.75173375267</v>
      </c>
      <c r="AB1211" s="16">
        <f t="shared" si="18"/>
        <v>295520.20540000004</v>
      </c>
    </row>
    <row r="1212" spans="1:28" ht="16" x14ac:dyDescent="0.2">
      <c r="A1212" s="14" t="s">
        <v>1822</v>
      </c>
      <c r="B1212" s="14" t="s">
        <v>1823</v>
      </c>
      <c r="C1212" s="14" t="s">
        <v>1418</v>
      </c>
      <c r="D1212" s="14" t="s">
        <v>1593</v>
      </c>
      <c r="E1212" s="14" t="s">
        <v>1899</v>
      </c>
      <c r="F1212" s="14" t="s">
        <v>3771</v>
      </c>
      <c r="G1212" s="14" t="s">
        <v>1652</v>
      </c>
      <c r="H1212" s="14" t="s">
        <v>1653</v>
      </c>
      <c r="I1212" s="14" t="s">
        <v>179</v>
      </c>
      <c r="J1212" s="14" t="s">
        <v>1902</v>
      </c>
      <c r="K1212" s="15">
        <v>24860.149400000002</v>
      </c>
      <c r="L1212" s="15">
        <v>22454.335999999999</v>
      </c>
      <c r="M1212" s="15">
        <v>24860.149400000002</v>
      </c>
      <c r="N1212" s="15">
        <v>24058.211600000002</v>
      </c>
      <c r="O1212" s="15">
        <v>24860.149400000002</v>
      </c>
      <c r="P1212" s="15">
        <v>24058.211600000002</v>
      </c>
      <c r="Q1212" s="15">
        <v>24860.149400000002</v>
      </c>
      <c r="R1212" s="15">
        <v>24860.149400000002</v>
      </c>
      <c r="S1212" s="15">
        <v>24058.211600000002</v>
      </c>
      <c r="T1212" s="15">
        <v>24860.149400000002</v>
      </c>
      <c r="U1212" s="15">
        <v>24058.211600000002</v>
      </c>
      <c r="V1212" s="15">
        <v>24860.149400000002</v>
      </c>
      <c r="W1212" s="15">
        <v>292708.22820000001</v>
      </c>
      <c r="X1212" s="15">
        <v>307023.50288999995</v>
      </c>
      <c r="Y1212" s="15">
        <v>316234.20587382</v>
      </c>
      <c r="Z1212" s="15">
        <v>322581.35460095998</v>
      </c>
      <c r="AA1212" s="15">
        <v>331350.98307326052</v>
      </c>
      <c r="AB1212" s="16">
        <f t="shared" si="18"/>
        <v>121092.9958</v>
      </c>
    </row>
    <row r="1213" spans="1:28" ht="16" x14ac:dyDescent="0.2">
      <c r="A1213" s="14" t="s">
        <v>1822</v>
      </c>
      <c r="B1213" s="14" t="s">
        <v>1823</v>
      </c>
      <c r="C1213" s="14" t="s">
        <v>1418</v>
      </c>
      <c r="D1213" s="14" t="s">
        <v>1593</v>
      </c>
      <c r="E1213" s="14" t="s">
        <v>1903</v>
      </c>
      <c r="F1213" s="14" t="s">
        <v>3772</v>
      </c>
      <c r="G1213" s="14" t="s">
        <v>642</v>
      </c>
      <c r="H1213" s="14" t="s">
        <v>643</v>
      </c>
      <c r="I1213" s="14" t="s">
        <v>644</v>
      </c>
      <c r="J1213" s="14" t="s">
        <v>1905</v>
      </c>
      <c r="K1213" s="15">
        <v>374128.78860000003</v>
      </c>
      <c r="L1213" s="15">
        <v>337759.03840000002</v>
      </c>
      <c r="M1213" s="15">
        <v>373947.50820000004</v>
      </c>
      <c r="N1213" s="15">
        <v>416531.07580000011</v>
      </c>
      <c r="O1213" s="15">
        <v>430203.94760000001</v>
      </c>
      <c r="P1213" s="15">
        <v>415917.06660000008</v>
      </c>
      <c r="Q1213" s="15">
        <v>429780.96980000002</v>
      </c>
      <c r="R1213" s="15">
        <v>429357.99200000003</v>
      </c>
      <c r="S1213" s="15">
        <v>414893.73100000003</v>
      </c>
      <c r="T1213" s="15">
        <v>428723.5204000001</v>
      </c>
      <c r="U1213" s="15">
        <v>414484.39480000007</v>
      </c>
      <c r="V1213" s="15">
        <v>428300.5328000001</v>
      </c>
      <c r="W1213" s="15">
        <v>4894028.5660000006</v>
      </c>
      <c r="X1213" s="15">
        <v>5346122.8542964878</v>
      </c>
      <c r="Y1213" s="15">
        <v>5184488.8930403804</v>
      </c>
      <c r="Z1213" s="15">
        <v>5113427.2463516733</v>
      </c>
      <c r="AA1213" s="15">
        <v>5049733.9248351604</v>
      </c>
      <c r="AB1213" s="16">
        <f t="shared" si="18"/>
        <v>1932570.3586000004</v>
      </c>
    </row>
    <row r="1214" spans="1:28" ht="16" x14ac:dyDescent="0.2">
      <c r="A1214" s="14" t="s">
        <v>1822</v>
      </c>
      <c r="B1214" s="14" t="s">
        <v>1823</v>
      </c>
      <c r="C1214" s="14" t="s">
        <v>1418</v>
      </c>
      <c r="D1214" s="14" t="s">
        <v>1593</v>
      </c>
      <c r="E1214" s="14" t="s">
        <v>1906</v>
      </c>
      <c r="F1214" s="14" t="s">
        <v>3773</v>
      </c>
      <c r="G1214" s="14" t="s">
        <v>642</v>
      </c>
      <c r="H1214" s="14" t="s">
        <v>643</v>
      </c>
      <c r="I1214" s="14" t="s">
        <v>644</v>
      </c>
      <c r="J1214" s="14" t="s">
        <v>1908</v>
      </c>
      <c r="K1214" s="15">
        <v>135645.12220000001</v>
      </c>
      <c r="L1214" s="15">
        <v>122518.1692</v>
      </c>
      <c r="M1214" s="15">
        <v>135645.12220000001</v>
      </c>
      <c r="N1214" s="15">
        <v>149262.27120000002</v>
      </c>
      <c r="O1214" s="15">
        <v>154237.68220000001</v>
      </c>
      <c r="P1214" s="15">
        <v>149262.27120000002</v>
      </c>
      <c r="Q1214" s="15">
        <v>154237.68220000001</v>
      </c>
      <c r="R1214" s="15">
        <v>154237.68220000001</v>
      </c>
      <c r="S1214" s="15">
        <v>149262.27120000002</v>
      </c>
      <c r="T1214" s="15">
        <v>154055.47080000004</v>
      </c>
      <c r="U1214" s="15">
        <v>149085.93980000002</v>
      </c>
      <c r="V1214" s="15">
        <v>154055.47080000004</v>
      </c>
      <c r="W1214" s="15">
        <v>1761505.1552000002</v>
      </c>
      <c r="X1214" s="15">
        <v>2036636.1266027379</v>
      </c>
      <c r="Y1214" s="15">
        <v>2010818.313217032</v>
      </c>
      <c r="Z1214" s="15">
        <v>2014571.3492801015</v>
      </c>
      <c r="AA1214" s="15">
        <v>2000078.1530774371</v>
      </c>
      <c r="AB1214" s="16">
        <f t="shared" si="18"/>
        <v>697308.36700000009</v>
      </c>
    </row>
    <row r="1215" spans="1:28" ht="16" x14ac:dyDescent="0.2">
      <c r="A1215" s="14" t="s">
        <v>1822</v>
      </c>
      <c r="B1215" s="14" t="s">
        <v>1823</v>
      </c>
      <c r="C1215" s="14" t="s">
        <v>1418</v>
      </c>
      <c r="D1215" s="14" t="s">
        <v>1593</v>
      </c>
      <c r="E1215" s="14" t="s">
        <v>1906</v>
      </c>
      <c r="F1215" s="14" t="s">
        <v>3773</v>
      </c>
      <c r="G1215" s="14" t="s">
        <v>1652</v>
      </c>
      <c r="H1215" s="14" t="s">
        <v>1653</v>
      </c>
      <c r="I1215" s="14" t="s">
        <v>179</v>
      </c>
      <c r="J1215" s="14" t="s">
        <v>1909</v>
      </c>
      <c r="K1215" s="15">
        <v>7891.9296999999997</v>
      </c>
      <c r="L1215" s="15">
        <v>7128.1904999999997</v>
      </c>
      <c r="M1215" s="15">
        <v>7891.9296999999997</v>
      </c>
      <c r="N1215" s="15">
        <v>7637.3531999999996</v>
      </c>
      <c r="O1215" s="15">
        <v>7891.9296999999997</v>
      </c>
      <c r="P1215" s="15">
        <v>7637.3531999999996</v>
      </c>
      <c r="Q1215" s="15">
        <v>7891.9296999999997</v>
      </c>
      <c r="R1215" s="15">
        <v>7891.9296999999997</v>
      </c>
      <c r="S1215" s="15">
        <v>7637.3531999999996</v>
      </c>
      <c r="T1215" s="15">
        <v>7873.9264999999996</v>
      </c>
      <c r="U1215" s="15">
        <v>7619.9320000000007</v>
      </c>
      <c r="V1215" s="15">
        <v>7873.9264999999996</v>
      </c>
      <c r="W1215" s="15">
        <v>92867.683599999989</v>
      </c>
      <c r="X1215" s="15">
        <v>372549.79973999993</v>
      </c>
      <c r="Y1215" s="15">
        <v>382876.17666947993</v>
      </c>
      <c r="Z1215" s="15">
        <v>394843.85045313387</v>
      </c>
      <c r="AA1215" s="15">
        <v>405496.87155234086</v>
      </c>
      <c r="AB1215" s="16">
        <f t="shared" si="18"/>
        <v>38441.332799999996</v>
      </c>
    </row>
    <row r="1216" spans="1:28" ht="16" x14ac:dyDescent="0.2">
      <c r="A1216" s="14" t="s">
        <v>1822</v>
      </c>
      <c r="B1216" s="14" t="s">
        <v>1823</v>
      </c>
      <c r="C1216" s="14" t="s">
        <v>1418</v>
      </c>
      <c r="D1216" s="14" t="s">
        <v>1593</v>
      </c>
      <c r="E1216" s="14" t="s">
        <v>1910</v>
      </c>
      <c r="F1216" s="14" t="s">
        <v>3774</v>
      </c>
      <c r="G1216" s="14" t="s">
        <v>642</v>
      </c>
      <c r="H1216" s="14" t="s">
        <v>643</v>
      </c>
      <c r="I1216" s="14" t="s">
        <v>644</v>
      </c>
      <c r="J1216" s="14" t="s">
        <v>1912</v>
      </c>
      <c r="K1216" s="15">
        <v>316400.75179999991</v>
      </c>
      <c r="L1216" s="15">
        <v>285781.32799999998</v>
      </c>
      <c r="M1216" s="15">
        <v>316400.75179999991</v>
      </c>
      <c r="N1216" s="15">
        <v>332419.92</v>
      </c>
      <c r="O1216" s="15">
        <v>343500.59379999997</v>
      </c>
      <c r="P1216" s="15">
        <v>332419.92</v>
      </c>
      <c r="Q1216" s="15">
        <v>339350.73479999992</v>
      </c>
      <c r="R1216" s="15">
        <v>338973.47399999993</v>
      </c>
      <c r="S1216" s="15">
        <v>327673.75060000003</v>
      </c>
      <c r="T1216" s="15">
        <v>337841.69159999996</v>
      </c>
      <c r="U1216" s="15">
        <v>326943.5624</v>
      </c>
      <c r="V1216" s="15">
        <v>337841.69159999996</v>
      </c>
      <c r="W1216" s="15">
        <v>3935548.1703999997</v>
      </c>
      <c r="X1216" s="15">
        <v>4221036.2705195835</v>
      </c>
      <c r="Y1216" s="15">
        <v>4126037.8915154291</v>
      </c>
      <c r="Z1216" s="15">
        <v>4094617.3522282084</v>
      </c>
      <c r="AA1216" s="15">
        <v>4046089.8756038831</v>
      </c>
      <c r="AB1216" s="16">
        <f t="shared" si="18"/>
        <v>1594503.3453999998</v>
      </c>
    </row>
    <row r="1217" spans="1:28" ht="16" x14ac:dyDescent="0.2">
      <c r="A1217" s="14" t="s">
        <v>1822</v>
      </c>
      <c r="B1217" s="14" t="s">
        <v>1823</v>
      </c>
      <c r="C1217" s="14" t="s">
        <v>1418</v>
      </c>
      <c r="D1217" s="14" t="s">
        <v>1593</v>
      </c>
      <c r="E1217" s="14" t="s">
        <v>1910</v>
      </c>
      <c r="F1217" s="14" t="s">
        <v>3774</v>
      </c>
      <c r="G1217" s="14" t="s">
        <v>1652</v>
      </c>
      <c r="H1217" s="14" t="s">
        <v>1653</v>
      </c>
      <c r="I1217" s="14" t="s">
        <v>179</v>
      </c>
      <c r="J1217" s="14" t="s">
        <v>1913</v>
      </c>
      <c r="K1217" s="15">
        <v>65642.848800000007</v>
      </c>
      <c r="L1217" s="15">
        <v>59290.318800000001</v>
      </c>
      <c r="M1217" s="15">
        <v>65642.848800000007</v>
      </c>
      <c r="N1217" s="15">
        <v>68993.034799999994</v>
      </c>
      <c r="O1217" s="15">
        <v>71292.798099999985</v>
      </c>
      <c r="P1217" s="15">
        <v>68993.034799999994</v>
      </c>
      <c r="Q1217" s="15">
        <v>70427.606599999999</v>
      </c>
      <c r="R1217" s="15">
        <v>70348.958999999988</v>
      </c>
      <c r="S1217" s="15">
        <v>68003.518400000001</v>
      </c>
      <c r="T1217" s="15">
        <v>70112.996799999994</v>
      </c>
      <c r="U1217" s="15">
        <v>67851.286599999992</v>
      </c>
      <c r="V1217" s="15">
        <v>70112.996799999994</v>
      </c>
      <c r="W1217" s="15">
        <v>816712.24829999998</v>
      </c>
      <c r="X1217" s="15">
        <v>921210.69392999995</v>
      </c>
      <c r="Y1217" s="15">
        <v>935679.72755555995</v>
      </c>
      <c r="Z1217" s="15">
        <v>954767.25446053769</v>
      </c>
      <c r="AA1217" s="15">
        <v>975733.86488829006</v>
      </c>
      <c r="AB1217" s="16">
        <f t="shared" si="18"/>
        <v>330861.8493</v>
      </c>
    </row>
    <row r="1218" spans="1:28" ht="16" x14ac:dyDescent="0.2">
      <c r="A1218" s="14" t="s">
        <v>1822</v>
      </c>
      <c r="B1218" s="14" t="s">
        <v>1823</v>
      </c>
      <c r="C1218" s="14" t="s">
        <v>1418</v>
      </c>
      <c r="D1218" s="14" t="s">
        <v>1593</v>
      </c>
      <c r="E1218" s="14" t="s">
        <v>1914</v>
      </c>
      <c r="F1218" s="14" t="s">
        <v>3775</v>
      </c>
      <c r="G1218" s="14" t="s">
        <v>642</v>
      </c>
      <c r="H1218" s="14" t="s">
        <v>643</v>
      </c>
      <c r="I1218" s="14" t="s">
        <v>644</v>
      </c>
      <c r="J1218" s="14" t="s">
        <v>1916</v>
      </c>
      <c r="K1218" s="15">
        <v>50869.242200000008</v>
      </c>
      <c r="L1218" s="15">
        <v>45946.418000000012</v>
      </c>
      <c r="M1218" s="15">
        <v>50869.242200000008</v>
      </c>
      <c r="N1218" s="15">
        <v>49228.300800000005</v>
      </c>
      <c r="O1218" s="15">
        <v>50869.242200000008</v>
      </c>
      <c r="P1218" s="15">
        <v>49228.300800000005</v>
      </c>
      <c r="Q1218" s="15">
        <v>50869.242200000008</v>
      </c>
      <c r="R1218" s="15">
        <v>50869.242200000008</v>
      </c>
      <c r="S1218" s="15">
        <v>49228.300800000005</v>
      </c>
      <c r="T1218" s="15">
        <v>50869.242200000008</v>
      </c>
      <c r="U1218" s="15">
        <v>49228.300800000005</v>
      </c>
      <c r="V1218" s="15">
        <v>50869.242200000008</v>
      </c>
      <c r="W1218" s="15">
        <v>598944.31660000002</v>
      </c>
      <c r="X1218" s="15">
        <v>589043.22821434517</v>
      </c>
      <c r="Y1218" s="15">
        <v>583853.82782799809</v>
      </c>
      <c r="Z1218" s="15">
        <v>586510.78174785327</v>
      </c>
      <c r="AA1218" s="15">
        <v>582497.02933105361</v>
      </c>
      <c r="AB1218" s="16">
        <f t="shared" si="18"/>
        <v>247782.44540000003</v>
      </c>
    </row>
    <row r="1219" spans="1:28" ht="16" x14ac:dyDescent="0.2">
      <c r="A1219" s="14" t="s">
        <v>1917</v>
      </c>
      <c r="B1219" s="14" t="s">
        <v>1918</v>
      </c>
      <c r="C1219" s="14" t="s">
        <v>1418</v>
      </c>
      <c r="D1219" s="14" t="s">
        <v>1593</v>
      </c>
      <c r="E1219" s="14" t="s">
        <v>952</v>
      </c>
      <c r="F1219" s="14" t="s">
        <v>953</v>
      </c>
      <c r="G1219" s="14" t="s">
        <v>15</v>
      </c>
      <c r="H1219" s="14" t="s">
        <v>16</v>
      </c>
      <c r="I1219" s="14" t="s">
        <v>17</v>
      </c>
      <c r="J1219" s="14" t="s">
        <v>1919</v>
      </c>
      <c r="K1219" s="15">
        <v>355959.29</v>
      </c>
      <c r="L1219" s="15">
        <v>292647.46999999997</v>
      </c>
      <c r="M1219" s="15">
        <v>292647.46999999997</v>
      </c>
      <c r="N1219" s="15">
        <v>387174.93</v>
      </c>
      <c r="O1219" s="15">
        <v>303209.74</v>
      </c>
      <c r="P1219" s="15">
        <v>326745.2</v>
      </c>
      <c r="Q1219" s="15">
        <v>366521.57</v>
      </c>
      <c r="R1219" s="15">
        <v>303209.74</v>
      </c>
      <c r="S1219" s="15">
        <v>303209.74</v>
      </c>
      <c r="T1219" s="15">
        <v>370249.2</v>
      </c>
      <c r="U1219" s="15">
        <v>306937.13</v>
      </c>
      <c r="V1219" s="15">
        <v>372789.92</v>
      </c>
      <c r="W1219" s="15">
        <v>3981301.4</v>
      </c>
      <c r="X1219" s="15">
        <v>4246527.2388551775</v>
      </c>
      <c r="Y1219" s="15">
        <v>4364144.0408398304</v>
      </c>
      <c r="Z1219" s="15">
        <v>4504249.4246737072</v>
      </c>
      <c r="AA1219" s="15">
        <v>4645467.0183178307</v>
      </c>
      <c r="AB1219" s="16">
        <f t="shared" ref="AB1219:AB1282" si="19">SUM(K1219:O1219)</f>
        <v>1631638.9</v>
      </c>
    </row>
    <row r="1220" spans="1:28" ht="16" x14ac:dyDescent="0.2">
      <c r="A1220" s="14" t="s">
        <v>1917</v>
      </c>
      <c r="B1220" s="14" t="s">
        <v>1918</v>
      </c>
      <c r="C1220" s="14" t="s">
        <v>1418</v>
      </c>
      <c r="D1220" s="14" t="s">
        <v>1593</v>
      </c>
      <c r="E1220" s="14" t="s">
        <v>952</v>
      </c>
      <c r="F1220" s="14" t="s">
        <v>953</v>
      </c>
      <c r="G1220" s="14" t="s">
        <v>347</v>
      </c>
      <c r="H1220" s="14" t="s">
        <v>348</v>
      </c>
      <c r="I1220" s="14" t="s">
        <v>17</v>
      </c>
      <c r="J1220" s="14" t="s">
        <v>1920</v>
      </c>
      <c r="K1220" s="15">
        <v>12912.9</v>
      </c>
      <c r="L1220" s="15">
        <v>13421.939999999999</v>
      </c>
      <c r="M1220" s="15">
        <v>13218.32</v>
      </c>
      <c r="N1220" s="15">
        <v>13035.6</v>
      </c>
      <c r="O1220" s="15">
        <v>12730.16</v>
      </c>
      <c r="P1220" s="15">
        <v>12730.16</v>
      </c>
      <c r="Q1220" s="15">
        <v>12730.16</v>
      </c>
      <c r="R1220" s="15">
        <v>12730.16</v>
      </c>
      <c r="S1220" s="15">
        <v>13563.16</v>
      </c>
      <c r="T1220" s="15">
        <v>12852.78</v>
      </c>
      <c r="U1220" s="15">
        <v>12852.78</v>
      </c>
      <c r="V1220" s="15">
        <v>14333.68</v>
      </c>
      <c r="W1220" s="15">
        <v>157111.79999999999</v>
      </c>
      <c r="X1220" s="15">
        <v>159347.73538476191</v>
      </c>
      <c r="Y1220" s="15">
        <v>158646.76997505571</v>
      </c>
      <c r="Z1220" s="15">
        <v>160715.81935924033</v>
      </c>
      <c r="AA1220" s="15">
        <v>162282.27326087223</v>
      </c>
      <c r="AB1220" s="16">
        <f t="shared" si="19"/>
        <v>65318.92</v>
      </c>
    </row>
    <row r="1221" spans="1:28" ht="16" x14ac:dyDescent="0.2">
      <c r="A1221" s="14" t="s">
        <v>1917</v>
      </c>
      <c r="B1221" s="14" t="s">
        <v>1918</v>
      </c>
      <c r="C1221" s="14" t="s">
        <v>1418</v>
      </c>
      <c r="D1221" s="14" t="s">
        <v>1593</v>
      </c>
      <c r="E1221" s="14" t="s">
        <v>952</v>
      </c>
      <c r="F1221" s="14" t="s">
        <v>953</v>
      </c>
      <c r="G1221" s="14" t="s">
        <v>19</v>
      </c>
      <c r="H1221" s="14" t="s">
        <v>20</v>
      </c>
      <c r="I1221" s="14" t="s">
        <v>21</v>
      </c>
      <c r="J1221" s="14" t="s">
        <v>1921</v>
      </c>
      <c r="K1221" s="15">
        <v>0</v>
      </c>
      <c r="L1221" s="15">
        <v>0</v>
      </c>
      <c r="M1221" s="15">
        <v>7800</v>
      </c>
      <c r="N1221" s="15">
        <v>1200</v>
      </c>
      <c r="O1221" s="15">
        <v>0</v>
      </c>
      <c r="P1221" s="15">
        <v>0</v>
      </c>
      <c r="Q1221" s="15">
        <v>0</v>
      </c>
      <c r="R1221" s="15">
        <v>0</v>
      </c>
      <c r="S1221" s="15">
        <v>7800</v>
      </c>
      <c r="T1221" s="15">
        <v>0</v>
      </c>
      <c r="U1221" s="15">
        <v>0</v>
      </c>
      <c r="V1221" s="15">
        <v>0</v>
      </c>
      <c r="W1221" s="15">
        <v>16800</v>
      </c>
      <c r="X1221" s="15">
        <v>18497.930000000004</v>
      </c>
      <c r="Y1221" s="15">
        <v>20397.649133132953</v>
      </c>
      <c r="Z1221" s="15">
        <v>22736.303866078091</v>
      </c>
      <c r="AA1221" s="15">
        <v>25196.445978225849</v>
      </c>
      <c r="AB1221" s="16">
        <f t="shared" si="19"/>
        <v>9000</v>
      </c>
    </row>
    <row r="1222" spans="1:28" ht="16" x14ac:dyDescent="0.2">
      <c r="A1222" s="14" t="s">
        <v>1917</v>
      </c>
      <c r="B1222" s="14" t="s">
        <v>1918</v>
      </c>
      <c r="C1222" s="14" t="s">
        <v>1418</v>
      </c>
      <c r="D1222" s="14" t="s">
        <v>1593</v>
      </c>
      <c r="E1222" s="14" t="s">
        <v>952</v>
      </c>
      <c r="F1222" s="14" t="s">
        <v>953</v>
      </c>
      <c r="G1222" s="14" t="s">
        <v>23</v>
      </c>
      <c r="H1222" s="14" t="s">
        <v>24</v>
      </c>
      <c r="I1222" s="14" t="s">
        <v>21</v>
      </c>
      <c r="J1222" s="14" t="s">
        <v>1922</v>
      </c>
      <c r="K1222" s="15">
        <v>0</v>
      </c>
      <c r="L1222" s="15">
        <v>0</v>
      </c>
      <c r="M1222" s="15">
        <v>11520</v>
      </c>
      <c r="N1222" s="15">
        <v>640</v>
      </c>
      <c r="O1222" s="15">
        <v>0</v>
      </c>
      <c r="P1222" s="15">
        <v>0</v>
      </c>
      <c r="Q1222" s="15">
        <v>0</v>
      </c>
      <c r="R1222" s="15">
        <v>0</v>
      </c>
      <c r="S1222" s="15">
        <v>11520</v>
      </c>
      <c r="T1222" s="15">
        <v>0</v>
      </c>
      <c r="U1222" s="15">
        <v>0</v>
      </c>
      <c r="V1222" s="15">
        <v>0</v>
      </c>
      <c r="W1222" s="15">
        <v>23680</v>
      </c>
      <c r="X1222" s="15">
        <v>26073.272761904762</v>
      </c>
      <c r="Y1222" s="15">
        <v>28750.972111463587</v>
      </c>
      <c r="Z1222" s="15">
        <v>32047.361639805309</v>
      </c>
      <c r="AA1222" s="15">
        <v>35514.990521689768</v>
      </c>
      <c r="AB1222" s="16">
        <f t="shared" si="19"/>
        <v>12160</v>
      </c>
    </row>
    <row r="1223" spans="1:28" ht="16" x14ac:dyDescent="0.2">
      <c r="A1223" s="14" t="s">
        <v>1917</v>
      </c>
      <c r="B1223" s="14" t="s">
        <v>1918</v>
      </c>
      <c r="C1223" s="14" t="s">
        <v>1418</v>
      </c>
      <c r="D1223" s="14" t="s">
        <v>1593</v>
      </c>
      <c r="E1223" s="14" t="s">
        <v>952</v>
      </c>
      <c r="F1223" s="14" t="s">
        <v>953</v>
      </c>
      <c r="G1223" s="14" t="s">
        <v>26</v>
      </c>
      <c r="H1223" s="14" t="s">
        <v>27</v>
      </c>
      <c r="I1223" s="14" t="s">
        <v>21</v>
      </c>
      <c r="J1223" s="14" t="s">
        <v>1923</v>
      </c>
      <c r="K1223" s="15">
        <v>0</v>
      </c>
      <c r="L1223" s="15">
        <v>0</v>
      </c>
      <c r="M1223" s="15">
        <v>4257.5452716297787</v>
      </c>
      <c r="N1223" s="15">
        <v>0</v>
      </c>
      <c r="O1223" s="15">
        <v>0</v>
      </c>
      <c r="P1223" s="15">
        <v>0</v>
      </c>
      <c r="Q1223" s="15">
        <v>0</v>
      </c>
      <c r="R1223" s="15">
        <v>0</v>
      </c>
      <c r="S1223" s="15">
        <v>4257.5452716297787</v>
      </c>
      <c r="T1223" s="15">
        <v>0</v>
      </c>
      <c r="U1223" s="15">
        <v>0</v>
      </c>
      <c r="V1223" s="15">
        <v>0</v>
      </c>
      <c r="W1223" s="15">
        <v>8515.0905432595573</v>
      </c>
      <c r="X1223" s="15">
        <v>9380.0916983855532</v>
      </c>
      <c r="Y1223" s="15">
        <v>10343.417847309491</v>
      </c>
      <c r="Z1223" s="15">
        <v>11529.323288939382</v>
      </c>
      <c r="AA1223" s="15">
        <v>12776.833610527034</v>
      </c>
      <c r="AB1223" s="16">
        <f t="shared" si="19"/>
        <v>4257.5452716297787</v>
      </c>
    </row>
    <row r="1224" spans="1:28" ht="16" x14ac:dyDescent="0.2">
      <c r="A1224" s="14" t="s">
        <v>1917</v>
      </c>
      <c r="B1224" s="14" t="s">
        <v>1918</v>
      </c>
      <c r="C1224" s="14" t="s">
        <v>1418</v>
      </c>
      <c r="D1224" s="14" t="s">
        <v>1593</v>
      </c>
      <c r="E1224" s="14" t="s">
        <v>952</v>
      </c>
      <c r="F1224" s="14" t="s">
        <v>953</v>
      </c>
      <c r="G1224" s="14" t="s">
        <v>29</v>
      </c>
      <c r="H1224" s="14" t="s">
        <v>30</v>
      </c>
      <c r="I1224" s="14" t="s">
        <v>21</v>
      </c>
      <c r="J1224" s="14" t="s">
        <v>1924</v>
      </c>
      <c r="K1224" s="15">
        <v>0</v>
      </c>
      <c r="L1224" s="15">
        <v>0</v>
      </c>
      <c r="M1224" s="15">
        <v>0</v>
      </c>
      <c r="N1224" s="15">
        <v>0</v>
      </c>
      <c r="O1224" s="15">
        <v>0</v>
      </c>
      <c r="P1224" s="15">
        <v>0</v>
      </c>
      <c r="Q1224" s="15">
        <v>0</v>
      </c>
      <c r="R1224" s="15">
        <v>0</v>
      </c>
      <c r="S1224" s="15">
        <v>8050</v>
      </c>
      <c r="T1224" s="15">
        <v>0</v>
      </c>
      <c r="U1224" s="15">
        <v>0</v>
      </c>
      <c r="V1224" s="15">
        <v>0</v>
      </c>
      <c r="W1224" s="15">
        <v>8050</v>
      </c>
      <c r="X1224" s="15">
        <v>17904.809999999998</v>
      </c>
      <c r="Y1224" s="15">
        <v>19971.025074000001</v>
      </c>
      <c r="Z1224" s="15">
        <v>22297.649495121004</v>
      </c>
      <c r="AA1224" s="15">
        <v>24895.325661302606</v>
      </c>
      <c r="AB1224" s="16">
        <f t="shared" si="19"/>
        <v>0</v>
      </c>
    </row>
    <row r="1225" spans="1:28" ht="16" x14ac:dyDescent="0.2">
      <c r="A1225" s="14" t="s">
        <v>1917</v>
      </c>
      <c r="B1225" s="14" t="s">
        <v>1918</v>
      </c>
      <c r="C1225" s="14" t="s">
        <v>1418</v>
      </c>
      <c r="D1225" s="14" t="s">
        <v>1593</v>
      </c>
      <c r="E1225" s="14" t="s">
        <v>952</v>
      </c>
      <c r="F1225" s="14" t="s">
        <v>953</v>
      </c>
      <c r="G1225" s="14" t="s">
        <v>32</v>
      </c>
      <c r="H1225" s="14" t="s">
        <v>33</v>
      </c>
      <c r="I1225" s="14" t="s">
        <v>21</v>
      </c>
      <c r="J1225" s="14" t="s">
        <v>1925</v>
      </c>
      <c r="K1225" s="15">
        <v>0</v>
      </c>
      <c r="L1225" s="15">
        <v>0</v>
      </c>
      <c r="M1225" s="15">
        <v>0</v>
      </c>
      <c r="N1225" s="15">
        <v>0</v>
      </c>
      <c r="O1225" s="15">
        <v>0</v>
      </c>
      <c r="P1225" s="15">
        <v>0</v>
      </c>
      <c r="Q1225" s="15">
        <v>0</v>
      </c>
      <c r="R1225" s="15">
        <v>0</v>
      </c>
      <c r="S1225" s="15">
        <v>3000</v>
      </c>
      <c r="T1225" s="15">
        <v>0</v>
      </c>
      <c r="U1225" s="15">
        <v>0</v>
      </c>
      <c r="V1225" s="15">
        <v>0</v>
      </c>
      <c r="W1225" s="15">
        <v>3000</v>
      </c>
      <c r="X1225" s="15">
        <v>26690.400000000001</v>
      </c>
      <c r="Y1225" s="15">
        <v>29770.472160000005</v>
      </c>
      <c r="Z1225" s="15">
        <v>33238.732166640009</v>
      </c>
      <c r="AA1225" s="15">
        <v>37111.044464053572</v>
      </c>
      <c r="AB1225" s="16">
        <f t="shared" si="19"/>
        <v>0</v>
      </c>
    </row>
    <row r="1226" spans="1:28" ht="16" x14ac:dyDescent="0.2">
      <c r="A1226" s="14" t="s">
        <v>1917</v>
      </c>
      <c r="B1226" s="14" t="s">
        <v>1918</v>
      </c>
      <c r="C1226" s="14" t="s">
        <v>1418</v>
      </c>
      <c r="D1226" s="14" t="s">
        <v>1593</v>
      </c>
      <c r="E1226" s="14" t="s">
        <v>952</v>
      </c>
      <c r="F1226" s="14" t="s">
        <v>953</v>
      </c>
      <c r="G1226" s="14" t="s">
        <v>35</v>
      </c>
      <c r="H1226" s="14" t="s">
        <v>36</v>
      </c>
      <c r="I1226" s="14" t="s">
        <v>21</v>
      </c>
      <c r="J1226" s="14" t="s">
        <v>1926</v>
      </c>
      <c r="K1226" s="15">
        <v>0</v>
      </c>
      <c r="L1226" s="15">
        <v>0</v>
      </c>
      <c r="M1226" s="15">
        <v>1440</v>
      </c>
      <c r="N1226" s="15">
        <v>0</v>
      </c>
      <c r="O1226" s="15">
        <v>0</v>
      </c>
      <c r="P1226" s="15">
        <v>0</v>
      </c>
      <c r="Q1226" s="15">
        <v>0</v>
      </c>
      <c r="R1226" s="15">
        <v>0</v>
      </c>
      <c r="S1226" s="15">
        <v>1440</v>
      </c>
      <c r="T1226" s="15">
        <v>0</v>
      </c>
      <c r="U1226" s="15">
        <v>0</v>
      </c>
      <c r="V1226" s="15">
        <v>0</v>
      </c>
      <c r="W1226" s="15">
        <v>2880</v>
      </c>
      <c r="X1226" s="15">
        <v>6405.6959999999999</v>
      </c>
      <c r="Y1226" s="15">
        <v>7144.9133184000002</v>
      </c>
      <c r="Z1226" s="15">
        <v>7977.2957199936018</v>
      </c>
      <c r="AA1226" s="15">
        <v>8906.6506713728577</v>
      </c>
      <c r="AB1226" s="16">
        <f t="shared" si="19"/>
        <v>1440</v>
      </c>
    </row>
    <row r="1227" spans="1:28" ht="16" x14ac:dyDescent="0.2">
      <c r="A1227" s="14" t="s">
        <v>1917</v>
      </c>
      <c r="B1227" s="14" t="s">
        <v>1918</v>
      </c>
      <c r="C1227" s="14" t="s">
        <v>1418</v>
      </c>
      <c r="D1227" s="14" t="s">
        <v>1593</v>
      </c>
      <c r="E1227" s="14" t="s">
        <v>952</v>
      </c>
      <c r="F1227" s="14" t="s">
        <v>953</v>
      </c>
      <c r="G1227" s="14" t="s">
        <v>38</v>
      </c>
      <c r="H1227" s="14" t="s">
        <v>39</v>
      </c>
      <c r="I1227" s="14" t="s">
        <v>21</v>
      </c>
      <c r="J1227" s="14" t="s">
        <v>1927</v>
      </c>
      <c r="K1227" s="15">
        <v>18603</v>
      </c>
      <c r="L1227" s="15">
        <v>18603</v>
      </c>
      <c r="M1227" s="15">
        <v>18603</v>
      </c>
      <c r="N1227" s="15">
        <v>18603</v>
      </c>
      <c r="O1227" s="15">
        <v>18603</v>
      </c>
      <c r="P1227" s="15">
        <v>18603</v>
      </c>
      <c r="Q1227" s="15">
        <v>18603</v>
      </c>
      <c r="R1227" s="15">
        <v>18603</v>
      </c>
      <c r="S1227" s="15">
        <v>18603</v>
      </c>
      <c r="T1227" s="15">
        <v>18603</v>
      </c>
      <c r="U1227" s="15">
        <v>18603</v>
      </c>
      <c r="V1227" s="15">
        <v>18603</v>
      </c>
      <c r="W1227" s="15">
        <v>223236</v>
      </c>
      <c r="X1227" s="15">
        <v>245797.85127857144</v>
      </c>
      <c r="Y1227" s="15">
        <v>271041.04773119447</v>
      </c>
      <c r="Z1227" s="15">
        <v>302116.75772903621</v>
      </c>
      <c r="AA1227" s="15">
        <v>334806.77466638247</v>
      </c>
      <c r="AB1227" s="16">
        <f t="shared" si="19"/>
        <v>93015</v>
      </c>
    </row>
    <row r="1228" spans="1:28" ht="16" x14ac:dyDescent="0.2">
      <c r="A1228" s="14" t="s">
        <v>1917</v>
      </c>
      <c r="B1228" s="14" t="s">
        <v>1918</v>
      </c>
      <c r="C1228" s="14" t="s">
        <v>1418</v>
      </c>
      <c r="D1228" s="14" t="s">
        <v>1593</v>
      </c>
      <c r="E1228" s="14" t="s">
        <v>952</v>
      </c>
      <c r="F1228" s="14" t="s">
        <v>953</v>
      </c>
      <c r="G1228" s="14" t="s">
        <v>41</v>
      </c>
      <c r="H1228" s="14" t="s">
        <v>42</v>
      </c>
      <c r="I1228" s="14" t="s">
        <v>21</v>
      </c>
      <c r="J1228" s="14" t="s">
        <v>1928</v>
      </c>
      <c r="K1228" s="15">
        <v>5818.181818181818</v>
      </c>
      <c r="L1228" s="15">
        <v>5818.181818181818</v>
      </c>
      <c r="M1228" s="15">
        <v>5818.181818181818</v>
      </c>
      <c r="N1228" s="15">
        <v>5818.181818181818</v>
      </c>
      <c r="O1228" s="15">
        <v>5818.181818181818</v>
      </c>
      <c r="P1228" s="15">
        <v>5818.181818181818</v>
      </c>
      <c r="Q1228" s="15">
        <v>5818.181818181818</v>
      </c>
      <c r="R1228" s="15">
        <v>5818.181818181818</v>
      </c>
      <c r="S1228" s="15">
        <v>5818.181818181818</v>
      </c>
      <c r="T1228" s="15">
        <v>5818.181818181818</v>
      </c>
      <c r="U1228" s="15">
        <v>5818.181818181818</v>
      </c>
      <c r="V1228" s="15">
        <v>5818.181818181818</v>
      </c>
      <c r="W1228" s="15">
        <v>69818.181818181823</v>
      </c>
      <c r="X1228" s="15">
        <v>77182.628571428562</v>
      </c>
      <c r="Y1228" s="15">
        <v>85503.674533734098</v>
      </c>
      <c r="Z1228" s="15">
        <v>95370.91875867451</v>
      </c>
      <c r="AA1228" s="15">
        <v>106011.2624908904</v>
      </c>
      <c r="AB1228" s="16">
        <f t="shared" si="19"/>
        <v>29090.909090909088</v>
      </c>
    </row>
    <row r="1229" spans="1:28" ht="16" x14ac:dyDescent="0.2">
      <c r="A1229" s="14" t="s">
        <v>1917</v>
      </c>
      <c r="B1229" s="14" t="s">
        <v>1918</v>
      </c>
      <c r="C1229" s="14" t="s">
        <v>1418</v>
      </c>
      <c r="D1229" s="14" t="s">
        <v>1593</v>
      </c>
      <c r="E1229" s="14" t="s">
        <v>952</v>
      </c>
      <c r="F1229" s="14" t="s">
        <v>953</v>
      </c>
      <c r="G1229" s="14" t="s">
        <v>44</v>
      </c>
      <c r="H1229" s="14" t="s">
        <v>45</v>
      </c>
      <c r="I1229" s="14" t="s">
        <v>21</v>
      </c>
      <c r="J1229" s="14" t="s">
        <v>1929</v>
      </c>
      <c r="K1229" s="15">
        <v>666.66666666666663</v>
      </c>
      <c r="L1229" s="15">
        <v>666.66666666666663</v>
      </c>
      <c r="M1229" s="15">
        <v>666.66666666666663</v>
      </c>
      <c r="N1229" s="15">
        <v>666.66666666666663</v>
      </c>
      <c r="O1229" s="15">
        <v>666.66666666666663</v>
      </c>
      <c r="P1229" s="15">
        <v>666.66666666666663</v>
      </c>
      <c r="Q1229" s="15">
        <v>666.66666666666663</v>
      </c>
      <c r="R1229" s="15">
        <v>666.66666666666663</v>
      </c>
      <c r="S1229" s="15">
        <v>666.66666666666663</v>
      </c>
      <c r="T1229" s="15">
        <v>666.66666666666663</v>
      </c>
      <c r="U1229" s="15">
        <v>666.66666666666663</v>
      </c>
      <c r="V1229" s="15">
        <v>666.66666666666663</v>
      </c>
      <c r="W1229" s="15">
        <v>8000</v>
      </c>
      <c r="X1229" s="15">
        <v>8808.5380952380965</v>
      </c>
      <c r="Y1229" s="15">
        <v>9713.166253872836</v>
      </c>
      <c r="Z1229" s="15">
        <v>10826.811364799092</v>
      </c>
      <c r="AA1229" s="15">
        <v>11998.307608678977</v>
      </c>
      <c r="AB1229" s="16">
        <f t="shared" si="19"/>
        <v>3333.333333333333</v>
      </c>
    </row>
    <row r="1230" spans="1:28" ht="16" x14ac:dyDescent="0.2">
      <c r="A1230" s="14" t="s">
        <v>1917</v>
      </c>
      <c r="B1230" s="14" t="s">
        <v>1918</v>
      </c>
      <c r="C1230" s="14" t="s">
        <v>1418</v>
      </c>
      <c r="D1230" s="14" t="s">
        <v>1593</v>
      </c>
      <c r="E1230" s="14" t="s">
        <v>952</v>
      </c>
      <c r="F1230" s="14" t="s">
        <v>953</v>
      </c>
      <c r="G1230" s="14" t="s">
        <v>50</v>
      </c>
      <c r="H1230" s="14" t="s">
        <v>51</v>
      </c>
      <c r="I1230" s="14" t="s">
        <v>21</v>
      </c>
      <c r="J1230" s="14" t="s">
        <v>1930</v>
      </c>
      <c r="K1230" s="15">
        <v>33333.333333333328</v>
      </c>
      <c r="L1230" s="15">
        <v>33333.333333333328</v>
      </c>
      <c r="M1230" s="15">
        <v>33333.333333333328</v>
      </c>
      <c r="N1230" s="15">
        <v>33333.333333333328</v>
      </c>
      <c r="O1230" s="15">
        <v>33333.333333333328</v>
      </c>
      <c r="P1230" s="15">
        <v>33333.333333333328</v>
      </c>
      <c r="Q1230" s="15">
        <v>33333.333333333328</v>
      </c>
      <c r="R1230" s="15">
        <v>33333.333333333328</v>
      </c>
      <c r="S1230" s="15">
        <v>33333.333333333328</v>
      </c>
      <c r="T1230" s="15">
        <v>33333.333333333328</v>
      </c>
      <c r="U1230" s="15">
        <v>33333.333333333328</v>
      </c>
      <c r="V1230" s="15">
        <v>33333.333333333328</v>
      </c>
      <c r="W1230" s="15">
        <v>399999.99999999994</v>
      </c>
      <c r="X1230" s="15">
        <v>436503.10142857139</v>
      </c>
      <c r="Y1230" s="15">
        <v>462366.7822096647</v>
      </c>
      <c r="Z1230" s="15">
        <v>495200.33425478108</v>
      </c>
      <c r="AA1230" s="15">
        <v>527437.45049576822</v>
      </c>
      <c r="AB1230" s="16">
        <f t="shared" si="19"/>
        <v>166666.66666666663</v>
      </c>
    </row>
    <row r="1231" spans="1:28" ht="16" x14ac:dyDescent="0.2">
      <c r="A1231" s="14" t="s">
        <v>1917</v>
      </c>
      <c r="B1231" s="14" t="s">
        <v>1918</v>
      </c>
      <c r="C1231" s="14" t="s">
        <v>1418</v>
      </c>
      <c r="D1231" s="14" t="s">
        <v>1593</v>
      </c>
      <c r="E1231" s="14" t="s">
        <v>952</v>
      </c>
      <c r="F1231" s="14" t="s">
        <v>953</v>
      </c>
      <c r="G1231" s="14" t="s">
        <v>62</v>
      </c>
      <c r="H1231" s="14" t="s">
        <v>63</v>
      </c>
      <c r="I1231" s="14" t="s">
        <v>21</v>
      </c>
      <c r="J1231" s="14" t="s">
        <v>1931</v>
      </c>
      <c r="K1231" s="15">
        <v>7500.0000000000009</v>
      </c>
      <c r="L1231" s="15">
        <v>7500.0000000000009</v>
      </c>
      <c r="M1231" s="15">
        <v>7500.0000000000009</v>
      </c>
      <c r="N1231" s="15">
        <v>97500</v>
      </c>
      <c r="O1231" s="15">
        <v>7500.0000000000009</v>
      </c>
      <c r="P1231" s="15">
        <v>7500.0000000000009</v>
      </c>
      <c r="Q1231" s="15">
        <v>7500.0000000000009</v>
      </c>
      <c r="R1231" s="15">
        <v>7500.0000000000009</v>
      </c>
      <c r="S1231" s="15">
        <v>7500.0000000000009</v>
      </c>
      <c r="T1231" s="15">
        <v>7500.0000000000009</v>
      </c>
      <c r="U1231" s="15">
        <v>7500.0000000000009</v>
      </c>
      <c r="V1231" s="15">
        <v>7500.0000000000009</v>
      </c>
      <c r="W1231" s="15">
        <v>180000</v>
      </c>
      <c r="X1231" s="15">
        <v>220213.45238095245</v>
      </c>
      <c r="Y1231" s="15">
        <v>242829.15634682091</v>
      </c>
      <c r="Z1231" s="15">
        <v>270670.28411997732</v>
      </c>
      <c r="AA1231" s="15">
        <v>299957.69021697447</v>
      </c>
      <c r="AB1231" s="16">
        <f t="shared" si="19"/>
        <v>127500</v>
      </c>
    </row>
    <row r="1232" spans="1:28" ht="16" x14ac:dyDescent="0.2">
      <c r="A1232" s="14" t="s">
        <v>1917</v>
      </c>
      <c r="B1232" s="14" t="s">
        <v>1918</v>
      </c>
      <c r="C1232" s="14" t="s">
        <v>1418</v>
      </c>
      <c r="D1232" s="14" t="s">
        <v>1593</v>
      </c>
      <c r="E1232" s="14" t="s">
        <v>952</v>
      </c>
      <c r="F1232" s="14" t="s">
        <v>953</v>
      </c>
      <c r="G1232" s="14" t="s">
        <v>68</v>
      </c>
      <c r="H1232" s="14" t="s">
        <v>69</v>
      </c>
      <c r="I1232" s="14" t="s">
        <v>21</v>
      </c>
      <c r="J1232" s="14" t="s">
        <v>1932</v>
      </c>
      <c r="K1232" s="15">
        <v>0</v>
      </c>
      <c r="L1232" s="15">
        <v>0</v>
      </c>
      <c r="M1232" s="15">
        <v>0</v>
      </c>
      <c r="N1232" s="15">
        <v>0</v>
      </c>
      <c r="O1232" s="15">
        <v>0</v>
      </c>
      <c r="P1232" s="15">
        <v>30000.267605633802</v>
      </c>
      <c r="Q1232" s="15">
        <v>0</v>
      </c>
      <c r="R1232" s="15">
        <v>0</v>
      </c>
      <c r="S1232" s="15">
        <v>0</v>
      </c>
      <c r="T1232" s="15">
        <v>0</v>
      </c>
      <c r="U1232" s="15">
        <v>0</v>
      </c>
      <c r="V1232" s="15">
        <v>0</v>
      </c>
      <c r="W1232" s="15">
        <v>30000.267605633802</v>
      </c>
      <c r="X1232" s="15">
        <v>38769.974010731057</v>
      </c>
      <c r="Y1232" s="15">
        <v>42751.612032890989</v>
      </c>
      <c r="Z1232" s="15">
        <v>47653.219035207258</v>
      </c>
      <c r="AA1232" s="15">
        <v>52809.452502988439</v>
      </c>
      <c r="AB1232" s="16">
        <f t="shared" si="19"/>
        <v>0</v>
      </c>
    </row>
    <row r="1233" spans="1:28" ht="16" x14ac:dyDescent="0.2">
      <c r="A1233" s="14" t="s">
        <v>1917</v>
      </c>
      <c r="B1233" s="14" t="s">
        <v>1918</v>
      </c>
      <c r="C1233" s="14" t="s">
        <v>1418</v>
      </c>
      <c r="D1233" s="14" t="s">
        <v>1593</v>
      </c>
      <c r="E1233" s="14" t="s">
        <v>952</v>
      </c>
      <c r="F1233" s="14" t="s">
        <v>953</v>
      </c>
      <c r="G1233" s="14" t="s">
        <v>1119</v>
      </c>
      <c r="H1233" s="14" t="s">
        <v>1120</v>
      </c>
      <c r="I1233" s="14" t="s">
        <v>21</v>
      </c>
      <c r="J1233" s="14" t="s">
        <v>1933</v>
      </c>
      <c r="K1233" s="15">
        <v>4341.5492957746474</v>
      </c>
      <c r="L1233" s="15">
        <v>4341.5492957746474</v>
      </c>
      <c r="M1233" s="15">
        <v>153393.86317907443</v>
      </c>
      <c r="N1233" s="15">
        <v>4341.5492957746474</v>
      </c>
      <c r="O1233" s="15">
        <v>4341.5492957746474</v>
      </c>
      <c r="P1233" s="15">
        <v>4341.5492957746474</v>
      </c>
      <c r="Q1233" s="15">
        <v>4341.5492957746474</v>
      </c>
      <c r="R1233" s="15">
        <v>4341.5492957746474</v>
      </c>
      <c r="S1233" s="15">
        <v>153393.86317907443</v>
      </c>
      <c r="T1233" s="15">
        <v>4341.5492957746474</v>
      </c>
      <c r="U1233" s="15">
        <v>4341.5492957746474</v>
      </c>
      <c r="V1233" s="15">
        <v>4341.5492957746474</v>
      </c>
      <c r="W1233" s="15">
        <v>350203.21931589535</v>
      </c>
      <c r="X1233" s="15">
        <v>428441.44422487303</v>
      </c>
      <c r="Y1233" s="15">
        <v>472441.95720233076</v>
      </c>
      <c r="Z1233" s="15">
        <v>526608.91595535621</v>
      </c>
      <c r="AA1233" s="15">
        <v>583589.71540302481</v>
      </c>
      <c r="AB1233" s="16">
        <f t="shared" si="19"/>
        <v>170760.06036217304</v>
      </c>
    </row>
    <row r="1234" spans="1:28" ht="16" x14ac:dyDescent="0.2">
      <c r="A1234" s="14" t="s">
        <v>1917</v>
      </c>
      <c r="B1234" s="14" t="s">
        <v>1918</v>
      </c>
      <c r="C1234" s="14" t="s">
        <v>1418</v>
      </c>
      <c r="D1234" s="14" t="s">
        <v>1593</v>
      </c>
      <c r="E1234" s="14" t="s">
        <v>952</v>
      </c>
      <c r="F1234" s="14" t="s">
        <v>953</v>
      </c>
      <c r="G1234" s="14" t="s">
        <v>571</v>
      </c>
      <c r="H1234" s="14" t="s">
        <v>572</v>
      </c>
      <c r="I1234" s="14" t="s">
        <v>21</v>
      </c>
      <c r="J1234" s="14" t="s">
        <v>1934</v>
      </c>
      <c r="K1234" s="15">
        <v>2083.3333333333339</v>
      </c>
      <c r="L1234" s="15">
        <v>2083.3333333333339</v>
      </c>
      <c r="M1234" s="15">
        <v>2083.3333333333339</v>
      </c>
      <c r="N1234" s="15">
        <v>2083.3333333333339</v>
      </c>
      <c r="O1234" s="15">
        <v>2083.3333333333339</v>
      </c>
      <c r="P1234" s="15">
        <v>2083.3333333333339</v>
      </c>
      <c r="Q1234" s="15">
        <v>2083.3333333333339</v>
      </c>
      <c r="R1234" s="15">
        <v>2083.3333333333339</v>
      </c>
      <c r="S1234" s="15">
        <v>2083.3333333333339</v>
      </c>
      <c r="T1234" s="15">
        <v>2083.3333333333339</v>
      </c>
      <c r="U1234" s="15">
        <v>2083.3333333333339</v>
      </c>
      <c r="V1234" s="15">
        <v>2083.3333333333339</v>
      </c>
      <c r="W1234" s="15">
        <v>25000.000000000007</v>
      </c>
      <c r="X1234" s="15">
        <v>38537.354166666679</v>
      </c>
      <c r="Y1234" s="15">
        <v>42495.102360693665</v>
      </c>
      <c r="Z1234" s="15">
        <v>47367.299720996038</v>
      </c>
      <c r="AA1234" s="15">
        <v>52492.595787970531</v>
      </c>
      <c r="AB1234" s="16">
        <f t="shared" si="19"/>
        <v>10416.66666666667</v>
      </c>
    </row>
    <row r="1235" spans="1:28" ht="16" x14ac:dyDescent="0.2">
      <c r="A1235" s="14" t="s">
        <v>1917</v>
      </c>
      <c r="B1235" s="14" t="s">
        <v>1918</v>
      </c>
      <c r="C1235" s="14" t="s">
        <v>1418</v>
      </c>
      <c r="D1235" s="14" t="s">
        <v>1593</v>
      </c>
      <c r="E1235" s="14" t="s">
        <v>1819</v>
      </c>
      <c r="F1235" s="14" t="s">
        <v>1820</v>
      </c>
      <c r="G1235" s="14" t="s">
        <v>1935</v>
      </c>
      <c r="H1235" s="14" t="s">
        <v>1936</v>
      </c>
      <c r="I1235" s="14" t="s">
        <v>175</v>
      </c>
      <c r="J1235" s="14" t="s">
        <v>1937</v>
      </c>
      <c r="K1235" s="15">
        <v>5320</v>
      </c>
      <c r="L1235" s="15">
        <v>5320</v>
      </c>
      <c r="M1235" s="15">
        <v>5320</v>
      </c>
      <c r="N1235" s="15">
        <v>5320</v>
      </c>
      <c r="O1235" s="15">
        <v>5320</v>
      </c>
      <c r="P1235" s="15">
        <v>5320</v>
      </c>
      <c r="Q1235" s="15">
        <v>5320</v>
      </c>
      <c r="R1235" s="15">
        <v>5320</v>
      </c>
      <c r="S1235" s="15">
        <v>5320</v>
      </c>
      <c r="T1235" s="15">
        <v>5320</v>
      </c>
      <c r="U1235" s="15">
        <v>5320</v>
      </c>
      <c r="V1235" s="15">
        <v>5320</v>
      </c>
      <c r="W1235" s="15">
        <v>63840</v>
      </c>
      <c r="X1235" s="15">
        <v>70573.865999999995</v>
      </c>
      <c r="Y1235" s="15">
        <v>78182.422401783115</v>
      </c>
      <c r="Z1235" s="15">
        <v>87204.783839963013</v>
      </c>
      <c r="AA1235" s="15">
        <v>96934.048140107931</v>
      </c>
      <c r="AB1235" s="16">
        <f t="shared" si="19"/>
        <v>26600</v>
      </c>
    </row>
    <row r="1236" spans="1:28" ht="16" x14ac:dyDescent="0.2">
      <c r="A1236" s="14" t="s">
        <v>1917</v>
      </c>
      <c r="B1236" s="14" t="s">
        <v>1918</v>
      </c>
      <c r="C1236" s="14" t="s">
        <v>1418</v>
      </c>
      <c r="D1236" s="14" t="s">
        <v>1593</v>
      </c>
      <c r="E1236" s="14" t="s">
        <v>1819</v>
      </c>
      <c r="F1236" s="14" t="s">
        <v>1820</v>
      </c>
      <c r="G1236" s="14" t="s">
        <v>1938</v>
      </c>
      <c r="H1236" s="14" t="s">
        <v>1939</v>
      </c>
      <c r="I1236" s="14" t="s">
        <v>175</v>
      </c>
      <c r="J1236" s="14" t="s">
        <v>1940</v>
      </c>
      <c r="K1236" s="15">
        <v>22000</v>
      </c>
      <c r="L1236" s="15">
        <v>22000</v>
      </c>
      <c r="M1236" s="15">
        <v>22000</v>
      </c>
      <c r="N1236" s="15">
        <v>22000</v>
      </c>
      <c r="O1236" s="15">
        <v>22000</v>
      </c>
      <c r="P1236" s="15">
        <v>22000</v>
      </c>
      <c r="Q1236" s="15">
        <v>22000</v>
      </c>
      <c r="R1236" s="15">
        <v>22000</v>
      </c>
      <c r="S1236" s="15">
        <v>22000</v>
      </c>
      <c r="T1236" s="15">
        <v>22000</v>
      </c>
      <c r="U1236" s="15">
        <v>22000</v>
      </c>
      <c r="V1236" s="15">
        <v>22000</v>
      </c>
      <c r="W1236" s="15">
        <v>264000</v>
      </c>
      <c r="X1236" s="15">
        <v>291846.81428571424</v>
      </c>
      <c r="Y1236" s="15">
        <v>323310.76933068206</v>
      </c>
      <c r="Z1236" s="15">
        <v>360621.28655623796</v>
      </c>
      <c r="AA1236" s="15">
        <v>400855.08629367925</v>
      </c>
      <c r="AB1236" s="16">
        <f t="shared" si="19"/>
        <v>110000</v>
      </c>
    </row>
    <row r="1237" spans="1:28" ht="16" x14ac:dyDescent="0.2">
      <c r="A1237" s="14" t="s">
        <v>1917</v>
      </c>
      <c r="B1237" s="14" t="s">
        <v>1918</v>
      </c>
      <c r="C1237" s="14" t="s">
        <v>1418</v>
      </c>
      <c r="D1237" s="14" t="s">
        <v>1593</v>
      </c>
      <c r="E1237" s="14" t="s">
        <v>1819</v>
      </c>
      <c r="F1237" s="14" t="s">
        <v>1820</v>
      </c>
      <c r="G1237" s="14" t="s">
        <v>1941</v>
      </c>
      <c r="H1237" s="14" t="s">
        <v>1942</v>
      </c>
      <c r="I1237" s="14" t="s">
        <v>1868</v>
      </c>
      <c r="J1237" s="14" t="s">
        <v>1943</v>
      </c>
      <c r="K1237" s="15">
        <v>12000</v>
      </c>
      <c r="L1237" s="15">
        <v>12000</v>
      </c>
      <c r="M1237" s="15">
        <v>12000</v>
      </c>
      <c r="N1237" s="15">
        <v>12000</v>
      </c>
      <c r="O1237" s="15">
        <v>12000</v>
      </c>
      <c r="P1237" s="15">
        <v>12000</v>
      </c>
      <c r="Q1237" s="15">
        <v>12000</v>
      </c>
      <c r="R1237" s="15">
        <v>12000</v>
      </c>
      <c r="S1237" s="15">
        <v>12000</v>
      </c>
      <c r="T1237" s="15">
        <v>12000</v>
      </c>
      <c r="U1237" s="15">
        <v>12000</v>
      </c>
      <c r="V1237" s="15">
        <v>12000</v>
      </c>
      <c r="W1237" s="15">
        <v>144000</v>
      </c>
      <c r="X1237" s="15">
        <v>159189.17142857143</v>
      </c>
      <c r="Y1237" s="15">
        <v>176351.32872582658</v>
      </c>
      <c r="Z1237" s="15">
        <v>196702.51993976618</v>
      </c>
      <c r="AA1237" s="15">
        <v>218648.22888746148</v>
      </c>
      <c r="AB1237" s="16">
        <f t="shared" si="19"/>
        <v>60000</v>
      </c>
    </row>
    <row r="1238" spans="1:28" ht="16" x14ac:dyDescent="0.2">
      <c r="A1238" s="14" t="s">
        <v>1917</v>
      </c>
      <c r="B1238" s="14" t="s">
        <v>1918</v>
      </c>
      <c r="C1238" s="14" t="s">
        <v>1418</v>
      </c>
      <c r="D1238" s="14" t="s">
        <v>1593</v>
      </c>
      <c r="E1238" s="14" t="s">
        <v>1671</v>
      </c>
      <c r="F1238" s="14" t="s">
        <v>3751</v>
      </c>
      <c r="G1238" s="14" t="s">
        <v>1935</v>
      </c>
      <c r="H1238" s="14" t="s">
        <v>1936</v>
      </c>
      <c r="I1238" s="14" t="s">
        <v>175</v>
      </c>
      <c r="J1238" s="14" t="s">
        <v>1944</v>
      </c>
      <c r="K1238" s="15">
        <v>3200</v>
      </c>
      <c r="L1238" s="15">
        <v>3200</v>
      </c>
      <c r="M1238" s="15">
        <v>3200</v>
      </c>
      <c r="N1238" s="15">
        <v>3200</v>
      </c>
      <c r="O1238" s="15">
        <v>3200</v>
      </c>
      <c r="P1238" s="15">
        <v>3200</v>
      </c>
      <c r="Q1238" s="15">
        <v>3200</v>
      </c>
      <c r="R1238" s="15">
        <v>3200</v>
      </c>
      <c r="S1238" s="15">
        <v>3200</v>
      </c>
      <c r="T1238" s="15">
        <v>3200</v>
      </c>
      <c r="U1238" s="15">
        <v>3200</v>
      </c>
      <c r="V1238" s="15">
        <v>3200</v>
      </c>
      <c r="W1238" s="15">
        <v>38400</v>
      </c>
      <c r="X1238" s="15">
        <v>42450.445714285706</v>
      </c>
      <c r="Y1238" s="15">
        <v>47027.020993553764</v>
      </c>
      <c r="Z1238" s="15">
        <v>52454.005317270981</v>
      </c>
      <c r="AA1238" s="15">
        <v>58306.194369989731</v>
      </c>
      <c r="AB1238" s="16">
        <f t="shared" si="19"/>
        <v>16000</v>
      </c>
    </row>
    <row r="1239" spans="1:28" ht="16" x14ac:dyDescent="0.2">
      <c r="A1239" s="14" t="s">
        <v>1917</v>
      </c>
      <c r="B1239" s="14" t="s">
        <v>1918</v>
      </c>
      <c r="C1239" s="14" t="s">
        <v>1418</v>
      </c>
      <c r="D1239" s="14" t="s">
        <v>1593</v>
      </c>
      <c r="E1239" s="14" t="s">
        <v>1671</v>
      </c>
      <c r="F1239" s="14" t="s">
        <v>3751</v>
      </c>
      <c r="G1239" s="14" t="s">
        <v>1938</v>
      </c>
      <c r="H1239" s="14" t="s">
        <v>1939</v>
      </c>
      <c r="I1239" s="14" t="s">
        <v>175</v>
      </c>
      <c r="J1239" s="14" t="s">
        <v>1945</v>
      </c>
      <c r="K1239" s="15">
        <v>14000</v>
      </c>
      <c r="L1239" s="15">
        <v>14000</v>
      </c>
      <c r="M1239" s="15">
        <v>14000</v>
      </c>
      <c r="N1239" s="15">
        <v>14000</v>
      </c>
      <c r="O1239" s="15">
        <v>14000</v>
      </c>
      <c r="P1239" s="15">
        <v>14000</v>
      </c>
      <c r="Q1239" s="15">
        <v>14000</v>
      </c>
      <c r="R1239" s="15">
        <v>14000</v>
      </c>
      <c r="S1239" s="15">
        <v>14000</v>
      </c>
      <c r="T1239" s="15">
        <v>14000</v>
      </c>
      <c r="U1239" s="15">
        <v>14000</v>
      </c>
      <c r="V1239" s="15">
        <v>14000</v>
      </c>
      <c r="W1239" s="15">
        <v>168000</v>
      </c>
      <c r="X1239" s="15">
        <v>185720.7</v>
      </c>
      <c r="Y1239" s="15">
        <v>205743.21684679773</v>
      </c>
      <c r="Z1239" s="15">
        <v>229486.27326306058</v>
      </c>
      <c r="AA1239" s="15">
        <v>255089.60036870508</v>
      </c>
      <c r="AB1239" s="16">
        <f t="shared" si="19"/>
        <v>70000</v>
      </c>
    </row>
    <row r="1240" spans="1:28" ht="16" x14ac:dyDescent="0.2">
      <c r="A1240" s="14" t="s">
        <v>1917</v>
      </c>
      <c r="B1240" s="14" t="s">
        <v>1918</v>
      </c>
      <c r="C1240" s="14" t="s">
        <v>1418</v>
      </c>
      <c r="D1240" s="14" t="s">
        <v>1593</v>
      </c>
      <c r="E1240" s="14" t="s">
        <v>1671</v>
      </c>
      <c r="F1240" s="14" t="s">
        <v>3751</v>
      </c>
      <c r="G1240" s="14" t="s">
        <v>1941</v>
      </c>
      <c r="H1240" s="14" t="s">
        <v>1942</v>
      </c>
      <c r="I1240" s="14" t="s">
        <v>1868</v>
      </c>
      <c r="J1240" s="14" t="s">
        <v>1946</v>
      </c>
      <c r="K1240" s="15">
        <v>14000</v>
      </c>
      <c r="L1240" s="15">
        <v>14000</v>
      </c>
      <c r="M1240" s="15">
        <v>14000</v>
      </c>
      <c r="N1240" s="15">
        <v>14000</v>
      </c>
      <c r="O1240" s="15">
        <v>14000</v>
      </c>
      <c r="P1240" s="15">
        <v>14000</v>
      </c>
      <c r="Q1240" s="15">
        <v>14000</v>
      </c>
      <c r="R1240" s="15">
        <v>14000</v>
      </c>
      <c r="S1240" s="15">
        <v>14000</v>
      </c>
      <c r="T1240" s="15">
        <v>14000</v>
      </c>
      <c r="U1240" s="15">
        <v>14000</v>
      </c>
      <c r="V1240" s="15">
        <v>14000</v>
      </c>
      <c r="W1240" s="15">
        <v>168000</v>
      </c>
      <c r="X1240" s="15">
        <v>185720.7</v>
      </c>
      <c r="Y1240" s="15">
        <v>205743.21684679773</v>
      </c>
      <c r="Z1240" s="15">
        <v>229486.27326306058</v>
      </c>
      <c r="AA1240" s="15">
        <v>255089.60036870508</v>
      </c>
      <c r="AB1240" s="16">
        <f t="shared" si="19"/>
        <v>70000</v>
      </c>
    </row>
    <row r="1241" spans="1:28" ht="16" x14ac:dyDescent="0.2">
      <c r="A1241" s="14" t="s">
        <v>1917</v>
      </c>
      <c r="B1241" s="14" t="s">
        <v>1918</v>
      </c>
      <c r="C1241" s="14" t="s">
        <v>1418</v>
      </c>
      <c r="D1241" s="14" t="s">
        <v>1593</v>
      </c>
      <c r="E1241" s="14" t="s">
        <v>1696</v>
      </c>
      <c r="F1241" s="14" t="s">
        <v>3754</v>
      </c>
      <c r="G1241" s="14" t="s">
        <v>1935</v>
      </c>
      <c r="H1241" s="14" t="s">
        <v>1936</v>
      </c>
      <c r="I1241" s="14" t="s">
        <v>175</v>
      </c>
      <c r="J1241" s="14" t="s">
        <v>1947</v>
      </c>
      <c r="K1241" s="15">
        <v>265654.5</v>
      </c>
      <c r="L1241" s="15">
        <v>265654.5</v>
      </c>
      <c r="M1241" s="15">
        <v>273383.87625754531</v>
      </c>
      <c r="N1241" s="15">
        <v>265654.5</v>
      </c>
      <c r="O1241" s="15">
        <v>265654.5</v>
      </c>
      <c r="P1241" s="15">
        <v>273383.87625754531</v>
      </c>
      <c r="Q1241" s="15">
        <v>265654.5</v>
      </c>
      <c r="R1241" s="15">
        <v>265654.5</v>
      </c>
      <c r="S1241" s="15">
        <v>273383.87625754531</v>
      </c>
      <c r="T1241" s="15">
        <v>265654.5</v>
      </c>
      <c r="U1241" s="15">
        <v>265654.5</v>
      </c>
      <c r="V1241" s="15">
        <v>273383.87625754531</v>
      </c>
      <c r="W1241" s="15">
        <v>3218771.5050301813</v>
      </c>
      <c r="X1241" s="15">
        <v>3599293.6975285709</v>
      </c>
      <c r="Y1241" s="15">
        <v>3986921.4479453661</v>
      </c>
      <c r="Z1241" s="15">
        <v>4446821.0845249705</v>
      </c>
      <c r="AA1241" s="15">
        <v>4942761.8622299545</v>
      </c>
      <c r="AB1241" s="16">
        <f t="shared" si="19"/>
        <v>1336001.8762575453</v>
      </c>
    </row>
    <row r="1242" spans="1:28" ht="16" x14ac:dyDescent="0.2">
      <c r="A1242" s="14" t="s">
        <v>1917</v>
      </c>
      <c r="B1242" s="14" t="s">
        <v>1918</v>
      </c>
      <c r="C1242" s="14" t="s">
        <v>1418</v>
      </c>
      <c r="D1242" s="14" t="s">
        <v>1593</v>
      </c>
      <c r="E1242" s="14" t="s">
        <v>1696</v>
      </c>
      <c r="F1242" s="14" t="s">
        <v>3754</v>
      </c>
      <c r="G1242" s="14" t="s">
        <v>1948</v>
      </c>
      <c r="H1242" s="14" t="s">
        <v>1949</v>
      </c>
      <c r="I1242" s="14" t="s">
        <v>175</v>
      </c>
      <c r="J1242" s="14" t="s">
        <v>1950</v>
      </c>
      <c r="K1242" s="15">
        <v>241324.99999999997</v>
      </c>
      <c r="L1242" s="15">
        <v>52205.000000000007</v>
      </c>
      <c r="M1242" s="15">
        <v>52205.000000000007</v>
      </c>
      <c r="N1242" s="15">
        <v>52205.000000000007</v>
      </c>
      <c r="O1242" s="15">
        <v>52205.000000000007</v>
      </c>
      <c r="P1242" s="15">
        <v>52205.000000000007</v>
      </c>
      <c r="Q1242" s="15">
        <v>52205.000000000007</v>
      </c>
      <c r="R1242" s="15">
        <v>52205.000000000007</v>
      </c>
      <c r="S1242" s="15">
        <v>52205.000000000007</v>
      </c>
      <c r="T1242" s="15">
        <v>52205.000000000007</v>
      </c>
      <c r="U1242" s="15">
        <v>52205.000000000007</v>
      </c>
      <c r="V1242" s="15">
        <v>52205.000000000007</v>
      </c>
      <c r="W1242" s="15">
        <v>815580</v>
      </c>
      <c r="X1242" s="15">
        <v>915337.73571428575</v>
      </c>
      <c r="Y1242" s="15">
        <v>1014020.140173503</v>
      </c>
      <c r="Z1242" s="15">
        <v>1131039.4896536556</v>
      </c>
      <c r="AA1242" s="15">
        <v>1257227.3161029033</v>
      </c>
      <c r="AB1242" s="16">
        <f t="shared" si="19"/>
        <v>450145</v>
      </c>
    </row>
    <row r="1243" spans="1:28" ht="16" x14ac:dyDescent="0.2">
      <c r="A1243" s="14" t="s">
        <v>1917</v>
      </c>
      <c r="B1243" s="14" t="s">
        <v>1918</v>
      </c>
      <c r="C1243" s="14" t="s">
        <v>1418</v>
      </c>
      <c r="D1243" s="14" t="s">
        <v>1593</v>
      </c>
      <c r="E1243" s="14" t="s">
        <v>1696</v>
      </c>
      <c r="F1243" s="14" t="s">
        <v>3754</v>
      </c>
      <c r="G1243" s="14" t="s">
        <v>1873</v>
      </c>
      <c r="H1243" s="14" t="s">
        <v>1874</v>
      </c>
      <c r="I1243" s="14" t="s">
        <v>1868</v>
      </c>
      <c r="J1243" s="14" t="s">
        <v>1951</v>
      </c>
      <c r="K1243" s="15">
        <v>12000</v>
      </c>
      <c r="L1243" s="15">
        <v>12000</v>
      </c>
      <c r="M1243" s="15">
        <v>12000</v>
      </c>
      <c r="N1243" s="15">
        <v>12000</v>
      </c>
      <c r="O1243" s="15">
        <v>12000</v>
      </c>
      <c r="P1243" s="15">
        <v>12000</v>
      </c>
      <c r="Q1243" s="15">
        <v>12000</v>
      </c>
      <c r="R1243" s="15">
        <v>12000</v>
      </c>
      <c r="S1243" s="15">
        <v>12000</v>
      </c>
      <c r="T1243" s="15">
        <v>12000</v>
      </c>
      <c r="U1243" s="15">
        <v>12000</v>
      </c>
      <c r="V1243" s="15">
        <v>12000</v>
      </c>
      <c r="W1243" s="15">
        <v>144000</v>
      </c>
      <c r="X1243" s="15">
        <v>159189.17142857143</v>
      </c>
      <c r="Y1243" s="15">
        <v>176351.32872582658</v>
      </c>
      <c r="Z1243" s="15">
        <v>196702.51993976618</v>
      </c>
      <c r="AA1243" s="15">
        <v>218648.22888746148</v>
      </c>
      <c r="AB1243" s="16">
        <f t="shared" si="19"/>
        <v>60000</v>
      </c>
    </row>
    <row r="1244" spans="1:28" ht="16" x14ac:dyDescent="0.2">
      <c r="A1244" s="14" t="s">
        <v>1917</v>
      </c>
      <c r="B1244" s="14" t="s">
        <v>1918</v>
      </c>
      <c r="C1244" s="14" t="s">
        <v>1418</v>
      </c>
      <c r="D1244" s="14" t="s">
        <v>1593</v>
      </c>
      <c r="E1244" s="14" t="s">
        <v>1696</v>
      </c>
      <c r="F1244" s="14" t="s">
        <v>3754</v>
      </c>
      <c r="G1244" s="14" t="s">
        <v>1941</v>
      </c>
      <c r="H1244" s="14" t="s">
        <v>1942</v>
      </c>
      <c r="I1244" s="14" t="s">
        <v>1868</v>
      </c>
      <c r="J1244" s="14" t="s">
        <v>1952</v>
      </c>
      <c r="K1244" s="15">
        <v>10000</v>
      </c>
      <c r="L1244" s="15">
        <v>10000</v>
      </c>
      <c r="M1244" s="15">
        <v>10000</v>
      </c>
      <c r="N1244" s="15">
        <v>10000</v>
      </c>
      <c r="O1244" s="15">
        <v>10000</v>
      </c>
      <c r="P1244" s="15">
        <v>10000</v>
      </c>
      <c r="Q1244" s="15">
        <v>10000</v>
      </c>
      <c r="R1244" s="15">
        <v>10000</v>
      </c>
      <c r="S1244" s="15">
        <v>10000</v>
      </c>
      <c r="T1244" s="15">
        <v>10000</v>
      </c>
      <c r="U1244" s="15">
        <v>10000</v>
      </c>
      <c r="V1244" s="15">
        <v>10000</v>
      </c>
      <c r="W1244" s="15">
        <v>120000</v>
      </c>
      <c r="X1244" s="15">
        <v>132657.64285714287</v>
      </c>
      <c r="Y1244" s="15">
        <v>146959.44060485548</v>
      </c>
      <c r="Z1244" s="15">
        <v>163918.76661647178</v>
      </c>
      <c r="AA1244" s="15">
        <v>182206.85740621784</v>
      </c>
      <c r="AB1244" s="16">
        <f t="shared" si="19"/>
        <v>50000</v>
      </c>
    </row>
    <row r="1245" spans="1:28" ht="16" x14ac:dyDescent="0.2">
      <c r="A1245" s="14" t="s">
        <v>1917</v>
      </c>
      <c r="B1245" s="14" t="s">
        <v>1918</v>
      </c>
      <c r="C1245" s="14" t="s">
        <v>1418</v>
      </c>
      <c r="D1245" s="14" t="s">
        <v>1593</v>
      </c>
      <c r="E1245" s="14" t="s">
        <v>1724</v>
      </c>
      <c r="F1245" s="14" t="s">
        <v>3761</v>
      </c>
      <c r="G1245" s="14" t="s">
        <v>1935</v>
      </c>
      <c r="H1245" s="14" t="s">
        <v>1936</v>
      </c>
      <c r="I1245" s="14" t="s">
        <v>175</v>
      </c>
      <c r="J1245" s="14" t="s">
        <v>1953</v>
      </c>
      <c r="K1245" s="15">
        <v>12500</v>
      </c>
      <c r="L1245" s="15">
        <v>12500</v>
      </c>
      <c r="M1245" s="15">
        <v>12500</v>
      </c>
      <c r="N1245" s="15">
        <v>12500</v>
      </c>
      <c r="O1245" s="15">
        <v>12500</v>
      </c>
      <c r="P1245" s="15">
        <v>12500</v>
      </c>
      <c r="Q1245" s="15">
        <v>12500</v>
      </c>
      <c r="R1245" s="15">
        <v>12500</v>
      </c>
      <c r="S1245" s="15">
        <v>12500</v>
      </c>
      <c r="T1245" s="15">
        <v>12500</v>
      </c>
      <c r="U1245" s="15">
        <v>12500</v>
      </c>
      <c r="V1245" s="15">
        <v>12500</v>
      </c>
      <c r="W1245" s="15">
        <v>150000</v>
      </c>
      <c r="X1245" s="15">
        <v>165822.05357142855</v>
      </c>
      <c r="Y1245" s="15">
        <v>183699.30075606937</v>
      </c>
      <c r="Z1245" s="15">
        <v>204898.45827058979</v>
      </c>
      <c r="AA1245" s="15">
        <v>227758.57175777238</v>
      </c>
      <c r="AB1245" s="16">
        <f t="shared" si="19"/>
        <v>62500</v>
      </c>
    </row>
    <row r="1246" spans="1:28" ht="16" x14ac:dyDescent="0.2">
      <c r="A1246" s="14" t="s">
        <v>1917</v>
      </c>
      <c r="B1246" s="14" t="s">
        <v>1918</v>
      </c>
      <c r="C1246" s="14" t="s">
        <v>1418</v>
      </c>
      <c r="D1246" s="14" t="s">
        <v>1593</v>
      </c>
      <c r="E1246" s="14" t="s">
        <v>1724</v>
      </c>
      <c r="F1246" s="14" t="s">
        <v>3761</v>
      </c>
      <c r="G1246" s="14" t="s">
        <v>1941</v>
      </c>
      <c r="H1246" s="14" t="s">
        <v>1942</v>
      </c>
      <c r="I1246" s="14" t="s">
        <v>1868</v>
      </c>
      <c r="J1246" s="14" t="s">
        <v>1954</v>
      </c>
      <c r="K1246" s="15">
        <v>6000</v>
      </c>
      <c r="L1246" s="15">
        <v>6000</v>
      </c>
      <c r="M1246" s="15">
        <v>6000</v>
      </c>
      <c r="N1246" s="15">
        <v>6000</v>
      </c>
      <c r="O1246" s="15">
        <v>6000</v>
      </c>
      <c r="P1246" s="15">
        <v>6000</v>
      </c>
      <c r="Q1246" s="15">
        <v>6000</v>
      </c>
      <c r="R1246" s="15">
        <v>6000</v>
      </c>
      <c r="S1246" s="15">
        <v>6000</v>
      </c>
      <c r="T1246" s="15">
        <v>6000</v>
      </c>
      <c r="U1246" s="15">
        <v>6000</v>
      </c>
      <c r="V1246" s="15">
        <v>6000</v>
      </c>
      <c r="W1246" s="15">
        <v>72000</v>
      </c>
      <c r="X1246" s="15">
        <v>79594.585714285713</v>
      </c>
      <c r="Y1246" s="15">
        <v>88175.664362913289</v>
      </c>
      <c r="Z1246" s="15">
        <v>98351.259969883089</v>
      </c>
      <c r="AA1246" s="15">
        <v>109324.11444373074</v>
      </c>
      <c r="AB1246" s="16">
        <f t="shared" si="19"/>
        <v>30000</v>
      </c>
    </row>
    <row r="1247" spans="1:28" ht="16" x14ac:dyDescent="0.2">
      <c r="A1247" s="14" t="s">
        <v>1955</v>
      </c>
      <c r="B1247" s="14" t="s">
        <v>1956</v>
      </c>
      <c r="C1247" s="14" t="s">
        <v>1418</v>
      </c>
      <c r="D1247" s="14" t="s">
        <v>1957</v>
      </c>
      <c r="E1247" s="14" t="s">
        <v>956</v>
      </c>
      <c r="F1247" s="14" t="s">
        <v>957</v>
      </c>
      <c r="G1247" s="14" t="s">
        <v>15</v>
      </c>
      <c r="H1247" s="14" t="s">
        <v>16</v>
      </c>
      <c r="I1247" s="14" t="s">
        <v>17</v>
      </c>
      <c r="J1247" s="14" t="s">
        <v>1958</v>
      </c>
      <c r="K1247" s="15">
        <v>340997.54000000004</v>
      </c>
      <c r="L1247" s="15">
        <v>282555.86</v>
      </c>
      <c r="M1247" s="15">
        <v>282555.86</v>
      </c>
      <c r="N1247" s="15">
        <v>370313.78</v>
      </c>
      <c r="O1247" s="15">
        <v>292807.44</v>
      </c>
      <c r="P1247" s="15">
        <v>314532.47999999998</v>
      </c>
      <c r="Q1247" s="15">
        <v>351249.14</v>
      </c>
      <c r="R1247" s="15">
        <v>292807.44</v>
      </c>
      <c r="S1247" s="15">
        <v>292807.44</v>
      </c>
      <c r="T1247" s="15">
        <v>354871.76000000007</v>
      </c>
      <c r="U1247" s="15">
        <v>296429.86</v>
      </c>
      <c r="V1247" s="15">
        <v>357217.04000000004</v>
      </c>
      <c r="W1247" s="15">
        <v>3829145.64</v>
      </c>
      <c r="X1247" s="15">
        <v>3937916.3930889284</v>
      </c>
      <c r="Y1247" s="15">
        <v>4055345.3069715407</v>
      </c>
      <c r="Z1247" s="15">
        <v>4185247.7279225173</v>
      </c>
      <c r="AA1247" s="15">
        <v>4322255.7745231735</v>
      </c>
      <c r="AB1247" s="16">
        <f t="shared" si="19"/>
        <v>1569230.48</v>
      </c>
    </row>
    <row r="1248" spans="1:28" ht="16" x14ac:dyDescent="0.2">
      <c r="A1248" s="14" t="s">
        <v>1955</v>
      </c>
      <c r="B1248" s="14" t="s">
        <v>1956</v>
      </c>
      <c r="C1248" s="14" t="s">
        <v>1418</v>
      </c>
      <c r="D1248" s="14" t="s">
        <v>1957</v>
      </c>
      <c r="E1248" s="14" t="s">
        <v>956</v>
      </c>
      <c r="F1248" s="14" t="s">
        <v>957</v>
      </c>
      <c r="G1248" s="14" t="s">
        <v>19</v>
      </c>
      <c r="H1248" s="14" t="s">
        <v>20</v>
      </c>
      <c r="I1248" s="14" t="s">
        <v>21</v>
      </c>
      <c r="J1248" s="14" t="s">
        <v>1959</v>
      </c>
      <c r="K1248" s="15">
        <v>1200</v>
      </c>
      <c r="L1248" s="15">
        <v>1200</v>
      </c>
      <c r="M1248" s="15">
        <v>6000</v>
      </c>
      <c r="N1248" s="15">
        <v>1200</v>
      </c>
      <c r="O1248" s="15">
        <v>1200</v>
      </c>
      <c r="P1248" s="15">
        <v>1200</v>
      </c>
      <c r="Q1248" s="15">
        <v>1200</v>
      </c>
      <c r="R1248" s="15">
        <v>1200</v>
      </c>
      <c r="S1248" s="15">
        <v>1200</v>
      </c>
      <c r="T1248" s="15">
        <v>1200</v>
      </c>
      <c r="U1248" s="15">
        <v>6000</v>
      </c>
      <c r="V1248" s="15">
        <v>1200</v>
      </c>
      <c r="W1248" s="15">
        <v>24000</v>
      </c>
      <c r="X1248" s="15">
        <v>24023.28571428571</v>
      </c>
      <c r="Y1248" s="15">
        <v>24082.230381502886</v>
      </c>
      <c r="Z1248" s="15">
        <v>24403.030874828899</v>
      </c>
      <c r="AA1248" s="15">
        <v>24585.016615010525</v>
      </c>
      <c r="AB1248" s="16">
        <f t="shared" si="19"/>
        <v>10800</v>
      </c>
    </row>
    <row r="1249" spans="1:28" ht="16" x14ac:dyDescent="0.2">
      <c r="A1249" s="14" t="s">
        <v>1955</v>
      </c>
      <c r="B1249" s="14" t="s">
        <v>1956</v>
      </c>
      <c r="C1249" s="14" t="s">
        <v>1418</v>
      </c>
      <c r="D1249" s="14" t="s">
        <v>1957</v>
      </c>
      <c r="E1249" s="14" t="s">
        <v>956</v>
      </c>
      <c r="F1249" s="14" t="s">
        <v>957</v>
      </c>
      <c r="G1249" s="14" t="s">
        <v>23</v>
      </c>
      <c r="H1249" s="14" t="s">
        <v>24</v>
      </c>
      <c r="I1249" s="14" t="s">
        <v>21</v>
      </c>
      <c r="J1249" s="14" t="s">
        <v>1960</v>
      </c>
      <c r="K1249" s="15">
        <v>960</v>
      </c>
      <c r="L1249" s="15">
        <v>960</v>
      </c>
      <c r="M1249" s="15">
        <v>4800</v>
      </c>
      <c r="N1249" s="15">
        <v>960</v>
      </c>
      <c r="O1249" s="15">
        <v>960</v>
      </c>
      <c r="P1249" s="15">
        <v>960</v>
      </c>
      <c r="Q1249" s="15">
        <v>960</v>
      </c>
      <c r="R1249" s="15">
        <v>960</v>
      </c>
      <c r="S1249" s="15">
        <v>960</v>
      </c>
      <c r="T1249" s="15">
        <v>960</v>
      </c>
      <c r="U1249" s="15">
        <v>4800</v>
      </c>
      <c r="V1249" s="15">
        <v>960</v>
      </c>
      <c r="W1249" s="15">
        <v>19200</v>
      </c>
      <c r="X1249" s="15">
        <v>19218.62857142857</v>
      </c>
      <c r="Y1249" s="15">
        <v>19265.784305202309</v>
      </c>
      <c r="Z1249" s="15">
        <v>19522.424699863121</v>
      </c>
      <c r="AA1249" s="15">
        <v>19668.013292008422</v>
      </c>
      <c r="AB1249" s="16">
        <f t="shared" si="19"/>
        <v>8640</v>
      </c>
    </row>
    <row r="1250" spans="1:28" ht="16" x14ac:dyDescent="0.2">
      <c r="A1250" s="14" t="s">
        <v>1955</v>
      </c>
      <c r="B1250" s="14" t="s">
        <v>1956</v>
      </c>
      <c r="C1250" s="14" t="s">
        <v>1418</v>
      </c>
      <c r="D1250" s="14" t="s">
        <v>1957</v>
      </c>
      <c r="E1250" s="14" t="s">
        <v>956</v>
      </c>
      <c r="F1250" s="14" t="s">
        <v>957</v>
      </c>
      <c r="G1250" s="14" t="s">
        <v>29</v>
      </c>
      <c r="H1250" s="14" t="s">
        <v>30</v>
      </c>
      <c r="I1250" s="14" t="s">
        <v>21</v>
      </c>
      <c r="J1250" s="14" t="s">
        <v>1961</v>
      </c>
      <c r="K1250" s="15">
        <v>0</v>
      </c>
      <c r="L1250" s="15">
        <v>0</v>
      </c>
      <c r="M1250" s="15">
        <v>0</v>
      </c>
      <c r="N1250" s="15">
        <v>0</v>
      </c>
      <c r="O1250" s="15">
        <v>0</v>
      </c>
      <c r="P1250" s="15">
        <v>8050</v>
      </c>
      <c r="Q1250" s="15">
        <v>0</v>
      </c>
      <c r="R1250" s="15">
        <v>0</v>
      </c>
      <c r="S1250" s="15">
        <v>0</v>
      </c>
      <c r="T1250" s="15">
        <v>8050</v>
      </c>
      <c r="U1250" s="15">
        <v>0</v>
      </c>
      <c r="V1250" s="15">
        <v>0</v>
      </c>
      <c r="W1250" s="15">
        <v>16100</v>
      </c>
      <c r="X1250" s="15">
        <v>32554.199999999997</v>
      </c>
      <c r="Y1250" s="15">
        <v>33009.9588</v>
      </c>
      <c r="Z1250" s="15">
        <v>33505.108181999996</v>
      </c>
      <c r="AA1250" s="15">
        <v>34007.684804730001</v>
      </c>
      <c r="AB1250" s="16">
        <f t="shared" si="19"/>
        <v>0</v>
      </c>
    </row>
    <row r="1251" spans="1:28" ht="16" x14ac:dyDescent="0.2">
      <c r="A1251" s="14" t="s">
        <v>1955</v>
      </c>
      <c r="B1251" s="14" t="s">
        <v>1956</v>
      </c>
      <c r="C1251" s="14" t="s">
        <v>1418</v>
      </c>
      <c r="D1251" s="14" t="s">
        <v>1957</v>
      </c>
      <c r="E1251" s="14" t="s">
        <v>956</v>
      </c>
      <c r="F1251" s="14" t="s">
        <v>957</v>
      </c>
      <c r="G1251" s="14" t="s">
        <v>32</v>
      </c>
      <c r="H1251" s="14" t="s">
        <v>33</v>
      </c>
      <c r="I1251" s="14" t="s">
        <v>21</v>
      </c>
      <c r="J1251" s="14" t="s">
        <v>1962</v>
      </c>
      <c r="K1251" s="15">
        <v>0</v>
      </c>
      <c r="L1251" s="15">
        <v>0</v>
      </c>
      <c r="M1251" s="15">
        <v>0</v>
      </c>
      <c r="N1251" s="15">
        <v>0</v>
      </c>
      <c r="O1251" s="15">
        <v>0</v>
      </c>
      <c r="P1251" s="15">
        <v>9000</v>
      </c>
      <c r="Q1251" s="15">
        <v>0</v>
      </c>
      <c r="R1251" s="15">
        <v>0</v>
      </c>
      <c r="S1251" s="15">
        <v>0</v>
      </c>
      <c r="T1251" s="15">
        <v>9000</v>
      </c>
      <c r="U1251" s="15">
        <v>0</v>
      </c>
      <c r="V1251" s="15">
        <v>0</v>
      </c>
      <c r="W1251" s="15">
        <v>18000</v>
      </c>
      <c r="X1251" s="15">
        <v>36901.499999999993</v>
      </c>
      <c r="Y1251" s="15">
        <v>37418.120999999999</v>
      </c>
      <c r="Z1251" s="15">
        <v>37979.392814999999</v>
      </c>
      <c r="AA1251" s="15">
        <v>38549.083707225</v>
      </c>
      <c r="AB1251" s="16">
        <f t="shared" si="19"/>
        <v>0</v>
      </c>
    </row>
    <row r="1252" spans="1:28" ht="16" x14ac:dyDescent="0.2">
      <c r="A1252" s="14" t="s">
        <v>1955</v>
      </c>
      <c r="B1252" s="14" t="s">
        <v>1956</v>
      </c>
      <c r="C1252" s="14" t="s">
        <v>1418</v>
      </c>
      <c r="D1252" s="14" t="s">
        <v>1957</v>
      </c>
      <c r="E1252" s="14" t="s">
        <v>956</v>
      </c>
      <c r="F1252" s="14" t="s">
        <v>957</v>
      </c>
      <c r="G1252" s="14" t="s">
        <v>38</v>
      </c>
      <c r="H1252" s="14" t="s">
        <v>39</v>
      </c>
      <c r="I1252" s="14" t="s">
        <v>21</v>
      </c>
      <c r="J1252" s="14" t="s">
        <v>1963</v>
      </c>
      <c r="K1252" s="15">
        <v>4294.3614186048635</v>
      </c>
      <c r="L1252" s="15">
        <v>4294.3614186048635</v>
      </c>
      <c r="M1252" s="15">
        <v>4294.3614186048635</v>
      </c>
      <c r="N1252" s="15">
        <v>4294.3614186048635</v>
      </c>
      <c r="O1252" s="15">
        <v>4294.3614186048635</v>
      </c>
      <c r="P1252" s="15">
        <v>4294.3614186048635</v>
      </c>
      <c r="Q1252" s="15">
        <v>4294.3614186048635</v>
      </c>
      <c r="R1252" s="15">
        <v>4294.3614186048635</v>
      </c>
      <c r="S1252" s="15">
        <v>4294.3614186048635</v>
      </c>
      <c r="T1252" s="15">
        <v>4294.3614186048635</v>
      </c>
      <c r="U1252" s="15">
        <v>4294.3614186048635</v>
      </c>
      <c r="V1252" s="15">
        <v>4294.3614186048635</v>
      </c>
      <c r="W1252" s="15">
        <v>51532.337023258362</v>
      </c>
      <c r="X1252" s="15">
        <v>51789.910451162395</v>
      </c>
      <c r="Y1252" s="15">
        <v>52853.363098927752</v>
      </c>
      <c r="Z1252" s="15">
        <v>54189.993182038932</v>
      </c>
      <c r="AA1252" s="15">
        <v>54806.543825821485</v>
      </c>
      <c r="AB1252" s="16">
        <f t="shared" si="19"/>
        <v>21471.807093024319</v>
      </c>
    </row>
    <row r="1253" spans="1:28" ht="16" x14ac:dyDescent="0.2">
      <c r="A1253" s="14" t="s">
        <v>1955</v>
      </c>
      <c r="B1253" s="14" t="s">
        <v>1956</v>
      </c>
      <c r="C1253" s="14" t="s">
        <v>1418</v>
      </c>
      <c r="D1253" s="14" t="s">
        <v>1957</v>
      </c>
      <c r="E1253" s="14" t="s">
        <v>956</v>
      </c>
      <c r="F1253" s="14" t="s">
        <v>957</v>
      </c>
      <c r="G1253" s="14" t="s">
        <v>41</v>
      </c>
      <c r="H1253" s="14" t="s">
        <v>42</v>
      </c>
      <c r="I1253" s="14" t="s">
        <v>21</v>
      </c>
      <c r="J1253" s="14" t="s">
        <v>1964</v>
      </c>
      <c r="K1253" s="15">
        <v>3154</v>
      </c>
      <c r="L1253" s="15">
        <v>2849</v>
      </c>
      <c r="M1253" s="15">
        <v>3154</v>
      </c>
      <c r="N1253" s="15">
        <v>3053</v>
      </c>
      <c r="O1253" s="15">
        <v>3154</v>
      </c>
      <c r="P1253" s="15">
        <v>3053</v>
      </c>
      <c r="Q1253" s="15">
        <v>3154</v>
      </c>
      <c r="R1253" s="15">
        <v>3154</v>
      </c>
      <c r="S1253" s="15">
        <v>3053</v>
      </c>
      <c r="T1253" s="15">
        <v>3154</v>
      </c>
      <c r="U1253" s="15">
        <v>3053</v>
      </c>
      <c r="V1253" s="15">
        <v>3154</v>
      </c>
      <c r="W1253" s="15">
        <v>37139</v>
      </c>
      <c r="X1253" s="15">
        <v>37485.833928571425</v>
      </c>
      <c r="Y1253" s="15">
        <v>38055.612718612712</v>
      </c>
      <c r="Z1253" s="15">
        <v>39306.841731848675</v>
      </c>
      <c r="AA1253" s="15">
        <v>40549.872074898791</v>
      </c>
      <c r="AB1253" s="16">
        <f t="shared" si="19"/>
        <v>15364</v>
      </c>
    </row>
    <row r="1254" spans="1:28" ht="16" x14ac:dyDescent="0.2">
      <c r="A1254" s="14" t="s">
        <v>1955</v>
      </c>
      <c r="B1254" s="14" t="s">
        <v>1956</v>
      </c>
      <c r="C1254" s="14" t="s">
        <v>1418</v>
      </c>
      <c r="D1254" s="14" t="s">
        <v>1957</v>
      </c>
      <c r="E1254" s="14" t="s">
        <v>956</v>
      </c>
      <c r="F1254" s="14" t="s">
        <v>957</v>
      </c>
      <c r="G1254" s="14" t="s">
        <v>44</v>
      </c>
      <c r="H1254" s="14" t="s">
        <v>45</v>
      </c>
      <c r="I1254" s="14" t="s">
        <v>21</v>
      </c>
      <c r="J1254" s="14" t="s">
        <v>1965</v>
      </c>
      <c r="K1254" s="15">
        <v>700</v>
      </c>
      <c r="L1254" s="15">
        <v>700</v>
      </c>
      <c r="M1254" s="15">
        <v>700</v>
      </c>
      <c r="N1254" s="15">
        <v>700</v>
      </c>
      <c r="O1254" s="15">
        <v>700</v>
      </c>
      <c r="P1254" s="15">
        <v>700</v>
      </c>
      <c r="Q1254" s="15">
        <v>700</v>
      </c>
      <c r="R1254" s="15">
        <v>700</v>
      </c>
      <c r="S1254" s="15">
        <v>700</v>
      </c>
      <c r="T1254" s="15">
        <v>700</v>
      </c>
      <c r="U1254" s="15">
        <v>700</v>
      </c>
      <c r="V1254" s="15">
        <v>700</v>
      </c>
      <c r="W1254" s="15">
        <v>8400</v>
      </c>
      <c r="X1254" s="15">
        <v>8660.3944999999985</v>
      </c>
      <c r="Y1254" s="15">
        <v>8942.0933741077442</v>
      </c>
      <c r="Z1254" s="15">
        <v>9333.0477515657039</v>
      </c>
      <c r="AA1254" s="15">
        <v>9684.7284779667534</v>
      </c>
      <c r="AB1254" s="16">
        <f t="shared" si="19"/>
        <v>3500</v>
      </c>
    </row>
    <row r="1255" spans="1:28" ht="16" x14ac:dyDescent="0.2">
      <c r="A1255" s="14" t="s">
        <v>1955</v>
      </c>
      <c r="B1255" s="14" t="s">
        <v>1956</v>
      </c>
      <c r="C1255" s="14" t="s">
        <v>1418</v>
      </c>
      <c r="D1255" s="14" t="s">
        <v>1957</v>
      </c>
      <c r="E1255" s="14" t="s">
        <v>956</v>
      </c>
      <c r="F1255" s="14" t="s">
        <v>957</v>
      </c>
      <c r="G1255" s="14" t="s">
        <v>47</v>
      </c>
      <c r="H1255" s="14" t="s">
        <v>48</v>
      </c>
      <c r="I1255" s="14" t="s">
        <v>21</v>
      </c>
      <c r="J1255" s="14" t="s">
        <v>1966</v>
      </c>
      <c r="K1255" s="15">
        <v>200</v>
      </c>
      <c r="L1255" s="15">
        <v>200</v>
      </c>
      <c r="M1255" s="15">
        <v>200</v>
      </c>
      <c r="N1255" s="15">
        <v>200</v>
      </c>
      <c r="O1255" s="15">
        <v>200</v>
      </c>
      <c r="P1255" s="15">
        <v>200</v>
      </c>
      <c r="Q1255" s="15">
        <v>200</v>
      </c>
      <c r="R1255" s="15">
        <v>200</v>
      </c>
      <c r="S1255" s="15">
        <v>200</v>
      </c>
      <c r="T1255" s="15">
        <v>200</v>
      </c>
      <c r="U1255" s="15">
        <v>200</v>
      </c>
      <c r="V1255" s="15">
        <v>200</v>
      </c>
      <c r="W1255" s="15">
        <v>2400</v>
      </c>
      <c r="X1255" s="15">
        <v>2474.3984285714282</v>
      </c>
      <c r="Y1255" s="15">
        <v>2554.8838211736411</v>
      </c>
      <c r="Z1255" s="15">
        <v>2666.5850718759152</v>
      </c>
      <c r="AA1255" s="15">
        <v>2767.0652794190723</v>
      </c>
      <c r="AB1255" s="16">
        <f t="shared" si="19"/>
        <v>1000</v>
      </c>
    </row>
    <row r="1256" spans="1:28" ht="16" x14ac:dyDescent="0.2">
      <c r="A1256" s="14" t="s">
        <v>1955</v>
      </c>
      <c r="B1256" s="14" t="s">
        <v>1956</v>
      </c>
      <c r="C1256" s="14" t="s">
        <v>1418</v>
      </c>
      <c r="D1256" s="14" t="s">
        <v>1957</v>
      </c>
      <c r="E1256" s="14" t="s">
        <v>956</v>
      </c>
      <c r="F1256" s="14" t="s">
        <v>957</v>
      </c>
      <c r="G1256" s="14" t="s">
        <v>50</v>
      </c>
      <c r="H1256" s="14" t="s">
        <v>51</v>
      </c>
      <c r="I1256" s="14" t="s">
        <v>21</v>
      </c>
      <c r="J1256" s="14" t="s">
        <v>1967</v>
      </c>
      <c r="K1256" s="15">
        <v>353.1</v>
      </c>
      <c r="L1256" s="15">
        <v>353.1</v>
      </c>
      <c r="M1256" s="15">
        <v>353.1</v>
      </c>
      <c r="N1256" s="15">
        <v>353.1</v>
      </c>
      <c r="O1256" s="15">
        <v>353.1</v>
      </c>
      <c r="P1256" s="15">
        <v>353.1</v>
      </c>
      <c r="Q1256" s="15">
        <v>353.1</v>
      </c>
      <c r="R1256" s="15">
        <v>353.1</v>
      </c>
      <c r="S1256" s="15">
        <v>353.1</v>
      </c>
      <c r="T1256" s="15">
        <v>353.1</v>
      </c>
      <c r="U1256" s="15">
        <v>353.1</v>
      </c>
      <c r="V1256" s="15">
        <v>353.1</v>
      </c>
      <c r="W1256" s="15">
        <v>4237.2000000000007</v>
      </c>
      <c r="X1256" s="15">
        <v>4492.3544285714279</v>
      </c>
      <c r="Y1256" s="15">
        <v>4503.3770813410401</v>
      </c>
      <c r="Z1256" s="15">
        <v>4563.3667735930039</v>
      </c>
      <c r="AA1256" s="15">
        <v>4597.3981070069685</v>
      </c>
      <c r="AB1256" s="16">
        <f t="shared" si="19"/>
        <v>1765.5</v>
      </c>
    </row>
    <row r="1257" spans="1:28" ht="16" x14ac:dyDescent="0.2">
      <c r="A1257" s="14" t="s">
        <v>1955</v>
      </c>
      <c r="B1257" s="14" t="s">
        <v>1956</v>
      </c>
      <c r="C1257" s="14" t="s">
        <v>1418</v>
      </c>
      <c r="D1257" s="14" t="s">
        <v>1957</v>
      </c>
      <c r="E1257" s="14" t="s">
        <v>956</v>
      </c>
      <c r="F1257" s="14" t="s">
        <v>957</v>
      </c>
      <c r="G1257" s="14" t="s">
        <v>53</v>
      </c>
      <c r="H1257" s="14" t="s">
        <v>54</v>
      </c>
      <c r="I1257" s="14" t="s">
        <v>21</v>
      </c>
      <c r="J1257" s="14" t="s">
        <v>1968</v>
      </c>
      <c r="K1257" s="15">
        <v>4166.666666666667</v>
      </c>
      <c r="L1257" s="15">
        <v>4166.666666666667</v>
      </c>
      <c r="M1257" s="15">
        <v>4166.666666666667</v>
      </c>
      <c r="N1257" s="15">
        <v>4166.666666666667</v>
      </c>
      <c r="O1257" s="15">
        <v>4166.666666666667</v>
      </c>
      <c r="P1257" s="15">
        <v>4166.666666666667</v>
      </c>
      <c r="Q1257" s="15">
        <v>4166.666666666667</v>
      </c>
      <c r="R1257" s="15">
        <v>4166.666666666667</v>
      </c>
      <c r="S1257" s="15">
        <v>4166.666666666667</v>
      </c>
      <c r="T1257" s="15">
        <v>4166.666666666667</v>
      </c>
      <c r="U1257" s="15">
        <v>4166.666666666667</v>
      </c>
      <c r="V1257" s="15">
        <v>4166.666666666667</v>
      </c>
      <c r="W1257" s="15">
        <v>50000</v>
      </c>
      <c r="X1257" s="15">
        <v>55053.363095238092</v>
      </c>
      <c r="Y1257" s="15">
        <v>55188.44462427745</v>
      </c>
      <c r="Z1257" s="15">
        <v>55923.612421482889</v>
      </c>
      <c r="AA1257" s="15">
        <v>56340.663076065786</v>
      </c>
      <c r="AB1257" s="16">
        <f t="shared" si="19"/>
        <v>20833.333333333336</v>
      </c>
    </row>
    <row r="1258" spans="1:28" ht="16" x14ac:dyDescent="0.2">
      <c r="A1258" s="14" t="s">
        <v>1955</v>
      </c>
      <c r="B1258" s="14" t="s">
        <v>1956</v>
      </c>
      <c r="C1258" s="14" t="s">
        <v>1418</v>
      </c>
      <c r="D1258" s="14" t="s">
        <v>1957</v>
      </c>
      <c r="E1258" s="14" t="s">
        <v>956</v>
      </c>
      <c r="F1258" s="14" t="s">
        <v>957</v>
      </c>
      <c r="G1258" s="14" t="s">
        <v>59</v>
      </c>
      <c r="H1258" s="14" t="s">
        <v>60</v>
      </c>
      <c r="I1258" s="14" t="s">
        <v>21</v>
      </c>
      <c r="J1258" s="14" t="s">
        <v>1969</v>
      </c>
      <c r="K1258" s="15">
        <v>1800</v>
      </c>
      <c r="L1258" s="15">
        <v>1800</v>
      </c>
      <c r="M1258" s="15">
        <v>1800</v>
      </c>
      <c r="N1258" s="15">
        <v>1800</v>
      </c>
      <c r="O1258" s="15">
        <v>1800</v>
      </c>
      <c r="P1258" s="15">
        <v>1800</v>
      </c>
      <c r="Q1258" s="15">
        <v>1800</v>
      </c>
      <c r="R1258" s="15">
        <v>1800</v>
      </c>
      <c r="S1258" s="15">
        <v>1800</v>
      </c>
      <c r="T1258" s="15">
        <v>1800</v>
      </c>
      <c r="U1258" s="15">
        <v>1800</v>
      </c>
      <c r="V1258" s="15">
        <v>1800</v>
      </c>
      <c r="W1258" s="15">
        <v>21600</v>
      </c>
      <c r="X1258" s="15">
        <v>23022.315476190473</v>
      </c>
      <c r="Y1258" s="15">
        <v>25085.656647398842</v>
      </c>
      <c r="Z1258" s="15">
        <v>27453.409734182511</v>
      </c>
      <c r="AA1258" s="15">
        <v>29706.895076471053</v>
      </c>
      <c r="AB1258" s="16">
        <f t="shared" si="19"/>
        <v>9000</v>
      </c>
    </row>
    <row r="1259" spans="1:28" ht="16" x14ac:dyDescent="0.2">
      <c r="A1259" s="14" t="s">
        <v>1955</v>
      </c>
      <c r="B1259" s="14" t="s">
        <v>1956</v>
      </c>
      <c r="C1259" s="14" t="s">
        <v>1418</v>
      </c>
      <c r="D1259" s="14" t="s">
        <v>1957</v>
      </c>
      <c r="E1259" s="14" t="s">
        <v>956</v>
      </c>
      <c r="F1259" s="14" t="s">
        <v>957</v>
      </c>
      <c r="G1259" s="14" t="s">
        <v>68</v>
      </c>
      <c r="H1259" s="14" t="s">
        <v>69</v>
      </c>
      <c r="I1259" s="14" t="s">
        <v>21</v>
      </c>
      <c r="J1259" s="14" t="s">
        <v>1970</v>
      </c>
      <c r="K1259" s="15">
        <v>500</v>
      </c>
      <c r="L1259" s="15">
        <v>500</v>
      </c>
      <c r="M1259" s="15">
        <v>500</v>
      </c>
      <c r="N1259" s="15">
        <v>500</v>
      </c>
      <c r="O1259" s="15">
        <v>500</v>
      </c>
      <c r="P1259" s="15">
        <v>500</v>
      </c>
      <c r="Q1259" s="15">
        <v>500</v>
      </c>
      <c r="R1259" s="15">
        <v>500</v>
      </c>
      <c r="S1259" s="15">
        <v>500</v>
      </c>
      <c r="T1259" s="15">
        <v>500</v>
      </c>
      <c r="U1259" s="15">
        <v>500</v>
      </c>
      <c r="V1259" s="15">
        <v>500</v>
      </c>
      <c r="W1259" s="15">
        <v>6000</v>
      </c>
      <c r="X1259" s="15">
        <v>6185.9960714285717</v>
      </c>
      <c r="Y1259" s="15">
        <v>6387.2095529341032</v>
      </c>
      <c r="Z1259" s="15">
        <v>6666.4626796897883</v>
      </c>
      <c r="AA1259" s="15">
        <v>6917.6631985476797</v>
      </c>
      <c r="AB1259" s="16">
        <f t="shared" si="19"/>
        <v>2500</v>
      </c>
    </row>
    <row r="1260" spans="1:28" ht="16" x14ac:dyDescent="0.2">
      <c r="A1260" s="14" t="s">
        <v>1971</v>
      </c>
      <c r="B1260" s="14" t="s">
        <v>1972</v>
      </c>
      <c r="C1260" s="14" t="s">
        <v>1418</v>
      </c>
      <c r="D1260" s="14" t="s">
        <v>1957</v>
      </c>
      <c r="E1260" s="14" t="s">
        <v>956</v>
      </c>
      <c r="F1260" s="14" t="s">
        <v>957</v>
      </c>
      <c r="G1260" s="14" t="s">
        <v>15</v>
      </c>
      <c r="H1260" s="14" t="s">
        <v>16</v>
      </c>
      <c r="I1260" s="14" t="s">
        <v>17</v>
      </c>
      <c r="J1260" s="14" t="s">
        <v>1973</v>
      </c>
      <c r="K1260" s="15">
        <v>263229.02999999997</v>
      </c>
      <c r="L1260" s="15">
        <v>216962.7</v>
      </c>
      <c r="M1260" s="15">
        <v>216962.7</v>
      </c>
      <c r="N1260" s="15">
        <v>286165.91000000003</v>
      </c>
      <c r="O1260" s="15">
        <v>224806.72999999998</v>
      </c>
      <c r="P1260" s="15">
        <v>242005.72</v>
      </c>
      <c r="Q1260" s="15">
        <v>271073.07</v>
      </c>
      <c r="R1260" s="15">
        <v>224806.72999999998</v>
      </c>
      <c r="S1260" s="15">
        <v>224806.72999999998</v>
      </c>
      <c r="T1260" s="15">
        <v>273842.54000000004</v>
      </c>
      <c r="U1260" s="15">
        <v>227576.03</v>
      </c>
      <c r="V1260" s="15">
        <v>275699.22000000003</v>
      </c>
      <c r="W1260" s="15">
        <v>2947937.1100000003</v>
      </c>
      <c r="X1260" s="15">
        <v>3031823.7496227976</v>
      </c>
      <c r="Y1260" s="15">
        <v>3118025.9675843325</v>
      </c>
      <c r="Z1260" s="15">
        <v>3218049.1256270679</v>
      </c>
      <c r="AA1260" s="15">
        <v>3320486.1484211674</v>
      </c>
      <c r="AB1260" s="16">
        <f t="shared" si="19"/>
        <v>1208127.0699999998</v>
      </c>
    </row>
    <row r="1261" spans="1:28" ht="16" x14ac:dyDescent="0.2">
      <c r="A1261" s="14" t="s">
        <v>1971</v>
      </c>
      <c r="B1261" s="14" t="s">
        <v>1972</v>
      </c>
      <c r="C1261" s="14" t="s">
        <v>1418</v>
      </c>
      <c r="D1261" s="14" t="s">
        <v>1957</v>
      </c>
      <c r="E1261" s="14" t="s">
        <v>956</v>
      </c>
      <c r="F1261" s="14" t="s">
        <v>957</v>
      </c>
      <c r="G1261" s="14" t="s">
        <v>19</v>
      </c>
      <c r="H1261" s="14" t="s">
        <v>20</v>
      </c>
      <c r="I1261" s="14" t="s">
        <v>21</v>
      </c>
      <c r="J1261" s="14" t="s">
        <v>1974</v>
      </c>
      <c r="K1261" s="15">
        <v>4200</v>
      </c>
      <c r="L1261" s="15">
        <v>4200</v>
      </c>
      <c r="M1261" s="15">
        <v>4200</v>
      </c>
      <c r="N1261" s="15">
        <v>4200</v>
      </c>
      <c r="O1261" s="15">
        <v>4200</v>
      </c>
      <c r="P1261" s="15">
        <v>4200</v>
      </c>
      <c r="Q1261" s="15">
        <v>4200</v>
      </c>
      <c r="R1261" s="15">
        <v>4200</v>
      </c>
      <c r="S1261" s="15">
        <v>4200</v>
      </c>
      <c r="T1261" s="15">
        <v>4200</v>
      </c>
      <c r="U1261" s="15">
        <v>4200</v>
      </c>
      <c r="V1261" s="15">
        <v>4200</v>
      </c>
      <c r="W1261" s="15">
        <v>50400</v>
      </c>
      <c r="X1261" s="15">
        <v>100897.79999999999</v>
      </c>
      <c r="Y1261" s="15">
        <v>101145.36760231214</v>
      </c>
      <c r="Z1261" s="15">
        <v>102492.72967428136</v>
      </c>
      <c r="AA1261" s="15">
        <v>103257.06978304421</v>
      </c>
      <c r="AB1261" s="16">
        <f t="shared" si="19"/>
        <v>21000</v>
      </c>
    </row>
    <row r="1262" spans="1:28" ht="16" x14ac:dyDescent="0.2">
      <c r="A1262" s="14" t="s">
        <v>1971</v>
      </c>
      <c r="B1262" s="14" t="s">
        <v>1972</v>
      </c>
      <c r="C1262" s="14" t="s">
        <v>1418</v>
      </c>
      <c r="D1262" s="14" t="s">
        <v>1957</v>
      </c>
      <c r="E1262" s="14" t="s">
        <v>956</v>
      </c>
      <c r="F1262" s="14" t="s">
        <v>957</v>
      </c>
      <c r="G1262" s="14" t="s">
        <v>23</v>
      </c>
      <c r="H1262" s="14" t="s">
        <v>24</v>
      </c>
      <c r="I1262" s="14" t="s">
        <v>21</v>
      </c>
      <c r="J1262" s="14" t="s">
        <v>1975</v>
      </c>
      <c r="K1262" s="15">
        <v>880</v>
      </c>
      <c r="L1262" s="15">
        <v>880</v>
      </c>
      <c r="M1262" s="15">
        <v>880</v>
      </c>
      <c r="N1262" s="15">
        <v>880</v>
      </c>
      <c r="O1262" s="15">
        <v>880</v>
      </c>
      <c r="P1262" s="15">
        <v>880</v>
      </c>
      <c r="Q1262" s="15">
        <v>880</v>
      </c>
      <c r="R1262" s="15">
        <v>880</v>
      </c>
      <c r="S1262" s="15">
        <v>880</v>
      </c>
      <c r="T1262" s="15">
        <v>880</v>
      </c>
      <c r="U1262" s="15">
        <v>880</v>
      </c>
      <c r="V1262" s="15">
        <v>880</v>
      </c>
      <c r="W1262" s="15">
        <v>10560</v>
      </c>
      <c r="X1262" s="15">
        <v>21140.491428571426</v>
      </c>
      <c r="Y1262" s="15">
        <v>21192.362735722541</v>
      </c>
      <c r="Z1262" s="15">
        <v>21474.667169849428</v>
      </c>
      <c r="AA1262" s="15">
        <v>21634.814621209262</v>
      </c>
      <c r="AB1262" s="16">
        <f t="shared" si="19"/>
        <v>4400</v>
      </c>
    </row>
    <row r="1263" spans="1:28" ht="16" x14ac:dyDescent="0.2">
      <c r="A1263" s="14" t="s">
        <v>1971</v>
      </c>
      <c r="B1263" s="14" t="s">
        <v>1972</v>
      </c>
      <c r="C1263" s="14" t="s">
        <v>1418</v>
      </c>
      <c r="D1263" s="14" t="s">
        <v>1957</v>
      </c>
      <c r="E1263" s="14" t="s">
        <v>956</v>
      </c>
      <c r="F1263" s="14" t="s">
        <v>957</v>
      </c>
      <c r="G1263" s="14" t="s">
        <v>38</v>
      </c>
      <c r="H1263" s="14" t="s">
        <v>39</v>
      </c>
      <c r="I1263" s="14" t="s">
        <v>21</v>
      </c>
      <c r="J1263" s="14" t="s">
        <v>1976</v>
      </c>
      <c r="K1263" s="15">
        <v>21471.807093024319</v>
      </c>
      <c r="L1263" s="15">
        <v>21471.807093024319</v>
      </c>
      <c r="M1263" s="15">
        <v>21471.807093024319</v>
      </c>
      <c r="N1263" s="15">
        <v>21471.807093024319</v>
      </c>
      <c r="O1263" s="15">
        <v>21471.807093024319</v>
      </c>
      <c r="P1263" s="15">
        <v>21471.807093024319</v>
      </c>
      <c r="Q1263" s="15">
        <v>21471.807093024319</v>
      </c>
      <c r="R1263" s="15">
        <v>21471.807093024319</v>
      </c>
      <c r="S1263" s="15">
        <v>21471.807093024319</v>
      </c>
      <c r="T1263" s="15">
        <v>21471.807093024319</v>
      </c>
      <c r="U1263" s="15">
        <v>21471.807093024319</v>
      </c>
      <c r="V1263" s="15">
        <v>21471.807093024319</v>
      </c>
      <c r="W1263" s="15">
        <v>257661.68511629183</v>
      </c>
      <c r="X1263" s="15">
        <v>258949.55225581198</v>
      </c>
      <c r="Y1263" s="15">
        <v>264266.81549463875</v>
      </c>
      <c r="Z1263" s="15">
        <v>270949.96591019467</v>
      </c>
      <c r="AA1263" s="15">
        <v>274032.71912910731</v>
      </c>
      <c r="AB1263" s="16">
        <f t="shared" si="19"/>
        <v>107359.03546512159</v>
      </c>
    </row>
    <row r="1264" spans="1:28" ht="16" x14ac:dyDescent="0.2">
      <c r="A1264" s="14" t="s">
        <v>1971</v>
      </c>
      <c r="B1264" s="14" t="s">
        <v>1972</v>
      </c>
      <c r="C1264" s="14" t="s">
        <v>1418</v>
      </c>
      <c r="D1264" s="14" t="s">
        <v>1957</v>
      </c>
      <c r="E1264" s="14" t="s">
        <v>956</v>
      </c>
      <c r="F1264" s="14" t="s">
        <v>957</v>
      </c>
      <c r="G1264" s="14" t="s">
        <v>41</v>
      </c>
      <c r="H1264" s="14" t="s">
        <v>42</v>
      </c>
      <c r="I1264" s="14" t="s">
        <v>21</v>
      </c>
      <c r="J1264" s="14" t="s">
        <v>1977</v>
      </c>
      <c r="K1264" s="15">
        <v>15771</v>
      </c>
      <c r="L1264" s="15">
        <v>14245</v>
      </c>
      <c r="M1264" s="15">
        <v>15771</v>
      </c>
      <c r="N1264" s="15">
        <v>15263</v>
      </c>
      <c r="O1264" s="15">
        <v>15771</v>
      </c>
      <c r="P1264" s="15">
        <v>15263</v>
      </c>
      <c r="Q1264" s="15">
        <v>15771</v>
      </c>
      <c r="R1264" s="15">
        <v>15771</v>
      </c>
      <c r="S1264" s="15">
        <v>15263</v>
      </c>
      <c r="T1264" s="15">
        <v>15771</v>
      </c>
      <c r="U1264" s="15">
        <v>15263</v>
      </c>
      <c r="V1264" s="15">
        <v>15771</v>
      </c>
      <c r="W1264" s="15">
        <v>185694</v>
      </c>
      <c r="X1264" s="15">
        <v>187127.67499999999</v>
      </c>
      <c r="Y1264" s="15">
        <v>188962.31102566471</v>
      </c>
      <c r="Z1264" s="15">
        <v>191915.91132782507</v>
      </c>
      <c r="AA1264" s="15">
        <v>194452.71135661184</v>
      </c>
      <c r="AB1264" s="16">
        <f t="shared" si="19"/>
        <v>76821</v>
      </c>
    </row>
    <row r="1265" spans="1:28" ht="16" x14ac:dyDescent="0.2">
      <c r="A1265" s="14" t="s">
        <v>1971</v>
      </c>
      <c r="B1265" s="14" t="s">
        <v>1972</v>
      </c>
      <c r="C1265" s="14" t="s">
        <v>1418</v>
      </c>
      <c r="D1265" s="14" t="s">
        <v>1957</v>
      </c>
      <c r="E1265" s="14" t="s">
        <v>956</v>
      </c>
      <c r="F1265" s="14" t="s">
        <v>957</v>
      </c>
      <c r="G1265" s="14" t="s">
        <v>44</v>
      </c>
      <c r="H1265" s="14" t="s">
        <v>45</v>
      </c>
      <c r="I1265" s="14" t="s">
        <v>21</v>
      </c>
      <c r="J1265" s="14" t="s">
        <v>1978</v>
      </c>
      <c r="K1265" s="15">
        <v>2089</v>
      </c>
      <c r="L1265" s="15">
        <v>2089</v>
      </c>
      <c r="M1265" s="15">
        <v>2089</v>
      </c>
      <c r="N1265" s="15">
        <v>2089</v>
      </c>
      <c r="O1265" s="15">
        <v>2089</v>
      </c>
      <c r="P1265" s="15">
        <v>2089</v>
      </c>
      <c r="Q1265" s="15">
        <v>2089</v>
      </c>
      <c r="R1265" s="15">
        <v>2089</v>
      </c>
      <c r="S1265" s="15">
        <v>2089</v>
      </c>
      <c r="T1265" s="15">
        <v>2089</v>
      </c>
      <c r="U1265" s="15">
        <v>2089</v>
      </c>
      <c r="V1265" s="15">
        <v>2089</v>
      </c>
      <c r="W1265" s="15">
        <v>25068</v>
      </c>
      <c r="X1265" s="15">
        <v>25849.050623914285</v>
      </c>
      <c r="Y1265" s="15">
        <v>26689.849326272564</v>
      </c>
      <c r="Z1265" s="15">
        <v>27856.747611858944</v>
      </c>
      <c r="AA1265" s="15">
        <v>28906.424147979284</v>
      </c>
      <c r="AB1265" s="16">
        <f t="shared" si="19"/>
        <v>10445</v>
      </c>
    </row>
    <row r="1266" spans="1:28" ht="16" x14ac:dyDescent="0.2">
      <c r="A1266" s="14" t="s">
        <v>1971</v>
      </c>
      <c r="B1266" s="14" t="s">
        <v>1972</v>
      </c>
      <c r="C1266" s="14" t="s">
        <v>1418</v>
      </c>
      <c r="D1266" s="14" t="s">
        <v>1957</v>
      </c>
      <c r="E1266" s="14" t="s">
        <v>956</v>
      </c>
      <c r="F1266" s="14" t="s">
        <v>957</v>
      </c>
      <c r="G1266" s="14" t="s">
        <v>47</v>
      </c>
      <c r="H1266" s="14" t="s">
        <v>48</v>
      </c>
      <c r="I1266" s="14" t="s">
        <v>21</v>
      </c>
      <c r="J1266" s="14" t="s">
        <v>1979</v>
      </c>
      <c r="K1266" s="15">
        <v>272</v>
      </c>
      <c r="L1266" s="15">
        <v>0</v>
      </c>
      <c r="M1266" s="15">
        <v>0</v>
      </c>
      <c r="N1266" s="15">
        <v>272</v>
      </c>
      <c r="O1266" s="15">
        <v>0</v>
      </c>
      <c r="P1266" s="15">
        <v>0</v>
      </c>
      <c r="Q1266" s="15">
        <v>272</v>
      </c>
      <c r="R1266" s="15">
        <v>0</v>
      </c>
      <c r="S1266" s="15">
        <v>0</v>
      </c>
      <c r="T1266" s="15">
        <v>272</v>
      </c>
      <c r="U1266" s="15">
        <v>0</v>
      </c>
      <c r="V1266" s="15">
        <v>0</v>
      </c>
      <c r="W1266" s="15">
        <v>1088</v>
      </c>
      <c r="X1266" s="15">
        <v>1121.7272876190477</v>
      </c>
      <c r="Y1266" s="15">
        <v>1158.213998932051</v>
      </c>
      <c r="Z1266" s="15">
        <v>1208.8518992504153</v>
      </c>
      <c r="AA1266" s="15">
        <v>1254.4029266699797</v>
      </c>
      <c r="AB1266" s="16">
        <f t="shared" si="19"/>
        <v>544</v>
      </c>
    </row>
    <row r="1267" spans="1:28" ht="16" x14ac:dyDescent="0.2">
      <c r="A1267" s="14" t="s">
        <v>1971</v>
      </c>
      <c r="B1267" s="14" t="s">
        <v>1972</v>
      </c>
      <c r="C1267" s="14" t="s">
        <v>1418</v>
      </c>
      <c r="D1267" s="14" t="s">
        <v>1957</v>
      </c>
      <c r="E1267" s="14" t="s">
        <v>956</v>
      </c>
      <c r="F1267" s="14" t="s">
        <v>957</v>
      </c>
      <c r="G1267" s="14" t="s">
        <v>50</v>
      </c>
      <c r="H1267" s="14" t="s">
        <v>51</v>
      </c>
      <c r="I1267" s="14" t="s">
        <v>21</v>
      </c>
      <c r="J1267" s="14" t="s">
        <v>1980</v>
      </c>
      <c r="K1267" s="15">
        <v>24706</v>
      </c>
      <c r="L1267" s="15">
        <v>24706</v>
      </c>
      <c r="M1267" s="15">
        <v>24706</v>
      </c>
      <c r="N1267" s="15">
        <v>24706</v>
      </c>
      <c r="O1267" s="15">
        <v>24706</v>
      </c>
      <c r="P1267" s="15">
        <v>24706</v>
      </c>
      <c r="Q1267" s="15">
        <v>24706</v>
      </c>
      <c r="R1267" s="15">
        <v>24706</v>
      </c>
      <c r="S1267" s="15">
        <v>24706</v>
      </c>
      <c r="T1267" s="15">
        <v>24706</v>
      </c>
      <c r="U1267" s="15">
        <v>24706</v>
      </c>
      <c r="V1267" s="15">
        <v>24706</v>
      </c>
      <c r="W1267" s="15">
        <v>296472</v>
      </c>
      <c r="X1267" s="15">
        <v>305612.22921428567</v>
      </c>
      <c r="Y1267" s="15">
        <v>315567.52636161848</v>
      </c>
      <c r="Z1267" s="15">
        <v>329367.70771756564</v>
      </c>
      <c r="AA1267" s="15">
        <v>341775.98397855338</v>
      </c>
      <c r="AB1267" s="16">
        <f t="shared" si="19"/>
        <v>123530</v>
      </c>
    </row>
    <row r="1268" spans="1:28" ht="16" x14ac:dyDescent="0.2">
      <c r="A1268" s="14" t="s">
        <v>1971</v>
      </c>
      <c r="B1268" s="14" t="s">
        <v>1972</v>
      </c>
      <c r="C1268" s="14" t="s">
        <v>1418</v>
      </c>
      <c r="D1268" s="14" t="s">
        <v>1957</v>
      </c>
      <c r="E1268" s="14" t="s">
        <v>956</v>
      </c>
      <c r="F1268" s="14" t="s">
        <v>957</v>
      </c>
      <c r="G1268" s="14" t="s">
        <v>203</v>
      </c>
      <c r="H1268" s="14" t="s">
        <v>204</v>
      </c>
      <c r="I1268" s="14" t="s">
        <v>21</v>
      </c>
      <c r="J1268" s="14" t="s">
        <v>1981</v>
      </c>
      <c r="K1268" s="15">
        <v>3367</v>
      </c>
      <c r="L1268" s="15">
        <v>3367</v>
      </c>
      <c r="M1268" s="15">
        <v>0</v>
      </c>
      <c r="N1268" s="15">
        <v>3367</v>
      </c>
      <c r="O1268" s="15">
        <v>3367</v>
      </c>
      <c r="P1268" s="15">
        <v>0</v>
      </c>
      <c r="Q1268" s="15">
        <v>3367</v>
      </c>
      <c r="R1268" s="15">
        <v>3367</v>
      </c>
      <c r="S1268" s="15">
        <v>0</v>
      </c>
      <c r="T1268" s="15">
        <v>3367</v>
      </c>
      <c r="U1268" s="15">
        <v>3367</v>
      </c>
      <c r="V1268" s="15">
        <v>0</v>
      </c>
      <c r="W1268" s="15">
        <v>26936</v>
      </c>
      <c r="X1268" s="15">
        <v>30329.999999999996</v>
      </c>
      <c r="Y1268" s="15">
        <v>30754.619999999995</v>
      </c>
      <c r="Z1268" s="15">
        <v>31215.939299999998</v>
      </c>
      <c r="AA1268" s="15">
        <v>31684.178389500001</v>
      </c>
      <c r="AB1268" s="16">
        <f t="shared" si="19"/>
        <v>13468</v>
      </c>
    </row>
    <row r="1269" spans="1:28" ht="16" x14ac:dyDescent="0.2">
      <c r="A1269" s="14" t="s">
        <v>1971</v>
      </c>
      <c r="B1269" s="14" t="s">
        <v>1972</v>
      </c>
      <c r="C1269" s="14" t="s">
        <v>1418</v>
      </c>
      <c r="D1269" s="14" t="s">
        <v>1957</v>
      </c>
      <c r="E1269" s="14" t="s">
        <v>956</v>
      </c>
      <c r="F1269" s="14" t="s">
        <v>957</v>
      </c>
      <c r="G1269" s="14" t="s">
        <v>765</v>
      </c>
      <c r="H1269" s="14" t="s">
        <v>766</v>
      </c>
      <c r="I1269" s="14" t="s">
        <v>21</v>
      </c>
      <c r="J1269" s="14" t="s">
        <v>1982</v>
      </c>
      <c r="K1269" s="15">
        <v>109166.66666666666</v>
      </c>
      <c r="L1269" s="15">
        <v>109166.66666666666</v>
      </c>
      <c r="M1269" s="15">
        <v>109166.66666666666</v>
      </c>
      <c r="N1269" s="15">
        <v>109166.66666666666</v>
      </c>
      <c r="O1269" s="15">
        <v>109166.66666666666</v>
      </c>
      <c r="P1269" s="15">
        <v>109166.66666666666</v>
      </c>
      <c r="Q1269" s="15">
        <v>109166.66666666666</v>
      </c>
      <c r="R1269" s="15">
        <v>109166.66666666666</v>
      </c>
      <c r="S1269" s="15">
        <v>109166.66666666666</v>
      </c>
      <c r="T1269" s="15">
        <v>109166.66666666666</v>
      </c>
      <c r="U1269" s="15">
        <v>109166.66666666666</v>
      </c>
      <c r="V1269" s="15">
        <v>109166.66666666666</v>
      </c>
      <c r="W1269" s="15">
        <v>1310000</v>
      </c>
      <c r="X1269" s="15">
        <v>1611582.1428571427</v>
      </c>
      <c r="Y1269" s="15">
        <v>1667866.3811334935</v>
      </c>
      <c r="Z1269" s="15">
        <v>1741373.4342915756</v>
      </c>
      <c r="AA1269" s="15">
        <v>1809746.493213854</v>
      </c>
      <c r="AB1269" s="16">
        <f t="shared" si="19"/>
        <v>545833.33333333326</v>
      </c>
    </row>
    <row r="1270" spans="1:28" ht="16" x14ac:dyDescent="0.2">
      <c r="A1270" s="14" t="s">
        <v>1971</v>
      </c>
      <c r="B1270" s="14" t="s">
        <v>1972</v>
      </c>
      <c r="C1270" s="14" t="s">
        <v>1418</v>
      </c>
      <c r="D1270" s="14" t="s">
        <v>1957</v>
      </c>
      <c r="E1270" s="14" t="s">
        <v>956</v>
      </c>
      <c r="F1270" s="14" t="s">
        <v>957</v>
      </c>
      <c r="G1270" s="14" t="s">
        <v>68</v>
      </c>
      <c r="H1270" s="14" t="s">
        <v>69</v>
      </c>
      <c r="I1270" s="14" t="s">
        <v>21</v>
      </c>
      <c r="J1270" s="14" t="s">
        <v>1983</v>
      </c>
      <c r="K1270" s="15">
        <v>921.18</v>
      </c>
      <c r="L1270" s="15">
        <v>921.18</v>
      </c>
      <c r="M1270" s="15">
        <v>921.18</v>
      </c>
      <c r="N1270" s="15">
        <v>921.18</v>
      </c>
      <c r="O1270" s="15">
        <v>921.18</v>
      </c>
      <c r="P1270" s="15">
        <v>921.18</v>
      </c>
      <c r="Q1270" s="15">
        <v>921.18</v>
      </c>
      <c r="R1270" s="15">
        <v>921.18</v>
      </c>
      <c r="S1270" s="15">
        <v>921.18</v>
      </c>
      <c r="T1270" s="15">
        <v>921.18</v>
      </c>
      <c r="U1270" s="15">
        <v>921.18</v>
      </c>
      <c r="V1270" s="15">
        <v>921.18</v>
      </c>
      <c r="W1270" s="15">
        <v>11054.16</v>
      </c>
      <c r="X1270" s="15">
        <v>11396.831722157143</v>
      </c>
      <c r="Y1270" s="15">
        <v>11767.539391943677</v>
      </c>
      <c r="Z1270" s="15">
        <v>12282.024182553281</v>
      </c>
      <c r="AA1270" s="15">
        <v>12744.825970476308</v>
      </c>
      <c r="AB1270" s="16">
        <f t="shared" si="19"/>
        <v>4605.8999999999996</v>
      </c>
    </row>
    <row r="1271" spans="1:28" ht="16" x14ac:dyDescent="0.2">
      <c r="A1271" s="14" t="s">
        <v>1971</v>
      </c>
      <c r="B1271" s="14" t="s">
        <v>1972</v>
      </c>
      <c r="C1271" s="14" t="s">
        <v>1418</v>
      </c>
      <c r="D1271" s="14" t="s">
        <v>1957</v>
      </c>
      <c r="E1271" s="14" t="s">
        <v>1788</v>
      </c>
      <c r="F1271" s="14" t="s">
        <v>1789</v>
      </c>
      <c r="G1271" s="14" t="s">
        <v>1984</v>
      </c>
      <c r="H1271" s="14" t="s">
        <v>1985</v>
      </c>
      <c r="I1271" s="14" t="s">
        <v>1986</v>
      </c>
      <c r="J1271" s="14" t="s">
        <v>1987</v>
      </c>
      <c r="K1271" s="15">
        <v>335735.39999999997</v>
      </c>
      <c r="L1271" s="15">
        <v>348970.43999999994</v>
      </c>
      <c r="M1271" s="15">
        <v>343676.32</v>
      </c>
      <c r="N1271" s="15">
        <v>338925.60000000003</v>
      </c>
      <c r="O1271" s="15">
        <v>330984.15999999997</v>
      </c>
      <c r="P1271" s="15">
        <v>330984.15999999997</v>
      </c>
      <c r="Q1271" s="15">
        <v>330984.15999999997</v>
      </c>
      <c r="R1271" s="15">
        <v>330984.15999999997</v>
      </c>
      <c r="S1271" s="15">
        <v>352642.16</v>
      </c>
      <c r="T1271" s="15">
        <v>334172.28000000003</v>
      </c>
      <c r="U1271" s="15">
        <v>334172.28000000003</v>
      </c>
      <c r="V1271" s="15">
        <v>372675.68</v>
      </c>
      <c r="W1271" s="15">
        <v>4084906.8</v>
      </c>
      <c r="X1271" s="15">
        <v>4143041.1200038092</v>
      </c>
      <c r="Y1271" s="15">
        <v>4124816.0193514484</v>
      </c>
      <c r="Z1271" s="15">
        <v>4178611.3033402488</v>
      </c>
      <c r="AA1271" s="15">
        <v>4219339.1047826782</v>
      </c>
      <c r="AB1271" s="16">
        <f t="shared" si="19"/>
        <v>1698291.92</v>
      </c>
    </row>
    <row r="1272" spans="1:28" ht="16" x14ac:dyDescent="0.2">
      <c r="A1272" s="14" t="s">
        <v>1971</v>
      </c>
      <c r="B1272" s="14" t="s">
        <v>1972</v>
      </c>
      <c r="C1272" s="14" t="s">
        <v>1418</v>
      </c>
      <c r="D1272" s="14" t="s">
        <v>1957</v>
      </c>
      <c r="E1272" s="14" t="s">
        <v>1788</v>
      </c>
      <c r="F1272" s="14" t="s">
        <v>1789</v>
      </c>
      <c r="G1272" s="14" t="s">
        <v>1988</v>
      </c>
      <c r="H1272" s="14" t="s">
        <v>1989</v>
      </c>
      <c r="I1272" s="14" t="s">
        <v>175</v>
      </c>
      <c r="J1272" s="14" t="s">
        <v>1990</v>
      </c>
      <c r="K1272" s="15">
        <v>142898.1217899684</v>
      </c>
      <c r="L1272" s="15">
        <v>135678.80589459615</v>
      </c>
      <c r="M1272" s="15">
        <v>138455.46585435473</v>
      </c>
      <c r="N1272" s="15">
        <v>143260.29482819777</v>
      </c>
      <c r="O1272" s="15">
        <v>135678.80589459615</v>
      </c>
      <c r="P1272" s="15">
        <v>144101.34110586377</v>
      </c>
      <c r="Q1272" s="15">
        <v>139195.90851029032</v>
      </c>
      <c r="R1272" s="15">
        <v>139743.19221250361</v>
      </c>
      <c r="S1272" s="15">
        <v>139296.51213202073</v>
      </c>
      <c r="T1272" s="15">
        <v>140036.95478795632</v>
      </c>
      <c r="U1272" s="15">
        <v>136882.02521049153</v>
      </c>
      <c r="V1272" s="15">
        <v>142998.72541169878</v>
      </c>
      <c r="W1272" s="15">
        <v>1678226.1536325384</v>
      </c>
      <c r="X1272" s="15">
        <v>1772812.2845221763</v>
      </c>
      <c r="Y1272" s="15">
        <v>1815566.5170583085</v>
      </c>
      <c r="Z1272" s="15">
        <v>1901409.2289564463</v>
      </c>
      <c r="AA1272" s="15">
        <v>1984962.2338867725</v>
      </c>
      <c r="AB1272" s="16">
        <f t="shared" si="19"/>
        <v>695971.49426171323</v>
      </c>
    </row>
    <row r="1273" spans="1:28" ht="16" x14ac:dyDescent="0.2">
      <c r="A1273" s="14" t="s">
        <v>1971</v>
      </c>
      <c r="B1273" s="14" t="s">
        <v>1972</v>
      </c>
      <c r="C1273" s="14" t="s">
        <v>1418</v>
      </c>
      <c r="D1273" s="14" t="s">
        <v>1957</v>
      </c>
      <c r="E1273" s="14" t="s">
        <v>1788</v>
      </c>
      <c r="F1273" s="14" t="s">
        <v>1789</v>
      </c>
      <c r="G1273" s="14" t="s">
        <v>1991</v>
      </c>
      <c r="H1273" s="14" t="s">
        <v>1992</v>
      </c>
      <c r="I1273" s="14" t="s">
        <v>175</v>
      </c>
      <c r="J1273" s="14" t="s">
        <v>1993</v>
      </c>
      <c r="K1273" s="15">
        <v>10229.372336842105</v>
      </c>
      <c r="L1273" s="15">
        <v>10229.372336842105</v>
      </c>
      <c r="M1273" s="15">
        <v>10229.372336842105</v>
      </c>
      <c r="N1273" s="15">
        <v>10229.372336842105</v>
      </c>
      <c r="O1273" s="15">
        <v>10229.372336842105</v>
      </c>
      <c r="P1273" s="15">
        <v>10229.372336842105</v>
      </c>
      <c r="Q1273" s="15">
        <v>10229.372336842105</v>
      </c>
      <c r="R1273" s="15">
        <v>10229.372336842105</v>
      </c>
      <c r="S1273" s="15">
        <v>10229.372336842105</v>
      </c>
      <c r="T1273" s="15">
        <v>10229.372336842105</v>
      </c>
      <c r="U1273" s="15">
        <v>10229.372336842105</v>
      </c>
      <c r="V1273" s="15">
        <v>10229.372336842105</v>
      </c>
      <c r="W1273" s="15">
        <v>122752.46804210526</v>
      </c>
      <c r="X1273" s="15">
        <v>129532.2402926558</v>
      </c>
      <c r="Y1273" s="15">
        <v>136974.49397422411</v>
      </c>
      <c r="Z1273" s="15">
        <v>145836.92751394771</v>
      </c>
      <c r="AA1273" s="15">
        <v>154739.1333181794</v>
      </c>
      <c r="AB1273" s="16">
        <f t="shared" si="19"/>
        <v>51146.861684210526</v>
      </c>
    </row>
    <row r="1274" spans="1:28" ht="16" x14ac:dyDescent="0.2">
      <c r="A1274" s="14" t="s">
        <v>1971</v>
      </c>
      <c r="B1274" s="14" t="s">
        <v>1972</v>
      </c>
      <c r="C1274" s="14" t="s">
        <v>1418</v>
      </c>
      <c r="D1274" s="14" t="s">
        <v>1957</v>
      </c>
      <c r="E1274" s="14" t="s">
        <v>1788</v>
      </c>
      <c r="F1274" s="14" t="s">
        <v>1789</v>
      </c>
      <c r="G1274" s="14" t="s">
        <v>1793</v>
      </c>
      <c r="H1274" s="14" t="s">
        <v>1794</v>
      </c>
      <c r="I1274" s="14" t="s">
        <v>179</v>
      </c>
      <c r="J1274" s="14" t="s">
        <v>1994</v>
      </c>
      <c r="K1274" s="15">
        <v>72902.147983746618</v>
      </c>
      <c r="L1274" s="15">
        <v>72902.147983746618</v>
      </c>
      <c r="M1274" s="15">
        <v>72902.147983746618</v>
      </c>
      <c r="N1274" s="15">
        <v>72902.147983746618</v>
      </c>
      <c r="O1274" s="15">
        <v>72902.147983746618</v>
      </c>
      <c r="P1274" s="15">
        <v>72902.147983746618</v>
      </c>
      <c r="Q1274" s="15">
        <v>72902.147983746618</v>
      </c>
      <c r="R1274" s="15">
        <v>72902.147983746618</v>
      </c>
      <c r="S1274" s="15">
        <v>72902.147983746618</v>
      </c>
      <c r="T1274" s="15">
        <v>72902.147983746618</v>
      </c>
      <c r="U1274" s="15">
        <v>72902.147983746618</v>
      </c>
      <c r="V1274" s="15">
        <v>72902.147983746618</v>
      </c>
      <c r="W1274" s="15">
        <v>874825.77580495947</v>
      </c>
      <c r="X1274" s="15">
        <v>801128.08904763218</v>
      </c>
      <c r="Y1274" s="15">
        <v>833881.46029895823</v>
      </c>
      <c r="Z1274" s="15">
        <v>877635.97117560869</v>
      </c>
      <c r="AA1274" s="15">
        <v>858063.74721365818</v>
      </c>
      <c r="AB1274" s="16">
        <f t="shared" si="19"/>
        <v>364510.73991873307</v>
      </c>
    </row>
    <row r="1275" spans="1:28" ht="16" x14ac:dyDescent="0.2">
      <c r="A1275" s="14" t="s">
        <v>1971</v>
      </c>
      <c r="B1275" s="14" t="s">
        <v>1972</v>
      </c>
      <c r="C1275" s="14" t="s">
        <v>1418</v>
      </c>
      <c r="D1275" s="14" t="s">
        <v>1957</v>
      </c>
      <c r="E1275" s="14" t="s">
        <v>1788</v>
      </c>
      <c r="F1275" s="14" t="s">
        <v>1789</v>
      </c>
      <c r="G1275" s="14" t="s">
        <v>1995</v>
      </c>
      <c r="H1275" s="14" t="s">
        <v>1996</v>
      </c>
      <c r="I1275" s="14" t="s">
        <v>1868</v>
      </c>
      <c r="J1275" s="14" t="s">
        <v>1997</v>
      </c>
      <c r="K1275" s="15">
        <v>47927.710879882492</v>
      </c>
      <c r="L1275" s="15">
        <v>47927.710879882492</v>
      </c>
      <c r="M1275" s="15">
        <v>47927.710879882492</v>
      </c>
      <c r="N1275" s="15">
        <v>47927.710879882492</v>
      </c>
      <c r="O1275" s="15">
        <v>47927.710879882492</v>
      </c>
      <c r="P1275" s="15">
        <v>47927.710879882492</v>
      </c>
      <c r="Q1275" s="15">
        <v>47927.710879882492</v>
      </c>
      <c r="R1275" s="15">
        <v>47927.710879882492</v>
      </c>
      <c r="S1275" s="15">
        <v>47927.710879882492</v>
      </c>
      <c r="T1275" s="15">
        <v>47927.710879882492</v>
      </c>
      <c r="U1275" s="15">
        <v>47927.710879882492</v>
      </c>
      <c r="V1275" s="15">
        <v>47927.710879882492</v>
      </c>
      <c r="W1275" s="15">
        <v>575132.53055858985</v>
      </c>
      <c r="X1275" s="15">
        <v>526681.81242325041</v>
      </c>
      <c r="Y1275" s="15">
        <v>548214.70481518633</v>
      </c>
      <c r="Z1275" s="15">
        <v>576980.02387621463</v>
      </c>
      <c r="AA1275" s="15">
        <v>564112.75017758773</v>
      </c>
      <c r="AB1275" s="16">
        <f t="shared" si="19"/>
        <v>239638.55439941247</v>
      </c>
    </row>
    <row r="1276" spans="1:28" ht="16" x14ac:dyDescent="0.2">
      <c r="A1276" s="14" t="s">
        <v>1971</v>
      </c>
      <c r="B1276" s="14" t="s">
        <v>1972</v>
      </c>
      <c r="C1276" s="14" t="s">
        <v>1418</v>
      </c>
      <c r="D1276" s="14" t="s">
        <v>1957</v>
      </c>
      <c r="E1276" s="14" t="s">
        <v>1788</v>
      </c>
      <c r="F1276" s="14" t="s">
        <v>1789</v>
      </c>
      <c r="G1276" s="14" t="s">
        <v>1998</v>
      </c>
      <c r="H1276" s="14" t="s">
        <v>1999</v>
      </c>
      <c r="I1276" s="14" t="s">
        <v>1868</v>
      </c>
      <c r="J1276" s="14" t="s">
        <v>2000</v>
      </c>
      <c r="K1276" s="15">
        <v>0</v>
      </c>
      <c r="L1276" s="15">
        <v>0</v>
      </c>
      <c r="M1276" s="15">
        <v>33861.416039999996</v>
      </c>
      <c r="N1276" s="15">
        <v>367787.92175948259</v>
      </c>
      <c r="O1276" s="15">
        <v>24627.515039999998</v>
      </c>
      <c r="P1276" s="15">
        <v>7724.0805</v>
      </c>
      <c r="Q1276" s="15">
        <v>232873.77449999997</v>
      </c>
      <c r="R1276" s="15">
        <v>201812.23425000001</v>
      </c>
      <c r="S1276" s="15">
        <v>19637.205750000001</v>
      </c>
      <c r="T1276" s="15">
        <v>56180.801746187863</v>
      </c>
      <c r="U1276" s="15">
        <v>254127.27215999999</v>
      </c>
      <c r="V1276" s="15">
        <v>31367.544749999997</v>
      </c>
      <c r="W1276" s="15">
        <v>1229999.7664956702</v>
      </c>
      <c r="X1276" s="15">
        <v>3798142.9322309243</v>
      </c>
      <c r="Y1276" s="15">
        <v>3321487.7841284201</v>
      </c>
      <c r="Z1276" s="15">
        <v>5485394.7082749913</v>
      </c>
      <c r="AA1276" s="15">
        <v>2399750.5526821702</v>
      </c>
      <c r="AB1276" s="16">
        <f t="shared" si="19"/>
        <v>426276.8528394826</v>
      </c>
    </row>
    <row r="1277" spans="1:28" ht="16" x14ac:dyDescent="0.2">
      <c r="A1277" s="14" t="s">
        <v>1971</v>
      </c>
      <c r="B1277" s="14" t="s">
        <v>1972</v>
      </c>
      <c r="C1277" s="14" t="s">
        <v>1418</v>
      </c>
      <c r="D1277" s="14" t="s">
        <v>1957</v>
      </c>
      <c r="E1277" s="14" t="s">
        <v>1788</v>
      </c>
      <c r="F1277" s="14" t="s">
        <v>1789</v>
      </c>
      <c r="G1277" s="14" t="s">
        <v>2001</v>
      </c>
      <c r="H1277" s="14" t="s">
        <v>2002</v>
      </c>
      <c r="I1277" s="14" t="s">
        <v>1868</v>
      </c>
      <c r="J1277" s="14" t="s">
        <v>2003</v>
      </c>
      <c r="K1277" s="15">
        <v>58469.470597179461</v>
      </c>
      <c r="L1277" s="15">
        <v>58469.470597179461</v>
      </c>
      <c r="M1277" s="15">
        <v>58469.470597179461</v>
      </c>
      <c r="N1277" s="15">
        <v>58469.470597179461</v>
      </c>
      <c r="O1277" s="15">
        <v>58469.470597179461</v>
      </c>
      <c r="P1277" s="15">
        <v>58469.470597179461</v>
      </c>
      <c r="Q1277" s="15">
        <v>58469.470597179461</v>
      </c>
      <c r="R1277" s="15">
        <v>58469.470597179461</v>
      </c>
      <c r="S1277" s="15">
        <v>58469.470597179461</v>
      </c>
      <c r="T1277" s="15">
        <v>58469.470597179461</v>
      </c>
      <c r="U1277" s="15">
        <v>58469.470597179461</v>
      </c>
      <c r="V1277" s="15">
        <v>58469.470597179461</v>
      </c>
      <c r="W1277" s="15">
        <v>701633.64716615353</v>
      </c>
      <c r="X1277" s="15">
        <v>642526.13321610668</v>
      </c>
      <c r="Y1277" s="15">
        <v>668795.21211574168</v>
      </c>
      <c r="Z1277" s="15">
        <v>703887.49894063268</v>
      </c>
      <c r="AA1277" s="15">
        <v>688190.05236169498</v>
      </c>
      <c r="AB1277" s="16">
        <f t="shared" si="19"/>
        <v>292347.35298589733</v>
      </c>
    </row>
    <row r="1278" spans="1:28" ht="16" x14ac:dyDescent="0.2">
      <c r="A1278" s="14" t="s">
        <v>1971</v>
      </c>
      <c r="B1278" s="14" t="s">
        <v>1972</v>
      </c>
      <c r="C1278" s="14" t="s">
        <v>1418</v>
      </c>
      <c r="D1278" s="14" t="s">
        <v>1957</v>
      </c>
      <c r="E1278" s="14" t="s">
        <v>1788</v>
      </c>
      <c r="F1278" s="14" t="s">
        <v>1789</v>
      </c>
      <c r="G1278" s="14" t="s">
        <v>2004</v>
      </c>
      <c r="H1278" s="14" t="s">
        <v>2005</v>
      </c>
      <c r="I1278" s="14" t="s">
        <v>1868</v>
      </c>
      <c r="J1278" s="14" t="s">
        <v>2006</v>
      </c>
      <c r="K1278" s="15">
        <v>107977.45693829098</v>
      </c>
      <c r="L1278" s="15">
        <v>107977.45693829098</v>
      </c>
      <c r="M1278" s="15">
        <v>107977.45693829098</v>
      </c>
      <c r="N1278" s="15">
        <v>107977.45693829098</v>
      </c>
      <c r="O1278" s="15">
        <v>107977.45693829098</v>
      </c>
      <c r="P1278" s="15">
        <v>107977.45693829098</v>
      </c>
      <c r="Q1278" s="15">
        <v>107977.45693829098</v>
      </c>
      <c r="R1278" s="15">
        <v>107977.45693829098</v>
      </c>
      <c r="S1278" s="15">
        <v>107977.45693829098</v>
      </c>
      <c r="T1278" s="15">
        <v>107977.45693829098</v>
      </c>
      <c r="U1278" s="15">
        <v>107977.45693829098</v>
      </c>
      <c r="V1278" s="15">
        <v>107977.45693829098</v>
      </c>
      <c r="W1278" s="15">
        <v>1295729.4832594919</v>
      </c>
      <c r="X1278" s="15">
        <v>1186573.731085151</v>
      </c>
      <c r="Y1278" s="15">
        <v>2214325.1894189469</v>
      </c>
      <c r="Z1278" s="15">
        <v>3656929.8055166616</v>
      </c>
      <c r="AA1278" s="15">
        <v>1599833.7017881135</v>
      </c>
      <c r="AB1278" s="16">
        <f t="shared" si="19"/>
        <v>539887.28469145496</v>
      </c>
    </row>
    <row r="1279" spans="1:28" ht="16" x14ac:dyDescent="0.2">
      <c r="A1279" s="14" t="s">
        <v>1971</v>
      </c>
      <c r="B1279" s="14" t="s">
        <v>1972</v>
      </c>
      <c r="C1279" s="14" t="s">
        <v>1418</v>
      </c>
      <c r="D1279" s="14" t="s">
        <v>1957</v>
      </c>
      <c r="E1279" s="14" t="s">
        <v>1788</v>
      </c>
      <c r="F1279" s="14" t="s">
        <v>1789</v>
      </c>
      <c r="G1279" s="14" t="s">
        <v>2007</v>
      </c>
      <c r="H1279" s="14" t="s">
        <v>2008</v>
      </c>
      <c r="I1279" s="14" t="s">
        <v>1868</v>
      </c>
      <c r="J1279" s="14" t="s">
        <v>2009</v>
      </c>
      <c r="K1279" s="15">
        <v>192039.15012330379</v>
      </c>
      <c r="L1279" s="15">
        <v>192039.15012330379</v>
      </c>
      <c r="M1279" s="15">
        <v>192039.15012330379</v>
      </c>
      <c r="N1279" s="15">
        <v>192039.15012330379</v>
      </c>
      <c r="O1279" s="15">
        <v>192039.15012330379</v>
      </c>
      <c r="P1279" s="15">
        <v>192039.15012330379</v>
      </c>
      <c r="Q1279" s="15">
        <v>192039.15012330379</v>
      </c>
      <c r="R1279" s="15">
        <v>192039.15012330379</v>
      </c>
      <c r="S1279" s="15">
        <v>192039.15012330379</v>
      </c>
      <c r="T1279" s="15">
        <v>192039.15012330379</v>
      </c>
      <c r="U1279" s="15">
        <v>192039.15012330379</v>
      </c>
      <c r="V1279" s="15">
        <v>192039.15012330379</v>
      </c>
      <c r="W1279" s="15">
        <v>2304469.8014796455</v>
      </c>
      <c r="X1279" s="15">
        <v>2215851.7917011101</v>
      </c>
      <c r="Y1279" s="15">
        <v>2306444.8159174751</v>
      </c>
      <c r="Z1279" s="15">
        <v>2427466.0516555561</v>
      </c>
      <c r="AA1279" s="15">
        <v>2373330.9537522732</v>
      </c>
      <c r="AB1279" s="16">
        <f t="shared" si="19"/>
        <v>960195.7506165189</v>
      </c>
    </row>
    <row r="1280" spans="1:28" ht="16" x14ac:dyDescent="0.2">
      <c r="A1280" s="14" t="s">
        <v>1971</v>
      </c>
      <c r="B1280" s="14" t="s">
        <v>1972</v>
      </c>
      <c r="C1280" s="14" t="s">
        <v>1418</v>
      </c>
      <c r="D1280" s="14" t="s">
        <v>1957</v>
      </c>
      <c r="E1280" s="14" t="s">
        <v>1806</v>
      </c>
      <c r="F1280" s="14" t="s">
        <v>1807</v>
      </c>
      <c r="G1280" s="14" t="s">
        <v>1988</v>
      </c>
      <c r="H1280" s="14" t="s">
        <v>1989</v>
      </c>
      <c r="I1280" s="14" t="s">
        <v>175</v>
      </c>
      <c r="J1280" s="14" t="s">
        <v>2010</v>
      </c>
      <c r="K1280" s="15">
        <v>35724.530447492099</v>
      </c>
      <c r="L1280" s="15">
        <v>33919.701473649038</v>
      </c>
      <c r="M1280" s="15">
        <v>34613.866463588682</v>
      </c>
      <c r="N1280" s="15">
        <v>35815.073707049443</v>
      </c>
      <c r="O1280" s="15">
        <v>33919.701473649038</v>
      </c>
      <c r="P1280" s="15">
        <v>36025.335276465943</v>
      </c>
      <c r="Q1280" s="15">
        <v>34798.97712757258</v>
      </c>
      <c r="R1280" s="15">
        <v>34935.798053125902</v>
      </c>
      <c r="S1280" s="15">
        <v>34824.128033005181</v>
      </c>
      <c r="T1280" s="15">
        <v>35009.238696989079</v>
      </c>
      <c r="U1280" s="15">
        <v>34220.506302622882</v>
      </c>
      <c r="V1280" s="15">
        <v>35749.681352924694</v>
      </c>
      <c r="W1280" s="15">
        <v>419556.5384081346</v>
      </c>
      <c r="X1280" s="15">
        <v>443203.07113054406</v>
      </c>
      <c r="Y1280" s="15">
        <v>453891.62926457712</v>
      </c>
      <c r="Z1280" s="15">
        <v>475352.30723911157</v>
      </c>
      <c r="AA1280" s="15">
        <v>496240.55847169313</v>
      </c>
      <c r="AB1280" s="16">
        <f t="shared" si="19"/>
        <v>173992.87356542831</v>
      </c>
    </row>
    <row r="1281" spans="1:28" ht="16" x14ac:dyDescent="0.2">
      <c r="A1281" s="14" t="s">
        <v>1971</v>
      </c>
      <c r="B1281" s="14" t="s">
        <v>1972</v>
      </c>
      <c r="C1281" s="14" t="s">
        <v>1418</v>
      </c>
      <c r="D1281" s="14" t="s">
        <v>1957</v>
      </c>
      <c r="E1281" s="14" t="s">
        <v>1806</v>
      </c>
      <c r="F1281" s="14" t="s">
        <v>1807</v>
      </c>
      <c r="G1281" s="14" t="s">
        <v>1991</v>
      </c>
      <c r="H1281" s="14" t="s">
        <v>1992</v>
      </c>
      <c r="I1281" s="14" t="s">
        <v>175</v>
      </c>
      <c r="J1281" s="14" t="s">
        <v>2011</v>
      </c>
      <c r="K1281" s="15">
        <v>2557.3430842105263</v>
      </c>
      <c r="L1281" s="15">
        <v>2557.3430842105263</v>
      </c>
      <c r="M1281" s="15">
        <v>2557.3430842105263</v>
      </c>
      <c r="N1281" s="15">
        <v>2557.3430842105263</v>
      </c>
      <c r="O1281" s="15">
        <v>2557.3430842105263</v>
      </c>
      <c r="P1281" s="15">
        <v>2557.3430842105263</v>
      </c>
      <c r="Q1281" s="15">
        <v>2557.3430842105263</v>
      </c>
      <c r="R1281" s="15">
        <v>2557.3430842105263</v>
      </c>
      <c r="S1281" s="15">
        <v>2557.3430842105263</v>
      </c>
      <c r="T1281" s="15">
        <v>2557.3430842105263</v>
      </c>
      <c r="U1281" s="15">
        <v>2557.3430842105263</v>
      </c>
      <c r="V1281" s="15">
        <v>2557.3430842105263</v>
      </c>
      <c r="W1281" s="15">
        <v>30688.117010526315</v>
      </c>
      <c r="X1281" s="15">
        <v>32383.06007316395</v>
      </c>
      <c r="Y1281" s="15">
        <v>34243.623493556028</v>
      </c>
      <c r="Z1281" s="15">
        <v>36459.231878486928</v>
      </c>
      <c r="AA1281" s="15">
        <v>38684.783329544851</v>
      </c>
      <c r="AB1281" s="16">
        <f t="shared" si="19"/>
        <v>12786.715421052631</v>
      </c>
    </row>
    <row r="1282" spans="1:28" ht="16" x14ac:dyDescent="0.2">
      <c r="A1282" s="14" t="s">
        <v>1971</v>
      </c>
      <c r="B1282" s="14" t="s">
        <v>1972</v>
      </c>
      <c r="C1282" s="14" t="s">
        <v>1418</v>
      </c>
      <c r="D1282" s="14" t="s">
        <v>1957</v>
      </c>
      <c r="E1282" s="14" t="s">
        <v>1806</v>
      </c>
      <c r="F1282" s="14" t="s">
        <v>1807</v>
      </c>
      <c r="G1282" s="14" t="s">
        <v>1793</v>
      </c>
      <c r="H1282" s="14" t="s">
        <v>1794</v>
      </c>
      <c r="I1282" s="14" t="s">
        <v>179</v>
      </c>
      <c r="J1282" s="14" t="s">
        <v>2012</v>
      </c>
      <c r="K1282" s="15">
        <v>16038.950029284131</v>
      </c>
      <c r="L1282" s="15">
        <v>16038.950029284131</v>
      </c>
      <c r="M1282" s="15">
        <v>16038.950029284131</v>
      </c>
      <c r="N1282" s="15">
        <v>16038.950029284131</v>
      </c>
      <c r="O1282" s="15">
        <v>16038.950029284131</v>
      </c>
      <c r="P1282" s="15">
        <v>16038.950029284131</v>
      </c>
      <c r="Q1282" s="15">
        <v>16038.950029284131</v>
      </c>
      <c r="R1282" s="15">
        <v>16038.950029284131</v>
      </c>
      <c r="S1282" s="15">
        <v>16038.950029284131</v>
      </c>
      <c r="T1282" s="15">
        <v>16038.950029284131</v>
      </c>
      <c r="U1282" s="15">
        <v>16038.950029284131</v>
      </c>
      <c r="V1282" s="15">
        <v>16038.950029284131</v>
      </c>
      <c r="W1282" s="15">
        <v>192467.40035140957</v>
      </c>
      <c r="X1282" s="15">
        <v>213947.11418059157</v>
      </c>
      <c r="Y1282" s="15">
        <v>186359.13964790819</v>
      </c>
      <c r="Z1282" s="15">
        <v>162027.67017347729</v>
      </c>
      <c r="AA1282" s="15">
        <v>217639.31799787204</v>
      </c>
      <c r="AB1282" s="16">
        <f t="shared" si="19"/>
        <v>80194.750146420658</v>
      </c>
    </row>
    <row r="1283" spans="1:28" ht="16" x14ac:dyDescent="0.2">
      <c r="A1283" s="14" t="s">
        <v>1971</v>
      </c>
      <c r="B1283" s="14" t="s">
        <v>1972</v>
      </c>
      <c r="C1283" s="14" t="s">
        <v>1418</v>
      </c>
      <c r="D1283" s="14" t="s">
        <v>1957</v>
      </c>
      <c r="E1283" s="14" t="s">
        <v>1806</v>
      </c>
      <c r="F1283" s="14" t="s">
        <v>1807</v>
      </c>
      <c r="G1283" s="14" t="s">
        <v>1995</v>
      </c>
      <c r="H1283" s="14" t="s">
        <v>1996</v>
      </c>
      <c r="I1283" s="14" t="s">
        <v>1868</v>
      </c>
      <c r="J1283" s="14" t="s">
        <v>2013</v>
      </c>
      <c r="K1283" s="15">
        <v>9978.6084794384897</v>
      </c>
      <c r="L1283" s="15">
        <v>9978.6084794384897</v>
      </c>
      <c r="M1283" s="15">
        <v>9978.6084794384897</v>
      </c>
      <c r="N1283" s="15">
        <v>9978.6084794384897</v>
      </c>
      <c r="O1283" s="15">
        <v>9978.6084794384897</v>
      </c>
      <c r="P1283" s="15">
        <v>9978.6084794384897</v>
      </c>
      <c r="Q1283" s="15">
        <v>9978.6084794384897</v>
      </c>
      <c r="R1283" s="15">
        <v>9978.6084794384897</v>
      </c>
      <c r="S1283" s="15">
        <v>9978.6084794384897</v>
      </c>
      <c r="T1283" s="15">
        <v>9978.6084794384897</v>
      </c>
      <c r="U1283" s="15">
        <v>9978.6084794384897</v>
      </c>
      <c r="V1283" s="15">
        <v>9978.6084794384897</v>
      </c>
      <c r="W1283" s="15">
        <v>119743.30175326188</v>
      </c>
      <c r="X1283" s="15">
        <v>133106.87319406361</v>
      </c>
      <c r="Y1283" s="15">
        <v>115943.05660384169</v>
      </c>
      <c r="Z1283" s="15">
        <v>100805.26970560596</v>
      </c>
      <c r="AA1283" s="15">
        <v>135403.97220937704</v>
      </c>
      <c r="AB1283" s="16">
        <f t="shared" ref="AB1283:AB1346" si="20">SUM(K1283:O1283)</f>
        <v>49893.042397192447</v>
      </c>
    </row>
    <row r="1284" spans="1:28" ht="16" x14ac:dyDescent="0.2">
      <c r="A1284" s="14" t="s">
        <v>1971</v>
      </c>
      <c r="B1284" s="14" t="s">
        <v>1972</v>
      </c>
      <c r="C1284" s="14" t="s">
        <v>1418</v>
      </c>
      <c r="D1284" s="14" t="s">
        <v>1957</v>
      </c>
      <c r="E1284" s="14" t="s">
        <v>1806</v>
      </c>
      <c r="F1284" s="14" t="s">
        <v>1807</v>
      </c>
      <c r="G1284" s="14" t="s">
        <v>1998</v>
      </c>
      <c r="H1284" s="14" t="s">
        <v>1999</v>
      </c>
      <c r="I1284" s="14" t="s">
        <v>1868</v>
      </c>
      <c r="J1284" s="14" t="s">
        <v>2014</v>
      </c>
      <c r="K1284" s="15">
        <v>0</v>
      </c>
      <c r="L1284" s="15">
        <v>0</v>
      </c>
      <c r="M1284" s="15">
        <v>0</v>
      </c>
      <c r="N1284" s="15">
        <v>0</v>
      </c>
      <c r="O1284" s="15">
        <v>26649.255150000001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11358.263700000001</v>
      </c>
      <c r="V1284" s="15">
        <v>0</v>
      </c>
      <c r="W1284" s="15">
        <v>38007.51885</v>
      </c>
      <c r="X1284" s="15">
        <v>397844.76319874992</v>
      </c>
      <c r="Y1284" s="15">
        <v>200854.6900002312</v>
      </c>
      <c r="Z1284" s="15">
        <v>380914.44695105741</v>
      </c>
      <c r="AA1284" s="15">
        <v>840666.68900793314</v>
      </c>
      <c r="AB1284" s="16">
        <f t="shared" si="20"/>
        <v>26649.255150000001</v>
      </c>
    </row>
    <row r="1285" spans="1:28" ht="16" x14ac:dyDescent="0.2">
      <c r="A1285" s="14" t="s">
        <v>1971</v>
      </c>
      <c r="B1285" s="14" t="s">
        <v>1972</v>
      </c>
      <c r="C1285" s="14" t="s">
        <v>1418</v>
      </c>
      <c r="D1285" s="14" t="s">
        <v>1957</v>
      </c>
      <c r="E1285" s="14" t="s">
        <v>1806</v>
      </c>
      <c r="F1285" s="14" t="s">
        <v>1807</v>
      </c>
      <c r="G1285" s="14" t="s">
        <v>2001</v>
      </c>
      <c r="H1285" s="14" t="s">
        <v>2002</v>
      </c>
      <c r="I1285" s="14" t="s">
        <v>1868</v>
      </c>
      <c r="J1285" s="14" t="s">
        <v>2015</v>
      </c>
      <c r="K1285" s="15">
        <v>8648.1273488466904</v>
      </c>
      <c r="L1285" s="15">
        <v>8648.1273488466904</v>
      </c>
      <c r="M1285" s="15">
        <v>8648.1273488466904</v>
      </c>
      <c r="N1285" s="15">
        <v>8648.1273488466904</v>
      </c>
      <c r="O1285" s="15">
        <v>8648.1273488466904</v>
      </c>
      <c r="P1285" s="15">
        <v>8648.1273488466904</v>
      </c>
      <c r="Q1285" s="15">
        <v>8648.1273488466904</v>
      </c>
      <c r="R1285" s="15">
        <v>8648.1273488466904</v>
      </c>
      <c r="S1285" s="15">
        <v>8648.1273488466904</v>
      </c>
      <c r="T1285" s="15">
        <v>8648.1273488466904</v>
      </c>
      <c r="U1285" s="15">
        <v>8648.1273488466904</v>
      </c>
      <c r="V1285" s="15">
        <v>8648.1273488466904</v>
      </c>
      <c r="W1285" s="15">
        <v>103777.52818616029</v>
      </c>
      <c r="X1285" s="15">
        <v>115359.29010152179</v>
      </c>
      <c r="Y1285" s="15">
        <v>100483.98238999613</v>
      </c>
      <c r="Z1285" s="15">
        <v>87364.567078191816</v>
      </c>
      <c r="AA1285" s="15">
        <v>117350.10924812677</v>
      </c>
      <c r="AB1285" s="16">
        <f t="shared" si="20"/>
        <v>43240.636744233452</v>
      </c>
    </row>
    <row r="1286" spans="1:28" ht="16" x14ac:dyDescent="0.2">
      <c r="A1286" s="14" t="s">
        <v>1971</v>
      </c>
      <c r="B1286" s="14" t="s">
        <v>1972</v>
      </c>
      <c r="C1286" s="14" t="s">
        <v>1418</v>
      </c>
      <c r="D1286" s="14" t="s">
        <v>1957</v>
      </c>
      <c r="E1286" s="14" t="s">
        <v>1806</v>
      </c>
      <c r="F1286" s="14" t="s">
        <v>1807</v>
      </c>
      <c r="G1286" s="14" t="s">
        <v>2004</v>
      </c>
      <c r="H1286" s="14" t="s">
        <v>2005</v>
      </c>
      <c r="I1286" s="14" t="s">
        <v>1868</v>
      </c>
      <c r="J1286" s="14" t="s">
        <v>2016</v>
      </c>
      <c r="K1286" s="15">
        <v>9978.6084794384897</v>
      </c>
      <c r="L1286" s="15">
        <v>9978.6084794384897</v>
      </c>
      <c r="M1286" s="15">
        <v>9978.6084794384897</v>
      </c>
      <c r="N1286" s="15">
        <v>9978.6084794384897</v>
      </c>
      <c r="O1286" s="15">
        <v>9978.6084794384897</v>
      </c>
      <c r="P1286" s="15">
        <v>9978.6084794384897</v>
      </c>
      <c r="Q1286" s="15">
        <v>9978.6084794384897</v>
      </c>
      <c r="R1286" s="15">
        <v>9978.6084794384897</v>
      </c>
      <c r="S1286" s="15">
        <v>9978.6084794384897</v>
      </c>
      <c r="T1286" s="15">
        <v>9978.6084794384897</v>
      </c>
      <c r="U1286" s="15">
        <v>9978.6084794384897</v>
      </c>
      <c r="V1286" s="15">
        <v>9978.6084794384897</v>
      </c>
      <c r="W1286" s="15">
        <v>119743.30175326188</v>
      </c>
      <c r="X1286" s="15">
        <v>133106.87319406361</v>
      </c>
      <c r="Y1286" s="15">
        <v>115943.05660384169</v>
      </c>
      <c r="Z1286" s="15">
        <v>100805.26970560596</v>
      </c>
      <c r="AA1286" s="15">
        <v>135403.97220937704</v>
      </c>
      <c r="AB1286" s="16">
        <f t="shared" si="20"/>
        <v>49893.042397192447</v>
      </c>
    </row>
    <row r="1287" spans="1:28" ht="16" x14ac:dyDescent="0.2">
      <c r="A1287" s="14" t="s">
        <v>1971</v>
      </c>
      <c r="B1287" s="14" t="s">
        <v>1972</v>
      </c>
      <c r="C1287" s="14" t="s">
        <v>1418</v>
      </c>
      <c r="D1287" s="14" t="s">
        <v>1957</v>
      </c>
      <c r="E1287" s="14" t="s">
        <v>1806</v>
      </c>
      <c r="F1287" s="14" t="s">
        <v>1807</v>
      </c>
      <c r="G1287" s="14" t="s">
        <v>2007</v>
      </c>
      <c r="H1287" s="14" t="s">
        <v>2008</v>
      </c>
      <c r="I1287" s="14" t="s">
        <v>1868</v>
      </c>
      <c r="J1287" s="14" t="s">
        <v>2017</v>
      </c>
      <c r="K1287" s="15">
        <v>39914.433917753959</v>
      </c>
      <c r="L1287" s="15">
        <v>39914.433917753959</v>
      </c>
      <c r="M1287" s="15">
        <v>39914.433917753959</v>
      </c>
      <c r="N1287" s="15">
        <v>39914.433917753959</v>
      </c>
      <c r="O1287" s="15">
        <v>39914.433917753959</v>
      </c>
      <c r="P1287" s="15">
        <v>39914.433917753959</v>
      </c>
      <c r="Q1287" s="15">
        <v>39914.433917753959</v>
      </c>
      <c r="R1287" s="15">
        <v>39914.433917753959</v>
      </c>
      <c r="S1287" s="15">
        <v>39914.433917753959</v>
      </c>
      <c r="T1287" s="15">
        <v>39914.433917753959</v>
      </c>
      <c r="U1287" s="15">
        <v>39914.433917753959</v>
      </c>
      <c r="V1287" s="15">
        <v>39914.433917753959</v>
      </c>
      <c r="W1287" s="15">
        <v>478973.20701304753</v>
      </c>
      <c r="X1287" s="15">
        <v>559048.86741506716</v>
      </c>
      <c r="Y1287" s="15">
        <v>511308.87962294184</v>
      </c>
      <c r="Z1287" s="15">
        <v>466778.8013718084</v>
      </c>
      <c r="AA1287" s="15">
        <v>658337.4979812965</v>
      </c>
      <c r="AB1287" s="16">
        <f t="shared" si="20"/>
        <v>199572.16958876979</v>
      </c>
    </row>
    <row r="1288" spans="1:28" ht="16" x14ac:dyDescent="0.2">
      <c r="A1288" s="14" t="s">
        <v>1971</v>
      </c>
      <c r="B1288" s="14" t="s">
        <v>1972</v>
      </c>
      <c r="C1288" s="14" t="s">
        <v>1418</v>
      </c>
      <c r="D1288" s="14" t="s">
        <v>1957</v>
      </c>
      <c r="E1288" s="14" t="s">
        <v>1810</v>
      </c>
      <c r="F1288" s="14" t="s">
        <v>1811</v>
      </c>
      <c r="G1288" s="14" t="s">
        <v>1988</v>
      </c>
      <c r="H1288" s="14" t="s">
        <v>1989</v>
      </c>
      <c r="I1288" s="14" t="s">
        <v>175</v>
      </c>
      <c r="J1288" s="14" t="s">
        <v>2018</v>
      </c>
      <c r="K1288" s="15">
        <v>71449.060894984199</v>
      </c>
      <c r="L1288" s="15">
        <v>67839.402947298076</v>
      </c>
      <c r="M1288" s="15">
        <v>69227.732927177363</v>
      </c>
      <c r="N1288" s="15">
        <v>71630.147414098887</v>
      </c>
      <c r="O1288" s="15">
        <v>67839.402947298076</v>
      </c>
      <c r="P1288" s="15">
        <v>72050.670552931886</v>
      </c>
      <c r="Q1288" s="15">
        <v>69597.95425514516</v>
      </c>
      <c r="R1288" s="15">
        <v>69871.596106251804</v>
      </c>
      <c r="S1288" s="15">
        <v>69648.256066010363</v>
      </c>
      <c r="T1288" s="15">
        <v>70018.477393978159</v>
      </c>
      <c r="U1288" s="15">
        <v>68441.012605245764</v>
      </c>
      <c r="V1288" s="15">
        <v>71499.362705849388</v>
      </c>
      <c r="W1288" s="15">
        <v>839113.0768162692</v>
      </c>
      <c r="X1288" s="15">
        <v>886406.14226108813</v>
      </c>
      <c r="Y1288" s="15">
        <v>907783.25852915423</v>
      </c>
      <c r="Z1288" s="15">
        <v>950704.61447822314</v>
      </c>
      <c r="AA1288" s="15">
        <v>992481.11694338627</v>
      </c>
      <c r="AB1288" s="16">
        <f t="shared" si="20"/>
        <v>347985.74713085662</v>
      </c>
    </row>
    <row r="1289" spans="1:28" ht="16" x14ac:dyDescent="0.2">
      <c r="A1289" s="14" t="s">
        <v>1971</v>
      </c>
      <c r="B1289" s="14" t="s">
        <v>1972</v>
      </c>
      <c r="C1289" s="14" t="s">
        <v>1418</v>
      </c>
      <c r="D1289" s="14" t="s">
        <v>1957</v>
      </c>
      <c r="E1289" s="14" t="s">
        <v>1810</v>
      </c>
      <c r="F1289" s="14" t="s">
        <v>1811</v>
      </c>
      <c r="G1289" s="14" t="s">
        <v>1991</v>
      </c>
      <c r="H1289" s="14" t="s">
        <v>1992</v>
      </c>
      <c r="I1289" s="14" t="s">
        <v>175</v>
      </c>
      <c r="J1289" s="14" t="s">
        <v>2019</v>
      </c>
      <c r="K1289" s="15">
        <v>1500</v>
      </c>
      <c r="L1289" s="15">
        <v>1500</v>
      </c>
      <c r="M1289" s="15">
        <v>1500</v>
      </c>
      <c r="N1289" s="15">
        <v>1500</v>
      </c>
      <c r="O1289" s="15">
        <v>1500</v>
      </c>
      <c r="P1289" s="15">
        <v>1500</v>
      </c>
      <c r="Q1289" s="15">
        <v>1500</v>
      </c>
      <c r="R1289" s="15">
        <v>1500</v>
      </c>
      <c r="S1289" s="15">
        <v>1500</v>
      </c>
      <c r="T1289" s="15">
        <v>1500</v>
      </c>
      <c r="U1289" s="15">
        <v>1500</v>
      </c>
      <c r="V1289" s="15">
        <v>1500</v>
      </c>
      <c r="W1289" s="15">
        <v>18000</v>
      </c>
      <c r="X1289" s="15">
        <v>18089.678571428569</v>
      </c>
      <c r="Y1289" s="15">
        <v>18218.112471676297</v>
      </c>
      <c r="Z1289" s="15">
        <v>18473.189325673004</v>
      </c>
      <c r="AA1289" s="15">
        <v>18667.460290234736</v>
      </c>
      <c r="AB1289" s="16">
        <f t="shared" si="20"/>
        <v>7500</v>
      </c>
    </row>
    <row r="1290" spans="1:28" ht="16" x14ac:dyDescent="0.2">
      <c r="A1290" s="14" t="s">
        <v>1971</v>
      </c>
      <c r="B1290" s="14" t="s">
        <v>1972</v>
      </c>
      <c r="C1290" s="14" t="s">
        <v>1418</v>
      </c>
      <c r="D1290" s="14" t="s">
        <v>1957</v>
      </c>
      <c r="E1290" s="14" t="s">
        <v>1810</v>
      </c>
      <c r="F1290" s="14" t="s">
        <v>1811</v>
      </c>
      <c r="G1290" s="14" t="s">
        <v>1793</v>
      </c>
      <c r="H1290" s="14" t="s">
        <v>1794</v>
      </c>
      <c r="I1290" s="14" t="s">
        <v>179</v>
      </c>
      <c r="J1290" s="14" t="s">
        <v>2020</v>
      </c>
      <c r="K1290" s="15">
        <v>26626.607885593778</v>
      </c>
      <c r="L1290" s="15">
        <v>26626.607885593778</v>
      </c>
      <c r="M1290" s="15">
        <v>26626.607885593778</v>
      </c>
      <c r="N1290" s="15">
        <v>26626.607885593778</v>
      </c>
      <c r="O1290" s="15">
        <v>26626.607885593778</v>
      </c>
      <c r="P1290" s="15">
        <v>26626.607885593778</v>
      </c>
      <c r="Q1290" s="15">
        <v>26626.607885593778</v>
      </c>
      <c r="R1290" s="15">
        <v>26626.607885593778</v>
      </c>
      <c r="S1290" s="15">
        <v>26626.607885593778</v>
      </c>
      <c r="T1290" s="15">
        <v>26626.607885593778</v>
      </c>
      <c r="U1290" s="15">
        <v>26626.607885593778</v>
      </c>
      <c r="V1290" s="15">
        <v>26626.607885593778</v>
      </c>
      <c r="W1290" s="15">
        <v>319519.29462712532</v>
      </c>
      <c r="X1290" s="15">
        <v>390664.75356470235</v>
      </c>
      <c r="Y1290" s="15">
        <v>407005.25427507976</v>
      </c>
      <c r="Z1290" s="15">
        <v>378311.86058664508</v>
      </c>
      <c r="AA1290" s="15">
        <v>403142.52932508028</v>
      </c>
      <c r="AB1290" s="16">
        <f t="shared" si="20"/>
        <v>133133.03942796888</v>
      </c>
    </row>
    <row r="1291" spans="1:28" ht="16" x14ac:dyDescent="0.2">
      <c r="A1291" s="14" t="s">
        <v>1971</v>
      </c>
      <c r="B1291" s="14" t="s">
        <v>1972</v>
      </c>
      <c r="C1291" s="14" t="s">
        <v>1418</v>
      </c>
      <c r="D1291" s="14" t="s">
        <v>1957</v>
      </c>
      <c r="E1291" s="14" t="s">
        <v>1810</v>
      </c>
      <c r="F1291" s="14" t="s">
        <v>1811</v>
      </c>
      <c r="G1291" s="14" t="s">
        <v>1995</v>
      </c>
      <c r="H1291" s="14" t="s">
        <v>1996</v>
      </c>
      <c r="I1291" s="14" t="s">
        <v>1868</v>
      </c>
      <c r="J1291" s="14" t="s">
        <v>2021</v>
      </c>
      <c r="K1291" s="15">
        <v>37288.789481301988</v>
      </c>
      <c r="L1291" s="15">
        <v>37288.789481301988</v>
      </c>
      <c r="M1291" s="15">
        <v>37288.789481301988</v>
      </c>
      <c r="N1291" s="15">
        <v>37288.789481301988</v>
      </c>
      <c r="O1291" s="15">
        <v>37288.789481301988</v>
      </c>
      <c r="P1291" s="15">
        <v>37288.789481301988</v>
      </c>
      <c r="Q1291" s="15">
        <v>37288.789481301988</v>
      </c>
      <c r="R1291" s="15">
        <v>37288.789481301988</v>
      </c>
      <c r="S1291" s="15">
        <v>37288.789481301988</v>
      </c>
      <c r="T1291" s="15">
        <v>37288.789481301988</v>
      </c>
      <c r="U1291" s="15">
        <v>37288.789481301988</v>
      </c>
      <c r="V1291" s="15">
        <v>36733.79051510417</v>
      </c>
      <c r="W1291" s="15">
        <v>446910.474809426</v>
      </c>
      <c r="X1291" s="15">
        <v>547099.94664098951</v>
      </c>
      <c r="Y1291" s="15">
        <v>569983.72866934165</v>
      </c>
      <c r="Z1291" s="15">
        <v>529800.5434378857</v>
      </c>
      <c r="AA1291" s="15">
        <v>564574.23985636246</v>
      </c>
      <c r="AB1291" s="16">
        <f t="shared" si="20"/>
        <v>186443.94740650995</v>
      </c>
    </row>
    <row r="1292" spans="1:28" ht="16" x14ac:dyDescent="0.2">
      <c r="A1292" s="14" t="s">
        <v>1971</v>
      </c>
      <c r="B1292" s="14" t="s">
        <v>1972</v>
      </c>
      <c r="C1292" s="14" t="s">
        <v>1418</v>
      </c>
      <c r="D1292" s="14" t="s">
        <v>1957</v>
      </c>
      <c r="E1292" s="14" t="s">
        <v>1810</v>
      </c>
      <c r="F1292" s="14" t="s">
        <v>1811</v>
      </c>
      <c r="G1292" s="14" t="s">
        <v>1998</v>
      </c>
      <c r="H1292" s="14" t="s">
        <v>1999</v>
      </c>
      <c r="I1292" s="14" t="s">
        <v>1868</v>
      </c>
      <c r="J1292" s="14" t="s">
        <v>2022</v>
      </c>
      <c r="K1292" s="15">
        <v>0</v>
      </c>
      <c r="L1292" s="15">
        <v>132559.60200000001</v>
      </c>
      <c r="M1292" s="15">
        <v>7201.6979999999994</v>
      </c>
      <c r="N1292" s="15">
        <v>0</v>
      </c>
      <c r="O1292" s="15">
        <v>120505.81800000003</v>
      </c>
      <c r="P1292" s="15">
        <v>173619.666</v>
      </c>
      <c r="Q1292" s="15">
        <v>0</v>
      </c>
      <c r="R1292" s="15">
        <v>0</v>
      </c>
      <c r="S1292" s="15">
        <v>209887.69799999997</v>
      </c>
      <c r="T1292" s="15">
        <v>18217.217999999997</v>
      </c>
      <c r="U1292" s="15">
        <v>0</v>
      </c>
      <c r="V1292" s="15">
        <v>0</v>
      </c>
      <c r="W1292" s="15">
        <v>661991.70000000007</v>
      </c>
      <c r="X1292" s="15">
        <v>724861.44614453579</v>
      </c>
      <c r="Y1292" s="15">
        <v>513546.37055204355</v>
      </c>
      <c r="Z1292" s="15">
        <v>556803.60148459312</v>
      </c>
      <c r="AA1292" s="15">
        <v>324835.2392944977</v>
      </c>
      <c r="AB1292" s="16">
        <f t="shared" si="20"/>
        <v>260267.11800000005</v>
      </c>
    </row>
    <row r="1293" spans="1:28" ht="16" x14ac:dyDescent="0.2">
      <c r="A1293" s="14" t="s">
        <v>1971</v>
      </c>
      <c r="B1293" s="14" t="s">
        <v>1972</v>
      </c>
      <c r="C1293" s="14" t="s">
        <v>1418</v>
      </c>
      <c r="D1293" s="14" t="s">
        <v>1957</v>
      </c>
      <c r="E1293" s="14" t="s">
        <v>1810</v>
      </c>
      <c r="F1293" s="14" t="s">
        <v>1811</v>
      </c>
      <c r="G1293" s="14" t="s">
        <v>2001</v>
      </c>
      <c r="H1293" s="14" t="s">
        <v>2002</v>
      </c>
      <c r="I1293" s="14" t="s">
        <v>1868</v>
      </c>
      <c r="J1293" s="14" t="s">
        <v>2023</v>
      </c>
      <c r="K1293" s="15">
        <v>34526.656927131473</v>
      </c>
      <c r="L1293" s="15">
        <v>34526.656927131473</v>
      </c>
      <c r="M1293" s="15">
        <v>34526.656927131473</v>
      </c>
      <c r="N1293" s="15">
        <v>34526.656927131473</v>
      </c>
      <c r="O1293" s="15">
        <v>34526.656927131473</v>
      </c>
      <c r="P1293" s="15">
        <v>34526.656927131473</v>
      </c>
      <c r="Q1293" s="15">
        <v>34526.656927131473</v>
      </c>
      <c r="R1293" s="15">
        <v>34526.656927131473</v>
      </c>
      <c r="S1293" s="15">
        <v>34526.656927131473</v>
      </c>
      <c r="T1293" s="15">
        <v>34526.656927131473</v>
      </c>
      <c r="U1293" s="15">
        <v>34526.656927131473</v>
      </c>
      <c r="V1293" s="15">
        <v>44813.433502566208</v>
      </c>
      <c r="W1293" s="15">
        <v>424606.65970101242</v>
      </c>
      <c r="X1293" s="15">
        <v>506574.02466758294</v>
      </c>
      <c r="Y1293" s="15">
        <v>527762.71173087182</v>
      </c>
      <c r="Z1293" s="15">
        <v>490556.05873878312</v>
      </c>
      <c r="AA1293" s="15">
        <v>522753.9257929282</v>
      </c>
      <c r="AB1293" s="16">
        <f t="shared" si="20"/>
        <v>172633.28463565736</v>
      </c>
    </row>
    <row r="1294" spans="1:28" ht="16" x14ac:dyDescent="0.2">
      <c r="A1294" s="14" t="s">
        <v>1971</v>
      </c>
      <c r="B1294" s="14" t="s">
        <v>1972</v>
      </c>
      <c r="C1294" s="14" t="s">
        <v>1418</v>
      </c>
      <c r="D1294" s="14" t="s">
        <v>1957</v>
      </c>
      <c r="E1294" s="14" t="s">
        <v>1810</v>
      </c>
      <c r="F1294" s="14" t="s">
        <v>1811</v>
      </c>
      <c r="G1294" s="14" t="s">
        <v>2004</v>
      </c>
      <c r="H1294" s="14" t="s">
        <v>2005</v>
      </c>
      <c r="I1294" s="14" t="s">
        <v>1868</v>
      </c>
      <c r="J1294" s="14" t="s">
        <v>2024</v>
      </c>
      <c r="K1294" s="15">
        <v>0</v>
      </c>
      <c r="L1294" s="15">
        <v>88373.068000000014</v>
      </c>
      <c r="M1294" s="15">
        <v>4801.1320000000005</v>
      </c>
      <c r="N1294" s="15">
        <v>0</v>
      </c>
      <c r="O1294" s="15">
        <v>80337.212000000029</v>
      </c>
      <c r="P1294" s="15">
        <v>115746.444</v>
      </c>
      <c r="Q1294" s="15">
        <v>0</v>
      </c>
      <c r="R1294" s="15">
        <v>0</v>
      </c>
      <c r="S1294" s="15">
        <v>139925.13199999998</v>
      </c>
      <c r="T1294" s="15">
        <v>12144.812</v>
      </c>
      <c r="U1294" s="15">
        <v>0</v>
      </c>
      <c r="V1294" s="15">
        <v>0</v>
      </c>
      <c r="W1294" s="15">
        <v>441327.80000000005</v>
      </c>
      <c r="X1294" s="15">
        <v>483240.96409635723</v>
      </c>
      <c r="Y1294" s="15">
        <v>342364.24703469581</v>
      </c>
      <c r="Z1294" s="15">
        <v>371202.40098972881</v>
      </c>
      <c r="AA1294" s="15">
        <v>216556.82619633179</v>
      </c>
      <c r="AB1294" s="16">
        <f t="shared" si="20"/>
        <v>173511.41200000004</v>
      </c>
    </row>
    <row r="1295" spans="1:28" ht="16" x14ac:dyDescent="0.2">
      <c r="A1295" s="14" t="s">
        <v>1971</v>
      </c>
      <c r="B1295" s="14" t="s">
        <v>1972</v>
      </c>
      <c r="C1295" s="14" t="s">
        <v>1418</v>
      </c>
      <c r="D1295" s="14" t="s">
        <v>1957</v>
      </c>
      <c r="E1295" s="14" t="s">
        <v>1810</v>
      </c>
      <c r="F1295" s="14" t="s">
        <v>1811</v>
      </c>
      <c r="G1295" s="14" t="s">
        <v>2007</v>
      </c>
      <c r="H1295" s="14" t="s">
        <v>2008</v>
      </c>
      <c r="I1295" s="14" t="s">
        <v>1868</v>
      </c>
      <c r="J1295" s="14" t="s">
        <v>2025</v>
      </c>
      <c r="K1295" s="15">
        <v>66291.18130009243</v>
      </c>
      <c r="L1295" s="15">
        <v>66291.18130009243</v>
      </c>
      <c r="M1295" s="15">
        <v>66291.18130009243</v>
      </c>
      <c r="N1295" s="15">
        <v>66291.18130009243</v>
      </c>
      <c r="O1295" s="15">
        <v>66291.18130009243</v>
      </c>
      <c r="P1295" s="15">
        <v>66291.18130009243</v>
      </c>
      <c r="Q1295" s="15">
        <v>66291.18130009243</v>
      </c>
      <c r="R1295" s="15">
        <v>66291.18130009243</v>
      </c>
      <c r="S1295" s="15">
        <v>66291.18130009243</v>
      </c>
      <c r="T1295" s="15">
        <v>66291.18130009243</v>
      </c>
      <c r="U1295" s="15">
        <v>66291.18130009243</v>
      </c>
      <c r="V1295" s="15">
        <v>66291.18130009243</v>
      </c>
      <c r="W1295" s="15">
        <v>795494.17560110916</v>
      </c>
      <c r="X1295" s="15">
        <v>972622.12736175931</v>
      </c>
      <c r="Y1295" s="15">
        <v>1013304.4065232741</v>
      </c>
      <c r="Z1295" s="15">
        <v>941867.63277846365</v>
      </c>
      <c r="AA1295" s="15">
        <v>1003687.5375224223</v>
      </c>
      <c r="AB1295" s="16">
        <f t="shared" si="20"/>
        <v>331455.90650046215</v>
      </c>
    </row>
    <row r="1296" spans="1:28" ht="16" x14ac:dyDescent="0.2">
      <c r="A1296" s="14" t="s">
        <v>1971</v>
      </c>
      <c r="B1296" s="14" t="s">
        <v>1972</v>
      </c>
      <c r="C1296" s="14" t="s">
        <v>1418</v>
      </c>
      <c r="D1296" s="14" t="s">
        <v>1957</v>
      </c>
      <c r="E1296" s="14" t="s">
        <v>1671</v>
      </c>
      <c r="F1296" s="14" t="s">
        <v>3751</v>
      </c>
      <c r="G1296" s="14" t="s">
        <v>1984</v>
      </c>
      <c r="H1296" s="14" t="s">
        <v>1985</v>
      </c>
      <c r="I1296" s="14" t="s">
        <v>1986</v>
      </c>
      <c r="J1296" s="14" t="s">
        <v>2026</v>
      </c>
      <c r="K1296" s="15">
        <v>671470.79999999993</v>
      </c>
      <c r="L1296" s="15">
        <v>697940.87999999989</v>
      </c>
      <c r="M1296" s="15">
        <v>687352.64</v>
      </c>
      <c r="N1296" s="15">
        <v>677851.20000000007</v>
      </c>
      <c r="O1296" s="15">
        <v>661968.31999999995</v>
      </c>
      <c r="P1296" s="15">
        <v>661968.31999999995</v>
      </c>
      <c r="Q1296" s="15">
        <v>661968.31999999995</v>
      </c>
      <c r="R1296" s="15">
        <v>661968.31999999995</v>
      </c>
      <c r="S1296" s="15">
        <v>705284.32</v>
      </c>
      <c r="T1296" s="15">
        <v>668344.56000000006</v>
      </c>
      <c r="U1296" s="15">
        <v>668344.56000000006</v>
      </c>
      <c r="V1296" s="15">
        <v>745351.36</v>
      </c>
      <c r="W1296" s="15">
        <v>8169813.5999999996</v>
      </c>
      <c r="X1296" s="15">
        <v>8286082.2400076184</v>
      </c>
      <c r="Y1296" s="15">
        <v>8249632.0387028968</v>
      </c>
      <c r="Z1296" s="15">
        <v>8357222.6066804975</v>
      </c>
      <c r="AA1296" s="15">
        <v>8438678.2095653564</v>
      </c>
      <c r="AB1296" s="16">
        <f t="shared" si="20"/>
        <v>3396583.84</v>
      </c>
    </row>
    <row r="1297" spans="1:28" ht="16" x14ac:dyDescent="0.2">
      <c r="A1297" s="14" t="s">
        <v>1971</v>
      </c>
      <c r="B1297" s="14" t="s">
        <v>1972</v>
      </c>
      <c r="C1297" s="14" t="s">
        <v>1418</v>
      </c>
      <c r="D1297" s="14" t="s">
        <v>1957</v>
      </c>
      <c r="E1297" s="14" t="s">
        <v>1677</v>
      </c>
      <c r="F1297" s="14" t="s">
        <v>3752</v>
      </c>
      <c r="G1297" s="14" t="s">
        <v>2027</v>
      </c>
      <c r="H1297" s="14" t="s">
        <v>2028</v>
      </c>
      <c r="I1297" s="14" t="s">
        <v>175</v>
      </c>
      <c r="J1297" s="14" t="s">
        <v>2029</v>
      </c>
      <c r="K1297" s="15">
        <v>212382.67605633807</v>
      </c>
      <c r="L1297" s="15">
        <v>192762.67605633807</v>
      </c>
      <c r="M1297" s="15">
        <v>204048.67605633807</v>
      </c>
      <c r="N1297" s="15">
        <v>212382.67605633807</v>
      </c>
      <c r="O1297" s="15">
        <v>192762.67605633807</v>
      </c>
      <c r="P1297" s="15">
        <v>204048.67605633807</v>
      </c>
      <c r="Q1297" s="15">
        <v>212382.67605633807</v>
      </c>
      <c r="R1297" s="15">
        <v>192762.67605633807</v>
      </c>
      <c r="S1297" s="15">
        <v>204048.67605633807</v>
      </c>
      <c r="T1297" s="15">
        <v>212382.67605633807</v>
      </c>
      <c r="U1297" s="15">
        <v>192762.67605633807</v>
      </c>
      <c r="V1297" s="15">
        <v>204048.67605633807</v>
      </c>
      <c r="W1297" s="15">
        <v>2436776.112676057</v>
      </c>
      <c r="X1297" s="15">
        <v>2437158.4446187122</v>
      </c>
      <c r="Y1297" s="15">
        <v>2440992.0427777679</v>
      </c>
      <c r="Z1297" s="15">
        <v>2472257.9541887455</v>
      </c>
      <c r="AA1297" s="15">
        <v>2490117.0839148774</v>
      </c>
      <c r="AB1297" s="16">
        <f t="shared" si="20"/>
        <v>1014339.3802816903</v>
      </c>
    </row>
    <row r="1298" spans="1:28" ht="16" x14ac:dyDescent="0.2">
      <c r="A1298" s="14" t="s">
        <v>1971</v>
      </c>
      <c r="B1298" s="14" t="s">
        <v>1972</v>
      </c>
      <c r="C1298" s="14" t="s">
        <v>1418</v>
      </c>
      <c r="D1298" s="14" t="s">
        <v>1957</v>
      </c>
      <c r="E1298" s="14" t="s">
        <v>1677</v>
      </c>
      <c r="F1298" s="14" t="s">
        <v>3752</v>
      </c>
      <c r="G1298" s="14" t="s">
        <v>2030</v>
      </c>
      <c r="H1298" s="14" t="s">
        <v>2031</v>
      </c>
      <c r="I1298" s="14" t="s">
        <v>175</v>
      </c>
      <c r="J1298" s="14" t="s">
        <v>2032</v>
      </c>
      <c r="K1298" s="15">
        <v>7018</v>
      </c>
      <c r="L1298" s="15">
        <v>10000</v>
      </c>
      <c r="M1298" s="15">
        <v>10000</v>
      </c>
      <c r="N1298" s="15">
        <v>10000</v>
      </c>
      <c r="O1298" s="15">
        <v>10000</v>
      </c>
      <c r="P1298" s="15">
        <v>10000</v>
      </c>
      <c r="Q1298" s="15">
        <v>10000</v>
      </c>
      <c r="R1298" s="15">
        <v>10000</v>
      </c>
      <c r="S1298" s="15">
        <v>10000</v>
      </c>
      <c r="T1298" s="15">
        <v>10000</v>
      </c>
      <c r="U1298" s="15">
        <v>10000</v>
      </c>
      <c r="V1298" s="15">
        <v>10000</v>
      </c>
      <c r="W1298" s="15">
        <v>117018</v>
      </c>
      <c r="X1298" s="15">
        <v>129361.10043214286</v>
      </c>
      <c r="Y1298" s="15">
        <v>143307.49850582483</v>
      </c>
      <c r="Z1298" s="15">
        <v>159845.38526605253</v>
      </c>
      <c r="AA1298" s="15">
        <v>177679.01699967342</v>
      </c>
      <c r="AB1298" s="16">
        <f t="shared" si="20"/>
        <v>47018</v>
      </c>
    </row>
    <row r="1299" spans="1:28" ht="16" x14ac:dyDescent="0.2">
      <c r="A1299" s="14" t="s">
        <v>1971</v>
      </c>
      <c r="B1299" s="14" t="s">
        <v>1972</v>
      </c>
      <c r="C1299" s="14" t="s">
        <v>1418</v>
      </c>
      <c r="D1299" s="14" t="s">
        <v>1957</v>
      </c>
      <c r="E1299" s="14" t="s">
        <v>1677</v>
      </c>
      <c r="F1299" s="14" t="s">
        <v>3752</v>
      </c>
      <c r="G1299" s="14" t="s">
        <v>2033</v>
      </c>
      <c r="H1299" s="14" t="s">
        <v>2034</v>
      </c>
      <c r="I1299" s="14" t="s">
        <v>175</v>
      </c>
      <c r="J1299" s="14" t="s">
        <v>2035</v>
      </c>
      <c r="K1299" s="15">
        <v>0</v>
      </c>
      <c r="L1299" s="15">
        <v>33962.544000000002</v>
      </c>
      <c r="M1299" s="15">
        <v>314988.69600000005</v>
      </c>
      <c r="N1299" s="15">
        <v>0</v>
      </c>
      <c r="O1299" s="15">
        <v>0</v>
      </c>
      <c r="P1299" s="15">
        <v>110720.28</v>
      </c>
      <c r="Q1299" s="15">
        <v>358811.64</v>
      </c>
      <c r="R1299" s="15">
        <v>26295.192000000003</v>
      </c>
      <c r="S1299" s="15">
        <v>145710.576</v>
      </c>
      <c r="T1299" s="15">
        <v>0</v>
      </c>
      <c r="U1299" s="15">
        <v>29647.596000000001</v>
      </c>
      <c r="V1299" s="15">
        <v>90453</v>
      </c>
      <c r="W1299" s="15">
        <v>1110589.5240000002</v>
      </c>
      <c r="X1299" s="15">
        <v>1356908.731268357</v>
      </c>
      <c r="Y1299" s="15">
        <v>3431158.9194328692</v>
      </c>
      <c r="Z1299" s="15">
        <v>1667270.473107551</v>
      </c>
      <c r="AA1299" s="15">
        <v>1608250.5380798418</v>
      </c>
      <c r="AB1299" s="16">
        <f t="shared" si="20"/>
        <v>348951.24000000005</v>
      </c>
    </row>
    <row r="1300" spans="1:28" ht="16" x14ac:dyDescent="0.2">
      <c r="A1300" s="14" t="s">
        <v>1971</v>
      </c>
      <c r="B1300" s="14" t="s">
        <v>1972</v>
      </c>
      <c r="C1300" s="14" t="s">
        <v>1418</v>
      </c>
      <c r="D1300" s="14" t="s">
        <v>1957</v>
      </c>
      <c r="E1300" s="14" t="s">
        <v>1677</v>
      </c>
      <c r="F1300" s="14" t="s">
        <v>3752</v>
      </c>
      <c r="G1300" s="14" t="s">
        <v>1988</v>
      </c>
      <c r="H1300" s="14" t="s">
        <v>1989</v>
      </c>
      <c r="I1300" s="14" t="s">
        <v>175</v>
      </c>
      <c r="J1300" s="14" t="s">
        <v>2036</v>
      </c>
      <c r="K1300" s="15">
        <v>48408.772635814887</v>
      </c>
      <c r="L1300" s="15">
        <v>68408.772635814879</v>
      </c>
      <c r="M1300" s="15">
        <v>33408.772635814887</v>
      </c>
      <c r="N1300" s="15">
        <v>68408.772635814879</v>
      </c>
      <c r="O1300" s="15">
        <v>48408.772635814887</v>
      </c>
      <c r="P1300" s="15">
        <v>68408.772635814879</v>
      </c>
      <c r="Q1300" s="15">
        <v>33408.772635814887</v>
      </c>
      <c r="R1300" s="15">
        <v>68408.772635814879</v>
      </c>
      <c r="S1300" s="15">
        <v>48408.772635814887</v>
      </c>
      <c r="T1300" s="15">
        <v>68408.772635814879</v>
      </c>
      <c r="U1300" s="15">
        <v>33408.772635814887</v>
      </c>
      <c r="V1300" s="15">
        <v>63408.772635814887</v>
      </c>
      <c r="W1300" s="15">
        <v>650905.27162977855</v>
      </c>
      <c r="X1300" s="15">
        <v>686855.58341348078</v>
      </c>
      <c r="Y1300" s="15">
        <v>726318.75862619723</v>
      </c>
      <c r="Z1300" s="15">
        <v>773312.55681603041</v>
      </c>
      <c r="AA1300" s="15">
        <v>820517.250778844</v>
      </c>
      <c r="AB1300" s="16">
        <f t="shared" si="20"/>
        <v>267043.86317907443</v>
      </c>
    </row>
    <row r="1301" spans="1:28" ht="16" x14ac:dyDescent="0.2">
      <c r="A1301" s="14" t="s">
        <v>1971</v>
      </c>
      <c r="B1301" s="14" t="s">
        <v>1972</v>
      </c>
      <c r="C1301" s="14" t="s">
        <v>1418</v>
      </c>
      <c r="D1301" s="14" t="s">
        <v>1957</v>
      </c>
      <c r="E1301" s="14" t="s">
        <v>1677</v>
      </c>
      <c r="F1301" s="14" t="s">
        <v>3752</v>
      </c>
      <c r="G1301" s="14" t="s">
        <v>2037</v>
      </c>
      <c r="H1301" s="14" t="s">
        <v>2038</v>
      </c>
      <c r="I1301" s="14" t="s">
        <v>175</v>
      </c>
      <c r="J1301" s="14" t="s">
        <v>2039</v>
      </c>
      <c r="K1301" s="15">
        <v>47930.704225352114</v>
      </c>
      <c r="L1301" s="15">
        <v>47930.704225352114</v>
      </c>
      <c r="M1301" s="15">
        <v>47930.704225352114</v>
      </c>
      <c r="N1301" s="15">
        <v>47930.704225352114</v>
      </c>
      <c r="O1301" s="15">
        <v>47930.704225352114</v>
      </c>
      <c r="P1301" s="15">
        <v>47930.704225352114</v>
      </c>
      <c r="Q1301" s="15">
        <v>47930.704225352114</v>
      </c>
      <c r="R1301" s="15">
        <v>47930.704225352114</v>
      </c>
      <c r="S1301" s="15">
        <v>47930.704225352114</v>
      </c>
      <c r="T1301" s="15">
        <v>51765.160563380283</v>
      </c>
      <c r="U1301" s="15">
        <v>51765.160563380283</v>
      </c>
      <c r="V1301" s="15">
        <v>51765.160563380283</v>
      </c>
      <c r="W1301" s="15">
        <v>586671.81971830991</v>
      </c>
      <c r="X1301" s="15">
        <v>645965.13417392352</v>
      </c>
      <c r="Y1301" s="15">
        <v>712305.11517325684</v>
      </c>
      <c r="Z1301" s="15">
        <v>793973.140641695</v>
      </c>
      <c r="AA1301" s="15">
        <v>879883.61979046732</v>
      </c>
      <c r="AB1301" s="16">
        <f t="shared" si="20"/>
        <v>239653.52112676058</v>
      </c>
    </row>
    <row r="1302" spans="1:28" ht="16" x14ac:dyDescent="0.2">
      <c r="A1302" s="14" t="s">
        <v>1971</v>
      </c>
      <c r="B1302" s="14" t="s">
        <v>1972</v>
      </c>
      <c r="C1302" s="14" t="s">
        <v>1418</v>
      </c>
      <c r="D1302" s="14" t="s">
        <v>1957</v>
      </c>
      <c r="E1302" s="14" t="s">
        <v>1677</v>
      </c>
      <c r="F1302" s="14" t="s">
        <v>3752</v>
      </c>
      <c r="G1302" s="14" t="s">
        <v>2040</v>
      </c>
      <c r="H1302" s="14" t="s">
        <v>2041</v>
      </c>
      <c r="I1302" s="14" t="s">
        <v>175</v>
      </c>
      <c r="J1302" s="14" t="s">
        <v>2042</v>
      </c>
      <c r="K1302" s="15">
        <v>4664</v>
      </c>
      <c r="L1302" s="15">
        <v>186032</v>
      </c>
      <c r="M1302" s="15">
        <v>0</v>
      </c>
      <c r="N1302" s="15">
        <v>0</v>
      </c>
      <c r="O1302" s="15">
        <v>5518</v>
      </c>
      <c r="P1302" s="15">
        <v>2759</v>
      </c>
      <c r="Q1302" s="15">
        <v>0</v>
      </c>
      <c r="R1302" s="15">
        <v>372064</v>
      </c>
      <c r="S1302" s="15">
        <v>2332</v>
      </c>
      <c r="T1302" s="15">
        <v>0</v>
      </c>
      <c r="U1302" s="15">
        <v>5518</v>
      </c>
      <c r="V1302" s="15">
        <v>2759</v>
      </c>
      <c r="W1302" s="15">
        <v>581646</v>
      </c>
      <c r="X1302" s="15">
        <v>1700074.0220357142</v>
      </c>
      <c r="Y1302" s="15">
        <v>209761.32276416186</v>
      </c>
      <c r="Z1302" s="15">
        <v>976663.1516121896</v>
      </c>
      <c r="AA1302" s="15">
        <v>1172886.9008467207</v>
      </c>
      <c r="AB1302" s="16">
        <f t="shared" si="20"/>
        <v>196214</v>
      </c>
    </row>
    <row r="1303" spans="1:28" ht="16" x14ac:dyDescent="0.2">
      <c r="A1303" s="14" t="s">
        <v>1971</v>
      </c>
      <c r="B1303" s="14" t="s">
        <v>1972</v>
      </c>
      <c r="C1303" s="14" t="s">
        <v>1418</v>
      </c>
      <c r="D1303" s="14" t="s">
        <v>1957</v>
      </c>
      <c r="E1303" s="14" t="s">
        <v>1677</v>
      </c>
      <c r="F1303" s="14" t="s">
        <v>3752</v>
      </c>
      <c r="G1303" s="14" t="s">
        <v>2043</v>
      </c>
      <c r="H1303" s="14" t="s">
        <v>2044</v>
      </c>
      <c r="I1303" s="14" t="s">
        <v>175</v>
      </c>
      <c r="J1303" s="14" t="s">
        <v>2045</v>
      </c>
      <c r="K1303" s="15">
        <v>6746.5797408014305</v>
      </c>
      <c r="L1303" s="15">
        <v>6746.5797408014305</v>
      </c>
      <c r="M1303" s="15">
        <v>6746.5797408014305</v>
      </c>
      <c r="N1303" s="15">
        <v>6746.5797408014305</v>
      </c>
      <c r="O1303" s="15">
        <v>6746.5797408014305</v>
      </c>
      <c r="P1303" s="15">
        <v>6746.5797408014305</v>
      </c>
      <c r="Q1303" s="15">
        <v>6746.5797408014305</v>
      </c>
      <c r="R1303" s="15">
        <v>6746.5797408014305</v>
      </c>
      <c r="S1303" s="15">
        <v>6746.5797408014305</v>
      </c>
      <c r="T1303" s="15">
        <v>6746.5797408014305</v>
      </c>
      <c r="U1303" s="15">
        <v>6746.5797408014305</v>
      </c>
      <c r="V1303" s="15">
        <v>6746.5797408014305</v>
      </c>
      <c r="W1303" s="15">
        <v>80958.95688961717</v>
      </c>
      <c r="X1303" s="15">
        <v>81362.305978406526</v>
      </c>
      <c r="Y1303" s="15">
        <v>81939.965678035485</v>
      </c>
      <c r="Z1303" s="15">
        <v>83087.229901716506</v>
      </c>
      <c r="AA1303" s="15">
        <v>83961.006270875267</v>
      </c>
      <c r="AB1303" s="16">
        <f t="shared" si="20"/>
        <v>33732.898704007152</v>
      </c>
    </row>
    <row r="1304" spans="1:28" ht="16" x14ac:dyDescent="0.2">
      <c r="A1304" s="14" t="s">
        <v>1971</v>
      </c>
      <c r="B1304" s="14" t="s">
        <v>1972</v>
      </c>
      <c r="C1304" s="14" t="s">
        <v>1418</v>
      </c>
      <c r="D1304" s="14" t="s">
        <v>1957</v>
      </c>
      <c r="E1304" s="14" t="s">
        <v>1677</v>
      </c>
      <c r="F1304" s="14" t="s">
        <v>3752</v>
      </c>
      <c r="G1304" s="14" t="s">
        <v>1991</v>
      </c>
      <c r="H1304" s="14" t="s">
        <v>1992</v>
      </c>
      <c r="I1304" s="14" t="s">
        <v>175</v>
      </c>
      <c r="J1304" s="14" t="s">
        <v>2046</v>
      </c>
      <c r="K1304" s="15">
        <v>0</v>
      </c>
      <c r="L1304" s="15">
        <v>0</v>
      </c>
      <c r="M1304" s="15">
        <v>0</v>
      </c>
      <c r="N1304" s="15">
        <v>0</v>
      </c>
      <c r="O1304" s="15">
        <v>41756</v>
      </c>
      <c r="P1304" s="15">
        <v>41756</v>
      </c>
      <c r="Q1304" s="15">
        <v>0</v>
      </c>
      <c r="R1304" s="15">
        <v>41756</v>
      </c>
      <c r="S1304" s="15">
        <v>0</v>
      </c>
      <c r="T1304" s="15">
        <v>0</v>
      </c>
      <c r="U1304" s="15">
        <v>0</v>
      </c>
      <c r="V1304" s="15">
        <v>0</v>
      </c>
      <c r="W1304" s="15">
        <v>125268</v>
      </c>
      <c r="X1304" s="15">
        <v>151070.52368571429</v>
      </c>
      <c r="Y1304" s="15">
        <v>182571.72104815574</v>
      </c>
      <c r="Z1304" s="15">
        <v>222153.55012304697</v>
      </c>
      <c r="AA1304" s="15">
        <v>269387.75988139684</v>
      </c>
      <c r="AB1304" s="16">
        <f t="shared" si="20"/>
        <v>41756</v>
      </c>
    </row>
    <row r="1305" spans="1:28" ht="16" x14ac:dyDescent="0.2">
      <c r="A1305" s="14" t="s">
        <v>1971</v>
      </c>
      <c r="B1305" s="14" t="s">
        <v>1972</v>
      </c>
      <c r="C1305" s="14" t="s">
        <v>1418</v>
      </c>
      <c r="D1305" s="14" t="s">
        <v>1957</v>
      </c>
      <c r="E1305" s="14" t="s">
        <v>1677</v>
      </c>
      <c r="F1305" s="14" t="s">
        <v>3752</v>
      </c>
      <c r="G1305" s="14" t="s">
        <v>1793</v>
      </c>
      <c r="H1305" s="14" t="s">
        <v>1794</v>
      </c>
      <c r="I1305" s="14" t="s">
        <v>179</v>
      </c>
      <c r="J1305" s="14" t="s">
        <v>2047</v>
      </c>
      <c r="K1305" s="15">
        <v>15550.491299474575</v>
      </c>
      <c r="L1305" s="15">
        <v>14399.406748974436</v>
      </c>
      <c r="M1305" s="15">
        <v>17084.448404743343</v>
      </c>
      <c r="N1305" s="15">
        <v>16643.061900317727</v>
      </c>
      <c r="O1305" s="15">
        <v>17378.710998284962</v>
      </c>
      <c r="P1305" s="15">
        <v>16504.798099250012</v>
      </c>
      <c r="Q1305" s="15">
        <v>16778.371346661774</v>
      </c>
      <c r="R1305" s="15">
        <v>17272.747157411119</v>
      </c>
      <c r="S1305" s="15">
        <v>16570.384774115468</v>
      </c>
      <c r="T1305" s="15">
        <v>17122.730933252649</v>
      </c>
      <c r="U1305" s="15">
        <v>16570.384774115468</v>
      </c>
      <c r="V1305" s="15">
        <v>17180.612650998773</v>
      </c>
      <c r="W1305" s="15">
        <v>199056.14908760029</v>
      </c>
      <c r="X1305" s="15">
        <v>223539.93087678976</v>
      </c>
      <c r="Y1305" s="15">
        <v>247400.97902827745</v>
      </c>
      <c r="Z1305" s="15">
        <v>277125.20626126474</v>
      </c>
      <c r="AA1305" s="15">
        <v>307947.95925178804</v>
      </c>
      <c r="AB1305" s="16">
        <f t="shared" si="20"/>
        <v>81056.119351795045</v>
      </c>
    </row>
    <row r="1306" spans="1:28" ht="16" x14ac:dyDescent="0.2">
      <c r="A1306" s="14" t="s">
        <v>1971</v>
      </c>
      <c r="B1306" s="14" t="s">
        <v>1972</v>
      </c>
      <c r="C1306" s="14" t="s">
        <v>1418</v>
      </c>
      <c r="D1306" s="14" t="s">
        <v>1957</v>
      </c>
      <c r="E1306" s="14" t="s">
        <v>1677</v>
      </c>
      <c r="F1306" s="14" t="s">
        <v>3752</v>
      </c>
      <c r="G1306" s="14" t="s">
        <v>2048</v>
      </c>
      <c r="H1306" s="14" t="s">
        <v>2049</v>
      </c>
      <c r="I1306" s="14" t="s">
        <v>179</v>
      </c>
      <c r="J1306" s="14" t="s">
        <v>2050</v>
      </c>
      <c r="K1306" s="15">
        <v>24.676974744687669</v>
      </c>
      <c r="L1306" s="15">
        <v>24.676974744687669</v>
      </c>
      <c r="M1306" s="15">
        <v>24.676974744687669</v>
      </c>
      <c r="N1306" s="15">
        <v>24.676974744687669</v>
      </c>
      <c r="O1306" s="15">
        <v>24.676974744687669</v>
      </c>
      <c r="P1306" s="15">
        <v>24.676974744687669</v>
      </c>
      <c r="Q1306" s="15">
        <v>24.676974744687669</v>
      </c>
      <c r="R1306" s="15">
        <v>24.676974744687669</v>
      </c>
      <c r="S1306" s="15">
        <v>24.676974744687669</v>
      </c>
      <c r="T1306" s="15">
        <v>24.676974744687669</v>
      </c>
      <c r="U1306" s="15">
        <v>24.676974744687669</v>
      </c>
      <c r="V1306" s="15">
        <v>24.676974744687669</v>
      </c>
      <c r="W1306" s="15">
        <v>296.12369693625203</v>
      </c>
      <c r="X1306" s="15">
        <v>300.35179518118633</v>
      </c>
      <c r="Y1306" s="15">
        <v>303.63520786127162</v>
      </c>
      <c r="Z1306" s="15">
        <v>307.88648876121675</v>
      </c>
      <c r="AA1306" s="15">
        <v>311.12432978030023</v>
      </c>
      <c r="AB1306" s="16">
        <f t="shared" si="20"/>
        <v>123.38487372343835</v>
      </c>
    </row>
    <row r="1307" spans="1:28" ht="16" x14ac:dyDescent="0.2">
      <c r="A1307" s="14" t="s">
        <v>1971</v>
      </c>
      <c r="B1307" s="14" t="s">
        <v>1972</v>
      </c>
      <c r="C1307" s="14" t="s">
        <v>1418</v>
      </c>
      <c r="D1307" s="14" t="s">
        <v>1957</v>
      </c>
      <c r="E1307" s="14" t="s">
        <v>1677</v>
      </c>
      <c r="F1307" s="14" t="s">
        <v>3752</v>
      </c>
      <c r="G1307" s="14" t="s">
        <v>2051</v>
      </c>
      <c r="H1307" s="14" t="s">
        <v>2052</v>
      </c>
      <c r="I1307" s="14" t="s">
        <v>179</v>
      </c>
      <c r="J1307" s="14" t="s">
        <v>2053</v>
      </c>
      <c r="K1307" s="15">
        <v>0</v>
      </c>
      <c r="L1307" s="15">
        <v>0</v>
      </c>
      <c r="M1307" s="15">
        <v>0</v>
      </c>
      <c r="N1307" s="15">
        <v>0</v>
      </c>
      <c r="O1307" s="15">
        <v>0</v>
      </c>
      <c r="P1307" s="15">
        <v>0</v>
      </c>
      <c r="Q1307" s="15">
        <v>0</v>
      </c>
      <c r="R1307" s="15">
        <v>70400</v>
      </c>
      <c r="S1307" s="15">
        <v>0</v>
      </c>
      <c r="T1307" s="15">
        <v>70400</v>
      </c>
      <c r="U1307" s="15">
        <v>0</v>
      </c>
      <c r="V1307" s="15">
        <v>70400</v>
      </c>
      <c r="W1307" s="15">
        <v>211200</v>
      </c>
      <c r="X1307" s="15">
        <v>35375.371428571423</v>
      </c>
      <c r="Y1307" s="15">
        <v>71253.062111445091</v>
      </c>
      <c r="Z1307" s="15">
        <v>36125.348014649426</v>
      </c>
      <c r="AA1307" s="15">
        <v>73010.511357362528</v>
      </c>
      <c r="AB1307" s="16">
        <f t="shared" si="20"/>
        <v>0</v>
      </c>
    </row>
    <row r="1308" spans="1:28" ht="16" x14ac:dyDescent="0.2">
      <c r="A1308" s="14" t="s">
        <v>1971</v>
      </c>
      <c r="B1308" s="14" t="s">
        <v>1972</v>
      </c>
      <c r="C1308" s="14" t="s">
        <v>1418</v>
      </c>
      <c r="D1308" s="14" t="s">
        <v>1957</v>
      </c>
      <c r="E1308" s="14" t="s">
        <v>1677</v>
      </c>
      <c r="F1308" s="14" t="s">
        <v>3752</v>
      </c>
      <c r="G1308" s="14" t="s">
        <v>2054</v>
      </c>
      <c r="H1308" s="14" t="s">
        <v>2055</v>
      </c>
      <c r="I1308" s="14" t="s">
        <v>1868</v>
      </c>
      <c r="J1308" s="14" t="s">
        <v>2056</v>
      </c>
      <c r="K1308" s="15">
        <v>54049.494547571157</v>
      </c>
      <c r="L1308" s="15">
        <v>50120.254189713945</v>
      </c>
      <c r="M1308" s="15">
        <v>59507.656187563982</v>
      </c>
      <c r="N1308" s="15">
        <v>57960.732539880206</v>
      </c>
      <c r="O1308" s="15">
        <v>60449.511274811965</v>
      </c>
      <c r="P1308" s="15">
        <v>57508.274105324483</v>
      </c>
      <c r="Q1308" s="15">
        <v>58431.958007684116</v>
      </c>
      <c r="R1308" s="15">
        <v>60071.701308188094</v>
      </c>
      <c r="S1308" s="15">
        <v>57658.823135511397</v>
      </c>
      <c r="T1308" s="15">
        <v>59580.78390669512</v>
      </c>
      <c r="U1308" s="15">
        <v>57658.823135511397</v>
      </c>
      <c r="V1308" s="15">
        <v>59758.945288114563</v>
      </c>
      <c r="W1308" s="15">
        <v>692756.95762657037</v>
      </c>
      <c r="X1308" s="15">
        <v>728940.88177409524</v>
      </c>
      <c r="Y1308" s="15">
        <v>755715.15432216111</v>
      </c>
      <c r="Z1308" s="15">
        <v>792402.47559600393</v>
      </c>
      <c r="AA1308" s="15">
        <v>824452.60245773138</v>
      </c>
      <c r="AB1308" s="16">
        <f t="shared" si="20"/>
        <v>282087.64873954124</v>
      </c>
    </row>
    <row r="1309" spans="1:28" ht="16" x14ac:dyDescent="0.2">
      <c r="A1309" s="14" t="s">
        <v>1971</v>
      </c>
      <c r="B1309" s="14" t="s">
        <v>1972</v>
      </c>
      <c r="C1309" s="14" t="s">
        <v>1418</v>
      </c>
      <c r="D1309" s="14" t="s">
        <v>1957</v>
      </c>
      <c r="E1309" s="14" t="s">
        <v>1677</v>
      </c>
      <c r="F1309" s="14" t="s">
        <v>3752</v>
      </c>
      <c r="G1309" s="14" t="s">
        <v>2057</v>
      </c>
      <c r="H1309" s="14" t="s">
        <v>3776</v>
      </c>
      <c r="I1309" s="14" t="s">
        <v>1868</v>
      </c>
      <c r="J1309" s="14" t="s">
        <v>2059</v>
      </c>
      <c r="K1309" s="15">
        <v>4453.7004019212309</v>
      </c>
      <c r="L1309" s="15">
        <v>4441.8554540437799</v>
      </c>
      <c r="M1309" s="15">
        <v>4441.8554540437799</v>
      </c>
      <c r="N1309" s="15">
        <v>4441.8554540437799</v>
      </c>
      <c r="O1309" s="15">
        <v>4441.8554540437799</v>
      </c>
      <c r="P1309" s="15">
        <v>4441.8554540437799</v>
      </c>
      <c r="Q1309" s="15">
        <v>4441.8554540437799</v>
      </c>
      <c r="R1309" s="15">
        <v>4441.8554540437799</v>
      </c>
      <c r="S1309" s="15">
        <v>4441.8554540437799</v>
      </c>
      <c r="T1309" s="15">
        <v>4441.8554540437799</v>
      </c>
      <c r="U1309" s="15">
        <v>4441.8554540437799</v>
      </c>
      <c r="V1309" s="15">
        <v>4441.8554540437799</v>
      </c>
      <c r="W1309" s="15">
        <v>53314.110396402808</v>
      </c>
      <c r="X1309" s="15">
        <v>59482.870924862873</v>
      </c>
      <c r="Y1309" s="15">
        <v>66146.444216245465</v>
      </c>
      <c r="Z1309" s="15">
        <v>73779.836854073976</v>
      </c>
      <c r="AA1309" s="15">
        <v>82011.304306890059</v>
      </c>
      <c r="AB1309" s="16">
        <f t="shared" si="20"/>
        <v>22221.122218096349</v>
      </c>
    </row>
    <row r="1310" spans="1:28" ht="16" x14ac:dyDescent="0.2">
      <c r="A1310" s="14" t="s">
        <v>1971</v>
      </c>
      <c r="B1310" s="14" t="s">
        <v>1972</v>
      </c>
      <c r="C1310" s="14" t="s">
        <v>1418</v>
      </c>
      <c r="D1310" s="14" t="s">
        <v>1957</v>
      </c>
      <c r="E1310" s="14" t="s">
        <v>1677</v>
      </c>
      <c r="F1310" s="14" t="s">
        <v>3752</v>
      </c>
      <c r="G1310" s="14" t="s">
        <v>2004</v>
      </c>
      <c r="H1310" s="14" t="s">
        <v>2005</v>
      </c>
      <c r="I1310" s="14" t="s">
        <v>1868</v>
      </c>
      <c r="J1310" s="14" t="s">
        <v>2060</v>
      </c>
      <c r="K1310" s="15">
        <v>180179.85962901349</v>
      </c>
      <c r="L1310" s="15">
        <v>166644.39093399449</v>
      </c>
      <c r="M1310" s="15">
        <v>197793.04199799814</v>
      </c>
      <c r="N1310" s="15">
        <v>192555.52160137167</v>
      </c>
      <c r="O1310" s="15">
        <v>201357.0262142687</v>
      </c>
      <c r="P1310" s="15">
        <v>190966.79315430482</v>
      </c>
      <c r="Q1310" s="15">
        <v>184374.75517595303</v>
      </c>
      <c r="R1310" s="15">
        <v>188788.54555805749</v>
      </c>
      <c r="S1310" s="15">
        <v>181040.75680035728</v>
      </c>
      <c r="T1310" s="15">
        <v>187075.44869370255</v>
      </c>
      <c r="U1310" s="15">
        <v>181040.75680035728</v>
      </c>
      <c r="V1310" s="15">
        <v>187736.42379643291</v>
      </c>
      <c r="W1310" s="15">
        <v>2239553.3203558121</v>
      </c>
      <c r="X1310" s="15">
        <v>2285832.3302107989</v>
      </c>
      <c r="Y1310" s="15">
        <v>2295181.6151596466</v>
      </c>
      <c r="Z1310" s="15">
        <v>2257211.6928429278</v>
      </c>
      <c r="AA1310" s="15">
        <v>2299590.7822775645</v>
      </c>
      <c r="AB1310" s="16">
        <f t="shared" si="20"/>
        <v>938529.84037664649</v>
      </c>
    </row>
    <row r="1311" spans="1:28" ht="16" x14ac:dyDescent="0.2">
      <c r="A1311" s="14" t="s">
        <v>1971</v>
      </c>
      <c r="B1311" s="14" t="s">
        <v>1972</v>
      </c>
      <c r="C1311" s="14" t="s">
        <v>1418</v>
      </c>
      <c r="D1311" s="14" t="s">
        <v>1957</v>
      </c>
      <c r="E1311" s="14" t="s">
        <v>1677</v>
      </c>
      <c r="F1311" s="14" t="s">
        <v>3752</v>
      </c>
      <c r="G1311" s="14" t="s">
        <v>2061</v>
      </c>
      <c r="H1311" s="14" t="s">
        <v>2062</v>
      </c>
      <c r="I1311" s="14" t="s">
        <v>1868</v>
      </c>
      <c r="J1311" s="14" t="s">
        <v>2063</v>
      </c>
      <c r="K1311" s="15">
        <v>21369.827244184577</v>
      </c>
      <c r="L1311" s="15">
        <v>19732.095647061549</v>
      </c>
      <c r="M1311" s="15">
        <v>23142.268839474247</v>
      </c>
      <c r="N1311" s="15">
        <v>22743.899490155422</v>
      </c>
      <c r="O1311" s="15">
        <v>23696.508216596911</v>
      </c>
      <c r="P1311" s="15">
        <v>22418.17830078008</v>
      </c>
      <c r="Q1311" s="15">
        <v>22928.809242107905</v>
      </c>
      <c r="R1311" s="15">
        <v>23809.278552078486</v>
      </c>
      <c r="S1311" s="15">
        <v>12828.876877075481</v>
      </c>
      <c r="T1311" s="15">
        <v>13256.50610631133</v>
      </c>
      <c r="U1311" s="15">
        <v>12828.876877075481</v>
      </c>
      <c r="V1311" s="15">
        <v>13318.739304210951</v>
      </c>
      <c r="W1311" s="15">
        <v>232073.86469711241</v>
      </c>
      <c r="X1311" s="15">
        <v>259928.71974717928</v>
      </c>
      <c r="Y1311" s="15">
        <v>138550.24930229248</v>
      </c>
      <c r="Z1311" s="15">
        <v>148142.11507815137</v>
      </c>
      <c r="AA1311" s="15">
        <v>157136.27577380929</v>
      </c>
      <c r="AB1311" s="16">
        <f t="shared" si="20"/>
        <v>110684.5994374727</v>
      </c>
    </row>
    <row r="1312" spans="1:28" ht="16" x14ac:dyDescent="0.2">
      <c r="A1312" s="14" t="s">
        <v>1971</v>
      </c>
      <c r="B1312" s="14" t="s">
        <v>1972</v>
      </c>
      <c r="C1312" s="14" t="s">
        <v>1418</v>
      </c>
      <c r="D1312" s="14" t="s">
        <v>1957</v>
      </c>
      <c r="E1312" s="14" t="s">
        <v>2064</v>
      </c>
      <c r="F1312" s="14" t="s">
        <v>3777</v>
      </c>
      <c r="G1312" s="14" t="s">
        <v>2027</v>
      </c>
      <c r="H1312" s="14" t="s">
        <v>2028</v>
      </c>
      <c r="I1312" s="14" t="s">
        <v>175</v>
      </c>
      <c r="J1312" s="14" t="s">
        <v>2066</v>
      </c>
      <c r="K1312" s="15">
        <v>13487.835425998477</v>
      </c>
      <c r="L1312" s="15">
        <v>13487.835425998477</v>
      </c>
      <c r="M1312" s="15">
        <v>15364.539516895185</v>
      </c>
      <c r="N1312" s="15">
        <v>12427.529672793211</v>
      </c>
      <c r="O1312" s="15">
        <v>12427.529672793211</v>
      </c>
      <c r="P1312" s="15">
        <v>14204.227596182605</v>
      </c>
      <c r="Q1312" s="15">
        <v>12411.238938280263</v>
      </c>
      <c r="R1312" s="15">
        <v>12411.238938280263</v>
      </c>
      <c r="S1312" s="15">
        <v>14174.180241414271</v>
      </c>
      <c r="T1312" s="15">
        <v>12397.482318024879</v>
      </c>
      <c r="U1312" s="15">
        <v>12368.521012224073</v>
      </c>
      <c r="V1312" s="15">
        <v>14152.45926206367</v>
      </c>
      <c r="W1312" s="15">
        <v>159314.61802094858</v>
      </c>
      <c r="X1312" s="15">
        <v>0</v>
      </c>
      <c r="Y1312" s="15">
        <v>0</v>
      </c>
      <c r="Z1312" s="15">
        <v>0</v>
      </c>
      <c r="AA1312" s="15">
        <v>0</v>
      </c>
      <c r="AB1312" s="16">
        <f t="shared" si="20"/>
        <v>67195.269714478563</v>
      </c>
    </row>
    <row r="1313" spans="1:28" ht="16" x14ac:dyDescent="0.2">
      <c r="A1313" s="14" t="s">
        <v>1971</v>
      </c>
      <c r="B1313" s="14" t="s">
        <v>1972</v>
      </c>
      <c r="C1313" s="14" t="s">
        <v>1418</v>
      </c>
      <c r="D1313" s="14" t="s">
        <v>1957</v>
      </c>
      <c r="E1313" s="14" t="s">
        <v>2064</v>
      </c>
      <c r="F1313" s="14" t="s">
        <v>3777</v>
      </c>
      <c r="G1313" s="14" t="s">
        <v>2030</v>
      </c>
      <c r="H1313" s="14" t="s">
        <v>2031</v>
      </c>
      <c r="I1313" s="14" t="s">
        <v>175</v>
      </c>
      <c r="J1313" s="14" t="s">
        <v>2067</v>
      </c>
      <c r="K1313" s="15">
        <v>3371.9588564996193</v>
      </c>
      <c r="L1313" s="15">
        <v>3371.9588564996193</v>
      </c>
      <c r="M1313" s="15">
        <v>3841.1348792237964</v>
      </c>
      <c r="N1313" s="15">
        <v>3106.8824181983027</v>
      </c>
      <c r="O1313" s="15">
        <v>3106.8824181983027</v>
      </c>
      <c r="P1313" s="15">
        <v>3551.0568990456513</v>
      </c>
      <c r="Q1313" s="15">
        <v>3102.8097345700658</v>
      </c>
      <c r="R1313" s="15">
        <v>3102.8097345700658</v>
      </c>
      <c r="S1313" s="15">
        <v>3543.5450603535678</v>
      </c>
      <c r="T1313" s="15">
        <v>3099.3705795062197</v>
      </c>
      <c r="U1313" s="15">
        <v>3092.1302530560183</v>
      </c>
      <c r="V1313" s="15">
        <v>3538.1148155159176</v>
      </c>
      <c r="W1313" s="15">
        <v>39828.654505237144</v>
      </c>
      <c r="X1313" s="15">
        <v>0</v>
      </c>
      <c r="Y1313" s="15">
        <v>0</v>
      </c>
      <c r="Z1313" s="15">
        <v>0</v>
      </c>
      <c r="AA1313" s="15">
        <v>0</v>
      </c>
      <c r="AB1313" s="16">
        <f t="shared" si="20"/>
        <v>16798.817428619641</v>
      </c>
    </row>
    <row r="1314" spans="1:28" ht="16" x14ac:dyDescent="0.2">
      <c r="A1314" s="14" t="s">
        <v>1971</v>
      </c>
      <c r="B1314" s="14" t="s">
        <v>1972</v>
      </c>
      <c r="C1314" s="14" t="s">
        <v>1418</v>
      </c>
      <c r="D1314" s="14" t="s">
        <v>1957</v>
      </c>
      <c r="E1314" s="14" t="s">
        <v>2064</v>
      </c>
      <c r="F1314" s="14" t="s">
        <v>3777</v>
      </c>
      <c r="G1314" s="14" t="s">
        <v>1988</v>
      </c>
      <c r="H1314" s="14" t="s">
        <v>1989</v>
      </c>
      <c r="I1314" s="14" t="s">
        <v>175</v>
      </c>
      <c r="J1314" s="14" t="s">
        <v>2068</v>
      </c>
      <c r="K1314" s="15">
        <v>2359.2592592592591</v>
      </c>
      <c r="L1314" s="15">
        <v>1896.2962962962963</v>
      </c>
      <c r="M1314" s="15">
        <v>2359.2592592592591</v>
      </c>
      <c r="N1314" s="15">
        <v>1420.6896551724137</v>
      </c>
      <c r="O1314" s="15">
        <v>2541.3793103448274</v>
      </c>
      <c r="P1314" s="15">
        <v>1420.6896551724137</v>
      </c>
      <c r="Q1314" s="15">
        <v>2196.5517241379312</v>
      </c>
      <c r="R1314" s="15">
        <v>1765.5172413793102</v>
      </c>
      <c r="S1314" s="15">
        <v>2196.5517241379312</v>
      </c>
      <c r="T1314" s="15">
        <v>1420.6896551724137</v>
      </c>
      <c r="U1314" s="15">
        <v>2541.3793103448274</v>
      </c>
      <c r="V1314" s="15">
        <v>1420.6896551724137</v>
      </c>
      <c r="W1314" s="15">
        <v>23538.952745849296</v>
      </c>
      <c r="X1314" s="15">
        <v>0</v>
      </c>
      <c r="Y1314" s="15">
        <v>0</v>
      </c>
      <c r="Z1314" s="15">
        <v>0</v>
      </c>
      <c r="AA1314" s="15">
        <v>0</v>
      </c>
      <c r="AB1314" s="16">
        <f t="shared" si="20"/>
        <v>10576.883780332057</v>
      </c>
    </row>
    <row r="1315" spans="1:28" ht="16" x14ac:dyDescent="0.2">
      <c r="A1315" s="14" t="s">
        <v>1971</v>
      </c>
      <c r="B1315" s="14" t="s">
        <v>1972</v>
      </c>
      <c r="C1315" s="14" t="s">
        <v>1418</v>
      </c>
      <c r="D1315" s="14" t="s">
        <v>1957</v>
      </c>
      <c r="E1315" s="14" t="s">
        <v>2064</v>
      </c>
      <c r="F1315" s="14" t="s">
        <v>3777</v>
      </c>
      <c r="G1315" s="14" t="s">
        <v>1991</v>
      </c>
      <c r="H1315" s="14" t="s">
        <v>1992</v>
      </c>
      <c r="I1315" s="14" t="s">
        <v>175</v>
      </c>
      <c r="J1315" s="14" t="s">
        <v>2069</v>
      </c>
      <c r="K1315" s="15">
        <v>47974.034029175047</v>
      </c>
      <c r="L1315" s="15">
        <v>6218.0340291750508</v>
      </c>
      <c r="M1315" s="15">
        <v>6218.0340291750508</v>
      </c>
      <c r="N1315" s="15">
        <v>6218.0340291750508</v>
      </c>
      <c r="O1315" s="15">
        <v>6218.0340291750508</v>
      </c>
      <c r="P1315" s="15">
        <v>6218.0340291750508</v>
      </c>
      <c r="Q1315" s="15">
        <v>6218.0340291750508</v>
      </c>
      <c r="R1315" s="15">
        <v>6218.0340291750508</v>
      </c>
      <c r="S1315" s="15">
        <v>6218.0340291750508</v>
      </c>
      <c r="T1315" s="15">
        <v>6218.0340291750508</v>
      </c>
      <c r="U1315" s="15">
        <v>6218.0340291750508</v>
      </c>
      <c r="V1315" s="15">
        <v>6218.0340291750508</v>
      </c>
      <c r="W1315" s="15">
        <v>116372.4083501006</v>
      </c>
      <c r="X1315" s="15">
        <v>0</v>
      </c>
      <c r="Y1315" s="15">
        <v>0</v>
      </c>
      <c r="Z1315" s="15">
        <v>0</v>
      </c>
      <c r="AA1315" s="15">
        <v>0</v>
      </c>
      <c r="AB1315" s="16">
        <f t="shared" si="20"/>
        <v>72846.170145875236</v>
      </c>
    </row>
    <row r="1316" spans="1:28" ht="16" x14ac:dyDescent="0.2">
      <c r="A1316" s="14" t="s">
        <v>1971</v>
      </c>
      <c r="B1316" s="14" t="s">
        <v>1972</v>
      </c>
      <c r="C1316" s="14" t="s">
        <v>1418</v>
      </c>
      <c r="D1316" s="14" t="s">
        <v>1957</v>
      </c>
      <c r="E1316" s="14" t="s">
        <v>2064</v>
      </c>
      <c r="F1316" s="14" t="s">
        <v>3777</v>
      </c>
      <c r="G1316" s="14" t="s">
        <v>1793</v>
      </c>
      <c r="H1316" s="14" t="s">
        <v>1794</v>
      </c>
      <c r="I1316" s="14" t="s">
        <v>179</v>
      </c>
      <c r="J1316" s="14" t="s">
        <v>2070</v>
      </c>
      <c r="K1316" s="15">
        <v>266.33538399999998</v>
      </c>
      <c r="L1316" s="15">
        <v>240.56099199999994</v>
      </c>
      <c r="M1316" s="15">
        <v>266.33538399999998</v>
      </c>
      <c r="N1316" s="15">
        <v>257.74391999999995</v>
      </c>
      <c r="O1316" s="15">
        <v>266.33538399999998</v>
      </c>
      <c r="P1316" s="15">
        <v>257.74391999999995</v>
      </c>
      <c r="Q1316" s="15">
        <v>266.33538399999998</v>
      </c>
      <c r="R1316" s="15">
        <v>266.33538399999998</v>
      </c>
      <c r="S1316" s="15">
        <v>257.74391999999995</v>
      </c>
      <c r="T1316" s="15">
        <v>266.33538399999998</v>
      </c>
      <c r="U1316" s="15">
        <v>257.74391999999995</v>
      </c>
      <c r="V1316" s="15">
        <v>266.33538399999998</v>
      </c>
      <c r="W1316" s="15">
        <v>3135.8843599999991</v>
      </c>
      <c r="X1316" s="15">
        <v>0</v>
      </c>
      <c r="Y1316" s="15">
        <v>0</v>
      </c>
      <c r="Z1316" s="15">
        <v>0</v>
      </c>
      <c r="AA1316" s="15">
        <v>0</v>
      </c>
      <c r="AB1316" s="16">
        <f t="shared" si="20"/>
        <v>1297.3110639999998</v>
      </c>
    </row>
    <row r="1317" spans="1:28" ht="16" x14ac:dyDescent="0.2">
      <c r="A1317" s="14" t="s">
        <v>1971</v>
      </c>
      <c r="B1317" s="14" t="s">
        <v>1972</v>
      </c>
      <c r="C1317" s="14" t="s">
        <v>1418</v>
      </c>
      <c r="D1317" s="14" t="s">
        <v>1957</v>
      </c>
      <c r="E1317" s="14" t="s">
        <v>2064</v>
      </c>
      <c r="F1317" s="14" t="s">
        <v>3777</v>
      </c>
      <c r="G1317" s="14" t="s">
        <v>2051</v>
      </c>
      <c r="H1317" s="14" t="s">
        <v>2052</v>
      </c>
      <c r="I1317" s="14" t="s">
        <v>179</v>
      </c>
      <c r="J1317" s="14" t="s">
        <v>2071</v>
      </c>
      <c r="K1317" s="15">
        <v>70400</v>
      </c>
      <c r="L1317" s="15">
        <v>0</v>
      </c>
      <c r="M1317" s="15">
        <v>0</v>
      </c>
      <c r="N1317" s="15">
        <v>0</v>
      </c>
      <c r="O1317" s="15">
        <v>0</v>
      </c>
      <c r="P1317" s="15">
        <v>0</v>
      </c>
      <c r="Q1317" s="15">
        <v>0</v>
      </c>
      <c r="R1317" s="15">
        <v>0</v>
      </c>
      <c r="S1317" s="15">
        <v>0</v>
      </c>
      <c r="T1317" s="15">
        <v>0</v>
      </c>
      <c r="U1317" s="15">
        <v>0</v>
      </c>
      <c r="V1317" s="15">
        <v>0</v>
      </c>
      <c r="W1317" s="15">
        <v>70400</v>
      </c>
      <c r="X1317" s="15">
        <v>0</v>
      </c>
      <c r="Y1317" s="15">
        <v>0</v>
      </c>
      <c r="Z1317" s="15">
        <v>0</v>
      </c>
      <c r="AA1317" s="15">
        <v>0</v>
      </c>
      <c r="AB1317" s="16">
        <f t="shared" si="20"/>
        <v>70400</v>
      </c>
    </row>
    <row r="1318" spans="1:28" ht="16" x14ac:dyDescent="0.2">
      <c r="A1318" s="14" t="s">
        <v>1971</v>
      </c>
      <c r="B1318" s="14" t="s">
        <v>1972</v>
      </c>
      <c r="C1318" s="14" t="s">
        <v>1418</v>
      </c>
      <c r="D1318" s="14" t="s">
        <v>1957</v>
      </c>
      <c r="E1318" s="14" t="s">
        <v>2064</v>
      </c>
      <c r="F1318" s="14" t="s">
        <v>3777</v>
      </c>
      <c r="G1318" s="14" t="s">
        <v>2054</v>
      </c>
      <c r="H1318" s="14" t="s">
        <v>2055</v>
      </c>
      <c r="I1318" s="14" t="s">
        <v>1868</v>
      </c>
      <c r="J1318" s="14" t="s">
        <v>2072</v>
      </c>
      <c r="K1318" s="15">
        <v>262.30959999999999</v>
      </c>
      <c r="L1318" s="15">
        <v>236.92479999999995</v>
      </c>
      <c r="M1318" s="15">
        <v>262.30959999999999</v>
      </c>
      <c r="N1318" s="15">
        <v>253.84799999999996</v>
      </c>
      <c r="O1318" s="15">
        <v>262.30959999999999</v>
      </c>
      <c r="P1318" s="15">
        <v>253.84799999999996</v>
      </c>
      <c r="Q1318" s="15">
        <v>262.30959999999999</v>
      </c>
      <c r="R1318" s="15">
        <v>262.30959999999999</v>
      </c>
      <c r="S1318" s="15">
        <v>253.84799999999996</v>
      </c>
      <c r="T1318" s="15">
        <v>262.30959999999999</v>
      </c>
      <c r="U1318" s="15">
        <v>253.84799999999996</v>
      </c>
      <c r="V1318" s="15">
        <v>262.30959999999999</v>
      </c>
      <c r="W1318" s="15">
        <v>3088.4839999999999</v>
      </c>
      <c r="X1318" s="15">
        <v>0</v>
      </c>
      <c r="Y1318" s="15">
        <v>0</v>
      </c>
      <c r="Z1318" s="15">
        <v>0</v>
      </c>
      <c r="AA1318" s="15">
        <v>0</v>
      </c>
      <c r="AB1318" s="16">
        <f t="shared" si="20"/>
        <v>1277.7015999999999</v>
      </c>
    </row>
    <row r="1319" spans="1:28" ht="16" x14ac:dyDescent="0.2">
      <c r="A1319" s="14" t="s">
        <v>1971</v>
      </c>
      <c r="B1319" s="14" t="s">
        <v>1972</v>
      </c>
      <c r="C1319" s="14" t="s">
        <v>1418</v>
      </c>
      <c r="D1319" s="14" t="s">
        <v>1957</v>
      </c>
      <c r="E1319" s="14" t="s">
        <v>2064</v>
      </c>
      <c r="F1319" s="14" t="s">
        <v>3777</v>
      </c>
      <c r="G1319" s="14" t="s">
        <v>2004</v>
      </c>
      <c r="H1319" s="14" t="s">
        <v>2005</v>
      </c>
      <c r="I1319" s="14" t="s">
        <v>1868</v>
      </c>
      <c r="J1319" s="14" t="s">
        <v>2073</v>
      </c>
      <c r="K1319" s="15">
        <v>446.49919999999997</v>
      </c>
      <c r="L1319" s="15">
        <v>403.28959999999995</v>
      </c>
      <c r="M1319" s="15">
        <v>446.49919999999997</v>
      </c>
      <c r="N1319" s="15">
        <v>432.09599999999989</v>
      </c>
      <c r="O1319" s="15">
        <v>446.49919999999997</v>
      </c>
      <c r="P1319" s="15">
        <v>432.09599999999989</v>
      </c>
      <c r="Q1319" s="15">
        <v>446.49919999999997</v>
      </c>
      <c r="R1319" s="15">
        <v>446.49919999999997</v>
      </c>
      <c r="S1319" s="15">
        <v>432.09599999999989</v>
      </c>
      <c r="T1319" s="15">
        <v>446.49919999999997</v>
      </c>
      <c r="U1319" s="15">
        <v>432.09599999999989</v>
      </c>
      <c r="V1319" s="15">
        <v>446.49919999999997</v>
      </c>
      <c r="W1319" s="15">
        <v>5257.1679999999997</v>
      </c>
      <c r="X1319" s="15">
        <v>0</v>
      </c>
      <c r="Y1319" s="15">
        <v>0</v>
      </c>
      <c r="Z1319" s="15">
        <v>0</v>
      </c>
      <c r="AA1319" s="15">
        <v>0</v>
      </c>
      <c r="AB1319" s="16">
        <f t="shared" si="20"/>
        <v>2174.8832000000002</v>
      </c>
    </row>
    <row r="1320" spans="1:28" ht="16" x14ac:dyDescent="0.2">
      <c r="A1320" s="14" t="s">
        <v>1971</v>
      </c>
      <c r="B1320" s="14" t="s">
        <v>1972</v>
      </c>
      <c r="C1320" s="14" t="s">
        <v>1418</v>
      </c>
      <c r="D1320" s="14" t="s">
        <v>1957</v>
      </c>
      <c r="E1320" s="14" t="s">
        <v>1681</v>
      </c>
      <c r="F1320" s="14" t="s">
        <v>3753</v>
      </c>
      <c r="G1320" s="14" t="s">
        <v>1988</v>
      </c>
      <c r="H1320" s="14" t="s">
        <v>1989</v>
      </c>
      <c r="I1320" s="14" t="s">
        <v>175</v>
      </c>
      <c r="J1320" s="14" t="s">
        <v>2074</v>
      </c>
      <c r="K1320" s="15">
        <v>178622.65223746048</v>
      </c>
      <c r="L1320" s="15">
        <v>169598.50736824519</v>
      </c>
      <c r="M1320" s="15">
        <v>173069.33231794339</v>
      </c>
      <c r="N1320" s="15">
        <v>179075.36853524719</v>
      </c>
      <c r="O1320" s="15">
        <v>169598.50736824519</v>
      </c>
      <c r="P1320" s="15">
        <v>180126.67638232969</v>
      </c>
      <c r="Q1320" s="15">
        <v>173994.8856378629</v>
      </c>
      <c r="R1320" s="15">
        <v>174678.99026562949</v>
      </c>
      <c r="S1320" s="15">
        <v>174120.64016502589</v>
      </c>
      <c r="T1320" s="15">
        <v>175046.1934849454</v>
      </c>
      <c r="U1320" s="15">
        <v>171102.5315131144</v>
      </c>
      <c r="V1320" s="15">
        <v>178748.40676462348</v>
      </c>
      <c r="W1320" s="15">
        <v>2097782.6920406725</v>
      </c>
      <c r="X1320" s="15">
        <v>2216015.3556527202</v>
      </c>
      <c r="Y1320" s="15">
        <v>2269458.1463228851</v>
      </c>
      <c r="Z1320" s="15">
        <v>2376761.536195558</v>
      </c>
      <c r="AA1320" s="15">
        <v>2481202.7923584655</v>
      </c>
      <c r="AB1320" s="16">
        <f t="shared" si="20"/>
        <v>869964.36782714142</v>
      </c>
    </row>
    <row r="1321" spans="1:28" ht="16" x14ac:dyDescent="0.2">
      <c r="A1321" s="14" t="s">
        <v>1971</v>
      </c>
      <c r="B1321" s="14" t="s">
        <v>1972</v>
      </c>
      <c r="C1321" s="14" t="s">
        <v>1418</v>
      </c>
      <c r="D1321" s="14" t="s">
        <v>1957</v>
      </c>
      <c r="E1321" s="14" t="s">
        <v>1681</v>
      </c>
      <c r="F1321" s="14" t="s">
        <v>3753</v>
      </c>
      <c r="G1321" s="14" t="s">
        <v>1991</v>
      </c>
      <c r="H1321" s="14" t="s">
        <v>1992</v>
      </c>
      <c r="I1321" s="14" t="s">
        <v>175</v>
      </c>
      <c r="J1321" s="14" t="s">
        <v>2075</v>
      </c>
      <c r="K1321" s="15">
        <v>291285.7016084629</v>
      </c>
      <c r="L1321" s="15">
        <v>368115.34350887174</v>
      </c>
      <c r="M1321" s="15">
        <v>254558.28281655116</v>
      </c>
      <c r="N1321" s="15">
        <v>235460.75464813062</v>
      </c>
      <c r="O1321" s="15">
        <v>239950.51062431894</v>
      </c>
      <c r="P1321" s="15">
        <v>456598.90820924938</v>
      </c>
      <c r="Q1321" s="15">
        <v>185239.30299858734</v>
      </c>
      <c r="R1321" s="15">
        <v>213875.81751129785</v>
      </c>
      <c r="S1321" s="15">
        <v>351858.30449157709</v>
      </c>
      <c r="T1321" s="15">
        <v>342563.67480844748</v>
      </c>
      <c r="U1321" s="15">
        <v>206955.90371817857</v>
      </c>
      <c r="V1321" s="15">
        <v>224181.96075830696</v>
      </c>
      <c r="W1321" s="15">
        <v>3370644.4657019801</v>
      </c>
      <c r="X1321" s="15">
        <v>2208368.0194186051</v>
      </c>
      <c r="Y1321" s="15">
        <v>2172108.9324117079</v>
      </c>
      <c r="Z1321" s="15">
        <v>652600.81828892871</v>
      </c>
      <c r="AA1321" s="15">
        <v>510175.26243998786</v>
      </c>
      <c r="AB1321" s="16">
        <f t="shared" si="20"/>
        <v>1389370.5932063353</v>
      </c>
    </row>
    <row r="1322" spans="1:28" ht="16" x14ac:dyDescent="0.2">
      <c r="A1322" s="14" t="s">
        <v>1971</v>
      </c>
      <c r="B1322" s="14" t="s">
        <v>1972</v>
      </c>
      <c r="C1322" s="14" t="s">
        <v>1418</v>
      </c>
      <c r="D1322" s="14" t="s">
        <v>1957</v>
      </c>
      <c r="E1322" s="14" t="s">
        <v>1681</v>
      </c>
      <c r="F1322" s="14" t="s">
        <v>3753</v>
      </c>
      <c r="G1322" s="14" t="s">
        <v>1793</v>
      </c>
      <c r="H1322" s="14" t="s">
        <v>1794</v>
      </c>
      <c r="I1322" s="14" t="s">
        <v>179</v>
      </c>
      <c r="J1322" s="14" t="s">
        <v>2076</v>
      </c>
      <c r="K1322" s="15">
        <v>41639.070221783848</v>
      </c>
      <c r="L1322" s="15">
        <v>36142.798348579745</v>
      </c>
      <c r="M1322" s="15">
        <v>45791.673995494188</v>
      </c>
      <c r="N1322" s="15">
        <v>46862.922239310858</v>
      </c>
      <c r="O1322" s="15">
        <v>45147.300451024901</v>
      </c>
      <c r="P1322" s="15">
        <v>26639.087226586467</v>
      </c>
      <c r="Q1322" s="15">
        <v>32728.015169708098</v>
      </c>
      <c r="R1322" s="15">
        <v>39396.995839313546</v>
      </c>
      <c r="S1322" s="15">
        <v>31414.242313194118</v>
      </c>
      <c r="T1322" s="15">
        <v>28735.81918857402</v>
      </c>
      <c r="U1322" s="15">
        <v>37313.346346216647</v>
      </c>
      <c r="V1322" s="15">
        <v>37041.161934550037</v>
      </c>
      <c r="W1322" s="15">
        <v>448852.43327433645</v>
      </c>
      <c r="X1322" s="15">
        <v>208585.02122861421</v>
      </c>
      <c r="Y1322" s="15">
        <v>201124.49285588172</v>
      </c>
      <c r="Z1322" s="15">
        <v>254886.08825756912</v>
      </c>
      <c r="AA1322" s="15">
        <v>167371.24797354304</v>
      </c>
      <c r="AB1322" s="16">
        <f t="shared" si="20"/>
        <v>215583.76525619352</v>
      </c>
    </row>
    <row r="1323" spans="1:28" ht="16" x14ac:dyDescent="0.2">
      <c r="A1323" s="14" t="s">
        <v>1971</v>
      </c>
      <c r="B1323" s="14" t="s">
        <v>1972</v>
      </c>
      <c r="C1323" s="14" t="s">
        <v>1418</v>
      </c>
      <c r="D1323" s="14" t="s">
        <v>1957</v>
      </c>
      <c r="E1323" s="14" t="s">
        <v>1681</v>
      </c>
      <c r="F1323" s="14" t="s">
        <v>3753</v>
      </c>
      <c r="G1323" s="14" t="s">
        <v>1995</v>
      </c>
      <c r="H1323" s="14" t="s">
        <v>1996</v>
      </c>
      <c r="I1323" s="14" t="s">
        <v>1868</v>
      </c>
      <c r="J1323" s="14" t="s">
        <v>2077</v>
      </c>
      <c r="K1323" s="15">
        <v>36680.682545728283</v>
      </c>
      <c r="L1323" s="15">
        <v>31838.90767678458</v>
      </c>
      <c r="M1323" s="15">
        <v>40338.793544613523</v>
      </c>
      <c r="N1323" s="15">
        <v>41282.477362475307</v>
      </c>
      <c r="O1323" s="15">
        <v>39771.152113149037</v>
      </c>
      <c r="P1323" s="15">
        <v>23466.900117168898</v>
      </c>
      <c r="Q1323" s="15">
        <v>28830.757468830263</v>
      </c>
      <c r="R1323" s="15">
        <v>34705.59476808914</v>
      </c>
      <c r="S1323" s="15">
        <v>27673.428911052502</v>
      </c>
      <c r="T1323" s="15">
        <v>25313.952874867406</v>
      </c>
      <c r="U1323" s="15">
        <v>32870.066616625525</v>
      </c>
      <c r="V1323" s="15">
        <v>32630.293971725892</v>
      </c>
      <c r="W1323" s="15">
        <v>395403.00797111035</v>
      </c>
      <c r="X1323" s="15">
        <v>183746.68086315921</v>
      </c>
      <c r="Y1323" s="15">
        <v>177174.55349801853</v>
      </c>
      <c r="Z1323" s="15">
        <v>224534.20883080031</v>
      </c>
      <c r="AA1323" s="15">
        <v>147440.65084786824</v>
      </c>
      <c r="AB1323" s="16">
        <f t="shared" si="20"/>
        <v>189912.01324275072</v>
      </c>
    </row>
    <row r="1324" spans="1:28" ht="16" x14ac:dyDescent="0.2">
      <c r="A1324" s="14" t="s">
        <v>1971</v>
      </c>
      <c r="B1324" s="14" t="s">
        <v>1972</v>
      </c>
      <c r="C1324" s="14" t="s">
        <v>1418</v>
      </c>
      <c r="D1324" s="14" t="s">
        <v>1957</v>
      </c>
      <c r="E1324" s="14" t="s">
        <v>1681</v>
      </c>
      <c r="F1324" s="14" t="s">
        <v>3753</v>
      </c>
      <c r="G1324" s="14" t="s">
        <v>2078</v>
      </c>
      <c r="H1324" s="14" t="s">
        <v>2079</v>
      </c>
      <c r="I1324" s="14" t="s">
        <v>1868</v>
      </c>
      <c r="J1324" s="14" t="s">
        <v>2080</v>
      </c>
      <c r="K1324" s="15">
        <v>128139.81671757925</v>
      </c>
      <c r="L1324" s="15">
        <v>62909.19701973327</v>
      </c>
      <c r="M1324" s="15">
        <v>133938.84822245539</v>
      </c>
      <c r="N1324" s="15">
        <v>55951.716771003586</v>
      </c>
      <c r="O1324" s="15">
        <v>135097.29696630893</v>
      </c>
      <c r="P1324" s="15">
        <v>68708.228524609396</v>
      </c>
      <c r="Q1324" s="15">
        <v>135097.29696630893</v>
      </c>
      <c r="R1324" s="15">
        <v>42036.756273544241</v>
      </c>
      <c r="S1324" s="15">
        <v>161768.76921737407</v>
      </c>
      <c r="T1324" s="15">
        <v>35079.276024814579</v>
      </c>
      <c r="U1324" s="15">
        <v>149012.25746376827</v>
      </c>
      <c r="V1324" s="15">
        <v>54793.268027150058</v>
      </c>
      <c r="W1324" s="15">
        <v>1162532.7281946498</v>
      </c>
      <c r="X1324" s="15">
        <v>498808.44501375005</v>
      </c>
      <c r="Y1324" s="15">
        <v>212966.22780724516</v>
      </c>
      <c r="Z1324" s="15">
        <v>247499.62961963672</v>
      </c>
      <c r="AA1324" s="15">
        <v>261220.90436670725</v>
      </c>
      <c r="AB1324" s="16">
        <f t="shared" si="20"/>
        <v>516036.8756970804</v>
      </c>
    </row>
    <row r="1325" spans="1:28" ht="16" x14ac:dyDescent="0.2">
      <c r="A1325" s="14" t="s">
        <v>1971</v>
      </c>
      <c r="B1325" s="14" t="s">
        <v>1972</v>
      </c>
      <c r="C1325" s="14" t="s">
        <v>1418</v>
      </c>
      <c r="D1325" s="14" t="s">
        <v>1957</v>
      </c>
      <c r="E1325" s="14" t="s">
        <v>1681</v>
      </c>
      <c r="F1325" s="14" t="s">
        <v>3753</v>
      </c>
      <c r="G1325" s="14" t="s">
        <v>2054</v>
      </c>
      <c r="H1325" s="14" t="s">
        <v>2055</v>
      </c>
      <c r="I1325" s="14" t="s">
        <v>1868</v>
      </c>
      <c r="J1325" s="14" t="s">
        <v>2081</v>
      </c>
      <c r="K1325" s="15">
        <v>180519.71334244675</v>
      </c>
      <c r="L1325" s="15">
        <v>156691.48140263057</v>
      </c>
      <c r="M1325" s="15">
        <v>198522.68120081117</v>
      </c>
      <c r="N1325" s="15">
        <v>203166.91136402974</v>
      </c>
      <c r="O1325" s="15">
        <v>195729.0999101272</v>
      </c>
      <c r="P1325" s="15">
        <v>115489.61982662177</v>
      </c>
      <c r="Q1325" s="15">
        <v>141887.21998917509</v>
      </c>
      <c r="R1325" s="15">
        <v>170799.5485390492</v>
      </c>
      <c r="S1325" s="15">
        <v>136191.56208442879</v>
      </c>
      <c r="T1325" s="15">
        <v>124579.67516930623</v>
      </c>
      <c r="U1325" s="15">
        <v>161766.21020568736</v>
      </c>
      <c r="V1325" s="15">
        <v>160586.19701834596</v>
      </c>
      <c r="W1325" s="15">
        <v>1945929.9200526597</v>
      </c>
      <c r="X1325" s="15">
        <v>921846.90967129217</v>
      </c>
      <c r="Y1325" s="15">
        <v>888874.91108573426</v>
      </c>
      <c r="Z1325" s="15">
        <v>1126475.6759351189</v>
      </c>
      <c r="AA1325" s="15">
        <v>739701.57014837547</v>
      </c>
      <c r="AB1325" s="16">
        <f t="shared" si="20"/>
        <v>934629.88722004544</v>
      </c>
    </row>
    <row r="1326" spans="1:28" ht="16" x14ac:dyDescent="0.2">
      <c r="A1326" s="14" t="s">
        <v>1971</v>
      </c>
      <c r="B1326" s="14" t="s">
        <v>1972</v>
      </c>
      <c r="C1326" s="14" t="s">
        <v>1418</v>
      </c>
      <c r="D1326" s="14" t="s">
        <v>1957</v>
      </c>
      <c r="E1326" s="14" t="s">
        <v>1681</v>
      </c>
      <c r="F1326" s="14" t="s">
        <v>3753</v>
      </c>
      <c r="G1326" s="14" t="s">
        <v>1998</v>
      </c>
      <c r="H1326" s="14" t="s">
        <v>1999</v>
      </c>
      <c r="I1326" s="14" t="s">
        <v>1868</v>
      </c>
      <c r="J1326" s="14" t="s">
        <v>2082</v>
      </c>
      <c r="K1326" s="15">
        <v>657432.17127372336</v>
      </c>
      <c r="L1326" s="15">
        <v>27400.998174658518</v>
      </c>
      <c r="M1326" s="15">
        <v>27186.13199327335</v>
      </c>
      <c r="N1326" s="15">
        <v>488697.56460264401</v>
      </c>
      <c r="O1326" s="15">
        <v>141235.47324517378</v>
      </c>
      <c r="P1326" s="15">
        <v>134013.09226255849</v>
      </c>
      <c r="Q1326" s="15">
        <v>67950.03427747672</v>
      </c>
      <c r="R1326" s="15">
        <v>149005.69494146123</v>
      </c>
      <c r="S1326" s="15">
        <v>0</v>
      </c>
      <c r="T1326" s="15">
        <v>108074.70085721315</v>
      </c>
      <c r="U1326" s="15">
        <v>0</v>
      </c>
      <c r="V1326" s="15">
        <v>98312.48121964882</v>
      </c>
      <c r="W1326" s="15">
        <v>1899308.3428478315</v>
      </c>
      <c r="X1326" s="15">
        <v>1650336.9631524691</v>
      </c>
      <c r="Y1326" s="15">
        <v>1181088.3141282699</v>
      </c>
      <c r="Z1326" s="15">
        <v>1971645.6347738984</v>
      </c>
      <c r="AA1326" s="15">
        <v>2050512.4843513384</v>
      </c>
      <c r="AB1326" s="16">
        <f t="shared" si="20"/>
        <v>1341952.3392894729</v>
      </c>
    </row>
    <row r="1327" spans="1:28" ht="16" x14ac:dyDescent="0.2">
      <c r="A1327" s="14" t="s">
        <v>1971</v>
      </c>
      <c r="B1327" s="14" t="s">
        <v>1972</v>
      </c>
      <c r="C1327" s="14" t="s">
        <v>1418</v>
      </c>
      <c r="D1327" s="14" t="s">
        <v>1957</v>
      </c>
      <c r="E1327" s="14" t="s">
        <v>1681</v>
      </c>
      <c r="F1327" s="14" t="s">
        <v>3753</v>
      </c>
      <c r="G1327" s="14" t="s">
        <v>2001</v>
      </c>
      <c r="H1327" s="14" t="s">
        <v>2002</v>
      </c>
      <c r="I1327" s="14" t="s">
        <v>1868</v>
      </c>
      <c r="J1327" s="14" t="s">
        <v>2083</v>
      </c>
      <c r="K1327" s="15">
        <v>194917.84289589556</v>
      </c>
      <c r="L1327" s="15">
        <v>169189.08738363013</v>
      </c>
      <c r="M1327" s="15">
        <v>214356.71522569901</v>
      </c>
      <c r="N1327" s="15">
        <v>219371.36602790453</v>
      </c>
      <c r="O1327" s="15">
        <v>211340.31979135939</v>
      </c>
      <c r="P1327" s="15">
        <v>124700.99335228125</v>
      </c>
      <c r="Q1327" s="15">
        <v>153204.04814914137</v>
      </c>
      <c r="R1327" s="15">
        <v>184422.40435907088</v>
      </c>
      <c r="S1327" s="15">
        <v>147054.10844388552</v>
      </c>
      <c r="T1327" s="15">
        <v>134516.06532638316</v>
      </c>
      <c r="U1327" s="15">
        <v>174668.57310437833</v>
      </c>
      <c r="V1327" s="15">
        <v>173394.44286781538</v>
      </c>
      <c r="W1327" s="15">
        <v>2101135.9669274446</v>
      </c>
      <c r="X1327" s="15">
        <v>976413.31042512157</v>
      </c>
      <c r="Y1327" s="15">
        <v>941489.61761615321</v>
      </c>
      <c r="Z1327" s="15">
        <v>1193154.5599533278</v>
      </c>
      <c r="AA1327" s="15">
        <v>783486.3373277171</v>
      </c>
      <c r="AB1327" s="16">
        <f t="shared" si="20"/>
        <v>1009175.3313244886</v>
      </c>
    </row>
    <row r="1328" spans="1:28" ht="16" x14ac:dyDescent="0.2">
      <c r="A1328" s="14" t="s">
        <v>1971</v>
      </c>
      <c r="B1328" s="14" t="s">
        <v>1972</v>
      </c>
      <c r="C1328" s="14" t="s">
        <v>1418</v>
      </c>
      <c r="D1328" s="14" t="s">
        <v>1957</v>
      </c>
      <c r="E1328" s="14" t="s">
        <v>1681</v>
      </c>
      <c r="F1328" s="14" t="s">
        <v>3753</v>
      </c>
      <c r="G1328" s="14" t="s">
        <v>2004</v>
      </c>
      <c r="H1328" s="14" t="s">
        <v>2005</v>
      </c>
      <c r="I1328" s="14" t="s">
        <v>1868</v>
      </c>
      <c r="J1328" s="14" t="s">
        <v>2084</v>
      </c>
      <c r="K1328" s="15">
        <v>438288.1141824823</v>
      </c>
      <c r="L1328" s="15">
        <v>18267.332116439018</v>
      </c>
      <c r="M1328" s="15">
        <v>18124.087995515565</v>
      </c>
      <c r="N1328" s="15">
        <v>325798.37640176271</v>
      </c>
      <c r="O1328" s="15">
        <v>94156.982163449182</v>
      </c>
      <c r="P1328" s="15">
        <v>89342.061508372339</v>
      </c>
      <c r="Q1328" s="15">
        <v>45300.022851651149</v>
      </c>
      <c r="R1328" s="15">
        <v>99337.129960974169</v>
      </c>
      <c r="S1328" s="15">
        <v>0</v>
      </c>
      <c r="T1328" s="15">
        <v>72049.80057147544</v>
      </c>
      <c r="U1328" s="15">
        <v>0</v>
      </c>
      <c r="V1328" s="15">
        <v>65541.654146432556</v>
      </c>
      <c r="W1328" s="15">
        <v>1266205.5618985544</v>
      </c>
      <c r="X1328" s="15">
        <v>1100224.6421016459</v>
      </c>
      <c r="Y1328" s="15">
        <v>787392.20941884653</v>
      </c>
      <c r="Z1328" s="15">
        <v>1314430.4231825992</v>
      </c>
      <c r="AA1328" s="15">
        <v>1367008.3229008925</v>
      </c>
      <c r="AB1328" s="16">
        <f t="shared" si="20"/>
        <v>894634.8928596488</v>
      </c>
    </row>
    <row r="1329" spans="1:28" ht="16" x14ac:dyDescent="0.2">
      <c r="A1329" s="14" t="s">
        <v>1971</v>
      </c>
      <c r="B1329" s="14" t="s">
        <v>1972</v>
      </c>
      <c r="C1329" s="14" t="s">
        <v>1418</v>
      </c>
      <c r="D1329" s="14" t="s">
        <v>1957</v>
      </c>
      <c r="E1329" s="14" t="s">
        <v>1681</v>
      </c>
      <c r="F1329" s="14" t="s">
        <v>3753</v>
      </c>
      <c r="G1329" s="14" t="s">
        <v>2007</v>
      </c>
      <c r="H1329" s="14" t="s">
        <v>2008</v>
      </c>
      <c r="I1329" s="14" t="s">
        <v>1868</v>
      </c>
      <c r="J1329" s="14" t="s">
        <v>2085</v>
      </c>
      <c r="K1329" s="15">
        <v>236777.66357135051</v>
      </c>
      <c r="L1329" s="15">
        <v>205523.49757872557</v>
      </c>
      <c r="M1329" s="15">
        <v>260391.1547958091</v>
      </c>
      <c r="N1329" s="15">
        <v>266482.7330881391</v>
      </c>
      <c r="O1329" s="15">
        <v>256726.96965637227</v>
      </c>
      <c r="P1329" s="15">
        <v>151481.30829022944</v>
      </c>
      <c r="Q1329" s="15">
        <v>186105.57161665693</v>
      </c>
      <c r="R1329" s="15">
        <v>224028.26424502343</v>
      </c>
      <c r="S1329" s="15">
        <v>178634.8940589698</v>
      </c>
      <c r="T1329" s="15">
        <v>163404.22809728747</v>
      </c>
      <c r="U1329" s="15">
        <v>212179.73698326419</v>
      </c>
      <c r="V1329" s="15">
        <v>210631.97934334347</v>
      </c>
      <c r="W1329" s="15">
        <v>2552368.0013251714</v>
      </c>
      <c r="X1329" s="15">
        <v>1186104.1497668673</v>
      </c>
      <c r="Y1329" s="15">
        <v>1143680.376428643</v>
      </c>
      <c r="Z1329" s="15">
        <v>1449391.9324571018</v>
      </c>
      <c r="AA1329" s="15">
        <v>951744.90768201614</v>
      </c>
      <c r="AB1329" s="16">
        <f t="shared" si="20"/>
        <v>1225902.0186903966</v>
      </c>
    </row>
    <row r="1330" spans="1:28" ht="16" x14ac:dyDescent="0.2">
      <c r="A1330" s="14" t="s">
        <v>1971</v>
      </c>
      <c r="B1330" s="14" t="s">
        <v>1972</v>
      </c>
      <c r="C1330" s="14" t="s">
        <v>1418</v>
      </c>
      <c r="D1330" s="14" t="s">
        <v>1957</v>
      </c>
      <c r="E1330" s="14" t="s">
        <v>1687</v>
      </c>
      <c r="F1330" s="14" t="s">
        <v>1688</v>
      </c>
      <c r="G1330" s="14" t="s">
        <v>2027</v>
      </c>
      <c r="H1330" s="14" t="s">
        <v>2028</v>
      </c>
      <c r="I1330" s="14" t="s">
        <v>175</v>
      </c>
      <c r="J1330" s="14" t="s">
        <v>2086</v>
      </c>
      <c r="K1330" s="15">
        <v>379140.14486921532</v>
      </c>
      <c r="L1330" s="15">
        <v>334014.14486921532</v>
      </c>
      <c r="M1330" s="15">
        <v>249368.05152781057</v>
      </c>
      <c r="N1330" s="15">
        <v>283058.18970339635</v>
      </c>
      <c r="O1330" s="15">
        <v>249368.05152781057</v>
      </c>
      <c r="P1330" s="15">
        <v>249368.05152781057</v>
      </c>
      <c r="Q1330" s="15">
        <v>369570.2234630608</v>
      </c>
      <c r="R1330" s="15">
        <v>346964.12810196163</v>
      </c>
      <c r="S1330" s="15">
        <v>346964.12810196163</v>
      </c>
      <c r="T1330" s="15">
        <v>380654.26627754734</v>
      </c>
      <c r="U1330" s="15">
        <v>346964.12810196163</v>
      </c>
      <c r="V1330" s="15">
        <v>346964.12810196163</v>
      </c>
      <c r="W1330" s="15">
        <v>3882397.636173714</v>
      </c>
      <c r="X1330" s="15">
        <v>4603558.7745135427</v>
      </c>
      <c r="Y1330" s="15">
        <v>4718979.9646511665</v>
      </c>
      <c r="Z1330" s="15">
        <v>4898855.4834127259</v>
      </c>
      <c r="AA1330" s="15">
        <v>4926556.8286288725</v>
      </c>
      <c r="AB1330" s="16">
        <f t="shared" si="20"/>
        <v>1494948.582497448</v>
      </c>
    </row>
    <row r="1331" spans="1:28" ht="16" x14ac:dyDescent="0.2">
      <c r="A1331" s="14" t="s">
        <v>1971</v>
      </c>
      <c r="B1331" s="14" t="s">
        <v>1972</v>
      </c>
      <c r="C1331" s="14" t="s">
        <v>1418</v>
      </c>
      <c r="D1331" s="14" t="s">
        <v>1957</v>
      </c>
      <c r="E1331" s="14" t="s">
        <v>1687</v>
      </c>
      <c r="F1331" s="14" t="s">
        <v>1688</v>
      </c>
      <c r="G1331" s="14" t="s">
        <v>2033</v>
      </c>
      <c r="H1331" s="14" t="s">
        <v>2034</v>
      </c>
      <c r="I1331" s="14" t="s">
        <v>175</v>
      </c>
      <c r="J1331" s="14" t="s">
        <v>2087</v>
      </c>
      <c r="K1331" s="15">
        <v>580884.14894898841</v>
      </c>
      <c r="L1331" s="15">
        <v>788175.6077066604</v>
      </c>
      <c r="M1331" s="15">
        <v>445153.7249409433</v>
      </c>
      <c r="N1331" s="15">
        <v>256074.76324986652</v>
      </c>
      <c r="O1331" s="15">
        <v>427327.62688501651</v>
      </c>
      <c r="P1331" s="15">
        <v>423573.54994976445</v>
      </c>
      <c r="Q1331" s="15">
        <v>457533.17086390976</v>
      </c>
      <c r="R1331" s="15">
        <v>398408.69050634187</v>
      </c>
      <c r="S1331" s="15">
        <v>542396.83344585984</v>
      </c>
      <c r="T1331" s="15">
        <v>68970.852102163</v>
      </c>
      <c r="U1331" s="15">
        <v>90330.305715054405</v>
      </c>
      <c r="V1331" s="15">
        <v>178577.58101584887</v>
      </c>
      <c r="W1331" s="15">
        <v>4657406.8553304169</v>
      </c>
      <c r="X1331" s="15">
        <v>5344998.9739909535</v>
      </c>
      <c r="Y1331" s="15">
        <v>5265350.1077129375</v>
      </c>
      <c r="Z1331" s="15">
        <v>5445230.6777142286</v>
      </c>
      <c r="AA1331" s="15">
        <v>4894477.3835946545</v>
      </c>
      <c r="AB1331" s="16">
        <f t="shared" si="20"/>
        <v>2497615.871731475</v>
      </c>
    </row>
    <row r="1332" spans="1:28" ht="16" x14ac:dyDescent="0.2">
      <c r="A1332" s="14" t="s">
        <v>1971</v>
      </c>
      <c r="B1332" s="14" t="s">
        <v>1972</v>
      </c>
      <c r="C1332" s="14" t="s">
        <v>1418</v>
      </c>
      <c r="D1332" s="14" t="s">
        <v>1957</v>
      </c>
      <c r="E1332" s="14" t="s">
        <v>1687</v>
      </c>
      <c r="F1332" s="14" t="s">
        <v>1688</v>
      </c>
      <c r="G1332" s="14" t="s">
        <v>1988</v>
      </c>
      <c r="H1332" s="14" t="s">
        <v>1989</v>
      </c>
      <c r="I1332" s="14" t="s">
        <v>175</v>
      </c>
      <c r="J1332" s="14" t="s">
        <v>2088</v>
      </c>
      <c r="K1332" s="15">
        <v>24000</v>
      </c>
      <c r="L1332" s="15">
        <v>15000</v>
      </c>
      <c r="M1332" s="15">
        <v>25200</v>
      </c>
      <c r="N1332" s="15">
        <v>24000</v>
      </c>
      <c r="O1332" s="15">
        <v>12000</v>
      </c>
      <c r="P1332" s="15">
        <v>25200</v>
      </c>
      <c r="Q1332" s="15">
        <v>15000</v>
      </c>
      <c r="R1332" s="15">
        <v>12000</v>
      </c>
      <c r="S1332" s="15">
        <v>29038</v>
      </c>
      <c r="T1332" s="15">
        <v>12000</v>
      </c>
      <c r="U1332" s="15">
        <v>24000</v>
      </c>
      <c r="V1332" s="15">
        <v>12000</v>
      </c>
      <c r="W1332" s="15">
        <v>229438</v>
      </c>
      <c r="X1332" s="15">
        <v>236249.19217857142</v>
      </c>
      <c r="Y1332" s="15">
        <v>243777.57510086009</v>
      </c>
      <c r="Z1332" s="15">
        <v>253272.06960951569</v>
      </c>
      <c r="AA1332" s="15">
        <v>262234.45477134123</v>
      </c>
      <c r="AB1332" s="16">
        <f t="shared" si="20"/>
        <v>100200</v>
      </c>
    </row>
    <row r="1333" spans="1:28" ht="16" x14ac:dyDescent="0.2">
      <c r="A1333" s="14" t="s">
        <v>1971</v>
      </c>
      <c r="B1333" s="14" t="s">
        <v>1972</v>
      </c>
      <c r="C1333" s="14" t="s">
        <v>1418</v>
      </c>
      <c r="D1333" s="14" t="s">
        <v>1957</v>
      </c>
      <c r="E1333" s="14" t="s">
        <v>1687</v>
      </c>
      <c r="F1333" s="14" t="s">
        <v>1688</v>
      </c>
      <c r="G1333" s="14" t="s">
        <v>2040</v>
      </c>
      <c r="H1333" s="14" t="s">
        <v>2041</v>
      </c>
      <c r="I1333" s="14" t="s">
        <v>175</v>
      </c>
      <c r="J1333" s="14" t="s">
        <v>2089</v>
      </c>
      <c r="K1333" s="15">
        <v>262000.33440484069</v>
      </c>
      <c r="L1333" s="15">
        <v>0</v>
      </c>
      <c r="M1333" s="15">
        <v>0</v>
      </c>
      <c r="N1333" s="15">
        <v>264464.3214421653</v>
      </c>
      <c r="O1333" s="15">
        <v>0</v>
      </c>
      <c r="P1333" s="15">
        <v>0</v>
      </c>
      <c r="Q1333" s="15">
        <v>0</v>
      </c>
      <c r="R1333" s="15">
        <v>0</v>
      </c>
      <c r="S1333" s="15">
        <v>0</v>
      </c>
      <c r="T1333" s="15">
        <v>0</v>
      </c>
      <c r="U1333" s="15">
        <v>0</v>
      </c>
      <c r="V1333" s="15">
        <v>0</v>
      </c>
      <c r="W1333" s="15">
        <v>526464.65584700601</v>
      </c>
      <c r="X1333" s="15">
        <v>766208.57879664667</v>
      </c>
      <c r="Y1333" s="15">
        <v>824408.11041381699</v>
      </c>
      <c r="Z1333" s="15">
        <v>800603.43739297765</v>
      </c>
      <c r="AA1333" s="15">
        <v>848737.17820300278</v>
      </c>
      <c r="AB1333" s="16">
        <f t="shared" si="20"/>
        <v>526464.65584700601</v>
      </c>
    </row>
    <row r="1334" spans="1:28" ht="16" x14ac:dyDescent="0.2">
      <c r="A1334" s="14" t="s">
        <v>1971</v>
      </c>
      <c r="B1334" s="14" t="s">
        <v>1972</v>
      </c>
      <c r="C1334" s="14" t="s">
        <v>1418</v>
      </c>
      <c r="D1334" s="14" t="s">
        <v>1957</v>
      </c>
      <c r="E1334" s="14" t="s">
        <v>1687</v>
      </c>
      <c r="F1334" s="14" t="s">
        <v>1688</v>
      </c>
      <c r="G1334" s="14" t="s">
        <v>1991</v>
      </c>
      <c r="H1334" s="14" t="s">
        <v>1992</v>
      </c>
      <c r="I1334" s="14" t="s">
        <v>175</v>
      </c>
      <c r="J1334" s="14" t="s">
        <v>2090</v>
      </c>
      <c r="K1334" s="15">
        <v>90700.320297786719</v>
      </c>
      <c r="L1334" s="15">
        <v>15268.320297786719</v>
      </c>
      <c r="M1334" s="15">
        <v>15268.320297786719</v>
      </c>
      <c r="N1334" s="15">
        <v>15268.320297786719</v>
      </c>
      <c r="O1334" s="15">
        <v>10178.880198524481</v>
      </c>
      <c r="P1334" s="15">
        <v>73038.880198524479</v>
      </c>
      <c r="Q1334" s="15">
        <v>15268.320297786722</v>
      </c>
      <c r="R1334" s="15">
        <v>15268.320297786722</v>
      </c>
      <c r="S1334" s="15">
        <v>15268.320297786722</v>
      </c>
      <c r="T1334" s="15">
        <v>78128.320297786719</v>
      </c>
      <c r="U1334" s="15">
        <v>90700.320297786719</v>
      </c>
      <c r="V1334" s="15">
        <v>15268.320297786722</v>
      </c>
      <c r="W1334" s="15">
        <v>449624.96337491617</v>
      </c>
      <c r="X1334" s="15">
        <v>925514.79948331683</v>
      </c>
      <c r="Y1334" s="15">
        <v>999303.53082307952</v>
      </c>
      <c r="Z1334" s="15">
        <v>1186585.1363543854</v>
      </c>
      <c r="AA1334" s="15">
        <v>1407714.7747792134</v>
      </c>
      <c r="AB1334" s="16">
        <f t="shared" si="20"/>
        <v>146684.16138967135</v>
      </c>
    </row>
    <row r="1335" spans="1:28" ht="16" x14ac:dyDescent="0.2">
      <c r="A1335" s="14" t="s">
        <v>1971</v>
      </c>
      <c r="B1335" s="14" t="s">
        <v>1972</v>
      </c>
      <c r="C1335" s="14" t="s">
        <v>1418</v>
      </c>
      <c r="D1335" s="14" t="s">
        <v>1957</v>
      </c>
      <c r="E1335" s="14" t="s">
        <v>1687</v>
      </c>
      <c r="F1335" s="14" t="s">
        <v>1688</v>
      </c>
      <c r="G1335" s="14" t="s">
        <v>1793</v>
      </c>
      <c r="H1335" s="14" t="s">
        <v>1794</v>
      </c>
      <c r="I1335" s="14" t="s">
        <v>179</v>
      </c>
      <c r="J1335" s="14" t="s">
        <v>2091</v>
      </c>
      <c r="K1335" s="15">
        <v>80000</v>
      </c>
      <c r="L1335" s="15">
        <v>80000</v>
      </c>
      <c r="M1335" s="15">
        <v>80000</v>
      </c>
      <c r="N1335" s="15">
        <v>80000</v>
      </c>
      <c r="O1335" s="15">
        <v>80000</v>
      </c>
      <c r="P1335" s="15">
        <v>80000</v>
      </c>
      <c r="Q1335" s="15">
        <v>100000</v>
      </c>
      <c r="R1335" s="15">
        <v>100000</v>
      </c>
      <c r="S1335" s="15">
        <v>100000</v>
      </c>
      <c r="T1335" s="15">
        <v>100000</v>
      </c>
      <c r="U1335" s="15">
        <v>100000</v>
      </c>
      <c r="V1335" s="15">
        <v>100000</v>
      </c>
      <c r="W1335" s="15">
        <v>1080000</v>
      </c>
      <c r="X1335" s="15">
        <v>1112515.2321428573</v>
      </c>
      <c r="Y1335" s="15">
        <v>1148424.2649332946</v>
      </c>
      <c r="Z1335" s="15">
        <v>1265922.0146736873</v>
      </c>
      <c r="AA1335" s="15">
        <v>1236322.9982154842</v>
      </c>
      <c r="AB1335" s="16">
        <f t="shared" si="20"/>
        <v>400000</v>
      </c>
    </row>
    <row r="1336" spans="1:28" ht="16" x14ac:dyDescent="0.2">
      <c r="A1336" s="14" t="s">
        <v>1971</v>
      </c>
      <c r="B1336" s="14" t="s">
        <v>1972</v>
      </c>
      <c r="C1336" s="14" t="s">
        <v>1418</v>
      </c>
      <c r="D1336" s="14" t="s">
        <v>1957</v>
      </c>
      <c r="E1336" s="14" t="s">
        <v>1687</v>
      </c>
      <c r="F1336" s="14" t="s">
        <v>1688</v>
      </c>
      <c r="G1336" s="14" t="s">
        <v>1995</v>
      </c>
      <c r="H1336" s="14" t="s">
        <v>1996</v>
      </c>
      <c r="I1336" s="14" t="s">
        <v>1868</v>
      </c>
      <c r="J1336" s="14" t="s">
        <v>2092</v>
      </c>
      <c r="K1336" s="15">
        <v>18000</v>
      </c>
      <c r="L1336" s="15">
        <v>18000</v>
      </c>
      <c r="M1336" s="15">
        <v>26000</v>
      </c>
      <c r="N1336" s="15">
        <v>18000</v>
      </c>
      <c r="O1336" s="15">
        <v>18000</v>
      </c>
      <c r="P1336" s="15">
        <v>26000</v>
      </c>
      <c r="Q1336" s="15">
        <v>51980.628000000004</v>
      </c>
      <c r="R1336" s="15">
        <v>18000</v>
      </c>
      <c r="S1336" s="15">
        <v>75820.627999999997</v>
      </c>
      <c r="T1336" s="15">
        <v>18000</v>
      </c>
      <c r="U1336" s="15">
        <v>51980.628000000004</v>
      </c>
      <c r="V1336" s="15">
        <v>26000</v>
      </c>
      <c r="W1336" s="15">
        <v>365781.88399999996</v>
      </c>
      <c r="X1336" s="15">
        <v>376794.36814065895</v>
      </c>
      <c r="Y1336" s="15">
        <v>388956.28820242191</v>
      </c>
      <c r="Z1336" s="15">
        <v>428751.2403003861</v>
      </c>
      <c r="AA1336" s="15">
        <v>418726.44029610051</v>
      </c>
      <c r="AB1336" s="16">
        <f t="shared" si="20"/>
        <v>98000</v>
      </c>
    </row>
    <row r="1337" spans="1:28" ht="16" x14ac:dyDescent="0.2">
      <c r="A1337" s="14" t="s">
        <v>1971</v>
      </c>
      <c r="B1337" s="14" t="s">
        <v>1972</v>
      </c>
      <c r="C1337" s="14" t="s">
        <v>1418</v>
      </c>
      <c r="D1337" s="14" t="s">
        <v>1957</v>
      </c>
      <c r="E1337" s="14" t="s">
        <v>1687</v>
      </c>
      <c r="F1337" s="14" t="s">
        <v>1688</v>
      </c>
      <c r="G1337" s="14" t="s">
        <v>2054</v>
      </c>
      <c r="H1337" s="14" t="s">
        <v>2055</v>
      </c>
      <c r="I1337" s="14" t="s">
        <v>1868</v>
      </c>
      <c r="J1337" s="14" t="s">
        <v>2093</v>
      </c>
      <c r="K1337" s="15">
        <v>70000</v>
      </c>
      <c r="L1337" s="15">
        <v>70000</v>
      </c>
      <c r="M1337" s="15">
        <v>70000</v>
      </c>
      <c r="N1337" s="15">
        <v>70000</v>
      </c>
      <c r="O1337" s="15">
        <v>70000</v>
      </c>
      <c r="P1337" s="15">
        <v>70000</v>
      </c>
      <c r="Q1337" s="15">
        <v>105000</v>
      </c>
      <c r="R1337" s="15">
        <v>105000</v>
      </c>
      <c r="S1337" s="15">
        <v>105000</v>
      </c>
      <c r="T1337" s="15">
        <v>105000</v>
      </c>
      <c r="U1337" s="15">
        <v>105000</v>
      </c>
      <c r="V1337" s="15">
        <v>105000</v>
      </c>
      <c r="W1337" s="15">
        <v>1050000</v>
      </c>
      <c r="X1337" s="15">
        <v>1081612.03125</v>
      </c>
      <c r="Y1337" s="15">
        <v>1116523.5909073697</v>
      </c>
      <c r="Z1337" s="15">
        <v>1230757.5142660849</v>
      </c>
      <c r="AA1337" s="15">
        <v>1201980.6927094986</v>
      </c>
      <c r="AB1337" s="16">
        <f t="shared" si="20"/>
        <v>350000</v>
      </c>
    </row>
    <row r="1338" spans="1:28" ht="16" x14ac:dyDescent="0.2">
      <c r="A1338" s="14" t="s">
        <v>1971</v>
      </c>
      <c r="B1338" s="14" t="s">
        <v>1972</v>
      </c>
      <c r="C1338" s="14" t="s">
        <v>1418</v>
      </c>
      <c r="D1338" s="14" t="s">
        <v>1957</v>
      </c>
      <c r="E1338" s="14" t="s">
        <v>1687</v>
      </c>
      <c r="F1338" s="14" t="s">
        <v>1688</v>
      </c>
      <c r="G1338" s="14" t="s">
        <v>2004</v>
      </c>
      <c r="H1338" s="14" t="s">
        <v>2005</v>
      </c>
      <c r="I1338" s="14" t="s">
        <v>1868</v>
      </c>
      <c r="J1338" s="14" t="s">
        <v>2094</v>
      </c>
      <c r="K1338" s="15">
        <v>186588.04543359997</v>
      </c>
      <c r="L1338" s="15">
        <v>172452.04103679999</v>
      </c>
      <c r="M1338" s="15">
        <v>186588.04543359997</v>
      </c>
      <c r="N1338" s="15">
        <v>181876.04396799998</v>
      </c>
      <c r="O1338" s="15">
        <v>186588.04543359997</v>
      </c>
      <c r="P1338" s="15">
        <v>181876.04396799998</v>
      </c>
      <c r="Q1338" s="15">
        <v>229192.60576959996</v>
      </c>
      <c r="R1338" s="15">
        <v>229192.60576959996</v>
      </c>
      <c r="S1338" s="15">
        <v>223106.26364799996</v>
      </c>
      <c r="T1338" s="15">
        <v>229192.60576959996</v>
      </c>
      <c r="U1338" s="15">
        <v>223106.26364799996</v>
      </c>
      <c r="V1338" s="15">
        <v>229192.60576959996</v>
      </c>
      <c r="W1338" s="15">
        <v>2458951.2156479997</v>
      </c>
      <c r="X1338" s="15">
        <v>3279339.8398555019</v>
      </c>
      <c r="Y1338" s="15">
        <v>2871964.4715344142</v>
      </c>
      <c r="Z1338" s="15">
        <v>3643437.1042711544</v>
      </c>
      <c r="AA1338" s="15">
        <v>3202293.0344337909</v>
      </c>
      <c r="AB1338" s="16">
        <f t="shared" si="20"/>
        <v>914092.2213055999</v>
      </c>
    </row>
    <row r="1339" spans="1:28" ht="16" x14ac:dyDescent="0.2">
      <c r="A1339" s="14" t="s">
        <v>1971</v>
      </c>
      <c r="B1339" s="14" t="s">
        <v>1972</v>
      </c>
      <c r="C1339" s="14" t="s">
        <v>1418</v>
      </c>
      <c r="D1339" s="14" t="s">
        <v>1957</v>
      </c>
      <c r="E1339" s="14" t="s">
        <v>1687</v>
      </c>
      <c r="F1339" s="14" t="s">
        <v>1688</v>
      </c>
      <c r="G1339" s="14" t="s">
        <v>2061</v>
      </c>
      <c r="H1339" s="14" t="s">
        <v>2062</v>
      </c>
      <c r="I1339" s="14" t="s">
        <v>1868</v>
      </c>
      <c r="J1339" s="14" t="s">
        <v>2095</v>
      </c>
      <c r="K1339" s="15">
        <v>60000</v>
      </c>
      <c r="L1339" s="15">
        <v>0</v>
      </c>
      <c r="M1339" s="15">
        <v>0</v>
      </c>
      <c r="N1339" s="15">
        <v>60000</v>
      </c>
      <c r="O1339" s="15">
        <v>0</v>
      </c>
      <c r="P1339" s="15">
        <v>0</v>
      </c>
      <c r="Q1339" s="15">
        <v>0</v>
      </c>
      <c r="R1339" s="15">
        <v>0</v>
      </c>
      <c r="S1339" s="15">
        <v>0</v>
      </c>
      <c r="T1339" s="15">
        <v>0</v>
      </c>
      <c r="U1339" s="15">
        <v>0</v>
      </c>
      <c r="V1339" s="15">
        <v>0</v>
      </c>
      <c r="W1339" s="15">
        <v>120000</v>
      </c>
      <c r="X1339" s="15">
        <v>180896.78571428568</v>
      </c>
      <c r="Y1339" s="15">
        <v>202423.47190751444</v>
      </c>
      <c r="Z1339" s="15">
        <v>195922.40618272126</v>
      </c>
      <c r="AA1339" s="15">
        <v>207416.22544705262</v>
      </c>
      <c r="AB1339" s="16">
        <f t="shared" si="20"/>
        <v>120000</v>
      </c>
    </row>
    <row r="1340" spans="1:28" ht="16" x14ac:dyDescent="0.2">
      <c r="A1340" s="14" t="s">
        <v>1971</v>
      </c>
      <c r="B1340" s="14" t="s">
        <v>1972</v>
      </c>
      <c r="C1340" s="14" t="s">
        <v>1418</v>
      </c>
      <c r="D1340" s="14" t="s">
        <v>1957</v>
      </c>
      <c r="E1340" s="14" t="s">
        <v>1690</v>
      </c>
      <c r="F1340" s="14" t="s">
        <v>1691</v>
      </c>
      <c r="G1340" s="14" t="s">
        <v>2027</v>
      </c>
      <c r="H1340" s="14" t="s">
        <v>2028</v>
      </c>
      <c r="I1340" s="14" t="s">
        <v>175</v>
      </c>
      <c r="J1340" s="14" t="s">
        <v>2096</v>
      </c>
      <c r="K1340" s="15">
        <v>151919.85915492958</v>
      </c>
      <c r="L1340" s="15">
        <v>151919.85915492958</v>
      </c>
      <c r="M1340" s="15">
        <v>151919.85915492958</v>
      </c>
      <c r="N1340" s="15">
        <v>151919.85915492958</v>
      </c>
      <c r="O1340" s="15">
        <v>151919.85915492958</v>
      </c>
      <c r="P1340" s="15">
        <v>151919.85915492958</v>
      </c>
      <c r="Q1340" s="15">
        <v>151919.85915492958</v>
      </c>
      <c r="R1340" s="15">
        <v>151919.85915492958</v>
      </c>
      <c r="S1340" s="15">
        <v>151919.85915492958</v>
      </c>
      <c r="T1340" s="15">
        <v>151919.85915492958</v>
      </c>
      <c r="U1340" s="15">
        <v>151919.85915492958</v>
      </c>
      <c r="V1340" s="15">
        <v>151919.85915492958</v>
      </c>
      <c r="W1340" s="15">
        <v>1823038.309859155</v>
      </c>
      <c r="X1340" s="15">
        <v>2119418.6130655361</v>
      </c>
      <c r="Y1340" s="15">
        <v>2124618.9185660761</v>
      </c>
      <c r="Z1340" s="15">
        <v>2461224.1446464742</v>
      </c>
      <c r="AA1340" s="15">
        <v>2479578.7375662578</v>
      </c>
      <c r="AB1340" s="16">
        <f t="shared" si="20"/>
        <v>759599.29577464797</v>
      </c>
    </row>
    <row r="1341" spans="1:28" ht="16" x14ac:dyDescent="0.2">
      <c r="A1341" s="14" t="s">
        <v>1971</v>
      </c>
      <c r="B1341" s="14" t="s">
        <v>1972</v>
      </c>
      <c r="C1341" s="14" t="s">
        <v>1418</v>
      </c>
      <c r="D1341" s="14" t="s">
        <v>1957</v>
      </c>
      <c r="E1341" s="14" t="s">
        <v>1690</v>
      </c>
      <c r="F1341" s="14" t="s">
        <v>1691</v>
      </c>
      <c r="G1341" s="14" t="s">
        <v>2033</v>
      </c>
      <c r="H1341" s="14" t="s">
        <v>2034</v>
      </c>
      <c r="I1341" s="14" t="s">
        <v>175</v>
      </c>
      <c r="J1341" s="14" t="s">
        <v>2097</v>
      </c>
      <c r="K1341" s="15">
        <v>27928.048799999997</v>
      </c>
      <c r="L1341" s="15">
        <v>24340.044287999997</v>
      </c>
      <c r="M1341" s="15">
        <v>30071.127408</v>
      </c>
      <c r="N1341" s="15">
        <v>29411.444159999999</v>
      </c>
      <c r="O1341" s="15">
        <v>32421.340972800004</v>
      </c>
      <c r="P1341" s="15">
        <v>30411.918720000001</v>
      </c>
      <c r="Q1341" s="15">
        <v>24888.993609600002</v>
      </c>
      <c r="R1341" s="15">
        <v>26011.555689600005</v>
      </c>
      <c r="S1341" s="15">
        <v>24037.296192000002</v>
      </c>
      <c r="T1341" s="15">
        <v>26691.244032000002</v>
      </c>
      <c r="U1341" s="15">
        <v>21115.482278813597</v>
      </c>
      <c r="V1341" s="15">
        <v>21785.677056</v>
      </c>
      <c r="W1341" s="15">
        <v>319114.17320681363</v>
      </c>
      <c r="X1341" s="15">
        <v>1996735.0992334764</v>
      </c>
      <c r="Y1341" s="15">
        <v>3598357.1170195388</v>
      </c>
      <c r="Z1341" s="15">
        <v>5948475.6691807248</v>
      </c>
      <c r="AA1341" s="15">
        <v>7172868.0728279036</v>
      </c>
      <c r="AB1341" s="16">
        <f t="shared" si="20"/>
        <v>144172.00562879999</v>
      </c>
    </row>
    <row r="1342" spans="1:28" ht="16" x14ac:dyDescent="0.2">
      <c r="A1342" s="14" t="s">
        <v>1971</v>
      </c>
      <c r="B1342" s="14" t="s">
        <v>1972</v>
      </c>
      <c r="C1342" s="14" t="s">
        <v>1418</v>
      </c>
      <c r="D1342" s="14" t="s">
        <v>1957</v>
      </c>
      <c r="E1342" s="14" t="s">
        <v>1690</v>
      </c>
      <c r="F1342" s="14" t="s">
        <v>1691</v>
      </c>
      <c r="G1342" s="14" t="s">
        <v>1988</v>
      </c>
      <c r="H1342" s="14" t="s">
        <v>1989</v>
      </c>
      <c r="I1342" s="14" t="s">
        <v>175</v>
      </c>
      <c r="J1342" s="14" t="s">
        <v>2098</v>
      </c>
      <c r="K1342" s="15">
        <v>71449.060894984199</v>
      </c>
      <c r="L1342" s="15">
        <v>67839.402947298076</v>
      </c>
      <c r="M1342" s="15">
        <v>69227.732927177363</v>
      </c>
      <c r="N1342" s="15">
        <v>71630.147414098887</v>
      </c>
      <c r="O1342" s="15">
        <v>67839.402947298076</v>
      </c>
      <c r="P1342" s="15">
        <v>72050.670552931886</v>
      </c>
      <c r="Q1342" s="15">
        <v>69597.95425514516</v>
      </c>
      <c r="R1342" s="15">
        <v>69871.596106251804</v>
      </c>
      <c r="S1342" s="15">
        <v>104472.38409901553</v>
      </c>
      <c r="T1342" s="15">
        <v>105027.71609096724</v>
      </c>
      <c r="U1342" s="15">
        <v>102661.51890786864</v>
      </c>
      <c r="V1342" s="15">
        <v>107249.04405877409</v>
      </c>
      <c r="W1342" s="15">
        <v>978916.6312018109</v>
      </c>
      <c r="X1342" s="15">
        <v>1772812.2845221763</v>
      </c>
      <c r="Y1342" s="15">
        <v>1815566.5170583085</v>
      </c>
      <c r="Z1342" s="15">
        <v>1901409.2289564463</v>
      </c>
      <c r="AA1342" s="15">
        <v>1984962.2338867725</v>
      </c>
      <c r="AB1342" s="16">
        <f t="shared" si="20"/>
        <v>347985.74713085662</v>
      </c>
    </row>
    <row r="1343" spans="1:28" ht="16" x14ac:dyDescent="0.2">
      <c r="A1343" s="14" t="s">
        <v>1971</v>
      </c>
      <c r="B1343" s="14" t="s">
        <v>1972</v>
      </c>
      <c r="C1343" s="14" t="s">
        <v>1418</v>
      </c>
      <c r="D1343" s="14" t="s">
        <v>1957</v>
      </c>
      <c r="E1343" s="14" t="s">
        <v>1690</v>
      </c>
      <c r="F1343" s="14" t="s">
        <v>1691</v>
      </c>
      <c r="G1343" s="14" t="s">
        <v>1991</v>
      </c>
      <c r="H1343" s="14" t="s">
        <v>1992</v>
      </c>
      <c r="I1343" s="14" t="s">
        <v>175</v>
      </c>
      <c r="J1343" s="14" t="s">
        <v>2099</v>
      </c>
      <c r="K1343" s="15">
        <v>112986.83639525781</v>
      </c>
      <c r="L1343" s="15">
        <v>90380.793323815902</v>
      </c>
      <c r="M1343" s="15">
        <v>109620.20652342172</v>
      </c>
      <c r="N1343" s="15">
        <v>134901.60653136479</v>
      </c>
      <c r="O1343" s="15">
        <v>130468.89435793055</v>
      </c>
      <c r="P1343" s="15">
        <v>243618.27344206697</v>
      </c>
      <c r="Q1343" s="15">
        <v>115271.2750509443</v>
      </c>
      <c r="R1343" s="15">
        <v>115703.81426834213</v>
      </c>
      <c r="S1343" s="15">
        <v>143079.25504682431</v>
      </c>
      <c r="T1343" s="15">
        <v>166865.90117920493</v>
      </c>
      <c r="U1343" s="15">
        <v>287138.48666344205</v>
      </c>
      <c r="V1343" s="15">
        <v>180604.39956642207</v>
      </c>
      <c r="W1343" s="15">
        <v>1830639.7423490374</v>
      </c>
      <c r="X1343" s="15">
        <v>3149332.9584906586</v>
      </c>
      <c r="Y1343" s="15">
        <v>3179995.3380409433</v>
      </c>
      <c r="Z1343" s="15">
        <v>3309070.6342517678</v>
      </c>
      <c r="AA1343" s="15">
        <v>3405646.2908935123</v>
      </c>
      <c r="AB1343" s="16">
        <f t="shared" si="20"/>
        <v>578358.33713179082</v>
      </c>
    </row>
    <row r="1344" spans="1:28" ht="16" x14ac:dyDescent="0.2">
      <c r="A1344" s="14" t="s">
        <v>1971</v>
      </c>
      <c r="B1344" s="14" t="s">
        <v>1972</v>
      </c>
      <c r="C1344" s="14" t="s">
        <v>1418</v>
      </c>
      <c r="D1344" s="14" t="s">
        <v>1957</v>
      </c>
      <c r="E1344" s="14" t="s">
        <v>1690</v>
      </c>
      <c r="F1344" s="14" t="s">
        <v>1691</v>
      </c>
      <c r="G1344" s="14" t="s">
        <v>1793</v>
      </c>
      <c r="H1344" s="14" t="s">
        <v>1794</v>
      </c>
      <c r="I1344" s="14" t="s">
        <v>179</v>
      </c>
      <c r="J1344" s="14" t="s">
        <v>2100</v>
      </c>
      <c r="K1344" s="15">
        <v>18831.295691579271</v>
      </c>
      <c r="L1344" s="15">
        <v>16155.857007366447</v>
      </c>
      <c r="M1344" s="15">
        <v>20763.863029855904</v>
      </c>
      <c r="N1344" s="15">
        <v>21590.552830598717</v>
      </c>
      <c r="O1344" s="15">
        <v>21316.452591456902</v>
      </c>
      <c r="P1344" s="15">
        <v>21303.124657735363</v>
      </c>
      <c r="Q1344" s="15">
        <v>18117.649450272638</v>
      </c>
      <c r="R1344" s="15">
        <v>22257.734036190621</v>
      </c>
      <c r="S1344" s="15">
        <v>28660.747732968139</v>
      </c>
      <c r="T1344" s="15">
        <v>33213.513186949931</v>
      </c>
      <c r="U1344" s="15">
        <v>31588.186982310264</v>
      </c>
      <c r="V1344" s="15">
        <v>32503.728073174247</v>
      </c>
      <c r="W1344" s="15">
        <v>286302.70527045842</v>
      </c>
      <c r="X1344" s="15">
        <v>548162.66541370761</v>
      </c>
      <c r="Y1344" s="15">
        <v>535379.75746011292</v>
      </c>
      <c r="Z1344" s="15">
        <v>558648.11979019083</v>
      </c>
      <c r="AA1344" s="15">
        <v>570156.72265106603</v>
      </c>
      <c r="AB1344" s="16">
        <f t="shared" si="20"/>
        <v>98658.021150857239</v>
      </c>
    </row>
    <row r="1345" spans="1:28" ht="16" x14ac:dyDescent="0.2">
      <c r="A1345" s="14" t="s">
        <v>1971</v>
      </c>
      <c r="B1345" s="14" t="s">
        <v>1972</v>
      </c>
      <c r="C1345" s="14" t="s">
        <v>1418</v>
      </c>
      <c r="D1345" s="14" t="s">
        <v>1957</v>
      </c>
      <c r="E1345" s="14" t="s">
        <v>1690</v>
      </c>
      <c r="F1345" s="14" t="s">
        <v>1691</v>
      </c>
      <c r="G1345" s="14" t="s">
        <v>1995</v>
      </c>
      <c r="H1345" s="14" t="s">
        <v>1996</v>
      </c>
      <c r="I1345" s="14" t="s">
        <v>1868</v>
      </c>
      <c r="J1345" s="14" t="s">
        <v>2101</v>
      </c>
      <c r="K1345" s="15">
        <v>18247.74792182583</v>
      </c>
      <c r="L1345" s="15">
        <v>15655.21624002297</v>
      </c>
      <c r="M1345" s="15">
        <v>20120.428496142089</v>
      </c>
      <c r="N1345" s="15">
        <v>20921.500676228181</v>
      </c>
      <c r="O1345" s="15">
        <v>20655.894307389281</v>
      </c>
      <c r="P1345" s="15">
        <v>20642.979382210859</v>
      </c>
      <c r="Q1345" s="15">
        <v>17556.216285872331</v>
      </c>
      <c r="R1345" s="15">
        <v>21568.007143824299</v>
      </c>
      <c r="S1345" s="15">
        <v>27772.603035281812</v>
      </c>
      <c r="T1345" s="15">
        <v>32184.286528128578</v>
      </c>
      <c r="U1345" s="15">
        <v>30609.32624080938</v>
      </c>
      <c r="V1345" s="15">
        <v>31496.496370352303</v>
      </c>
      <c r="W1345" s="15">
        <v>277430.70262808795</v>
      </c>
      <c r="X1345" s="15">
        <v>531176.09656027996</v>
      </c>
      <c r="Y1345" s="15">
        <v>518789.30778772588</v>
      </c>
      <c r="Z1345" s="15">
        <v>541336.62568379787</v>
      </c>
      <c r="AA1345" s="15">
        <v>552488.5977720255</v>
      </c>
      <c r="AB1345" s="16">
        <f t="shared" si="20"/>
        <v>95600.78764160836</v>
      </c>
    </row>
    <row r="1346" spans="1:28" ht="16" x14ac:dyDescent="0.2">
      <c r="A1346" s="14" t="s">
        <v>1971</v>
      </c>
      <c r="B1346" s="14" t="s">
        <v>1972</v>
      </c>
      <c r="C1346" s="14" t="s">
        <v>1418</v>
      </c>
      <c r="D1346" s="14" t="s">
        <v>1957</v>
      </c>
      <c r="E1346" s="14" t="s">
        <v>1690</v>
      </c>
      <c r="F1346" s="14" t="s">
        <v>1691</v>
      </c>
      <c r="G1346" s="14" t="s">
        <v>2078</v>
      </c>
      <c r="H1346" s="14" t="s">
        <v>2079</v>
      </c>
      <c r="I1346" s="14" t="s">
        <v>1868</v>
      </c>
      <c r="J1346" s="14" t="s">
        <v>2102</v>
      </c>
      <c r="K1346" s="15">
        <v>0</v>
      </c>
      <c r="L1346" s="15">
        <v>64553.780035155913</v>
      </c>
      <c r="M1346" s="15">
        <v>0</v>
      </c>
      <c r="N1346" s="15">
        <v>32276.890017577956</v>
      </c>
      <c r="O1346" s="15">
        <v>32276.890017577956</v>
      </c>
      <c r="P1346" s="15">
        <v>0</v>
      </c>
      <c r="Q1346" s="15">
        <v>64553.780035155913</v>
      </c>
      <c r="R1346" s="15">
        <v>0</v>
      </c>
      <c r="S1346" s="15">
        <v>32276.890017577956</v>
      </c>
      <c r="T1346" s="15">
        <v>32276.890017577956</v>
      </c>
      <c r="U1346" s="15">
        <v>32276.890017577956</v>
      </c>
      <c r="V1346" s="15">
        <v>64553.780035155913</v>
      </c>
      <c r="W1346" s="15">
        <v>355045.7901933575</v>
      </c>
      <c r="X1346" s="15">
        <v>602241.85336012521</v>
      </c>
      <c r="Y1346" s="15">
        <v>677872.69750509702</v>
      </c>
      <c r="Z1346" s="15">
        <v>615009.6992070108</v>
      </c>
      <c r="AA1346" s="15">
        <v>694592.35594160086</v>
      </c>
      <c r="AB1346" s="16">
        <f t="shared" si="20"/>
        <v>129107.56007031183</v>
      </c>
    </row>
    <row r="1347" spans="1:28" ht="16" x14ac:dyDescent="0.2">
      <c r="A1347" s="14" t="s">
        <v>1971</v>
      </c>
      <c r="B1347" s="14" t="s">
        <v>1972</v>
      </c>
      <c r="C1347" s="14" t="s">
        <v>1418</v>
      </c>
      <c r="D1347" s="14" t="s">
        <v>1957</v>
      </c>
      <c r="E1347" s="14" t="s">
        <v>1690</v>
      </c>
      <c r="F1347" s="14" t="s">
        <v>1691</v>
      </c>
      <c r="G1347" s="14" t="s">
        <v>2054</v>
      </c>
      <c r="H1347" s="14" t="s">
        <v>2055</v>
      </c>
      <c r="I1347" s="14" t="s">
        <v>1868</v>
      </c>
      <c r="J1347" s="14" t="s">
        <v>2103</v>
      </c>
      <c r="K1347" s="15">
        <v>81640.153874816984</v>
      </c>
      <c r="L1347" s="15">
        <v>70041.205536947469</v>
      </c>
      <c r="M1347" s="15">
        <v>90018.499021874566</v>
      </c>
      <c r="N1347" s="15">
        <v>93602.484088264071</v>
      </c>
      <c r="O1347" s="15">
        <v>92414.165128848632</v>
      </c>
      <c r="P1347" s="15">
        <v>92356.383944925838</v>
      </c>
      <c r="Q1347" s="15">
        <v>78546.25158011129</v>
      </c>
      <c r="R1347" s="15">
        <v>96494.9444467547</v>
      </c>
      <c r="S1347" s="15">
        <v>124254.214548452</v>
      </c>
      <c r="T1347" s="15">
        <v>143992.02113948922</v>
      </c>
      <c r="U1347" s="15">
        <v>136945.67214594176</v>
      </c>
      <c r="V1347" s="15">
        <v>140914.85816272112</v>
      </c>
      <c r="W1347" s="15">
        <v>1241220.8536191476</v>
      </c>
      <c r="X1347" s="15">
        <v>2422619.1129753268</v>
      </c>
      <c r="Y1347" s="15">
        <v>2366124.7198294327</v>
      </c>
      <c r="Z1347" s="15">
        <v>2468959.8504670481</v>
      </c>
      <c r="AA1347" s="15">
        <v>2519822.4192145136</v>
      </c>
      <c r="AB1347" s="16">
        <f t="shared" ref="AB1347:AB1410" si="21">SUM(K1347:O1347)</f>
        <v>427716.50765075174</v>
      </c>
    </row>
    <row r="1348" spans="1:28" ht="16" x14ac:dyDescent="0.2">
      <c r="A1348" s="14" t="s">
        <v>1971</v>
      </c>
      <c r="B1348" s="14" t="s">
        <v>1972</v>
      </c>
      <c r="C1348" s="14" t="s">
        <v>1418</v>
      </c>
      <c r="D1348" s="14" t="s">
        <v>1957</v>
      </c>
      <c r="E1348" s="14" t="s">
        <v>1690</v>
      </c>
      <c r="F1348" s="14" t="s">
        <v>1691</v>
      </c>
      <c r="G1348" s="14" t="s">
        <v>2004</v>
      </c>
      <c r="H1348" s="14" t="s">
        <v>2005</v>
      </c>
      <c r="I1348" s="14" t="s">
        <v>1868</v>
      </c>
      <c r="J1348" s="14" t="s">
        <v>2104</v>
      </c>
      <c r="K1348" s="15">
        <v>16280.712633899577</v>
      </c>
      <c r="L1348" s="15">
        <v>14189.07813385505</v>
      </c>
      <c r="M1348" s="15">
        <v>17530.024650595333</v>
      </c>
      <c r="N1348" s="15">
        <v>17145.460964567774</v>
      </c>
      <c r="O1348" s="15">
        <v>18900.086410040607</v>
      </c>
      <c r="P1348" s="15">
        <v>17728.689636414234</v>
      </c>
      <c r="Q1348" s="15">
        <v>21448.994224111048</v>
      </c>
      <c r="R1348" s="15">
        <v>23353.376946929995</v>
      </c>
      <c r="S1348" s="15">
        <v>25376.223975493034</v>
      </c>
      <c r="T1348" s="15">
        <v>27856.12587257463</v>
      </c>
      <c r="U1348" s="15">
        <v>32207.232623510969</v>
      </c>
      <c r="V1348" s="15">
        <v>33236.723389734383</v>
      </c>
      <c r="W1348" s="15">
        <v>265252.72946172662</v>
      </c>
      <c r="X1348" s="15">
        <v>870580.40099529887</v>
      </c>
      <c r="Y1348" s="15">
        <v>1445652.5700084707</v>
      </c>
      <c r="Z1348" s="15">
        <v>1640410.0974279798</v>
      </c>
      <c r="AA1348" s="15">
        <v>1857438.7850641208</v>
      </c>
      <c r="AB1348" s="16">
        <f t="shared" si="21"/>
        <v>84045.362792958331</v>
      </c>
    </row>
    <row r="1349" spans="1:28" ht="16" x14ac:dyDescent="0.2">
      <c r="A1349" s="14" t="s">
        <v>1971</v>
      </c>
      <c r="B1349" s="14" t="s">
        <v>1972</v>
      </c>
      <c r="C1349" s="14" t="s">
        <v>1418</v>
      </c>
      <c r="D1349" s="14" t="s">
        <v>1957</v>
      </c>
      <c r="E1349" s="14" t="s">
        <v>1693</v>
      </c>
      <c r="F1349" s="14" t="s">
        <v>1694</v>
      </c>
      <c r="G1349" s="14" t="s">
        <v>1988</v>
      </c>
      <c r="H1349" s="14" t="s">
        <v>1989</v>
      </c>
      <c r="I1349" s="14" t="s">
        <v>175</v>
      </c>
      <c r="J1349" s="14" t="s">
        <v>2105</v>
      </c>
      <c r="K1349" s="15">
        <v>142898.1217899684</v>
      </c>
      <c r="L1349" s="15">
        <v>135678.80589459615</v>
      </c>
      <c r="M1349" s="15">
        <v>138455.46585435473</v>
      </c>
      <c r="N1349" s="15">
        <v>143260.29482819777</v>
      </c>
      <c r="O1349" s="15">
        <v>135678.80589459615</v>
      </c>
      <c r="P1349" s="15">
        <v>144101.34110586377</v>
      </c>
      <c r="Q1349" s="15">
        <v>139195.90851029032</v>
      </c>
      <c r="R1349" s="15">
        <v>139743.19221250361</v>
      </c>
      <c r="S1349" s="15">
        <v>139296.51213202073</v>
      </c>
      <c r="T1349" s="15">
        <v>140036.95478795632</v>
      </c>
      <c r="U1349" s="15">
        <v>136882.02521049153</v>
      </c>
      <c r="V1349" s="15">
        <v>142998.72541169878</v>
      </c>
      <c r="W1349" s="15">
        <v>1678226.1536325384</v>
      </c>
      <c r="X1349" s="15">
        <v>1772812.2845221763</v>
      </c>
      <c r="Y1349" s="15">
        <v>1815566.5170583085</v>
      </c>
      <c r="Z1349" s="15">
        <v>1901409.2289564463</v>
      </c>
      <c r="AA1349" s="15">
        <v>1984962.2338867725</v>
      </c>
      <c r="AB1349" s="16">
        <f t="shared" si="21"/>
        <v>695971.49426171323</v>
      </c>
    </row>
    <row r="1350" spans="1:28" ht="16" x14ac:dyDescent="0.2">
      <c r="A1350" s="14" t="s">
        <v>1971</v>
      </c>
      <c r="B1350" s="14" t="s">
        <v>1972</v>
      </c>
      <c r="C1350" s="14" t="s">
        <v>1418</v>
      </c>
      <c r="D1350" s="14" t="s">
        <v>1957</v>
      </c>
      <c r="E1350" s="14" t="s">
        <v>1693</v>
      </c>
      <c r="F1350" s="14" t="s">
        <v>1694</v>
      </c>
      <c r="G1350" s="14" t="s">
        <v>1991</v>
      </c>
      <c r="H1350" s="14" t="s">
        <v>1992</v>
      </c>
      <c r="I1350" s="14" t="s">
        <v>175</v>
      </c>
      <c r="J1350" s="14" t="s">
        <v>2106</v>
      </c>
      <c r="K1350" s="15">
        <v>246670.59869343915</v>
      </c>
      <c r="L1350" s="15">
        <v>336129.66329916473</v>
      </c>
      <c r="M1350" s="15">
        <v>253542.90621412193</v>
      </c>
      <c r="N1350" s="15">
        <v>416482.90194392507</v>
      </c>
      <c r="O1350" s="15">
        <v>259268.63945154788</v>
      </c>
      <c r="P1350" s="15">
        <v>246394.56959043737</v>
      </c>
      <c r="Q1350" s="15">
        <v>401691.72462194093</v>
      </c>
      <c r="R1350" s="15">
        <v>376749.82457110495</v>
      </c>
      <c r="S1350" s="15">
        <v>374589.70095443405</v>
      </c>
      <c r="T1350" s="15">
        <v>256710.67231871607</v>
      </c>
      <c r="U1350" s="15">
        <v>383188.89516040887</v>
      </c>
      <c r="V1350" s="15">
        <v>239519.99093648826</v>
      </c>
      <c r="W1350" s="15">
        <v>3790940.0877557294</v>
      </c>
      <c r="X1350" s="15">
        <v>3872471.1457269676</v>
      </c>
      <c r="Y1350" s="15">
        <v>4286382.1167146266</v>
      </c>
      <c r="Z1350" s="15">
        <v>4345559.1039448828</v>
      </c>
      <c r="AA1350" s="15">
        <v>4245361.1747104023</v>
      </c>
      <c r="AB1350" s="16">
        <f t="shared" si="21"/>
        <v>1512094.709602199</v>
      </c>
    </row>
    <row r="1351" spans="1:28" ht="16" x14ac:dyDescent="0.2">
      <c r="A1351" s="14" t="s">
        <v>1971</v>
      </c>
      <c r="B1351" s="14" t="s">
        <v>1972</v>
      </c>
      <c r="C1351" s="14" t="s">
        <v>1418</v>
      </c>
      <c r="D1351" s="14" t="s">
        <v>1957</v>
      </c>
      <c r="E1351" s="14" t="s">
        <v>1693</v>
      </c>
      <c r="F1351" s="14" t="s">
        <v>1694</v>
      </c>
      <c r="G1351" s="14" t="s">
        <v>1793</v>
      </c>
      <c r="H1351" s="14" t="s">
        <v>1794</v>
      </c>
      <c r="I1351" s="14" t="s">
        <v>179</v>
      </c>
      <c r="J1351" s="14" t="s">
        <v>2107</v>
      </c>
      <c r="K1351" s="15">
        <v>40458.255302666825</v>
      </c>
      <c r="L1351" s="15">
        <v>33197.04524346222</v>
      </c>
      <c r="M1351" s="15">
        <v>40224.913680787497</v>
      </c>
      <c r="N1351" s="15">
        <v>43755.171930774311</v>
      </c>
      <c r="O1351" s="15">
        <v>41851.633242701319</v>
      </c>
      <c r="P1351" s="15">
        <v>42806.245715561425</v>
      </c>
      <c r="Q1351" s="15">
        <v>40581.768976418185</v>
      </c>
      <c r="R1351" s="15">
        <v>43430.01084271841</v>
      </c>
      <c r="S1351" s="15">
        <v>43367.542018749045</v>
      </c>
      <c r="T1351" s="15">
        <v>41388.283135344522</v>
      </c>
      <c r="U1351" s="15">
        <v>41368.350538186525</v>
      </c>
      <c r="V1351" s="15">
        <v>42193.055307420662</v>
      </c>
      <c r="W1351" s="15">
        <v>494622.27593479096</v>
      </c>
      <c r="X1351" s="15">
        <v>463552.48911660758</v>
      </c>
      <c r="Y1351" s="15">
        <v>522791.79062942066</v>
      </c>
      <c r="Z1351" s="15">
        <v>493451.94419268769</v>
      </c>
      <c r="AA1351" s="15">
        <v>481885.20332946419</v>
      </c>
      <c r="AB1351" s="16">
        <f t="shared" si="21"/>
        <v>199487.01940039219</v>
      </c>
    </row>
    <row r="1352" spans="1:28" ht="16" x14ac:dyDescent="0.2">
      <c r="A1352" s="14" t="s">
        <v>1971</v>
      </c>
      <c r="B1352" s="14" t="s">
        <v>1972</v>
      </c>
      <c r="C1352" s="14" t="s">
        <v>1418</v>
      </c>
      <c r="D1352" s="14" t="s">
        <v>1957</v>
      </c>
      <c r="E1352" s="14" t="s">
        <v>1693</v>
      </c>
      <c r="F1352" s="14" t="s">
        <v>1694</v>
      </c>
      <c r="G1352" s="14" t="s">
        <v>1995</v>
      </c>
      <c r="H1352" s="14" t="s">
        <v>1996</v>
      </c>
      <c r="I1352" s="14" t="s">
        <v>1868</v>
      </c>
      <c r="J1352" s="14" t="s">
        <v>2108</v>
      </c>
      <c r="K1352" s="15">
        <v>39204.527198310003</v>
      </c>
      <c r="L1352" s="15">
        <v>32168.328896403371</v>
      </c>
      <c r="M1352" s="15">
        <v>38978.416410955739</v>
      </c>
      <c r="N1352" s="15">
        <v>42399.278347371059</v>
      </c>
      <c r="O1352" s="15">
        <v>40554.726877929083</v>
      </c>
      <c r="P1352" s="15">
        <v>41479.757638057359</v>
      </c>
      <c r="Q1352" s="15">
        <v>39324.21340686555</v>
      </c>
      <c r="R1352" s="15">
        <v>42084.193412908266</v>
      </c>
      <c r="S1352" s="15">
        <v>42023.660384728188</v>
      </c>
      <c r="T1352" s="15">
        <v>40105.735151758126</v>
      </c>
      <c r="U1352" s="15">
        <v>40086.420229709023</v>
      </c>
      <c r="V1352" s="15">
        <v>40885.568890820083</v>
      </c>
      <c r="W1352" s="15">
        <v>479294.82684581587</v>
      </c>
      <c r="X1352" s="15">
        <v>449187.83648632618</v>
      </c>
      <c r="Y1352" s="15">
        <v>506591.41926550941</v>
      </c>
      <c r="Z1352" s="15">
        <v>478160.76156615687</v>
      </c>
      <c r="AA1352" s="15">
        <v>466952.45306704671</v>
      </c>
      <c r="AB1352" s="16">
        <f t="shared" si="21"/>
        <v>193305.27773096928</v>
      </c>
    </row>
    <row r="1353" spans="1:28" ht="16" x14ac:dyDescent="0.2">
      <c r="A1353" s="14" t="s">
        <v>1971</v>
      </c>
      <c r="B1353" s="14" t="s">
        <v>1972</v>
      </c>
      <c r="C1353" s="14" t="s">
        <v>1418</v>
      </c>
      <c r="D1353" s="14" t="s">
        <v>1957</v>
      </c>
      <c r="E1353" s="14" t="s">
        <v>1693</v>
      </c>
      <c r="F1353" s="14" t="s">
        <v>1694</v>
      </c>
      <c r="G1353" s="14" t="s">
        <v>2078</v>
      </c>
      <c r="H1353" s="14" t="s">
        <v>2079</v>
      </c>
      <c r="I1353" s="14" t="s">
        <v>1868</v>
      </c>
      <c r="J1353" s="14" t="s">
        <v>2109</v>
      </c>
      <c r="K1353" s="15">
        <v>189946.43324892118</v>
      </c>
      <c r="L1353" s="15">
        <v>171312.23032149815</v>
      </c>
      <c r="M1353" s="15">
        <v>87434.667601888068</v>
      </c>
      <c r="N1353" s="15">
        <v>169321.5082513509</v>
      </c>
      <c r="O1353" s="15">
        <v>184398.60629649591</v>
      </c>
      <c r="P1353" s="15">
        <v>72357.569556743038</v>
      </c>
      <c r="Q1353" s="15">
        <v>186389.32836664323</v>
      </c>
      <c r="R1353" s="15">
        <v>142459.82493669089</v>
      </c>
      <c r="S1353" s="15">
        <v>154244.41020620585</v>
      </c>
      <c r="T1353" s="15">
        <v>151989.09602941069</v>
      </c>
      <c r="U1353" s="15">
        <v>106757.80189397556</v>
      </c>
      <c r="V1353" s="15">
        <v>251208.34890081373</v>
      </c>
      <c r="W1353" s="15">
        <v>1867819.8256106372</v>
      </c>
      <c r="X1353" s="15">
        <v>2062841.3001294781</v>
      </c>
      <c r="Y1353" s="15">
        <v>2124092.3543468677</v>
      </c>
      <c r="Z1353" s="15">
        <v>2111769.4796676598</v>
      </c>
      <c r="AA1353" s="15">
        <v>2208528.0523447115</v>
      </c>
      <c r="AB1353" s="16">
        <f t="shared" si="21"/>
        <v>802413.44572015421</v>
      </c>
    </row>
    <row r="1354" spans="1:28" ht="16" x14ac:dyDescent="0.2">
      <c r="A1354" s="14" t="s">
        <v>1971</v>
      </c>
      <c r="B1354" s="14" t="s">
        <v>1972</v>
      </c>
      <c r="C1354" s="14" t="s">
        <v>1418</v>
      </c>
      <c r="D1354" s="14" t="s">
        <v>1957</v>
      </c>
      <c r="E1354" s="14" t="s">
        <v>1693</v>
      </c>
      <c r="F1354" s="14" t="s">
        <v>1694</v>
      </c>
      <c r="G1354" s="14" t="s">
        <v>2054</v>
      </c>
      <c r="H1354" s="14" t="s">
        <v>2055</v>
      </c>
      <c r="I1354" s="14" t="s">
        <v>1868</v>
      </c>
      <c r="J1354" s="14" t="s">
        <v>2110</v>
      </c>
      <c r="K1354" s="15">
        <v>175400.47389799892</v>
      </c>
      <c r="L1354" s="15">
        <v>143920.62693155164</v>
      </c>
      <c r="M1354" s="15">
        <v>174388.85758504673</v>
      </c>
      <c r="N1354" s="15">
        <v>189693.7432109277</v>
      </c>
      <c r="O1354" s="15">
        <v>181441.24726236489</v>
      </c>
      <c r="P1354" s="15">
        <v>185579.82117950474</v>
      </c>
      <c r="Q1354" s="15">
        <v>175935.94822201022</v>
      </c>
      <c r="R1354" s="15">
        <v>188284.05788190078</v>
      </c>
      <c r="S1354" s="15">
        <v>188013.23401057697</v>
      </c>
      <c r="T1354" s="15">
        <v>179432.46493096973</v>
      </c>
      <c r="U1354" s="15">
        <v>179346.05025585892</v>
      </c>
      <c r="V1354" s="15">
        <v>182921.42952684968</v>
      </c>
      <c r="W1354" s="15">
        <v>2144357.9548955606</v>
      </c>
      <c r="X1354" s="15">
        <v>2048682.2449931444</v>
      </c>
      <c r="Y1354" s="15">
        <v>2310491.8740307884</v>
      </c>
      <c r="Z1354" s="15">
        <v>2180823.6619577431</v>
      </c>
      <c r="AA1354" s="15">
        <v>2129704.1508014528</v>
      </c>
      <c r="AB1354" s="16">
        <f t="shared" si="21"/>
        <v>864844.94888788997</v>
      </c>
    </row>
    <row r="1355" spans="1:28" ht="16" x14ac:dyDescent="0.2">
      <c r="A1355" s="14" t="s">
        <v>1971</v>
      </c>
      <c r="B1355" s="14" t="s">
        <v>1972</v>
      </c>
      <c r="C1355" s="14" t="s">
        <v>1418</v>
      </c>
      <c r="D1355" s="14" t="s">
        <v>1957</v>
      </c>
      <c r="E1355" s="14" t="s">
        <v>1693</v>
      </c>
      <c r="F1355" s="14" t="s">
        <v>1694</v>
      </c>
      <c r="G1355" s="14" t="s">
        <v>1998</v>
      </c>
      <c r="H1355" s="14" t="s">
        <v>1999</v>
      </c>
      <c r="I1355" s="14" t="s">
        <v>1868</v>
      </c>
      <c r="J1355" s="14" t="s">
        <v>2111</v>
      </c>
      <c r="K1355" s="15">
        <v>54237.300158423903</v>
      </c>
      <c r="L1355" s="15">
        <v>0</v>
      </c>
      <c r="M1355" s="15">
        <v>9898.5717262175058</v>
      </c>
      <c r="N1355" s="15">
        <v>636977.19371102739</v>
      </c>
      <c r="O1355" s="15">
        <v>229402.12058004917</v>
      </c>
      <c r="P1355" s="15">
        <v>394993.0939045726</v>
      </c>
      <c r="Q1355" s="15">
        <v>421914.01439646434</v>
      </c>
      <c r="R1355" s="15">
        <v>72869.970631555596</v>
      </c>
      <c r="S1355" s="15">
        <v>1066379.1911580455</v>
      </c>
      <c r="T1355" s="15">
        <v>9898.5717262175058</v>
      </c>
      <c r="U1355" s="15">
        <v>12008.04391191419</v>
      </c>
      <c r="V1355" s="15">
        <v>187599.37505201867</v>
      </c>
      <c r="W1355" s="15">
        <v>3096177.446956506</v>
      </c>
      <c r="X1355" s="15">
        <v>5228517.9170264313</v>
      </c>
      <c r="Y1355" s="15">
        <v>4802562.3395155696</v>
      </c>
      <c r="Z1355" s="15">
        <v>6009081.9499820266</v>
      </c>
      <c r="AA1355" s="15">
        <v>5918756.7901336355</v>
      </c>
      <c r="AB1355" s="16">
        <f t="shared" si="21"/>
        <v>930515.18617571797</v>
      </c>
    </row>
    <row r="1356" spans="1:28" ht="16" x14ac:dyDescent="0.2">
      <c r="A1356" s="14" t="s">
        <v>1971</v>
      </c>
      <c r="B1356" s="14" t="s">
        <v>1972</v>
      </c>
      <c r="C1356" s="14" t="s">
        <v>1418</v>
      </c>
      <c r="D1356" s="14" t="s">
        <v>1957</v>
      </c>
      <c r="E1356" s="14" t="s">
        <v>1693</v>
      </c>
      <c r="F1356" s="14" t="s">
        <v>1694</v>
      </c>
      <c r="G1356" s="14" t="s">
        <v>2001</v>
      </c>
      <c r="H1356" s="14" t="s">
        <v>2002</v>
      </c>
      <c r="I1356" s="14" t="s">
        <v>1868</v>
      </c>
      <c r="J1356" s="14" t="s">
        <v>2112</v>
      </c>
      <c r="K1356" s="15">
        <v>93754.602151740488</v>
      </c>
      <c r="L1356" s="15">
        <v>76928.076757896575</v>
      </c>
      <c r="M1356" s="15">
        <v>93213.875648309287</v>
      </c>
      <c r="N1356" s="15">
        <v>101394.60304854884</v>
      </c>
      <c r="O1356" s="15">
        <v>96983.500517170876</v>
      </c>
      <c r="P1356" s="15">
        <v>99195.640213570208</v>
      </c>
      <c r="Q1356" s="15">
        <v>94040.822485668148</v>
      </c>
      <c r="R1356" s="15">
        <v>100641.10173669423</v>
      </c>
      <c r="S1356" s="15">
        <v>100496.3416699459</v>
      </c>
      <c r="T1356" s="15">
        <v>95909.771443902107</v>
      </c>
      <c r="U1356" s="15">
        <v>95863.581297974713</v>
      </c>
      <c r="V1356" s="15">
        <v>97774.683666422439</v>
      </c>
      <c r="W1356" s="15">
        <v>1146196.6006378438</v>
      </c>
      <c r="X1356" s="15">
        <v>1074198.0559579853</v>
      </c>
      <c r="Y1356" s="15">
        <v>1211474.2954678661</v>
      </c>
      <c r="Z1356" s="15">
        <v>1143484.5710150735</v>
      </c>
      <c r="AA1356" s="15">
        <v>1116680.7659643816</v>
      </c>
      <c r="AB1356" s="16">
        <f t="shared" si="21"/>
        <v>462274.65812366607</v>
      </c>
    </row>
    <row r="1357" spans="1:28" ht="16" x14ac:dyDescent="0.2">
      <c r="A1357" s="14" t="s">
        <v>1971</v>
      </c>
      <c r="B1357" s="14" t="s">
        <v>1972</v>
      </c>
      <c r="C1357" s="14" t="s">
        <v>1418</v>
      </c>
      <c r="D1357" s="14" t="s">
        <v>1957</v>
      </c>
      <c r="E1357" s="14" t="s">
        <v>1693</v>
      </c>
      <c r="F1357" s="14" t="s">
        <v>1694</v>
      </c>
      <c r="G1357" s="14" t="s">
        <v>2004</v>
      </c>
      <c r="H1357" s="14" t="s">
        <v>2005</v>
      </c>
      <c r="I1357" s="14" t="s">
        <v>1868</v>
      </c>
      <c r="J1357" s="14" t="s">
        <v>2113</v>
      </c>
      <c r="K1357" s="15">
        <v>36158.200105615935</v>
      </c>
      <c r="L1357" s="15">
        <v>0</v>
      </c>
      <c r="M1357" s="15">
        <v>6599.0478174783375</v>
      </c>
      <c r="N1357" s="15">
        <v>424651.46247401828</v>
      </c>
      <c r="O1357" s="15">
        <v>152934.74705336613</v>
      </c>
      <c r="P1357" s="15">
        <v>263328.72926971508</v>
      </c>
      <c r="Q1357" s="15">
        <v>281276.00959764287</v>
      </c>
      <c r="R1357" s="15">
        <v>48579.980421037064</v>
      </c>
      <c r="S1357" s="15">
        <v>710919.4607720304</v>
      </c>
      <c r="T1357" s="15">
        <v>6599.0478174783375</v>
      </c>
      <c r="U1357" s="15">
        <v>8005.362607942795</v>
      </c>
      <c r="V1357" s="15">
        <v>125066.25003467912</v>
      </c>
      <c r="W1357" s="15">
        <v>2064118.2979710044</v>
      </c>
      <c r="X1357" s="15">
        <v>3485678.611350954</v>
      </c>
      <c r="Y1357" s="15">
        <v>3201708.2263437137</v>
      </c>
      <c r="Z1357" s="15">
        <v>4006054.6333213518</v>
      </c>
      <c r="AA1357" s="15">
        <v>3945837.8600890907</v>
      </c>
      <c r="AB1357" s="16">
        <f t="shared" si="21"/>
        <v>620343.45745047869</v>
      </c>
    </row>
    <row r="1358" spans="1:28" ht="16" x14ac:dyDescent="0.2">
      <c r="A1358" s="14" t="s">
        <v>1971</v>
      </c>
      <c r="B1358" s="14" t="s">
        <v>1972</v>
      </c>
      <c r="C1358" s="14" t="s">
        <v>1418</v>
      </c>
      <c r="D1358" s="14" t="s">
        <v>1957</v>
      </c>
      <c r="E1358" s="14" t="s">
        <v>1693</v>
      </c>
      <c r="F1358" s="14" t="s">
        <v>1694</v>
      </c>
      <c r="G1358" s="14" t="s">
        <v>2007</v>
      </c>
      <c r="H1358" s="14" t="s">
        <v>2008</v>
      </c>
      <c r="I1358" s="14" t="s">
        <v>1868</v>
      </c>
      <c r="J1358" s="14" t="s">
        <v>2114</v>
      </c>
      <c r="K1358" s="15">
        <v>176548.01845602342</v>
      </c>
      <c r="L1358" s="15">
        <v>144862.21693158109</v>
      </c>
      <c r="M1358" s="15">
        <v>175529.78371856568</v>
      </c>
      <c r="N1358" s="15">
        <v>190934.80042061114</v>
      </c>
      <c r="O1358" s="15">
        <v>182628.31313094508</v>
      </c>
      <c r="P1358" s="15">
        <v>186793.96336020119</v>
      </c>
      <c r="Q1358" s="15">
        <v>177086.9960809827</v>
      </c>
      <c r="R1358" s="15">
        <v>189515.89233014063</v>
      </c>
      <c r="S1358" s="15">
        <v>189243.29661377662</v>
      </c>
      <c r="T1358" s="15">
        <v>180606.38849051608</v>
      </c>
      <c r="U1358" s="15">
        <v>180519.40845381902</v>
      </c>
      <c r="V1358" s="15">
        <v>184118.17937783166</v>
      </c>
      <c r="W1358" s="15">
        <v>2158387.2573649939</v>
      </c>
      <c r="X1358" s="15">
        <v>2022807.7753639552</v>
      </c>
      <c r="Y1358" s="15">
        <v>2281310.7982591782</v>
      </c>
      <c r="Z1358" s="15">
        <v>2153280.2712021261</v>
      </c>
      <c r="AA1358" s="15">
        <v>2102806.3898120453</v>
      </c>
      <c r="AB1358" s="16">
        <f t="shared" si="21"/>
        <v>870503.13265772641</v>
      </c>
    </row>
    <row r="1359" spans="1:28" ht="16" x14ac:dyDescent="0.2">
      <c r="A1359" s="14" t="s">
        <v>2115</v>
      </c>
      <c r="B1359" s="14" t="s">
        <v>2116</v>
      </c>
      <c r="C1359" s="14" t="s">
        <v>1418</v>
      </c>
      <c r="D1359" s="14" t="s">
        <v>1957</v>
      </c>
      <c r="E1359" s="14" t="s">
        <v>956</v>
      </c>
      <c r="F1359" s="14" t="s">
        <v>957</v>
      </c>
      <c r="G1359" s="14" t="s">
        <v>15</v>
      </c>
      <c r="H1359" s="14" t="s">
        <v>16</v>
      </c>
      <c r="I1359" s="14" t="s">
        <v>17</v>
      </c>
      <c r="J1359" s="14" t="s">
        <v>2117</v>
      </c>
      <c r="K1359" s="15">
        <v>183745.95</v>
      </c>
      <c r="L1359" s="15">
        <v>152090.04</v>
      </c>
      <c r="M1359" s="15">
        <v>152090.04</v>
      </c>
      <c r="N1359" s="15">
        <v>199586.75</v>
      </c>
      <c r="O1359" s="15">
        <v>157604.15</v>
      </c>
      <c r="P1359" s="15">
        <v>169371.88</v>
      </c>
      <c r="Q1359" s="15">
        <v>189260.07</v>
      </c>
      <c r="R1359" s="15">
        <v>157604.15</v>
      </c>
      <c r="S1359" s="15">
        <v>157604.15</v>
      </c>
      <c r="T1359" s="15">
        <v>191208.26</v>
      </c>
      <c r="U1359" s="15">
        <v>159552.22999999998</v>
      </c>
      <c r="V1359" s="15">
        <v>192478.62</v>
      </c>
      <c r="W1359" s="15">
        <v>2062196.29</v>
      </c>
      <c r="X1359" s="15">
        <v>2120796.1326985117</v>
      </c>
      <c r="Y1359" s="15">
        <v>2183437.4126427076</v>
      </c>
      <c r="Z1359" s="15">
        <v>2253398.9013420884</v>
      </c>
      <c r="AA1359" s="15">
        <v>2326750.4959986699</v>
      </c>
      <c r="AB1359" s="16">
        <f t="shared" si="21"/>
        <v>845116.93</v>
      </c>
    </row>
    <row r="1360" spans="1:28" ht="16" x14ac:dyDescent="0.2">
      <c r="A1360" s="14" t="s">
        <v>2115</v>
      </c>
      <c r="B1360" s="14" t="s">
        <v>2116</v>
      </c>
      <c r="C1360" s="14" t="s">
        <v>1418</v>
      </c>
      <c r="D1360" s="14" t="s">
        <v>1957</v>
      </c>
      <c r="E1360" s="14" t="s">
        <v>956</v>
      </c>
      <c r="F1360" s="14" t="s">
        <v>957</v>
      </c>
      <c r="G1360" s="14" t="s">
        <v>1984</v>
      </c>
      <c r="H1360" s="14" t="s">
        <v>1985</v>
      </c>
      <c r="I1360" s="14" t="s">
        <v>1986</v>
      </c>
      <c r="J1360" s="14" t="s">
        <v>2118</v>
      </c>
      <c r="K1360" s="15">
        <v>116216.09999999999</v>
      </c>
      <c r="L1360" s="15">
        <v>120797.45999999999</v>
      </c>
      <c r="M1360" s="15">
        <v>118964.88</v>
      </c>
      <c r="N1360" s="15">
        <v>117320.40000000001</v>
      </c>
      <c r="O1360" s="15">
        <v>114571.44</v>
      </c>
      <c r="P1360" s="15">
        <v>114571.44</v>
      </c>
      <c r="Q1360" s="15">
        <v>114571.44</v>
      </c>
      <c r="R1360" s="15">
        <v>114571.44</v>
      </c>
      <c r="S1360" s="15">
        <v>122068.44</v>
      </c>
      <c r="T1360" s="15">
        <v>115675.02</v>
      </c>
      <c r="U1360" s="15">
        <v>115675.02</v>
      </c>
      <c r="V1360" s="15">
        <v>129003.12</v>
      </c>
      <c r="W1360" s="15">
        <v>1414006.2</v>
      </c>
      <c r="X1360" s="15">
        <v>1434129.6184628569</v>
      </c>
      <c r="Y1360" s="15">
        <v>1427820.9297755014</v>
      </c>
      <c r="Z1360" s="15">
        <v>1446442.374233163</v>
      </c>
      <c r="AA1360" s="15">
        <v>1460540.4593478502</v>
      </c>
      <c r="AB1360" s="16">
        <f t="shared" si="21"/>
        <v>587870.28</v>
      </c>
    </row>
    <row r="1361" spans="1:28" ht="16" x14ac:dyDescent="0.2">
      <c r="A1361" s="14" t="s">
        <v>2115</v>
      </c>
      <c r="B1361" s="14" t="s">
        <v>2116</v>
      </c>
      <c r="C1361" s="14" t="s">
        <v>1418</v>
      </c>
      <c r="D1361" s="14" t="s">
        <v>1957</v>
      </c>
      <c r="E1361" s="14" t="s">
        <v>956</v>
      </c>
      <c r="F1361" s="14" t="s">
        <v>957</v>
      </c>
      <c r="G1361" s="14" t="s">
        <v>19</v>
      </c>
      <c r="H1361" s="14" t="s">
        <v>20</v>
      </c>
      <c r="I1361" s="14" t="s">
        <v>21</v>
      </c>
      <c r="J1361" s="14" t="s">
        <v>2119</v>
      </c>
      <c r="K1361" s="15">
        <v>1200</v>
      </c>
      <c r="L1361" s="15">
        <v>1200</v>
      </c>
      <c r="M1361" s="15">
        <v>1200</v>
      </c>
      <c r="N1361" s="15">
        <v>1200</v>
      </c>
      <c r="O1361" s="15">
        <v>1200</v>
      </c>
      <c r="P1361" s="15">
        <v>1200</v>
      </c>
      <c r="Q1361" s="15">
        <v>1200</v>
      </c>
      <c r="R1361" s="15">
        <v>1200</v>
      </c>
      <c r="S1361" s="15">
        <v>1200</v>
      </c>
      <c r="T1361" s="15">
        <v>1200</v>
      </c>
      <c r="U1361" s="15">
        <v>1200</v>
      </c>
      <c r="V1361" s="15">
        <v>1200</v>
      </c>
      <c r="W1361" s="15">
        <v>14400</v>
      </c>
      <c r="X1361" s="15">
        <v>14413.971428571427</v>
      </c>
      <c r="Y1361" s="15">
        <v>14449.338228901732</v>
      </c>
      <c r="Z1361" s="15">
        <v>14641.818524897339</v>
      </c>
      <c r="AA1361" s="15">
        <v>14751.009969006316</v>
      </c>
      <c r="AB1361" s="16">
        <f t="shared" si="21"/>
        <v>6000</v>
      </c>
    </row>
    <row r="1362" spans="1:28" ht="16" x14ac:dyDescent="0.2">
      <c r="A1362" s="14" t="s">
        <v>2115</v>
      </c>
      <c r="B1362" s="14" t="s">
        <v>2116</v>
      </c>
      <c r="C1362" s="14" t="s">
        <v>1418</v>
      </c>
      <c r="D1362" s="14" t="s">
        <v>1957</v>
      </c>
      <c r="E1362" s="14" t="s">
        <v>956</v>
      </c>
      <c r="F1362" s="14" t="s">
        <v>957</v>
      </c>
      <c r="G1362" s="14" t="s">
        <v>23</v>
      </c>
      <c r="H1362" s="14" t="s">
        <v>24</v>
      </c>
      <c r="I1362" s="14" t="s">
        <v>21</v>
      </c>
      <c r="J1362" s="14" t="s">
        <v>2120</v>
      </c>
      <c r="K1362" s="15">
        <v>960</v>
      </c>
      <c r="L1362" s="15">
        <v>960</v>
      </c>
      <c r="M1362" s="15">
        <v>960</v>
      </c>
      <c r="N1362" s="15">
        <v>960</v>
      </c>
      <c r="O1362" s="15">
        <v>960</v>
      </c>
      <c r="P1362" s="15">
        <v>960</v>
      </c>
      <c r="Q1362" s="15">
        <v>960</v>
      </c>
      <c r="R1362" s="15">
        <v>960</v>
      </c>
      <c r="S1362" s="15">
        <v>960</v>
      </c>
      <c r="T1362" s="15">
        <v>960</v>
      </c>
      <c r="U1362" s="15">
        <v>960</v>
      </c>
      <c r="V1362" s="15">
        <v>960</v>
      </c>
      <c r="W1362" s="15">
        <v>11520</v>
      </c>
      <c r="X1362" s="15">
        <v>48046.57142857142</v>
      </c>
      <c r="Y1362" s="15">
        <v>48164.460763005773</v>
      </c>
      <c r="Z1362" s="15">
        <v>48806.061749657798</v>
      </c>
      <c r="AA1362" s="15">
        <v>49170.03323002105</v>
      </c>
      <c r="AB1362" s="16">
        <f t="shared" si="21"/>
        <v>4800</v>
      </c>
    </row>
    <row r="1363" spans="1:28" ht="16" x14ac:dyDescent="0.2">
      <c r="A1363" s="14" t="s">
        <v>2115</v>
      </c>
      <c r="B1363" s="14" t="s">
        <v>2116</v>
      </c>
      <c r="C1363" s="14" t="s">
        <v>1418</v>
      </c>
      <c r="D1363" s="14" t="s">
        <v>1957</v>
      </c>
      <c r="E1363" s="14" t="s">
        <v>956</v>
      </c>
      <c r="F1363" s="14" t="s">
        <v>957</v>
      </c>
      <c r="G1363" s="14" t="s">
        <v>38</v>
      </c>
      <c r="H1363" s="14" t="s">
        <v>39</v>
      </c>
      <c r="I1363" s="14" t="s">
        <v>21</v>
      </c>
      <c r="J1363" s="14" t="s">
        <v>2121</v>
      </c>
      <c r="K1363" s="15">
        <v>4294.3614186048635</v>
      </c>
      <c r="L1363" s="15">
        <v>4294.3614186048635</v>
      </c>
      <c r="M1363" s="15">
        <v>4294.3614186048635</v>
      </c>
      <c r="N1363" s="15">
        <v>4294.3614186048635</v>
      </c>
      <c r="O1363" s="15">
        <v>4294.3614186048635</v>
      </c>
      <c r="P1363" s="15">
        <v>4294.3614186048635</v>
      </c>
      <c r="Q1363" s="15">
        <v>4294.3614186048635</v>
      </c>
      <c r="R1363" s="15">
        <v>4294.3614186048635</v>
      </c>
      <c r="S1363" s="15">
        <v>4294.3614186048635</v>
      </c>
      <c r="T1363" s="15">
        <v>4294.3614186048635</v>
      </c>
      <c r="U1363" s="15">
        <v>4294.3614186048635</v>
      </c>
      <c r="V1363" s="15">
        <v>4294.3614186048635</v>
      </c>
      <c r="W1363" s="15">
        <v>51532.337023258362</v>
      </c>
      <c r="X1363" s="15">
        <v>51789.910451162395</v>
      </c>
      <c r="Y1363" s="15">
        <v>52853.363098927752</v>
      </c>
      <c r="Z1363" s="15">
        <v>54189.993182038932</v>
      </c>
      <c r="AA1363" s="15">
        <v>54806.543825821485</v>
      </c>
      <c r="AB1363" s="16">
        <f t="shared" si="21"/>
        <v>21471.807093024319</v>
      </c>
    </row>
    <row r="1364" spans="1:28" ht="16" x14ac:dyDescent="0.2">
      <c r="A1364" s="14" t="s">
        <v>2115</v>
      </c>
      <c r="B1364" s="14" t="s">
        <v>2116</v>
      </c>
      <c r="C1364" s="14" t="s">
        <v>1418</v>
      </c>
      <c r="D1364" s="14" t="s">
        <v>1957</v>
      </c>
      <c r="E1364" s="14" t="s">
        <v>956</v>
      </c>
      <c r="F1364" s="14" t="s">
        <v>957</v>
      </c>
      <c r="G1364" s="14" t="s">
        <v>41</v>
      </c>
      <c r="H1364" s="14" t="s">
        <v>42</v>
      </c>
      <c r="I1364" s="14" t="s">
        <v>21</v>
      </c>
      <c r="J1364" s="14" t="s">
        <v>2122</v>
      </c>
      <c r="K1364" s="15">
        <v>3154</v>
      </c>
      <c r="L1364" s="15">
        <v>2849</v>
      </c>
      <c r="M1364" s="15">
        <v>3154</v>
      </c>
      <c r="N1364" s="15">
        <v>3053</v>
      </c>
      <c r="O1364" s="15">
        <v>3154</v>
      </c>
      <c r="P1364" s="15">
        <v>3053</v>
      </c>
      <c r="Q1364" s="15">
        <v>3154</v>
      </c>
      <c r="R1364" s="15">
        <v>3154</v>
      </c>
      <c r="S1364" s="15">
        <v>3053</v>
      </c>
      <c r="T1364" s="15">
        <v>3154</v>
      </c>
      <c r="U1364" s="15">
        <v>3053</v>
      </c>
      <c r="V1364" s="15">
        <v>3154</v>
      </c>
      <c r="W1364" s="15">
        <v>37139</v>
      </c>
      <c r="X1364" s="15">
        <v>38289.819642857139</v>
      </c>
      <c r="Y1364" s="15">
        <v>39067.730078150285</v>
      </c>
      <c r="Z1364" s="15">
        <v>39922.614709371104</v>
      </c>
      <c r="AA1364" s="15">
        <v>40653.580187622312</v>
      </c>
      <c r="AB1364" s="16">
        <f t="shared" si="21"/>
        <v>15364</v>
      </c>
    </row>
    <row r="1365" spans="1:28" ht="16" x14ac:dyDescent="0.2">
      <c r="A1365" s="14" t="s">
        <v>2115</v>
      </c>
      <c r="B1365" s="14" t="s">
        <v>2116</v>
      </c>
      <c r="C1365" s="14" t="s">
        <v>1418</v>
      </c>
      <c r="D1365" s="14" t="s">
        <v>1957</v>
      </c>
      <c r="E1365" s="14" t="s">
        <v>956</v>
      </c>
      <c r="F1365" s="14" t="s">
        <v>957</v>
      </c>
      <c r="G1365" s="14" t="s">
        <v>44</v>
      </c>
      <c r="H1365" s="14" t="s">
        <v>45</v>
      </c>
      <c r="I1365" s="14" t="s">
        <v>21</v>
      </c>
      <c r="J1365" s="14" t="s">
        <v>2123</v>
      </c>
      <c r="K1365" s="15">
        <v>1200</v>
      </c>
      <c r="L1365" s="15">
        <v>1200</v>
      </c>
      <c r="M1365" s="15">
        <v>1200</v>
      </c>
      <c r="N1365" s="15">
        <v>1200</v>
      </c>
      <c r="O1365" s="15">
        <v>1200</v>
      </c>
      <c r="P1365" s="15">
        <v>1200</v>
      </c>
      <c r="Q1365" s="15">
        <v>1200</v>
      </c>
      <c r="R1365" s="15">
        <v>1200</v>
      </c>
      <c r="S1365" s="15">
        <v>1200</v>
      </c>
      <c r="T1365" s="15">
        <v>1200</v>
      </c>
      <c r="U1365" s="15">
        <v>1200</v>
      </c>
      <c r="V1365" s="15">
        <v>1200</v>
      </c>
      <c r="W1365" s="15">
        <v>14400</v>
      </c>
      <c r="X1365" s="15">
        <v>14846.39057142857</v>
      </c>
      <c r="Y1365" s="15">
        <v>15329.302927041848</v>
      </c>
      <c r="Z1365" s="15">
        <v>15999.510431255494</v>
      </c>
      <c r="AA1365" s="15">
        <v>16602.391676514439</v>
      </c>
      <c r="AB1365" s="16">
        <f t="shared" si="21"/>
        <v>6000</v>
      </c>
    </row>
    <row r="1366" spans="1:28" ht="16" x14ac:dyDescent="0.2">
      <c r="A1366" s="14" t="s">
        <v>2115</v>
      </c>
      <c r="B1366" s="14" t="s">
        <v>2116</v>
      </c>
      <c r="C1366" s="14" t="s">
        <v>1418</v>
      </c>
      <c r="D1366" s="14" t="s">
        <v>1957</v>
      </c>
      <c r="E1366" s="14" t="s">
        <v>956</v>
      </c>
      <c r="F1366" s="14" t="s">
        <v>957</v>
      </c>
      <c r="G1366" s="14" t="s">
        <v>47</v>
      </c>
      <c r="H1366" s="14" t="s">
        <v>48</v>
      </c>
      <c r="I1366" s="14" t="s">
        <v>21</v>
      </c>
      <c r="J1366" s="14" t="s">
        <v>2124</v>
      </c>
      <c r="K1366" s="15">
        <v>300</v>
      </c>
      <c r="L1366" s="15">
        <v>300</v>
      </c>
      <c r="M1366" s="15">
        <v>300</v>
      </c>
      <c r="N1366" s="15">
        <v>300</v>
      </c>
      <c r="O1366" s="15">
        <v>300</v>
      </c>
      <c r="P1366" s="15">
        <v>300</v>
      </c>
      <c r="Q1366" s="15">
        <v>300</v>
      </c>
      <c r="R1366" s="15">
        <v>300</v>
      </c>
      <c r="S1366" s="15">
        <v>300</v>
      </c>
      <c r="T1366" s="15">
        <v>300</v>
      </c>
      <c r="U1366" s="15">
        <v>300</v>
      </c>
      <c r="V1366" s="15">
        <v>300</v>
      </c>
      <c r="W1366" s="15">
        <v>3600</v>
      </c>
      <c r="X1366" s="15">
        <v>3711.5976428571425</v>
      </c>
      <c r="Y1366" s="15">
        <v>3832.3257317604621</v>
      </c>
      <c r="Z1366" s="15">
        <v>3999.8776078138735</v>
      </c>
      <c r="AA1366" s="15">
        <v>4150.5979191286096</v>
      </c>
      <c r="AB1366" s="16">
        <f t="shared" si="21"/>
        <v>1500</v>
      </c>
    </row>
    <row r="1367" spans="1:28" ht="16" x14ac:dyDescent="0.2">
      <c r="A1367" s="14" t="s">
        <v>2115</v>
      </c>
      <c r="B1367" s="14" t="s">
        <v>2116</v>
      </c>
      <c r="C1367" s="14" t="s">
        <v>1418</v>
      </c>
      <c r="D1367" s="14" t="s">
        <v>1957</v>
      </c>
      <c r="E1367" s="14" t="s">
        <v>956</v>
      </c>
      <c r="F1367" s="14" t="s">
        <v>957</v>
      </c>
      <c r="G1367" s="14" t="s">
        <v>50</v>
      </c>
      <c r="H1367" s="14" t="s">
        <v>51</v>
      </c>
      <c r="I1367" s="14" t="s">
        <v>21</v>
      </c>
      <c r="J1367" s="14" t="s">
        <v>2125</v>
      </c>
      <c r="K1367" s="15">
        <v>3300</v>
      </c>
      <c r="L1367" s="15">
        <v>3300</v>
      </c>
      <c r="M1367" s="15">
        <v>3300</v>
      </c>
      <c r="N1367" s="15">
        <v>3300</v>
      </c>
      <c r="O1367" s="15">
        <v>3300</v>
      </c>
      <c r="P1367" s="15">
        <v>3300</v>
      </c>
      <c r="Q1367" s="15">
        <v>3300</v>
      </c>
      <c r="R1367" s="15">
        <v>3300</v>
      </c>
      <c r="S1367" s="15">
        <v>3300</v>
      </c>
      <c r="T1367" s="15">
        <v>3300</v>
      </c>
      <c r="U1367" s="15">
        <v>3300</v>
      </c>
      <c r="V1367" s="15">
        <v>3300</v>
      </c>
      <c r="W1367" s="15">
        <v>39600</v>
      </c>
      <c r="X1367" s="15">
        <v>42280.982857142852</v>
      </c>
      <c r="Y1367" s="15">
        <v>42384.725471445083</v>
      </c>
      <c r="Z1367" s="15">
        <v>42949.334339698857</v>
      </c>
      <c r="AA1367" s="15">
        <v>43269.629242418523</v>
      </c>
      <c r="AB1367" s="16">
        <f t="shared" si="21"/>
        <v>16500</v>
      </c>
    </row>
    <row r="1368" spans="1:28" ht="16" x14ac:dyDescent="0.2">
      <c r="A1368" s="14" t="s">
        <v>2115</v>
      </c>
      <c r="B1368" s="14" t="s">
        <v>2116</v>
      </c>
      <c r="C1368" s="14" t="s">
        <v>1418</v>
      </c>
      <c r="D1368" s="14" t="s">
        <v>1957</v>
      </c>
      <c r="E1368" s="14" t="s">
        <v>956</v>
      </c>
      <c r="F1368" s="14" t="s">
        <v>957</v>
      </c>
      <c r="G1368" s="14" t="s">
        <v>203</v>
      </c>
      <c r="H1368" s="14" t="s">
        <v>204</v>
      </c>
      <c r="I1368" s="14" t="s">
        <v>21</v>
      </c>
      <c r="J1368" s="14" t="s">
        <v>2126</v>
      </c>
      <c r="K1368" s="15">
        <v>5256</v>
      </c>
      <c r="L1368" s="15">
        <v>5256</v>
      </c>
      <c r="M1368" s="15">
        <v>5256</v>
      </c>
      <c r="N1368" s="15">
        <v>5256</v>
      </c>
      <c r="O1368" s="15">
        <v>5256</v>
      </c>
      <c r="P1368" s="15">
        <v>5256</v>
      </c>
      <c r="Q1368" s="15">
        <v>5256</v>
      </c>
      <c r="R1368" s="15">
        <v>5256</v>
      </c>
      <c r="S1368" s="15">
        <v>5256</v>
      </c>
      <c r="T1368" s="15">
        <v>5256</v>
      </c>
      <c r="U1368" s="15">
        <v>5256</v>
      </c>
      <c r="V1368" s="15">
        <v>5256</v>
      </c>
      <c r="W1368" s="15">
        <v>63072</v>
      </c>
      <c r="X1368" s="15">
        <v>64703.999999999993</v>
      </c>
      <c r="Y1368" s="15">
        <v>65609.856</v>
      </c>
      <c r="Z1368" s="15">
        <v>66594.003840000005</v>
      </c>
      <c r="AA1368" s="15">
        <v>67592.913897599996</v>
      </c>
      <c r="AB1368" s="16">
        <f t="shared" si="21"/>
        <v>26280</v>
      </c>
    </row>
    <row r="1369" spans="1:28" ht="16" x14ac:dyDescent="0.2">
      <c r="A1369" s="14" t="s">
        <v>2115</v>
      </c>
      <c r="B1369" s="14" t="s">
        <v>2116</v>
      </c>
      <c r="C1369" s="14" t="s">
        <v>1418</v>
      </c>
      <c r="D1369" s="14" t="s">
        <v>1957</v>
      </c>
      <c r="E1369" s="14" t="s">
        <v>956</v>
      </c>
      <c r="F1369" s="14" t="s">
        <v>957</v>
      </c>
      <c r="G1369" s="14" t="s">
        <v>68</v>
      </c>
      <c r="H1369" s="14" t="s">
        <v>69</v>
      </c>
      <c r="I1369" s="14" t="s">
        <v>21</v>
      </c>
      <c r="J1369" s="14" t="s">
        <v>2127</v>
      </c>
      <c r="K1369" s="15">
        <v>500</v>
      </c>
      <c r="L1369" s="15">
        <v>500</v>
      </c>
      <c r="M1369" s="15">
        <v>500</v>
      </c>
      <c r="N1369" s="15">
        <v>500</v>
      </c>
      <c r="O1369" s="15">
        <v>500</v>
      </c>
      <c r="P1369" s="15">
        <v>500</v>
      </c>
      <c r="Q1369" s="15">
        <v>500</v>
      </c>
      <c r="R1369" s="15">
        <v>500</v>
      </c>
      <c r="S1369" s="15">
        <v>500</v>
      </c>
      <c r="T1369" s="15">
        <v>500</v>
      </c>
      <c r="U1369" s="15">
        <v>500</v>
      </c>
      <c r="V1369" s="15">
        <v>500</v>
      </c>
      <c r="W1369" s="15">
        <v>6000</v>
      </c>
      <c r="X1369" s="15">
        <v>6185.9960714285717</v>
      </c>
      <c r="Y1369" s="15">
        <v>6387.2095529341032</v>
      </c>
      <c r="Z1369" s="15">
        <v>6666.4626796897883</v>
      </c>
      <c r="AA1369" s="15">
        <v>6917.6631985476797</v>
      </c>
      <c r="AB1369" s="16">
        <f t="shared" si="21"/>
        <v>2500</v>
      </c>
    </row>
    <row r="1370" spans="1:28" ht="16" x14ac:dyDescent="0.2">
      <c r="A1370" s="14" t="s">
        <v>2128</v>
      </c>
      <c r="B1370" s="14" t="s">
        <v>2129</v>
      </c>
      <c r="C1370" s="14" t="s">
        <v>1418</v>
      </c>
      <c r="D1370" s="14" t="s">
        <v>1957</v>
      </c>
      <c r="E1370" s="14" t="s">
        <v>956</v>
      </c>
      <c r="F1370" s="14" t="s">
        <v>957</v>
      </c>
      <c r="G1370" s="14" t="s">
        <v>15</v>
      </c>
      <c r="H1370" s="14" t="s">
        <v>16</v>
      </c>
      <c r="I1370" s="14" t="s">
        <v>17</v>
      </c>
      <c r="J1370" s="14" t="s">
        <v>2130</v>
      </c>
      <c r="K1370" s="15">
        <v>170498.77000000002</v>
      </c>
      <c r="L1370" s="15">
        <v>141277.93</v>
      </c>
      <c r="M1370" s="15">
        <v>141277.93</v>
      </c>
      <c r="N1370" s="15">
        <v>185156.89</v>
      </c>
      <c r="O1370" s="15">
        <v>146403.72</v>
      </c>
      <c r="P1370" s="15">
        <v>157266.23999999999</v>
      </c>
      <c r="Q1370" s="15">
        <v>175624.57</v>
      </c>
      <c r="R1370" s="15">
        <v>146403.72</v>
      </c>
      <c r="S1370" s="15">
        <v>146403.72</v>
      </c>
      <c r="T1370" s="15">
        <v>177435.88000000003</v>
      </c>
      <c r="U1370" s="15">
        <v>148214.93</v>
      </c>
      <c r="V1370" s="15">
        <v>178608.52000000002</v>
      </c>
      <c r="W1370" s="15">
        <v>1914572.82</v>
      </c>
      <c r="X1370" s="15">
        <v>1968958.1965444642</v>
      </c>
      <c r="Y1370" s="15">
        <v>2027672.6534857703</v>
      </c>
      <c r="Z1370" s="15">
        <v>2092623.8639612587</v>
      </c>
      <c r="AA1370" s="15">
        <v>2161127.8872615867</v>
      </c>
      <c r="AB1370" s="16">
        <f t="shared" si="21"/>
        <v>784615.24</v>
      </c>
    </row>
    <row r="1371" spans="1:28" ht="16" x14ac:dyDescent="0.2">
      <c r="A1371" s="14" t="s">
        <v>2128</v>
      </c>
      <c r="B1371" s="14" t="s">
        <v>2129</v>
      </c>
      <c r="C1371" s="14" t="s">
        <v>1418</v>
      </c>
      <c r="D1371" s="14" t="s">
        <v>1957</v>
      </c>
      <c r="E1371" s="14" t="s">
        <v>956</v>
      </c>
      <c r="F1371" s="14" t="s">
        <v>957</v>
      </c>
      <c r="G1371" s="14" t="s">
        <v>19</v>
      </c>
      <c r="H1371" s="14" t="s">
        <v>20</v>
      </c>
      <c r="I1371" s="14" t="s">
        <v>21</v>
      </c>
      <c r="J1371" s="14" t="s">
        <v>2131</v>
      </c>
      <c r="K1371" s="15">
        <v>1500</v>
      </c>
      <c r="L1371" s="15">
        <v>1500</v>
      </c>
      <c r="M1371" s="15">
        <v>1500</v>
      </c>
      <c r="N1371" s="15">
        <v>1500</v>
      </c>
      <c r="O1371" s="15">
        <v>1500</v>
      </c>
      <c r="P1371" s="15">
        <v>1500</v>
      </c>
      <c r="Q1371" s="15">
        <v>1500</v>
      </c>
      <c r="R1371" s="15">
        <v>1500</v>
      </c>
      <c r="S1371" s="15">
        <v>1500</v>
      </c>
      <c r="T1371" s="15">
        <v>1500</v>
      </c>
      <c r="U1371" s="15">
        <v>1500</v>
      </c>
      <c r="V1371" s="15">
        <v>1500</v>
      </c>
      <c r="W1371" s="15">
        <v>18000</v>
      </c>
      <c r="X1371" s="15">
        <v>36034.928571428565</v>
      </c>
      <c r="Y1371" s="15">
        <v>36123.345572254329</v>
      </c>
      <c r="Z1371" s="15">
        <v>36604.546312243343</v>
      </c>
      <c r="AA1371" s="15">
        <v>36877.52492251579</v>
      </c>
      <c r="AB1371" s="16">
        <f t="shared" si="21"/>
        <v>7500</v>
      </c>
    </row>
    <row r="1372" spans="1:28" ht="16" x14ac:dyDescent="0.2">
      <c r="A1372" s="14" t="s">
        <v>2128</v>
      </c>
      <c r="B1372" s="14" t="s">
        <v>2129</v>
      </c>
      <c r="C1372" s="14" t="s">
        <v>1418</v>
      </c>
      <c r="D1372" s="14" t="s">
        <v>1957</v>
      </c>
      <c r="E1372" s="14" t="s">
        <v>956</v>
      </c>
      <c r="F1372" s="14" t="s">
        <v>957</v>
      </c>
      <c r="G1372" s="14" t="s">
        <v>23</v>
      </c>
      <c r="H1372" s="14" t="s">
        <v>24</v>
      </c>
      <c r="I1372" s="14" t="s">
        <v>21</v>
      </c>
      <c r="J1372" s="14" t="s">
        <v>2132</v>
      </c>
      <c r="K1372" s="15">
        <v>1200</v>
      </c>
      <c r="L1372" s="15">
        <v>1200</v>
      </c>
      <c r="M1372" s="15">
        <v>1200</v>
      </c>
      <c r="N1372" s="15">
        <v>1200</v>
      </c>
      <c r="O1372" s="15">
        <v>1200</v>
      </c>
      <c r="P1372" s="15">
        <v>1200</v>
      </c>
      <c r="Q1372" s="15">
        <v>1200</v>
      </c>
      <c r="R1372" s="15">
        <v>1200</v>
      </c>
      <c r="S1372" s="15">
        <v>1200</v>
      </c>
      <c r="T1372" s="15">
        <v>1200</v>
      </c>
      <c r="U1372" s="15">
        <v>1200</v>
      </c>
      <c r="V1372" s="15">
        <v>1200</v>
      </c>
      <c r="W1372" s="15">
        <v>14400</v>
      </c>
      <c r="X1372" s="15">
        <v>28827.942857142854</v>
      </c>
      <c r="Y1372" s="15">
        <v>28898.676457803464</v>
      </c>
      <c r="Z1372" s="15">
        <v>29283.637049794677</v>
      </c>
      <c r="AA1372" s="15">
        <v>29502.019938012632</v>
      </c>
      <c r="AB1372" s="16">
        <f t="shared" si="21"/>
        <v>6000</v>
      </c>
    </row>
    <row r="1373" spans="1:28" ht="16" x14ac:dyDescent="0.2">
      <c r="A1373" s="14" t="s">
        <v>2128</v>
      </c>
      <c r="B1373" s="14" t="s">
        <v>2129</v>
      </c>
      <c r="C1373" s="14" t="s">
        <v>1418</v>
      </c>
      <c r="D1373" s="14" t="s">
        <v>1957</v>
      </c>
      <c r="E1373" s="14" t="s">
        <v>956</v>
      </c>
      <c r="F1373" s="14" t="s">
        <v>957</v>
      </c>
      <c r="G1373" s="14" t="s">
        <v>38</v>
      </c>
      <c r="H1373" s="14" t="s">
        <v>39</v>
      </c>
      <c r="I1373" s="14" t="s">
        <v>21</v>
      </c>
      <c r="J1373" s="14" t="s">
        <v>2133</v>
      </c>
      <c r="K1373" s="15">
        <v>7157.269031008107</v>
      </c>
      <c r="L1373" s="15">
        <v>7157.269031008107</v>
      </c>
      <c r="M1373" s="15">
        <v>7157.269031008107</v>
      </c>
      <c r="N1373" s="15">
        <v>7157.269031008107</v>
      </c>
      <c r="O1373" s="15">
        <v>7157.269031008107</v>
      </c>
      <c r="P1373" s="15">
        <v>7157.269031008107</v>
      </c>
      <c r="Q1373" s="15">
        <v>7157.269031008107</v>
      </c>
      <c r="R1373" s="15">
        <v>7157.269031008107</v>
      </c>
      <c r="S1373" s="15">
        <v>7157.269031008107</v>
      </c>
      <c r="T1373" s="15">
        <v>7157.269031008107</v>
      </c>
      <c r="U1373" s="15">
        <v>7157.269031008107</v>
      </c>
      <c r="V1373" s="15">
        <v>7157.269031008107</v>
      </c>
      <c r="W1373" s="15">
        <v>85887.228372097277</v>
      </c>
      <c r="X1373" s="15">
        <v>86316.517418604009</v>
      </c>
      <c r="Y1373" s="15">
        <v>88088.938498212912</v>
      </c>
      <c r="Z1373" s="15">
        <v>90316.65530339822</v>
      </c>
      <c r="AA1373" s="15">
        <v>91344.239709702466</v>
      </c>
      <c r="AB1373" s="16">
        <f t="shared" si="21"/>
        <v>35786.345155040537</v>
      </c>
    </row>
    <row r="1374" spans="1:28" ht="16" x14ac:dyDescent="0.2">
      <c r="A1374" s="14" t="s">
        <v>2128</v>
      </c>
      <c r="B1374" s="14" t="s">
        <v>2129</v>
      </c>
      <c r="C1374" s="14" t="s">
        <v>1418</v>
      </c>
      <c r="D1374" s="14" t="s">
        <v>1957</v>
      </c>
      <c r="E1374" s="14" t="s">
        <v>956</v>
      </c>
      <c r="F1374" s="14" t="s">
        <v>957</v>
      </c>
      <c r="G1374" s="14" t="s">
        <v>41</v>
      </c>
      <c r="H1374" s="14" t="s">
        <v>42</v>
      </c>
      <c r="I1374" s="14" t="s">
        <v>21</v>
      </c>
      <c r="J1374" s="14" t="s">
        <v>2134</v>
      </c>
      <c r="K1374" s="15">
        <v>5257</v>
      </c>
      <c r="L1374" s="15">
        <v>4748</v>
      </c>
      <c r="M1374" s="15">
        <v>5257</v>
      </c>
      <c r="N1374" s="15">
        <v>5088</v>
      </c>
      <c r="O1374" s="15">
        <v>5257</v>
      </c>
      <c r="P1374" s="15">
        <v>5088</v>
      </c>
      <c r="Q1374" s="15">
        <v>5257</v>
      </c>
      <c r="R1374" s="15">
        <v>5257</v>
      </c>
      <c r="S1374" s="15">
        <v>5088</v>
      </c>
      <c r="T1374" s="15">
        <v>5257</v>
      </c>
      <c r="U1374" s="15">
        <v>5088</v>
      </c>
      <c r="V1374" s="15">
        <v>5257</v>
      </c>
      <c r="W1374" s="15">
        <v>61899</v>
      </c>
      <c r="X1374" s="15">
        <v>64318.857142857138</v>
      </c>
      <c r="Y1374" s="15">
        <v>66799.745729479764</v>
      </c>
      <c r="Z1374" s="15">
        <v>69787.604119209122</v>
      </c>
      <c r="AA1374" s="15">
        <v>71558.597779233154</v>
      </c>
      <c r="AB1374" s="16">
        <f t="shared" si="21"/>
        <v>25607</v>
      </c>
    </row>
    <row r="1375" spans="1:28" ht="16" x14ac:dyDescent="0.2">
      <c r="A1375" s="14" t="s">
        <v>2128</v>
      </c>
      <c r="B1375" s="14" t="s">
        <v>2129</v>
      </c>
      <c r="C1375" s="14" t="s">
        <v>1418</v>
      </c>
      <c r="D1375" s="14" t="s">
        <v>1957</v>
      </c>
      <c r="E1375" s="14" t="s">
        <v>956</v>
      </c>
      <c r="F1375" s="14" t="s">
        <v>957</v>
      </c>
      <c r="G1375" s="14" t="s">
        <v>44</v>
      </c>
      <c r="H1375" s="14" t="s">
        <v>45</v>
      </c>
      <c r="I1375" s="14" t="s">
        <v>21</v>
      </c>
      <c r="J1375" s="14" t="s">
        <v>2135</v>
      </c>
      <c r="K1375" s="15">
        <v>1000</v>
      </c>
      <c r="L1375" s="15">
        <v>1000</v>
      </c>
      <c r="M1375" s="15">
        <v>1000</v>
      </c>
      <c r="N1375" s="15">
        <v>1000</v>
      </c>
      <c r="O1375" s="15">
        <v>1000</v>
      </c>
      <c r="P1375" s="15">
        <v>1000</v>
      </c>
      <c r="Q1375" s="15">
        <v>1000</v>
      </c>
      <c r="R1375" s="15">
        <v>1000</v>
      </c>
      <c r="S1375" s="15">
        <v>1000</v>
      </c>
      <c r="T1375" s="15">
        <v>1000</v>
      </c>
      <c r="U1375" s="15">
        <v>1000</v>
      </c>
      <c r="V1375" s="15">
        <v>1000</v>
      </c>
      <c r="W1375" s="15">
        <v>12000</v>
      </c>
      <c r="X1375" s="15">
        <v>12371.992142857143</v>
      </c>
      <c r="Y1375" s="15">
        <v>12774.419105868206</v>
      </c>
      <c r="Z1375" s="15">
        <v>13332.925359379577</v>
      </c>
      <c r="AA1375" s="15">
        <v>13835.326397095359</v>
      </c>
      <c r="AB1375" s="16">
        <f t="shared" si="21"/>
        <v>5000</v>
      </c>
    </row>
    <row r="1376" spans="1:28" ht="16" x14ac:dyDescent="0.2">
      <c r="A1376" s="14" t="s">
        <v>2128</v>
      </c>
      <c r="B1376" s="14" t="s">
        <v>2129</v>
      </c>
      <c r="C1376" s="14" t="s">
        <v>1418</v>
      </c>
      <c r="D1376" s="14" t="s">
        <v>1957</v>
      </c>
      <c r="E1376" s="14" t="s">
        <v>956</v>
      </c>
      <c r="F1376" s="14" t="s">
        <v>957</v>
      </c>
      <c r="G1376" s="14" t="s">
        <v>47</v>
      </c>
      <c r="H1376" s="14" t="s">
        <v>48</v>
      </c>
      <c r="I1376" s="14" t="s">
        <v>21</v>
      </c>
      <c r="J1376" s="14" t="s">
        <v>2136</v>
      </c>
      <c r="K1376" s="15">
        <v>200</v>
      </c>
      <c r="L1376" s="15">
        <v>200</v>
      </c>
      <c r="M1376" s="15">
        <v>200</v>
      </c>
      <c r="N1376" s="15">
        <v>200</v>
      </c>
      <c r="O1376" s="15">
        <v>200</v>
      </c>
      <c r="P1376" s="15">
        <v>200</v>
      </c>
      <c r="Q1376" s="15">
        <v>200</v>
      </c>
      <c r="R1376" s="15">
        <v>200</v>
      </c>
      <c r="S1376" s="15">
        <v>200</v>
      </c>
      <c r="T1376" s="15">
        <v>200</v>
      </c>
      <c r="U1376" s="15">
        <v>200</v>
      </c>
      <c r="V1376" s="15">
        <v>200</v>
      </c>
      <c r="W1376" s="15">
        <v>2400</v>
      </c>
      <c r="X1376" s="15">
        <v>2474.3984285714282</v>
      </c>
      <c r="Y1376" s="15">
        <v>2554.8838211736411</v>
      </c>
      <c r="Z1376" s="15">
        <v>2666.5850718759152</v>
      </c>
      <c r="AA1376" s="15">
        <v>2767.0652794190723</v>
      </c>
      <c r="AB1376" s="16">
        <f t="shared" si="21"/>
        <v>1000</v>
      </c>
    </row>
    <row r="1377" spans="1:28" ht="16" x14ac:dyDescent="0.2">
      <c r="A1377" s="14" t="s">
        <v>2128</v>
      </c>
      <c r="B1377" s="14" t="s">
        <v>2129</v>
      </c>
      <c r="C1377" s="14" t="s">
        <v>1418</v>
      </c>
      <c r="D1377" s="14" t="s">
        <v>1957</v>
      </c>
      <c r="E1377" s="14" t="s">
        <v>956</v>
      </c>
      <c r="F1377" s="14" t="s">
        <v>957</v>
      </c>
      <c r="G1377" s="14" t="s">
        <v>50</v>
      </c>
      <c r="H1377" s="14" t="s">
        <v>51</v>
      </c>
      <c r="I1377" s="14" t="s">
        <v>21</v>
      </c>
      <c r="J1377" s="14" t="s">
        <v>2137</v>
      </c>
      <c r="K1377" s="15">
        <v>1851.2999999999997</v>
      </c>
      <c r="L1377" s="15">
        <v>1851.2999999999997</v>
      </c>
      <c r="M1377" s="15">
        <v>1851.2999999999997</v>
      </c>
      <c r="N1377" s="15">
        <v>1851.2999999999997</v>
      </c>
      <c r="O1377" s="15">
        <v>1851.2999999999997</v>
      </c>
      <c r="P1377" s="15">
        <v>1851.2999999999997</v>
      </c>
      <c r="Q1377" s="15">
        <v>1851.2999999999997</v>
      </c>
      <c r="R1377" s="15">
        <v>1851.2999999999997</v>
      </c>
      <c r="S1377" s="15">
        <v>1851.2999999999997</v>
      </c>
      <c r="T1377" s="15">
        <v>1851.2999999999997</v>
      </c>
      <c r="U1377" s="15">
        <v>1851.2999999999997</v>
      </c>
      <c r="V1377" s="15">
        <v>1851.2999999999997</v>
      </c>
      <c r="W1377" s="15">
        <v>22215.599999999999</v>
      </c>
      <c r="X1377" s="15">
        <v>26425.614285714284</v>
      </c>
      <c r="Y1377" s="15">
        <v>33113.066774566469</v>
      </c>
      <c r="Z1377" s="15">
        <v>36238.500849120916</v>
      </c>
      <c r="AA1377" s="15">
        <v>40565.27741476737</v>
      </c>
      <c r="AB1377" s="16">
        <f t="shared" si="21"/>
        <v>9256.4999999999982</v>
      </c>
    </row>
    <row r="1378" spans="1:28" ht="16" x14ac:dyDescent="0.2">
      <c r="A1378" s="14" t="s">
        <v>2128</v>
      </c>
      <c r="B1378" s="14" t="s">
        <v>2129</v>
      </c>
      <c r="C1378" s="14" t="s">
        <v>1418</v>
      </c>
      <c r="D1378" s="14" t="s">
        <v>1957</v>
      </c>
      <c r="E1378" s="14" t="s">
        <v>956</v>
      </c>
      <c r="F1378" s="14" t="s">
        <v>957</v>
      </c>
      <c r="G1378" s="14" t="s">
        <v>765</v>
      </c>
      <c r="H1378" s="14" t="s">
        <v>766</v>
      </c>
      <c r="I1378" s="14" t="s">
        <v>21</v>
      </c>
      <c r="J1378" s="14" t="s">
        <v>2138</v>
      </c>
      <c r="K1378" s="15">
        <v>30000</v>
      </c>
      <c r="L1378" s="15">
        <v>30000</v>
      </c>
      <c r="M1378" s="15">
        <v>30000</v>
      </c>
      <c r="N1378" s="15">
        <v>30000</v>
      </c>
      <c r="O1378" s="15">
        <v>30000</v>
      </c>
      <c r="P1378" s="15">
        <v>30000</v>
      </c>
      <c r="Q1378" s="15">
        <v>30000</v>
      </c>
      <c r="R1378" s="15">
        <v>30000</v>
      </c>
      <c r="S1378" s="15">
        <v>30000</v>
      </c>
      <c r="T1378" s="15">
        <v>30000</v>
      </c>
      <c r="U1378" s="15">
        <v>30000</v>
      </c>
      <c r="V1378" s="15">
        <v>30000</v>
      </c>
      <c r="W1378" s="15">
        <v>360000</v>
      </c>
      <c r="X1378" s="15">
        <v>495871.42857142858</v>
      </c>
      <c r="Y1378" s="15">
        <v>513189.65573338262</v>
      </c>
      <c r="Z1378" s="15">
        <v>535807.21055125399</v>
      </c>
      <c r="AA1378" s="15">
        <v>556845.07483503199</v>
      </c>
      <c r="AB1378" s="16">
        <f t="shared" si="21"/>
        <v>150000</v>
      </c>
    </row>
    <row r="1379" spans="1:28" ht="16" x14ac:dyDescent="0.2">
      <c r="A1379" s="14" t="s">
        <v>2128</v>
      </c>
      <c r="B1379" s="14" t="s">
        <v>2129</v>
      </c>
      <c r="C1379" s="14" t="s">
        <v>1418</v>
      </c>
      <c r="D1379" s="14" t="s">
        <v>1957</v>
      </c>
      <c r="E1379" s="14" t="s">
        <v>956</v>
      </c>
      <c r="F1379" s="14" t="s">
        <v>957</v>
      </c>
      <c r="G1379" s="14" t="s">
        <v>68</v>
      </c>
      <c r="H1379" s="14" t="s">
        <v>69</v>
      </c>
      <c r="I1379" s="14" t="s">
        <v>21</v>
      </c>
      <c r="J1379" s="14" t="s">
        <v>2139</v>
      </c>
      <c r="K1379" s="15">
        <v>1000</v>
      </c>
      <c r="L1379" s="15">
        <v>1000</v>
      </c>
      <c r="M1379" s="15">
        <v>1000</v>
      </c>
      <c r="N1379" s="15">
        <v>1000</v>
      </c>
      <c r="O1379" s="15">
        <v>1000</v>
      </c>
      <c r="P1379" s="15">
        <v>1000</v>
      </c>
      <c r="Q1379" s="15">
        <v>1000</v>
      </c>
      <c r="R1379" s="15">
        <v>1000</v>
      </c>
      <c r="S1379" s="15">
        <v>1000</v>
      </c>
      <c r="T1379" s="15">
        <v>1000</v>
      </c>
      <c r="U1379" s="15">
        <v>1000</v>
      </c>
      <c r="V1379" s="15">
        <v>1000</v>
      </c>
      <c r="W1379" s="15">
        <v>12000</v>
      </c>
      <c r="X1379" s="15">
        <v>12371.992142857143</v>
      </c>
      <c r="Y1379" s="15">
        <v>12774.419105868206</v>
      </c>
      <c r="Z1379" s="15">
        <v>13332.925359379577</v>
      </c>
      <c r="AA1379" s="15">
        <v>13835.326397095359</v>
      </c>
      <c r="AB1379" s="16">
        <f t="shared" si="21"/>
        <v>5000</v>
      </c>
    </row>
    <row r="1380" spans="1:28" ht="16" x14ac:dyDescent="0.2">
      <c r="A1380" s="14" t="s">
        <v>2128</v>
      </c>
      <c r="B1380" s="14" t="s">
        <v>2129</v>
      </c>
      <c r="C1380" s="14" t="s">
        <v>1418</v>
      </c>
      <c r="D1380" s="14" t="s">
        <v>1957</v>
      </c>
      <c r="E1380" s="14" t="s">
        <v>1700</v>
      </c>
      <c r="F1380" s="14" t="s">
        <v>3755</v>
      </c>
      <c r="G1380" s="14" t="s">
        <v>2027</v>
      </c>
      <c r="H1380" s="14" t="s">
        <v>2028</v>
      </c>
      <c r="I1380" s="14" t="s">
        <v>175</v>
      </c>
      <c r="J1380" s="14" t="s">
        <v>2140</v>
      </c>
      <c r="K1380" s="15">
        <v>322843.60160965793</v>
      </c>
      <c r="L1380" s="15">
        <v>254173.60160965793</v>
      </c>
      <c r="M1380" s="15">
        <v>187444.60814134681</v>
      </c>
      <c r="N1380" s="15">
        <v>238086.45748978516</v>
      </c>
      <c r="O1380" s="15">
        <v>187444.60814134681</v>
      </c>
      <c r="P1380" s="15">
        <v>187444.60814134681</v>
      </c>
      <c r="Q1380" s="15">
        <v>238086.45748978516</v>
      </c>
      <c r="R1380" s="15">
        <v>187444.60814134681</v>
      </c>
      <c r="S1380" s="15">
        <v>187444.60814134681</v>
      </c>
      <c r="T1380" s="15">
        <v>238086.45748978516</v>
      </c>
      <c r="U1380" s="15">
        <v>187444.60814134681</v>
      </c>
      <c r="V1380" s="15">
        <v>187444.60814134681</v>
      </c>
      <c r="W1380" s="15">
        <v>2603388.8326780992</v>
      </c>
      <c r="X1380" s="15">
        <v>2495793.637388912</v>
      </c>
      <c r="Y1380" s="15">
        <v>2563871.6533263312</v>
      </c>
      <c r="Z1380" s="15">
        <v>2527949.9651431292</v>
      </c>
      <c r="AA1380" s="15">
        <v>2752327.101636169</v>
      </c>
      <c r="AB1380" s="16">
        <f t="shared" si="21"/>
        <v>1189992.8769917947</v>
      </c>
    </row>
    <row r="1381" spans="1:28" ht="16" x14ac:dyDescent="0.2">
      <c r="A1381" s="14" t="s">
        <v>2128</v>
      </c>
      <c r="B1381" s="14" t="s">
        <v>2129</v>
      </c>
      <c r="C1381" s="14" t="s">
        <v>1418</v>
      </c>
      <c r="D1381" s="14" t="s">
        <v>1957</v>
      </c>
      <c r="E1381" s="14" t="s">
        <v>1700</v>
      </c>
      <c r="F1381" s="14" t="s">
        <v>3755</v>
      </c>
      <c r="G1381" s="14" t="s">
        <v>2033</v>
      </c>
      <c r="H1381" s="14" t="s">
        <v>2034</v>
      </c>
      <c r="I1381" s="14" t="s">
        <v>175</v>
      </c>
      <c r="J1381" s="14" t="s">
        <v>2141</v>
      </c>
      <c r="K1381" s="15">
        <v>405676.51598145277</v>
      </c>
      <c r="L1381" s="15">
        <v>371120.94885156816</v>
      </c>
      <c r="M1381" s="15">
        <v>285790.05492385681</v>
      </c>
      <c r="N1381" s="15">
        <v>324483.66905558301</v>
      </c>
      <c r="O1381" s="15">
        <v>156057.38530983654</v>
      </c>
      <c r="P1381" s="15">
        <v>241187.35756126352</v>
      </c>
      <c r="Q1381" s="15">
        <v>343957.22891119809</v>
      </c>
      <c r="R1381" s="15">
        <v>256151.8156632325</v>
      </c>
      <c r="S1381" s="15">
        <v>176983.79980016508</v>
      </c>
      <c r="T1381" s="15">
        <v>238585.83327924734</v>
      </c>
      <c r="U1381" s="15">
        <v>206400.9943323659</v>
      </c>
      <c r="V1381" s="15">
        <v>167234.03314804594</v>
      </c>
      <c r="W1381" s="15">
        <v>3173629.6368178157</v>
      </c>
      <c r="X1381" s="15">
        <v>3481844.798642402</v>
      </c>
      <c r="Y1381" s="15">
        <v>3714093.5290190917</v>
      </c>
      <c r="Z1381" s="15">
        <v>3942024.3128055697</v>
      </c>
      <c r="AA1381" s="15">
        <v>3876823.6739475196</v>
      </c>
      <c r="AB1381" s="16">
        <f t="shared" si="21"/>
        <v>1543128.5741222973</v>
      </c>
    </row>
    <row r="1382" spans="1:28" ht="16" x14ac:dyDescent="0.2">
      <c r="A1382" s="14" t="s">
        <v>2128</v>
      </c>
      <c r="B1382" s="14" t="s">
        <v>2129</v>
      </c>
      <c r="C1382" s="14" t="s">
        <v>1418</v>
      </c>
      <c r="D1382" s="14" t="s">
        <v>1957</v>
      </c>
      <c r="E1382" s="14" t="s">
        <v>1700</v>
      </c>
      <c r="F1382" s="14" t="s">
        <v>3755</v>
      </c>
      <c r="G1382" s="14" t="s">
        <v>1988</v>
      </c>
      <c r="H1382" s="14" t="s">
        <v>1989</v>
      </c>
      <c r="I1382" s="14" t="s">
        <v>175</v>
      </c>
      <c r="J1382" s="14" t="s">
        <v>2142</v>
      </c>
      <c r="K1382" s="15">
        <v>65000</v>
      </c>
      <c r="L1382" s="15">
        <v>65000</v>
      </c>
      <c r="M1382" s="15">
        <v>65000</v>
      </c>
      <c r="N1382" s="15">
        <v>65000</v>
      </c>
      <c r="O1382" s="15">
        <v>65000</v>
      </c>
      <c r="P1382" s="15">
        <v>65000</v>
      </c>
      <c r="Q1382" s="15">
        <v>65000</v>
      </c>
      <c r="R1382" s="15">
        <v>65000</v>
      </c>
      <c r="S1382" s="15">
        <v>65000</v>
      </c>
      <c r="T1382" s="15">
        <v>65000</v>
      </c>
      <c r="U1382" s="15">
        <v>65000</v>
      </c>
      <c r="V1382" s="15">
        <v>65000</v>
      </c>
      <c r="W1382" s="15">
        <v>780000</v>
      </c>
      <c r="X1382" s="15">
        <v>829110.26785714272</v>
      </c>
      <c r="Y1382" s="15">
        <v>840057.40841618495</v>
      </c>
      <c r="Z1382" s="15">
        <v>821030.63669657789</v>
      </c>
      <c r="AA1382" s="15">
        <v>891889.76942232635</v>
      </c>
      <c r="AB1382" s="16">
        <f t="shared" si="21"/>
        <v>325000</v>
      </c>
    </row>
    <row r="1383" spans="1:28" ht="16" x14ac:dyDescent="0.2">
      <c r="A1383" s="14" t="s">
        <v>2128</v>
      </c>
      <c r="B1383" s="14" t="s">
        <v>2129</v>
      </c>
      <c r="C1383" s="14" t="s">
        <v>1418</v>
      </c>
      <c r="D1383" s="14" t="s">
        <v>1957</v>
      </c>
      <c r="E1383" s="14" t="s">
        <v>1700</v>
      </c>
      <c r="F1383" s="14" t="s">
        <v>3755</v>
      </c>
      <c r="G1383" s="14" t="s">
        <v>2037</v>
      </c>
      <c r="H1383" s="14" t="s">
        <v>2038</v>
      </c>
      <c r="I1383" s="14" t="s">
        <v>175</v>
      </c>
      <c r="J1383" s="14" t="s">
        <v>2143</v>
      </c>
      <c r="K1383" s="15">
        <v>263227.36418511067</v>
      </c>
      <c r="L1383" s="15">
        <v>263227.36418511067</v>
      </c>
      <c r="M1383" s="15">
        <v>263227.36418511067</v>
      </c>
      <c r="N1383" s="15">
        <v>263227.36418511067</v>
      </c>
      <c r="O1383" s="15">
        <v>263227.36418511067</v>
      </c>
      <c r="P1383" s="15">
        <v>263227.36418511067</v>
      </c>
      <c r="Q1383" s="15">
        <v>263227.36418511067</v>
      </c>
      <c r="R1383" s="15">
        <v>263227.36418511067</v>
      </c>
      <c r="S1383" s="15">
        <v>263227.36418511067</v>
      </c>
      <c r="T1383" s="15">
        <v>263227.36418511067</v>
      </c>
      <c r="U1383" s="15">
        <v>263227.36418511067</v>
      </c>
      <c r="V1383" s="15">
        <v>263227.36418511067</v>
      </c>
      <c r="W1383" s="15">
        <v>3158728.370221328</v>
      </c>
      <c r="X1383" s="15">
        <v>3319882.7432595571</v>
      </c>
      <c r="Y1383" s="15">
        <v>3211365.4213734102</v>
      </c>
      <c r="Z1383" s="15">
        <v>3050429.699001268</v>
      </c>
      <c r="AA1383" s="15">
        <v>3431658.5691785524</v>
      </c>
      <c r="AB1383" s="16">
        <f t="shared" si="21"/>
        <v>1316136.8209255533</v>
      </c>
    </row>
    <row r="1384" spans="1:28" ht="16" x14ac:dyDescent="0.2">
      <c r="A1384" s="14" t="s">
        <v>2128</v>
      </c>
      <c r="B1384" s="14" t="s">
        <v>2129</v>
      </c>
      <c r="C1384" s="14" t="s">
        <v>1418</v>
      </c>
      <c r="D1384" s="14" t="s">
        <v>1957</v>
      </c>
      <c r="E1384" s="14" t="s">
        <v>1700</v>
      </c>
      <c r="F1384" s="14" t="s">
        <v>3755</v>
      </c>
      <c r="G1384" s="14" t="s">
        <v>2040</v>
      </c>
      <c r="H1384" s="14" t="s">
        <v>2041</v>
      </c>
      <c r="I1384" s="14" t="s">
        <v>175</v>
      </c>
      <c r="J1384" s="14" t="s">
        <v>2144</v>
      </c>
      <c r="K1384" s="15">
        <v>382856</v>
      </c>
      <c r="L1384" s="15">
        <v>227800</v>
      </c>
      <c r="M1384" s="15">
        <v>227200</v>
      </c>
      <c r="N1384" s="15">
        <v>227200</v>
      </c>
      <c r="O1384" s="15">
        <v>387856</v>
      </c>
      <c r="P1384" s="15">
        <v>396856</v>
      </c>
      <c r="Q1384" s="15">
        <v>210000</v>
      </c>
      <c r="R1384" s="15">
        <v>395282</v>
      </c>
      <c r="S1384" s="15">
        <v>397156</v>
      </c>
      <c r="T1384" s="15">
        <v>397856</v>
      </c>
      <c r="U1384" s="15">
        <v>210000</v>
      </c>
      <c r="V1384" s="15">
        <v>210000</v>
      </c>
      <c r="W1384" s="15">
        <v>3670062</v>
      </c>
      <c r="X1384" s="15">
        <v>3872764.1118374998</v>
      </c>
      <c r="Y1384" s="15">
        <v>4095273.1405090475</v>
      </c>
      <c r="Z1384" s="15">
        <v>3900408.6684566806</v>
      </c>
      <c r="AA1384" s="15">
        <v>4045238.6448938674</v>
      </c>
      <c r="AB1384" s="16">
        <f t="shared" si="21"/>
        <v>1452912</v>
      </c>
    </row>
    <row r="1385" spans="1:28" ht="16" x14ac:dyDescent="0.2">
      <c r="A1385" s="14" t="s">
        <v>2128</v>
      </c>
      <c r="B1385" s="14" t="s">
        <v>2129</v>
      </c>
      <c r="C1385" s="14" t="s">
        <v>1418</v>
      </c>
      <c r="D1385" s="14" t="s">
        <v>1957</v>
      </c>
      <c r="E1385" s="14" t="s">
        <v>1700</v>
      </c>
      <c r="F1385" s="14" t="s">
        <v>3755</v>
      </c>
      <c r="G1385" s="14" t="s">
        <v>2043</v>
      </c>
      <c r="H1385" s="14" t="s">
        <v>2044</v>
      </c>
      <c r="I1385" s="14" t="s">
        <v>175</v>
      </c>
      <c r="J1385" s="14" t="s">
        <v>2145</v>
      </c>
      <c r="K1385" s="15">
        <v>74212.377148815751</v>
      </c>
      <c r="L1385" s="15">
        <v>74212.377148815751</v>
      </c>
      <c r="M1385" s="15">
        <v>74212.377148815751</v>
      </c>
      <c r="N1385" s="15">
        <v>74212.377148815751</v>
      </c>
      <c r="O1385" s="15">
        <v>74212.377148815751</v>
      </c>
      <c r="P1385" s="15">
        <v>74212.377148815751</v>
      </c>
      <c r="Q1385" s="15">
        <v>74212.377148815751</v>
      </c>
      <c r="R1385" s="15">
        <v>74212.377148815751</v>
      </c>
      <c r="S1385" s="15">
        <v>74212.377148815751</v>
      </c>
      <c r="T1385" s="15">
        <v>74212.377148815751</v>
      </c>
      <c r="U1385" s="15">
        <v>74212.377148815751</v>
      </c>
      <c r="V1385" s="15">
        <v>74212.377148815751</v>
      </c>
      <c r="W1385" s="15">
        <v>890548.52578578901</v>
      </c>
      <c r="X1385" s="15">
        <v>867864.5971030026</v>
      </c>
      <c r="Y1385" s="15">
        <v>874026.30056571157</v>
      </c>
      <c r="Z1385" s="15">
        <v>803176.5557165927</v>
      </c>
      <c r="AA1385" s="15">
        <v>811623.06061846064</v>
      </c>
      <c r="AB1385" s="16">
        <f t="shared" si="21"/>
        <v>371061.88574407878</v>
      </c>
    </row>
    <row r="1386" spans="1:28" ht="16" x14ac:dyDescent="0.2">
      <c r="A1386" s="14" t="s">
        <v>2128</v>
      </c>
      <c r="B1386" s="14" t="s">
        <v>2129</v>
      </c>
      <c r="C1386" s="14" t="s">
        <v>1418</v>
      </c>
      <c r="D1386" s="14" t="s">
        <v>1957</v>
      </c>
      <c r="E1386" s="14" t="s">
        <v>1700</v>
      </c>
      <c r="F1386" s="14" t="s">
        <v>3755</v>
      </c>
      <c r="G1386" s="14" t="s">
        <v>1991</v>
      </c>
      <c r="H1386" s="14" t="s">
        <v>1992</v>
      </c>
      <c r="I1386" s="14" t="s">
        <v>175</v>
      </c>
      <c r="J1386" s="14" t="s">
        <v>2146</v>
      </c>
      <c r="K1386" s="15">
        <v>64715.520794097923</v>
      </c>
      <c r="L1386" s="15">
        <v>145015.56103554659</v>
      </c>
      <c r="M1386" s="15">
        <v>64715.520794097916</v>
      </c>
      <c r="N1386" s="15">
        <v>145015.56103554659</v>
      </c>
      <c r="O1386" s="15">
        <v>127791.57713212608</v>
      </c>
      <c r="P1386" s="15">
        <v>145015.56103554659</v>
      </c>
      <c r="Q1386" s="15">
        <v>145015.56103554659</v>
      </c>
      <c r="R1386" s="15">
        <v>145015.56103554659</v>
      </c>
      <c r="S1386" s="15">
        <v>64715.520794097916</v>
      </c>
      <c r="T1386" s="15">
        <v>144300.87290677399</v>
      </c>
      <c r="U1386" s="15">
        <v>64715.520794097916</v>
      </c>
      <c r="V1386" s="15">
        <v>64715.520794097916</v>
      </c>
      <c r="W1386" s="15">
        <v>1320747.8591871224</v>
      </c>
      <c r="X1386" s="15">
        <v>1306677.7821428571</v>
      </c>
      <c r="Y1386" s="15">
        <v>1368805.7351510844</v>
      </c>
      <c r="Z1386" s="15">
        <v>2750452.6329335365</v>
      </c>
      <c r="AA1386" s="15">
        <v>1327463.8428611369</v>
      </c>
      <c r="AB1386" s="16">
        <f t="shared" si="21"/>
        <v>547253.7407914151</v>
      </c>
    </row>
    <row r="1387" spans="1:28" ht="16" x14ac:dyDescent="0.2">
      <c r="A1387" s="14" t="s">
        <v>2128</v>
      </c>
      <c r="B1387" s="14" t="s">
        <v>2129</v>
      </c>
      <c r="C1387" s="14" t="s">
        <v>1418</v>
      </c>
      <c r="D1387" s="14" t="s">
        <v>1957</v>
      </c>
      <c r="E1387" s="14" t="s">
        <v>1700</v>
      </c>
      <c r="F1387" s="14" t="s">
        <v>3755</v>
      </c>
      <c r="G1387" s="14" t="s">
        <v>1793</v>
      </c>
      <c r="H1387" s="14" t="s">
        <v>1794</v>
      </c>
      <c r="I1387" s="14" t="s">
        <v>179</v>
      </c>
      <c r="J1387" s="14" t="s">
        <v>2147</v>
      </c>
      <c r="K1387" s="15">
        <v>75981.272278835153</v>
      </c>
      <c r="L1387" s="15">
        <v>75981.272278835153</v>
      </c>
      <c r="M1387" s="15">
        <v>75981.272278835153</v>
      </c>
      <c r="N1387" s="15">
        <v>75981.272278835153</v>
      </c>
      <c r="O1387" s="15">
        <v>75981.272278835153</v>
      </c>
      <c r="P1387" s="15">
        <v>75981.272278835153</v>
      </c>
      <c r="Q1387" s="15">
        <v>75981.272278835153</v>
      </c>
      <c r="R1387" s="15">
        <v>75981.272278835153</v>
      </c>
      <c r="S1387" s="15">
        <v>75981.272278835153</v>
      </c>
      <c r="T1387" s="15">
        <v>75981.272278835153</v>
      </c>
      <c r="U1387" s="15">
        <v>75981.272278835153</v>
      </c>
      <c r="V1387" s="15">
        <v>75981.272278835153</v>
      </c>
      <c r="W1387" s="15">
        <v>911775.26734602184</v>
      </c>
      <c r="X1387" s="15">
        <v>1139649.75</v>
      </c>
      <c r="Y1387" s="15">
        <v>1214540.8314450865</v>
      </c>
      <c r="Z1387" s="15">
        <v>1180231.5402513307</v>
      </c>
      <c r="AA1387" s="15">
        <v>1323554.0470114599</v>
      </c>
      <c r="AB1387" s="16">
        <f t="shared" si="21"/>
        <v>379906.36139417579</v>
      </c>
    </row>
    <row r="1388" spans="1:28" ht="16" x14ac:dyDescent="0.2">
      <c r="A1388" s="14" t="s">
        <v>2128</v>
      </c>
      <c r="B1388" s="14" t="s">
        <v>2129</v>
      </c>
      <c r="C1388" s="14" t="s">
        <v>1418</v>
      </c>
      <c r="D1388" s="14" t="s">
        <v>1957</v>
      </c>
      <c r="E1388" s="14" t="s">
        <v>1700</v>
      </c>
      <c r="F1388" s="14" t="s">
        <v>3755</v>
      </c>
      <c r="G1388" s="14" t="s">
        <v>2048</v>
      </c>
      <c r="H1388" s="14" t="s">
        <v>2049</v>
      </c>
      <c r="I1388" s="14" t="s">
        <v>179</v>
      </c>
      <c r="J1388" s="14" t="s">
        <v>2148</v>
      </c>
      <c r="K1388" s="15">
        <v>0</v>
      </c>
      <c r="L1388" s="15">
        <v>360.69875241245495</v>
      </c>
      <c r="M1388" s="15">
        <v>360.69875241245495</v>
      </c>
      <c r="N1388" s="15">
        <v>360.69875241245495</v>
      </c>
      <c r="O1388" s="15">
        <v>360.69875241245495</v>
      </c>
      <c r="P1388" s="15">
        <v>360.69875241245495</v>
      </c>
      <c r="Q1388" s="15">
        <v>360.69875241245495</v>
      </c>
      <c r="R1388" s="15">
        <v>360.69875241245495</v>
      </c>
      <c r="S1388" s="15">
        <v>360.69875241245495</v>
      </c>
      <c r="T1388" s="15">
        <v>360.69875241245495</v>
      </c>
      <c r="U1388" s="15">
        <v>360.69875241245495</v>
      </c>
      <c r="V1388" s="15">
        <v>360.69875241245495</v>
      </c>
      <c r="W1388" s="15">
        <v>3967.6862765370042</v>
      </c>
      <c r="X1388" s="15">
        <v>4471.0538888888887</v>
      </c>
      <c r="Y1388" s="15">
        <v>4502.7976750982652</v>
      </c>
      <c r="Z1388" s="15">
        <v>4565.8425962959691</v>
      </c>
      <c r="AA1388" s="15">
        <v>4613.8587038333262</v>
      </c>
      <c r="AB1388" s="16">
        <f t="shared" si="21"/>
        <v>1442.7950096498198</v>
      </c>
    </row>
    <row r="1389" spans="1:28" ht="16" x14ac:dyDescent="0.2">
      <c r="A1389" s="14" t="s">
        <v>2128</v>
      </c>
      <c r="B1389" s="14" t="s">
        <v>2129</v>
      </c>
      <c r="C1389" s="14" t="s">
        <v>1418</v>
      </c>
      <c r="D1389" s="14" t="s">
        <v>1957</v>
      </c>
      <c r="E1389" s="14" t="s">
        <v>1700</v>
      </c>
      <c r="F1389" s="14" t="s">
        <v>3755</v>
      </c>
      <c r="G1389" s="14" t="s">
        <v>2051</v>
      </c>
      <c r="H1389" s="14" t="s">
        <v>2052</v>
      </c>
      <c r="I1389" s="14" t="s">
        <v>179</v>
      </c>
      <c r="J1389" s="14" t="s">
        <v>2149</v>
      </c>
      <c r="K1389" s="15">
        <v>0</v>
      </c>
      <c r="L1389" s="15">
        <v>94050</v>
      </c>
      <c r="M1389" s="15">
        <v>73150</v>
      </c>
      <c r="N1389" s="15">
        <v>52250</v>
      </c>
      <c r="O1389" s="15">
        <v>52250</v>
      </c>
      <c r="P1389" s="15">
        <v>52250</v>
      </c>
      <c r="Q1389" s="15">
        <v>52250</v>
      </c>
      <c r="R1389" s="15">
        <v>104500</v>
      </c>
      <c r="S1389" s="15">
        <v>20900</v>
      </c>
      <c r="T1389" s="15">
        <v>20900</v>
      </c>
      <c r="U1389" s="15">
        <v>52250</v>
      </c>
      <c r="V1389" s="15">
        <v>52250</v>
      </c>
      <c r="W1389" s="15">
        <v>627000</v>
      </c>
      <c r="X1389" s="15">
        <v>105020.63392857142</v>
      </c>
      <c r="Y1389" s="15">
        <v>105766.2640716763</v>
      </c>
      <c r="Z1389" s="15">
        <v>53623.563459245248</v>
      </c>
      <c r="AA1389" s="15">
        <v>54187.488898042502</v>
      </c>
      <c r="AB1389" s="16">
        <f t="shared" si="21"/>
        <v>271700</v>
      </c>
    </row>
    <row r="1390" spans="1:28" ht="16" x14ac:dyDescent="0.2">
      <c r="A1390" s="14" t="s">
        <v>2128</v>
      </c>
      <c r="B1390" s="14" t="s">
        <v>2129</v>
      </c>
      <c r="C1390" s="14" t="s">
        <v>1418</v>
      </c>
      <c r="D1390" s="14" t="s">
        <v>1957</v>
      </c>
      <c r="E1390" s="14" t="s">
        <v>1700</v>
      </c>
      <c r="F1390" s="14" t="s">
        <v>3755</v>
      </c>
      <c r="G1390" s="14" t="s">
        <v>2004</v>
      </c>
      <c r="H1390" s="14" t="s">
        <v>2005</v>
      </c>
      <c r="I1390" s="14" t="s">
        <v>1868</v>
      </c>
      <c r="J1390" s="14" t="s">
        <v>2150</v>
      </c>
      <c r="K1390" s="15">
        <v>448951.57961489999</v>
      </c>
      <c r="L1390" s="15">
        <v>372468.07612664654</v>
      </c>
      <c r="M1390" s="15">
        <v>513371.23135018937</v>
      </c>
      <c r="N1390" s="15">
        <v>546166.21756741614</v>
      </c>
      <c r="O1390" s="15">
        <v>553923.47920710745</v>
      </c>
      <c r="P1390" s="15">
        <v>480540.0169510775</v>
      </c>
      <c r="Q1390" s="15">
        <v>432878.3770447257</v>
      </c>
      <c r="R1390" s="15">
        <v>538607.89588186506</v>
      </c>
      <c r="S1390" s="15">
        <v>544371.44113834575</v>
      </c>
      <c r="T1390" s="15">
        <v>554572.69715768576</v>
      </c>
      <c r="U1390" s="15">
        <v>540756.00934904953</v>
      </c>
      <c r="V1390" s="15">
        <v>558694.27461741469</v>
      </c>
      <c r="W1390" s="15">
        <v>6085301.2960064244</v>
      </c>
      <c r="X1390" s="15">
        <v>6075683.1018633889</v>
      </c>
      <c r="Y1390" s="15">
        <v>6322780.155736329</v>
      </c>
      <c r="Z1390" s="15">
        <v>6012731.3196024867</v>
      </c>
      <c r="AA1390" s="15">
        <v>7031616.75079141</v>
      </c>
      <c r="AB1390" s="16">
        <f t="shared" si="21"/>
        <v>2434880.5838662595</v>
      </c>
    </row>
    <row r="1391" spans="1:28" ht="16" x14ac:dyDescent="0.2">
      <c r="A1391" s="14" t="s">
        <v>2128</v>
      </c>
      <c r="B1391" s="14" t="s">
        <v>2129</v>
      </c>
      <c r="C1391" s="14" t="s">
        <v>1418</v>
      </c>
      <c r="D1391" s="14" t="s">
        <v>1957</v>
      </c>
      <c r="E1391" s="14" t="s">
        <v>1700</v>
      </c>
      <c r="F1391" s="14" t="s">
        <v>3755</v>
      </c>
      <c r="G1391" s="14" t="s">
        <v>2061</v>
      </c>
      <c r="H1391" s="14" t="s">
        <v>2062</v>
      </c>
      <c r="I1391" s="14" t="s">
        <v>1868</v>
      </c>
      <c r="J1391" s="14" t="s">
        <v>2151</v>
      </c>
      <c r="K1391" s="15">
        <v>172776.28286462202</v>
      </c>
      <c r="L1391" s="15">
        <v>173331.93598523279</v>
      </c>
      <c r="M1391" s="15">
        <v>170668.38727816872</v>
      </c>
      <c r="N1391" s="15">
        <v>172739.75984414911</v>
      </c>
      <c r="O1391" s="15">
        <v>163561.26144875222</v>
      </c>
      <c r="P1391" s="15">
        <v>176659.41686026257</v>
      </c>
      <c r="Q1391" s="15">
        <v>167435.73663056028</v>
      </c>
      <c r="R1391" s="15">
        <v>164848.25322481946</v>
      </c>
      <c r="S1391" s="15">
        <v>164696.71644962681</v>
      </c>
      <c r="T1391" s="15">
        <v>161299.7606527489</v>
      </c>
      <c r="U1391" s="15">
        <v>160681.61593978383</v>
      </c>
      <c r="V1391" s="15">
        <v>166896.03701016112</v>
      </c>
      <c r="W1391" s="15">
        <v>2015595.1641888879</v>
      </c>
      <c r="X1391" s="15">
        <v>1959715.1785714284</v>
      </c>
      <c r="Y1391" s="15">
        <v>2216537.017387283</v>
      </c>
      <c r="Z1391" s="15">
        <v>2257834.2509155893</v>
      </c>
      <c r="AA1391" s="15">
        <v>2291949.2911899318</v>
      </c>
      <c r="AB1391" s="16">
        <f t="shared" si="21"/>
        <v>853077.62742092484</v>
      </c>
    </row>
    <row r="1392" spans="1:28" ht="16" x14ac:dyDescent="0.2">
      <c r="A1392" s="14" t="s">
        <v>2128</v>
      </c>
      <c r="B1392" s="14" t="s">
        <v>2129</v>
      </c>
      <c r="C1392" s="14" t="s">
        <v>1418</v>
      </c>
      <c r="D1392" s="14" t="s">
        <v>1957</v>
      </c>
      <c r="E1392" s="14" t="s">
        <v>1704</v>
      </c>
      <c r="F1392" s="14" t="s">
        <v>3756</v>
      </c>
      <c r="G1392" s="14" t="s">
        <v>2027</v>
      </c>
      <c r="H1392" s="14" t="s">
        <v>2028</v>
      </c>
      <c r="I1392" s="14" t="s">
        <v>175</v>
      </c>
      <c r="J1392" s="14" t="s">
        <v>2152</v>
      </c>
      <c r="K1392" s="15">
        <v>53951.341703993909</v>
      </c>
      <c r="L1392" s="15">
        <v>53951.341703993909</v>
      </c>
      <c r="M1392" s="15">
        <v>61458.158067580742</v>
      </c>
      <c r="N1392" s="15">
        <v>49710.118691172844</v>
      </c>
      <c r="O1392" s="15">
        <v>49710.118691172844</v>
      </c>
      <c r="P1392" s="15">
        <v>56816.910384730421</v>
      </c>
      <c r="Q1392" s="15">
        <v>49644.955753121052</v>
      </c>
      <c r="R1392" s="15">
        <v>49644.955753121052</v>
      </c>
      <c r="S1392" s="15">
        <v>56696.720965657085</v>
      </c>
      <c r="T1392" s="15">
        <v>49589.929272099514</v>
      </c>
      <c r="U1392" s="15">
        <v>49474.084048896293</v>
      </c>
      <c r="V1392" s="15">
        <v>56609.837048254682</v>
      </c>
      <c r="W1392" s="15">
        <v>637258.4720837943</v>
      </c>
      <c r="X1392" s="15">
        <v>587468.80239067564</v>
      </c>
      <c r="Y1392" s="15">
        <v>0</v>
      </c>
      <c r="Z1392" s="15">
        <v>0</v>
      </c>
      <c r="AA1392" s="15">
        <v>0</v>
      </c>
      <c r="AB1392" s="16">
        <f t="shared" si="21"/>
        <v>268781.07885791425</v>
      </c>
    </row>
    <row r="1393" spans="1:28" ht="16" x14ac:dyDescent="0.2">
      <c r="A1393" s="14" t="s">
        <v>2128</v>
      </c>
      <c r="B1393" s="14" t="s">
        <v>2129</v>
      </c>
      <c r="C1393" s="14" t="s">
        <v>1418</v>
      </c>
      <c r="D1393" s="14" t="s">
        <v>1957</v>
      </c>
      <c r="E1393" s="14" t="s">
        <v>1704</v>
      </c>
      <c r="F1393" s="14" t="s">
        <v>3756</v>
      </c>
      <c r="G1393" s="14" t="s">
        <v>2030</v>
      </c>
      <c r="H1393" s="14" t="s">
        <v>2031</v>
      </c>
      <c r="I1393" s="14" t="s">
        <v>175</v>
      </c>
      <c r="J1393" s="14" t="s">
        <v>2153</v>
      </c>
      <c r="K1393" s="15">
        <v>13487.835425998477</v>
      </c>
      <c r="L1393" s="15">
        <v>13487.835425998477</v>
      </c>
      <c r="M1393" s="15">
        <v>15364.539516895185</v>
      </c>
      <c r="N1393" s="15">
        <v>12427.529672793211</v>
      </c>
      <c r="O1393" s="15">
        <v>12427.529672793211</v>
      </c>
      <c r="P1393" s="15">
        <v>14204.227596182605</v>
      </c>
      <c r="Q1393" s="15">
        <v>12411.238938280263</v>
      </c>
      <c r="R1393" s="15">
        <v>12411.238938280263</v>
      </c>
      <c r="S1393" s="15">
        <v>14174.180241414271</v>
      </c>
      <c r="T1393" s="15">
        <v>12397.482318024879</v>
      </c>
      <c r="U1393" s="15">
        <v>12368.521012224073</v>
      </c>
      <c r="V1393" s="15">
        <v>14152.45926206367</v>
      </c>
      <c r="W1393" s="15">
        <v>159314.61802094858</v>
      </c>
      <c r="X1393" s="15">
        <v>147455.84669224874</v>
      </c>
      <c r="Y1393" s="15">
        <v>0</v>
      </c>
      <c r="Z1393" s="15">
        <v>0</v>
      </c>
      <c r="AA1393" s="15">
        <v>0</v>
      </c>
      <c r="AB1393" s="16">
        <f t="shared" si="21"/>
        <v>67195.269714478563</v>
      </c>
    </row>
    <row r="1394" spans="1:28" ht="16" x14ac:dyDescent="0.2">
      <c r="A1394" s="14" t="s">
        <v>2128</v>
      </c>
      <c r="B1394" s="14" t="s">
        <v>2129</v>
      </c>
      <c r="C1394" s="14" t="s">
        <v>1418</v>
      </c>
      <c r="D1394" s="14" t="s">
        <v>1957</v>
      </c>
      <c r="E1394" s="14" t="s">
        <v>1704</v>
      </c>
      <c r="F1394" s="14" t="s">
        <v>3756</v>
      </c>
      <c r="G1394" s="14" t="s">
        <v>2033</v>
      </c>
      <c r="H1394" s="14" t="s">
        <v>2034</v>
      </c>
      <c r="I1394" s="14" t="s">
        <v>175</v>
      </c>
      <c r="J1394" s="14" t="s">
        <v>2154</v>
      </c>
      <c r="K1394" s="15">
        <v>350881.26834439789</v>
      </c>
      <c r="L1394" s="15">
        <v>306799.87930695835</v>
      </c>
      <c r="M1394" s="15">
        <v>83664.206124939956</v>
      </c>
      <c r="N1394" s="15">
        <v>63482.529678816289</v>
      </c>
      <c r="O1394" s="15">
        <v>136305.2613329842</v>
      </c>
      <c r="P1394" s="15">
        <v>171796.56008915009</v>
      </c>
      <c r="Q1394" s="15">
        <v>0</v>
      </c>
      <c r="R1394" s="15">
        <v>69173.93658842906</v>
      </c>
      <c r="S1394" s="15">
        <v>131843.40813730066</v>
      </c>
      <c r="T1394" s="15">
        <v>32390.137682467222</v>
      </c>
      <c r="U1394" s="15">
        <v>335741.6014111957</v>
      </c>
      <c r="V1394" s="15">
        <v>60483.132009768749</v>
      </c>
      <c r="W1394" s="15">
        <v>1742561.9207064081</v>
      </c>
      <c r="X1394" s="15">
        <v>1949463.68934435</v>
      </c>
      <c r="Y1394" s="15">
        <v>0</v>
      </c>
      <c r="Z1394" s="15">
        <v>0</v>
      </c>
      <c r="AA1394" s="15">
        <v>0</v>
      </c>
      <c r="AB1394" s="16">
        <f t="shared" si="21"/>
        <v>941133.14478809666</v>
      </c>
    </row>
    <row r="1395" spans="1:28" ht="16" x14ac:dyDescent="0.2">
      <c r="A1395" s="14" t="s">
        <v>2128</v>
      </c>
      <c r="B1395" s="14" t="s">
        <v>2129</v>
      </c>
      <c r="C1395" s="14" t="s">
        <v>1418</v>
      </c>
      <c r="D1395" s="14" t="s">
        <v>1957</v>
      </c>
      <c r="E1395" s="14" t="s">
        <v>1704</v>
      </c>
      <c r="F1395" s="14" t="s">
        <v>3756</v>
      </c>
      <c r="G1395" s="14" t="s">
        <v>1988</v>
      </c>
      <c r="H1395" s="14" t="s">
        <v>1989</v>
      </c>
      <c r="I1395" s="14" t="s">
        <v>175</v>
      </c>
      <c r="J1395" s="14" t="s">
        <v>2155</v>
      </c>
      <c r="K1395" s="15">
        <v>9437.0370370370365</v>
      </c>
      <c r="L1395" s="15">
        <v>7585.1851851851852</v>
      </c>
      <c r="M1395" s="15">
        <v>9437.0370370370365</v>
      </c>
      <c r="N1395" s="15">
        <v>5682.7586206896549</v>
      </c>
      <c r="O1395" s="15">
        <v>10165.51724137931</v>
      </c>
      <c r="P1395" s="15">
        <v>5682.7586206896549</v>
      </c>
      <c r="Q1395" s="15">
        <v>8786.2068965517246</v>
      </c>
      <c r="R1395" s="15">
        <v>7062.0689655172409</v>
      </c>
      <c r="S1395" s="15">
        <v>8786.2068965517246</v>
      </c>
      <c r="T1395" s="15">
        <v>5682.7586206896549</v>
      </c>
      <c r="U1395" s="15">
        <v>10165.51724137931</v>
      </c>
      <c r="V1395" s="15">
        <v>5682.7586206896549</v>
      </c>
      <c r="W1395" s="15">
        <v>94155.810983397183</v>
      </c>
      <c r="X1395" s="15">
        <v>89408.657783410134</v>
      </c>
      <c r="Y1395" s="15">
        <v>0</v>
      </c>
      <c r="Z1395" s="15">
        <v>0</v>
      </c>
      <c r="AA1395" s="15">
        <v>0</v>
      </c>
      <c r="AB1395" s="16">
        <f t="shared" si="21"/>
        <v>42307.535121328227</v>
      </c>
    </row>
    <row r="1396" spans="1:28" ht="16" x14ac:dyDescent="0.2">
      <c r="A1396" s="14" t="s">
        <v>2128</v>
      </c>
      <c r="B1396" s="14" t="s">
        <v>2129</v>
      </c>
      <c r="C1396" s="14" t="s">
        <v>1418</v>
      </c>
      <c r="D1396" s="14" t="s">
        <v>1957</v>
      </c>
      <c r="E1396" s="14" t="s">
        <v>1704</v>
      </c>
      <c r="F1396" s="14" t="s">
        <v>3756</v>
      </c>
      <c r="G1396" s="14" t="s">
        <v>2043</v>
      </c>
      <c r="H1396" s="14" t="s">
        <v>2044</v>
      </c>
      <c r="I1396" s="14" t="s">
        <v>175</v>
      </c>
      <c r="J1396" s="14" t="s">
        <v>2156</v>
      </c>
      <c r="K1396" s="15">
        <v>8995.4396544019055</v>
      </c>
      <c r="L1396" s="15">
        <v>8995.4396544019055</v>
      </c>
      <c r="M1396" s="15">
        <v>8995.4396544019055</v>
      </c>
      <c r="N1396" s="15">
        <v>8995.4396544019055</v>
      </c>
      <c r="O1396" s="15">
        <v>8995.4396544019055</v>
      </c>
      <c r="P1396" s="15">
        <v>8995.4396544019055</v>
      </c>
      <c r="Q1396" s="15">
        <v>8995.4396544019055</v>
      </c>
      <c r="R1396" s="15">
        <v>8995.4396544019055</v>
      </c>
      <c r="S1396" s="15">
        <v>8995.4396544019055</v>
      </c>
      <c r="T1396" s="15">
        <v>8995.4396544019055</v>
      </c>
      <c r="U1396" s="15">
        <v>8995.4396544019055</v>
      </c>
      <c r="V1396" s="15">
        <v>8995.4396544019055</v>
      </c>
      <c r="W1396" s="15">
        <v>107945.27585282287</v>
      </c>
      <c r="X1396" s="15">
        <v>108483.07463787534</v>
      </c>
      <c r="Y1396" s="15">
        <v>0</v>
      </c>
      <c r="Z1396" s="15">
        <v>0</v>
      </c>
      <c r="AA1396" s="15">
        <v>0</v>
      </c>
      <c r="AB1396" s="16">
        <f t="shared" si="21"/>
        <v>44977.198272009526</v>
      </c>
    </row>
    <row r="1397" spans="1:28" ht="16" x14ac:dyDescent="0.2">
      <c r="A1397" s="14" t="s">
        <v>2128</v>
      </c>
      <c r="B1397" s="14" t="s">
        <v>2129</v>
      </c>
      <c r="C1397" s="14" t="s">
        <v>1418</v>
      </c>
      <c r="D1397" s="14" t="s">
        <v>1957</v>
      </c>
      <c r="E1397" s="14" t="s">
        <v>1704</v>
      </c>
      <c r="F1397" s="14" t="s">
        <v>3756</v>
      </c>
      <c r="G1397" s="14" t="s">
        <v>1991</v>
      </c>
      <c r="H1397" s="14" t="s">
        <v>1992</v>
      </c>
      <c r="I1397" s="14" t="s">
        <v>175</v>
      </c>
      <c r="J1397" s="14" t="s">
        <v>2157</v>
      </c>
      <c r="K1397" s="15">
        <v>89235.737062374246</v>
      </c>
      <c r="L1397" s="15">
        <v>19897.708893360163</v>
      </c>
      <c r="M1397" s="15">
        <v>89235.737062374246</v>
      </c>
      <c r="N1397" s="15">
        <v>19897.708893360163</v>
      </c>
      <c r="O1397" s="15">
        <v>19897.708893360163</v>
      </c>
      <c r="P1397" s="15">
        <v>19897.708893360163</v>
      </c>
      <c r="Q1397" s="15">
        <v>19897.708893360163</v>
      </c>
      <c r="R1397" s="15">
        <v>19897.708893360163</v>
      </c>
      <c r="S1397" s="15">
        <v>89235.737062374246</v>
      </c>
      <c r="T1397" s="15">
        <v>19897.708893360163</v>
      </c>
      <c r="U1397" s="15">
        <v>19897.708893360163</v>
      </c>
      <c r="V1397" s="15">
        <v>19897.708893360163</v>
      </c>
      <c r="W1397" s="15">
        <v>446786.5912273642</v>
      </c>
      <c r="X1397" s="15">
        <v>461010.65112447285</v>
      </c>
      <c r="Y1397" s="15">
        <v>0</v>
      </c>
      <c r="Z1397" s="15">
        <v>0</v>
      </c>
      <c r="AA1397" s="15">
        <v>0</v>
      </c>
      <c r="AB1397" s="16">
        <f t="shared" si="21"/>
        <v>238164.60080482898</v>
      </c>
    </row>
    <row r="1398" spans="1:28" ht="16" x14ac:dyDescent="0.2">
      <c r="A1398" s="14" t="s">
        <v>2128</v>
      </c>
      <c r="B1398" s="14" t="s">
        <v>2129</v>
      </c>
      <c r="C1398" s="14" t="s">
        <v>1418</v>
      </c>
      <c r="D1398" s="14" t="s">
        <v>1957</v>
      </c>
      <c r="E1398" s="14" t="s">
        <v>1704</v>
      </c>
      <c r="F1398" s="14" t="s">
        <v>3756</v>
      </c>
      <c r="G1398" s="14" t="s">
        <v>1793</v>
      </c>
      <c r="H1398" s="14" t="s">
        <v>1794</v>
      </c>
      <c r="I1398" s="14" t="s">
        <v>179</v>
      </c>
      <c r="J1398" s="14" t="s">
        <v>2158</v>
      </c>
      <c r="K1398" s="15">
        <v>14278.515984100604</v>
      </c>
      <c r="L1398" s="15">
        <v>12896.724114671513</v>
      </c>
      <c r="M1398" s="15">
        <v>14278.515984100604</v>
      </c>
      <c r="N1398" s="15">
        <v>13798.318809618151</v>
      </c>
      <c r="O1398" s="15">
        <v>14258.262769938758</v>
      </c>
      <c r="P1398" s="15">
        <v>13798.318809618151</v>
      </c>
      <c r="Q1398" s="15">
        <v>14258.262769938758</v>
      </c>
      <c r="R1398" s="15">
        <v>14258.262769938758</v>
      </c>
      <c r="S1398" s="15">
        <v>13425.921000835846</v>
      </c>
      <c r="T1398" s="15">
        <v>13873.451700863707</v>
      </c>
      <c r="U1398" s="15">
        <v>13425.921000835846</v>
      </c>
      <c r="V1398" s="15">
        <v>13873.451700863707</v>
      </c>
      <c r="W1398" s="15">
        <v>166423.9274153244</v>
      </c>
      <c r="X1398" s="15">
        <v>187029.90910704478</v>
      </c>
      <c r="Y1398" s="15">
        <v>0</v>
      </c>
      <c r="Z1398" s="15">
        <v>0</v>
      </c>
      <c r="AA1398" s="15">
        <v>0</v>
      </c>
      <c r="AB1398" s="16">
        <f t="shared" si="21"/>
        <v>69510.337662429622</v>
      </c>
    </row>
    <row r="1399" spans="1:28" ht="16" x14ac:dyDescent="0.2">
      <c r="A1399" s="14" t="s">
        <v>2128</v>
      </c>
      <c r="B1399" s="14" t="s">
        <v>2129</v>
      </c>
      <c r="C1399" s="14" t="s">
        <v>1418</v>
      </c>
      <c r="D1399" s="14" t="s">
        <v>1957</v>
      </c>
      <c r="E1399" s="14" t="s">
        <v>1704</v>
      </c>
      <c r="F1399" s="14" t="s">
        <v>3756</v>
      </c>
      <c r="G1399" s="14" t="s">
        <v>2048</v>
      </c>
      <c r="H1399" s="14" t="s">
        <v>2049</v>
      </c>
      <c r="I1399" s="14" t="s">
        <v>179</v>
      </c>
      <c r="J1399" s="14" t="s">
        <v>2159</v>
      </c>
      <c r="K1399" s="15">
        <v>0</v>
      </c>
      <c r="L1399" s="15">
        <v>31.50654449590423</v>
      </c>
      <c r="M1399" s="15">
        <v>31.50654449590423</v>
      </c>
      <c r="N1399" s="15">
        <v>31.50654449590423</v>
      </c>
      <c r="O1399" s="15">
        <v>31.50654449590423</v>
      </c>
      <c r="P1399" s="15">
        <v>31.50654449590423</v>
      </c>
      <c r="Q1399" s="15">
        <v>31.50654449590423</v>
      </c>
      <c r="R1399" s="15">
        <v>31.50654449590423</v>
      </c>
      <c r="S1399" s="15">
        <v>31.50654449590423</v>
      </c>
      <c r="T1399" s="15">
        <v>31.50654449590423</v>
      </c>
      <c r="U1399" s="15">
        <v>31.50654449590423</v>
      </c>
      <c r="V1399" s="15">
        <v>31.50654449590423</v>
      </c>
      <c r="W1399" s="15">
        <v>346.57198945494656</v>
      </c>
      <c r="X1399" s="15">
        <v>359.28111607142853</v>
      </c>
      <c r="Y1399" s="15">
        <v>0</v>
      </c>
      <c r="Z1399" s="15">
        <v>0</v>
      </c>
      <c r="AA1399" s="15">
        <v>0</v>
      </c>
      <c r="AB1399" s="16">
        <f t="shared" si="21"/>
        <v>126.02617798361692</v>
      </c>
    </row>
    <row r="1400" spans="1:28" ht="16" x14ac:dyDescent="0.2">
      <c r="A1400" s="14" t="s">
        <v>2128</v>
      </c>
      <c r="B1400" s="14" t="s">
        <v>2129</v>
      </c>
      <c r="C1400" s="14" t="s">
        <v>1418</v>
      </c>
      <c r="D1400" s="14" t="s">
        <v>1957</v>
      </c>
      <c r="E1400" s="14" t="s">
        <v>1704</v>
      </c>
      <c r="F1400" s="14" t="s">
        <v>3756</v>
      </c>
      <c r="G1400" s="14" t="s">
        <v>2051</v>
      </c>
      <c r="H1400" s="14" t="s">
        <v>2052</v>
      </c>
      <c r="I1400" s="14" t="s">
        <v>179</v>
      </c>
      <c r="J1400" s="14" t="s">
        <v>2160</v>
      </c>
      <c r="K1400" s="15">
        <v>0</v>
      </c>
      <c r="L1400" s="15">
        <v>0</v>
      </c>
      <c r="M1400" s="15">
        <v>31405.000000000004</v>
      </c>
      <c r="N1400" s="15">
        <v>0</v>
      </c>
      <c r="O1400" s="15">
        <v>0</v>
      </c>
      <c r="P1400" s="15">
        <v>0</v>
      </c>
      <c r="Q1400" s="15">
        <v>0</v>
      </c>
      <c r="R1400" s="15">
        <v>31405.000000000004</v>
      </c>
      <c r="S1400" s="15">
        <v>0</v>
      </c>
      <c r="T1400" s="15">
        <v>0</v>
      </c>
      <c r="U1400" s="15">
        <v>0</v>
      </c>
      <c r="V1400" s="15">
        <v>0</v>
      </c>
      <c r="W1400" s="15">
        <v>62810.000000000007</v>
      </c>
      <c r="X1400" s="15">
        <v>63122.928392857146</v>
      </c>
      <c r="Y1400" s="15">
        <v>63571.091352554919</v>
      </c>
      <c r="Z1400" s="15">
        <v>0</v>
      </c>
      <c r="AA1400" s="15">
        <v>0</v>
      </c>
      <c r="AB1400" s="16">
        <f t="shared" si="21"/>
        <v>31405.000000000004</v>
      </c>
    </row>
    <row r="1401" spans="1:28" ht="16" x14ac:dyDescent="0.2">
      <c r="A1401" s="14" t="s">
        <v>2128</v>
      </c>
      <c r="B1401" s="14" t="s">
        <v>2129</v>
      </c>
      <c r="C1401" s="14" t="s">
        <v>1418</v>
      </c>
      <c r="D1401" s="14" t="s">
        <v>1957</v>
      </c>
      <c r="E1401" s="14" t="s">
        <v>1704</v>
      </c>
      <c r="F1401" s="14" t="s">
        <v>3756</v>
      </c>
      <c r="G1401" s="14" t="s">
        <v>2004</v>
      </c>
      <c r="H1401" s="14" t="s">
        <v>2005</v>
      </c>
      <c r="I1401" s="14" t="s">
        <v>1868</v>
      </c>
      <c r="J1401" s="14" t="s">
        <v>2161</v>
      </c>
      <c r="K1401" s="15">
        <v>55905.044725440668</v>
      </c>
      <c r="L1401" s="15">
        <v>50494.879106849643</v>
      </c>
      <c r="M1401" s="15">
        <v>55905.044725440668</v>
      </c>
      <c r="N1401" s="15">
        <v>54024.916248057969</v>
      </c>
      <c r="O1401" s="15">
        <v>55825.746789659905</v>
      </c>
      <c r="P1401" s="15">
        <v>54024.916248057969</v>
      </c>
      <c r="Q1401" s="15">
        <v>55825.746789659905</v>
      </c>
      <c r="R1401" s="15">
        <v>55825.746789659905</v>
      </c>
      <c r="S1401" s="15">
        <v>52566.857428863237</v>
      </c>
      <c r="T1401" s="15">
        <v>54319.086009825347</v>
      </c>
      <c r="U1401" s="15">
        <v>52566.857428863237</v>
      </c>
      <c r="V1401" s="15">
        <v>54319.086009825347</v>
      </c>
      <c r="W1401" s="15">
        <v>651603.92830020376</v>
      </c>
      <c r="X1401" s="15">
        <v>635431.46335845429</v>
      </c>
      <c r="Y1401" s="15">
        <v>0</v>
      </c>
      <c r="Z1401" s="15">
        <v>0</v>
      </c>
      <c r="AA1401" s="15">
        <v>0</v>
      </c>
      <c r="AB1401" s="16">
        <f t="shared" si="21"/>
        <v>272155.63159544888</v>
      </c>
    </row>
    <row r="1402" spans="1:28" ht="16" x14ac:dyDescent="0.2">
      <c r="A1402" s="14" t="s">
        <v>2128</v>
      </c>
      <c r="B1402" s="14" t="s">
        <v>2129</v>
      </c>
      <c r="C1402" s="14" t="s">
        <v>1418</v>
      </c>
      <c r="D1402" s="14" t="s">
        <v>1957</v>
      </c>
      <c r="E1402" s="14" t="s">
        <v>1708</v>
      </c>
      <c r="F1402" s="14" t="s">
        <v>3757</v>
      </c>
      <c r="G1402" s="14" t="s">
        <v>2027</v>
      </c>
      <c r="H1402" s="14" t="s">
        <v>2028</v>
      </c>
      <c r="I1402" s="14" t="s">
        <v>175</v>
      </c>
      <c r="J1402" s="14" t="s">
        <v>2162</v>
      </c>
      <c r="K1402" s="15">
        <v>26975.670851996954</v>
      </c>
      <c r="L1402" s="15">
        <v>26975.670851996954</v>
      </c>
      <c r="M1402" s="15">
        <v>30729.079033790371</v>
      </c>
      <c r="N1402" s="15">
        <v>24855.059345586422</v>
      </c>
      <c r="O1402" s="15">
        <v>24855.059345586422</v>
      </c>
      <c r="P1402" s="15">
        <v>28408.455192365211</v>
      </c>
      <c r="Q1402" s="15">
        <v>24822.477876560526</v>
      </c>
      <c r="R1402" s="15">
        <v>24822.477876560526</v>
      </c>
      <c r="S1402" s="15">
        <v>28348.360482828542</v>
      </c>
      <c r="T1402" s="15">
        <v>24794.964636049757</v>
      </c>
      <c r="U1402" s="15">
        <v>24737.042024448147</v>
      </c>
      <c r="V1402" s="15">
        <v>28304.918524127341</v>
      </c>
      <c r="W1402" s="15">
        <v>318629.23604189715</v>
      </c>
      <c r="X1402" s="15">
        <v>293734.40119533782</v>
      </c>
      <c r="Y1402" s="15">
        <v>294714.34169156052</v>
      </c>
      <c r="Z1402" s="15">
        <v>320337.04032735317</v>
      </c>
      <c r="AA1402" s="15">
        <v>318614.97259579244</v>
      </c>
      <c r="AB1402" s="16">
        <f t="shared" si="21"/>
        <v>134390.53942895713</v>
      </c>
    </row>
    <row r="1403" spans="1:28" ht="16" x14ac:dyDescent="0.2">
      <c r="A1403" s="14" t="s">
        <v>2128</v>
      </c>
      <c r="B1403" s="14" t="s">
        <v>2129</v>
      </c>
      <c r="C1403" s="14" t="s">
        <v>1418</v>
      </c>
      <c r="D1403" s="14" t="s">
        <v>1957</v>
      </c>
      <c r="E1403" s="14" t="s">
        <v>1708</v>
      </c>
      <c r="F1403" s="14" t="s">
        <v>3757</v>
      </c>
      <c r="G1403" s="14" t="s">
        <v>2030</v>
      </c>
      <c r="H1403" s="14" t="s">
        <v>2031</v>
      </c>
      <c r="I1403" s="14" t="s">
        <v>175</v>
      </c>
      <c r="J1403" s="14" t="s">
        <v>2163</v>
      </c>
      <c r="K1403" s="15">
        <v>6743.9177129992386</v>
      </c>
      <c r="L1403" s="15">
        <v>6743.9177129992386</v>
      </c>
      <c r="M1403" s="15">
        <v>7682.2697584475927</v>
      </c>
      <c r="N1403" s="15">
        <v>6213.7648363966055</v>
      </c>
      <c r="O1403" s="15">
        <v>6213.7648363966055</v>
      </c>
      <c r="P1403" s="15">
        <v>7102.1137980913027</v>
      </c>
      <c r="Q1403" s="15">
        <v>6205.6194691401315</v>
      </c>
      <c r="R1403" s="15">
        <v>6205.6194691401315</v>
      </c>
      <c r="S1403" s="15">
        <v>7087.0901207071356</v>
      </c>
      <c r="T1403" s="15">
        <v>6198.7411590124393</v>
      </c>
      <c r="U1403" s="15">
        <v>6184.2605061120366</v>
      </c>
      <c r="V1403" s="15">
        <v>7076.2296310318352</v>
      </c>
      <c r="W1403" s="15">
        <v>79657.309010474288</v>
      </c>
      <c r="X1403" s="15">
        <v>73727.923346124371</v>
      </c>
      <c r="Y1403" s="15">
        <v>74316.746398993899</v>
      </c>
      <c r="Z1403" s="15">
        <v>80832.128658478032</v>
      </c>
      <c r="AA1403" s="15">
        <v>80641.696552345922</v>
      </c>
      <c r="AB1403" s="16">
        <f t="shared" si="21"/>
        <v>33597.634857239282</v>
      </c>
    </row>
    <row r="1404" spans="1:28" ht="16" x14ac:dyDescent="0.2">
      <c r="A1404" s="14" t="s">
        <v>2128</v>
      </c>
      <c r="B1404" s="14" t="s">
        <v>2129</v>
      </c>
      <c r="C1404" s="14" t="s">
        <v>1418</v>
      </c>
      <c r="D1404" s="14" t="s">
        <v>1957</v>
      </c>
      <c r="E1404" s="14" t="s">
        <v>1708</v>
      </c>
      <c r="F1404" s="14" t="s">
        <v>3757</v>
      </c>
      <c r="G1404" s="14" t="s">
        <v>2033</v>
      </c>
      <c r="H1404" s="14" t="s">
        <v>2034</v>
      </c>
      <c r="I1404" s="14" t="s">
        <v>175</v>
      </c>
      <c r="J1404" s="14" t="s">
        <v>2164</v>
      </c>
      <c r="K1404" s="15">
        <v>0</v>
      </c>
      <c r="L1404" s="15">
        <v>11952</v>
      </c>
      <c r="M1404" s="15">
        <v>0</v>
      </c>
      <c r="N1404" s="15">
        <v>0</v>
      </c>
      <c r="O1404" s="15">
        <v>17034</v>
      </c>
      <c r="P1404" s="15">
        <v>162561</v>
      </c>
      <c r="Q1404" s="15">
        <v>0</v>
      </c>
      <c r="R1404" s="15">
        <v>194046</v>
      </c>
      <c r="S1404" s="15">
        <v>424397</v>
      </c>
      <c r="T1404" s="15">
        <v>0</v>
      </c>
      <c r="U1404" s="15">
        <v>2762</v>
      </c>
      <c r="V1404" s="15">
        <v>0</v>
      </c>
      <c r="W1404" s="15">
        <v>812752</v>
      </c>
      <c r="X1404" s="15">
        <v>2881074.7672857144</v>
      </c>
      <c r="Y1404" s="15">
        <v>297571.61276028206</v>
      </c>
      <c r="Z1404" s="15">
        <v>2652780.7758155195</v>
      </c>
      <c r="AA1404" s="15">
        <v>969919.75343550753</v>
      </c>
      <c r="AB1404" s="16">
        <f t="shared" si="21"/>
        <v>28986</v>
      </c>
    </row>
    <row r="1405" spans="1:28" ht="16" x14ac:dyDescent="0.2">
      <c r="A1405" s="14" t="s">
        <v>2128</v>
      </c>
      <c r="B1405" s="14" t="s">
        <v>2129</v>
      </c>
      <c r="C1405" s="14" t="s">
        <v>1418</v>
      </c>
      <c r="D1405" s="14" t="s">
        <v>1957</v>
      </c>
      <c r="E1405" s="14" t="s">
        <v>1708</v>
      </c>
      <c r="F1405" s="14" t="s">
        <v>3757</v>
      </c>
      <c r="G1405" s="14" t="s">
        <v>1988</v>
      </c>
      <c r="H1405" s="14" t="s">
        <v>1989</v>
      </c>
      <c r="I1405" s="14" t="s">
        <v>175</v>
      </c>
      <c r="J1405" s="14" t="s">
        <v>2165</v>
      </c>
      <c r="K1405" s="15">
        <v>4718.5185185185182</v>
      </c>
      <c r="L1405" s="15">
        <v>3792.5925925925926</v>
      </c>
      <c r="M1405" s="15">
        <v>4718.5185185185182</v>
      </c>
      <c r="N1405" s="15">
        <v>2841.3793103448274</v>
      </c>
      <c r="O1405" s="15">
        <v>5082.7586206896549</v>
      </c>
      <c r="P1405" s="15">
        <v>2841.3793103448274</v>
      </c>
      <c r="Q1405" s="15">
        <v>4393.1034482758623</v>
      </c>
      <c r="R1405" s="15">
        <v>3531.0344827586205</v>
      </c>
      <c r="S1405" s="15">
        <v>4393.1034482758623</v>
      </c>
      <c r="T1405" s="15">
        <v>2841.3793103448274</v>
      </c>
      <c r="U1405" s="15">
        <v>5082.7586206896549</v>
      </c>
      <c r="V1405" s="15">
        <v>2841.3793103448274</v>
      </c>
      <c r="W1405" s="15">
        <v>47077.905491698592</v>
      </c>
      <c r="X1405" s="15">
        <v>44704.328891705067</v>
      </c>
      <c r="Y1405" s="15">
        <v>46372.374343699659</v>
      </c>
      <c r="Z1405" s="15">
        <v>51772.454606791864</v>
      </c>
      <c r="AA1405" s="15">
        <v>53886.420485706236</v>
      </c>
      <c r="AB1405" s="16">
        <f t="shared" si="21"/>
        <v>21153.767560664113</v>
      </c>
    </row>
    <row r="1406" spans="1:28" ht="16" x14ac:dyDescent="0.2">
      <c r="A1406" s="14" t="s">
        <v>2128</v>
      </c>
      <c r="B1406" s="14" t="s">
        <v>2129</v>
      </c>
      <c r="C1406" s="14" t="s">
        <v>1418</v>
      </c>
      <c r="D1406" s="14" t="s">
        <v>1957</v>
      </c>
      <c r="E1406" s="14" t="s">
        <v>1708</v>
      </c>
      <c r="F1406" s="14" t="s">
        <v>3757</v>
      </c>
      <c r="G1406" s="14" t="s">
        <v>1991</v>
      </c>
      <c r="H1406" s="14" t="s">
        <v>1992</v>
      </c>
      <c r="I1406" s="14" t="s">
        <v>175</v>
      </c>
      <c r="J1406" s="14" t="s">
        <v>2166</v>
      </c>
      <c r="K1406" s="15">
        <v>9948.8544466800795</v>
      </c>
      <c r="L1406" s="15">
        <v>9948.8544466800813</v>
      </c>
      <c r="M1406" s="15">
        <v>9948.8544466800813</v>
      </c>
      <c r="N1406" s="15">
        <v>9948.8544466800813</v>
      </c>
      <c r="O1406" s="15">
        <v>9948.8544466800813</v>
      </c>
      <c r="P1406" s="15">
        <v>9948.8544466800813</v>
      </c>
      <c r="Q1406" s="15">
        <v>49286.88444668008</v>
      </c>
      <c r="R1406" s="15">
        <v>9948.8544466800813</v>
      </c>
      <c r="S1406" s="15">
        <v>9948.8544466800813</v>
      </c>
      <c r="T1406" s="15">
        <v>9948.8544466800813</v>
      </c>
      <c r="U1406" s="15">
        <v>9948.8544466800813</v>
      </c>
      <c r="V1406" s="15">
        <v>9948.8544466800813</v>
      </c>
      <c r="W1406" s="15">
        <v>158724.28336016097</v>
      </c>
      <c r="X1406" s="15">
        <v>165514.12305123793</v>
      </c>
      <c r="Y1406" s="15">
        <v>173032.97476936641</v>
      </c>
      <c r="Z1406" s="15">
        <v>182209.83240785915</v>
      </c>
      <c r="AA1406" s="15">
        <v>191292.48364995682</v>
      </c>
      <c r="AB1406" s="16">
        <f t="shared" si="21"/>
        <v>49744.272233400407</v>
      </c>
    </row>
    <row r="1407" spans="1:28" ht="16" x14ac:dyDescent="0.2">
      <c r="A1407" s="14" t="s">
        <v>2128</v>
      </c>
      <c r="B1407" s="14" t="s">
        <v>2129</v>
      </c>
      <c r="C1407" s="14" t="s">
        <v>1418</v>
      </c>
      <c r="D1407" s="14" t="s">
        <v>1957</v>
      </c>
      <c r="E1407" s="14" t="s">
        <v>1708</v>
      </c>
      <c r="F1407" s="14" t="s">
        <v>3757</v>
      </c>
      <c r="G1407" s="14" t="s">
        <v>1793</v>
      </c>
      <c r="H1407" s="14" t="s">
        <v>1794</v>
      </c>
      <c r="I1407" s="14" t="s">
        <v>179</v>
      </c>
      <c r="J1407" s="14" t="s">
        <v>2167</v>
      </c>
      <c r="K1407" s="15">
        <v>8699.9480252742742</v>
      </c>
      <c r="L1407" s="15">
        <v>7858.0175712154723</v>
      </c>
      <c r="M1407" s="15">
        <v>8699.9480252742742</v>
      </c>
      <c r="N1407" s="15">
        <v>8419.3045405880057</v>
      </c>
      <c r="O1407" s="15">
        <v>8699.9480252742742</v>
      </c>
      <c r="P1407" s="15">
        <v>8419.3045405880057</v>
      </c>
      <c r="Q1407" s="15">
        <v>8699.9480252742742</v>
      </c>
      <c r="R1407" s="15">
        <v>8699.9480252742742</v>
      </c>
      <c r="S1407" s="15">
        <v>8419.3045405880057</v>
      </c>
      <c r="T1407" s="15">
        <v>8699.9480252742742</v>
      </c>
      <c r="U1407" s="15">
        <v>8419.3045405880057</v>
      </c>
      <c r="V1407" s="15">
        <v>8699.9480252742742</v>
      </c>
      <c r="W1407" s="15">
        <v>102434.87191048742</v>
      </c>
      <c r="X1407" s="15">
        <v>129690.77422427907</v>
      </c>
      <c r="Y1407" s="15">
        <v>131543.43956965336</v>
      </c>
      <c r="Z1407" s="15">
        <v>132802.72276420967</v>
      </c>
      <c r="AA1407" s="15">
        <v>127131.10738026886</v>
      </c>
      <c r="AB1407" s="16">
        <f t="shared" si="21"/>
        <v>42377.166187626295</v>
      </c>
    </row>
    <row r="1408" spans="1:28" ht="16" x14ac:dyDescent="0.2">
      <c r="A1408" s="14" t="s">
        <v>2128</v>
      </c>
      <c r="B1408" s="14" t="s">
        <v>2129</v>
      </c>
      <c r="C1408" s="14" t="s">
        <v>1418</v>
      </c>
      <c r="D1408" s="14" t="s">
        <v>1957</v>
      </c>
      <c r="E1408" s="14" t="s">
        <v>1708</v>
      </c>
      <c r="F1408" s="14" t="s">
        <v>3757</v>
      </c>
      <c r="G1408" s="14" t="s">
        <v>2048</v>
      </c>
      <c r="H1408" s="14" t="s">
        <v>2049</v>
      </c>
      <c r="I1408" s="14" t="s">
        <v>179</v>
      </c>
      <c r="J1408" s="14" t="s">
        <v>2168</v>
      </c>
      <c r="K1408" s="15">
        <v>0</v>
      </c>
      <c r="L1408" s="15">
        <v>117.24392841194049</v>
      </c>
      <c r="M1408" s="15">
        <v>117.24392841194049</v>
      </c>
      <c r="N1408" s="15">
        <v>117.24392841194049</v>
      </c>
      <c r="O1408" s="15">
        <v>117.24392841194049</v>
      </c>
      <c r="P1408" s="15">
        <v>117.24392841194049</v>
      </c>
      <c r="Q1408" s="15">
        <v>117.24392841194049</v>
      </c>
      <c r="R1408" s="15">
        <v>117.24392841194049</v>
      </c>
      <c r="S1408" s="15">
        <v>117.24392841194049</v>
      </c>
      <c r="T1408" s="15">
        <v>117.24392841194049</v>
      </c>
      <c r="U1408" s="15">
        <v>117.24392841194049</v>
      </c>
      <c r="V1408" s="15">
        <v>117.24392841194049</v>
      </c>
      <c r="W1408" s="15">
        <v>1289.6832125313454</v>
      </c>
      <c r="X1408" s="15">
        <v>1392.9052499999998</v>
      </c>
      <c r="Y1408" s="15">
        <v>1402.7946603190751</v>
      </c>
      <c r="Z1408" s="15">
        <v>1422.4355780768212</v>
      </c>
      <c r="AA1408" s="15">
        <v>1437.3944423480748</v>
      </c>
      <c r="AB1408" s="16">
        <f t="shared" si="21"/>
        <v>468.97571364776195</v>
      </c>
    </row>
    <row r="1409" spans="1:28" ht="16" x14ac:dyDescent="0.2">
      <c r="A1409" s="14" t="s">
        <v>2128</v>
      </c>
      <c r="B1409" s="14" t="s">
        <v>2129</v>
      </c>
      <c r="C1409" s="14" t="s">
        <v>1418</v>
      </c>
      <c r="D1409" s="14" t="s">
        <v>1957</v>
      </c>
      <c r="E1409" s="14" t="s">
        <v>1708</v>
      </c>
      <c r="F1409" s="14" t="s">
        <v>3757</v>
      </c>
      <c r="G1409" s="14" t="s">
        <v>2004</v>
      </c>
      <c r="H1409" s="14" t="s">
        <v>2005</v>
      </c>
      <c r="I1409" s="14" t="s">
        <v>1868</v>
      </c>
      <c r="J1409" s="14" t="s">
        <v>2169</v>
      </c>
      <c r="K1409" s="15">
        <v>30076.725648229185</v>
      </c>
      <c r="L1409" s="15">
        <v>27166.074779045717</v>
      </c>
      <c r="M1409" s="15">
        <v>30076.725648229185</v>
      </c>
      <c r="N1409" s="15">
        <v>29106.508691834697</v>
      </c>
      <c r="O1409" s="15">
        <v>30076.725648229185</v>
      </c>
      <c r="P1409" s="15">
        <v>29106.508691834697</v>
      </c>
      <c r="Q1409" s="15">
        <v>30076.725648229185</v>
      </c>
      <c r="R1409" s="15">
        <v>30076.725648229185</v>
      </c>
      <c r="S1409" s="15">
        <v>29106.508691834697</v>
      </c>
      <c r="T1409" s="15">
        <v>30076.725648229185</v>
      </c>
      <c r="U1409" s="15">
        <v>29106.508691834697</v>
      </c>
      <c r="V1409" s="15">
        <v>30076.725648229185</v>
      </c>
      <c r="W1409" s="15">
        <v>354129.18908398878</v>
      </c>
      <c r="X1409" s="15">
        <v>389056.52571413643</v>
      </c>
      <c r="Y1409" s="15">
        <v>394614.29608672915</v>
      </c>
      <c r="Z1409" s="15">
        <v>398391.99228366156</v>
      </c>
      <c r="AA1409" s="15">
        <v>381377.83696181158</v>
      </c>
      <c r="AB1409" s="16">
        <f t="shared" si="21"/>
        <v>146502.76041556796</v>
      </c>
    </row>
    <row r="1410" spans="1:28" ht="16" x14ac:dyDescent="0.2">
      <c r="A1410" s="14" t="s">
        <v>2128</v>
      </c>
      <c r="B1410" s="14" t="s">
        <v>2129</v>
      </c>
      <c r="C1410" s="14" t="s">
        <v>1418</v>
      </c>
      <c r="D1410" s="14" t="s">
        <v>1957</v>
      </c>
      <c r="E1410" s="14" t="s">
        <v>1712</v>
      </c>
      <c r="F1410" s="14" t="s">
        <v>3758</v>
      </c>
      <c r="G1410" s="14" t="s">
        <v>2027</v>
      </c>
      <c r="H1410" s="14" t="s">
        <v>2028</v>
      </c>
      <c r="I1410" s="14" t="s">
        <v>175</v>
      </c>
      <c r="J1410" s="14" t="s">
        <v>2170</v>
      </c>
      <c r="K1410" s="15">
        <v>2355569.416498994</v>
      </c>
      <c r="L1410" s="15">
        <v>2156122.7364185113</v>
      </c>
      <c r="M1410" s="15">
        <v>1593061.3779550428</v>
      </c>
      <c r="N1410" s="15">
        <v>1740423.4912665272</v>
      </c>
      <c r="O1410" s="15">
        <v>1593061.3779550428</v>
      </c>
      <c r="P1410" s="15">
        <v>1593061.3779550428</v>
      </c>
      <c r="Q1410" s="15">
        <v>1740423.4912665272</v>
      </c>
      <c r="R1410" s="15">
        <v>1593061.3779550428</v>
      </c>
      <c r="S1410" s="15">
        <v>1593061.3779550428</v>
      </c>
      <c r="T1410" s="15">
        <v>1740423.4912665272</v>
      </c>
      <c r="U1410" s="15">
        <v>1593061.3779550428</v>
      </c>
      <c r="V1410" s="15">
        <v>1593061.3779550428</v>
      </c>
      <c r="W1410" s="15">
        <v>20884392.272402383</v>
      </c>
      <c r="X1410" s="15">
        <v>21074913.515502904</v>
      </c>
      <c r="Y1410" s="15">
        <v>20933822.402187161</v>
      </c>
      <c r="Z1410" s="15">
        <v>21057724.0050327</v>
      </c>
      <c r="AA1410" s="15">
        <v>20519373.605780773</v>
      </c>
      <c r="AB1410" s="16">
        <f t="shared" si="21"/>
        <v>9438238.400094118</v>
      </c>
    </row>
    <row r="1411" spans="1:28" ht="16" x14ac:dyDescent="0.2">
      <c r="A1411" s="14" t="s">
        <v>2128</v>
      </c>
      <c r="B1411" s="14" t="s">
        <v>2129</v>
      </c>
      <c r="C1411" s="14" t="s">
        <v>1418</v>
      </c>
      <c r="D1411" s="14" t="s">
        <v>1957</v>
      </c>
      <c r="E1411" s="14" t="s">
        <v>1712</v>
      </c>
      <c r="F1411" s="14" t="s">
        <v>3758</v>
      </c>
      <c r="G1411" s="14" t="s">
        <v>2033</v>
      </c>
      <c r="H1411" s="14" t="s">
        <v>2034</v>
      </c>
      <c r="I1411" s="14" t="s">
        <v>175</v>
      </c>
      <c r="J1411" s="14" t="s">
        <v>2171</v>
      </c>
      <c r="K1411" s="15">
        <v>1740541.0618152111</v>
      </c>
      <c r="L1411" s="15">
        <v>1365199.8721262654</v>
      </c>
      <c r="M1411" s="15">
        <v>1052340.8304215176</v>
      </c>
      <c r="N1411" s="15">
        <v>1061742.2086826027</v>
      </c>
      <c r="O1411" s="15">
        <v>1336119.94229364</v>
      </c>
      <c r="P1411" s="15">
        <v>1034537.6724629118</v>
      </c>
      <c r="Q1411" s="15">
        <v>1102905.2989780831</v>
      </c>
      <c r="R1411" s="15">
        <v>1076593.0971096624</v>
      </c>
      <c r="S1411" s="15">
        <v>1310009.6424862961</v>
      </c>
      <c r="T1411" s="15">
        <v>1691029.6180234824</v>
      </c>
      <c r="U1411" s="15">
        <v>1043316.5717786968</v>
      </c>
      <c r="V1411" s="15">
        <v>964911.88114503224</v>
      </c>
      <c r="W1411" s="15">
        <v>14779247.697323401</v>
      </c>
      <c r="X1411" s="15">
        <v>15764167.367814286</v>
      </c>
      <c r="Y1411" s="15">
        <v>18177561.038603768</v>
      </c>
      <c r="Z1411" s="15">
        <v>19439212.467720352</v>
      </c>
      <c r="AA1411" s="15">
        <v>12849307.172851151</v>
      </c>
      <c r="AB1411" s="16">
        <f t="shared" ref="AB1411:AB1474" si="22">SUM(K1411:O1411)</f>
        <v>6555943.9153392371</v>
      </c>
    </row>
    <row r="1412" spans="1:28" ht="16" x14ac:dyDescent="0.2">
      <c r="A1412" s="14" t="s">
        <v>2128</v>
      </c>
      <c r="B1412" s="14" t="s">
        <v>2129</v>
      </c>
      <c r="C1412" s="14" t="s">
        <v>1418</v>
      </c>
      <c r="D1412" s="14" t="s">
        <v>1957</v>
      </c>
      <c r="E1412" s="14" t="s">
        <v>1712</v>
      </c>
      <c r="F1412" s="14" t="s">
        <v>3758</v>
      </c>
      <c r="G1412" s="14" t="s">
        <v>1988</v>
      </c>
      <c r="H1412" s="14" t="s">
        <v>1989</v>
      </c>
      <c r="I1412" s="14" t="s">
        <v>175</v>
      </c>
      <c r="J1412" s="14" t="s">
        <v>2172</v>
      </c>
      <c r="K1412" s="15">
        <v>89831</v>
      </c>
      <c r="L1412" s="15">
        <v>89831</v>
      </c>
      <c r="M1412" s="15">
        <v>89831</v>
      </c>
      <c r="N1412" s="15">
        <v>89831</v>
      </c>
      <c r="O1412" s="15">
        <v>89831</v>
      </c>
      <c r="P1412" s="15">
        <v>89831</v>
      </c>
      <c r="Q1412" s="15">
        <v>89831</v>
      </c>
      <c r="R1412" s="15">
        <v>89831</v>
      </c>
      <c r="S1412" s="15">
        <v>89831</v>
      </c>
      <c r="T1412" s="15">
        <v>89831</v>
      </c>
      <c r="U1412" s="15">
        <v>89831</v>
      </c>
      <c r="V1412" s="15">
        <v>89831</v>
      </c>
      <c r="W1412" s="15">
        <v>1077972</v>
      </c>
      <c r="X1412" s="15">
        <v>1232480.5535249999</v>
      </c>
      <c r="Y1412" s="15">
        <v>1303292.5221608337</v>
      </c>
      <c r="Z1412" s="15">
        <v>1387617.2969809009</v>
      </c>
      <c r="AA1412" s="15">
        <v>1472320.4991520676</v>
      </c>
      <c r="AB1412" s="16">
        <f t="shared" si="22"/>
        <v>449155</v>
      </c>
    </row>
    <row r="1413" spans="1:28" ht="16" x14ac:dyDescent="0.2">
      <c r="A1413" s="14" t="s">
        <v>2128</v>
      </c>
      <c r="B1413" s="14" t="s">
        <v>2129</v>
      </c>
      <c r="C1413" s="14" t="s">
        <v>1418</v>
      </c>
      <c r="D1413" s="14" t="s">
        <v>1957</v>
      </c>
      <c r="E1413" s="14" t="s">
        <v>1712</v>
      </c>
      <c r="F1413" s="14" t="s">
        <v>3758</v>
      </c>
      <c r="G1413" s="14" t="s">
        <v>2040</v>
      </c>
      <c r="H1413" s="14" t="s">
        <v>2041</v>
      </c>
      <c r="I1413" s="14" t="s">
        <v>175</v>
      </c>
      <c r="J1413" s="14" t="s">
        <v>2173</v>
      </c>
      <c r="K1413" s="15">
        <v>1125507</v>
      </c>
      <c r="L1413" s="15">
        <v>750338</v>
      </c>
      <c r="M1413" s="15">
        <v>750338</v>
      </c>
      <c r="N1413" s="15">
        <v>750338</v>
      </c>
      <c r="O1413" s="15">
        <v>750338</v>
      </c>
      <c r="P1413" s="15">
        <v>375169</v>
      </c>
      <c r="Q1413" s="15">
        <v>375169</v>
      </c>
      <c r="R1413" s="15">
        <v>375169</v>
      </c>
      <c r="S1413" s="15">
        <v>375169</v>
      </c>
      <c r="T1413" s="15">
        <v>375169</v>
      </c>
      <c r="U1413" s="15">
        <v>375169</v>
      </c>
      <c r="V1413" s="15">
        <v>0</v>
      </c>
      <c r="W1413" s="15">
        <v>6377873</v>
      </c>
      <c r="X1413" s="15">
        <v>5278534.0377500001</v>
      </c>
      <c r="Y1413" s="15">
        <v>13669742.075772651</v>
      </c>
      <c r="Z1413" s="15">
        <v>6930567.9661234152</v>
      </c>
      <c r="AA1413" s="15">
        <v>5836210.3413558966</v>
      </c>
      <c r="AB1413" s="16">
        <f t="shared" si="22"/>
        <v>4126859</v>
      </c>
    </row>
    <row r="1414" spans="1:28" ht="16" x14ac:dyDescent="0.2">
      <c r="A1414" s="14" t="s">
        <v>2128</v>
      </c>
      <c r="B1414" s="14" t="s">
        <v>2129</v>
      </c>
      <c r="C1414" s="14" t="s">
        <v>1418</v>
      </c>
      <c r="D1414" s="14" t="s">
        <v>1957</v>
      </c>
      <c r="E1414" s="14" t="s">
        <v>1712</v>
      </c>
      <c r="F1414" s="14" t="s">
        <v>3758</v>
      </c>
      <c r="G1414" s="14" t="s">
        <v>2043</v>
      </c>
      <c r="H1414" s="14" t="s">
        <v>2044</v>
      </c>
      <c r="I1414" s="14" t="s">
        <v>175</v>
      </c>
      <c r="J1414" s="14" t="s">
        <v>2174</v>
      </c>
      <c r="K1414" s="15">
        <v>141678.17455683005</v>
      </c>
      <c r="L1414" s="15">
        <v>141678.17455683005</v>
      </c>
      <c r="M1414" s="15">
        <v>141678.17455683005</v>
      </c>
      <c r="N1414" s="15">
        <v>141678.17455683005</v>
      </c>
      <c r="O1414" s="15">
        <v>141678.17455683005</v>
      </c>
      <c r="P1414" s="15">
        <v>141678.17455683005</v>
      </c>
      <c r="Q1414" s="15">
        <v>141678.17455683005</v>
      </c>
      <c r="R1414" s="15">
        <v>141678.17455683005</v>
      </c>
      <c r="S1414" s="15">
        <v>141678.17455683005</v>
      </c>
      <c r="T1414" s="15">
        <v>141678.17455683005</v>
      </c>
      <c r="U1414" s="15">
        <v>141678.17455683005</v>
      </c>
      <c r="V1414" s="15">
        <v>141678.17455683005</v>
      </c>
      <c r="W1414" s="15">
        <v>1700138.0946819605</v>
      </c>
      <c r="X1414" s="15">
        <v>1708608.4255465367</v>
      </c>
      <c r="Y1414" s="15">
        <v>1911932.5324874939</v>
      </c>
      <c r="Z1414" s="15">
        <v>2132572.2341440567</v>
      </c>
      <c r="AA1414" s="15">
        <v>2238960.1672233394</v>
      </c>
      <c r="AB1414" s="16">
        <f t="shared" si="22"/>
        <v>708390.8727841503</v>
      </c>
    </row>
    <row r="1415" spans="1:28" ht="16" x14ac:dyDescent="0.2">
      <c r="A1415" s="14" t="s">
        <v>2128</v>
      </c>
      <c r="B1415" s="14" t="s">
        <v>2129</v>
      </c>
      <c r="C1415" s="14" t="s">
        <v>1418</v>
      </c>
      <c r="D1415" s="14" t="s">
        <v>1957</v>
      </c>
      <c r="E1415" s="14" t="s">
        <v>1712</v>
      </c>
      <c r="F1415" s="14" t="s">
        <v>3758</v>
      </c>
      <c r="G1415" s="14" t="s">
        <v>1991</v>
      </c>
      <c r="H1415" s="14" t="s">
        <v>1992</v>
      </c>
      <c r="I1415" s="14" t="s">
        <v>175</v>
      </c>
      <c r="J1415" s="14" t="s">
        <v>2175</v>
      </c>
      <c r="K1415" s="15">
        <v>414608.73068008048</v>
      </c>
      <c r="L1415" s="15">
        <v>257622.81518712273</v>
      </c>
      <c r="M1415" s="15">
        <v>257622.81518712273</v>
      </c>
      <c r="N1415" s="15">
        <v>257622.81518712273</v>
      </c>
      <c r="O1415" s="15">
        <v>257622.81518712273</v>
      </c>
      <c r="P1415" s="15">
        <v>257622.81518712273</v>
      </c>
      <c r="Q1415" s="15">
        <v>188284.75884909456</v>
      </c>
      <c r="R1415" s="15">
        <v>188284.75884909456</v>
      </c>
      <c r="S1415" s="15">
        <v>188284.75884909456</v>
      </c>
      <c r="T1415" s="15">
        <v>118946.75884909456</v>
      </c>
      <c r="U1415" s="15">
        <v>118946.75884909456</v>
      </c>
      <c r="V1415" s="15">
        <v>118946.75884909456</v>
      </c>
      <c r="W1415" s="15">
        <v>2624417.3597102612</v>
      </c>
      <c r="X1415" s="15">
        <v>2988870.0842462592</v>
      </c>
      <c r="Y1415" s="15">
        <v>3160595.1261196556</v>
      </c>
      <c r="Z1415" s="15">
        <v>3365089.8713711384</v>
      </c>
      <c r="AA1415" s="15">
        <v>3570502.3351095584</v>
      </c>
      <c r="AB1415" s="16">
        <f t="shared" si="22"/>
        <v>1445099.9914285713</v>
      </c>
    </row>
    <row r="1416" spans="1:28" ht="16" x14ac:dyDescent="0.2">
      <c r="A1416" s="14" t="s">
        <v>2128</v>
      </c>
      <c r="B1416" s="14" t="s">
        <v>2129</v>
      </c>
      <c r="C1416" s="14" t="s">
        <v>1418</v>
      </c>
      <c r="D1416" s="14" t="s">
        <v>1957</v>
      </c>
      <c r="E1416" s="14" t="s">
        <v>1712</v>
      </c>
      <c r="F1416" s="14" t="s">
        <v>3758</v>
      </c>
      <c r="G1416" s="14" t="s">
        <v>1793</v>
      </c>
      <c r="H1416" s="14" t="s">
        <v>1794</v>
      </c>
      <c r="I1416" s="14" t="s">
        <v>179</v>
      </c>
      <c r="J1416" s="14" t="s">
        <v>2176</v>
      </c>
      <c r="K1416" s="15">
        <v>215902.01855458968</v>
      </c>
      <c r="L1416" s="15">
        <v>215902.01855458968</v>
      </c>
      <c r="M1416" s="15">
        <v>215902.01855458968</v>
      </c>
      <c r="N1416" s="15">
        <v>215902.01855458968</v>
      </c>
      <c r="O1416" s="15">
        <v>215902.01855458968</v>
      </c>
      <c r="P1416" s="15">
        <v>215902.01855458968</v>
      </c>
      <c r="Q1416" s="15">
        <v>215902.01855458968</v>
      </c>
      <c r="R1416" s="15">
        <v>215902.01855458968</v>
      </c>
      <c r="S1416" s="15">
        <v>215902.01855458968</v>
      </c>
      <c r="T1416" s="15">
        <v>215902.01855458968</v>
      </c>
      <c r="U1416" s="15">
        <v>215902.01855458968</v>
      </c>
      <c r="V1416" s="15">
        <v>215902.01855458968</v>
      </c>
      <c r="W1416" s="15">
        <v>2590824.2226550761</v>
      </c>
      <c r="X1416" s="15">
        <v>3451150.6868249997</v>
      </c>
      <c r="Y1416" s="15">
        <v>3649435.9851155337</v>
      </c>
      <c r="Z1416" s="15">
        <v>3885559.389825088</v>
      </c>
      <c r="AA1416" s="15">
        <v>4122742.4541040561</v>
      </c>
      <c r="AB1416" s="16">
        <f t="shared" si="22"/>
        <v>1079510.0927729483</v>
      </c>
    </row>
    <row r="1417" spans="1:28" ht="16" x14ac:dyDescent="0.2">
      <c r="A1417" s="14" t="s">
        <v>2128</v>
      </c>
      <c r="B1417" s="14" t="s">
        <v>2129</v>
      </c>
      <c r="C1417" s="14" t="s">
        <v>1418</v>
      </c>
      <c r="D1417" s="14" t="s">
        <v>1957</v>
      </c>
      <c r="E1417" s="14" t="s">
        <v>1712</v>
      </c>
      <c r="F1417" s="14" t="s">
        <v>3758</v>
      </c>
      <c r="G1417" s="14" t="s">
        <v>2048</v>
      </c>
      <c r="H1417" s="14" t="s">
        <v>2049</v>
      </c>
      <c r="I1417" s="14" t="s">
        <v>179</v>
      </c>
      <c r="J1417" s="14" t="s">
        <v>2177</v>
      </c>
      <c r="K1417" s="15">
        <v>0</v>
      </c>
      <c r="L1417" s="15">
        <v>1702.7118921767176</v>
      </c>
      <c r="M1417" s="15">
        <v>1702.7118921767176</v>
      </c>
      <c r="N1417" s="15">
        <v>1702.7118921767176</v>
      </c>
      <c r="O1417" s="15">
        <v>1702.7118921767176</v>
      </c>
      <c r="P1417" s="15">
        <v>1702.7118921767176</v>
      </c>
      <c r="Q1417" s="15">
        <v>1702.7118921767176</v>
      </c>
      <c r="R1417" s="15">
        <v>1702.7118921767176</v>
      </c>
      <c r="S1417" s="15">
        <v>1702.7118921767176</v>
      </c>
      <c r="T1417" s="15">
        <v>1702.7118921767176</v>
      </c>
      <c r="U1417" s="15">
        <v>1702.7118921767176</v>
      </c>
      <c r="V1417" s="15">
        <v>1702.7118921767176</v>
      </c>
      <c r="W1417" s="15">
        <v>18729.830813943892</v>
      </c>
      <c r="X1417" s="15">
        <v>21368.432812499999</v>
      </c>
      <c r="Y1417" s="15">
        <v>23911.272619075142</v>
      </c>
      <c r="Z1417" s="15">
        <v>26670.667088940401</v>
      </c>
      <c r="AA1417" s="15">
        <v>28001.190435352106</v>
      </c>
      <c r="AB1417" s="16">
        <f t="shared" si="22"/>
        <v>6810.8475687068703</v>
      </c>
    </row>
    <row r="1418" spans="1:28" ht="16" x14ac:dyDescent="0.2">
      <c r="A1418" s="14" t="s">
        <v>2128</v>
      </c>
      <c r="B1418" s="14" t="s">
        <v>2129</v>
      </c>
      <c r="C1418" s="14" t="s">
        <v>1418</v>
      </c>
      <c r="D1418" s="14" t="s">
        <v>1957</v>
      </c>
      <c r="E1418" s="14" t="s">
        <v>1712</v>
      </c>
      <c r="F1418" s="14" t="s">
        <v>3758</v>
      </c>
      <c r="G1418" s="14" t="s">
        <v>2051</v>
      </c>
      <c r="H1418" s="14" t="s">
        <v>2052</v>
      </c>
      <c r="I1418" s="14" t="s">
        <v>179</v>
      </c>
      <c r="J1418" s="14" t="s">
        <v>2178</v>
      </c>
      <c r="K1418" s="15">
        <v>0</v>
      </c>
      <c r="L1418" s="15">
        <v>68200</v>
      </c>
      <c r="M1418" s="15">
        <v>0</v>
      </c>
      <c r="N1418" s="15">
        <v>68200</v>
      </c>
      <c r="O1418" s="15">
        <v>0</v>
      </c>
      <c r="P1418" s="15">
        <v>0</v>
      </c>
      <c r="Q1418" s="15">
        <v>0</v>
      </c>
      <c r="R1418" s="15">
        <v>68200</v>
      </c>
      <c r="S1418" s="15">
        <v>68200</v>
      </c>
      <c r="T1418" s="15">
        <v>0</v>
      </c>
      <c r="U1418" s="15">
        <v>68200</v>
      </c>
      <c r="V1418" s="15">
        <v>0</v>
      </c>
      <c r="W1418" s="15">
        <v>341000</v>
      </c>
      <c r="X1418" s="15">
        <v>2090463.3553571426</v>
      </c>
      <c r="Y1418" s="15">
        <v>2070792.1176138727</v>
      </c>
      <c r="Z1418" s="15">
        <v>1434853.666456857</v>
      </c>
      <c r="AA1418" s="15">
        <v>707289.32877444953</v>
      </c>
      <c r="AB1418" s="16">
        <f t="shared" si="22"/>
        <v>136400</v>
      </c>
    </row>
    <row r="1419" spans="1:28" ht="16" x14ac:dyDescent="0.2">
      <c r="A1419" s="14" t="s">
        <v>2128</v>
      </c>
      <c r="B1419" s="14" t="s">
        <v>2129</v>
      </c>
      <c r="C1419" s="14" t="s">
        <v>1418</v>
      </c>
      <c r="D1419" s="14" t="s">
        <v>1957</v>
      </c>
      <c r="E1419" s="14" t="s">
        <v>1712</v>
      </c>
      <c r="F1419" s="14" t="s">
        <v>3758</v>
      </c>
      <c r="G1419" s="14" t="s">
        <v>2004</v>
      </c>
      <c r="H1419" s="14" t="s">
        <v>2005</v>
      </c>
      <c r="I1419" s="14" t="s">
        <v>1868</v>
      </c>
      <c r="J1419" s="14" t="s">
        <v>2179</v>
      </c>
      <c r="K1419" s="15">
        <v>1449893.8564842984</v>
      </c>
      <c r="L1419" s="15">
        <v>1249768.5460464866</v>
      </c>
      <c r="M1419" s="15">
        <v>1527239.2629390538</v>
      </c>
      <c r="N1419" s="15">
        <v>1559042.2683745075</v>
      </c>
      <c r="O1419" s="15">
        <v>1498978.3454069465</v>
      </c>
      <c r="P1419" s="15">
        <v>1525861.0609999571</v>
      </c>
      <c r="Q1419" s="15">
        <v>1674331.3362740539</v>
      </c>
      <c r="R1419" s="15">
        <v>1768528.6596039999</v>
      </c>
      <c r="S1419" s="15">
        <v>1780570.4108626531</v>
      </c>
      <c r="T1419" s="15">
        <v>1838201.1979141026</v>
      </c>
      <c r="U1419" s="15">
        <v>1786116.4146298638</v>
      </c>
      <c r="V1419" s="15">
        <v>1882940.8456714603</v>
      </c>
      <c r="W1419" s="15">
        <v>19541472.205207381</v>
      </c>
      <c r="X1419" s="15">
        <v>21662316.610707905</v>
      </c>
      <c r="Y1419" s="15">
        <v>22906921.46879651</v>
      </c>
      <c r="Z1419" s="15">
        <v>24389030.022196822</v>
      </c>
      <c r="AA1419" s="15">
        <v>25877789.887920242</v>
      </c>
      <c r="AB1419" s="16">
        <f t="shared" si="22"/>
        <v>7284922.2792512923</v>
      </c>
    </row>
    <row r="1420" spans="1:28" ht="16" x14ac:dyDescent="0.2">
      <c r="A1420" s="14" t="s">
        <v>2128</v>
      </c>
      <c r="B1420" s="14" t="s">
        <v>2129</v>
      </c>
      <c r="C1420" s="14" t="s">
        <v>1418</v>
      </c>
      <c r="D1420" s="14" t="s">
        <v>1957</v>
      </c>
      <c r="E1420" s="14" t="s">
        <v>1712</v>
      </c>
      <c r="F1420" s="14" t="s">
        <v>3758</v>
      </c>
      <c r="G1420" s="14" t="s">
        <v>2061</v>
      </c>
      <c r="H1420" s="14" t="s">
        <v>2062</v>
      </c>
      <c r="I1420" s="14" t="s">
        <v>1868</v>
      </c>
      <c r="J1420" s="14" t="s">
        <v>2180</v>
      </c>
      <c r="K1420" s="15">
        <v>157737.78824203025</v>
      </c>
      <c r="L1420" s="15">
        <v>157737.78824203025</v>
      </c>
      <c r="M1420" s="15">
        <v>157737.78824203025</v>
      </c>
      <c r="N1420" s="15">
        <v>157737.78824203025</v>
      </c>
      <c r="O1420" s="15">
        <v>157737.78824203025</v>
      </c>
      <c r="P1420" s="15">
        <v>157737.78824203025</v>
      </c>
      <c r="Q1420" s="15">
        <v>157737.78824203025</v>
      </c>
      <c r="R1420" s="15">
        <v>157737.78824203025</v>
      </c>
      <c r="S1420" s="15">
        <v>157737.78824203025</v>
      </c>
      <c r="T1420" s="15">
        <v>157737.78824203025</v>
      </c>
      <c r="U1420" s="15">
        <v>157737.78824203025</v>
      </c>
      <c r="V1420" s="15">
        <v>157737.78824203025</v>
      </c>
      <c r="W1420" s="15">
        <v>1892853.458904363</v>
      </c>
      <c r="X1420" s="15">
        <v>2648356.0773749994</v>
      </c>
      <c r="Y1420" s="15">
        <v>2800516.9426732236</v>
      </c>
      <c r="Z1420" s="15">
        <v>2981714.1463364246</v>
      </c>
      <c r="AA1420" s="15">
        <v>3163724.5152639872</v>
      </c>
      <c r="AB1420" s="16">
        <f t="shared" si="22"/>
        <v>788688.94121015118</v>
      </c>
    </row>
    <row r="1421" spans="1:28" ht="16" x14ac:dyDescent="0.2">
      <c r="A1421" s="14" t="s">
        <v>2128</v>
      </c>
      <c r="B1421" s="14" t="s">
        <v>2129</v>
      </c>
      <c r="C1421" s="14" t="s">
        <v>1418</v>
      </c>
      <c r="D1421" s="14" t="s">
        <v>1957</v>
      </c>
      <c r="E1421" s="14" t="s">
        <v>1716</v>
      </c>
      <c r="F1421" s="14" t="s">
        <v>3759</v>
      </c>
      <c r="G1421" s="14" t="s">
        <v>2027</v>
      </c>
      <c r="H1421" s="14" t="s">
        <v>2028</v>
      </c>
      <c r="I1421" s="14" t="s">
        <v>175</v>
      </c>
      <c r="J1421" s="14" t="s">
        <v>2181</v>
      </c>
      <c r="K1421" s="15">
        <v>74007.243460764585</v>
      </c>
      <c r="L1421" s="15">
        <v>74007.243460764585</v>
      </c>
      <c r="M1421" s="15">
        <v>74007.243460764585</v>
      </c>
      <c r="N1421" s="15">
        <v>74007.243460764585</v>
      </c>
      <c r="O1421" s="15">
        <v>74007.243460764585</v>
      </c>
      <c r="P1421" s="15">
        <v>74007.243460764585</v>
      </c>
      <c r="Q1421" s="15">
        <v>74007.243460764585</v>
      </c>
      <c r="R1421" s="15">
        <v>74007.243460764585</v>
      </c>
      <c r="S1421" s="15">
        <v>74007.243460764585</v>
      </c>
      <c r="T1421" s="15">
        <v>74007.243460764585</v>
      </c>
      <c r="U1421" s="15">
        <v>74007.243460764585</v>
      </c>
      <c r="V1421" s="15">
        <v>74007.243460764585</v>
      </c>
      <c r="W1421" s="15">
        <v>888086.92152917502</v>
      </c>
      <c r="X1421" s="15">
        <v>977843.43502155808</v>
      </c>
      <c r="Y1421" s="15">
        <v>1078266.9895878744</v>
      </c>
      <c r="Z1421" s="15">
        <v>1201893.6968676888</v>
      </c>
      <c r="AA1421" s="15">
        <v>1331942.5084689737</v>
      </c>
      <c r="AB1421" s="16">
        <f t="shared" si="22"/>
        <v>370036.21730382292</v>
      </c>
    </row>
    <row r="1422" spans="1:28" ht="16" x14ac:dyDescent="0.2">
      <c r="A1422" s="14" t="s">
        <v>2128</v>
      </c>
      <c r="B1422" s="14" t="s">
        <v>2129</v>
      </c>
      <c r="C1422" s="14" t="s">
        <v>1418</v>
      </c>
      <c r="D1422" s="14" t="s">
        <v>1957</v>
      </c>
      <c r="E1422" s="14" t="s">
        <v>1716</v>
      </c>
      <c r="F1422" s="14" t="s">
        <v>3759</v>
      </c>
      <c r="G1422" s="14" t="s">
        <v>2030</v>
      </c>
      <c r="H1422" s="14" t="s">
        <v>2031</v>
      </c>
      <c r="I1422" s="14" t="s">
        <v>175</v>
      </c>
      <c r="J1422" s="14" t="s">
        <v>2182</v>
      </c>
      <c r="K1422" s="15">
        <v>18501.810865191146</v>
      </c>
      <c r="L1422" s="15">
        <v>18501.810865191146</v>
      </c>
      <c r="M1422" s="15">
        <v>18501.810865191146</v>
      </c>
      <c r="N1422" s="15">
        <v>18501.810865191146</v>
      </c>
      <c r="O1422" s="15">
        <v>18501.810865191146</v>
      </c>
      <c r="P1422" s="15">
        <v>18501.810865191146</v>
      </c>
      <c r="Q1422" s="15">
        <v>18501.810865191146</v>
      </c>
      <c r="R1422" s="15">
        <v>18501.810865191146</v>
      </c>
      <c r="S1422" s="15">
        <v>18501.810865191146</v>
      </c>
      <c r="T1422" s="15">
        <v>18501.810865191146</v>
      </c>
      <c r="U1422" s="15">
        <v>18501.810865191146</v>
      </c>
      <c r="V1422" s="15">
        <v>18501.810865191146</v>
      </c>
      <c r="W1422" s="15">
        <v>222021.73038229375</v>
      </c>
      <c r="X1422" s="15">
        <v>245440.66179649328</v>
      </c>
      <c r="Y1422" s="15">
        <v>271901.5774925329</v>
      </c>
      <c r="Z1422" s="15">
        <v>303279.40171933704</v>
      </c>
      <c r="AA1422" s="15">
        <v>337115.68140706973</v>
      </c>
      <c r="AB1422" s="16">
        <f t="shared" si="22"/>
        <v>92509.054325955731</v>
      </c>
    </row>
    <row r="1423" spans="1:28" ht="16" x14ac:dyDescent="0.2">
      <c r="A1423" s="14" t="s">
        <v>2128</v>
      </c>
      <c r="B1423" s="14" t="s">
        <v>2129</v>
      </c>
      <c r="C1423" s="14" t="s">
        <v>1418</v>
      </c>
      <c r="D1423" s="14" t="s">
        <v>1957</v>
      </c>
      <c r="E1423" s="14" t="s">
        <v>1716</v>
      </c>
      <c r="F1423" s="14" t="s">
        <v>3759</v>
      </c>
      <c r="G1423" s="14" t="s">
        <v>2033</v>
      </c>
      <c r="H1423" s="14" t="s">
        <v>2034</v>
      </c>
      <c r="I1423" s="14" t="s">
        <v>175</v>
      </c>
      <c r="J1423" s="14" t="s">
        <v>2183</v>
      </c>
      <c r="K1423" s="15">
        <v>0</v>
      </c>
      <c r="L1423" s="15">
        <v>474523</v>
      </c>
      <c r="M1423" s="15">
        <v>186891</v>
      </c>
      <c r="N1423" s="15">
        <v>510478</v>
      </c>
      <c r="O1423" s="15">
        <v>217471</v>
      </c>
      <c r="P1423" s="15">
        <v>26692</v>
      </c>
      <c r="Q1423" s="15">
        <v>197020</v>
      </c>
      <c r="R1423" s="15">
        <v>21220</v>
      </c>
      <c r="S1423" s="15">
        <v>2264</v>
      </c>
      <c r="T1423" s="15">
        <v>71424</v>
      </c>
      <c r="U1423" s="15">
        <v>41683</v>
      </c>
      <c r="V1423" s="15">
        <v>9774</v>
      </c>
      <c r="W1423" s="15">
        <v>1759440</v>
      </c>
      <c r="X1423" s="15">
        <v>3041964.3684999994</v>
      </c>
      <c r="Y1423" s="15">
        <v>1854862.951660689</v>
      </c>
      <c r="Z1423" s="15">
        <v>1661321.6258417617</v>
      </c>
      <c r="AA1423" s="15">
        <v>2643536.3866207213</v>
      </c>
      <c r="AB1423" s="16">
        <f t="shared" si="22"/>
        <v>1389363</v>
      </c>
    </row>
    <row r="1424" spans="1:28" ht="16" x14ac:dyDescent="0.2">
      <c r="A1424" s="14" t="s">
        <v>2128</v>
      </c>
      <c r="B1424" s="14" t="s">
        <v>2129</v>
      </c>
      <c r="C1424" s="14" t="s">
        <v>1418</v>
      </c>
      <c r="D1424" s="14" t="s">
        <v>1957</v>
      </c>
      <c r="E1424" s="14" t="s">
        <v>1716</v>
      </c>
      <c r="F1424" s="14" t="s">
        <v>3759</v>
      </c>
      <c r="G1424" s="14" t="s">
        <v>1988</v>
      </c>
      <c r="H1424" s="14" t="s">
        <v>1989</v>
      </c>
      <c r="I1424" s="14" t="s">
        <v>175</v>
      </c>
      <c r="J1424" s="14" t="s">
        <v>2184</v>
      </c>
      <c r="K1424" s="15">
        <v>11796.296296296296</v>
      </c>
      <c r="L1424" s="15">
        <v>9481.4814814814818</v>
      </c>
      <c r="M1424" s="15">
        <v>11796.296296296296</v>
      </c>
      <c r="N1424" s="15">
        <v>7103.4482758620688</v>
      </c>
      <c r="O1424" s="15">
        <v>12706.896551724138</v>
      </c>
      <c r="P1424" s="15">
        <v>7103.4482758620688</v>
      </c>
      <c r="Q1424" s="15">
        <v>10982.758620689656</v>
      </c>
      <c r="R1424" s="15">
        <v>8827.5862068965525</v>
      </c>
      <c r="S1424" s="15">
        <v>10982.758620689656</v>
      </c>
      <c r="T1424" s="15">
        <v>7103.4482758620688</v>
      </c>
      <c r="U1424" s="15">
        <v>12706.896551724138</v>
      </c>
      <c r="V1424" s="15">
        <v>7103.4482758620688</v>
      </c>
      <c r="W1424" s="15">
        <v>117694.76372924649</v>
      </c>
      <c r="X1424" s="15">
        <v>111760.82222926267</v>
      </c>
      <c r="Y1424" s="15">
        <v>115930.93585924918</v>
      </c>
      <c r="Z1424" s="15">
        <v>129431.13651697965</v>
      </c>
      <c r="AA1424" s="15">
        <v>134716.05121426558</v>
      </c>
      <c r="AB1424" s="16">
        <f t="shared" si="22"/>
        <v>52884.418901660283</v>
      </c>
    </row>
    <row r="1425" spans="1:28" ht="16" x14ac:dyDescent="0.2">
      <c r="A1425" s="14" t="s">
        <v>2128</v>
      </c>
      <c r="B1425" s="14" t="s">
        <v>2129</v>
      </c>
      <c r="C1425" s="14" t="s">
        <v>1418</v>
      </c>
      <c r="D1425" s="14" t="s">
        <v>1957</v>
      </c>
      <c r="E1425" s="14" t="s">
        <v>1716</v>
      </c>
      <c r="F1425" s="14" t="s">
        <v>3759</v>
      </c>
      <c r="G1425" s="14" t="s">
        <v>2043</v>
      </c>
      <c r="H1425" s="14" t="s">
        <v>2044</v>
      </c>
      <c r="I1425" s="14" t="s">
        <v>175</v>
      </c>
      <c r="J1425" s="14" t="s">
        <v>2185</v>
      </c>
      <c r="K1425" s="15">
        <v>15742.019395203335</v>
      </c>
      <c r="L1425" s="15">
        <v>15742.019395203335</v>
      </c>
      <c r="M1425" s="15">
        <v>15742.019395203335</v>
      </c>
      <c r="N1425" s="15">
        <v>15742.019395203335</v>
      </c>
      <c r="O1425" s="15">
        <v>15742.019395203335</v>
      </c>
      <c r="P1425" s="15">
        <v>15742.019395203335</v>
      </c>
      <c r="Q1425" s="15">
        <v>15742.019395203335</v>
      </c>
      <c r="R1425" s="15">
        <v>15742.019395203335</v>
      </c>
      <c r="S1425" s="15">
        <v>15742.019395203335</v>
      </c>
      <c r="T1425" s="15">
        <v>15742.019395203335</v>
      </c>
      <c r="U1425" s="15">
        <v>15742.019395203335</v>
      </c>
      <c r="V1425" s="15">
        <v>15742.019395203335</v>
      </c>
      <c r="W1425" s="15">
        <v>188904.23274244001</v>
      </c>
      <c r="X1425" s="15">
        <v>189845.38061628179</v>
      </c>
      <c r="Y1425" s="15">
        <v>191193.25324874933</v>
      </c>
      <c r="Z1425" s="15">
        <v>193870.20310400508</v>
      </c>
      <c r="AA1425" s="15">
        <v>195909.01463204215</v>
      </c>
      <c r="AB1425" s="16">
        <f t="shared" si="22"/>
        <v>78710.096976016677</v>
      </c>
    </row>
    <row r="1426" spans="1:28" ht="16" x14ac:dyDescent="0.2">
      <c r="A1426" s="14" t="s">
        <v>2128</v>
      </c>
      <c r="B1426" s="14" t="s">
        <v>2129</v>
      </c>
      <c r="C1426" s="14" t="s">
        <v>1418</v>
      </c>
      <c r="D1426" s="14" t="s">
        <v>1957</v>
      </c>
      <c r="E1426" s="14" t="s">
        <v>1716</v>
      </c>
      <c r="F1426" s="14" t="s">
        <v>3759</v>
      </c>
      <c r="G1426" s="14" t="s">
        <v>1991</v>
      </c>
      <c r="H1426" s="14" t="s">
        <v>1992</v>
      </c>
      <c r="I1426" s="14" t="s">
        <v>175</v>
      </c>
      <c r="J1426" s="14" t="s">
        <v>2186</v>
      </c>
      <c r="K1426" s="15">
        <v>29846.56334004024</v>
      </c>
      <c r="L1426" s="15">
        <v>99184.591509054328</v>
      </c>
      <c r="M1426" s="15">
        <v>29846.563340040237</v>
      </c>
      <c r="N1426" s="15">
        <v>99184.591509054328</v>
      </c>
      <c r="O1426" s="15">
        <v>29846.563340040237</v>
      </c>
      <c r="P1426" s="15">
        <v>29846.563340040237</v>
      </c>
      <c r="Q1426" s="15">
        <v>29846.563340040237</v>
      </c>
      <c r="R1426" s="15">
        <v>29846.563340040237</v>
      </c>
      <c r="S1426" s="15">
        <v>29846.563340040237</v>
      </c>
      <c r="T1426" s="15">
        <v>29846.563340040237</v>
      </c>
      <c r="U1426" s="15">
        <v>29846.563340040237</v>
      </c>
      <c r="V1426" s="15">
        <v>29846.563340040237</v>
      </c>
      <c r="W1426" s="15">
        <v>496834.81641851104</v>
      </c>
      <c r="X1426" s="15">
        <v>517307.2763597474</v>
      </c>
      <c r="Y1426" s="15">
        <v>540011.25912099844</v>
      </c>
      <c r="Z1426" s="15">
        <v>567834.63144597039</v>
      </c>
      <c r="AA1426" s="15">
        <v>595305.58629060967</v>
      </c>
      <c r="AB1426" s="16">
        <f t="shared" si="22"/>
        <v>287908.87303822936</v>
      </c>
    </row>
    <row r="1427" spans="1:28" ht="16" x14ac:dyDescent="0.2">
      <c r="A1427" s="14" t="s">
        <v>2128</v>
      </c>
      <c r="B1427" s="14" t="s">
        <v>2129</v>
      </c>
      <c r="C1427" s="14" t="s">
        <v>1418</v>
      </c>
      <c r="D1427" s="14" t="s">
        <v>1957</v>
      </c>
      <c r="E1427" s="14" t="s">
        <v>1716</v>
      </c>
      <c r="F1427" s="14" t="s">
        <v>3759</v>
      </c>
      <c r="G1427" s="14" t="s">
        <v>1793</v>
      </c>
      <c r="H1427" s="14" t="s">
        <v>1794</v>
      </c>
      <c r="I1427" s="14" t="s">
        <v>179</v>
      </c>
      <c r="J1427" s="14" t="s">
        <v>2187</v>
      </c>
      <c r="K1427" s="15">
        <v>26808.171893366667</v>
      </c>
      <c r="L1427" s="15">
        <v>24213.832677879567</v>
      </c>
      <c r="M1427" s="15">
        <v>26808.171893366667</v>
      </c>
      <c r="N1427" s="15">
        <v>25943.392154870966</v>
      </c>
      <c r="O1427" s="15">
        <v>26808.171893366667</v>
      </c>
      <c r="P1427" s="15">
        <v>25943.392154870966</v>
      </c>
      <c r="Q1427" s="15">
        <v>26808.171893366667</v>
      </c>
      <c r="R1427" s="15">
        <v>26808.171893366667</v>
      </c>
      <c r="S1427" s="15">
        <v>25943.392154870966</v>
      </c>
      <c r="T1427" s="15">
        <v>26808.171893366667</v>
      </c>
      <c r="U1427" s="15">
        <v>25943.392154870966</v>
      </c>
      <c r="V1427" s="15">
        <v>27101.960078499451</v>
      </c>
      <c r="W1427" s="15">
        <v>315938.39273606287</v>
      </c>
      <c r="X1427" s="15">
        <v>393104.70044524455</v>
      </c>
      <c r="Y1427" s="15">
        <v>395454.5883624446</v>
      </c>
      <c r="Z1427" s="15">
        <v>403874.80400589347</v>
      </c>
      <c r="AA1427" s="15">
        <v>409328.82328125392</v>
      </c>
      <c r="AB1427" s="16">
        <f t="shared" si="22"/>
        <v>130581.74051285053</v>
      </c>
    </row>
    <row r="1428" spans="1:28" ht="16" x14ac:dyDescent="0.2">
      <c r="A1428" s="14" t="s">
        <v>2128</v>
      </c>
      <c r="B1428" s="14" t="s">
        <v>2129</v>
      </c>
      <c r="C1428" s="14" t="s">
        <v>1418</v>
      </c>
      <c r="D1428" s="14" t="s">
        <v>1957</v>
      </c>
      <c r="E1428" s="14" t="s">
        <v>1716</v>
      </c>
      <c r="F1428" s="14" t="s">
        <v>3759</v>
      </c>
      <c r="G1428" s="14" t="s">
        <v>2048</v>
      </c>
      <c r="H1428" s="14" t="s">
        <v>2049</v>
      </c>
      <c r="I1428" s="14" t="s">
        <v>179</v>
      </c>
      <c r="J1428" s="14" t="s">
        <v>2188</v>
      </c>
      <c r="K1428" s="15">
        <v>0</v>
      </c>
      <c r="L1428" s="15">
        <v>117.85885643700807</v>
      </c>
      <c r="M1428" s="15">
        <v>117.85885643700807</v>
      </c>
      <c r="N1428" s="15">
        <v>117.85885643700807</v>
      </c>
      <c r="O1428" s="15">
        <v>117.85885643700807</v>
      </c>
      <c r="P1428" s="15">
        <v>117.85885643700807</v>
      </c>
      <c r="Q1428" s="15">
        <v>117.85885643700807</v>
      </c>
      <c r="R1428" s="15">
        <v>117.85885643700807</v>
      </c>
      <c r="S1428" s="15">
        <v>117.85885643700807</v>
      </c>
      <c r="T1428" s="15">
        <v>117.85885643700807</v>
      </c>
      <c r="U1428" s="15">
        <v>117.85885643700807</v>
      </c>
      <c r="V1428" s="15">
        <v>117.85885643700807</v>
      </c>
      <c r="W1428" s="15">
        <v>1296.4474208070887</v>
      </c>
      <c r="X1428" s="15">
        <v>1392.9052499999998</v>
      </c>
      <c r="Y1428" s="15">
        <v>1402.7946603190751</v>
      </c>
      <c r="Z1428" s="15">
        <v>1422.4355780768212</v>
      </c>
      <c r="AA1428" s="15">
        <v>1437.3944423480748</v>
      </c>
      <c r="AB1428" s="16">
        <f t="shared" si="22"/>
        <v>471.43542574803229</v>
      </c>
    </row>
    <row r="1429" spans="1:28" ht="16" x14ac:dyDescent="0.2">
      <c r="A1429" s="14" t="s">
        <v>2128</v>
      </c>
      <c r="B1429" s="14" t="s">
        <v>2129</v>
      </c>
      <c r="C1429" s="14" t="s">
        <v>1418</v>
      </c>
      <c r="D1429" s="14" t="s">
        <v>1957</v>
      </c>
      <c r="E1429" s="14" t="s">
        <v>1716</v>
      </c>
      <c r="F1429" s="14" t="s">
        <v>3759</v>
      </c>
      <c r="G1429" s="14" t="s">
        <v>2051</v>
      </c>
      <c r="H1429" s="14" t="s">
        <v>2052</v>
      </c>
      <c r="I1429" s="14" t="s">
        <v>179</v>
      </c>
      <c r="J1429" s="14" t="s">
        <v>2189</v>
      </c>
      <c r="K1429" s="15">
        <v>0</v>
      </c>
      <c r="L1429" s="15">
        <v>0</v>
      </c>
      <c r="M1429" s="15">
        <v>0</v>
      </c>
      <c r="N1429" s="15">
        <v>31900.000000000004</v>
      </c>
      <c r="O1429" s="15">
        <v>31900.000000000004</v>
      </c>
      <c r="P1429" s="15">
        <v>0</v>
      </c>
      <c r="Q1429" s="15">
        <v>63800.000000000007</v>
      </c>
      <c r="R1429" s="15">
        <v>0</v>
      </c>
      <c r="S1429" s="15">
        <v>0</v>
      </c>
      <c r="T1429" s="15">
        <v>0</v>
      </c>
      <c r="U1429" s="15">
        <v>0</v>
      </c>
      <c r="V1429" s="15">
        <v>0</v>
      </c>
      <c r="W1429" s="15">
        <v>127600.00000000001</v>
      </c>
      <c r="X1429" s="15">
        <v>64117.860714285722</v>
      </c>
      <c r="Y1429" s="15">
        <v>64573.087538497108</v>
      </c>
      <c r="Z1429" s="15">
        <v>65477.193276552098</v>
      </c>
      <c r="AA1429" s="15">
        <v>66165.77591760979</v>
      </c>
      <c r="AB1429" s="16">
        <f t="shared" si="22"/>
        <v>63800.000000000007</v>
      </c>
    </row>
    <row r="1430" spans="1:28" ht="16" x14ac:dyDescent="0.2">
      <c r="A1430" s="14" t="s">
        <v>2128</v>
      </c>
      <c r="B1430" s="14" t="s">
        <v>2129</v>
      </c>
      <c r="C1430" s="14" t="s">
        <v>1418</v>
      </c>
      <c r="D1430" s="14" t="s">
        <v>1957</v>
      </c>
      <c r="E1430" s="14" t="s">
        <v>1716</v>
      </c>
      <c r="F1430" s="14" t="s">
        <v>3759</v>
      </c>
      <c r="G1430" s="14" t="s">
        <v>2004</v>
      </c>
      <c r="H1430" s="14" t="s">
        <v>2005</v>
      </c>
      <c r="I1430" s="14" t="s">
        <v>1868</v>
      </c>
      <c r="J1430" s="14" t="s">
        <v>2190</v>
      </c>
      <c r="K1430" s="15">
        <v>78825.592595934941</v>
      </c>
      <c r="L1430" s="15">
        <v>71197.309441489633</v>
      </c>
      <c r="M1430" s="15">
        <v>78825.592595934941</v>
      </c>
      <c r="N1430" s="15">
        <v>76282.831544453176</v>
      </c>
      <c r="O1430" s="15">
        <v>78825.592595934941</v>
      </c>
      <c r="P1430" s="15">
        <v>76282.831544453176</v>
      </c>
      <c r="Q1430" s="15">
        <v>78825.592595934941</v>
      </c>
      <c r="R1430" s="15">
        <v>78825.592595934941</v>
      </c>
      <c r="S1430" s="15">
        <v>76282.831544453176</v>
      </c>
      <c r="T1430" s="15">
        <v>78825.592595934941</v>
      </c>
      <c r="U1430" s="15">
        <v>76282.831544453176</v>
      </c>
      <c r="V1430" s="15">
        <v>79689.434706575339</v>
      </c>
      <c r="W1430" s="15">
        <v>928971.62590148731</v>
      </c>
      <c r="X1430" s="15">
        <v>1002993.2418233235</v>
      </c>
      <c r="Y1430" s="15">
        <v>1008988.9007338488</v>
      </c>
      <c r="Z1430" s="15">
        <v>1030472.7938938864</v>
      </c>
      <c r="AA1430" s="15">
        <v>1044388.5381415761</v>
      </c>
      <c r="AB1430" s="16">
        <f t="shared" si="22"/>
        <v>383956.91877374757</v>
      </c>
    </row>
    <row r="1431" spans="1:28" ht="16" x14ac:dyDescent="0.2">
      <c r="A1431" s="14" t="s">
        <v>2128</v>
      </c>
      <c r="B1431" s="14" t="s">
        <v>2129</v>
      </c>
      <c r="C1431" s="14" t="s">
        <v>1418</v>
      </c>
      <c r="D1431" s="14" t="s">
        <v>1957</v>
      </c>
      <c r="E1431" s="14" t="s">
        <v>1720</v>
      </c>
      <c r="F1431" s="14" t="s">
        <v>3760</v>
      </c>
      <c r="G1431" s="14" t="s">
        <v>2027</v>
      </c>
      <c r="H1431" s="14" t="s">
        <v>2028</v>
      </c>
      <c r="I1431" s="14" t="s">
        <v>175</v>
      </c>
      <c r="J1431" s="14" t="s">
        <v>2191</v>
      </c>
      <c r="K1431" s="15">
        <v>124916.16364855801</v>
      </c>
      <c r="L1431" s="15">
        <v>124916.16364855801</v>
      </c>
      <c r="M1431" s="15">
        <v>124916.16364855801</v>
      </c>
      <c r="N1431" s="15">
        <v>124916.16364855801</v>
      </c>
      <c r="O1431" s="15">
        <v>124916.16364855801</v>
      </c>
      <c r="P1431" s="15">
        <v>124916.16364855801</v>
      </c>
      <c r="Q1431" s="15">
        <v>124916.16364855801</v>
      </c>
      <c r="R1431" s="15">
        <v>124916.16364855801</v>
      </c>
      <c r="S1431" s="15">
        <v>124916.16364855801</v>
      </c>
      <c r="T1431" s="15">
        <v>124916.16364855801</v>
      </c>
      <c r="U1431" s="15">
        <v>124916.16364855801</v>
      </c>
      <c r="V1431" s="15">
        <v>124916.16364855801</v>
      </c>
      <c r="W1431" s="15">
        <v>1498993.9637826961</v>
      </c>
      <c r="X1431" s="15">
        <v>1575490.9023186734</v>
      </c>
      <c r="Y1431" s="15">
        <v>1656840.0871369625</v>
      </c>
      <c r="Z1431" s="15">
        <v>1759782.0462700292</v>
      </c>
      <c r="AA1431" s="15">
        <v>1856824.0704832873</v>
      </c>
      <c r="AB1431" s="16">
        <f t="shared" si="22"/>
        <v>624580.81824279006</v>
      </c>
    </row>
    <row r="1432" spans="1:28" ht="16" x14ac:dyDescent="0.2">
      <c r="A1432" s="14" t="s">
        <v>2128</v>
      </c>
      <c r="B1432" s="14" t="s">
        <v>2129</v>
      </c>
      <c r="C1432" s="14" t="s">
        <v>1418</v>
      </c>
      <c r="D1432" s="14" t="s">
        <v>1957</v>
      </c>
      <c r="E1432" s="14" t="s">
        <v>1720</v>
      </c>
      <c r="F1432" s="14" t="s">
        <v>3760</v>
      </c>
      <c r="G1432" s="14" t="s">
        <v>2030</v>
      </c>
      <c r="H1432" s="14" t="s">
        <v>2031</v>
      </c>
      <c r="I1432" s="14" t="s">
        <v>175</v>
      </c>
      <c r="J1432" s="14" t="s">
        <v>2192</v>
      </c>
      <c r="K1432" s="15">
        <v>5158</v>
      </c>
      <c r="L1432" s="15">
        <v>5158</v>
      </c>
      <c r="M1432" s="15">
        <v>5158</v>
      </c>
      <c r="N1432" s="15">
        <v>5158</v>
      </c>
      <c r="O1432" s="15">
        <v>5158</v>
      </c>
      <c r="P1432" s="15">
        <v>5158</v>
      </c>
      <c r="Q1432" s="15">
        <v>5158</v>
      </c>
      <c r="R1432" s="15">
        <v>5158</v>
      </c>
      <c r="S1432" s="15">
        <v>5158</v>
      </c>
      <c r="T1432" s="15">
        <v>5158</v>
      </c>
      <c r="U1432" s="15">
        <v>5158</v>
      </c>
      <c r="V1432" s="15">
        <v>5158</v>
      </c>
      <c r="W1432" s="15">
        <v>61896</v>
      </c>
      <c r="X1432" s="15">
        <v>65314.59345</v>
      </c>
      <c r="Y1432" s="15">
        <v>69067.232734746169</v>
      </c>
      <c r="Z1432" s="15">
        <v>73535.975360650613</v>
      </c>
      <c r="AA1432" s="15">
        <v>78024.772524954649</v>
      </c>
      <c r="AB1432" s="16">
        <f t="shared" si="22"/>
        <v>25790</v>
      </c>
    </row>
    <row r="1433" spans="1:28" ht="16" x14ac:dyDescent="0.2">
      <c r="A1433" s="14" t="s">
        <v>2128</v>
      </c>
      <c r="B1433" s="14" t="s">
        <v>2129</v>
      </c>
      <c r="C1433" s="14" t="s">
        <v>1418</v>
      </c>
      <c r="D1433" s="14" t="s">
        <v>1957</v>
      </c>
      <c r="E1433" s="14" t="s">
        <v>1720</v>
      </c>
      <c r="F1433" s="14" t="s">
        <v>3760</v>
      </c>
      <c r="G1433" s="14" t="s">
        <v>2033</v>
      </c>
      <c r="H1433" s="14" t="s">
        <v>2034</v>
      </c>
      <c r="I1433" s="14" t="s">
        <v>175</v>
      </c>
      <c r="J1433" s="14" t="s">
        <v>2193</v>
      </c>
      <c r="K1433" s="15">
        <v>0</v>
      </c>
      <c r="L1433" s="15">
        <v>0</v>
      </c>
      <c r="M1433" s="15">
        <v>0</v>
      </c>
      <c r="N1433" s="15">
        <v>0</v>
      </c>
      <c r="O1433" s="15">
        <v>15887.439436619719</v>
      </c>
      <c r="P1433" s="15">
        <v>15887.439436619719</v>
      </c>
      <c r="Q1433" s="15">
        <v>0</v>
      </c>
      <c r="R1433" s="15">
        <v>0</v>
      </c>
      <c r="S1433" s="15">
        <v>25922.391951710262</v>
      </c>
      <c r="T1433" s="15">
        <v>10034.952515090543</v>
      </c>
      <c r="U1433" s="15">
        <v>15887.439436619719</v>
      </c>
      <c r="V1433" s="15">
        <v>0</v>
      </c>
      <c r="W1433" s="15">
        <v>83619.66277665997</v>
      </c>
      <c r="X1433" s="15">
        <v>1304006.5396071428</v>
      </c>
      <c r="Y1433" s="15">
        <v>1642946.8310380715</v>
      </c>
      <c r="Z1433" s="15">
        <v>528130.25494967273</v>
      </c>
      <c r="AA1433" s="15">
        <v>507442.758475087</v>
      </c>
      <c r="AB1433" s="16">
        <f t="shared" si="22"/>
        <v>15887.439436619719</v>
      </c>
    </row>
    <row r="1434" spans="1:28" ht="16" x14ac:dyDescent="0.2">
      <c r="A1434" s="14" t="s">
        <v>2128</v>
      </c>
      <c r="B1434" s="14" t="s">
        <v>2129</v>
      </c>
      <c r="C1434" s="14" t="s">
        <v>1418</v>
      </c>
      <c r="D1434" s="14" t="s">
        <v>1957</v>
      </c>
      <c r="E1434" s="14" t="s">
        <v>1720</v>
      </c>
      <c r="F1434" s="14" t="s">
        <v>3760</v>
      </c>
      <c r="G1434" s="14" t="s">
        <v>1988</v>
      </c>
      <c r="H1434" s="14" t="s">
        <v>1989</v>
      </c>
      <c r="I1434" s="14" t="s">
        <v>175</v>
      </c>
      <c r="J1434" s="14" t="s">
        <v>2194</v>
      </c>
      <c r="K1434" s="15">
        <v>25757.691482226695</v>
      </c>
      <c r="L1434" s="15">
        <v>25757.691482226695</v>
      </c>
      <c r="M1434" s="15">
        <v>25757.691482226695</v>
      </c>
      <c r="N1434" s="15">
        <v>25757.691482226695</v>
      </c>
      <c r="O1434" s="15">
        <v>25757.691482226695</v>
      </c>
      <c r="P1434" s="15">
        <v>25757.691482226695</v>
      </c>
      <c r="Q1434" s="15">
        <v>25757.691482226695</v>
      </c>
      <c r="R1434" s="15">
        <v>25757.691482226695</v>
      </c>
      <c r="S1434" s="15">
        <v>25757.691482226695</v>
      </c>
      <c r="T1434" s="15">
        <v>25757.691482226695</v>
      </c>
      <c r="U1434" s="15">
        <v>25757.691482226695</v>
      </c>
      <c r="V1434" s="15">
        <v>25757.691482226695</v>
      </c>
      <c r="W1434" s="15">
        <v>309092.29778672033</v>
      </c>
      <c r="X1434" s="15">
        <v>326163.85175885307</v>
      </c>
      <c r="Y1434" s="15">
        <v>344903.54251894919</v>
      </c>
      <c r="Z1434" s="15">
        <v>367219.26447930647</v>
      </c>
      <c r="AA1434" s="15">
        <v>389635.13351467624</v>
      </c>
      <c r="AB1434" s="16">
        <f t="shared" si="22"/>
        <v>128788.45741113348</v>
      </c>
    </row>
    <row r="1435" spans="1:28" ht="16" x14ac:dyDescent="0.2">
      <c r="A1435" s="14" t="s">
        <v>2128</v>
      </c>
      <c r="B1435" s="14" t="s">
        <v>2129</v>
      </c>
      <c r="C1435" s="14" t="s">
        <v>1418</v>
      </c>
      <c r="D1435" s="14" t="s">
        <v>1957</v>
      </c>
      <c r="E1435" s="14" t="s">
        <v>1720</v>
      </c>
      <c r="F1435" s="14" t="s">
        <v>3760</v>
      </c>
      <c r="G1435" s="14" t="s">
        <v>2037</v>
      </c>
      <c r="H1435" s="14" t="s">
        <v>2038</v>
      </c>
      <c r="I1435" s="14" t="s">
        <v>175</v>
      </c>
      <c r="J1435" s="14" t="s">
        <v>2195</v>
      </c>
      <c r="K1435" s="15">
        <v>68676</v>
      </c>
      <c r="L1435" s="15">
        <v>68676</v>
      </c>
      <c r="M1435" s="15">
        <v>68676</v>
      </c>
      <c r="N1435" s="15">
        <v>68676</v>
      </c>
      <c r="O1435" s="15">
        <v>68676</v>
      </c>
      <c r="P1435" s="15">
        <v>68676</v>
      </c>
      <c r="Q1435" s="15">
        <v>68676</v>
      </c>
      <c r="R1435" s="15">
        <v>68676</v>
      </c>
      <c r="S1435" s="15">
        <v>68676</v>
      </c>
      <c r="T1435" s="15">
        <v>68676</v>
      </c>
      <c r="U1435" s="15">
        <v>68676</v>
      </c>
      <c r="V1435" s="15">
        <v>68676</v>
      </c>
      <c r="W1435" s="15">
        <v>824112</v>
      </c>
      <c r="X1435" s="15">
        <v>866157.16409999994</v>
      </c>
      <c r="Y1435" s="15">
        <v>911696.52859115088</v>
      </c>
      <c r="Z1435" s="15">
        <v>970033.34377247735</v>
      </c>
      <c r="AA1435" s="15">
        <v>1026130.7415415125</v>
      </c>
      <c r="AB1435" s="16">
        <f t="shared" si="22"/>
        <v>343380</v>
      </c>
    </row>
    <row r="1436" spans="1:28" ht="16" x14ac:dyDescent="0.2">
      <c r="A1436" s="14" t="s">
        <v>2128</v>
      </c>
      <c r="B1436" s="14" t="s">
        <v>2129</v>
      </c>
      <c r="C1436" s="14" t="s">
        <v>1418</v>
      </c>
      <c r="D1436" s="14" t="s">
        <v>1957</v>
      </c>
      <c r="E1436" s="14" t="s">
        <v>1720</v>
      </c>
      <c r="F1436" s="14" t="s">
        <v>3760</v>
      </c>
      <c r="G1436" s="14" t="s">
        <v>2040</v>
      </c>
      <c r="H1436" s="14" t="s">
        <v>2041</v>
      </c>
      <c r="I1436" s="14" t="s">
        <v>175</v>
      </c>
      <c r="J1436" s="14" t="s">
        <v>2196</v>
      </c>
      <c r="K1436" s="15">
        <v>0</v>
      </c>
      <c r="L1436" s="15">
        <v>0</v>
      </c>
      <c r="M1436" s="15">
        <v>0</v>
      </c>
      <c r="N1436" s="15">
        <v>0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>
        <v>0</v>
      </c>
      <c r="U1436" s="15">
        <v>0</v>
      </c>
      <c r="V1436" s="15">
        <v>0</v>
      </c>
      <c r="W1436" s="15">
        <v>0</v>
      </c>
      <c r="X1436" s="15">
        <v>1927957.7428571428</v>
      </c>
      <c r="Y1436" s="15">
        <v>0</v>
      </c>
      <c r="Z1436" s="15">
        <v>0</v>
      </c>
      <c r="AA1436" s="15">
        <v>1989536.4344881289</v>
      </c>
      <c r="AB1436" s="16">
        <f t="shared" si="22"/>
        <v>0</v>
      </c>
    </row>
    <row r="1437" spans="1:28" ht="16" x14ac:dyDescent="0.2">
      <c r="A1437" s="14" t="s">
        <v>2128</v>
      </c>
      <c r="B1437" s="14" t="s">
        <v>2129</v>
      </c>
      <c r="C1437" s="14" t="s">
        <v>1418</v>
      </c>
      <c r="D1437" s="14" t="s">
        <v>1957</v>
      </c>
      <c r="E1437" s="14" t="s">
        <v>1720</v>
      </c>
      <c r="F1437" s="14" t="s">
        <v>3760</v>
      </c>
      <c r="G1437" s="14" t="s">
        <v>2043</v>
      </c>
      <c r="H1437" s="14" t="s">
        <v>2044</v>
      </c>
      <c r="I1437" s="14" t="s">
        <v>175</v>
      </c>
      <c r="J1437" s="14" t="s">
        <v>2197</v>
      </c>
      <c r="K1437" s="15">
        <v>8995.4396544019055</v>
      </c>
      <c r="L1437" s="15">
        <v>8995.4396544019055</v>
      </c>
      <c r="M1437" s="15">
        <v>8995.4396544019055</v>
      </c>
      <c r="N1437" s="15">
        <v>8995.4396544019055</v>
      </c>
      <c r="O1437" s="15">
        <v>8995.4396544019055</v>
      </c>
      <c r="P1437" s="15">
        <v>8995.4396544019055</v>
      </c>
      <c r="Q1437" s="15">
        <v>8995.4396544019055</v>
      </c>
      <c r="R1437" s="15">
        <v>8995.4396544019055</v>
      </c>
      <c r="S1437" s="15">
        <v>8995.4396544019055</v>
      </c>
      <c r="T1437" s="15">
        <v>8995.4396544019055</v>
      </c>
      <c r="U1437" s="15">
        <v>8995.4396544019055</v>
      </c>
      <c r="V1437" s="15">
        <v>8995.4396544019055</v>
      </c>
      <c r="W1437" s="15">
        <v>107945.27585282287</v>
      </c>
      <c r="X1437" s="15">
        <v>108483.07463787532</v>
      </c>
      <c r="Y1437" s="15">
        <v>109253.28757071395</v>
      </c>
      <c r="Z1437" s="15">
        <v>110782.97320228863</v>
      </c>
      <c r="AA1437" s="15">
        <v>111948.00836116698</v>
      </c>
      <c r="AB1437" s="16">
        <f t="shared" si="22"/>
        <v>44977.198272009526</v>
      </c>
    </row>
    <row r="1438" spans="1:28" ht="16" x14ac:dyDescent="0.2">
      <c r="A1438" s="14" t="s">
        <v>2128</v>
      </c>
      <c r="B1438" s="14" t="s">
        <v>2129</v>
      </c>
      <c r="C1438" s="14" t="s">
        <v>1418</v>
      </c>
      <c r="D1438" s="14" t="s">
        <v>1957</v>
      </c>
      <c r="E1438" s="14" t="s">
        <v>1720</v>
      </c>
      <c r="F1438" s="14" t="s">
        <v>3760</v>
      </c>
      <c r="G1438" s="14" t="s">
        <v>1991</v>
      </c>
      <c r="H1438" s="14" t="s">
        <v>1992</v>
      </c>
      <c r="I1438" s="14" t="s">
        <v>175</v>
      </c>
      <c r="J1438" s="14" t="s">
        <v>2198</v>
      </c>
      <c r="K1438" s="15">
        <v>12341.039822937628</v>
      </c>
      <c r="L1438" s="15">
        <v>78862.166583501006</v>
      </c>
      <c r="M1438" s="15">
        <v>9524.1384144869207</v>
      </c>
      <c r="N1438" s="15">
        <v>78862.166583501006</v>
      </c>
      <c r="O1438" s="15">
        <v>9524.1384144869207</v>
      </c>
      <c r="P1438" s="15">
        <v>9524.1384144869207</v>
      </c>
      <c r="Q1438" s="15">
        <v>9524.1384144869207</v>
      </c>
      <c r="R1438" s="15">
        <v>9524.1384144869207</v>
      </c>
      <c r="S1438" s="15">
        <v>9524.1384144869207</v>
      </c>
      <c r="T1438" s="15">
        <v>9524.1384144869207</v>
      </c>
      <c r="U1438" s="15">
        <v>9524.1384144869207</v>
      </c>
      <c r="V1438" s="15">
        <v>9524.1384144869207</v>
      </c>
      <c r="W1438" s="15">
        <v>255782.61872032192</v>
      </c>
      <c r="X1438" s="15">
        <v>269909.81248051871</v>
      </c>
      <c r="Y1438" s="15">
        <v>285417.43661398668</v>
      </c>
      <c r="Z1438" s="15">
        <v>303884.32770938816</v>
      </c>
      <c r="AA1438" s="15">
        <v>322434.09334190149</v>
      </c>
      <c r="AB1438" s="16">
        <f t="shared" si="22"/>
        <v>189113.64981891349</v>
      </c>
    </row>
    <row r="1439" spans="1:28" ht="16" x14ac:dyDescent="0.2">
      <c r="A1439" s="14" t="s">
        <v>2128</v>
      </c>
      <c r="B1439" s="14" t="s">
        <v>2129</v>
      </c>
      <c r="C1439" s="14" t="s">
        <v>1418</v>
      </c>
      <c r="D1439" s="14" t="s">
        <v>1957</v>
      </c>
      <c r="E1439" s="14" t="s">
        <v>1720</v>
      </c>
      <c r="F1439" s="14" t="s">
        <v>3760</v>
      </c>
      <c r="G1439" s="14" t="s">
        <v>1793</v>
      </c>
      <c r="H1439" s="14" t="s">
        <v>1794</v>
      </c>
      <c r="I1439" s="14" t="s">
        <v>179</v>
      </c>
      <c r="J1439" s="14" t="s">
        <v>2199</v>
      </c>
      <c r="K1439" s="15">
        <v>13267.294303892371</v>
      </c>
      <c r="L1439" s="15">
        <v>13267.294303892371</v>
      </c>
      <c r="M1439" s="15">
        <v>13267.294303892371</v>
      </c>
      <c r="N1439" s="15">
        <v>13267.294303892371</v>
      </c>
      <c r="O1439" s="15">
        <v>13267.294303892371</v>
      </c>
      <c r="P1439" s="15">
        <v>13267.294303892371</v>
      </c>
      <c r="Q1439" s="15">
        <v>13267.294303892371</v>
      </c>
      <c r="R1439" s="15">
        <v>13267.294303892371</v>
      </c>
      <c r="S1439" s="15">
        <v>13267.294303892371</v>
      </c>
      <c r="T1439" s="15">
        <v>13267.294303892371</v>
      </c>
      <c r="U1439" s="15">
        <v>13267.294303892371</v>
      </c>
      <c r="V1439" s="15">
        <v>13267.294303892371</v>
      </c>
      <c r="W1439" s="15">
        <v>159207.53164670846</v>
      </c>
      <c r="X1439" s="15">
        <v>207119.38302374142</v>
      </c>
      <c r="Y1439" s="15">
        <v>219019.39330187754</v>
      </c>
      <c r="Z1439" s="15">
        <v>233190.24190828844</v>
      </c>
      <c r="AA1439" s="15">
        <v>247424.68554608122</v>
      </c>
      <c r="AB1439" s="16">
        <f t="shared" si="22"/>
        <v>66336.471519461862</v>
      </c>
    </row>
    <row r="1440" spans="1:28" ht="16" x14ac:dyDescent="0.2">
      <c r="A1440" s="14" t="s">
        <v>2128</v>
      </c>
      <c r="B1440" s="14" t="s">
        <v>2129</v>
      </c>
      <c r="C1440" s="14" t="s">
        <v>1418</v>
      </c>
      <c r="D1440" s="14" t="s">
        <v>1957</v>
      </c>
      <c r="E1440" s="14" t="s">
        <v>1720</v>
      </c>
      <c r="F1440" s="14" t="s">
        <v>3760</v>
      </c>
      <c r="G1440" s="14" t="s">
        <v>2048</v>
      </c>
      <c r="H1440" s="14" t="s">
        <v>2049</v>
      </c>
      <c r="I1440" s="14" t="s">
        <v>179</v>
      </c>
      <c r="J1440" s="14" t="s">
        <v>2200</v>
      </c>
      <c r="K1440" s="15">
        <v>0</v>
      </c>
      <c r="L1440" s="15">
        <v>47.984420081720515</v>
      </c>
      <c r="M1440" s="15">
        <v>47.984420081720515</v>
      </c>
      <c r="N1440" s="15">
        <v>47.984420081720515</v>
      </c>
      <c r="O1440" s="15">
        <v>47.984420081720515</v>
      </c>
      <c r="P1440" s="15">
        <v>47.984420081720515</v>
      </c>
      <c r="Q1440" s="15">
        <v>47.984420081720515</v>
      </c>
      <c r="R1440" s="15">
        <v>47.984420081720515</v>
      </c>
      <c r="S1440" s="15">
        <v>47.984420081720515</v>
      </c>
      <c r="T1440" s="15">
        <v>47.984420081720515</v>
      </c>
      <c r="U1440" s="15">
        <v>47.984420081720515</v>
      </c>
      <c r="V1440" s="15">
        <v>47.984420081720515</v>
      </c>
      <c r="W1440" s="15">
        <v>527.82862089892569</v>
      </c>
      <c r="X1440" s="15">
        <v>567.47991666666655</v>
      </c>
      <c r="Y1440" s="15">
        <v>571.50893568554909</v>
      </c>
      <c r="Z1440" s="15">
        <v>579.51079106833458</v>
      </c>
      <c r="AA1440" s="15">
        <v>585.6051431788452</v>
      </c>
      <c r="AB1440" s="16">
        <f t="shared" si="22"/>
        <v>191.93768032688206</v>
      </c>
    </row>
    <row r="1441" spans="1:28" ht="16" x14ac:dyDescent="0.2">
      <c r="A1441" s="14" t="s">
        <v>2128</v>
      </c>
      <c r="B1441" s="14" t="s">
        <v>2129</v>
      </c>
      <c r="C1441" s="14" t="s">
        <v>1418</v>
      </c>
      <c r="D1441" s="14" t="s">
        <v>1957</v>
      </c>
      <c r="E1441" s="14" t="s">
        <v>1720</v>
      </c>
      <c r="F1441" s="14" t="s">
        <v>3760</v>
      </c>
      <c r="G1441" s="14" t="s">
        <v>2051</v>
      </c>
      <c r="H1441" s="14" t="s">
        <v>2052</v>
      </c>
      <c r="I1441" s="14" t="s">
        <v>179</v>
      </c>
      <c r="J1441" s="14" t="s">
        <v>2201</v>
      </c>
      <c r="K1441" s="15">
        <v>0</v>
      </c>
      <c r="L1441" s="15">
        <v>0</v>
      </c>
      <c r="M1441" s="15">
        <v>0</v>
      </c>
      <c r="N1441" s="15">
        <v>0</v>
      </c>
      <c r="O1441" s="15">
        <v>64900.000000000007</v>
      </c>
      <c r="P1441" s="15">
        <v>0</v>
      </c>
      <c r="Q1441" s="15">
        <v>64900.000000000007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129800.00000000001</v>
      </c>
      <c r="X1441" s="15">
        <v>65223.341071428564</v>
      </c>
      <c r="Y1441" s="15">
        <v>65686.41663398844</v>
      </c>
      <c r="Z1441" s="15">
        <v>66606.110402009886</v>
      </c>
      <c r="AA1441" s="15">
        <v>67306.565157568577</v>
      </c>
      <c r="AB1441" s="16">
        <f t="shared" si="22"/>
        <v>64900.000000000007</v>
      </c>
    </row>
    <row r="1442" spans="1:28" ht="16" x14ac:dyDescent="0.2">
      <c r="A1442" s="14" t="s">
        <v>2128</v>
      </c>
      <c r="B1442" s="14" t="s">
        <v>2129</v>
      </c>
      <c r="C1442" s="14" t="s">
        <v>1418</v>
      </c>
      <c r="D1442" s="14" t="s">
        <v>1957</v>
      </c>
      <c r="E1442" s="14" t="s">
        <v>1720</v>
      </c>
      <c r="F1442" s="14" t="s">
        <v>3760</v>
      </c>
      <c r="G1442" s="14" t="s">
        <v>2004</v>
      </c>
      <c r="H1442" s="14" t="s">
        <v>2005</v>
      </c>
      <c r="I1442" s="14" t="s">
        <v>1868</v>
      </c>
      <c r="J1442" s="14" t="s">
        <v>2202</v>
      </c>
      <c r="K1442" s="15">
        <v>33102.679418294538</v>
      </c>
      <c r="L1442" s="15">
        <v>33102.679418294538</v>
      </c>
      <c r="M1442" s="15">
        <v>33102.679418294538</v>
      </c>
      <c r="N1442" s="15">
        <v>33102.679418294538</v>
      </c>
      <c r="O1442" s="15">
        <v>33102.679418294538</v>
      </c>
      <c r="P1442" s="15">
        <v>33102.679418294538</v>
      </c>
      <c r="Q1442" s="15">
        <v>33102.679418294538</v>
      </c>
      <c r="R1442" s="15">
        <v>33102.679418294538</v>
      </c>
      <c r="S1442" s="15">
        <v>33102.679418294538</v>
      </c>
      <c r="T1442" s="15">
        <v>33102.679418294538</v>
      </c>
      <c r="U1442" s="15">
        <v>33102.679418294538</v>
      </c>
      <c r="V1442" s="15">
        <v>33102.679418294538</v>
      </c>
      <c r="W1442" s="15">
        <v>397232.15301953442</v>
      </c>
      <c r="X1442" s="15">
        <v>448426.48385452502</v>
      </c>
      <c r="Y1442" s="15">
        <v>474190.75414614519</v>
      </c>
      <c r="Z1442" s="15">
        <v>504871.53216429538</v>
      </c>
      <c r="AA1442" s="15">
        <v>535689.99742299668</v>
      </c>
      <c r="AB1442" s="16">
        <f t="shared" si="22"/>
        <v>165513.3970914727</v>
      </c>
    </row>
    <row r="1443" spans="1:28" ht="16" x14ac:dyDescent="0.2">
      <c r="A1443" s="14" t="s">
        <v>2128</v>
      </c>
      <c r="B1443" s="14" t="s">
        <v>2129</v>
      </c>
      <c r="C1443" s="14" t="s">
        <v>1418</v>
      </c>
      <c r="D1443" s="14" t="s">
        <v>1957</v>
      </c>
      <c r="E1443" s="14" t="s">
        <v>1720</v>
      </c>
      <c r="F1443" s="14" t="s">
        <v>3760</v>
      </c>
      <c r="G1443" s="14" t="s">
        <v>2061</v>
      </c>
      <c r="H1443" s="14" t="s">
        <v>2062</v>
      </c>
      <c r="I1443" s="14" t="s">
        <v>1868</v>
      </c>
      <c r="J1443" s="14" t="s">
        <v>2203</v>
      </c>
      <c r="K1443" s="15">
        <v>25705.939329493132</v>
      </c>
      <c r="L1443" s="15">
        <v>25705.939329493132</v>
      </c>
      <c r="M1443" s="15">
        <v>25705.939329493132</v>
      </c>
      <c r="N1443" s="15">
        <v>25705.939329493132</v>
      </c>
      <c r="O1443" s="15">
        <v>25705.939329493132</v>
      </c>
      <c r="P1443" s="15">
        <v>25705.939329493132</v>
      </c>
      <c r="Q1443" s="15">
        <v>25705.939329493132</v>
      </c>
      <c r="R1443" s="15">
        <v>25705.939329493132</v>
      </c>
      <c r="S1443" s="15">
        <v>25705.939329493132</v>
      </c>
      <c r="T1443" s="15">
        <v>25705.939329493132</v>
      </c>
      <c r="U1443" s="15">
        <v>25705.939329493132</v>
      </c>
      <c r="V1443" s="15">
        <v>25705.939329493132</v>
      </c>
      <c r="W1443" s="15">
        <v>308471.27195391757</v>
      </c>
      <c r="X1443" s="15">
        <v>348226.31249999994</v>
      </c>
      <c r="Y1443" s="15">
        <v>368233.5983337572</v>
      </c>
      <c r="Z1443" s="15">
        <v>392058.80620742386</v>
      </c>
      <c r="AA1443" s="15">
        <v>415990.93533079751</v>
      </c>
      <c r="AB1443" s="16">
        <f t="shared" si="22"/>
        <v>128529.69664746567</v>
      </c>
    </row>
    <row r="1444" spans="1:28" ht="16" x14ac:dyDescent="0.2">
      <c r="A1444" s="14" t="s">
        <v>2204</v>
      </c>
      <c r="B1444" s="14" t="s">
        <v>2205</v>
      </c>
      <c r="C1444" s="14" t="s">
        <v>1418</v>
      </c>
      <c r="D1444" s="14" t="s">
        <v>1957</v>
      </c>
      <c r="E1444" s="14" t="s">
        <v>956</v>
      </c>
      <c r="F1444" s="14" t="s">
        <v>957</v>
      </c>
      <c r="G1444" s="14" t="s">
        <v>15</v>
      </c>
      <c r="H1444" s="14" t="s">
        <v>16</v>
      </c>
      <c r="I1444" s="14" t="s">
        <v>17</v>
      </c>
      <c r="J1444" s="14" t="s">
        <v>2206</v>
      </c>
      <c r="K1444" s="15">
        <v>117510.05000000002</v>
      </c>
      <c r="L1444" s="15">
        <v>98029.49</v>
      </c>
      <c r="M1444" s="15">
        <v>98029.49</v>
      </c>
      <c r="N1444" s="15">
        <v>127437.45000000001</v>
      </c>
      <c r="O1444" s="15">
        <v>101602</v>
      </c>
      <c r="P1444" s="15">
        <v>108843.68</v>
      </c>
      <c r="Q1444" s="15">
        <v>121082.57</v>
      </c>
      <c r="R1444" s="15">
        <v>101602</v>
      </c>
      <c r="S1444" s="15">
        <v>101602</v>
      </c>
      <c r="T1444" s="15">
        <v>122346.36</v>
      </c>
      <c r="U1444" s="15">
        <v>102865.72999999998</v>
      </c>
      <c r="V1444" s="15">
        <v>123128.12</v>
      </c>
      <c r="W1444" s="15">
        <v>1324078.94</v>
      </c>
      <c r="X1444" s="15">
        <v>1361606.451928274</v>
      </c>
      <c r="Y1444" s="15">
        <v>1404613.6168580211</v>
      </c>
      <c r="Z1444" s="15">
        <v>1449523.714437939</v>
      </c>
      <c r="AA1444" s="15">
        <v>1498637.4523132551</v>
      </c>
      <c r="AB1444" s="16">
        <f t="shared" si="22"/>
        <v>542608.48</v>
      </c>
    </row>
    <row r="1445" spans="1:28" ht="16" x14ac:dyDescent="0.2">
      <c r="A1445" s="14" t="s">
        <v>2204</v>
      </c>
      <c r="B1445" s="14" t="s">
        <v>2205</v>
      </c>
      <c r="C1445" s="14" t="s">
        <v>1418</v>
      </c>
      <c r="D1445" s="14" t="s">
        <v>1957</v>
      </c>
      <c r="E1445" s="14" t="s">
        <v>956</v>
      </c>
      <c r="F1445" s="14" t="s">
        <v>957</v>
      </c>
      <c r="G1445" s="14" t="s">
        <v>347</v>
      </c>
      <c r="H1445" s="14" t="s">
        <v>348</v>
      </c>
      <c r="I1445" s="14" t="s">
        <v>17</v>
      </c>
      <c r="J1445" s="14" t="s">
        <v>2207</v>
      </c>
      <c r="K1445" s="15">
        <v>12912.9</v>
      </c>
      <c r="L1445" s="15">
        <v>13421.939999999999</v>
      </c>
      <c r="M1445" s="15">
        <v>13218.32</v>
      </c>
      <c r="N1445" s="15">
        <v>13035.6</v>
      </c>
      <c r="O1445" s="15">
        <v>12730.16</v>
      </c>
      <c r="P1445" s="15">
        <v>12730.16</v>
      </c>
      <c r="Q1445" s="15">
        <v>12730.16</v>
      </c>
      <c r="R1445" s="15">
        <v>12730.16</v>
      </c>
      <c r="S1445" s="15">
        <v>13563.16</v>
      </c>
      <c r="T1445" s="15">
        <v>12852.78</v>
      </c>
      <c r="U1445" s="15">
        <v>12852.78</v>
      </c>
      <c r="V1445" s="15">
        <v>14333.68</v>
      </c>
      <c r="W1445" s="15">
        <v>157111.79999999999</v>
      </c>
      <c r="X1445" s="15">
        <v>159347.73538476191</v>
      </c>
      <c r="Y1445" s="15">
        <v>158646.76997505571</v>
      </c>
      <c r="Z1445" s="15">
        <v>160715.81935924033</v>
      </c>
      <c r="AA1445" s="15">
        <v>162282.27326087223</v>
      </c>
      <c r="AB1445" s="16">
        <f t="shared" si="22"/>
        <v>65318.92</v>
      </c>
    </row>
    <row r="1446" spans="1:28" ht="16" x14ac:dyDescent="0.2">
      <c r="A1446" s="14" t="s">
        <v>2204</v>
      </c>
      <c r="B1446" s="14" t="s">
        <v>2205</v>
      </c>
      <c r="C1446" s="14" t="s">
        <v>1418</v>
      </c>
      <c r="D1446" s="14" t="s">
        <v>1957</v>
      </c>
      <c r="E1446" s="14" t="s">
        <v>956</v>
      </c>
      <c r="F1446" s="14" t="s">
        <v>957</v>
      </c>
      <c r="G1446" s="14" t="s">
        <v>19</v>
      </c>
      <c r="H1446" s="14" t="s">
        <v>20</v>
      </c>
      <c r="I1446" s="14" t="s">
        <v>21</v>
      </c>
      <c r="J1446" s="14" t="s">
        <v>2208</v>
      </c>
      <c r="K1446" s="15">
        <v>1200</v>
      </c>
      <c r="L1446" s="15">
        <v>1200</v>
      </c>
      <c r="M1446" s="15">
        <v>1200</v>
      </c>
      <c r="N1446" s="15">
        <v>1200</v>
      </c>
      <c r="O1446" s="15">
        <v>1200</v>
      </c>
      <c r="P1446" s="15">
        <v>1200</v>
      </c>
      <c r="Q1446" s="15">
        <v>1200</v>
      </c>
      <c r="R1446" s="15">
        <v>1200</v>
      </c>
      <c r="S1446" s="15">
        <v>1200</v>
      </c>
      <c r="T1446" s="15">
        <v>1200</v>
      </c>
      <c r="U1446" s="15">
        <v>1200</v>
      </c>
      <c r="V1446" s="15">
        <v>1200</v>
      </c>
      <c r="W1446" s="15">
        <v>14400</v>
      </c>
      <c r="X1446" s="15">
        <v>28827.942857142854</v>
      </c>
      <c r="Y1446" s="15">
        <v>28898.676457803464</v>
      </c>
      <c r="Z1446" s="15">
        <v>29283.637049794677</v>
      </c>
      <c r="AA1446" s="15">
        <v>29502.019938012632</v>
      </c>
      <c r="AB1446" s="16">
        <f t="shared" si="22"/>
        <v>6000</v>
      </c>
    </row>
    <row r="1447" spans="1:28" ht="16" x14ac:dyDescent="0.2">
      <c r="A1447" s="14" t="s">
        <v>2204</v>
      </c>
      <c r="B1447" s="14" t="s">
        <v>2205</v>
      </c>
      <c r="C1447" s="14" t="s">
        <v>1418</v>
      </c>
      <c r="D1447" s="14" t="s">
        <v>1957</v>
      </c>
      <c r="E1447" s="14" t="s">
        <v>956</v>
      </c>
      <c r="F1447" s="14" t="s">
        <v>957</v>
      </c>
      <c r="G1447" s="14" t="s">
        <v>23</v>
      </c>
      <c r="H1447" s="14" t="s">
        <v>24</v>
      </c>
      <c r="I1447" s="14" t="s">
        <v>21</v>
      </c>
      <c r="J1447" s="14" t="s">
        <v>2209</v>
      </c>
      <c r="K1447" s="15">
        <v>720</v>
      </c>
      <c r="L1447" s="15">
        <v>720</v>
      </c>
      <c r="M1447" s="15">
        <v>720</v>
      </c>
      <c r="N1447" s="15">
        <v>720</v>
      </c>
      <c r="O1447" s="15">
        <v>720</v>
      </c>
      <c r="P1447" s="15">
        <v>720</v>
      </c>
      <c r="Q1447" s="15">
        <v>720</v>
      </c>
      <c r="R1447" s="15">
        <v>720</v>
      </c>
      <c r="S1447" s="15">
        <v>720</v>
      </c>
      <c r="T1447" s="15">
        <v>720</v>
      </c>
      <c r="U1447" s="15">
        <v>720</v>
      </c>
      <c r="V1447" s="15">
        <v>720</v>
      </c>
      <c r="W1447" s="15">
        <v>8640</v>
      </c>
      <c r="X1447" s="15">
        <v>17296.765714285713</v>
      </c>
      <c r="Y1447" s="15">
        <v>17339.205874682077</v>
      </c>
      <c r="Z1447" s="15">
        <v>17570.182229876809</v>
      </c>
      <c r="AA1447" s="15">
        <v>17701.211962807578</v>
      </c>
      <c r="AB1447" s="16">
        <f t="shared" si="22"/>
        <v>3600</v>
      </c>
    </row>
    <row r="1448" spans="1:28" ht="16" x14ac:dyDescent="0.2">
      <c r="A1448" s="14" t="s">
        <v>2204</v>
      </c>
      <c r="B1448" s="14" t="s">
        <v>2205</v>
      </c>
      <c r="C1448" s="14" t="s">
        <v>1418</v>
      </c>
      <c r="D1448" s="14" t="s">
        <v>1957</v>
      </c>
      <c r="E1448" s="14" t="s">
        <v>956</v>
      </c>
      <c r="F1448" s="14" t="s">
        <v>957</v>
      </c>
      <c r="G1448" s="14" t="s">
        <v>38</v>
      </c>
      <c r="H1448" s="14" t="s">
        <v>39</v>
      </c>
      <c r="I1448" s="14" t="s">
        <v>21</v>
      </c>
      <c r="J1448" s="14" t="s">
        <v>2210</v>
      </c>
      <c r="K1448" s="15">
        <v>4294.3614186048635</v>
      </c>
      <c r="L1448" s="15">
        <v>4294.3614186048635</v>
      </c>
      <c r="M1448" s="15">
        <v>4294.3614186048635</v>
      </c>
      <c r="N1448" s="15">
        <v>4294.3614186048635</v>
      </c>
      <c r="O1448" s="15">
        <v>4294.3614186048635</v>
      </c>
      <c r="P1448" s="15">
        <v>4294.3614186048635</v>
      </c>
      <c r="Q1448" s="15">
        <v>4294.3614186048635</v>
      </c>
      <c r="R1448" s="15">
        <v>4294.3614186048635</v>
      </c>
      <c r="S1448" s="15">
        <v>4294.3614186048635</v>
      </c>
      <c r="T1448" s="15">
        <v>4294.3614186048635</v>
      </c>
      <c r="U1448" s="15">
        <v>4294.3614186048635</v>
      </c>
      <c r="V1448" s="15">
        <v>4294.3614186048635</v>
      </c>
      <c r="W1448" s="15">
        <v>51532.337023258362</v>
      </c>
      <c r="X1448" s="15">
        <v>51789.910451162395</v>
      </c>
      <c r="Y1448" s="15">
        <v>52853.363098927752</v>
      </c>
      <c r="Z1448" s="15">
        <v>54189.993182038932</v>
      </c>
      <c r="AA1448" s="15">
        <v>54806.543825821485</v>
      </c>
      <c r="AB1448" s="16">
        <f t="shared" si="22"/>
        <v>21471.807093024319</v>
      </c>
    </row>
    <row r="1449" spans="1:28" ht="16" x14ac:dyDescent="0.2">
      <c r="A1449" s="14" t="s">
        <v>2204</v>
      </c>
      <c r="B1449" s="14" t="s">
        <v>2205</v>
      </c>
      <c r="C1449" s="14" t="s">
        <v>1418</v>
      </c>
      <c r="D1449" s="14" t="s">
        <v>1957</v>
      </c>
      <c r="E1449" s="14" t="s">
        <v>956</v>
      </c>
      <c r="F1449" s="14" t="s">
        <v>957</v>
      </c>
      <c r="G1449" s="14" t="s">
        <v>41</v>
      </c>
      <c r="H1449" s="14" t="s">
        <v>42</v>
      </c>
      <c r="I1449" s="14" t="s">
        <v>21</v>
      </c>
      <c r="J1449" s="14" t="s">
        <v>2211</v>
      </c>
      <c r="K1449" s="15">
        <v>3154</v>
      </c>
      <c r="L1449" s="15">
        <v>2849</v>
      </c>
      <c r="M1449" s="15">
        <v>3154</v>
      </c>
      <c r="N1449" s="15">
        <v>3053</v>
      </c>
      <c r="O1449" s="15">
        <v>3154</v>
      </c>
      <c r="P1449" s="15">
        <v>3053</v>
      </c>
      <c r="Q1449" s="15">
        <v>3154</v>
      </c>
      <c r="R1449" s="15">
        <v>3154</v>
      </c>
      <c r="S1449" s="15">
        <v>3053</v>
      </c>
      <c r="T1449" s="15">
        <v>3154</v>
      </c>
      <c r="U1449" s="15">
        <v>3053</v>
      </c>
      <c r="V1449" s="15">
        <v>3154</v>
      </c>
      <c r="W1449" s="15">
        <v>37139</v>
      </c>
      <c r="X1449" s="15">
        <v>38289.819642857139</v>
      </c>
      <c r="Y1449" s="15">
        <v>38966.518342196527</v>
      </c>
      <c r="Z1449" s="15">
        <v>40025.243538958173</v>
      </c>
      <c r="AA1449" s="15">
        <v>40860.99641306937</v>
      </c>
      <c r="AB1449" s="16">
        <f t="shared" si="22"/>
        <v>15364</v>
      </c>
    </row>
    <row r="1450" spans="1:28" ht="16" x14ac:dyDescent="0.2">
      <c r="A1450" s="14" t="s">
        <v>2204</v>
      </c>
      <c r="B1450" s="14" t="s">
        <v>2205</v>
      </c>
      <c r="C1450" s="14" t="s">
        <v>1418</v>
      </c>
      <c r="D1450" s="14" t="s">
        <v>1957</v>
      </c>
      <c r="E1450" s="14" t="s">
        <v>956</v>
      </c>
      <c r="F1450" s="14" t="s">
        <v>957</v>
      </c>
      <c r="G1450" s="14" t="s">
        <v>44</v>
      </c>
      <c r="H1450" s="14" t="s">
        <v>45</v>
      </c>
      <c r="I1450" s="14" t="s">
        <v>21</v>
      </c>
      <c r="J1450" s="14" t="s">
        <v>2212</v>
      </c>
      <c r="K1450" s="15">
        <v>1000</v>
      </c>
      <c r="L1450" s="15">
        <v>1000</v>
      </c>
      <c r="M1450" s="15">
        <v>1000</v>
      </c>
      <c r="N1450" s="15">
        <v>1000</v>
      </c>
      <c r="O1450" s="15">
        <v>1000</v>
      </c>
      <c r="P1450" s="15">
        <v>1000</v>
      </c>
      <c r="Q1450" s="15">
        <v>1000</v>
      </c>
      <c r="R1450" s="15">
        <v>1000</v>
      </c>
      <c r="S1450" s="15">
        <v>1000</v>
      </c>
      <c r="T1450" s="15">
        <v>1000</v>
      </c>
      <c r="U1450" s="15">
        <v>1000</v>
      </c>
      <c r="V1450" s="15">
        <v>1000</v>
      </c>
      <c r="W1450" s="15">
        <v>12000</v>
      </c>
      <c r="X1450" s="15">
        <v>12371.992142857143</v>
      </c>
      <c r="Y1450" s="15">
        <v>12774.419105868206</v>
      </c>
      <c r="Z1450" s="15">
        <v>13332.925359379577</v>
      </c>
      <c r="AA1450" s="15">
        <v>13835.326397095359</v>
      </c>
      <c r="AB1450" s="16">
        <f t="shared" si="22"/>
        <v>5000</v>
      </c>
    </row>
    <row r="1451" spans="1:28" ht="16" x14ac:dyDescent="0.2">
      <c r="A1451" s="14" t="s">
        <v>2204</v>
      </c>
      <c r="B1451" s="14" t="s">
        <v>2205</v>
      </c>
      <c r="C1451" s="14" t="s">
        <v>1418</v>
      </c>
      <c r="D1451" s="14" t="s">
        <v>1957</v>
      </c>
      <c r="E1451" s="14" t="s">
        <v>956</v>
      </c>
      <c r="F1451" s="14" t="s">
        <v>957</v>
      </c>
      <c r="G1451" s="14" t="s">
        <v>47</v>
      </c>
      <c r="H1451" s="14" t="s">
        <v>48</v>
      </c>
      <c r="I1451" s="14" t="s">
        <v>21</v>
      </c>
      <c r="J1451" s="14" t="s">
        <v>2213</v>
      </c>
      <c r="K1451" s="15">
        <v>100</v>
      </c>
      <c r="L1451" s="15">
        <v>100</v>
      </c>
      <c r="M1451" s="15">
        <v>100</v>
      </c>
      <c r="N1451" s="15">
        <v>100</v>
      </c>
      <c r="O1451" s="15">
        <v>100</v>
      </c>
      <c r="P1451" s="15">
        <v>100</v>
      </c>
      <c r="Q1451" s="15">
        <v>100</v>
      </c>
      <c r="R1451" s="15">
        <v>100</v>
      </c>
      <c r="S1451" s="15">
        <v>100</v>
      </c>
      <c r="T1451" s="15">
        <v>100</v>
      </c>
      <c r="U1451" s="15">
        <v>100</v>
      </c>
      <c r="V1451" s="15">
        <v>100</v>
      </c>
      <c r="W1451" s="15">
        <v>1200</v>
      </c>
      <c r="X1451" s="15">
        <v>1237.1992142857141</v>
      </c>
      <c r="Y1451" s="15">
        <v>1277.4419105868205</v>
      </c>
      <c r="Z1451" s="15">
        <v>1333.2925359379576</v>
      </c>
      <c r="AA1451" s="15">
        <v>1383.5326397095362</v>
      </c>
      <c r="AB1451" s="16">
        <f t="shared" si="22"/>
        <v>500</v>
      </c>
    </row>
    <row r="1452" spans="1:28" ht="16" x14ac:dyDescent="0.2">
      <c r="A1452" s="14" t="s">
        <v>2204</v>
      </c>
      <c r="B1452" s="14" t="s">
        <v>2205</v>
      </c>
      <c r="C1452" s="14" t="s">
        <v>1418</v>
      </c>
      <c r="D1452" s="14" t="s">
        <v>1957</v>
      </c>
      <c r="E1452" s="14" t="s">
        <v>956</v>
      </c>
      <c r="F1452" s="14" t="s">
        <v>957</v>
      </c>
      <c r="G1452" s="14" t="s">
        <v>50</v>
      </c>
      <c r="H1452" s="14" t="s">
        <v>51</v>
      </c>
      <c r="I1452" s="14" t="s">
        <v>21</v>
      </c>
      <c r="J1452" s="14" t="s">
        <v>2214</v>
      </c>
      <c r="K1452" s="15">
        <v>1018.6</v>
      </c>
      <c r="L1452" s="15">
        <v>1018.6</v>
      </c>
      <c r="M1452" s="15">
        <v>1018.6</v>
      </c>
      <c r="N1452" s="15">
        <v>1018.6</v>
      </c>
      <c r="O1452" s="15">
        <v>1018.6</v>
      </c>
      <c r="P1452" s="15">
        <v>1018.6</v>
      </c>
      <c r="Q1452" s="15">
        <v>1018.6</v>
      </c>
      <c r="R1452" s="15">
        <v>1018.6</v>
      </c>
      <c r="S1452" s="15">
        <v>1018.6</v>
      </c>
      <c r="T1452" s="15">
        <v>1018.6</v>
      </c>
      <c r="U1452" s="15">
        <v>1018.6</v>
      </c>
      <c r="V1452" s="15">
        <v>1018.6</v>
      </c>
      <c r="W1452" s="15">
        <v>12223.2</v>
      </c>
      <c r="X1452" s="15">
        <v>14534.087857142857</v>
      </c>
      <c r="Y1452" s="15">
        <v>14569.749380809248</v>
      </c>
      <c r="Z1452" s="15">
        <v>14763.833679271484</v>
      </c>
      <c r="AA1452" s="15">
        <v>14873.935052081368</v>
      </c>
      <c r="AB1452" s="16">
        <f t="shared" si="22"/>
        <v>5093</v>
      </c>
    </row>
    <row r="1453" spans="1:28" ht="16" x14ac:dyDescent="0.2">
      <c r="A1453" s="14" t="s">
        <v>2204</v>
      </c>
      <c r="B1453" s="14" t="s">
        <v>2205</v>
      </c>
      <c r="C1453" s="14" t="s">
        <v>1418</v>
      </c>
      <c r="D1453" s="14" t="s">
        <v>1957</v>
      </c>
      <c r="E1453" s="14" t="s">
        <v>956</v>
      </c>
      <c r="F1453" s="14" t="s">
        <v>957</v>
      </c>
      <c r="G1453" s="14" t="s">
        <v>765</v>
      </c>
      <c r="H1453" s="14" t="s">
        <v>766</v>
      </c>
      <c r="I1453" s="14" t="s">
        <v>21</v>
      </c>
      <c r="J1453" s="14" t="s">
        <v>2215</v>
      </c>
      <c r="K1453" s="15">
        <v>16666.666666666664</v>
      </c>
      <c r="L1453" s="15">
        <v>16666.666666666664</v>
      </c>
      <c r="M1453" s="15">
        <v>16666.666666666664</v>
      </c>
      <c r="N1453" s="15">
        <v>16666.666666666664</v>
      </c>
      <c r="O1453" s="15">
        <v>16666.666666666664</v>
      </c>
      <c r="P1453" s="15">
        <v>16666.666666666664</v>
      </c>
      <c r="Q1453" s="15">
        <v>16666.666666666664</v>
      </c>
      <c r="R1453" s="15">
        <v>16666.666666666664</v>
      </c>
      <c r="S1453" s="15">
        <v>16666.666666666664</v>
      </c>
      <c r="T1453" s="15">
        <v>16666.666666666664</v>
      </c>
      <c r="U1453" s="15">
        <v>16666.666666666664</v>
      </c>
      <c r="V1453" s="15">
        <v>16666.666666666664</v>
      </c>
      <c r="W1453" s="15">
        <v>199999.99999999997</v>
      </c>
      <c r="X1453" s="15">
        <v>272729.28571428574</v>
      </c>
      <c r="Y1453" s="15">
        <v>282254.31065336039</v>
      </c>
      <c r="Z1453" s="15">
        <v>294693.96580318967</v>
      </c>
      <c r="AA1453" s="15">
        <v>306264.79115926754</v>
      </c>
      <c r="AB1453" s="16">
        <f t="shared" si="22"/>
        <v>83333.333333333314</v>
      </c>
    </row>
    <row r="1454" spans="1:28" ht="16" x14ac:dyDescent="0.2">
      <c r="A1454" s="14" t="s">
        <v>2204</v>
      </c>
      <c r="B1454" s="14" t="s">
        <v>2205</v>
      </c>
      <c r="C1454" s="14" t="s">
        <v>1418</v>
      </c>
      <c r="D1454" s="14" t="s">
        <v>1957</v>
      </c>
      <c r="E1454" s="14" t="s">
        <v>956</v>
      </c>
      <c r="F1454" s="14" t="s">
        <v>957</v>
      </c>
      <c r="G1454" s="14" t="s">
        <v>68</v>
      </c>
      <c r="H1454" s="14" t="s">
        <v>69</v>
      </c>
      <c r="I1454" s="14" t="s">
        <v>21</v>
      </c>
      <c r="J1454" s="14" t="s">
        <v>2216</v>
      </c>
      <c r="K1454" s="15">
        <v>500</v>
      </c>
      <c r="L1454" s="15">
        <v>500</v>
      </c>
      <c r="M1454" s="15">
        <v>500</v>
      </c>
      <c r="N1454" s="15">
        <v>500</v>
      </c>
      <c r="O1454" s="15">
        <v>500</v>
      </c>
      <c r="P1454" s="15">
        <v>500</v>
      </c>
      <c r="Q1454" s="15">
        <v>500</v>
      </c>
      <c r="R1454" s="15">
        <v>500</v>
      </c>
      <c r="S1454" s="15">
        <v>500</v>
      </c>
      <c r="T1454" s="15">
        <v>500</v>
      </c>
      <c r="U1454" s="15">
        <v>500</v>
      </c>
      <c r="V1454" s="15">
        <v>500</v>
      </c>
      <c r="W1454" s="15">
        <v>6000</v>
      </c>
      <c r="X1454" s="15">
        <v>6185.9960714285717</v>
      </c>
      <c r="Y1454" s="15">
        <v>6387.2095529341032</v>
      </c>
      <c r="Z1454" s="15">
        <v>6666.4626796897883</v>
      </c>
      <c r="AA1454" s="15">
        <v>6917.6631985476797</v>
      </c>
      <c r="AB1454" s="16">
        <f t="shared" si="22"/>
        <v>2500</v>
      </c>
    </row>
    <row r="1455" spans="1:28" ht="16" x14ac:dyDescent="0.2">
      <c r="A1455" s="14" t="s">
        <v>2204</v>
      </c>
      <c r="B1455" s="14" t="s">
        <v>2205</v>
      </c>
      <c r="C1455" s="14" t="s">
        <v>1418</v>
      </c>
      <c r="D1455" s="14" t="s">
        <v>1957</v>
      </c>
      <c r="E1455" s="14" t="s">
        <v>1899</v>
      </c>
      <c r="F1455" s="14" t="s">
        <v>3771</v>
      </c>
      <c r="G1455" s="14" t="s">
        <v>2027</v>
      </c>
      <c r="H1455" s="14" t="s">
        <v>2028</v>
      </c>
      <c r="I1455" s="14" t="s">
        <v>175</v>
      </c>
      <c r="J1455" s="14" t="s">
        <v>2217</v>
      </c>
      <c r="K1455" s="15">
        <v>177988.21989077321</v>
      </c>
      <c r="L1455" s="15">
        <v>161965.21989077321</v>
      </c>
      <c r="M1455" s="15">
        <v>119773.20367967454</v>
      </c>
      <c r="N1455" s="15">
        <v>131622.20461860238</v>
      </c>
      <c r="O1455" s="15">
        <v>119773.20367967454</v>
      </c>
      <c r="P1455" s="15">
        <v>119773.20367967454</v>
      </c>
      <c r="Q1455" s="15">
        <v>131622.20461860238</v>
      </c>
      <c r="R1455" s="15">
        <v>123725.71940110379</v>
      </c>
      <c r="S1455" s="15">
        <v>123725.71940110379</v>
      </c>
      <c r="T1455" s="15">
        <v>135574.72034003164</v>
      </c>
      <c r="U1455" s="15">
        <v>123725.71940110379</v>
      </c>
      <c r="V1455" s="15">
        <v>123725.71940110379</v>
      </c>
      <c r="W1455" s="15">
        <v>1592995.0580022219</v>
      </c>
      <c r="X1455" s="15">
        <v>1656619.9894025421</v>
      </c>
      <c r="Y1455" s="15">
        <v>1698177.3317824709</v>
      </c>
      <c r="Z1455" s="15">
        <v>1762930.0554835661</v>
      </c>
      <c r="AA1455" s="15">
        <v>1772920.8032962801</v>
      </c>
      <c r="AB1455" s="16">
        <f t="shared" si="22"/>
        <v>711122.05175949784</v>
      </c>
    </row>
    <row r="1456" spans="1:28" ht="16" x14ac:dyDescent="0.2">
      <c r="A1456" s="14" t="s">
        <v>2204</v>
      </c>
      <c r="B1456" s="14" t="s">
        <v>2205</v>
      </c>
      <c r="C1456" s="14" t="s">
        <v>1418</v>
      </c>
      <c r="D1456" s="14" t="s">
        <v>1957</v>
      </c>
      <c r="E1456" s="14" t="s">
        <v>1899</v>
      </c>
      <c r="F1456" s="14" t="s">
        <v>3771</v>
      </c>
      <c r="G1456" s="14" t="s">
        <v>2033</v>
      </c>
      <c r="H1456" s="14" t="s">
        <v>2034</v>
      </c>
      <c r="I1456" s="14" t="s">
        <v>175</v>
      </c>
      <c r="J1456" s="14" t="s">
        <v>2218</v>
      </c>
      <c r="K1456" s="15">
        <v>155697.37031604146</v>
      </c>
      <c r="L1456" s="15">
        <v>80866.201330816068</v>
      </c>
      <c r="M1456" s="15">
        <v>22682.873531874189</v>
      </c>
      <c r="N1456" s="15">
        <v>22803.847790637319</v>
      </c>
      <c r="O1456" s="15">
        <v>25473.26397659436</v>
      </c>
      <c r="P1456" s="15">
        <v>7801.885764405456</v>
      </c>
      <c r="Q1456" s="15">
        <v>30098.788677020082</v>
      </c>
      <c r="R1456" s="15">
        <v>10919.833304607102</v>
      </c>
      <c r="S1456" s="15">
        <v>93973.673090880562</v>
      </c>
      <c r="T1456" s="15">
        <v>40157.910199238482</v>
      </c>
      <c r="U1456" s="15">
        <v>6030.6840872718903</v>
      </c>
      <c r="V1456" s="15">
        <v>6030.6840872718903</v>
      </c>
      <c r="W1456" s="15">
        <v>502537.01615665888</v>
      </c>
      <c r="X1456" s="15">
        <v>744930.88489681669</v>
      </c>
      <c r="Y1456" s="15">
        <v>637124.43582043506</v>
      </c>
      <c r="Z1456" s="15">
        <v>759219.93407468218</v>
      </c>
      <c r="AA1456" s="15">
        <v>660856.50265524292</v>
      </c>
      <c r="AB1456" s="16">
        <f t="shared" si="22"/>
        <v>307523.55694596341</v>
      </c>
    </row>
    <row r="1457" spans="1:28" ht="16" x14ac:dyDescent="0.2">
      <c r="A1457" s="14" t="s">
        <v>2204</v>
      </c>
      <c r="B1457" s="14" t="s">
        <v>2205</v>
      </c>
      <c r="C1457" s="14" t="s">
        <v>1418</v>
      </c>
      <c r="D1457" s="14" t="s">
        <v>1957</v>
      </c>
      <c r="E1457" s="14" t="s">
        <v>1899</v>
      </c>
      <c r="F1457" s="14" t="s">
        <v>3771</v>
      </c>
      <c r="G1457" s="14" t="s">
        <v>1988</v>
      </c>
      <c r="H1457" s="14" t="s">
        <v>1989</v>
      </c>
      <c r="I1457" s="14" t="s">
        <v>175</v>
      </c>
      <c r="J1457" s="14" t="s">
        <v>2219</v>
      </c>
      <c r="K1457" s="15">
        <v>200</v>
      </c>
      <c r="L1457" s="15">
        <v>2500</v>
      </c>
      <c r="M1457" s="15">
        <v>200</v>
      </c>
      <c r="N1457" s="15">
        <v>2500</v>
      </c>
      <c r="O1457" s="15">
        <v>200</v>
      </c>
      <c r="P1457" s="15">
        <v>2500</v>
      </c>
      <c r="Q1457" s="15">
        <v>200</v>
      </c>
      <c r="R1457" s="15">
        <v>0</v>
      </c>
      <c r="S1457" s="15">
        <v>2700</v>
      </c>
      <c r="T1457" s="15">
        <v>0</v>
      </c>
      <c r="U1457" s="15">
        <v>200</v>
      </c>
      <c r="V1457" s="15">
        <v>2500</v>
      </c>
      <c r="W1457" s="15">
        <v>13700</v>
      </c>
      <c r="X1457" s="15">
        <v>23818.076785714282</v>
      </c>
      <c r="Y1457" s="15">
        <v>23987.181421040463</v>
      </c>
      <c r="Z1457" s="15">
        <v>24323.032612136121</v>
      </c>
      <c r="AA1457" s="15">
        <v>24578.822715475737</v>
      </c>
      <c r="AB1457" s="16">
        <f t="shared" si="22"/>
        <v>5600</v>
      </c>
    </row>
    <row r="1458" spans="1:28" ht="16" x14ac:dyDescent="0.2">
      <c r="A1458" s="14" t="s">
        <v>2204</v>
      </c>
      <c r="B1458" s="14" t="s">
        <v>2205</v>
      </c>
      <c r="C1458" s="14" t="s">
        <v>1418</v>
      </c>
      <c r="D1458" s="14" t="s">
        <v>1957</v>
      </c>
      <c r="E1458" s="14" t="s">
        <v>1899</v>
      </c>
      <c r="F1458" s="14" t="s">
        <v>3771</v>
      </c>
      <c r="G1458" s="14" t="s">
        <v>2043</v>
      </c>
      <c r="H1458" s="14" t="s">
        <v>2044</v>
      </c>
      <c r="I1458" s="14" t="s">
        <v>175</v>
      </c>
      <c r="J1458" s="14" t="s">
        <v>2220</v>
      </c>
      <c r="K1458" s="15">
        <v>15742.019395203335</v>
      </c>
      <c r="L1458" s="15">
        <v>15742.019395203335</v>
      </c>
      <c r="M1458" s="15">
        <v>15742.019395203335</v>
      </c>
      <c r="N1458" s="15">
        <v>15742.019395203335</v>
      </c>
      <c r="O1458" s="15">
        <v>15742.019395203335</v>
      </c>
      <c r="P1458" s="15">
        <v>15742.019395203335</v>
      </c>
      <c r="Q1458" s="15">
        <v>15742.019395203335</v>
      </c>
      <c r="R1458" s="15">
        <v>15742.019395203335</v>
      </c>
      <c r="S1458" s="15">
        <v>15742.019395203335</v>
      </c>
      <c r="T1458" s="15">
        <v>15742.019395203335</v>
      </c>
      <c r="U1458" s="15">
        <v>15742.019395203335</v>
      </c>
      <c r="V1458" s="15">
        <v>15742.019395203335</v>
      </c>
      <c r="W1458" s="15">
        <v>188904.23274244001</v>
      </c>
      <c r="X1458" s="15">
        <v>189845.38061628179</v>
      </c>
      <c r="Y1458" s="15">
        <v>191193.25324874933</v>
      </c>
      <c r="Z1458" s="15">
        <v>193870.20310400508</v>
      </c>
      <c r="AA1458" s="15">
        <v>195909.01463204215</v>
      </c>
      <c r="AB1458" s="16">
        <f t="shared" si="22"/>
        <v>78710.096976016677</v>
      </c>
    </row>
    <row r="1459" spans="1:28" ht="16" x14ac:dyDescent="0.2">
      <c r="A1459" s="14" t="s">
        <v>2204</v>
      </c>
      <c r="B1459" s="14" t="s">
        <v>2205</v>
      </c>
      <c r="C1459" s="14" t="s">
        <v>1418</v>
      </c>
      <c r="D1459" s="14" t="s">
        <v>1957</v>
      </c>
      <c r="E1459" s="14" t="s">
        <v>1899</v>
      </c>
      <c r="F1459" s="14" t="s">
        <v>3771</v>
      </c>
      <c r="G1459" s="14" t="s">
        <v>1991</v>
      </c>
      <c r="H1459" s="14" t="s">
        <v>1992</v>
      </c>
      <c r="I1459" s="14" t="s">
        <v>175</v>
      </c>
      <c r="J1459" s="14" t="s">
        <v>2221</v>
      </c>
      <c r="K1459" s="15">
        <v>5089.4400992622404</v>
      </c>
      <c r="L1459" s="15">
        <v>35270.526618376927</v>
      </c>
      <c r="M1459" s="15">
        <v>5089.4400992622404</v>
      </c>
      <c r="N1459" s="15">
        <v>5089.4400992622404</v>
      </c>
      <c r="O1459" s="15">
        <v>5089.4400992622404</v>
      </c>
      <c r="P1459" s="15">
        <v>5089.4400992622404</v>
      </c>
      <c r="Q1459" s="15">
        <v>5089.4400992622404</v>
      </c>
      <c r="R1459" s="15">
        <v>5089.4400992622404</v>
      </c>
      <c r="S1459" s="15">
        <v>35270.526618376927</v>
      </c>
      <c r="T1459" s="15">
        <v>5089.4400992622404</v>
      </c>
      <c r="U1459" s="15">
        <v>5089.4400992622404</v>
      </c>
      <c r="V1459" s="15">
        <v>5089.4400992622404</v>
      </c>
      <c r="W1459" s="15">
        <v>121435.45422937625</v>
      </c>
      <c r="X1459" s="15">
        <v>246435.15287535562</v>
      </c>
      <c r="Y1459" s="15">
        <v>288086.16571652074</v>
      </c>
      <c r="Z1459" s="15">
        <v>340178.18268483516</v>
      </c>
      <c r="AA1459" s="15">
        <v>401508.5096556978</v>
      </c>
      <c r="AB1459" s="16">
        <f t="shared" si="22"/>
        <v>55628.287015425885</v>
      </c>
    </row>
    <row r="1460" spans="1:28" ht="16" x14ac:dyDescent="0.2">
      <c r="A1460" s="14" t="s">
        <v>2204</v>
      </c>
      <c r="B1460" s="14" t="s">
        <v>2205</v>
      </c>
      <c r="C1460" s="14" t="s">
        <v>1418</v>
      </c>
      <c r="D1460" s="14" t="s">
        <v>1957</v>
      </c>
      <c r="E1460" s="14" t="s">
        <v>1899</v>
      </c>
      <c r="F1460" s="14" t="s">
        <v>3771</v>
      </c>
      <c r="G1460" s="14" t="s">
        <v>1793</v>
      </c>
      <c r="H1460" s="14" t="s">
        <v>1794</v>
      </c>
      <c r="I1460" s="14" t="s">
        <v>179</v>
      </c>
      <c r="J1460" s="14" t="s">
        <v>2222</v>
      </c>
      <c r="K1460" s="15">
        <v>20432.184044900667</v>
      </c>
      <c r="L1460" s="15">
        <v>20432.184044900667</v>
      </c>
      <c r="M1460" s="15">
        <v>20432.184044900667</v>
      </c>
      <c r="N1460" s="15">
        <v>20432.184044900667</v>
      </c>
      <c r="O1460" s="15">
        <v>20432.184044900667</v>
      </c>
      <c r="P1460" s="15">
        <v>20432.184044900667</v>
      </c>
      <c r="Q1460" s="15">
        <v>20432.184044900667</v>
      </c>
      <c r="R1460" s="15">
        <v>20432.184044900667</v>
      </c>
      <c r="S1460" s="15">
        <v>20432.184044900667</v>
      </c>
      <c r="T1460" s="15">
        <v>20432.184044900667</v>
      </c>
      <c r="U1460" s="15">
        <v>20432.184044900667</v>
      </c>
      <c r="V1460" s="15">
        <v>20432.184044900667</v>
      </c>
      <c r="W1460" s="15">
        <v>245186.20853880799</v>
      </c>
      <c r="X1460" s="15">
        <v>252567.95528775826</v>
      </c>
      <c r="Y1460" s="15">
        <v>260720.17714163158</v>
      </c>
      <c r="Z1460" s="15">
        <v>270979.85759334418</v>
      </c>
      <c r="AA1460" s="15">
        <v>280675.32264980191</v>
      </c>
      <c r="AB1460" s="16">
        <f t="shared" si="22"/>
        <v>102160.92022450334</v>
      </c>
    </row>
    <row r="1461" spans="1:28" ht="16" x14ac:dyDescent="0.2">
      <c r="A1461" s="14" t="s">
        <v>2204</v>
      </c>
      <c r="B1461" s="14" t="s">
        <v>2205</v>
      </c>
      <c r="C1461" s="14" t="s">
        <v>1418</v>
      </c>
      <c r="D1461" s="14" t="s">
        <v>1957</v>
      </c>
      <c r="E1461" s="14" t="s">
        <v>1899</v>
      </c>
      <c r="F1461" s="14" t="s">
        <v>3771</v>
      </c>
      <c r="G1461" s="14" t="s">
        <v>2048</v>
      </c>
      <c r="H1461" s="14" t="s">
        <v>2049</v>
      </c>
      <c r="I1461" s="14" t="s">
        <v>179</v>
      </c>
      <c r="J1461" s="14" t="s">
        <v>2223</v>
      </c>
      <c r="K1461" s="15">
        <v>112</v>
      </c>
      <c r="L1461" s="15">
        <v>112</v>
      </c>
      <c r="M1461" s="15">
        <v>112</v>
      </c>
      <c r="N1461" s="15">
        <v>112</v>
      </c>
      <c r="O1461" s="15">
        <v>112</v>
      </c>
      <c r="P1461" s="15">
        <v>112</v>
      </c>
      <c r="Q1461" s="15">
        <v>112</v>
      </c>
      <c r="R1461" s="15">
        <v>112</v>
      </c>
      <c r="S1461" s="15">
        <v>112</v>
      </c>
      <c r="T1461" s="15">
        <v>112</v>
      </c>
      <c r="U1461" s="15">
        <v>112</v>
      </c>
      <c r="V1461" s="15">
        <v>112</v>
      </c>
      <c r="W1461" s="15">
        <v>1344</v>
      </c>
      <c r="X1461" s="15">
        <v>1350.6959999999999</v>
      </c>
      <c r="Y1461" s="15">
        <v>1360.2857312184969</v>
      </c>
      <c r="Z1461" s="15">
        <v>1379.3314696502509</v>
      </c>
      <c r="AA1461" s="15">
        <v>1393.8370350041937</v>
      </c>
      <c r="AB1461" s="16">
        <f t="shared" si="22"/>
        <v>560</v>
      </c>
    </row>
    <row r="1462" spans="1:28" ht="16" x14ac:dyDescent="0.2">
      <c r="A1462" s="14" t="s">
        <v>2204</v>
      </c>
      <c r="B1462" s="14" t="s">
        <v>2205</v>
      </c>
      <c r="C1462" s="14" t="s">
        <v>1418</v>
      </c>
      <c r="D1462" s="14" t="s">
        <v>1957</v>
      </c>
      <c r="E1462" s="14" t="s">
        <v>1899</v>
      </c>
      <c r="F1462" s="14" t="s">
        <v>3771</v>
      </c>
      <c r="G1462" s="14" t="s">
        <v>2051</v>
      </c>
      <c r="H1462" s="14" t="s">
        <v>2052</v>
      </c>
      <c r="I1462" s="14" t="s">
        <v>179</v>
      </c>
      <c r="J1462" s="14" t="s">
        <v>2224</v>
      </c>
      <c r="K1462" s="15">
        <v>0</v>
      </c>
      <c r="L1462" s="15">
        <v>0</v>
      </c>
      <c r="M1462" s="15">
        <v>26180.000000000004</v>
      </c>
      <c r="N1462" s="15">
        <v>0</v>
      </c>
      <c r="O1462" s="15">
        <v>0</v>
      </c>
      <c r="P1462" s="15">
        <v>0</v>
      </c>
      <c r="Q1462" s="15">
        <v>0</v>
      </c>
      <c r="R1462" s="15">
        <v>0</v>
      </c>
      <c r="S1462" s="15">
        <v>26180.000000000004</v>
      </c>
      <c r="T1462" s="15">
        <v>0</v>
      </c>
      <c r="U1462" s="15">
        <v>0</v>
      </c>
      <c r="V1462" s="15">
        <v>0</v>
      </c>
      <c r="W1462" s="15">
        <v>52360.000000000007</v>
      </c>
      <c r="X1462" s="15">
        <v>26310.432499999999</v>
      </c>
      <c r="Y1462" s="15">
        <v>26497.232472693646</v>
      </c>
      <c r="Z1462" s="15">
        <v>26868.227585895514</v>
      </c>
      <c r="AA1462" s="15">
        <v>27150.783911019193</v>
      </c>
      <c r="AB1462" s="16">
        <f t="shared" si="22"/>
        <v>26180.000000000004</v>
      </c>
    </row>
    <row r="1463" spans="1:28" ht="16" x14ac:dyDescent="0.2">
      <c r="A1463" s="14" t="s">
        <v>2204</v>
      </c>
      <c r="B1463" s="14" t="s">
        <v>2205</v>
      </c>
      <c r="C1463" s="14" t="s">
        <v>1418</v>
      </c>
      <c r="D1463" s="14" t="s">
        <v>1957</v>
      </c>
      <c r="E1463" s="14" t="s">
        <v>1899</v>
      </c>
      <c r="F1463" s="14" t="s">
        <v>3771</v>
      </c>
      <c r="G1463" s="14" t="s">
        <v>2004</v>
      </c>
      <c r="H1463" s="14" t="s">
        <v>2005</v>
      </c>
      <c r="I1463" s="14" t="s">
        <v>1868</v>
      </c>
      <c r="J1463" s="14" t="s">
        <v>2225</v>
      </c>
      <c r="K1463" s="15">
        <v>97790.432960000006</v>
      </c>
      <c r="L1463" s="15">
        <v>89130.068479999987</v>
      </c>
      <c r="M1463" s="15">
        <v>97790.432960000006</v>
      </c>
      <c r="N1463" s="15">
        <v>94903.644800000009</v>
      </c>
      <c r="O1463" s="15">
        <v>97790.432960000006</v>
      </c>
      <c r="P1463" s="15">
        <v>94903.644800000009</v>
      </c>
      <c r="Q1463" s="15">
        <v>97790.432960000006</v>
      </c>
      <c r="R1463" s="15">
        <v>97790.432960000006</v>
      </c>
      <c r="S1463" s="15">
        <v>94903.644800000009</v>
      </c>
      <c r="T1463" s="15">
        <v>97790.432960000006</v>
      </c>
      <c r="U1463" s="15">
        <v>94903.644800000009</v>
      </c>
      <c r="V1463" s="15">
        <v>97790.432960000006</v>
      </c>
      <c r="W1463" s="15">
        <v>1153277.6784000001</v>
      </c>
      <c r="X1463" s="15">
        <v>979486.77885370271</v>
      </c>
      <c r="Y1463" s="15">
        <v>826686.84968934057</v>
      </c>
      <c r="Z1463" s="15">
        <v>1107928.6972821725</v>
      </c>
      <c r="AA1463" s="15">
        <v>1725933.0939877417</v>
      </c>
      <c r="AB1463" s="16">
        <f t="shared" si="22"/>
        <v>477405.01216000004</v>
      </c>
    </row>
    <row r="1464" spans="1:28" ht="16" x14ac:dyDescent="0.2">
      <c r="A1464" s="14" t="s">
        <v>2204</v>
      </c>
      <c r="B1464" s="14" t="s">
        <v>2205</v>
      </c>
      <c r="C1464" s="14" t="s">
        <v>1418</v>
      </c>
      <c r="D1464" s="14" t="s">
        <v>1957</v>
      </c>
      <c r="E1464" s="14" t="s">
        <v>1903</v>
      </c>
      <c r="F1464" s="14" t="s">
        <v>3772</v>
      </c>
      <c r="G1464" s="14" t="s">
        <v>2027</v>
      </c>
      <c r="H1464" s="14" t="s">
        <v>2028</v>
      </c>
      <c r="I1464" s="14" t="s">
        <v>175</v>
      </c>
      <c r="J1464" s="14" t="s">
        <v>2226</v>
      </c>
      <c r="K1464" s="15">
        <v>215805.36681597563</v>
      </c>
      <c r="L1464" s="15">
        <v>215805.36681597563</v>
      </c>
      <c r="M1464" s="15">
        <v>245832.63227032297</v>
      </c>
      <c r="N1464" s="15">
        <v>223695.53411027777</v>
      </c>
      <c r="O1464" s="15">
        <v>223695.53411027777</v>
      </c>
      <c r="P1464" s="15">
        <v>255676.0967312869</v>
      </c>
      <c r="Q1464" s="15">
        <v>223402.30088904474</v>
      </c>
      <c r="R1464" s="15">
        <v>223402.30088904474</v>
      </c>
      <c r="S1464" s="15">
        <v>255135.24434545689</v>
      </c>
      <c r="T1464" s="15">
        <v>223154.68172444782</v>
      </c>
      <c r="U1464" s="15">
        <v>222633.37822003331</v>
      </c>
      <c r="V1464" s="15">
        <v>254744.26671714603</v>
      </c>
      <c r="W1464" s="15">
        <v>2782982.7036392903</v>
      </c>
      <c r="X1464" s="15">
        <v>2937344.0119533776</v>
      </c>
      <c r="Y1464" s="15">
        <v>2947143.4169156048</v>
      </c>
      <c r="Z1464" s="15">
        <v>3203370.4032735326</v>
      </c>
      <c r="AA1464" s="15">
        <v>3186149.7259579236</v>
      </c>
      <c r="AB1464" s="16">
        <f t="shared" si="22"/>
        <v>1124834.4341228297</v>
      </c>
    </row>
    <row r="1465" spans="1:28" ht="16" x14ac:dyDescent="0.2">
      <c r="A1465" s="14" t="s">
        <v>2204</v>
      </c>
      <c r="B1465" s="14" t="s">
        <v>2205</v>
      </c>
      <c r="C1465" s="14" t="s">
        <v>1418</v>
      </c>
      <c r="D1465" s="14" t="s">
        <v>1957</v>
      </c>
      <c r="E1465" s="14" t="s">
        <v>1903</v>
      </c>
      <c r="F1465" s="14" t="s">
        <v>3772</v>
      </c>
      <c r="G1465" s="14" t="s">
        <v>2030</v>
      </c>
      <c r="H1465" s="14" t="s">
        <v>2031</v>
      </c>
      <c r="I1465" s="14" t="s">
        <v>175</v>
      </c>
      <c r="J1465" s="14" t="s">
        <v>2227</v>
      </c>
      <c r="K1465" s="15">
        <v>53951.341703993909</v>
      </c>
      <c r="L1465" s="15">
        <v>53951.341703993909</v>
      </c>
      <c r="M1465" s="15">
        <v>61458.158067580742</v>
      </c>
      <c r="N1465" s="15">
        <v>55923.883527569444</v>
      </c>
      <c r="O1465" s="15">
        <v>55923.883527569444</v>
      </c>
      <c r="P1465" s="15">
        <v>63919.024182821726</v>
      </c>
      <c r="Q1465" s="15">
        <v>55850.575222261185</v>
      </c>
      <c r="R1465" s="15">
        <v>55850.575222261185</v>
      </c>
      <c r="S1465" s="15">
        <v>63783.811086364221</v>
      </c>
      <c r="T1465" s="15">
        <v>55788.670431111954</v>
      </c>
      <c r="U1465" s="15">
        <v>55658.344555008327</v>
      </c>
      <c r="V1465" s="15">
        <v>63686.066679286509</v>
      </c>
      <c r="W1465" s="15">
        <v>695745.67590982257</v>
      </c>
      <c r="X1465" s="15">
        <v>737279.23346124357</v>
      </c>
      <c r="Y1465" s="15">
        <v>743167.46398993896</v>
      </c>
      <c r="Z1465" s="15">
        <v>808321.28658478044</v>
      </c>
      <c r="AA1465" s="15">
        <v>806416.96552345902</v>
      </c>
      <c r="AB1465" s="16">
        <f t="shared" si="22"/>
        <v>281208.60853070742</v>
      </c>
    </row>
    <row r="1466" spans="1:28" ht="16" x14ac:dyDescent="0.2">
      <c r="A1466" s="14" t="s">
        <v>2204</v>
      </c>
      <c r="B1466" s="14" t="s">
        <v>2205</v>
      </c>
      <c r="C1466" s="14" t="s">
        <v>1418</v>
      </c>
      <c r="D1466" s="14" t="s">
        <v>1957</v>
      </c>
      <c r="E1466" s="14" t="s">
        <v>1903</v>
      </c>
      <c r="F1466" s="14" t="s">
        <v>3772</v>
      </c>
      <c r="G1466" s="14" t="s">
        <v>2033</v>
      </c>
      <c r="H1466" s="14" t="s">
        <v>2034</v>
      </c>
      <c r="I1466" s="14" t="s">
        <v>175</v>
      </c>
      <c r="J1466" s="14" t="s">
        <v>2228</v>
      </c>
      <c r="K1466" s="15">
        <v>229818.88773525116</v>
      </c>
      <c r="L1466" s="15">
        <v>374239.01785087434</v>
      </c>
      <c r="M1466" s="15">
        <v>433172.67704901204</v>
      </c>
      <c r="N1466" s="15">
        <v>141874.54401388334</v>
      </c>
      <c r="O1466" s="15">
        <v>159117.96721453214</v>
      </c>
      <c r="P1466" s="15">
        <v>168078.53214209914</v>
      </c>
      <c r="Q1466" s="15">
        <v>317214.88054664189</v>
      </c>
      <c r="R1466" s="15">
        <v>678543.82678312541</v>
      </c>
      <c r="S1466" s="15">
        <v>343972.79641424579</v>
      </c>
      <c r="T1466" s="15">
        <v>122025.42342193813</v>
      </c>
      <c r="U1466" s="15">
        <v>189443.82500269235</v>
      </c>
      <c r="V1466" s="15">
        <v>40027.327272232826</v>
      </c>
      <c r="W1466" s="15">
        <v>3197529.7054465287</v>
      </c>
      <c r="X1466" s="15">
        <v>2853672.7472112752</v>
      </c>
      <c r="Y1466" s="15">
        <v>4151041.1772501338</v>
      </c>
      <c r="Z1466" s="15">
        <v>3540237.0148150818</v>
      </c>
      <c r="AA1466" s="15">
        <v>4135820.9510889156</v>
      </c>
      <c r="AB1466" s="16">
        <f t="shared" si="22"/>
        <v>1338223.0938635531</v>
      </c>
    </row>
    <row r="1467" spans="1:28" ht="16" x14ac:dyDescent="0.2">
      <c r="A1467" s="14" t="s">
        <v>2204</v>
      </c>
      <c r="B1467" s="14" t="s">
        <v>2205</v>
      </c>
      <c r="C1467" s="14" t="s">
        <v>1418</v>
      </c>
      <c r="D1467" s="14" t="s">
        <v>1957</v>
      </c>
      <c r="E1467" s="14" t="s">
        <v>1903</v>
      </c>
      <c r="F1467" s="14" t="s">
        <v>3772</v>
      </c>
      <c r="G1467" s="14" t="s">
        <v>1988</v>
      </c>
      <c r="H1467" s="14" t="s">
        <v>1989</v>
      </c>
      <c r="I1467" s="14" t="s">
        <v>175</v>
      </c>
      <c r="J1467" s="14" t="s">
        <v>2229</v>
      </c>
      <c r="K1467" s="15">
        <v>37748.148148148146</v>
      </c>
      <c r="L1467" s="15">
        <v>30340.740740740741</v>
      </c>
      <c r="M1467" s="15">
        <v>37748.148148148146</v>
      </c>
      <c r="N1467" s="15">
        <v>25572.413793103449</v>
      </c>
      <c r="O1467" s="15">
        <v>45744.827586206899</v>
      </c>
      <c r="P1467" s="15">
        <v>25572.413793103449</v>
      </c>
      <c r="Q1467" s="15">
        <v>39537.931034482761</v>
      </c>
      <c r="R1467" s="15">
        <v>31779.310344827587</v>
      </c>
      <c r="S1467" s="15">
        <v>39537.931034482761</v>
      </c>
      <c r="T1467" s="15">
        <v>25572.413793103449</v>
      </c>
      <c r="U1467" s="15">
        <v>45744.827586206899</v>
      </c>
      <c r="V1467" s="15">
        <v>25572.413793103449</v>
      </c>
      <c r="W1467" s="15">
        <v>410471.51979565772</v>
      </c>
      <c r="X1467" s="15">
        <v>447043.2889170507</v>
      </c>
      <c r="Y1467" s="15">
        <v>463723.74343699671</v>
      </c>
      <c r="Z1467" s="15">
        <v>517724.54606791859</v>
      </c>
      <c r="AA1467" s="15">
        <v>538864.20485706232</v>
      </c>
      <c r="AB1467" s="16">
        <f t="shared" si="22"/>
        <v>177154.2784163474</v>
      </c>
    </row>
    <row r="1468" spans="1:28" ht="16" x14ac:dyDescent="0.2">
      <c r="A1468" s="14" t="s">
        <v>2204</v>
      </c>
      <c r="B1468" s="14" t="s">
        <v>2205</v>
      </c>
      <c r="C1468" s="14" t="s">
        <v>1418</v>
      </c>
      <c r="D1468" s="14" t="s">
        <v>1957</v>
      </c>
      <c r="E1468" s="14" t="s">
        <v>1903</v>
      </c>
      <c r="F1468" s="14" t="s">
        <v>3772</v>
      </c>
      <c r="G1468" s="14" t="s">
        <v>1991</v>
      </c>
      <c r="H1468" s="14" t="s">
        <v>1992</v>
      </c>
      <c r="I1468" s="14" t="s">
        <v>175</v>
      </c>
      <c r="J1468" s="14" t="s">
        <v>2230</v>
      </c>
      <c r="K1468" s="15">
        <v>70640.136116700203</v>
      </c>
      <c r="L1468" s="15">
        <v>65618.136116700203</v>
      </c>
      <c r="M1468" s="15">
        <v>70640.136116700203</v>
      </c>
      <c r="N1468" s="15">
        <v>43178.736116700209</v>
      </c>
      <c r="O1468" s="15">
        <v>70640.136116700203</v>
      </c>
      <c r="P1468" s="15">
        <v>24872.136116700203</v>
      </c>
      <c r="Q1468" s="15">
        <v>24872.136116700203</v>
      </c>
      <c r="R1468" s="15">
        <v>70640.136116700203</v>
      </c>
      <c r="S1468" s="15">
        <v>24872.136116700203</v>
      </c>
      <c r="T1468" s="15">
        <v>24872.136116700203</v>
      </c>
      <c r="U1468" s="15">
        <v>24872.136116700203</v>
      </c>
      <c r="V1468" s="15">
        <v>24872.136116700203</v>
      </c>
      <c r="W1468" s="15">
        <v>540590.23340040247</v>
      </c>
      <c r="X1468" s="15">
        <v>606947.34263086272</v>
      </c>
      <c r="Y1468" s="15">
        <v>685929.9348876623</v>
      </c>
      <c r="Z1468" s="15">
        <v>783984.28490609257</v>
      </c>
      <c r="AA1468" s="15">
        <v>896926.26407274476</v>
      </c>
      <c r="AB1468" s="16">
        <f t="shared" si="22"/>
        <v>320717.28058350104</v>
      </c>
    </row>
    <row r="1469" spans="1:28" ht="16" x14ac:dyDescent="0.2">
      <c r="A1469" s="14" t="s">
        <v>2204</v>
      </c>
      <c r="B1469" s="14" t="s">
        <v>2205</v>
      </c>
      <c r="C1469" s="14" t="s">
        <v>1418</v>
      </c>
      <c r="D1469" s="14" t="s">
        <v>1957</v>
      </c>
      <c r="E1469" s="14" t="s">
        <v>1903</v>
      </c>
      <c r="F1469" s="14" t="s">
        <v>3772</v>
      </c>
      <c r="G1469" s="14" t="s">
        <v>1793</v>
      </c>
      <c r="H1469" s="14" t="s">
        <v>1794</v>
      </c>
      <c r="I1469" s="14" t="s">
        <v>179</v>
      </c>
      <c r="J1469" s="14" t="s">
        <v>2231</v>
      </c>
      <c r="K1469" s="15">
        <v>26951.086924800002</v>
      </c>
      <c r="L1469" s="15">
        <v>24342.917222399999</v>
      </c>
      <c r="M1469" s="15">
        <v>26951.086924800002</v>
      </c>
      <c r="N1469" s="15">
        <v>29427.704207999999</v>
      </c>
      <c r="O1469" s="15">
        <v>30408.627681600003</v>
      </c>
      <c r="P1469" s="15">
        <v>29427.704207999999</v>
      </c>
      <c r="Q1469" s="15">
        <v>30408.627681600003</v>
      </c>
      <c r="R1469" s="15">
        <v>30408.627681600003</v>
      </c>
      <c r="S1469" s="15">
        <v>29427.704207999999</v>
      </c>
      <c r="T1469" s="15">
        <v>30408.627681600003</v>
      </c>
      <c r="U1469" s="15">
        <v>29127.421512000004</v>
      </c>
      <c r="V1469" s="15">
        <v>30098.335562400003</v>
      </c>
      <c r="W1469" s="15">
        <v>347388.47149680002</v>
      </c>
      <c r="X1469" s="15">
        <v>393350.81370074616</v>
      </c>
      <c r="Y1469" s="15">
        <v>394716.35940167203</v>
      </c>
      <c r="Z1469" s="15">
        <v>394587.58367424778</v>
      </c>
      <c r="AA1469" s="15">
        <v>401316.45842593606</v>
      </c>
      <c r="AB1469" s="16">
        <f t="shared" si="22"/>
        <v>138081.42296160001</v>
      </c>
    </row>
    <row r="1470" spans="1:28" ht="16" x14ac:dyDescent="0.2">
      <c r="A1470" s="14" t="s">
        <v>2204</v>
      </c>
      <c r="B1470" s="14" t="s">
        <v>2205</v>
      </c>
      <c r="C1470" s="14" t="s">
        <v>1418</v>
      </c>
      <c r="D1470" s="14" t="s">
        <v>1957</v>
      </c>
      <c r="E1470" s="14" t="s">
        <v>1903</v>
      </c>
      <c r="F1470" s="14" t="s">
        <v>3772</v>
      </c>
      <c r="G1470" s="14" t="s">
        <v>1995</v>
      </c>
      <c r="H1470" s="14" t="s">
        <v>1996</v>
      </c>
      <c r="I1470" s="14" t="s">
        <v>1868</v>
      </c>
      <c r="J1470" s="14" t="s">
        <v>2232</v>
      </c>
      <c r="K1470" s="15">
        <v>82328.968703999999</v>
      </c>
      <c r="L1470" s="15">
        <v>74361.649151999998</v>
      </c>
      <c r="M1470" s="15">
        <v>82328.968703999999</v>
      </c>
      <c r="N1470" s="15">
        <v>89894.427839999989</v>
      </c>
      <c r="O1470" s="15">
        <v>92890.908767999994</v>
      </c>
      <c r="P1470" s="15">
        <v>89894.427839999989</v>
      </c>
      <c r="Q1470" s="15">
        <v>92890.908767999994</v>
      </c>
      <c r="R1470" s="15">
        <v>92890.908767999994</v>
      </c>
      <c r="S1470" s="15">
        <v>89894.427839999989</v>
      </c>
      <c r="T1470" s="15">
        <v>92890.908767999994</v>
      </c>
      <c r="U1470" s="15">
        <v>88977.137760000012</v>
      </c>
      <c r="V1470" s="15">
        <v>91943.042352000004</v>
      </c>
      <c r="W1470" s="15">
        <v>1061186.6852639997</v>
      </c>
      <c r="X1470" s="15">
        <v>922433.02045620803</v>
      </c>
      <c r="Y1470" s="15">
        <v>925926.28888570785</v>
      </c>
      <c r="Z1470" s="15">
        <v>922991.89530783216</v>
      </c>
      <c r="AA1470" s="15">
        <v>942025.40734108689</v>
      </c>
      <c r="AB1470" s="16">
        <f t="shared" si="22"/>
        <v>421804.92316799995</v>
      </c>
    </row>
    <row r="1471" spans="1:28" ht="16" x14ac:dyDescent="0.2">
      <c r="A1471" s="14" t="s">
        <v>2204</v>
      </c>
      <c r="B1471" s="14" t="s">
        <v>2205</v>
      </c>
      <c r="C1471" s="14" t="s">
        <v>1418</v>
      </c>
      <c r="D1471" s="14" t="s">
        <v>1957</v>
      </c>
      <c r="E1471" s="14" t="s">
        <v>1903</v>
      </c>
      <c r="F1471" s="14" t="s">
        <v>3772</v>
      </c>
      <c r="G1471" s="14" t="s">
        <v>2054</v>
      </c>
      <c r="H1471" s="14" t="s">
        <v>2055</v>
      </c>
      <c r="I1471" s="14" t="s">
        <v>1868</v>
      </c>
      <c r="J1471" s="14" t="s">
        <v>2233</v>
      </c>
      <c r="K1471" s="15">
        <v>30759.936000000002</v>
      </c>
      <c r="L1471" s="15">
        <v>27783.167999999998</v>
      </c>
      <c r="M1471" s="15">
        <v>30759.936000000002</v>
      </c>
      <c r="N1471" s="15">
        <v>33586.559999999998</v>
      </c>
      <c r="O1471" s="15">
        <v>34706.112000000001</v>
      </c>
      <c r="P1471" s="15">
        <v>33586.559999999998</v>
      </c>
      <c r="Q1471" s="15">
        <v>34706.112000000001</v>
      </c>
      <c r="R1471" s="15">
        <v>34706.112000000001</v>
      </c>
      <c r="S1471" s="15">
        <v>33586.559999999998</v>
      </c>
      <c r="T1471" s="15">
        <v>34706.112000000001</v>
      </c>
      <c r="U1471" s="15">
        <v>33243.840000000004</v>
      </c>
      <c r="V1471" s="15">
        <v>34351.968000000001</v>
      </c>
      <c r="W1471" s="15">
        <v>396482.97600000002</v>
      </c>
      <c r="X1471" s="15">
        <v>448940.92356064275</v>
      </c>
      <c r="Y1471" s="15">
        <v>450499.45433466148</v>
      </c>
      <c r="Z1471" s="15">
        <v>450352.47944103368</v>
      </c>
      <c r="AA1471" s="15">
        <v>458032.30910027795</v>
      </c>
      <c r="AB1471" s="16">
        <f t="shared" si="22"/>
        <v>157595.712</v>
      </c>
    </row>
    <row r="1472" spans="1:28" ht="16" x14ac:dyDescent="0.2">
      <c r="A1472" s="14" t="s">
        <v>2204</v>
      </c>
      <c r="B1472" s="14" t="s">
        <v>2205</v>
      </c>
      <c r="C1472" s="14" t="s">
        <v>1418</v>
      </c>
      <c r="D1472" s="14" t="s">
        <v>1957</v>
      </c>
      <c r="E1472" s="14" t="s">
        <v>1903</v>
      </c>
      <c r="F1472" s="14" t="s">
        <v>3772</v>
      </c>
      <c r="G1472" s="14" t="s">
        <v>2004</v>
      </c>
      <c r="H1472" s="14" t="s">
        <v>2005</v>
      </c>
      <c r="I1472" s="14" t="s">
        <v>1868</v>
      </c>
      <c r="J1472" s="14" t="s">
        <v>2234</v>
      </c>
      <c r="K1472" s="15">
        <v>92741.207040000008</v>
      </c>
      <c r="L1472" s="15">
        <v>83766.251519999991</v>
      </c>
      <c r="M1472" s="15">
        <v>92741.207040000008</v>
      </c>
      <c r="N1472" s="15">
        <v>101263.47839999999</v>
      </c>
      <c r="O1472" s="15">
        <v>104638.92768000001</v>
      </c>
      <c r="P1472" s="15">
        <v>101263.47839999999</v>
      </c>
      <c r="Q1472" s="15">
        <v>104638.92768000001</v>
      </c>
      <c r="R1472" s="15">
        <v>104638.92768000001</v>
      </c>
      <c r="S1472" s="15">
        <v>101263.47839999999</v>
      </c>
      <c r="T1472" s="15">
        <v>104638.92768000001</v>
      </c>
      <c r="U1472" s="15">
        <v>100230.17760000001</v>
      </c>
      <c r="V1472" s="15">
        <v>103571.18352000001</v>
      </c>
      <c r="W1472" s="15">
        <v>1195396.17264</v>
      </c>
      <c r="X1472" s="15">
        <v>1353556.884535338</v>
      </c>
      <c r="Y1472" s="15">
        <v>1358255.8548190044</v>
      </c>
      <c r="Z1472" s="15">
        <v>1357812.7255147167</v>
      </c>
      <c r="AA1472" s="15">
        <v>1380967.4119373381</v>
      </c>
      <c r="AB1472" s="16">
        <f t="shared" si="22"/>
        <v>475151.07167999999</v>
      </c>
    </row>
    <row r="1473" spans="1:28" ht="16" x14ac:dyDescent="0.2">
      <c r="A1473" s="14" t="s">
        <v>2204</v>
      </c>
      <c r="B1473" s="14" t="s">
        <v>2205</v>
      </c>
      <c r="C1473" s="14" t="s">
        <v>1418</v>
      </c>
      <c r="D1473" s="14" t="s">
        <v>1957</v>
      </c>
      <c r="E1473" s="14" t="s">
        <v>1906</v>
      </c>
      <c r="F1473" s="14" t="s">
        <v>3773</v>
      </c>
      <c r="G1473" s="14" t="s">
        <v>2027</v>
      </c>
      <c r="H1473" s="14" t="s">
        <v>2028</v>
      </c>
      <c r="I1473" s="14" t="s">
        <v>175</v>
      </c>
      <c r="J1473" s="14" t="s">
        <v>2235</v>
      </c>
      <c r="K1473" s="15">
        <v>161854.02511198173</v>
      </c>
      <c r="L1473" s="15">
        <v>161854.02511198173</v>
      </c>
      <c r="M1473" s="15">
        <v>184374.47420274222</v>
      </c>
      <c r="N1473" s="15">
        <v>161557.88574631175</v>
      </c>
      <c r="O1473" s="15">
        <v>161557.88574631175</v>
      </c>
      <c r="P1473" s="15">
        <v>184654.95875037386</v>
      </c>
      <c r="Q1473" s="15">
        <v>161346.10619764341</v>
      </c>
      <c r="R1473" s="15">
        <v>161346.10619764341</v>
      </c>
      <c r="S1473" s="15">
        <v>184264.34313838553</v>
      </c>
      <c r="T1473" s="15">
        <v>161167.27013432339</v>
      </c>
      <c r="U1473" s="15">
        <v>160790.77315891295</v>
      </c>
      <c r="V1473" s="15">
        <v>183981.97040682772</v>
      </c>
      <c r="W1473" s="15">
        <v>2028749.8239034396</v>
      </c>
      <c r="X1473" s="15">
        <v>2056140.8083673643</v>
      </c>
      <c r="Y1473" s="15">
        <v>2063000.3918409231</v>
      </c>
      <c r="Z1473" s="15">
        <v>2242359.2822914724</v>
      </c>
      <c r="AA1473" s="15">
        <v>2230304.8081705468</v>
      </c>
      <c r="AB1473" s="16">
        <f t="shared" si="22"/>
        <v>831198.29591932916</v>
      </c>
    </row>
    <row r="1474" spans="1:28" ht="16" x14ac:dyDescent="0.2">
      <c r="A1474" s="14" t="s">
        <v>2204</v>
      </c>
      <c r="B1474" s="14" t="s">
        <v>2205</v>
      </c>
      <c r="C1474" s="14" t="s">
        <v>1418</v>
      </c>
      <c r="D1474" s="14" t="s">
        <v>1957</v>
      </c>
      <c r="E1474" s="14" t="s">
        <v>1906</v>
      </c>
      <c r="F1474" s="14" t="s">
        <v>3773</v>
      </c>
      <c r="G1474" s="14" t="s">
        <v>2030</v>
      </c>
      <c r="H1474" s="14" t="s">
        <v>2031</v>
      </c>
      <c r="I1474" s="14" t="s">
        <v>175</v>
      </c>
      <c r="J1474" s="14" t="s">
        <v>2236</v>
      </c>
      <c r="K1474" s="15">
        <v>40463.506277995431</v>
      </c>
      <c r="L1474" s="15">
        <v>40463.506277995431</v>
      </c>
      <c r="M1474" s="15">
        <v>46093.618550685555</v>
      </c>
      <c r="N1474" s="15">
        <v>40389.471436577936</v>
      </c>
      <c r="O1474" s="15">
        <v>40389.471436577936</v>
      </c>
      <c r="P1474" s="15">
        <v>46163.739687593465</v>
      </c>
      <c r="Q1474" s="15">
        <v>40336.526549410853</v>
      </c>
      <c r="R1474" s="15">
        <v>40336.526549410853</v>
      </c>
      <c r="S1474" s="15">
        <v>46066.085784596384</v>
      </c>
      <c r="T1474" s="15">
        <v>40291.817533580848</v>
      </c>
      <c r="U1474" s="15">
        <v>40197.693289728239</v>
      </c>
      <c r="V1474" s="15">
        <v>45995.49260170693</v>
      </c>
      <c r="W1474" s="15">
        <v>507187.45597585989</v>
      </c>
      <c r="X1474" s="15">
        <v>516095.4634228705</v>
      </c>
      <c r="Y1474" s="15">
        <v>520217.22479295719</v>
      </c>
      <c r="Z1474" s="15">
        <v>565824.90060934622</v>
      </c>
      <c r="AA1474" s="15">
        <v>564491.87586642127</v>
      </c>
      <c r="AB1474" s="16">
        <f t="shared" si="22"/>
        <v>207799.57397983229</v>
      </c>
    </row>
    <row r="1475" spans="1:28" ht="16" x14ac:dyDescent="0.2">
      <c r="A1475" s="14" t="s">
        <v>2204</v>
      </c>
      <c r="B1475" s="14" t="s">
        <v>2205</v>
      </c>
      <c r="C1475" s="14" t="s">
        <v>1418</v>
      </c>
      <c r="D1475" s="14" t="s">
        <v>1957</v>
      </c>
      <c r="E1475" s="14" t="s">
        <v>1906</v>
      </c>
      <c r="F1475" s="14" t="s">
        <v>3773</v>
      </c>
      <c r="G1475" s="14" t="s">
        <v>2033</v>
      </c>
      <c r="H1475" s="14" t="s">
        <v>2034</v>
      </c>
      <c r="I1475" s="14" t="s">
        <v>175</v>
      </c>
      <c r="J1475" s="14" t="s">
        <v>2237</v>
      </c>
      <c r="K1475" s="15">
        <v>136800</v>
      </c>
      <c r="L1475" s="15">
        <v>7795</v>
      </c>
      <c r="M1475" s="15">
        <v>69697.565492842987</v>
      </c>
      <c r="N1475" s="15">
        <v>91777</v>
      </c>
      <c r="O1475" s="15">
        <v>247676.27052782694</v>
      </c>
      <c r="P1475" s="15">
        <v>119462.1894913904</v>
      </c>
      <c r="Q1475" s="15">
        <v>142449.20007966942</v>
      </c>
      <c r="R1475" s="15">
        <v>97917.309229870574</v>
      </c>
      <c r="S1475" s="15">
        <v>46360.122733901226</v>
      </c>
      <c r="T1475" s="15">
        <v>343987.87718480569</v>
      </c>
      <c r="U1475" s="15">
        <v>26524.530683475306</v>
      </c>
      <c r="V1475" s="15">
        <v>108462.76649667077</v>
      </c>
      <c r="W1475" s="15">
        <v>1438909.8319204533</v>
      </c>
      <c r="X1475" s="15">
        <v>1482182.0360792445</v>
      </c>
      <c r="Y1475" s="15">
        <v>1635995.3179551272</v>
      </c>
      <c r="Z1475" s="15">
        <v>2122454.8435895825</v>
      </c>
      <c r="AA1475" s="15">
        <v>1371910.0994872383</v>
      </c>
      <c r="AB1475" s="16">
        <f t="shared" ref="AB1475:AB1538" si="23">SUM(K1475:O1475)</f>
        <v>553745.8360206699</v>
      </c>
    </row>
    <row r="1476" spans="1:28" ht="16" x14ac:dyDescent="0.2">
      <c r="A1476" s="14" t="s">
        <v>2204</v>
      </c>
      <c r="B1476" s="14" t="s">
        <v>2205</v>
      </c>
      <c r="C1476" s="14" t="s">
        <v>1418</v>
      </c>
      <c r="D1476" s="14" t="s">
        <v>1957</v>
      </c>
      <c r="E1476" s="14" t="s">
        <v>1906</v>
      </c>
      <c r="F1476" s="14" t="s">
        <v>3773</v>
      </c>
      <c r="G1476" s="14" t="s">
        <v>1988</v>
      </c>
      <c r="H1476" s="14" t="s">
        <v>1989</v>
      </c>
      <c r="I1476" s="14" t="s">
        <v>175</v>
      </c>
      <c r="J1476" s="14" t="s">
        <v>2238</v>
      </c>
      <c r="K1476" s="15">
        <v>28311.111111111109</v>
      </c>
      <c r="L1476" s="15">
        <v>22755.555555555555</v>
      </c>
      <c r="M1476" s="15">
        <v>28311.111111111109</v>
      </c>
      <c r="N1476" s="15">
        <v>18468.96551724138</v>
      </c>
      <c r="O1476" s="15">
        <v>33037.931034482761</v>
      </c>
      <c r="P1476" s="15">
        <v>18468.96551724138</v>
      </c>
      <c r="Q1476" s="15">
        <v>28555.172413793105</v>
      </c>
      <c r="R1476" s="15">
        <v>22951.724137931036</v>
      </c>
      <c r="S1476" s="15">
        <v>28555.172413793105</v>
      </c>
      <c r="T1476" s="15">
        <v>18468.96551724138</v>
      </c>
      <c r="U1476" s="15">
        <v>33037.931034482761</v>
      </c>
      <c r="V1476" s="15">
        <v>18468.96551724138</v>
      </c>
      <c r="W1476" s="15">
        <v>299391.5708812261</v>
      </c>
      <c r="X1476" s="15">
        <v>312930.30224193545</v>
      </c>
      <c r="Y1476" s="15">
        <v>324606.62040589761</v>
      </c>
      <c r="Z1476" s="15">
        <v>362407.18224754301</v>
      </c>
      <c r="AA1476" s="15">
        <v>377204.94339994364</v>
      </c>
      <c r="AB1476" s="16">
        <f t="shared" si="23"/>
        <v>130884.67432950193</v>
      </c>
    </row>
    <row r="1477" spans="1:28" ht="16" x14ac:dyDescent="0.2">
      <c r="A1477" s="14" t="s">
        <v>2204</v>
      </c>
      <c r="B1477" s="14" t="s">
        <v>2205</v>
      </c>
      <c r="C1477" s="14" t="s">
        <v>1418</v>
      </c>
      <c r="D1477" s="14" t="s">
        <v>1957</v>
      </c>
      <c r="E1477" s="14" t="s">
        <v>1906</v>
      </c>
      <c r="F1477" s="14" t="s">
        <v>3773</v>
      </c>
      <c r="G1477" s="14" t="s">
        <v>2043</v>
      </c>
      <c r="H1477" s="14" t="s">
        <v>2044</v>
      </c>
      <c r="I1477" s="14" t="s">
        <v>175</v>
      </c>
      <c r="J1477" s="14" t="s">
        <v>2239</v>
      </c>
      <c r="K1477" s="15">
        <v>29235.178876806196</v>
      </c>
      <c r="L1477" s="15">
        <v>29235.178876806196</v>
      </c>
      <c r="M1477" s="15">
        <v>29235.178876806196</v>
      </c>
      <c r="N1477" s="15">
        <v>29235.178876806196</v>
      </c>
      <c r="O1477" s="15">
        <v>29235.178876806196</v>
      </c>
      <c r="P1477" s="15">
        <v>29235.178876806196</v>
      </c>
      <c r="Q1477" s="15">
        <v>29235.178876806196</v>
      </c>
      <c r="R1477" s="15">
        <v>29235.178876806196</v>
      </c>
      <c r="S1477" s="15">
        <v>29235.178876806196</v>
      </c>
      <c r="T1477" s="15">
        <v>29235.178876806196</v>
      </c>
      <c r="U1477" s="15">
        <v>29235.178876806196</v>
      </c>
      <c r="V1477" s="15">
        <v>29235.178876806196</v>
      </c>
      <c r="W1477" s="15">
        <v>350822.14652167435</v>
      </c>
      <c r="X1477" s="15">
        <v>379690.76123256364</v>
      </c>
      <c r="Y1477" s="15">
        <v>382386.50649749872</v>
      </c>
      <c r="Z1477" s="15">
        <v>387740.40620801022</v>
      </c>
      <c r="AA1477" s="15">
        <v>391818.02926408435</v>
      </c>
      <c r="AB1477" s="16">
        <f t="shared" si="23"/>
        <v>146175.89438403098</v>
      </c>
    </row>
    <row r="1478" spans="1:28" ht="16" x14ac:dyDescent="0.2">
      <c r="A1478" s="14" t="s">
        <v>2204</v>
      </c>
      <c r="B1478" s="14" t="s">
        <v>2205</v>
      </c>
      <c r="C1478" s="14" t="s">
        <v>1418</v>
      </c>
      <c r="D1478" s="14" t="s">
        <v>1957</v>
      </c>
      <c r="E1478" s="14" t="s">
        <v>1906</v>
      </c>
      <c r="F1478" s="14" t="s">
        <v>3773</v>
      </c>
      <c r="G1478" s="14" t="s">
        <v>1991</v>
      </c>
      <c r="H1478" s="14" t="s">
        <v>1992</v>
      </c>
      <c r="I1478" s="14" t="s">
        <v>175</v>
      </c>
      <c r="J1478" s="14" t="s">
        <v>2240</v>
      </c>
      <c r="K1478" s="15">
        <v>38954.136116700203</v>
      </c>
      <c r="L1478" s="15">
        <v>24872.136116700203</v>
      </c>
      <c r="M1478" s="15">
        <v>38954.136116700203</v>
      </c>
      <c r="N1478" s="15">
        <v>38954.136116700203</v>
      </c>
      <c r="O1478" s="15">
        <v>24872.136116700203</v>
      </c>
      <c r="P1478" s="15">
        <v>24872.136116700203</v>
      </c>
      <c r="Q1478" s="15">
        <v>38954.136116700203</v>
      </c>
      <c r="R1478" s="15">
        <v>24872.136116700203</v>
      </c>
      <c r="S1478" s="15">
        <v>24872.136116700203</v>
      </c>
      <c r="T1478" s="15">
        <v>38954.136116700203</v>
      </c>
      <c r="U1478" s="15">
        <v>24872.136116700203</v>
      </c>
      <c r="V1478" s="15">
        <v>24872.136116700203</v>
      </c>
      <c r="W1478" s="15">
        <v>368875.63340040244</v>
      </c>
      <c r="X1478" s="15">
        <v>399863.21462943411</v>
      </c>
      <c r="Y1478" s="15">
        <v>435664.66322134982</v>
      </c>
      <c r="Z1478" s="15">
        <v>479461.11859100044</v>
      </c>
      <c r="AA1478" s="15">
        <v>527655.48915073683</v>
      </c>
      <c r="AB1478" s="16">
        <f t="shared" si="23"/>
        <v>166606.680583501</v>
      </c>
    </row>
    <row r="1479" spans="1:28" ht="16" x14ac:dyDescent="0.2">
      <c r="A1479" s="14" t="s">
        <v>2204</v>
      </c>
      <c r="B1479" s="14" t="s">
        <v>2205</v>
      </c>
      <c r="C1479" s="14" t="s">
        <v>1418</v>
      </c>
      <c r="D1479" s="14" t="s">
        <v>1957</v>
      </c>
      <c r="E1479" s="14" t="s">
        <v>1906</v>
      </c>
      <c r="F1479" s="14" t="s">
        <v>3773</v>
      </c>
      <c r="G1479" s="14" t="s">
        <v>1793</v>
      </c>
      <c r="H1479" s="14" t="s">
        <v>1794</v>
      </c>
      <c r="I1479" s="14" t="s">
        <v>179</v>
      </c>
      <c r="J1479" s="14" t="s">
        <v>2241</v>
      </c>
      <c r="K1479" s="15">
        <v>11124.911397599999</v>
      </c>
      <c r="L1479" s="15">
        <v>10048.307068799999</v>
      </c>
      <c r="M1479" s="15">
        <v>11124.911397599999</v>
      </c>
      <c r="N1479" s="15">
        <v>11606.748299999999</v>
      </c>
      <c r="O1479" s="15">
        <v>11993.63991</v>
      </c>
      <c r="P1479" s="15">
        <v>11606.748299999999</v>
      </c>
      <c r="Q1479" s="15">
        <v>11993.63991</v>
      </c>
      <c r="R1479" s="15">
        <v>11993.63991</v>
      </c>
      <c r="S1479" s="15">
        <v>11606.748299999999</v>
      </c>
      <c r="T1479" s="15">
        <v>11993.63991</v>
      </c>
      <c r="U1479" s="15">
        <v>11606.748299999999</v>
      </c>
      <c r="V1479" s="15">
        <v>11993.63991</v>
      </c>
      <c r="W1479" s="15">
        <v>138693.322614</v>
      </c>
      <c r="X1479" s="15">
        <v>152945.7153356722</v>
      </c>
      <c r="Y1479" s="15">
        <v>154153.33319717826</v>
      </c>
      <c r="Z1479" s="15">
        <v>157874.7936099295</v>
      </c>
      <c r="AA1479" s="15">
        <v>161130.41459555039</v>
      </c>
      <c r="AB1479" s="16">
        <f t="shared" si="23"/>
        <v>55898.518073999992</v>
      </c>
    </row>
    <row r="1480" spans="1:28" ht="16" x14ac:dyDescent="0.2">
      <c r="A1480" s="14" t="s">
        <v>2204</v>
      </c>
      <c r="B1480" s="14" t="s">
        <v>2205</v>
      </c>
      <c r="C1480" s="14" t="s">
        <v>1418</v>
      </c>
      <c r="D1480" s="14" t="s">
        <v>1957</v>
      </c>
      <c r="E1480" s="14" t="s">
        <v>1906</v>
      </c>
      <c r="F1480" s="14" t="s">
        <v>3773</v>
      </c>
      <c r="G1480" s="14" t="s">
        <v>2048</v>
      </c>
      <c r="H1480" s="14" t="s">
        <v>2049</v>
      </c>
      <c r="I1480" s="14" t="s">
        <v>179</v>
      </c>
      <c r="J1480" s="14" t="s">
        <v>2242</v>
      </c>
      <c r="K1480" s="15">
        <v>50</v>
      </c>
      <c r="L1480" s="15">
        <v>50</v>
      </c>
      <c r="M1480" s="15">
        <v>50</v>
      </c>
      <c r="N1480" s="15">
        <v>50</v>
      </c>
      <c r="O1480" s="15">
        <v>50</v>
      </c>
      <c r="P1480" s="15">
        <v>50</v>
      </c>
      <c r="Q1480" s="15">
        <v>50</v>
      </c>
      <c r="R1480" s="15">
        <v>50</v>
      </c>
      <c r="S1480" s="15">
        <v>50</v>
      </c>
      <c r="T1480" s="15">
        <v>50</v>
      </c>
      <c r="U1480" s="15">
        <v>50</v>
      </c>
      <c r="V1480" s="15">
        <v>50</v>
      </c>
      <c r="W1480" s="15">
        <v>600</v>
      </c>
      <c r="X1480" s="15">
        <v>602.98928571428564</v>
      </c>
      <c r="Y1480" s="15">
        <v>607.27041572254325</v>
      </c>
      <c r="Z1480" s="15">
        <v>615.77297752243351</v>
      </c>
      <c r="AA1480" s="15">
        <v>622.24867634115787</v>
      </c>
      <c r="AB1480" s="16">
        <f t="shared" si="23"/>
        <v>250</v>
      </c>
    </row>
    <row r="1481" spans="1:28" ht="16" x14ac:dyDescent="0.2">
      <c r="A1481" s="14" t="s">
        <v>2204</v>
      </c>
      <c r="B1481" s="14" t="s">
        <v>2205</v>
      </c>
      <c r="C1481" s="14" t="s">
        <v>1418</v>
      </c>
      <c r="D1481" s="14" t="s">
        <v>1957</v>
      </c>
      <c r="E1481" s="14" t="s">
        <v>1906</v>
      </c>
      <c r="F1481" s="14" t="s">
        <v>3773</v>
      </c>
      <c r="G1481" s="14" t="s">
        <v>2051</v>
      </c>
      <c r="H1481" s="14" t="s">
        <v>2052</v>
      </c>
      <c r="I1481" s="14" t="s">
        <v>179</v>
      </c>
      <c r="J1481" s="14" t="s">
        <v>2243</v>
      </c>
      <c r="K1481" s="15">
        <v>0</v>
      </c>
      <c r="L1481" s="15">
        <v>0</v>
      </c>
      <c r="M1481" s="15">
        <v>0</v>
      </c>
      <c r="N1481" s="15">
        <v>23100.000000000004</v>
      </c>
      <c r="O1481" s="15">
        <v>23100.000000000004</v>
      </c>
      <c r="P1481" s="15">
        <v>0</v>
      </c>
      <c r="Q1481" s="15">
        <v>0</v>
      </c>
      <c r="R1481" s="15">
        <v>0</v>
      </c>
      <c r="S1481" s="15">
        <v>23100.000000000004</v>
      </c>
      <c r="T1481" s="15">
        <v>0</v>
      </c>
      <c r="U1481" s="15">
        <v>0</v>
      </c>
      <c r="V1481" s="15">
        <v>0</v>
      </c>
      <c r="W1481" s="15">
        <v>69300.000000000015</v>
      </c>
      <c r="X1481" s="15">
        <v>34822.631250000006</v>
      </c>
      <c r="Y1481" s="15">
        <v>70139.733015953752</v>
      </c>
      <c r="Z1481" s="15">
        <v>35560.889451920542</v>
      </c>
      <c r="AA1481" s="15">
        <v>71869.72211740374</v>
      </c>
      <c r="AB1481" s="16">
        <f t="shared" si="23"/>
        <v>46200.000000000007</v>
      </c>
    </row>
    <row r="1482" spans="1:28" ht="16" x14ac:dyDescent="0.2">
      <c r="A1482" s="14" t="s">
        <v>2204</v>
      </c>
      <c r="B1482" s="14" t="s">
        <v>2205</v>
      </c>
      <c r="C1482" s="14" t="s">
        <v>1418</v>
      </c>
      <c r="D1482" s="14" t="s">
        <v>1957</v>
      </c>
      <c r="E1482" s="14" t="s">
        <v>1906</v>
      </c>
      <c r="F1482" s="14" t="s">
        <v>3773</v>
      </c>
      <c r="G1482" s="14" t="s">
        <v>2054</v>
      </c>
      <c r="H1482" s="14" t="s">
        <v>2055</v>
      </c>
      <c r="I1482" s="14" t="s">
        <v>1868</v>
      </c>
      <c r="J1482" s="14" t="s">
        <v>2244</v>
      </c>
      <c r="K1482" s="15">
        <v>37981.943999999996</v>
      </c>
      <c r="L1482" s="15">
        <v>34306.271999999997</v>
      </c>
      <c r="M1482" s="15">
        <v>37981.943999999996</v>
      </c>
      <c r="N1482" s="15">
        <v>39627</v>
      </c>
      <c r="O1482" s="15">
        <v>40947.9</v>
      </c>
      <c r="P1482" s="15">
        <v>39627</v>
      </c>
      <c r="Q1482" s="15">
        <v>40947.9</v>
      </c>
      <c r="R1482" s="15">
        <v>40947.9</v>
      </c>
      <c r="S1482" s="15">
        <v>39627</v>
      </c>
      <c r="T1482" s="15">
        <v>40947.9</v>
      </c>
      <c r="U1482" s="15">
        <v>39627</v>
      </c>
      <c r="V1482" s="15">
        <v>40947.9</v>
      </c>
      <c r="W1482" s="15">
        <v>473517.65999999992</v>
      </c>
      <c r="X1482" s="15">
        <v>522177.24593947496</v>
      </c>
      <c r="Y1482" s="15">
        <v>526300.21576366771</v>
      </c>
      <c r="Z1482" s="15">
        <v>539005.78221211839</v>
      </c>
      <c r="AA1482" s="15">
        <v>550120.91019307054</v>
      </c>
      <c r="AB1482" s="16">
        <f t="shared" si="23"/>
        <v>190845.05999999997</v>
      </c>
    </row>
    <row r="1483" spans="1:28" ht="16" x14ac:dyDescent="0.2">
      <c r="A1483" s="14" t="s">
        <v>2204</v>
      </c>
      <c r="B1483" s="14" t="s">
        <v>2205</v>
      </c>
      <c r="C1483" s="14" t="s">
        <v>1418</v>
      </c>
      <c r="D1483" s="14" t="s">
        <v>1957</v>
      </c>
      <c r="E1483" s="14" t="s">
        <v>1906</v>
      </c>
      <c r="F1483" s="14" t="s">
        <v>3773</v>
      </c>
      <c r="G1483" s="14" t="s">
        <v>2004</v>
      </c>
      <c r="H1483" s="14" t="s">
        <v>2005</v>
      </c>
      <c r="I1483" s="14" t="s">
        <v>1868</v>
      </c>
      <c r="J1483" s="14" t="s">
        <v>2245</v>
      </c>
      <c r="K1483" s="15">
        <v>76397.967359999995</v>
      </c>
      <c r="L1483" s="15">
        <v>69004.615680000003</v>
      </c>
      <c r="M1483" s="15">
        <v>76397.967359999995</v>
      </c>
      <c r="N1483" s="15">
        <v>79706.880000000005</v>
      </c>
      <c r="O1483" s="15">
        <v>82363.775999999998</v>
      </c>
      <c r="P1483" s="15">
        <v>79706.880000000005</v>
      </c>
      <c r="Q1483" s="15">
        <v>82363.775999999998</v>
      </c>
      <c r="R1483" s="15">
        <v>82363.775999999998</v>
      </c>
      <c r="S1483" s="15">
        <v>79706.880000000005</v>
      </c>
      <c r="T1483" s="15">
        <v>82363.775999999998</v>
      </c>
      <c r="U1483" s="15">
        <v>79706.880000000005</v>
      </c>
      <c r="V1483" s="15">
        <v>82363.775999999998</v>
      </c>
      <c r="W1483" s="15">
        <v>952446.95040000009</v>
      </c>
      <c r="X1483" s="15">
        <v>1050322.2318325436</v>
      </c>
      <c r="Y1483" s="15">
        <v>1058615.2911360629</v>
      </c>
      <c r="Z1483" s="15">
        <v>1084171.6305066608</v>
      </c>
      <c r="AA1483" s="15">
        <v>1106528.9165026331</v>
      </c>
      <c r="AB1483" s="16">
        <f t="shared" si="23"/>
        <v>383871.20640000002</v>
      </c>
    </row>
    <row r="1484" spans="1:28" ht="16" x14ac:dyDescent="0.2">
      <c r="A1484" s="14" t="s">
        <v>2204</v>
      </c>
      <c r="B1484" s="14" t="s">
        <v>2205</v>
      </c>
      <c r="C1484" s="14" t="s">
        <v>1418</v>
      </c>
      <c r="D1484" s="14" t="s">
        <v>1957</v>
      </c>
      <c r="E1484" s="14" t="s">
        <v>1910</v>
      </c>
      <c r="F1484" s="14" t="s">
        <v>3774</v>
      </c>
      <c r="G1484" s="14" t="s">
        <v>2027</v>
      </c>
      <c r="H1484" s="14" t="s">
        <v>2028</v>
      </c>
      <c r="I1484" s="14" t="s">
        <v>175</v>
      </c>
      <c r="J1484" s="14" t="s">
        <v>2246</v>
      </c>
      <c r="K1484" s="15">
        <v>188829.69596397865</v>
      </c>
      <c r="L1484" s="15">
        <v>188829.69596397865</v>
      </c>
      <c r="M1484" s="15">
        <v>215103.55323653258</v>
      </c>
      <c r="N1484" s="15">
        <v>186412.94509189817</v>
      </c>
      <c r="O1484" s="15">
        <v>186412.94509189817</v>
      </c>
      <c r="P1484" s="15">
        <v>213063.41394273908</v>
      </c>
      <c r="Q1484" s="15">
        <v>186168.58407420394</v>
      </c>
      <c r="R1484" s="15">
        <v>186168.58407420394</v>
      </c>
      <c r="S1484" s="15">
        <v>212612.70362121405</v>
      </c>
      <c r="T1484" s="15">
        <v>185962.23477037315</v>
      </c>
      <c r="U1484" s="15">
        <v>185527.81518336109</v>
      </c>
      <c r="V1484" s="15">
        <v>212286.88893095503</v>
      </c>
      <c r="W1484" s="15">
        <v>2347379.0599453365</v>
      </c>
      <c r="X1484" s="15">
        <v>2496742.4101603711</v>
      </c>
      <c r="Y1484" s="15">
        <v>2505071.9043782647</v>
      </c>
      <c r="Z1484" s="15">
        <v>2722864.8427825025</v>
      </c>
      <c r="AA1484" s="15">
        <v>2708227.2670642352</v>
      </c>
      <c r="AB1484" s="16">
        <f t="shared" si="23"/>
        <v>965588.83534828632</v>
      </c>
    </row>
    <row r="1485" spans="1:28" ht="16" x14ac:dyDescent="0.2">
      <c r="A1485" s="14" t="s">
        <v>2204</v>
      </c>
      <c r="B1485" s="14" t="s">
        <v>2205</v>
      </c>
      <c r="C1485" s="14" t="s">
        <v>1418</v>
      </c>
      <c r="D1485" s="14" t="s">
        <v>1957</v>
      </c>
      <c r="E1485" s="14" t="s">
        <v>1910</v>
      </c>
      <c r="F1485" s="14" t="s">
        <v>3774</v>
      </c>
      <c r="G1485" s="14" t="s">
        <v>2030</v>
      </c>
      <c r="H1485" s="14" t="s">
        <v>2031</v>
      </c>
      <c r="I1485" s="14" t="s">
        <v>175</v>
      </c>
      <c r="J1485" s="14" t="s">
        <v>2247</v>
      </c>
      <c r="K1485" s="15">
        <v>47207.423990994663</v>
      </c>
      <c r="L1485" s="15">
        <v>47207.423990994663</v>
      </c>
      <c r="M1485" s="15">
        <v>53775.888309133145</v>
      </c>
      <c r="N1485" s="15">
        <v>46603.236272974544</v>
      </c>
      <c r="O1485" s="15">
        <v>46603.236272974544</v>
      </c>
      <c r="P1485" s="15">
        <v>53265.853485684769</v>
      </c>
      <c r="Q1485" s="15">
        <v>46542.146018550986</v>
      </c>
      <c r="R1485" s="15">
        <v>46542.146018550986</v>
      </c>
      <c r="S1485" s="15">
        <v>53153.175905303513</v>
      </c>
      <c r="T1485" s="15">
        <v>46490.558692593288</v>
      </c>
      <c r="U1485" s="15">
        <v>46381.953795840273</v>
      </c>
      <c r="V1485" s="15">
        <v>53071.722232738757</v>
      </c>
      <c r="W1485" s="15">
        <v>586844.76498633414</v>
      </c>
      <c r="X1485" s="15">
        <v>626687.34844205703</v>
      </c>
      <c r="Y1485" s="15">
        <v>631692.34439144819</v>
      </c>
      <c r="Z1485" s="15">
        <v>687073.09359706333</v>
      </c>
      <c r="AA1485" s="15">
        <v>685454.42069494014</v>
      </c>
      <c r="AB1485" s="16">
        <f t="shared" si="23"/>
        <v>241397.20883707158</v>
      </c>
    </row>
    <row r="1486" spans="1:28" ht="16" x14ac:dyDescent="0.2">
      <c r="A1486" s="14" t="s">
        <v>2204</v>
      </c>
      <c r="B1486" s="14" t="s">
        <v>2205</v>
      </c>
      <c r="C1486" s="14" t="s">
        <v>1418</v>
      </c>
      <c r="D1486" s="14" t="s">
        <v>1957</v>
      </c>
      <c r="E1486" s="14" t="s">
        <v>1910</v>
      </c>
      <c r="F1486" s="14" t="s">
        <v>3774</v>
      </c>
      <c r="G1486" s="14" t="s">
        <v>2033</v>
      </c>
      <c r="H1486" s="14" t="s">
        <v>2034</v>
      </c>
      <c r="I1486" s="14" t="s">
        <v>175</v>
      </c>
      <c r="J1486" s="14" t="s">
        <v>2248</v>
      </c>
      <c r="K1486" s="15">
        <v>65162</v>
      </c>
      <c r="L1486" s="15">
        <v>315838.11161827564</v>
      </c>
      <c r="M1486" s="15">
        <v>176434</v>
      </c>
      <c r="N1486" s="15">
        <v>107817.30455530999</v>
      </c>
      <c r="O1486" s="15">
        <v>40926.031007697442</v>
      </c>
      <c r="P1486" s="15">
        <v>104370.36732985001</v>
      </c>
      <c r="Q1486" s="15">
        <v>718583.31030681042</v>
      </c>
      <c r="R1486" s="15">
        <v>52030.226994437806</v>
      </c>
      <c r="S1486" s="15">
        <v>260917.35152905434</v>
      </c>
      <c r="T1486" s="15">
        <v>146835.60420959495</v>
      </c>
      <c r="U1486" s="15">
        <v>319592.70157084765</v>
      </c>
      <c r="V1486" s="15">
        <v>205945.62957200536</v>
      </c>
      <c r="W1486" s="15">
        <v>2514452.6386938835</v>
      </c>
      <c r="X1486" s="15">
        <v>2788107.1485062726</v>
      </c>
      <c r="Y1486" s="15">
        <v>2713053.4292024295</v>
      </c>
      <c r="Z1486" s="15">
        <v>3775644.8791369386</v>
      </c>
      <c r="AA1486" s="15">
        <v>2431431.6771257841</v>
      </c>
      <c r="AB1486" s="16">
        <f t="shared" si="23"/>
        <v>706177.44718128315</v>
      </c>
    </row>
    <row r="1487" spans="1:28" ht="16" x14ac:dyDescent="0.2">
      <c r="A1487" s="14" t="s">
        <v>2204</v>
      </c>
      <c r="B1487" s="14" t="s">
        <v>2205</v>
      </c>
      <c r="C1487" s="14" t="s">
        <v>1418</v>
      </c>
      <c r="D1487" s="14" t="s">
        <v>1957</v>
      </c>
      <c r="E1487" s="14" t="s">
        <v>1910</v>
      </c>
      <c r="F1487" s="14" t="s">
        <v>3774</v>
      </c>
      <c r="G1487" s="14" t="s">
        <v>1988</v>
      </c>
      <c r="H1487" s="14" t="s">
        <v>1989</v>
      </c>
      <c r="I1487" s="14" t="s">
        <v>175</v>
      </c>
      <c r="J1487" s="14" t="s">
        <v>2249</v>
      </c>
      <c r="K1487" s="15">
        <v>33029.629629629628</v>
      </c>
      <c r="L1487" s="15">
        <v>26548.14814814815</v>
      </c>
      <c r="M1487" s="15">
        <v>33029.629629629628</v>
      </c>
      <c r="N1487" s="15">
        <v>21310.344827586207</v>
      </c>
      <c r="O1487" s="15">
        <v>38120.689655172413</v>
      </c>
      <c r="P1487" s="15">
        <v>21310.344827586207</v>
      </c>
      <c r="Q1487" s="15">
        <v>32948.275862068964</v>
      </c>
      <c r="R1487" s="15">
        <v>26482.758620689656</v>
      </c>
      <c r="S1487" s="15">
        <v>32948.275862068964</v>
      </c>
      <c r="T1487" s="15">
        <v>21310.344827586207</v>
      </c>
      <c r="U1487" s="15">
        <v>38120.689655172413</v>
      </c>
      <c r="V1487" s="15">
        <v>21310.344827586207</v>
      </c>
      <c r="W1487" s="15">
        <v>346469.47637292463</v>
      </c>
      <c r="X1487" s="15">
        <v>379986.79557949305</v>
      </c>
      <c r="Y1487" s="15">
        <v>394165.18192144716</v>
      </c>
      <c r="Z1487" s="15">
        <v>440065.86415773083</v>
      </c>
      <c r="AA1487" s="15">
        <v>458034.57412850304</v>
      </c>
      <c r="AB1487" s="16">
        <f t="shared" si="23"/>
        <v>152038.44189016602</v>
      </c>
    </row>
    <row r="1488" spans="1:28" ht="16" x14ac:dyDescent="0.2">
      <c r="A1488" s="14" t="s">
        <v>2204</v>
      </c>
      <c r="B1488" s="14" t="s">
        <v>2205</v>
      </c>
      <c r="C1488" s="14" t="s">
        <v>1418</v>
      </c>
      <c r="D1488" s="14" t="s">
        <v>1957</v>
      </c>
      <c r="E1488" s="14" t="s">
        <v>1910</v>
      </c>
      <c r="F1488" s="14" t="s">
        <v>3774</v>
      </c>
      <c r="G1488" s="14" t="s">
        <v>2043</v>
      </c>
      <c r="H1488" s="14" t="s">
        <v>2044</v>
      </c>
      <c r="I1488" s="14" t="s">
        <v>175</v>
      </c>
      <c r="J1488" s="14" t="s">
        <v>2250</v>
      </c>
      <c r="K1488" s="15">
        <v>33732.898704007152</v>
      </c>
      <c r="L1488" s="15">
        <v>33732.898704007152</v>
      </c>
      <c r="M1488" s="15">
        <v>33732.898704007152</v>
      </c>
      <c r="N1488" s="15">
        <v>33732.898704007152</v>
      </c>
      <c r="O1488" s="15">
        <v>33732.898704007152</v>
      </c>
      <c r="P1488" s="15">
        <v>33732.898704007152</v>
      </c>
      <c r="Q1488" s="15">
        <v>33732.898704007152</v>
      </c>
      <c r="R1488" s="15">
        <v>33732.898704007152</v>
      </c>
      <c r="S1488" s="15">
        <v>33732.898704007152</v>
      </c>
      <c r="T1488" s="15">
        <v>33732.898704007152</v>
      </c>
      <c r="U1488" s="15">
        <v>33732.898704007152</v>
      </c>
      <c r="V1488" s="15">
        <v>33732.898704007152</v>
      </c>
      <c r="W1488" s="15">
        <v>404794.78444808582</v>
      </c>
      <c r="X1488" s="15">
        <v>461053.0672109701</v>
      </c>
      <c r="Y1488" s="15">
        <v>464326.47217553423</v>
      </c>
      <c r="Z1488" s="15">
        <v>470827.63610972668</v>
      </c>
      <c r="AA1488" s="15">
        <v>475779.03553495964</v>
      </c>
      <c r="AB1488" s="16">
        <f t="shared" si="23"/>
        <v>168664.49352003576</v>
      </c>
    </row>
    <row r="1489" spans="1:28" ht="16" x14ac:dyDescent="0.2">
      <c r="A1489" s="14" t="s">
        <v>2204</v>
      </c>
      <c r="B1489" s="14" t="s">
        <v>2205</v>
      </c>
      <c r="C1489" s="14" t="s">
        <v>1418</v>
      </c>
      <c r="D1489" s="14" t="s">
        <v>1957</v>
      </c>
      <c r="E1489" s="14" t="s">
        <v>1910</v>
      </c>
      <c r="F1489" s="14" t="s">
        <v>3774</v>
      </c>
      <c r="G1489" s="14" t="s">
        <v>1991</v>
      </c>
      <c r="H1489" s="14" t="s">
        <v>1992</v>
      </c>
      <c r="I1489" s="14" t="s">
        <v>175</v>
      </c>
      <c r="J1489" s="14" t="s">
        <v>2251</v>
      </c>
      <c r="K1489" s="15">
        <v>62484.136116700203</v>
      </c>
      <c r="L1489" s="15">
        <v>24872.136116700203</v>
      </c>
      <c r="M1489" s="15">
        <v>67119.136116700203</v>
      </c>
      <c r="N1489" s="15">
        <v>62484.136116700203</v>
      </c>
      <c r="O1489" s="15">
        <v>24872.136116700203</v>
      </c>
      <c r="P1489" s="15">
        <v>125854.6361167002</v>
      </c>
      <c r="Q1489" s="15">
        <v>24872.136116700203</v>
      </c>
      <c r="R1489" s="15">
        <v>24872.136116700203</v>
      </c>
      <c r="S1489" s="15">
        <v>24872.136116700203</v>
      </c>
      <c r="T1489" s="15">
        <v>24872.136116700203</v>
      </c>
      <c r="U1489" s="15">
        <v>24872.136116700203</v>
      </c>
      <c r="V1489" s="15">
        <v>24872.136116700203</v>
      </c>
      <c r="W1489" s="15">
        <v>516919.1334004025</v>
      </c>
      <c r="X1489" s="15">
        <v>578400.50326871977</v>
      </c>
      <c r="Y1489" s="15">
        <v>651430.51391739852</v>
      </c>
      <c r="Z1489" s="15">
        <v>742005.33656878641</v>
      </c>
      <c r="AA1489" s="15">
        <v>846021.7664921293</v>
      </c>
      <c r="AB1489" s="16">
        <f t="shared" si="23"/>
        <v>241831.680583501</v>
      </c>
    </row>
    <row r="1490" spans="1:28" ht="16" x14ac:dyDescent="0.2">
      <c r="A1490" s="14" t="s">
        <v>2204</v>
      </c>
      <c r="B1490" s="14" t="s">
        <v>2205</v>
      </c>
      <c r="C1490" s="14" t="s">
        <v>1418</v>
      </c>
      <c r="D1490" s="14" t="s">
        <v>1957</v>
      </c>
      <c r="E1490" s="14" t="s">
        <v>1910</v>
      </c>
      <c r="F1490" s="14" t="s">
        <v>3774</v>
      </c>
      <c r="G1490" s="14" t="s">
        <v>1793</v>
      </c>
      <c r="H1490" s="14" t="s">
        <v>1794</v>
      </c>
      <c r="I1490" s="14" t="s">
        <v>179</v>
      </c>
      <c r="J1490" s="14" t="s">
        <v>2252</v>
      </c>
      <c r="K1490" s="15">
        <v>19154.055312</v>
      </c>
      <c r="L1490" s="15">
        <v>17300.437055999999</v>
      </c>
      <c r="M1490" s="15">
        <v>19154.055312</v>
      </c>
      <c r="N1490" s="15">
        <v>19886.156640000001</v>
      </c>
      <c r="O1490" s="15">
        <v>20549.028527999999</v>
      </c>
      <c r="P1490" s="15">
        <v>19886.156640000001</v>
      </c>
      <c r="Q1490" s="15">
        <v>20334.417263999996</v>
      </c>
      <c r="R1490" s="15">
        <v>20334.417263999996</v>
      </c>
      <c r="S1490" s="15">
        <v>19678.468319999996</v>
      </c>
      <c r="T1490" s="15">
        <v>20334.417263999996</v>
      </c>
      <c r="U1490" s="15">
        <v>19678.468319999996</v>
      </c>
      <c r="V1490" s="15">
        <v>20334.417263999996</v>
      </c>
      <c r="W1490" s="15">
        <v>236624.495184</v>
      </c>
      <c r="X1490" s="15">
        <v>268241.44603468344</v>
      </c>
      <c r="Y1490" s="15">
        <v>270021.07020787738</v>
      </c>
      <c r="Z1490" s="15">
        <v>271863.93483918463</v>
      </c>
      <c r="AA1490" s="15">
        <v>277470.18718167546</v>
      </c>
      <c r="AB1490" s="16">
        <f t="shared" si="23"/>
        <v>96043.732848</v>
      </c>
    </row>
    <row r="1491" spans="1:28" ht="16" x14ac:dyDescent="0.2">
      <c r="A1491" s="14" t="s">
        <v>2204</v>
      </c>
      <c r="B1491" s="14" t="s">
        <v>2205</v>
      </c>
      <c r="C1491" s="14" t="s">
        <v>1418</v>
      </c>
      <c r="D1491" s="14" t="s">
        <v>1957</v>
      </c>
      <c r="E1491" s="14" t="s">
        <v>1910</v>
      </c>
      <c r="F1491" s="14" t="s">
        <v>3774</v>
      </c>
      <c r="G1491" s="14" t="s">
        <v>2048</v>
      </c>
      <c r="H1491" s="14" t="s">
        <v>2049</v>
      </c>
      <c r="I1491" s="14" t="s">
        <v>179</v>
      </c>
      <c r="J1491" s="14" t="s">
        <v>2253</v>
      </c>
      <c r="K1491" s="15">
        <v>0</v>
      </c>
      <c r="L1491" s="15">
        <v>105.40000000000002</v>
      </c>
      <c r="M1491" s="15">
        <v>105.40000000000002</v>
      </c>
      <c r="N1491" s="15">
        <v>105.40000000000002</v>
      </c>
      <c r="O1491" s="15">
        <v>105.40000000000002</v>
      </c>
      <c r="P1491" s="15">
        <v>105.40000000000002</v>
      </c>
      <c r="Q1491" s="15">
        <v>105.40000000000002</v>
      </c>
      <c r="R1491" s="15">
        <v>105.40000000000002</v>
      </c>
      <c r="S1491" s="15">
        <v>105.40000000000002</v>
      </c>
      <c r="T1491" s="15">
        <v>105.40000000000002</v>
      </c>
      <c r="U1491" s="15">
        <v>105.40000000000002</v>
      </c>
      <c r="V1491" s="15">
        <v>105.40000000000002</v>
      </c>
      <c r="W1491" s="15">
        <v>1159.4000000000001</v>
      </c>
      <c r="X1491" s="15">
        <v>1337.8322285714287</v>
      </c>
      <c r="Y1491" s="15">
        <v>1347.3306290164162</v>
      </c>
      <c r="Z1491" s="15">
        <v>1366.1949794631057</v>
      </c>
      <c r="AA1491" s="15">
        <v>1380.5623965755822</v>
      </c>
      <c r="AB1491" s="16">
        <f t="shared" si="23"/>
        <v>421.60000000000008</v>
      </c>
    </row>
    <row r="1492" spans="1:28" ht="16" x14ac:dyDescent="0.2">
      <c r="A1492" s="14" t="s">
        <v>2204</v>
      </c>
      <c r="B1492" s="14" t="s">
        <v>2205</v>
      </c>
      <c r="C1492" s="14" t="s">
        <v>1418</v>
      </c>
      <c r="D1492" s="14" t="s">
        <v>1957</v>
      </c>
      <c r="E1492" s="14" t="s">
        <v>1910</v>
      </c>
      <c r="F1492" s="14" t="s">
        <v>3774</v>
      </c>
      <c r="G1492" s="14" t="s">
        <v>2051</v>
      </c>
      <c r="H1492" s="14" t="s">
        <v>2052</v>
      </c>
      <c r="I1492" s="14" t="s">
        <v>179</v>
      </c>
      <c r="J1492" s="14" t="s">
        <v>2254</v>
      </c>
      <c r="K1492" s="15">
        <v>0</v>
      </c>
      <c r="L1492" s="15">
        <v>18040</v>
      </c>
      <c r="M1492" s="15">
        <v>0</v>
      </c>
      <c r="N1492" s="15">
        <v>9020</v>
      </c>
      <c r="O1492" s="15">
        <v>0</v>
      </c>
      <c r="P1492" s="15">
        <v>9020</v>
      </c>
      <c r="Q1492" s="15">
        <v>0</v>
      </c>
      <c r="R1492" s="15">
        <v>0</v>
      </c>
      <c r="S1492" s="15">
        <v>9020</v>
      </c>
      <c r="T1492" s="15">
        <v>0</v>
      </c>
      <c r="U1492" s="15">
        <v>9020</v>
      </c>
      <c r="V1492" s="15">
        <v>0</v>
      </c>
      <c r="W1492" s="15">
        <v>54120</v>
      </c>
      <c r="X1492" s="15">
        <v>45324.694642857139</v>
      </c>
      <c r="Y1492" s="15">
        <v>45646.492915144503</v>
      </c>
      <c r="Z1492" s="15">
        <v>46285.602143769582</v>
      </c>
      <c r="AA1492" s="15">
        <v>46772.358838310363</v>
      </c>
      <c r="AB1492" s="16">
        <f t="shared" si="23"/>
        <v>27060</v>
      </c>
    </row>
    <row r="1493" spans="1:28" ht="16" x14ac:dyDescent="0.2">
      <c r="A1493" s="14" t="s">
        <v>2204</v>
      </c>
      <c r="B1493" s="14" t="s">
        <v>2205</v>
      </c>
      <c r="C1493" s="14" t="s">
        <v>1418</v>
      </c>
      <c r="D1493" s="14" t="s">
        <v>1957</v>
      </c>
      <c r="E1493" s="14" t="s">
        <v>1910</v>
      </c>
      <c r="F1493" s="14" t="s">
        <v>3774</v>
      </c>
      <c r="G1493" s="14" t="s">
        <v>2054</v>
      </c>
      <c r="H1493" s="14" t="s">
        <v>2055</v>
      </c>
      <c r="I1493" s="14" t="s">
        <v>1868</v>
      </c>
      <c r="J1493" s="14" t="s">
        <v>2255</v>
      </c>
      <c r="K1493" s="15">
        <v>58925.134799999993</v>
      </c>
      <c r="L1493" s="15">
        <v>53222.702399999995</v>
      </c>
      <c r="M1493" s="15">
        <v>58925.134799999993</v>
      </c>
      <c r="N1493" s="15">
        <v>61177.356000000007</v>
      </c>
      <c r="O1493" s="15">
        <v>63216.60119999999</v>
      </c>
      <c r="P1493" s="15">
        <v>61177.356000000007</v>
      </c>
      <c r="Q1493" s="15">
        <v>62556.375599999985</v>
      </c>
      <c r="R1493" s="15">
        <v>62556.375599999985</v>
      </c>
      <c r="S1493" s="15">
        <v>60538.427999999985</v>
      </c>
      <c r="T1493" s="15">
        <v>62556.375599999985</v>
      </c>
      <c r="U1493" s="15">
        <v>60538.427999999985</v>
      </c>
      <c r="V1493" s="15">
        <v>62556.375599999985</v>
      </c>
      <c r="W1493" s="15">
        <v>727946.64359999984</v>
      </c>
      <c r="X1493" s="15">
        <v>825212.36934290861</v>
      </c>
      <c r="Y1493" s="15">
        <v>830687.16789552092</v>
      </c>
      <c r="Z1493" s="15">
        <v>836356.51806962735</v>
      </c>
      <c r="AA1493" s="15">
        <v>853603.47541745997</v>
      </c>
      <c r="AB1493" s="16">
        <f t="shared" si="23"/>
        <v>295466.92919999996</v>
      </c>
    </row>
    <row r="1494" spans="1:28" ht="16" x14ac:dyDescent="0.2">
      <c r="A1494" s="14" t="s">
        <v>2204</v>
      </c>
      <c r="B1494" s="14" t="s">
        <v>2205</v>
      </c>
      <c r="C1494" s="14" t="s">
        <v>1418</v>
      </c>
      <c r="D1494" s="14" t="s">
        <v>1957</v>
      </c>
      <c r="E1494" s="14" t="s">
        <v>1910</v>
      </c>
      <c r="F1494" s="14" t="s">
        <v>3774</v>
      </c>
      <c r="G1494" s="14" t="s">
        <v>2004</v>
      </c>
      <c r="H1494" s="14" t="s">
        <v>2005</v>
      </c>
      <c r="I1494" s="14" t="s">
        <v>1868</v>
      </c>
      <c r="J1494" s="14" t="s">
        <v>2256</v>
      </c>
      <c r="K1494" s="15">
        <v>77279.975640000004</v>
      </c>
      <c r="L1494" s="15">
        <v>69801.268320000003</v>
      </c>
      <c r="M1494" s="15">
        <v>77279.975640000004</v>
      </c>
      <c r="N1494" s="15">
        <v>80233.750800000009</v>
      </c>
      <c r="O1494" s="15">
        <v>82908.209159999999</v>
      </c>
      <c r="P1494" s="15">
        <v>80233.750800000009</v>
      </c>
      <c r="Q1494" s="15">
        <v>82042.327079999988</v>
      </c>
      <c r="R1494" s="15">
        <v>82042.327079999988</v>
      </c>
      <c r="S1494" s="15">
        <v>79395.800399999993</v>
      </c>
      <c r="T1494" s="15">
        <v>82042.327079999988</v>
      </c>
      <c r="U1494" s="15">
        <v>79395.800399999993</v>
      </c>
      <c r="V1494" s="15">
        <v>82042.327079999988</v>
      </c>
      <c r="W1494" s="15">
        <v>954697.83947999997</v>
      </c>
      <c r="X1494" s="15">
        <v>1082261.279793401</v>
      </c>
      <c r="Y1494" s="15">
        <v>1089441.4466307922</v>
      </c>
      <c r="Z1494" s="15">
        <v>1096876.7668016609</v>
      </c>
      <c r="AA1494" s="15">
        <v>1119496.0522428986</v>
      </c>
      <c r="AB1494" s="16">
        <f t="shared" si="23"/>
        <v>387503.17955999996</v>
      </c>
    </row>
    <row r="1495" spans="1:28" ht="16" x14ac:dyDescent="0.2">
      <c r="A1495" s="14" t="s">
        <v>2204</v>
      </c>
      <c r="B1495" s="14" t="s">
        <v>2205</v>
      </c>
      <c r="C1495" s="14" t="s">
        <v>1418</v>
      </c>
      <c r="D1495" s="14" t="s">
        <v>1957</v>
      </c>
      <c r="E1495" s="14" t="s">
        <v>1914</v>
      </c>
      <c r="F1495" s="14" t="s">
        <v>3775</v>
      </c>
      <c r="G1495" s="14" t="s">
        <v>2027</v>
      </c>
      <c r="H1495" s="14" t="s">
        <v>2028</v>
      </c>
      <c r="I1495" s="14" t="s">
        <v>175</v>
      </c>
      <c r="J1495" s="14" t="s">
        <v>2257</v>
      </c>
      <c r="K1495" s="15">
        <v>177988.21989077321</v>
      </c>
      <c r="L1495" s="15">
        <v>161965.21989077321</v>
      </c>
      <c r="M1495" s="15">
        <v>119773.20367967454</v>
      </c>
      <c r="N1495" s="15">
        <v>131622.20461860238</v>
      </c>
      <c r="O1495" s="15">
        <v>119773.20367967454</v>
      </c>
      <c r="P1495" s="15">
        <v>119773.20367967454</v>
      </c>
      <c r="Q1495" s="15">
        <v>131622.20461860238</v>
      </c>
      <c r="R1495" s="15">
        <v>123725.71940110379</v>
      </c>
      <c r="S1495" s="15">
        <v>123725.71940110379</v>
      </c>
      <c r="T1495" s="15">
        <v>135574.72034003164</v>
      </c>
      <c r="U1495" s="15">
        <v>123725.71940110379</v>
      </c>
      <c r="V1495" s="15">
        <v>123725.71940110379</v>
      </c>
      <c r="W1495" s="15">
        <v>1592995.0580022219</v>
      </c>
      <c r="X1495" s="15">
        <v>1656619.9894025421</v>
      </c>
      <c r="Y1495" s="15">
        <v>1698177.3317824709</v>
      </c>
      <c r="Z1495" s="15">
        <v>1762930.0554835661</v>
      </c>
      <c r="AA1495" s="15">
        <v>1772920.8032962801</v>
      </c>
      <c r="AB1495" s="16">
        <f t="shared" si="23"/>
        <v>711122.05175949784</v>
      </c>
    </row>
    <row r="1496" spans="1:28" ht="16" x14ac:dyDescent="0.2">
      <c r="A1496" s="14" t="s">
        <v>2204</v>
      </c>
      <c r="B1496" s="14" t="s">
        <v>2205</v>
      </c>
      <c r="C1496" s="14" t="s">
        <v>1418</v>
      </c>
      <c r="D1496" s="14" t="s">
        <v>1957</v>
      </c>
      <c r="E1496" s="14" t="s">
        <v>1914</v>
      </c>
      <c r="F1496" s="14" t="s">
        <v>3775</v>
      </c>
      <c r="G1496" s="14" t="s">
        <v>2033</v>
      </c>
      <c r="H1496" s="14" t="s">
        <v>2034</v>
      </c>
      <c r="I1496" s="14" t="s">
        <v>175</v>
      </c>
      <c r="J1496" s="14" t="s">
        <v>2258</v>
      </c>
      <c r="K1496" s="15">
        <v>17943.400000000001</v>
      </c>
      <c r="L1496" s="15">
        <v>72213.59096799999</v>
      </c>
      <c r="M1496" s="15">
        <v>67299.620749324167</v>
      </c>
      <c r="N1496" s="15">
        <v>25022.589236406042</v>
      </c>
      <c r="O1496" s="15">
        <v>8117.9010608528924</v>
      </c>
      <c r="P1496" s="15">
        <v>40304.034763493757</v>
      </c>
      <c r="Q1496" s="15">
        <v>8117.9010608528924</v>
      </c>
      <c r="R1496" s="15">
        <v>8117.9010608528924</v>
      </c>
      <c r="S1496" s="15">
        <v>79559.95505977828</v>
      </c>
      <c r="T1496" s="15">
        <v>78847.022895913993</v>
      </c>
      <c r="U1496" s="15">
        <v>51280.808685203643</v>
      </c>
      <c r="V1496" s="15">
        <v>8117.9010608528924</v>
      </c>
      <c r="W1496" s="15">
        <v>464942.62660153146</v>
      </c>
      <c r="X1496" s="15">
        <v>275519.16505179059</v>
      </c>
      <c r="Y1496" s="15">
        <v>450797.93168939155</v>
      </c>
      <c r="Z1496" s="15">
        <v>439387.18741706206</v>
      </c>
      <c r="AA1496" s="15">
        <v>312687.10043181921</v>
      </c>
      <c r="AB1496" s="16">
        <f t="shared" si="23"/>
        <v>190597.1020145831</v>
      </c>
    </row>
    <row r="1497" spans="1:28" ht="16" x14ac:dyDescent="0.2">
      <c r="A1497" s="14" t="s">
        <v>2204</v>
      </c>
      <c r="B1497" s="14" t="s">
        <v>2205</v>
      </c>
      <c r="C1497" s="14" t="s">
        <v>1418</v>
      </c>
      <c r="D1497" s="14" t="s">
        <v>1957</v>
      </c>
      <c r="E1497" s="14" t="s">
        <v>1914</v>
      </c>
      <c r="F1497" s="14" t="s">
        <v>3775</v>
      </c>
      <c r="G1497" s="14" t="s">
        <v>1988</v>
      </c>
      <c r="H1497" s="14" t="s">
        <v>1989</v>
      </c>
      <c r="I1497" s="14" t="s">
        <v>175</v>
      </c>
      <c r="J1497" s="14" t="s">
        <v>2259</v>
      </c>
      <c r="K1497" s="15">
        <v>1100</v>
      </c>
      <c r="L1497" s="15">
        <v>2500</v>
      </c>
      <c r="M1497" s="15">
        <v>700</v>
      </c>
      <c r="N1497" s="15">
        <v>2500</v>
      </c>
      <c r="O1497" s="15">
        <v>400</v>
      </c>
      <c r="P1497" s="15">
        <v>3200</v>
      </c>
      <c r="Q1497" s="15">
        <v>0</v>
      </c>
      <c r="R1497" s="15">
        <v>2500</v>
      </c>
      <c r="S1497" s="15">
        <v>1100</v>
      </c>
      <c r="T1497" s="15">
        <v>0</v>
      </c>
      <c r="U1497" s="15">
        <v>2500</v>
      </c>
      <c r="V1497" s="15">
        <v>1100</v>
      </c>
      <c r="W1497" s="15">
        <v>17600</v>
      </c>
      <c r="X1497" s="15">
        <v>18129.877857142856</v>
      </c>
      <c r="Y1497" s="15">
        <v>18715.06209520925</v>
      </c>
      <c r="Z1497" s="15">
        <v>19451.524300919169</v>
      </c>
      <c r="AA1497" s="15">
        <v>20147.48589684493</v>
      </c>
      <c r="AB1497" s="16">
        <f t="shared" si="23"/>
        <v>7200</v>
      </c>
    </row>
    <row r="1498" spans="1:28" ht="16" x14ac:dyDescent="0.2">
      <c r="A1498" s="14" t="s">
        <v>2204</v>
      </c>
      <c r="B1498" s="14" t="s">
        <v>2205</v>
      </c>
      <c r="C1498" s="14" t="s">
        <v>1418</v>
      </c>
      <c r="D1498" s="14" t="s">
        <v>1957</v>
      </c>
      <c r="E1498" s="14" t="s">
        <v>1914</v>
      </c>
      <c r="F1498" s="14" t="s">
        <v>3775</v>
      </c>
      <c r="G1498" s="14" t="s">
        <v>1991</v>
      </c>
      <c r="H1498" s="14" t="s">
        <v>1992</v>
      </c>
      <c r="I1498" s="14" t="s">
        <v>175</v>
      </c>
      <c r="J1498" s="14" t="s">
        <v>2260</v>
      </c>
      <c r="K1498" s="15">
        <v>14165.6</v>
      </c>
      <c r="L1498" s="15">
        <v>21206.6</v>
      </c>
      <c r="M1498" s="15">
        <v>7124.6</v>
      </c>
      <c r="N1498" s="15">
        <v>14165.6</v>
      </c>
      <c r="O1498" s="15">
        <v>7124.6</v>
      </c>
      <c r="P1498" s="15">
        <v>21206.6</v>
      </c>
      <c r="Q1498" s="15">
        <v>14165.6</v>
      </c>
      <c r="R1498" s="15">
        <v>7124.6</v>
      </c>
      <c r="S1498" s="15">
        <v>21206.6</v>
      </c>
      <c r="T1498" s="15">
        <v>14165.6</v>
      </c>
      <c r="U1498" s="15">
        <v>7124.6</v>
      </c>
      <c r="V1498" s="15">
        <v>14165.6</v>
      </c>
      <c r="W1498" s="15">
        <v>162946.20000000001</v>
      </c>
      <c r="X1498" s="15">
        <v>175130.15797928572</v>
      </c>
      <c r="Y1498" s="15">
        <v>198019.60555550142</v>
      </c>
      <c r="Z1498" s="15">
        <v>226440.10684421429</v>
      </c>
      <c r="AA1498" s="15">
        <v>259189.520096074</v>
      </c>
      <c r="AB1498" s="16">
        <f t="shared" si="23"/>
        <v>63786.999999999993</v>
      </c>
    </row>
    <row r="1499" spans="1:28" ht="16" x14ac:dyDescent="0.2">
      <c r="A1499" s="14" t="s">
        <v>2204</v>
      </c>
      <c r="B1499" s="14" t="s">
        <v>2205</v>
      </c>
      <c r="C1499" s="14" t="s">
        <v>1418</v>
      </c>
      <c r="D1499" s="14" t="s">
        <v>1957</v>
      </c>
      <c r="E1499" s="14" t="s">
        <v>1914</v>
      </c>
      <c r="F1499" s="14" t="s">
        <v>3775</v>
      </c>
      <c r="G1499" s="14" t="s">
        <v>1793</v>
      </c>
      <c r="H1499" s="14" t="s">
        <v>1794</v>
      </c>
      <c r="I1499" s="14" t="s">
        <v>179</v>
      </c>
      <c r="J1499" s="14" t="s">
        <v>2261</v>
      </c>
      <c r="K1499" s="15">
        <v>6951.3956073260488</v>
      </c>
      <c r="L1499" s="15">
        <v>6951.3956073260488</v>
      </c>
      <c r="M1499" s="15">
        <v>6951.3956073260488</v>
      </c>
      <c r="N1499" s="15">
        <v>6951.3956073260488</v>
      </c>
      <c r="O1499" s="15">
        <v>6951.3956073260488</v>
      </c>
      <c r="P1499" s="15">
        <v>6951.3956073260488</v>
      </c>
      <c r="Q1499" s="15">
        <v>6951.3956073260488</v>
      </c>
      <c r="R1499" s="15">
        <v>6951.3956073260488</v>
      </c>
      <c r="S1499" s="15">
        <v>6951.3956073260488</v>
      </c>
      <c r="T1499" s="15">
        <v>6951.3956073260488</v>
      </c>
      <c r="U1499" s="15">
        <v>6951.3956073260488</v>
      </c>
      <c r="V1499" s="15">
        <v>6951.3956073260488</v>
      </c>
      <c r="W1499" s="15">
        <v>83416.747287912585</v>
      </c>
      <c r="X1499" s="15">
        <v>85928.149975568609</v>
      </c>
      <c r="Y1499" s="15">
        <v>88701.682117821663</v>
      </c>
      <c r="Z1499" s="15">
        <v>92192.209487185479</v>
      </c>
      <c r="AA1499" s="15">
        <v>95490.780655903189</v>
      </c>
      <c r="AB1499" s="16">
        <f t="shared" si="23"/>
        <v>34756.978036630244</v>
      </c>
    </row>
    <row r="1500" spans="1:28" ht="16" x14ac:dyDescent="0.2">
      <c r="A1500" s="14" t="s">
        <v>2204</v>
      </c>
      <c r="B1500" s="14" t="s">
        <v>2205</v>
      </c>
      <c r="C1500" s="14" t="s">
        <v>1418</v>
      </c>
      <c r="D1500" s="14" t="s">
        <v>1957</v>
      </c>
      <c r="E1500" s="14" t="s">
        <v>1914</v>
      </c>
      <c r="F1500" s="14" t="s">
        <v>3775</v>
      </c>
      <c r="G1500" s="14" t="s">
        <v>1995</v>
      </c>
      <c r="H1500" s="14" t="s">
        <v>1996</v>
      </c>
      <c r="I1500" s="14" t="s">
        <v>1868</v>
      </c>
      <c r="J1500" s="14" t="s">
        <v>2262</v>
      </c>
      <c r="K1500" s="15">
        <v>5033</v>
      </c>
      <c r="L1500" s="15">
        <v>5033</v>
      </c>
      <c r="M1500" s="15">
        <v>46033</v>
      </c>
      <c r="N1500" s="15">
        <v>5033</v>
      </c>
      <c r="O1500" s="15">
        <v>5033</v>
      </c>
      <c r="P1500" s="15">
        <v>5033</v>
      </c>
      <c r="Q1500" s="15">
        <v>66033</v>
      </c>
      <c r="R1500" s="15">
        <v>5033</v>
      </c>
      <c r="S1500" s="15">
        <v>5033</v>
      </c>
      <c r="T1500" s="15">
        <v>46033</v>
      </c>
      <c r="U1500" s="15">
        <v>5033</v>
      </c>
      <c r="V1500" s="15">
        <v>5033</v>
      </c>
      <c r="W1500" s="15">
        <v>203396</v>
      </c>
      <c r="X1500" s="15">
        <v>245613.61578571427</v>
      </c>
      <c r="Y1500" s="15">
        <v>205860.62246050403</v>
      </c>
      <c r="Z1500" s="15">
        <v>250820.75435762107</v>
      </c>
      <c r="AA1500" s="15">
        <v>210938.15295514357</v>
      </c>
      <c r="AB1500" s="16">
        <f t="shared" si="23"/>
        <v>66165</v>
      </c>
    </row>
    <row r="1501" spans="1:28" ht="16" x14ac:dyDescent="0.2">
      <c r="A1501" s="14" t="s">
        <v>2204</v>
      </c>
      <c r="B1501" s="14" t="s">
        <v>2205</v>
      </c>
      <c r="C1501" s="14" t="s">
        <v>1418</v>
      </c>
      <c r="D1501" s="14" t="s">
        <v>1957</v>
      </c>
      <c r="E1501" s="14" t="s">
        <v>1914</v>
      </c>
      <c r="F1501" s="14" t="s">
        <v>3775</v>
      </c>
      <c r="G1501" s="14" t="s">
        <v>2054</v>
      </c>
      <c r="H1501" s="14" t="s">
        <v>2055</v>
      </c>
      <c r="I1501" s="14" t="s">
        <v>1868</v>
      </c>
      <c r="J1501" s="14" t="s">
        <v>2263</v>
      </c>
      <c r="K1501" s="15">
        <v>16467</v>
      </c>
      <c r="L1501" s="15">
        <v>16467</v>
      </c>
      <c r="M1501" s="15">
        <v>16467</v>
      </c>
      <c r="N1501" s="15">
        <v>16467</v>
      </c>
      <c r="O1501" s="15">
        <v>16467</v>
      </c>
      <c r="P1501" s="15">
        <v>16467</v>
      </c>
      <c r="Q1501" s="15">
        <v>16467</v>
      </c>
      <c r="R1501" s="15">
        <v>16467</v>
      </c>
      <c r="S1501" s="15">
        <v>16467</v>
      </c>
      <c r="T1501" s="15">
        <v>16467</v>
      </c>
      <c r="U1501" s="15">
        <v>16467</v>
      </c>
      <c r="V1501" s="15">
        <v>16467</v>
      </c>
      <c r="W1501" s="15">
        <v>197604</v>
      </c>
      <c r="X1501" s="15">
        <v>198588.49135714283</v>
      </c>
      <c r="Y1501" s="15">
        <v>199998.43871406242</v>
      </c>
      <c r="Z1501" s="15">
        <v>202798.67241723824</v>
      </c>
      <c r="AA1501" s="15">
        <v>204931.37906619694</v>
      </c>
      <c r="AB1501" s="16">
        <f t="shared" si="23"/>
        <v>82335</v>
      </c>
    </row>
    <row r="1502" spans="1:28" ht="16" x14ac:dyDescent="0.2">
      <c r="A1502" s="14" t="s">
        <v>2204</v>
      </c>
      <c r="B1502" s="14" t="s">
        <v>2205</v>
      </c>
      <c r="C1502" s="14" t="s">
        <v>1418</v>
      </c>
      <c r="D1502" s="14" t="s">
        <v>1957</v>
      </c>
      <c r="E1502" s="14" t="s">
        <v>1914</v>
      </c>
      <c r="F1502" s="14" t="s">
        <v>3775</v>
      </c>
      <c r="G1502" s="14" t="s">
        <v>2004</v>
      </c>
      <c r="H1502" s="14" t="s">
        <v>2005</v>
      </c>
      <c r="I1502" s="14" t="s">
        <v>1868</v>
      </c>
      <c r="J1502" s="14" t="s">
        <v>2264</v>
      </c>
      <c r="K1502" s="15">
        <v>41338.581937777781</v>
      </c>
      <c r="L1502" s="15">
        <v>39908.471857777775</v>
      </c>
      <c r="M1502" s="15">
        <v>41338.581937777781</v>
      </c>
      <c r="N1502" s="15">
        <v>40861.878577777774</v>
      </c>
      <c r="O1502" s="15">
        <v>41338.581937777781</v>
      </c>
      <c r="P1502" s="15">
        <v>40861.878577777774</v>
      </c>
      <c r="Q1502" s="15">
        <v>39028.729777777779</v>
      </c>
      <c r="R1502" s="15">
        <v>39028.729777777779</v>
      </c>
      <c r="S1502" s="15">
        <v>38626.537777777776</v>
      </c>
      <c r="T1502" s="15">
        <v>39028.729777777779</v>
      </c>
      <c r="U1502" s="15">
        <v>38626.537777777776</v>
      </c>
      <c r="V1502" s="15">
        <v>39028.729777777779</v>
      </c>
      <c r="W1502" s="15">
        <v>479015.96949333331</v>
      </c>
      <c r="X1502" s="15">
        <v>505231.57455982064</v>
      </c>
      <c r="Y1502" s="15">
        <v>478049.86864258244</v>
      </c>
      <c r="Z1502" s="15">
        <v>504844.26568912831</v>
      </c>
      <c r="AA1502" s="15">
        <v>505296.56546054163</v>
      </c>
      <c r="AB1502" s="16">
        <f t="shared" si="23"/>
        <v>204786.09624888888</v>
      </c>
    </row>
    <row r="1503" spans="1:28" ht="16" x14ac:dyDescent="0.2">
      <c r="A1503" s="14" t="s">
        <v>2265</v>
      </c>
      <c r="B1503" s="14" t="s">
        <v>2266</v>
      </c>
      <c r="C1503" s="14" t="s">
        <v>1418</v>
      </c>
      <c r="D1503" s="14" t="s">
        <v>1957</v>
      </c>
      <c r="E1503" s="14" t="s">
        <v>956</v>
      </c>
      <c r="F1503" s="14" t="s">
        <v>957</v>
      </c>
      <c r="G1503" s="14" t="s">
        <v>15</v>
      </c>
      <c r="H1503" s="14" t="s">
        <v>16</v>
      </c>
      <c r="I1503" s="14" t="s">
        <v>17</v>
      </c>
      <c r="J1503" s="14" t="s">
        <v>2267</v>
      </c>
      <c r="K1503" s="15">
        <v>132471.79999999999</v>
      </c>
      <c r="L1503" s="15">
        <v>108121.1</v>
      </c>
      <c r="M1503" s="15">
        <v>108121.1</v>
      </c>
      <c r="N1503" s="15">
        <v>144298.6</v>
      </c>
      <c r="O1503" s="15">
        <v>112004.3</v>
      </c>
      <c r="P1503" s="15">
        <v>121056.4</v>
      </c>
      <c r="Q1503" s="15">
        <v>136355</v>
      </c>
      <c r="R1503" s="15">
        <v>112004.3</v>
      </c>
      <c r="S1503" s="15">
        <v>112004.3</v>
      </c>
      <c r="T1503" s="15">
        <v>137723.80000000002</v>
      </c>
      <c r="U1503" s="15">
        <v>113373</v>
      </c>
      <c r="V1503" s="15">
        <v>138701</v>
      </c>
      <c r="W1503" s="15">
        <v>1476234.7000000002</v>
      </c>
      <c r="X1503" s="15">
        <v>1518379.3615404763</v>
      </c>
      <c r="Y1503" s="15">
        <v>1557647.5915693736</v>
      </c>
      <c r="Z1503" s="15">
        <v>1607750.373808299</v>
      </c>
      <c r="AA1503" s="15">
        <v>1656226.0873708294</v>
      </c>
      <c r="AB1503" s="16">
        <f t="shared" si="23"/>
        <v>605016.9</v>
      </c>
    </row>
    <row r="1504" spans="1:28" ht="16" x14ac:dyDescent="0.2">
      <c r="A1504" s="14" t="s">
        <v>2265</v>
      </c>
      <c r="B1504" s="14" t="s">
        <v>2266</v>
      </c>
      <c r="C1504" s="14" t="s">
        <v>1418</v>
      </c>
      <c r="D1504" s="14" t="s">
        <v>1957</v>
      </c>
      <c r="E1504" s="14" t="s">
        <v>956</v>
      </c>
      <c r="F1504" s="14" t="s">
        <v>957</v>
      </c>
      <c r="G1504" s="14" t="s">
        <v>19</v>
      </c>
      <c r="H1504" s="14" t="s">
        <v>20</v>
      </c>
      <c r="I1504" s="14" t="s">
        <v>21</v>
      </c>
      <c r="J1504" s="14" t="s">
        <v>2268</v>
      </c>
      <c r="K1504" s="15">
        <v>1800</v>
      </c>
      <c r="L1504" s="15">
        <v>1800</v>
      </c>
      <c r="M1504" s="15">
        <v>1800</v>
      </c>
      <c r="N1504" s="15">
        <v>1800</v>
      </c>
      <c r="O1504" s="15">
        <v>1800</v>
      </c>
      <c r="P1504" s="15">
        <v>1800</v>
      </c>
      <c r="Q1504" s="15">
        <v>1800</v>
      </c>
      <c r="R1504" s="15">
        <v>1800</v>
      </c>
      <c r="S1504" s="15">
        <v>1800</v>
      </c>
      <c r="T1504" s="15">
        <v>1800</v>
      </c>
      <c r="U1504" s="15">
        <v>1800</v>
      </c>
      <c r="V1504" s="15">
        <v>1800</v>
      </c>
      <c r="W1504" s="15">
        <v>21600</v>
      </c>
      <c r="X1504" s="15">
        <v>43241.914285714287</v>
      </c>
      <c r="Y1504" s="15">
        <v>43348.014686705203</v>
      </c>
      <c r="Z1504" s="15">
        <v>43925.455574692016</v>
      </c>
      <c r="AA1504" s="15">
        <v>44253.029907018943</v>
      </c>
      <c r="AB1504" s="16">
        <f t="shared" si="23"/>
        <v>9000</v>
      </c>
    </row>
    <row r="1505" spans="1:28" ht="16" x14ac:dyDescent="0.2">
      <c r="A1505" s="14" t="s">
        <v>2265</v>
      </c>
      <c r="B1505" s="14" t="s">
        <v>2266</v>
      </c>
      <c r="C1505" s="14" t="s">
        <v>1418</v>
      </c>
      <c r="D1505" s="14" t="s">
        <v>1957</v>
      </c>
      <c r="E1505" s="14" t="s">
        <v>956</v>
      </c>
      <c r="F1505" s="14" t="s">
        <v>957</v>
      </c>
      <c r="G1505" s="14" t="s">
        <v>23</v>
      </c>
      <c r="H1505" s="14" t="s">
        <v>24</v>
      </c>
      <c r="I1505" s="14" t="s">
        <v>21</v>
      </c>
      <c r="J1505" s="14" t="s">
        <v>2269</v>
      </c>
      <c r="K1505" s="15">
        <v>720</v>
      </c>
      <c r="L1505" s="15">
        <v>720</v>
      </c>
      <c r="M1505" s="15">
        <v>720</v>
      </c>
      <c r="N1505" s="15">
        <v>720</v>
      </c>
      <c r="O1505" s="15">
        <v>720</v>
      </c>
      <c r="P1505" s="15">
        <v>720</v>
      </c>
      <c r="Q1505" s="15">
        <v>720</v>
      </c>
      <c r="R1505" s="15">
        <v>720</v>
      </c>
      <c r="S1505" s="15">
        <v>720</v>
      </c>
      <c r="T1505" s="15">
        <v>720</v>
      </c>
      <c r="U1505" s="15">
        <v>720</v>
      </c>
      <c r="V1505" s="15">
        <v>720</v>
      </c>
      <c r="W1505" s="15">
        <v>8640</v>
      </c>
      <c r="X1505" s="15">
        <v>17296.765714285713</v>
      </c>
      <c r="Y1505" s="15">
        <v>17339.205874682077</v>
      </c>
      <c r="Z1505" s="15">
        <v>17570.182229876809</v>
      </c>
      <c r="AA1505" s="15">
        <v>17701.211962807578</v>
      </c>
      <c r="AB1505" s="16">
        <f t="shared" si="23"/>
        <v>3600</v>
      </c>
    </row>
    <row r="1506" spans="1:28" ht="16" x14ac:dyDescent="0.2">
      <c r="A1506" s="14" t="s">
        <v>2265</v>
      </c>
      <c r="B1506" s="14" t="s">
        <v>2266</v>
      </c>
      <c r="C1506" s="14" t="s">
        <v>1418</v>
      </c>
      <c r="D1506" s="14" t="s">
        <v>1957</v>
      </c>
      <c r="E1506" s="14" t="s">
        <v>956</v>
      </c>
      <c r="F1506" s="14" t="s">
        <v>957</v>
      </c>
      <c r="G1506" s="14" t="s">
        <v>38</v>
      </c>
      <c r="H1506" s="14" t="s">
        <v>39</v>
      </c>
      <c r="I1506" s="14" t="s">
        <v>21</v>
      </c>
      <c r="J1506" s="14" t="s">
        <v>2270</v>
      </c>
      <c r="K1506" s="15">
        <v>11451.630449612971</v>
      </c>
      <c r="L1506" s="15">
        <v>11451.630449612971</v>
      </c>
      <c r="M1506" s="15">
        <v>11451.630449612971</v>
      </c>
      <c r="N1506" s="15">
        <v>11451.630449612971</v>
      </c>
      <c r="O1506" s="15">
        <v>11451.630449612971</v>
      </c>
      <c r="P1506" s="15">
        <v>11451.630449612971</v>
      </c>
      <c r="Q1506" s="15">
        <v>11451.630449612971</v>
      </c>
      <c r="R1506" s="15">
        <v>11451.630449612971</v>
      </c>
      <c r="S1506" s="15">
        <v>11451.630449612971</v>
      </c>
      <c r="T1506" s="15">
        <v>11451.630449612971</v>
      </c>
      <c r="U1506" s="15">
        <v>11451.630449612971</v>
      </c>
      <c r="V1506" s="15">
        <v>11451.630449612971</v>
      </c>
      <c r="W1506" s="15">
        <v>137419.56539535563</v>
      </c>
      <c r="X1506" s="15">
        <v>138106.4278697664</v>
      </c>
      <c r="Y1506" s="15">
        <v>140942.30159714067</v>
      </c>
      <c r="Z1506" s="15">
        <v>144506.64848543712</v>
      </c>
      <c r="AA1506" s="15">
        <v>146150.78353552392</v>
      </c>
      <c r="AB1506" s="16">
        <f t="shared" si="23"/>
        <v>57258.152248064856</v>
      </c>
    </row>
    <row r="1507" spans="1:28" ht="16" x14ac:dyDescent="0.2">
      <c r="A1507" s="14" t="s">
        <v>2265</v>
      </c>
      <c r="B1507" s="14" t="s">
        <v>2266</v>
      </c>
      <c r="C1507" s="14" t="s">
        <v>1418</v>
      </c>
      <c r="D1507" s="14" t="s">
        <v>1957</v>
      </c>
      <c r="E1507" s="14" t="s">
        <v>956</v>
      </c>
      <c r="F1507" s="14" t="s">
        <v>957</v>
      </c>
      <c r="G1507" s="14" t="s">
        <v>41</v>
      </c>
      <c r="H1507" s="14" t="s">
        <v>42</v>
      </c>
      <c r="I1507" s="14" t="s">
        <v>21</v>
      </c>
      <c r="J1507" s="14" t="s">
        <v>2271</v>
      </c>
      <c r="K1507" s="15">
        <v>8411</v>
      </c>
      <c r="L1507" s="15">
        <v>7597</v>
      </c>
      <c r="M1507" s="15">
        <v>8411</v>
      </c>
      <c r="N1507" s="15">
        <v>8140</v>
      </c>
      <c r="O1507" s="15">
        <v>8411</v>
      </c>
      <c r="P1507" s="15">
        <v>8140</v>
      </c>
      <c r="Q1507" s="15">
        <v>8411</v>
      </c>
      <c r="R1507" s="15">
        <v>8411</v>
      </c>
      <c r="S1507" s="15">
        <v>8140</v>
      </c>
      <c r="T1507" s="15">
        <v>8411</v>
      </c>
      <c r="U1507" s="15">
        <v>8140</v>
      </c>
      <c r="V1507" s="15">
        <v>8411</v>
      </c>
      <c r="W1507" s="15">
        <v>99034</v>
      </c>
      <c r="X1507" s="15">
        <v>110548.0357142857</v>
      </c>
      <c r="Y1507" s="15">
        <v>124490.43522312137</v>
      </c>
      <c r="Z1507" s="15">
        <v>133417.4784631939</v>
      </c>
      <c r="AA1507" s="15">
        <v>145191.35781293683</v>
      </c>
      <c r="AB1507" s="16">
        <f t="shared" si="23"/>
        <v>40970</v>
      </c>
    </row>
    <row r="1508" spans="1:28" ht="16" x14ac:dyDescent="0.2">
      <c r="A1508" s="14" t="s">
        <v>2265</v>
      </c>
      <c r="B1508" s="14" t="s">
        <v>2266</v>
      </c>
      <c r="C1508" s="14" t="s">
        <v>1418</v>
      </c>
      <c r="D1508" s="14" t="s">
        <v>1957</v>
      </c>
      <c r="E1508" s="14" t="s">
        <v>956</v>
      </c>
      <c r="F1508" s="14" t="s">
        <v>957</v>
      </c>
      <c r="G1508" s="14" t="s">
        <v>44</v>
      </c>
      <c r="H1508" s="14" t="s">
        <v>45</v>
      </c>
      <c r="I1508" s="14" t="s">
        <v>21</v>
      </c>
      <c r="J1508" s="14" t="s">
        <v>2272</v>
      </c>
      <c r="K1508" s="15">
        <v>774</v>
      </c>
      <c r="L1508" s="15">
        <v>774</v>
      </c>
      <c r="M1508" s="15">
        <v>774</v>
      </c>
      <c r="N1508" s="15">
        <v>774</v>
      </c>
      <c r="O1508" s="15">
        <v>774</v>
      </c>
      <c r="P1508" s="15">
        <v>774</v>
      </c>
      <c r="Q1508" s="15">
        <v>774</v>
      </c>
      <c r="R1508" s="15">
        <v>774</v>
      </c>
      <c r="S1508" s="15">
        <v>774</v>
      </c>
      <c r="T1508" s="15">
        <v>774</v>
      </c>
      <c r="U1508" s="15">
        <v>774</v>
      </c>
      <c r="V1508" s="15">
        <v>774</v>
      </c>
      <c r="W1508" s="15">
        <v>9288</v>
      </c>
      <c r="X1508" s="15">
        <v>9575.9219185714283</v>
      </c>
      <c r="Y1508" s="15">
        <v>9887.4003879419924</v>
      </c>
      <c r="Z1508" s="15">
        <v>10319.684228159793</v>
      </c>
      <c r="AA1508" s="15">
        <v>10708.542631351809</v>
      </c>
      <c r="AB1508" s="16">
        <f t="shared" si="23"/>
        <v>3870</v>
      </c>
    </row>
    <row r="1509" spans="1:28" ht="16" x14ac:dyDescent="0.2">
      <c r="A1509" s="14" t="s">
        <v>2265</v>
      </c>
      <c r="B1509" s="14" t="s">
        <v>2266</v>
      </c>
      <c r="C1509" s="14" t="s">
        <v>1418</v>
      </c>
      <c r="D1509" s="14" t="s">
        <v>1957</v>
      </c>
      <c r="E1509" s="14" t="s">
        <v>956</v>
      </c>
      <c r="F1509" s="14" t="s">
        <v>957</v>
      </c>
      <c r="G1509" s="14" t="s">
        <v>47</v>
      </c>
      <c r="H1509" s="14" t="s">
        <v>48</v>
      </c>
      <c r="I1509" s="14" t="s">
        <v>21</v>
      </c>
      <c r="J1509" s="14" t="s">
        <v>2273</v>
      </c>
      <c r="K1509" s="15">
        <v>63</v>
      </c>
      <c r="L1509" s="15">
        <v>63</v>
      </c>
      <c r="M1509" s="15">
        <v>63</v>
      </c>
      <c r="N1509" s="15">
        <v>63</v>
      </c>
      <c r="O1509" s="15">
        <v>63</v>
      </c>
      <c r="P1509" s="15">
        <v>63</v>
      </c>
      <c r="Q1509" s="15">
        <v>63</v>
      </c>
      <c r="R1509" s="15">
        <v>63</v>
      </c>
      <c r="S1509" s="15">
        <v>63</v>
      </c>
      <c r="T1509" s="15">
        <v>63</v>
      </c>
      <c r="U1509" s="15">
        <v>63</v>
      </c>
      <c r="V1509" s="15">
        <v>63</v>
      </c>
      <c r="W1509" s="15">
        <v>756</v>
      </c>
      <c r="X1509" s="15">
        <v>779.43550499999981</v>
      </c>
      <c r="Y1509" s="15">
        <v>804.788403669697</v>
      </c>
      <c r="Z1509" s="15">
        <v>839.97429764091339</v>
      </c>
      <c r="AA1509" s="15">
        <v>871.62556301700783</v>
      </c>
      <c r="AB1509" s="16">
        <f t="shared" si="23"/>
        <v>315</v>
      </c>
    </row>
    <row r="1510" spans="1:28" ht="16" x14ac:dyDescent="0.2">
      <c r="A1510" s="14" t="s">
        <v>2265</v>
      </c>
      <c r="B1510" s="14" t="s">
        <v>2266</v>
      </c>
      <c r="C1510" s="14" t="s">
        <v>1418</v>
      </c>
      <c r="D1510" s="14" t="s">
        <v>1957</v>
      </c>
      <c r="E1510" s="14" t="s">
        <v>956</v>
      </c>
      <c r="F1510" s="14" t="s">
        <v>957</v>
      </c>
      <c r="G1510" s="14" t="s">
        <v>50</v>
      </c>
      <c r="H1510" s="14" t="s">
        <v>51</v>
      </c>
      <c r="I1510" s="14" t="s">
        <v>21</v>
      </c>
      <c r="J1510" s="14" t="s">
        <v>2274</v>
      </c>
      <c r="K1510" s="15">
        <v>6116.4666666666672</v>
      </c>
      <c r="L1510" s="15">
        <v>6116.4666666666672</v>
      </c>
      <c r="M1510" s="15">
        <v>6116.4666666666672</v>
      </c>
      <c r="N1510" s="15">
        <v>6116.4666666666672</v>
      </c>
      <c r="O1510" s="15">
        <v>6116.4666666666672</v>
      </c>
      <c r="P1510" s="15">
        <v>6116.4666666666672</v>
      </c>
      <c r="Q1510" s="15">
        <v>6116.4666666666672</v>
      </c>
      <c r="R1510" s="15">
        <v>6116.4666666666672</v>
      </c>
      <c r="S1510" s="15">
        <v>6116.4666666666672</v>
      </c>
      <c r="T1510" s="15">
        <v>6116.4666666666672</v>
      </c>
      <c r="U1510" s="15">
        <v>6116.4666666666672</v>
      </c>
      <c r="V1510" s="15">
        <v>6116.4666666666672</v>
      </c>
      <c r="W1510" s="15">
        <v>73397.600000000006</v>
      </c>
      <c r="X1510" s="15">
        <v>92489.65</v>
      </c>
      <c r="Y1510" s="15">
        <v>92716.586968786127</v>
      </c>
      <c r="Z1510" s="15">
        <v>93951.668868091248</v>
      </c>
      <c r="AA1510" s="15">
        <v>94652.313967790527</v>
      </c>
      <c r="AB1510" s="16">
        <f t="shared" si="23"/>
        <v>30582.333333333336</v>
      </c>
    </row>
    <row r="1511" spans="1:28" ht="16" x14ac:dyDescent="0.2">
      <c r="A1511" s="14" t="s">
        <v>2265</v>
      </c>
      <c r="B1511" s="14" t="s">
        <v>2266</v>
      </c>
      <c r="C1511" s="14" t="s">
        <v>1418</v>
      </c>
      <c r="D1511" s="14" t="s">
        <v>1957</v>
      </c>
      <c r="E1511" s="14" t="s">
        <v>956</v>
      </c>
      <c r="F1511" s="14" t="s">
        <v>957</v>
      </c>
      <c r="G1511" s="14" t="s">
        <v>765</v>
      </c>
      <c r="H1511" s="14" t="s">
        <v>766</v>
      </c>
      <c r="I1511" s="14" t="s">
        <v>21</v>
      </c>
      <c r="J1511" s="14" t="s">
        <v>2275</v>
      </c>
      <c r="K1511" s="15">
        <v>5900</v>
      </c>
      <c r="L1511" s="15">
        <v>5900</v>
      </c>
      <c r="M1511" s="15">
        <v>5900</v>
      </c>
      <c r="N1511" s="15">
        <v>5900</v>
      </c>
      <c r="O1511" s="15">
        <v>5900</v>
      </c>
      <c r="P1511" s="15">
        <v>5900</v>
      </c>
      <c r="Q1511" s="15">
        <v>5900</v>
      </c>
      <c r="R1511" s="15">
        <v>5900</v>
      </c>
      <c r="S1511" s="15">
        <v>5900</v>
      </c>
      <c r="T1511" s="15">
        <v>5900</v>
      </c>
      <c r="U1511" s="15">
        <v>5900</v>
      </c>
      <c r="V1511" s="15">
        <v>5900</v>
      </c>
      <c r="W1511" s="15">
        <v>70800</v>
      </c>
      <c r="X1511" s="15">
        <v>61388.882857142853</v>
      </c>
      <c r="Y1511" s="15">
        <v>63532.879379792772</v>
      </c>
      <c r="Z1511" s="15">
        <v>66332.932666245251</v>
      </c>
      <c r="AA1511" s="15">
        <v>68937.420264576955</v>
      </c>
      <c r="AB1511" s="16">
        <f t="shared" si="23"/>
        <v>29500</v>
      </c>
    </row>
    <row r="1512" spans="1:28" ht="16" x14ac:dyDescent="0.2">
      <c r="A1512" s="14" t="s">
        <v>2265</v>
      </c>
      <c r="B1512" s="14" t="s">
        <v>2266</v>
      </c>
      <c r="C1512" s="14" t="s">
        <v>1418</v>
      </c>
      <c r="D1512" s="14" t="s">
        <v>1957</v>
      </c>
      <c r="E1512" s="14" t="s">
        <v>956</v>
      </c>
      <c r="F1512" s="14" t="s">
        <v>957</v>
      </c>
      <c r="G1512" s="14" t="s">
        <v>68</v>
      </c>
      <c r="H1512" s="14" t="s">
        <v>69</v>
      </c>
      <c r="I1512" s="14" t="s">
        <v>21</v>
      </c>
      <c r="J1512" s="14" t="s">
        <v>2276</v>
      </c>
      <c r="K1512" s="15">
        <v>484</v>
      </c>
      <c r="L1512" s="15">
        <v>484</v>
      </c>
      <c r="M1512" s="15">
        <v>484</v>
      </c>
      <c r="N1512" s="15">
        <v>484</v>
      </c>
      <c r="O1512" s="15">
        <v>484</v>
      </c>
      <c r="P1512" s="15">
        <v>484</v>
      </c>
      <c r="Q1512" s="15">
        <v>484</v>
      </c>
      <c r="R1512" s="15">
        <v>484</v>
      </c>
      <c r="S1512" s="15">
        <v>484</v>
      </c>
      <c r="T1512" s="15">
        <v>484</v>
      </c>
      <c r="U1512" s="15">
        <v>484</v>
      </c>
      <c r="V1512" s="15">
        <v>484</v>
      </c>
      <c r="W1512" s="15">
        <v>5808</v>
      </c>
      <c r="X1512" s="15">
        <v>5988.0441971428563</v>
      </c>
      <c r="Y1512" s="15">
        <v>6182.8188472402126</v>
      </c>
      <c r="Z1512" s="15">
        <v>6453.1358739397156</v>
      </c>
      <c r="AA1512" s="15">
        <v>6696.2979761941551</v>
      </c>
      <c r="AB1512" s="16">
        <f t="shared" si="23"/>
        <v>2420</v>
      </c>
    </row>
    <row r="1513" spans="1:28" ht="16" x14ac:dyDescent="0.2">
      <c r="A1513" s="14" t="s">
        <v>2265</v>
      </c>
      <c r="B1513" s="14" t="s">
        <v>2266</v>
      </c>
      <c r="C1513" s="14" t="s">
        <v>1418</v>
      </c>
      <c r="D1513" s="14" t="s">
        <v>1957</v>
      </c>
      <c r="E1513" s="14" t="s">
        <v>1845</v>
      </c>
      <c r="F1513" s="14" t="s">
        <v>1846</v>
      </c>
      <c r="G1513" s="14" t="s">
        <v>2033</v>
      </c>
      <c r="H1513" s="14" t="s">
        <v>2034</v>
      </c>
      <c r="I1513" s="14" t="s">
        <v>175</v>
      </c>
      <c r="J1513" s="14" t="s">
        <v>2277</v>
      </c>
      <c r="K1513" s="15">
        <v>38936.380000000005</v>
      </c>
      <c r="L1513" s="15">
        <v>127400</v>
      </c>
      <c r="M1513" s="15">
        <v>38936.380000000005</v>
      </c>
      <c r="N1513" s="15">
        <v>38936.380000000005</v>
      </c>
      <c r="O1513" s="15">
        <v>127400</v>
      </c>
      <c r="P1513" s="15">
        <v>38936.380000000005</v>
      </c>
      <c r="Q1513" s="15">
        <v>38936.380000000005</v>
      </c>
      <c r="R1513" s="15">
        <v>38936.380000000005</v>
      </c>
      <c r="S1513" s="15">
        <v>38936.380000000005</v>
      </c>
      <c r="T1513" s="15">
        <v>38936.380000000005</v>
      </c>
      <c r="U1513" s="15">
        <v>38936.380000000005</v>
      </c>
      <c r="V1513" s="15">
        <v>38936.380000000005</v>
      </c>
      <c r="W1513" s="15">
        <v>644163.80000000005</v>
      </c>
      <c r="X1513" s="15">
        <v>720638.52524999995</v>
      </c>
      <c r="Y1513" s="15">
        <v>783815.34225690225</v>
      </c>
      <c r="Z1513" s="15">
        <v>858372.9393097969</v>
      </c>
      <c r="AA1513" s="15">
        <v>936791.90281613474</v>
      </c>
      <c r="AB1513" s="16">
        <f t="shared" si="23"/>
        <v>371609.14</v>
      </c>
    </row>
    <row r="1514" spans="1:28" ht="16" x14ac:dyDescent="0.2">
      <c r="A1514" s="14" t="s">
        <v>2265</v>
      </c>
      <c r="B1514" s="14" t="s">
        <v>2266</v>
      </c>
      <c r="C1514" s="14" t="s">
        <v>1418</v>
      </c>
      <c r="D1514" s="14" t="s">
        <v>1957</v>
      </c>
      <c r="E1514" s="14" t="s">
        <v>1845</v>
      </c>
      <c r="F1514" s="14" t="s">
        <v>1846</v>
      </c>
      <c r="G1514" s="14" t="s">
        <v>1988</v>
      </c>
      <c r="H1514" s="14" t="s">
        <v>1989</v>
      </c>
      <c r="I1514" s="14" t="s">
        <v>175</v>
      </c>
      <c r="J1514" s="14" t="s">
        <v>2278</v>
      </c>
      <c r="K1514" s="15">
        <v>25321</v>
      </c>
      <c r="L1514" s="15">
        <v>25321</v>
      </c>
      <c r="M1514" s="15">
        <v>25321</v>
      </c>
      <c r="N1514" s="15">
        <v>25321</v>
      </c>
      <c r="O1514" s="15">
        <v>25321</v>
      </c>
      <c r="P1514" s="15">
        <v>25321</v>
      </c>
      <c r="Q1514" s="15">
        <v>25321</v>
      </c>
      <c r="R1514" s="15">
        <v>25321</v>
      </c>
      <c r="S1514" s="15">
        <v>25321</v>
      </c>
      <c r="T1514" s="15">
        <v>25321</v>
      </c>
      <c r="U1514" s="15">
        <v>25321</v>
      </c>
      <c r="V1514" s="15">
        <v>25321</v>
      </c>
      <c r="W1514" s="15">
        <v>303852</v>
      </c>
      <c r="X1514" s="15">
        <v>329795.10079714278</v>
      </c>
      <c r="Y1514" s="15">
        <v>358707.52221619739</v>
      </c>
      <c r="Z1514" s="15">
        <v>392828.2767605398</v>
      </c>
      <c r="AA1514" s="15">
        <v>428716.15822650527</v>
      </c>
      <c r="AB1514" s="16">
        <f t="shared" si="23"/>
        <v>126605</v>
      </c>
    </row>
    <row r="1515" spans="1:28" ht="16" x14ac:dyDescent="0.2">
      <c r="A1515" s="14" t="s">
        <v>2265</v>
      </c>
      <c r="B1515" s="14" t="s">
        <v>2266</v>
      </c>
      <c r="C1515" s="14" t="s">
        <v>1418</v>
      </c>
      <c r="D1515" s="14" t="s">
        <v>1957</v>
      </c>
      <c r="E1515" s="14" t="s">
        <v>1845</v>
      </c>
      <c r="F1515" s="14" t="s">
        <v>1846</v>
      </c>
      <c r="G1515" s="14" t="s">
        <v>2279</v>
      </c>
      <c r="H1515" s="14" t="s">
        <v>2280</v>
      </c>
      <c r="I1515" s="14" t="s">
        <v>175</v>
      </c>
      <c r="J1515" s="14" t="s">
        <v>2281</v>
      </c>
      <c r="K1515" s="15">
        <v>32467</v>
      </c>
      <c r="L1515" s="15">
        <v>32467</v>
      </c>
      <c r="M1515" s="15">
        <v>32467</v>
      </c>
      <c r="N1515" s="15">
        <v>32467</v>
      </c>
      <c r="O1515" s="15">
        <v>32467</v>
      </c>
      <c r="P1515" s="15">
        <v>32467</v>
      </c>
      <c r="Q1515" s="15">
        <v>32467</v>
      </c>
      <c r="R1515" s="15">
        <v>32467</v>
      </c>
      <c r="S1515" s="15">
        <v>32467</v>
      </c>
      <c r="T1515" s="15">
        <v>32467</v>
      </c>
      <c r="U1515" s="15">
        <v>32467</v>
      </c>
      <c r="V1515" s="15">
        <v>32467</v>
      </c>
      <c r="W1515" s="15">
        <v>389604</v>
      </c>
      <c r="X1515" s="15">
        <v>422868.66780857136</v>
      </c>
      <c r="Y1515" s="15">
        <v>459940.6470436902</v>
      </c>
      <c r="Z1515" s="15">
        <v>503690.83612750069</v>
      </c>
      <c r="AA1515" s="15">
        <v>549706.86422889889</v>
      </c>
      <c r="AB1515" s="16">
        <f t="shared" si="23"/>
        <v>162335</v>
      </c>
    </row>
    <row r="1516" spans="1:28" ht="16" x14ac:dyDescent="0.2">
      <c r="A1516" s="14" t="s">
        <v>2265</v>
      </c>
      <c r="B1516" s="14" t="s">
        <v>2266</v>
      </c>
      <c r="C1516" s="14" t="s">
        <v>1418</v>
      </c>
      <c r="D1516" s="14" t="s">
        <v>1957</v>
      </c>
      <c r="E1516" s="14" t="s">
        <v>1845</v>
      </c>
      <c r="F1516" s="14" t="s">
        <v>1846</v>
      </c>
      <c r="G1516" s="14" t="s">
        <v>1991</v>
      </c>
      <c r="H1516" s="14" t="s">
        <v>1992</v>
      </c>
      <c r="I1516" s="14" t="s">
        <v>175</v>
      </c>
      <c r="J1516" s="14" t="s">
        <v>2282</v>
      </c>
      <c r="K1516" s="15">
        <v>140559.33333333331</v>
      </c>
      <c r="L1516" s="15">
        <v>140559.33333333331</v>
      </c>
      <c r="M1516" s="15">
        <v>140559.33333333331</v>
      </c>
      <c r="N1516" s="15">
        <v>140559.33333333331</v>
      </c>
      <c r="O1516" s="15">
        <v>140559.33333333331</v>
      </c>
      <c r="P1516" s="15">
        <v>140559.33333333331</v>
      </c>
      <c r="Q1516" s="15">
        <v>140559.33333333331</v>
      </c>
      <c r="R1516" s="15">
        <v>140559.33333333331</v>
      </c>
      <c r="S1516" s="15">
        <v>140559.33333333331</v>
      </c>
      <c r="T1516" s="15">
        <v>140559.33333333331</v>
      </c>
      <c r="U1516" s="15">
        <v>140559.33333333331</v>
      </c>
      <c r="V1516" s="15">
        <v>140559.33333333331</v>
      </c>
      <c r="W1516" s="15">
        <v>1686711.9999999998</v>
      </c>
      <c r="X1516" s="15">
        <v>2068496.8576714282</v>
      </c>
      <c r="Y1516" s="15">
        <v>2249837.4922303772</v>
      </c>
      <c r="Z1516" s="15">
        <v>2463845.1393596274</v>
      </c>
      <c r="AA1516" s="15">
        <v>2688936.3243451058</v>
      </c>
      <c r="AB1516" s="16">
        <f t="shared" si="23"/>
        <v>702796.66666666651</v>
      </c>
    </row>
    <row r="1517" spans="1:28" ht="16" x14ac:dyDescent="0.2">
      <c r="A1517" s="14" t="s">
        <v>2265</v>
      </c>
      <c r="B1517" s="14" t="s">
        <v>2266</v>
      </c>
      <c r="C1517" s="14" t="s">
        <v>1418</v>
      </c>
      <c r="D1517" s="14" t="s">
        <v>1957</v>
      </c>
      <c r="E1517" s="14" t="s">
        <v>1845</v>
      </c>
      <c r="F1517" s="14" t="s">
        <v>1846</v>
      </c>
      <c r="G1517" s="14" t="s">
        <v>2283</v>
      </c>
      <c r="H1517" s="14" t="s">
        <v>2284</v>
      </c>
      <c r="I1517" s="14" t="s">
        <v>175</v>
      </c>
      <c r="J1517" s="14" t="s">
        <v>2285</v>
      </c>
      <c r="K1517" s="15">
        <v>23118.666666666664</v>
      </c>
      <c r="L1517" s="15">
        <v>23118.666666666664</v>
      </c>
      <c r="M1517" s="15">
        <v>23118.666666666664</v>
      </c>
      <c r="N1517" s="15">
        <v>23118.666666666664</v>
      </c>
      <c r="O1517" s="15">
        <v>23118.666666666664</v>
      </c>
      <c r="P1517" s="15">
        <v>23118.666666666664</v>
      </c>
      <c r="Q1517" s="15">
        <v>23118.666666666664</v>
      </c>
      <c r="R1517" s="15">
        <v>23118.666666666664</v>
      </c>
      <c r="S1517" s="15">
        <v>23118.666666666664</v>
      </c>
      <c r="T1517" s="15">
        <v>23118.666666666664</v>
      </c>
      <c r="U1517" s="15">
        <v>23118.666666666664</v>
      </c>
      <c r="V1517" s="15">
        <v>23118.666666666664</v>
      </c>
      <c r="W1517" s="15">
        <v>277424</v>
      </c>
      <c r="X1517" s="15">
        <v>328245.1771371428</v>
      </c>
      <c r="Y1517" s="15">
        <v>357021.72010949824</v>
      </c>
      <c r="Z1517" s="15">
        <v>390982.11883097515</v>
      </c>
      <c r="AA1517" s="15">
        <v>426701.33958470763</v>
      </c>
      <c r="AB1517" s="16">
        <f t="shared" si="23"/>
        <v>115593.33333333331</v>
      </c>
    </row>
    <row r="1518" spans="1:28" ht="16" x14ac:dyDescent="0.2">
      <c r="A1518" s="14" t="s">
        <v>2265</v>
      </c>
      <c r="B1518" s="14" t="s">
        <v>2266</v>
      </c>
      <c r="C1518" s="14" t="s">
        <v>1418</v>
      </c>
      <c r="D1518" s="14" t="s">
        <v>1957</v>
      </c>
      <c r="E1518" s="14" t="s">
        <v>1845</v>
      </c>
      <c r="F1518" s="14" t="s">
        <v>1846</v>
      </c>
      <c r="G1518" s="14" t="s">
        <v>2286</v>
      </c>
      <c r="H1518" s="14" t="s">
        <v>2287</v>
      </c>
      <c r="I1518" s="14" t="s">
        <v>175</v>
      </c>
      <c r="J1518" s="14" t="s">
        <v>2288</v>
      </c>
      <c r="K1518" s="15">
        <v>8418</v>
      </c>
      <c r="L1518" s="15">
        <v>8418</v>
      </c>
      <c r="M1518" s="15">
        <v>8418</v>
      </c>
      <c r="N1518" s="15">
        <v>8418</v>
      </c>
      <c r="O1518" s="15">
        <v>8418</v>
      </c>
      <c r="P1518" s="15">
        <v>8418</v>
      </c>
      <c r="Q1518" s="15">
        <v>8418</v>
      </c>
      <c r="R1518" s="15">
        <v>8418</v>
      </c>
      <c r="S1518" s="15">
        <v>8418</v>
      </c>
      <c r="T1518" s="15">
        <v>8418</v>
      </c>
      <c r="U1518" s="15">
        <v>8418</v>
      </c>
      <c r="V1518" s="15">
        <v>8418</v>
      </c>
      <c r="W1518" s="15">
        <v>101016</v>
      </c>
      <c r="X1518" s="15">
        <v>109640.8182342857</v>
      </c>
      <c r="Y1518" s="15">
        <v>119252.79104363767</v>
      </c>
      <c r="Z1518" s="15">
        <v>130596.28110146614</v>
      </c>
      <c r="AA1518" s="15">
        <v>142527.25484580864</v>
      </c>
      <c r="AB1518" s="16">
        <f t="shared" si="23"/>
        <v>42090</v>
      </c>
    </row>
    <row r="1519" spans="1:28" ht="16" x14ac:dyDescent="0.2">
      <c r="A1519" s="14" t="s">
        <v>2265</v>
      </c>
      <c r="B1519" s="14" t="s">
        <v>2266</v>
      </c>
      <c r="C1519" s="14" t="s">
        <v>1418</v>
      </c>
      <c r="D1519" s="14" t="s">
        <v>1957</v>
      </c>
      <c r="E1519" s="14" t="s">
        <v>1845</v>
      </c>
      <c r="F1519" s="14" t="s">
        <v>1846</v>
      </c>
      <c r="G1519" s="14" t="s">
        <v>2289</v>
      </c>
      <c r="H1519" s="14" t="s">
        <v>2290</v>
      </c>
      <c r="I1519" s="14" t="s">
        <v>175</v>
      </c>
      <c r="J1519" s="14" t="s">
        <v>2291</v>
      </c>
      <c r="K1519" s="15">
        <v>31871</v>
      </c>
      <c r="L1519" s="15">
        <v>31871</v>
      </c>
      <c r="M1519" s="15">
        <v>31871</v>
      </c>
      <c r="N1519" s="15">
        <v>31871</v>
      </c>
      <c r="O1519" s="15">
        <v>31871</v>
      </c>
      <c r="P1519" s="15">
        <v>31871</v>
      </c>
      <c r="Q1519" s="15">
        <v>31871</v>
      </c>
      <c r="R1519" s="15">
        <v>31871</v>
      </c>
      <c r="S1519" s="15">
        <v>31871</v>
      </c>
      <c r="T1519" s="15">
        <v>31871</v>
      </c>
      <c r="U1519" s="15">
        <v>31871</v>
      </c>
      <c r="V1519" s="15">
        <v>31871</v>
      </c>
      <c r="W1519" s="15">
        <v>382452</v>
      </c>
      <c r="X1519" s="15">
        <v>421435.96526571427</v>
      </c>
      <c r="Y1519" s="15">
        <v>458382.34257531288</v>
      </c>
      <c r="Z1519" s="15">
        <v>501984.30358756706</v>
      </c>
      <c r="AA1519" s="15">
        <v>547844.42682891781</v>
      </c>
      <c r="AB1519" s="16">
        <f t="shared" si="23"/>
        <v>159355</v>
      </c>
    </row>
    <row r="1520" spans="1:28" ht="16" x14ac:dyDescent="0.2">
      <c r="A1520" s="14" t="s">
        <v>2265</v>
      </c>
      <c r="B1520" s="14" t="s">
        <v>2266</v>
      </c>
      <c r="C1520" s="14" t="s">
        <v>1418</v>
      </c>
      <c r="D1520" s="14" t="s">
        <v>1957</v>
      </c>
      <c r="E1520" s="14" t="s">
        <v>1845</v>
      </c>
      <c r="F1520" s="14" t="s">
        <v>1846</v>
      </c>
      <c r="G1520" s="14" t="s">
        <v>1683</v>
      </c>
      <c r="H1520" s="14" t="s">
        <v>1684</v>
      </c>
      <c r="I1520" s="14" t="s">
        <v>1685</v>
      </c>
      <c r="J1520" s="14" t="s">
        <v>2292</v>
      </c>
      <c r="K1520" s="15">
        <v>78500.952034128</v>
      </c>
      <c r="L1520" s="15">
        <v>79565.541069501865</v>
      </c>
      <c r="M1520" s="15">
        <v>75778.180024779154</v>
      </c>
      <c r="N1520" s="15">
        <v>76165.085262143621</v>
      </c>
      <c r="O1520" s="15">
        <v>76103.73621926982</v>
      </c>
      <c r="P1520" s="15">
        <v>76166.589429016865</v>
      </c>
      <c r="Q1520" s="15">
        <v>76307.243459880337</v>
      </c>
      <c r="R1520" s="15">
        <v>75811.156172289833</v>
      </c>
      <c r="S1520" s="15">
        <v>76074.122317093905</v>
      </c>
      <c r="T1520" s="15">
        <v>76022.967730607401</v>
      </c>
      <c r="U1520" s="15">
        <v>76566.231225719283</v>
      </c>
      <c r="V1520" s="15">
        <v>76178.789972851941</v>
      </c>
      <c r="W1520" s="15">
        <v>919240.594917282</v>
      </c>
      <c r="X1520" s="15">
        <v>1170187.8278244059</v>
      </c>
      <c r="Y1520" s="15">
        <v>1274634.1112175719</v>
      </c>
      <c r="Z1520" s="15">
        <v>1393357.4621971792</v>
      </c>
      <c r="AA1520" s="15">
        <v>1530717.1487629064</v>
      </c>
      <c r="AB1520" s="16">
        <f t="shared" si="23"/>
        <v>386113.49460982246</v>
      </c>
    </row>
    <row r="1521" spans="1:28" ht="16" x14ac:dyDescent="0.2">
      <c r="A1521" s="14" t="s">
        <v>2265</v>
      </c>
      <c r="B1521" s="14" t="s">
        <v>2266</v>
      </c>
      <c r="C1521" s="14" t="s">
        <v>1418</v>
      </c>
      <c r="D1521" s="14" t="s">
        <v>1957</v>
      </c>
      <c r="E1521" s="14" t="s">
        <v>1845</v>
      </c>
      <c r="F1521" s="14" t="s">
        <v>1846</v>
      </c>
      <c r="G1521" s="14" t="s">
        <v>642</v>
      </c>
      <c r="H1521" s="14" t="s">
        <v>643</v>
      </c>
      <c r="I1521" s="14" t="s">
        <v>644</v>
      </c>
      <c r="J1521" s="14" t="s">
        <v>2293</v>
      </c>
      <c r="K1521" s="15">
        <v>37373.699999999997</v>
      </c>
      <c r="L1521" s="15">
        <v>27623.7</v>
      </c>
      <c r="M1521" s="15">
        <v>27623.7</v>
      </c>
      <c r="N1521" s="15">
        <v>29573.7</v>
      </c>
      <c r="O1521" s="15">
        <v>76373.7</v>
      </c>
      <c r="P1521" s="15">
        <v>89048.7</v>
      </c>
      <c r="Q1521" s="15">
        <v>61748.700000000004</v>
      </c>
      <c r="R1521" s="15">
        <v>56873.700000000004</v>
      </c>
      <c r="S1521" s="15">
        <v>37373.699999999997</v>
      </c>
      <c r="T1521" s="15">
        <v>37373.699999999997</v>
      </c>
      <c r="U1521" s="15">
        <v>37373.699999999997</v>
      </c>
      <c r="V1521" s="15">
        <v>47123.7</v>
      </c>
      <c r="W1521" s="15">
        <v>565484.39999999991</v>
      </c>
      <c r="X1521" s="15">
        <v>626990.46037714276</v>
      </c>
      <c r="Y1521" s="15">
        <v>678811.18365145882</v>
      </c>
      <c r="Z1521" s="15">
        <v>742881.95118309825</v>
      </c>
      <c r="AA1521" s="15">
        <v>808295.75731922034</v>
      </c>
      <c r="AB1521" s="16">
        <f t="shared" si="23"/>
        <v>198568.5</v>
      </c>
    </row>
    <row r="1522" spans="1:28" ht="16" x14ac:dyDescent="0.2">
      <c r="A1522" s="14" t="s">
        <v>2265</v>
      </c>
      <c r="B1522" s="14" t="s">
        <v>2266</v>
      </c>
      <c r="C1522" s="14" t="s">
        <v>1418</v>
      </c>
      <c r="D1522" s="14" t="s">
        <v>1957</v>
      </c>
      <c r="E1522" s="14" t="s">
        <v>1845</v>
      </c>
      <c r="F1522" s="14" t="s">
        <v>1846</v>
      </c>
      <c r="G1522" s="14" t="s">
        <v>893</v>
      </c>
      <c r="H1522" s="14" t="s">
        <v>894</v>
      </c>
      <c r="I1522" s="14" t="s">
        <v>644</v>
      </c>
      <c r="J1522" s="14" t="s">
        <v>2294</v>
      </c>
      <c r="K1522" s="15">
        <v>9500</v>
      </c>
      <c r="L1522" s="15">
        <v>9500</v>
      </c>
      <c r="M1522" s="15">
        <v>9500</v>
      </c>
      <c r="N1522" s="15">
        <v>9500</v>
      </c>
      <c r="O1522" s="15">
        <v>9500</v>
      </c>
      <c r="P1522" s="15">
        <v>9500</v>
      </c>
      <c r="Q1522" s="15">
        <v>9500</v>
      </c>
      <c r="R1522" s="15">
        <v>9500</v>
      </c>
      <c r="S1522" s="15">
        <v>9500</v>
      </c>
      <c r="T1522" s="15">
        <v>9500</v>
      </c>
      <c r="U1522" s="15">
        <v>9500</v>
      </c>
      <c r="V1522" s="15">
        <v>9500</v>
      </c>
      <c r="W1522" s="15">
        <v>114000</v>
      </c>
      <c r="X1522" s="15">
        <v>130505.65714285713</v>
      </c>
      <c r="Y1522" s="15">
        <v>142272.28007716994</v>
      </c>
      <c r="Z1522" s="15">
        <v>155857.00564474074</v>
      </c>
      <c r="AA1522" s="15">
        <v>170349.62714568159</v>
      </c>
      <c r="AB1522" s="16">
        <f t="shared" si="23"/>
        <v>47500</v>
      </c>
    </row>
    <row r="1523" spans="1:28" ht="16" x14ac:dyDescent="0.2">
      <c r="A1523" s="14" t="s">
        <v>2265</v>
      </c>
      <c r="B1523" s="14" t="s">
        <v>2266</v>
      </c>
      <c r="C1523" s="14" t="s">
        <v>1418</v>
      </c>
      <c r="D1523" s="14" t="s">
        <v>1957</v>
      </c>
      <c r="E1523" s="14" t="s">
        <v>1845</v>
      </c>
      <c r="F1523" s="14" t="s">
        <v>1846</v>
      </c>
      <c r="G1523" s="14" t="s">
        <v>1793</v>
      </c>
      <c r="H1523" s="14" t="s">
        <v>1794</v>
      </c>
      <c r="I1523" s="14" t="s">
        <v>179</v>
      </c>
      <c r="J1523" s="14" t="s">
        <v>2295</v>
      </c>
      <c r="K1523" s="15">
        <v>10111</v>
      </c>
      <c r="L1523" s="15">
        <v>10111</v>
      </c>
      <c r="M1523" s="15">
        <v>10111</v>
      </c>
      <c r="N1523" s="15">
        <v>10111</v>
      </c>
      <c r="O1523" s="15">
        <v>10111</v>
      </c>
      <c r="P1523" s="15">
        <v>10111</v>
      </c>
      <c r="Q1523" s="15">
        <v>10111</v>
      </c>
      <c r="R1523" s="15">
        <v>10111</v>
      </c>
      <c r="S1523" s="15">
        <v>10111</v>
      </c>
      <c r="T1523" s="15">
        <v>10111</v>
      </c>
      <c r="U1523" s="15">
        <v>10111</v>
      </c>
      <c r="V1523" s="15">
        <v>10111</v>
      </c>
      <c r="W1523" s="15">
        <v>121332</v>
      </c>
      <c r="X1523" s="15">
        <v>131691.41282571427</v>
      </c>
      <c r="Y1523" s="15">
        <v>143236.51345239021</v>
      </c>
      <c r="Z1523" s="15">
        <v>156861.3682842628</v>
      </c>
      <c r="AA1523" s="15">
        <v>171191.8595564233</v>
      </c>
      <c r="AB1523" s="16">
        <f t="shared" si="23"/>
        <v>50555</v>
      </c>
    </row>
    <row r="1524" spans="1:28" ht="16" x14ac:dyDescent="0.2">
      <c r="A1524" s="14" t="s">
        <v>2265</v>
      </c>
      <c r="B1524" s="14" t="s">
        <v>2266</v>
      </c>
      <c r="C1524" s="14" t="s">
        <v>1418</v>
      </c>
      <c r="D1524" s="14" t="s">
        <v>1957</v>
      </c>
      <c r="E1524" s="14" t="s">
        <v>1845</v>
      </c>
      <c r="F1524" s="14" t="s">
        <v>1846</v>
      </c>
      <c r="G1524" s="14" t="s">
        <v>1652</v>
      </c>
      <c r="H1524" s="14" t="s">
        <v>1653</v>
      </c>
      <c r="I1524" s="14" t="s">
        <v>179</v>
      </c>
      <c r="J1524" s="14" t="s">
        <v>2296</v>
      </c>
      <c r="K1524" s="15">
        <v>25000</v>
      </c>
      <c r="L1524" s="15">
        <v>25000</v>
      </c>
      <c r="M1524" s="15">
        <v>25000</v>
      </c>
      <c r="N1524" s="15">
        <v>25000</v>
      </c>
      <c r="O1524" s="15">
        <v>25000</v>
      </c>
      <c r="P1524" s="15">
        <v>25000</v>
      </c>
      <c r="Q1524" s="15">
        <v>25000</v>
      </c>
      <c r="R1524" s="15">
        <v>25000</v>
      </c>
      <c r="S1524" s="15">
        <v>25000</v>
      </c>
      <c r="T1524" s="15">
        <v>25000</v>
      </c>
      <c r="U1524" s="15">
        <v>25000</v>
      </c>
      <c r="V1524" s="15">
        <v>25000</v>
      </c>
      <c r="W1524" s="15">
        <v>300000</v>
      </c>
      <c r="X1524" s="15">
        <v>401056.25903999998</v>
      </c>
      <c r="Y1524" s="15">
        <v>439204.73039988475</v>
      </c>
      <c r="Z1524" s="15">
        <v>481456.22546435369</v>
      </c>
      <c r="AA1524" s="15">
        <v>527772.31435402448</v>
      </c>
      <c r="AB1524" s="16">
        <f t="shared" si="23"/>
        <v>125000</v>
      </c>
    </row>
    <row r="1525" spans="1:28" ht="16" x14ac:dyDescent="0.2">
      <c r="A1525" s="14" t="s">
        <v>2265</v>
      </c>
      <c r="B1525" s="14" t="s">
        <v>2266</v>
      </c>
      <c r="C1525" s="14" t="s">
        <v>1418</v>
      </c>
      <c r="D1525" s="14" t="s">
        <v>1957</v>
      </c>
      <c r="E1525" s="14" t="s">
        <v>1845</v>
      </c>
      <c r="F1525" s="14" t="s">
        <v>1846</v>
      </c>
      <c r="G1525" s="14" t="s">
        <v>1863</v>
      </c>
      <c r="H1525" s="14" t="s">
        <v>1864</v>
      </c>
      <c r="I1525" s="14" t="s">
        <v>179</v>
      </c>
      <c r="J1525" s="14" t="s">
        <v>2297</v>
      </c>
      <c r="K1525" s="15">
        <v>13175.29</v>
      </c>
      <c r="L1525" s="15">
        <v>13175.29</v>
      </c>
      <c r="M1525" s="15">
        <v>13175.29</v>
      </c>
      <c r="N1525" s="15">
        <v>13175.29</v>
      </c>
      <c r="O1525" s="15">
        <v>13175.29</v>
      </c>
      <c r="P1525" s="15">
        <v>13175.29</v>
      </c>
      <c r="Q1525" s="15">
        <v>13175.29</v>
      </c>
      <c r="R1525" s="15">
        <v>13175.29</v>
      </c>
      <c r="S1525" s="15">
        <v>13175.29</v>
      </c>
      <c r="T1525" s="15">
        <v>13175.29</v>
      </c>
      <c r="U1525" s="15">
        <v>13175.29</v>
      </c>
      <c r="V1525" s="15">
        <v>13175.29</v>
      </c>
      <c r="W1525" s="15">
        <v>158103.48000000001</v>
      </c>
      <c r="X1525" s="15">
        <v>171602.46805345721</v>
      </c>
      <c r="Y1525" s="15">
        <v>186646.48435606199</v>
      </c>
      <c r="Z1525" s="15">
        <v>204400.55552783757</v>
      </c>
      <c r="AA1525" s="15">
        <v>223074.1168326723</v>
      </c>
      <c r="AB1525" s="16">
        <f t="shared" si="23"/>
        <v>65876.450000000012</v>
      </c>
    </row>
    <row r="1526" spans="1:28" ht="16" x14ac:dyDescent="0.2">
      <c r="A1526" s="14" t="s">
        <v>2265</v>
      </c>
      <c r="B1526" s="14" t="s">
        <v>2266</v>
      </c>
      <c r="C1526" s="14" t="s">
        <v>1418</v>
      </c>
      <c r="D1526" s="14" t="s">
        <v>1957</v>
      </c>
      <c r="E1526" s="14" t="s">
        <v>1845</v>
      </c>
      <c r="F1526" s="14" t="s">
        <v>1846</v>
      </c>
      <c r="G1526" s="14" t="s">
        <v>2298</v>
      </c>
      <c r="H1526" s="14" t="s">
        <v>2299</v>
      </c>
      <c r="I1526" s="14" t="s">
        <v>1868</v>
      </c>
      <c r="J1526" s="14" t="s">
        <v>2300</v>
      </c>
      <c r="K1526" s="15">
        <v>37024</v>
      </c>
      <c r="L1526" s="15">
        <v>37024</v>
      </c>
      <c r="M1526" s="15">
        <v>37024</v>
      </c>
      <c r="N1526" s="15">
        <v>37024</v>
      </c>
      <c r="O1526" s="15">
        <v>37024</v>
      </c>
      <c r="P1526" s="15">
        <v>37024</v>
      </c>
      <c r="Q1526" s="15">
        <v>37024</v>
      </c>
      <c r="R1526" s="15">
        <v>37024</v>
      </c>
      <c r="S1526" s="15">
        <v>37024</v>
      </c>
      <c r="T1526" s="15">
        <v>37024</v>
      </c>
      <c r="U1526" s="15">
        <v>37024</v>
      </c>
      <c r="V1526" s="15">
        <v>37024</v>
      </c>
      <c r="W1526" s="15">
        <v>444288</v>
      </c>
      <c r="X1526" s="15">
        <v>507606.5109342857</v>
      </c>
      <c r="Y1526" s="15">
        <v>552107.27314607869</v>
      </c>
      <c r="Z1526" s="15">
        <v>604624.47889848414</v>
      </c>
      <c r="AA1526" s="15">
        <v>659861.57081322174</v>
      </c>
      <c r="AB1526" s="16">
        <f t="shared" si="23"/>
        <v>185120</v>
      </c>
    </row>
    <row r="1527" spans="1:28" ht="16" x14ac:dyDescent="0.2">
      <c r="A1527" s="14" t="s">
        <v>2265</v>
      </c>
      <c r="B1527" s="14" t="s">
        <v>2266</v>
      </c>
      <c r="C1527" s="14" t="s">
        <v>1418</v>
      </c>
      <c r="D1527" s="14" t="s">
        <v>1957</v>
      </c>
      <c r="E1527" s="14" t="s">
        <v>1845</v>
      </c>
      <c r="F1527" s="14" t="s">
        <v>1846</v>
      </c>
      <c r="G1527" s="14" t="s">
        <v>1873</v>
      </c>
      <c r="H1527" s="14" t="s">
        <v>1874</v>
      </c>
      <c r="I1527" s="14" t="s">
        <v>1868</v>
      </c>
      <c r="J1527" s="14" t="s">
        <v>2301</v>
      </c>
      <c r="K1527" s="15">
        <v>107920.54</v>
      </c>
      <c r="L1527" s="15">
        <v>107920.54</v>
      </c>
      <c r="M1527" s="15">
        <v>107920.54</v>
      </c>
      <c r="N1527" s="15">
        <v>107920.54</v>
      </c>
      <c r="O1527" s="15">
        <v>107920.54</v>
      </c>
      <c r="P1527" s="15">
        <v>107920.54</v>
      </c>
      <c r="Q1527" s="15">
        <v>107920.54</v>
      </c>
      <c r="R1527" s="15">
        <v>107920.54</v>
      </c>
      <c r="S1527" s="15">
        <v>107920.54</v>
      </c>
      <c r="T1527" s="15">
        <v>107920.54</v>
      </c>
      <c r="U1527" s="15">
        <v>107920.54</v>
      </c>
      <c r="V1527" s="15">
        <v>107920.54</v>
      </c>
      <c r="W1527" s="15">
        <v>1295046.48</v>
      </c>
      <c r="X1527" s="15">
        <v>1463577.5158743169</v>
      </c>
      <c r="Y1527" s="15">
        <v>1591886.1833352067</v>
      </c>
      <c r="Z1527" s="15">
        <v>1743308.593962474</v>
      </c>
      <c r="AA1527" s="15">
        <v>1902573.2291222839</v>
      </c>
      <c r="AB1527" s="16">
        <f t="shared" si="23"/>
        <v>539602.69999999995</v>
      </c>
    </row>
    <row r="1528" spans="1:28" ht="16" x14ac:dyDescent="0.2">
      <c r="A1528" s="14" t="s">
        <v>2265</v>
      </c>
      <c r="B1528" s="14" t="s">
        <v>2266</v>
      </c>
      <c r="C1528" s="14" t="s">
        <v>1418</v>
      </c>
      <c r="D1528" s="14" t="s">
        <v>1957</v>
      </c>
      <c r="E1528" s="14" t="s">
        <v>1724</v>
      </c>
      <c r="F1528" s="14" t="s">
        <v>3761</v>
      </c>
      <c r="G1528" s="14" t="s">
        <v>1984</v>
      </c>
      <c r="H1528" s="14" t="s">
        <v>1985</v>
      </c>
      <c r="I1528" s="14" t="s">
        <v>1986</v>
      </c>
      <c r="J1528" s="14" t="s">
        <v>2302</v>
      </c>
      <c r="K1528" s="15">
        <v>335735.39999999997</v>
      </c>
      <c r="L1528" s="15">
        <v>348970.43999999994</v>
      </c>
      <c r="M1528" s="15">
        <v>343676.32</v>
      </c>
      <c r="N1528" s="15">
        <v>338925.60000000003</v>
      </c>
      <c r="O1528" s="15">
        <v>330984.15999999997</v>
      </c>
      <c r="P1528" s="15">
        <v>330984.15999999997</v>
      </c>
      <c r="Q1528" s="15">
        <v>330984.15999999997</v>
      </c>
      <c r="R1528" s="15">
        <v>330984.15999999997</v>
      </c>
      <c r="S1528" s="15">
        <v>352642.16</v>
      </c>
      <c r="T1528" s="15">
        <v>334172.28000000003</v>
      </c>
      <c r="U1528" s="15">
        <v>334172.28000000003</v>
      </c>
      <c r="V1528" s="15">
        <v>372675.68</v>
      </c>
      <c r="W1528" s="15">
        <v>4084906.8</v>
      </c>
      <c r="X1528" s="15">
        <v>4461736.5907733329</v>
      </c>
      <c r="Y1528" s="15">
        <v>4442109.5593015598</v>
      </c>
      <c r="Z1528" s="15">
        <v>4500042.942058729</v>
      </c>
      <c r="AA1528" s="15">
        <v>4543903.6513044229</v>
      </c>
      <c r="AB1528" s="16">
        <f t="shared" si="23"/>
        <v>1698291.92</v>
      </c>
    </row>
    <row r="1529" spans="1:28" ht="16" x14ac:dyDescent="0.2">
      <c r="A1529" s="14" t="s">
        <v>2303</v>
      </c>
      <c r="B1529" s="14" t="s">
        <v>2304</v>
      </c>
      <c r="C1529" s="14" t="s">
        <v>1418</v>
      </c>
      <c r="D1529" s="14" t="s">
        <v>2305</v>
      </c>
      <c r="E1529" s="14" t="s">
        <v>960</v>
      </c>
      <c r="F1529" s="14" t="s">
        <v>961</v>
      </c>
      <c r="G1529" s="14" t="s">
        <v>15</v>
      </c>
      <c r="H1529" s="14" t="s">
        <v>16</v>
      </c>
      <c r="I1529" s="14" t="s">
        <v>17</v>
      </c>
      <c r="J1529" s="14" t="s">
        <v>2306</v>
      </c>
      <c r="K1529" s="15">
        <v>170498.77000000002</v>
      </c>
      <c r="L1529" s="15">
        <v>141277.93</v>
      </c>
      <c r="M1529" s="15">
        <v>141277.93</v>
      </c>
      <c r="N1529" s="15">
        <v>185156.89</v>
      </c>
      <c r="O1529" s="15">
        <v>146403.72</v>
      </c>
      <c r="P1529" s="15">
        <v>157266.23999999999</v>
      </c>
      <c r="Q1529" s="15">
        <v>175624.57</v>
      </c>
      <c r="R1529" s="15">
        <v>146403.72</v>
      </c>
      <c r="S1529" s="15">
        <v>146403.72</v>
      </c>
      <c r="T1529" s="15">
        <v>177435.88000000003</v>
      </c>
      <c r="U1529" s="15">
        <v>148214.93</v>
      </c>
      <c r="V1529" s="15">
        <v>178608.52000000002</v>
      </c>
      <c r="W1529" s="15">
        <v>1914572.82</v>
      </c>
      <c r="X1529" s="15">
        <v>2267699.0953944046</v>
      </c>
      <c r="Y1529" s="15">
        <v>2341932.95624523</v>
      </c>
      <c r="Z1529" s="15">
        <v>2416722.3167333878</v>
      </c>
      <c r="AA1529" s="15">
        <v>2500407.0784152611</v>
      </c>
      <c r="AB1529" s="16">
        <f t="shared" si="23"/>
        <v>784615.24</v>
      </c>
    </row>
    <row r="1530" spans="1:28" ht="16" x14ac:dyDescent="0.2">
      <c r="A1530" s="14" t="s">
        <v>2303</v>
      </c>
      <c r="B1530" s="14" t="s">
        <v>2304</v>
      </c>
      <c r="C1530" s="14" t="s">
        <v>1418</v>
      </c>
      <c r="D1530" s="14" t="s">
        <v>2305</v>
      </c>
      <c r="E1530" s="14" t="s">
        <v>960</v>
      </c>
      <c r="F1530" s="14" t="s">
        <v>961</v>
      </c>
      <c r="G1530" s="14" t="s">
        <v>347</v>
      </c>
      <c r="H1530" s="14" t="s">
        <v>348</v>
      </c>
      <c r="I1530" s="14" t="s">
        <v>17</v>
      </c>
      <c r="J1530" s="14" t="s">
        <v>2307</v>
      </c>
      <c r="K1530" s="15">
        <v>25825.8</v>
      </c>
      <c r="L1530" s="15">
        <v>26843.879999999997</v>
      </c>
      <c r="M1530" s="15">
        <v>26436.639999999999</v>
      </c>
      <c r="N1530" s="15">
        <v>26071.200000000001</v>
      </c>
      <c r="O1530" s="15">
        <v>25460.32</v>
      </c>
      <c r="P1530" s="15">
        <v>25460.32</v>
      </c>
      <c r="Q1530" s="15">
        <v>25460.32</v>
      </c>
      <c r="R1530" s="15">
        <v>25460.32</v>
      </c>
      <c r="S1530" s="15">
        <v>27126.32</v>
      </c>
      <c r="T1530" s="15">
        <v>25705.56</v>
      </c>
      <c r="U1530" s="15">
        <v>25705.56</v>
      </c>
      <c r="V1530" s="15">
        <v>28667.360000000001</v>
      </c>
      <c r="W1530" s="15">
        <v>314223.59999999998</v>
      </c>
      <c r="X1530" s="15">
        <v>318695.47076952382</v>
      </c>
      <c r="Y1530" s="15">
        <v>475940.30992516712</v>
      </c>
      <c r="Z1530" s="15">
        <v>482147.45807772095</v>
      </c>
      <c r="AA1530" s="15">
        <v>486846.81978261663</v>
      </c>
      <c r="AB1530" s="16">
        <f t="shared" si="23"/>
        <v>130637.84</v>
      </c>
    </row>
    <row r="1531" spans="1:28" ht="16" x14ac:dyDescent="0.2">
      <c r="A1531" s="14" t="s">
        <v>2303</v>
      </c>
      <c r="B1531" s="14" t="s">
        <v>2304</v>
      </c>
      <c r="C1531" s="14" t="s">
        <v>1418</v>
      </c>
      <c r="D1531" s="14" t="s">
        <v>2305</v>
      </c>
      <c r="E1531" s="14" t="s">
        <v>960</v>
      </c>
      <c r="F1531" s="14" t="s">
        <v>961</v>
      </c>
      <c r="G1531" s="14" t="s">
        <v>19</v>
      </c>
      <c r="H1531" s="14" t="s">
        <v>20</v>
      </c>
      <c r="I1531" s="14" t="s">
        <v>21</v>
      </c>
      <c r="J1531" s="14" t="s">
        <v>2308</v>
      </c>
      <c r="K1531" s="15">
        <v>3600</v>
      </c>
      <c r="L1531" s="15">
        <v>3600</v>
      </c>
      <c r="M1531" s="15">
        <v>3600</v>
      </c>
      <c r="N1531" s="15">
        <v>3600</v>
      </c>
      <c r="O1531" s="15">
        <v>3600</v>
      </c>
      <c r="P1531" s="15">
        <v>3600</v>
      </c>
      <c r="Q1531" s="15">
        <v>3600</v>
      </c>
      <c r="R1531" s="15">
        <v>3600</v>
      </c>
      <c r="S1531" s="15">
        <v>3600</v>
      </c>
      <c r="T1531" s="15">
        <v>3600</v>
      </c>
      <c r="U1531" s="15">
        <v>3600</v>
      </c>
      <c r="V1531" s="15">
        <v>3600</v>
      </c>
      <c r="W1531" s="15">
        <v>43200</v>
      </c>
      <c r="X1531" s="15">
        <v>43241.914285714287</v>
      </c>
      <c r="Y1531" s="15">
        <v>43348.014686705203</v>
      </c>
      <c r="Z1531" s="15">
        <v>43925.455574692016</v>
      </c>
      <c r="AA1531" s="15">
        <v>44253.029907018943</v>
      </c>
      <c r="AB1531" s="16">
        <f t="shared" si="23"/>
        <v>18000</v>
      </c>
    </row>
    <row r="1532" spans="1:28" ht="16" x14ac:dyDescent="0.2">
      <c r="A1532" s="14" t="s">
        <v>2303</v>
      </c>
      <c r="B1532" s="14" t="s">
        <v>2304</v>
      </c>
      <c r="C1532" s="14" t="s">
        <v>1418</v>
      </c>
      <c r="D1532" s="14" t="s">
        <v>2305</v>
      </c>
      <c r="E1532" s="14" t="s">
        <v>960</v>
      </c>
      <c r="F1532" s="14" t="s">
        <v>961</v>
      </c>
      <c r="G1532" s="14" t="s">
        <v>23</v>
      </c>
      <c r="H1532" s="14" t="s">
        <v>24</v>
      </c>
      <c r="I1532" s="14" t="s">
        <v>21</v>
      </c>
      <c r="J1532" s="14" t="s">
        <v>2309</v>
      </c>
      <c r="K1532" s="15">
        <v>1280</v>
      </c>
      <c r="L1532" s="15">
        <v>1280</v>
      </c>
      <c r="M1532" s="15">
        <v>1280</v>
      </c>
      <c r="N1532" s="15">
        <v>1280</v>
      </c>
      <c r="O1532" s="15">
        <v>1280</v>
      </c>
      <c r="P1532" s="15">
        <v>1280</v>
      </c>
      <c r="Q1532" s="15">
        <v>1280</v>
      </c>
      <c r="R1532" s="15">
        <v>1280</v>
      </c>
      <c r="S1532" s="15">
        <v>1280</v>
      </c>
      <c r="T1532" s="15">
        <v>1280</v>
      </c>
      <c r="U1532" s="15">
        <v>1280</v>
      </c>
      <c r="V1532" s="15">
        <v>1280</v>
      </c>
      <c r="W1532" s="15">
        <v>15360</v>
      </c>
      <c r="X1532" s="15">
        <v>15535.058095238093</v>
      </c>
      <c r="Y1532" s="15">
        <v>16215.368456878612</v>
      </c>
      <c r="Z1532" s="15">
        <v>17082.121612380226</v>
      </c>
      <c r="AA1532" s="15">
        <v>17865.112073574317</v>
      </c>
      <c r="AB1532" s="16">
        <f t="shared" si="23"/>
        <v>6400</v>
      </c>
    </row>
    <row r="1533" spans="1:28" ht="16" x14ac:dyDescent="0.2">
      <c r="A1533" s="14" t="s">
        <v>2303</v>
      </c>
      <c r="B1533" s="14" t="s">
        <v>2304</v>
      </c>
      <c r="C1533" s="14" t="s">
        <v>1418</v>
      </c>
      <c r="D1533" s="14" t="s">
        <v>2305</v>
      </c>
      <c r="E1533" s="14" t="s">
        <v>960</v>
      </c>
      <c r="F1533" s="14" t="s">
        <v>961</v>
      </c>
      <c r="G1533" s="14" t="s">
        <v>26</v>
      </c>
      <c r="H1533" s="14" t="s">
        <v>27</v>
      </c>
      <c r="I1533" s="14" t="s">
        <v>21</v>
      </c>
      <c r="J1533" s="14" t="s">
        <v>2310</v>
      </c>
      <c r="K1533" s="15">
        <v>93</v>
      </c>
      <c r="L1533" s="15">
        <v>93</v>
      </c>
      <c r="M1533" s="15">
        <v>93</v>
      </c>
      <c r="N1533" s="15">
        <v>93</v>
      </c>
      <c r="O1533" s="15">
        <v>93</v>
      </c>
      <c r="P1533" s="15">
        <v>93</v>
      </c>
      <c r="Q1533" s="15">
        <v>93</v>
      </c>
      <c r="R1533" s="15">
        <v>93</v>
      </c>
      <c r="S1533" s="15">
        <v>93</v>
      </c>
      <c r="T1533" s="15">
        <v>93</v>
      </c>
      <c r="U1533" s="15">
        <v>93</v>
      </c>
      <c r="V1533" s="15">
        <v>93</v>
      </c>
      <c r="W1533" s="15">
        <v>1116</v>
      </c>
      <c r="X1533" s="15">
        <v>1156.120625</v>
      </c>
      <c r="Y1533" s="15">
        <v>1205.1149453410405</v>
      </c>
      <c r="Z1533" s="15">
        <v>1269.9743984442205</v>
      </c>
      <c r="AA1533" s="15">
        <v>1330.6640242874448</v>
      </c>
      <c r="AB1533" s="16">
        <f t="shared" si="23"/>
        <v>465</v>
      </c>
    </row>
    <row r="1534" spans="1:28" ht="16" x14ac:dyDescent="0.2">
      <c r="A1534" s="14" t="s">
        <v>2303</v>
      </c>
      <c r="B1534" s="14" t="s">
        <v>2304</v>
      </c>
      <c r="C1534" s="14" t="s">
        <v>1418</v>
      </c>
      <c r="D1534" s="14" t="s">
        <v>2305</v>
      </c>
      <c r="E1534" s="14" t="s">
        <v>960</v>
      </c>
      <c r="F1534" s="14" t="s">
        <v>961</v>
      </c>
      <c r="G1534" s="14" t="s">
        <v>29</v>
      </c>
      <c r="H1534" s="14" t="s">
        <v>30</v>
      </c>
      <c r="I1534" s="14" t="s">
        <v>21</v>
      </c>
      <c r="J1534" s="14" t="s">
        <v>2311</v>
      </c>
      <c r="K1534" s="15">
        <v>0</v>
      </c>
      <c r="L1534" s="15">
        <v>0</v>
      </c>
      <c r="M1534" s="15">
        <v>0</v>
      </c>
      <c r="N1534" s="15">
        <v>0</v>
      </c>
      <c r="O1534" s="15">
        <v>0</v>
      </c>
      <c r="P1534" s="15">
        <v>0</v>
      </c>
      <c r="Q1534" s="15">
        <v>0</v>
      </c>
      <c r="R1534" s="15">
        <v>0</v>
      </c>
      <c r="S1534" s="15">
        <v>8050</v>
      </c>
      <c r="T1534" s="15">
        <v>0</v>
      </c>
      <c r="U1534" s="15">
        <v>0</v>
      </c>
      <c r="V1534" s="15">
        <v>0</v>
      </c>
      <c r="W1534" s="15">
        <v>8050</v>
      </c>
      <c r="X1534" s="15">
        <v>16277.099999999999</v>
      </c>
      <c r="Y1534" s="15">
        <v>16504.9794</v>
      </c>
      <c r="Z1534" s="15">
        <v>16752.554090999998</v>
      </c>
      <c r="AA1534" s="15">
        <v>17003.842402365</v>
      </c>
      <c r="AB1534" s="16">
        <f t="shared" si="23"/>
        <v>0</v>
      </c>
    </row>
    <row r="1535" spans="1:28" ht="16" x14ac:dyDescent="0.2">
      <c r="A1535" s="14" t="s">
        <v>2303</v>
      </c>
      <c r="B1535" s="14" t="s">
        <v>2304</v>
      </c>
      <c r="C1535" s="14" t="s">
        <v>1418</v>
      </c>
      <c r="D1535" s="14" t="s">
        <v>2305</v>
      </c>
      <c r="E1535" s="14" t="s">
        <v>960</v>
      </c>
      <c r="F1535" s="14" t="s">
        <v>961</v>
      </c>
      <c r="G1535" s="14" t="s">
        <v>32</v>
      </c>
      <c r="H1535" s="14" t="s">
        <v>33</v>
      </c>
      <c r="I1535" s="14" t="s">
        <v>21</v>
      </c>
      <c r="J1535" s="14" t="s">
        <v>2312</v>
      </c>
      <c r="K1535" s="15">
        <v>0</v>
      </c>
      <c r="L1535" s="15">
        <v>0</v>
      </c>
      <c r="M1535" s="15">
        <v>0</v>
      </c>
      <c r="N1535" s="15">
        <v>0</v>
      </c>
      <c r="O1535" s="15">
        <v>0</v>
      </c>
      <c r="P1535" s="15">
        <v>0</v>
      </c>
      <c r="Q1535" s="15">
        <v>0</v>
      </c>
      <c r="R1535" s="15">
        <v>0</v>
      </c>
      <c r="S1535" s="15">
        <v>2500</v>
      </c>
      <c r="T1535" s="15">
        <v>0</v>
      </c>
      <c r="U1535" s="15">
        <v>0</v>
      </c>
      <c r="V1535" s="15">
        <v>0</v>
      </c>
      <c r="W1535" s="15">
        <v>2500</v>
      </c>
      <c r="X1535" s="15">
        <v>5054.9999999999991</v>
      </c>
      <c r="Y1535" s="15">
        <v>5638.3469999999998</v>
      </c>
      <c r="Z1535" s="15">
        <v>5722.9222049999998</v>
      </c>
      <c r="AA1535" s="15">
        <v>5808.7660380750003</v>
      </c>
      <c r="AB1535" s="16">
        <f t="shared" si="23"/>
        <v>0</v>
      </c>
    </row>
    <row r="1536" spans="1:28" ht="16" x14ac:dyDescent="0.2">
      <c r="A1536" s="14" t="s">
        <v>2303</v>
      </c>
      <c r="B1536" s="14" t="s">
        <v>2304</v>
      </c>
      <c r="C1536" s="14" t="s">
        <v>1418</v>
      </c>
      <c r="D1536" s="14" t="s">
        <v>2305</v>
      </c>
      <c r="E1536" s="14" t="s">
        <v>960</v>
      </c>
      <c r="F1536" s="14" t="s">
        <v>961</v>
      </c>
      <c r="G1536" s="14" t="s">
        <v>35</v>
      </c>
      <c r="H1536" s="14" t="s">
        <v>36</v>
      </c>
      <c r="I1536" s="14" t="s">
        <v>21</v>
      </c>
      <c r="J1536" s="14" t="s">
        <v>2313</v>
      </c>
      <c r="K1536" s="15">
        <v>25</v>
      </c>
      <c r="L1536" s="15">
        <v>25</v>
      </c>
      <c r="M1536" s="15">
        <v>25</v>
      </c>
      <c r="N1536" s="15">
        <v>25</v>
      </c>
      <c r="O1536" s="15">
        <v>25</v>
      </c>
      <c r="P1536" s="15">
        <v>25</v>
      </c>
      <c r="Q1536" s="15">
        <v>25</v>
      </c>
      <c r="R1536" s="15">
        <v>25</v>
      </c>
      <c r="S1536" s="15">
        <v>25</v>
      </c>
      <c r="T1536" s="15">
        <v>25</v>
      </c>
      <c r="U1536" s="15">
        <v>25</v>
      </c>
      <c r="V1536" s="15">
        <v>25</v>
      </c>
      <c r="W1536" s="15">
        <v>300</v>
      </c>
      <c r="X1536" s="15">
        <v>630.86399999999992</v>
      </c>
      <c r="Y1536" s="15">
        <v>665.32494599999995</v>
      </c>
      <c r="Z1536" s="15">
        <v>702.35863425000002</v>
      </c>
      <c r="AA1536" s="15">
        <v>741.40977431429997</v>
      </c>
      <c r="AB1536" s="16">
        <f t="shared" si="23"/>
        <v>125</v>
      </c>
    </row>
    <row r="1537" spans="1:28" ht="16" x14ac:dyDescent="0.2">
      <c r="A1537" s="14" t="s">
        <v>2303</v>
      </c>
      <c r="B1537" s="14" t="s">
        <v>2304</v>
      </c>
      <c r="C1537" s="14" t="s">
        <v>1418</v>
      </c>
      <c r="D1537" s="14" t="s">
        <v>2305</v>
      </c>
      <c r="E1537" s="14" t="s">
        <v>960</v>
      </c>
      <c r="F1537" s="14" t="s">
        <v>961</v>
      </c>
      <c r="G1537" s="14" t="s">
        <v>38</v>
      </c>
      <c r="H1537" s="14" t="s">
        <v>39</v>
      </c>
      <c r="I1537" s="14" t="s">
        <v>21</v>
      </c>
      <c r="J1537" s="14" t="s">
        <v>2314</v>
      </c>
      <c r="K1537" s="15">
        <v>4294.3614186048635</v>
      </c>
      <c r="L1537" s="15">
        <v>4294.3614186048635</v>
      </c>
      <c r="M1537" s="15">
        <v>4294.3614186048635</v>
      </c>
      <c r="N1537" s="15">
        <v>4294.3614186048635</v>
      </c>
      <c r="O1537" s="15">
        <v>4294.3614186048635</v>
      </c>
      <c r="P1537" s="15">
        <v>4294.3614186048635</v>
      </c>
      <c r="Q1537" s="15">
        <v>4294.3614186048635</v>
      </c>
      <c r="R1537" s="15">
        <v>4294.3614186048635</v>
      </c>
      <c r="S1537" s="15">
        <v>4294.3614186048635</v>
      </c>
      <c r="T1537" s="15">
        <v>4294.3614186048635</v>
      </c>
      <c r="U1537" s="15">
        <v>4294.3614186048635</v>
      </c>
      <c r="V1537" s="15">
        <v>4294.3614186048635</v>
      </c>
      <c r="W1537" s="15">
        <v>51532.337023258362</v>
      </c>
      <c r="X1537" s="15">
        <v>50657.552749539973</v>
      </c>
      <c r="Y1537" s="15">
        <v>50380.410973290505</v>
      </c>
      <c r="Z1537" s="15">
        <v>50750.637625680785</v>
      </c>
      <c r="AA1537" s="15">
        <v>51129.110791590916</v>
      </c>
      <c r="AB1537" s="16">
        <f t="shared" si="23"/>
        <v>21471.807093024319</v>
      </c>
    </row>
    <row r="1538" spans="1:28" ht="16" x14ac:dyDescent="0.2">
      <c r="A1538" s="14" t="s">
        <v>2303</v>
      </c>
      <c r="B1538" s="14" t="s">
        <v>2304</v>
      </c>
      <c r="C1538" s="14" t="s">
        <v>1418</v>
      </c>
      <c r="D1538" s="14" t="s">
        <v>2305</v>
      </c>
      <c r="E1538" s="14" t="s">
        <v>960</v>
      </c>
      <c r="F1538" s="14" t="s">
        <v>961</v>
      </c>
      <c r="G1538" s="14" t="s">
        <v>41</v>
      </c>
      <c r="H1538" s="14" t="s">
        <v>42</v>
      </c>
      <c r="I1538" s="14" t="s">
        <v>21</v>
      </c>
      <c r="J1538" s="14" t="s">
        <v>2315</v>
      </c>
      <c r="K1538" s="15">
        <v>1229</v>
      </c>
      <c r="L1538" s="15">
        <v>1229</v>
      </c>
      <c r="M1538" s="15">
        <v>1229</v>
      </c>
      <c r="N1538" s="15">
        <v>1229</v>
      </c>
      <c r="O1538" s="15">
        <v>1229</v>
      </c>
      <c r="P1538" s="15">
        <v>1229</v>
      </c>
      <c r="Q1538" s="15">
        <v>1229</v>
      </c>
      <c r="R1538" s="15">
        <v>1229</v>
      </c>
      <c r="S1538" s="15">
        <v>1229</v>
      </c>
      <c r="T1538" s="15">
        <v>1229</v>
      </c>
      <c r="U1538" s="15">
        <v>1229</v>
      </c>
      <c r="V1538" s="15">
        <v>1229</v>
      </c>
      <c r="W1538" s="15">
        <v>14748</v>
      </c>
      <c r="X1538" s="15">
        <v>15408.386214285712</v>
      </c>
      <c r="Y1538" s="15">
        <v>16138.211297826589</v>
      </c>
      <c r="Z1538" s="15">
        <v>17018.938810424188</v>
      </c>
      <c r="AA1538" s="15">
        <v>17885.501120299348</v>
      </c>
      <c r="AB1538" s="16">
        <f t="shared" si="23"/>
        <v>6145</v>
      </c>
    </row>
    <row r="1539" spans="1:28" ht="16" x14ac:dyDescent="0.2">
      <c r="A1539" s="14" t="s">
        <v>2303</v>
      </c>
      <c r="B1539" s="14" t="s">
        <v>2304</v>
      </c>
      <c r="C1539" s="14" t="s">
        <v>1418</v>
      </c>
      <c r="D1539" s="14" t="s">
        <v>2305</v>
      </c>
      <c r="E1539" s="14" t="s">
        <v>960</v>
      </c>
      <c r="F1539" s="14" t="s">
        <v>961</v>
      </c>
      <c r="G1539" s="14" t="s">
        <v>44</v>
      </c>
      <c r="H1539" s="14" t="s">
        <v>45</v>
      </c>
      <c r="I1539" s="14" t="s">
        <v>21</v>
      </c>
      <c r="J1539" s="14" t="s">
        <v>2316</v>
      </c>
      <c r="K1539" s="15">
        <v>268</v>
      </c>
      <c r="L1539" s="15">
        <v>268</v>
      </c>
      <c r="M1539" s="15">
        <v>268</v>
      </c>
      <c r="N1539" s="15">
        <v>268</v>
      </c>
      <c r="O1539" s="15">
        <v>268</v>
      </c>
      <c r="P1539" s="15">
        <v>268</v>
      </c>
      <c r="Q1539" s="15">
        <v>268</v>
      </c>
      <c r="R1539" s="15">
        <v>268</v>
      </c>
      <c r="S1539" s="15">
        <v>268</v>
      </c>
      <c r="T1539" s="15">
        <v>268</v>
      </c>
      <c r="U1539" s="15">
        <v>268</v>
      </c>
      <c r="V1539" s="15">
        <v>268</v>
      </c>
      <c r="W1539" s="15">
        <v>3216</v>
      </c>
      <c r="X1539" s="15">
        <v>3351.248357142857</v>
      </c>
      <c r="Y1539" s="15">
        <v>3493.9302578497109</v>
      </c>
      <c r="Z1539" s="15">
        <v>3681.8072832398097</v>
      </c>
      <c r="AA1539" s="15">
        <v>3857.7988571720684</v>
      </c>
      <c r="AB1539" s="16">
        <f t="shared" ref="AB1539:AB1602" si="24">SUM(K1539:O1539)</f>
        <v>1340</v>
      </c>
    </row>
    <row r="1540" spans="1:28" ht="16" x14ac:dyDescent="0.2">
      <c r="A1540" s="14" t="s">
        <v>2303</v>
      </c>
      <c r="B1540" s="14" t="s">
        <v>2304</v>
      </c>
      <c r="C1540" s="14" t="s">
        <v>1418</v>
      </c>
      <c r="D1540" s="14" t="s">
        <v>2305</v>
      </c>
      <c r="E1540" s="14" t="s">
        <v>960</v>
      </c>
      <c r="F1540" s="14" t="s">
        <v>961</v>
      </c>
      <c r="G1540" s="14" t="s">
        <v>47</v>
      </c>
      <c r="H1540" s="14" t="s">
        <v>48</v>
      </c>
      <c r="I1540" s="14" t="s">
        <v>21</v>
      </c>
      <c r="J1540" s="14" t="s">
        <v>2317</v>
      </c>
      <c r="K1540" s="15">
        <v>50</v>
      </c>
      <c r="L1540" s="15">
        <v>50</v>
      </c>
      <c r="M1540" s="15">
        <v>50</v>
      </c>
      <c r="N1540" s="15">
        <v>50</v>
      </c>
      <c r="O1540" s="15">
        <v>50</v>
      </c>
      <c r="P1540" s="15">
        <v>50</v>
      </c>
      <c r="Q1540" s="15">
        <v>50</v>
      </c>
      <c r="R1540" s="15">
        <v>50</v>
      </c>
      <c r="S1540" s="15">
        <v>50</v>
      </c>
      <c r="T1540" s="15">
        <v>50</v>
      </c>
      <c r="U1540" s="15">
        <v>50</v>
      </c>
      <c r="V1540" s="15">
        <v>50</v>
      </c>
      <c r="W1540" s="15">
        <v>600</v>
      </c>
      <c r="X1540" s="15">
        <v>624.60542857142855</v>
      </c>
      <c r="Y1540" s="15">
        <v>651.22364656647392</v>
      </c>
      <c r="Z1540" s="15">
        <v>686.33524335456275</v>
      </c>
      <c r="AA1540" s="15">
        <v>719.11173598905782</v>
      </c>
      <c r="AB1540" s="16">
        <f t="shared" si="24"/>
        <v>250</v>
      </c>
    </row>
    <row r="1541" spans="1:28" ht="16" x14ac:dyDescent="0.2">
      <c r="A1541" s="14" t="s">
        <v>2303</v>
      </c>
      <c r="B1541" s="14" t="s">
        <v>2304</v>
      </c>
      <c r="C1541" s="14" t="s">
        <v>1418</v>
      </c>
      <c r="D1541" s="14" t="s">
        <v>2305</v>
      </c>
      <c r="E1541" s="14" t="s">
        <v>960</v>
      </c>
      <c r="F1541" s="14" t="s">
        <v>961</v>
      </c>
      <c r="G1541" s="14" t="s">
        <v>50</v>
      </c>
      <c r="H1541" s="14" t="s">
        <v>51</v>
      </c>
      <c r="I1541" s="14" t="s">
        <v>21</v>
      </c>
      <c r="J1541" s="14" t="s">
        <v>2318</v>
      </c>
      <c r="K1541" s="15">
        <v>2860</v>
      </c>
      <c r="L1541" s="15">
        <v>2860</v>
      </c>
      <c r="M1541" s="15">
        <v>2860</v>
      </c>
      <c r="N1541" s="15">
        <v>2860</v>
      </c>
      <c r="O1541" s="15">
        <v>2860</v>
      </c>
      <c r="P1541" s="15">
        <v>2860</v>
      </c>
      <c r="Q1541" s="15">
        <v>2860</v>
      </c>
      <c r="R1541" s="15">
        <v>2860</v>
      </c>
      <c r="S1541" s="15">
        <v>2860</v>
      </c>
      <c r="T1541" s="15">
        <v>2860</v>
      </c>
      <c r="U1541" s="15">
        <v>2860</v>
      </c>
      <c r="V1541" s="15">
        <v>2860</v>
      </c>
      <c r="W1541" s="15">
        <v>34320</v>
      </c>
      <c r="X1541" s="15">
        <v>34353.298571428568</v>
      </c>
      <c r="Y1541" s="15">
        <v>34437.589445549129</v>
      </c>
      <c r="Z1541" s="15">
        <v>34896.334151005329</v>
      </c>
      <c r="AA1541" s="15">
        <v>35156.573759465056</v>
      </c>
      <c r="AB1541" s="16">
        <f t="shared" si="24"/>
        <v>14300</v>
      </c>
    </row>
    <row r="1542" spans="1:28" ht="16" x14ac:dyDescent="0.2">
      <c r="A1542" s="14" t="s">
        <v>2303</v>
      </c>
      <c r="B1542" s="14" t="s">
        <v>2304</v>
      </c>
      <c r="C1542" s="14" t="s">
        <v>1418</v>
      </c>
      <c r="D1542" s="14" t="s">
        <v>2305</v>
      </c>
      <c r="E1542" s="14" t="s">
        <v>960</v>
      </c>
      <c r="F1542" s="14" t="s">
        <v>961</v>
      </c>
      <c r="G1542" s="14" t="s">
        <v>56</v>
      </c>
      <c r="H1542" s="14" t="s">
        <v>57</v>
      </c>
      <c r="I1542" s="14" t="s">
        <v>21</v>
      </c>
      <c r="J1542" s="14" t="s">
        <v>2319</v>
      </c>
      <c r="K1542" s="15">
        <v>0</v>
      </c>
      <c r="L1542" s="15">
        <v>0</v>
      </c>
      <c r="M1542" s="15">
        <v>3750</v>
      </c>
      <c r="N1542" s="15">
        <v>3750</v>
      </c>
      <c r="O1542" s="15">
        <v>3750</v>
      </c>
      <c r="P1542" s="15">
        <v>3750</v>
      </c>
      <c r="Q1542" s="15">
        <v>3750</v>
      </c>
      <c r="R1542" s="15">
        <v>3750</v>
      </c>
      <c r="S1542" s="15">
        <v>3750</v>
      </c>
      <c r="T1542" s="15">
        <v>3750</v>
      </c>
      <c r="U1542" s="15">
        <v>0</v>
      </c>
      <c r="V1542" s="15">
        <v>0</v>
      </c>
      <c r="W1542" s="15">
        <v>30000</v>
      </c>
      <c r="X1542" s="15">
        <v>30329.999999999996</v>
      </c>
      <c r="Y1542" s="15">
        <v>30754.619999999995</v>
      </c>
      <c r="Z1542" s="15">
        <v>31215.939299999998</v>
      </c>
      <c r="AA1542" s="15">
        <v>31684.178389500001</v>
      </c>
      <c r="AB1542" s="16">
        <f t="shared" si="24"/>
        <v>11250</v>
      </c>
    </row>
    <row r="1543" spans="1:28" ht="16" x14ac:dyDescent="0.2">
      <c r="A1543" s="14" t="s">
        <v>2303</v>
      </c>
      <c r="B1543" s="14" t="s">
        <v>2304</v>
      </c>
      <c r="C1543" s="14" t="s">
        <v>1418</v>
      </c>
      <c r="D1543" s="14" t="s">
        <v>2305</v>
      </c>
      <c r="E1543" s="14" t="s">
        <v>960</v>
      </c>
      <c r="F1543" s="14" t="s">
        <v>961</v>
      </c>
      <c r="G1543" s="14" t="s">
        <v>59</v>
      </c>
      <c r="H1543" s="14" t="s">
        <v>60</v>
      </c>
      <c r="I1543" s="14" t="s">
        <v>21</v>
      </c>
      <c r="J1543" s="14" t="s">
        <v>2320</v>
      </c>
      <c r="K1543" s="15">
        <v>1000</v>
      </c>
      <c r="L1543" s="15">
        <v>1000</v>
      </c>
      <c r="M1543" s="15">
        <v>1000</v>
      </c>
      <c r="N1543" s="15">
        <v>1000</v>
      </c>
      <c r="O1543" s="15">
        <v>1000</v>
      </c>
      <c r="P1543" s="15">
        <v>1000</v>
      </c>
      <c r="Q1543" s="15">
        <v>0</v>
      </c>
      <c r="R1543" s="15">
        <v>0</v>
      </c>
      <c r="S1543" s="15">
        <v>0</v>
      </c>
      <c r="T1543" s="15">
        <v>0</v>
      </c>
      <c r="U1543" s="15">
        <v>0</v>
      </c>
      <c r="V1543" s="15">
        <v>0</v>
      </c>
      <c r="W1543" s="15">
        <v>6000</v>
      </c>
      <c r="X1543" s="15">
        <v>10009.70238095238</v>
      </c>
      <c r="Y1543" s="15">
        <v>10034.262658959537</v>
      </c>
      <c r="Z1543" s="15">
        <v>10167.929531178706</v>
      </c>
      <c r="AA1543" s="15">
        <v>10243.756922921053</v>
      </c>
      <c r="AB1543" s="16">
        <f t="shared" si="24"/>
        <v>5000</v>
      </c>
    </row>
    <row r="1544" spans="1:28" ht="16" x14ac:dyDescent="0.2">
      <c r="A1544" s="14" t="s">
        <v>2303</v>
      </c>
      <c r="B1544" s="14" t="s">
        <v>2304</v>
      </c>
      <c r="C1544" s="14" t="s">
        <v>1418</v>
      </c>
      <c r="D1544" s="14" t="s">
        <v>2305</v>
      </c>
      <c r="E1544" s="14" t="s">
        <v>960</v>
      </c>
      <c r="F1544" s="14" t="s">
        <v>961</v>
      </c>
      <c r="G1544" s="14" t="s">
        <v>62</v>
      </c>
      <c r="H1544" s="14" t="s">
        <v>63</v>
      </c>
      <c r="I1544" s="14" t="s">
        <v>21</v>
      </c>
      <c r="J1544" s="14" t="s">
        <v>2321</v>
      </c>
      <c r="K1544" s="15">
        <v>0</v>
      </c>
      <c r="L1544" s="15">
        <v>0</v>
      </c>
      <c r="M1544" s="15">
        <v>0</v>
      </c>
      <c r="N1544" s="15">
        <v>0</v>
      </c>
      <c r="O1544" s="15">
        <v>1000</v>
      </c>
      <c r="P1544" s="15">
        <v>1000</v>
      </c>
      <c r="Q1544" s="15">
        <v>1000</v>
      </c>
      <c r="R1544" s="15">
        <v>1000</v>
      </c>
      <c r="S1544" s="15">
        <v>1000</v>
      </c>
      <c r="T1544" s="15">
        <v>1000</v>
      </c>
      <c r="U1544" s="15">
        <v>1000</v>
      </c>
      <c r="V1544" s="15">
        <v>0</v>
      </c>
      <c r="W1544" s="15">
        <v>7000</v>
      </c>
      <c r="X1544" s="15">
        <v>11010.672619047618</v>
      </c>
      <c r="Y1544" s="15">
        <v>12041.115190751443</v>
      </c>
      <c r="Z1544" s="15">
        <v>13218.30839053232</v>
      </c>
      <c r="AA1544" s="15">
        <v>15365.63538438158</v>
      </c>
      <c r="AB1544" s="16">
        <f t="shared" si="24"/>
        <v>1000</v>
      </c>
    </row>
    <row r="1545" spans="1:28" ht="16" x14ac:dyDescent="0.2">
      <c r="A1545" s="14" t="s">
        <v>2303</v>
      </c>
      <c r="B1545" s="14" t="s">
        <v>2304</v>
      </c>
      <c r="C1545" s="14" t="s">
        <v>1418</v>
      </c>
      <c r="D1545" s="14" t="s">
        <v>2305</v>
      </c>
      <c r="E1545" s="14" t="s">
        <v>960</v>
      </c>
      <c r="F1545" s="14" t="s">
        <v>961</v>
      </c>
      <c r="G1545" s="14" t="s">
        <v>68</v>
      </c>
      <c r="H1545" s="14" t="s">
        <v>69</v>
      </c>
      <c r="I1545" s="14" t="s">
        <v>21</v>
      </c>
      <c r="J1545" s="14" t="s">
        <v>2322</v>
      </c>
      <c r="K1545" s="15">
        <v>894</v>
      </c>
      <c r="L1545" s="15">
        <v>894</v>
      </c>
      <c r="M1545" s="15">
        <v>894</v>
      </c>
      <c r="N1545" s="15">
        <v>894</v>
      </c>
      <c r="O1545" s="15">
        <v>894</v>
      </c>
      <c r="P1545" s="15">
        <v>894</v>
      </c>
      <c r="Q1545" s="15">
        <v>894</v>
      </c>
      <c r="R1545" s="15">
        <v>894</v>
      </c>
      <c r="S1545" s="15">
        <v>894</v>
      </c>
      <c r="T1545" s="15">
        <v>894</v>
      </c>
      <c r="U1545" s="15">
        <v>894</v>
      </c>
      <c r="V1545" s="15">
        <v>894</v>
      </c>
      <c r="W1545" s="15">
        <v>10728</v>
      </c>
      <c r="X1545" s="15">
        <v>11170.827857142856</v>
      </c>
      <c r="Y1545" s="15">
        <v>11646.768668254335</v>
      </c>
      <c r="Z1545" s="15">
        <v>12273.707737085819</v>
      </c>
      <c r="AA1545" s="15">
        <v>12860.012441035089</v>
      </c>
      <c r="AB1545" s="16">
        <f t="shared" si="24"/>
        <v>4470</v>
      </c>
    </row>
    <row r="1546" spans="1:28" ht="16" x14ac:dyDescent="0.2">
      <c r="A1546" s="14" t="s">
        <v>2303</v>
      </c>
      <c r="B1546" s="14" t="s">
        <v>2304</v>
      </c>
      <c r="C1546" s="14" t="s">
        <v>1418</v>
      </c>
      <c r="D1546" s="14" t="s">
        <v>2305</v>
      </c>
      <c r="E1546" s="14" t="s">
        <v>2323</v>
      </c>
      <c r="F1546" s="14" t="s">
        <v>3778</v>
      </c>
      <c r="G1546" s="14" t="s">
        <v>347</v>
      </c>
      <c r="H1546" s="14" t="s">
        <v>348</v>
      </c>
      <c r="I1546" s="14" t="s">
        <v>17</v>
      </c>
      <c r="J1546" s="14" t="s">
        <v>2325</v>
      </c>
      <c r="K1546" s="15">
        <v>12912.9</v>
      </c>
      <c r="L1546" s="15">
        <v>13421.939999999999</v>
      </c>
      <c r="M1546" s="15">
        <v>13218.32</v>
      </c>
      <c r="N1546" s="15">
        <v>13035.6</v>
      </c>
      <c r="O1546" s="15">
        <v>12730.16</v>
      </c>
      <c r="P1546" s="15">
        <v>12730.16</v>
      </c>
      <c r="Q1546" s="15">
        <v>12730.16</v>
      </c>
      <c r="R1546" s="15">
        <v>12730.16</v>
      </c>
      <c r="S1546" s="15">
        <v>13563.16</v>
      </c>
      <c r="T1546" s="15">
        <v>12852.78</v>
      </c>
      <c r="U1546" s="15">
        <v>12852.78</v>
      </c>
      <c r="V1546" s="15">
        <v>14333.68</v>
      </c>
      <c r="W1546" s="15">
        <v>157111.79999999999</v>
      </c>
      <c r="X1546" s="15">
        <v>159347.73538476191</v>
      </c>
      <c r="Y1546" s="15">
        <v>158646.76997505571</v>
      </c>
      <c r="Z1546" s="15">
        <v>160715.81935924033</v>
      </c>
      <c r="AA1546" s="15">
        <v>162282.27326087223</v>
      </c>
      <c r="AB1546" s="16">
        <f t="shared" si="24"/>
        <v>65318.92</v>
      </c>
    </row>
    <row r="1547" spans="1:28" ht="16" x14ac:dyDescent="0.2">
      <c r="A1547" s="14" t="s">
        <v>2303</v>
      </c>
      <c r="B1547" s="14" t="s">
        <v>2304</v>
      </c>
      <c r="C1547" s="14" t="s">
        <v>1418</v>
      </c>
      <c r="D1547" s="14" t="s">
        <v>2305</v>
      </c>
      <c r="E1547" s="14" t="s">
        <v>2323</v>
      </c>
      <c r="F1547" s="14" t="s">
        <v>3778</v>
      </c>
      <c r="G1547" s="14" t="s">
        <v>1683</v>
      </c>
      <c r="H1547" s="14" t="s">
        <v>1684</v>
      </c>
      <c r="I1547" s="14" t="s">
        <v>1685</v>
      </c>
      <c r="J1547" s="14" t="s">
        <v>2326</v>
      </c>
      <c r="K1547" s="15">
        <v>28499.376773082047</v>
      </c>
      <c r="L1547" s="15">
        <v>22389.741605078085</v>
      </c>
      <c r="M1547" s="15">
        <v>49414.937318175704</v>
      </c>
      <c r="N1547" s="15">
        <v>48151.73836695002</v>
      </c>
      <c r="O1547" s="15">
        <v>46860.146548514625</v>
      </c>
      <c r="P1547" s="15">
        <v>47767.447495376779</v>
      </c>
      <c r="Q1547" s="15">
        <v>46477.093602419744</v>
      </c>
      <c r="R1547" s="15">
        <v>50548.980989278236</v>
      </c>
      <c r="S1547" s="15">
        <v>48176.020683039722</v>
      </c>
      <c r="T1547" s="15">
        <v>51005.632416698296</v>
      </c>
      <c r="U1547" s="15">
        <v>41890.979411319058</v>
      </c>
      <c r="V1547" s="15">
        <v>49856.360053320524</v>
      </c>
      <c r="W1547" s="15">
        <v>531038.45526325284</v>
      </c>
      <c r="X1547" s="15">
        <v>530974.47343591601</v>
      </c>
      <c r="Y1547" s="15">
        <v>535529.61722463137</v>
      </c>
      <c r="Z1547" s="15">
        <v>596024.14708836924</v>
      </c>
      <c r="AA1547" s="15">
        <v>564787.51018089149</v>
      </c>
      <c r="AB1547" s="16">
        <f t="shared" si="24"/>
        <v>195315.94061180047</v>
      </c>
    </row>
    <row r="1548" spans="1:28" ht="16" x14ac:dyDescent="0.2">
      <c r="A1548" s="14" t="s">
        <v>2303</v>
      </c>
      <c r="B1548" s="14" t="s">
        <v>2304</v>
      </c>
      <c r="C1548" s="14" t="s">
        <v>1418</v>
      </c>
      <c r="D1548" s="14" t="s">
        <v>2305</v>
      </c>
      <c r="E1548" s="14" t="s">
        <v>2327</v>
      </c>
      <c r="F1548" s="14" t="s">
        <v>3779</v>
      </c>
      <c r="G1548" s="14" t="s">
        <v>347</v>
      </c>
      <c r="H1548" s="14" t="s">
        <v>348</v>
      </c>
      <c r="I1548" s="14" t="s">
        <v>17</v>
      </c>
      <c r="J1548" s="14" t="s">
        <v>2329</v>
      </c>
      <c r="K1548" s="15">
        <v>77477.399999999994</v>
      </c>
      <c r="L1548" s="15">
        <v>80531.639999999985</v>
      </c>
      <c r="M1548" s="15">
        <v>79309.919999999998</v>
      </c>
      <c r="N1548" s="15">
        <v>78213.600000000006</v>
      </c>
      <c r="O1548" s="15">
        <v>76380.959999999992</v>
      </c>
      <c r="P1548" s="15">
        <v>76380.959999999992</v>
      </c>
      <c r="Q1548" s="15">
        <v>76380.959999999992</v>
      </c>
      <c r="R1548" s="15">
        <v>76380.959999999992</v>
      </c>
      <c r="S1548" s="15">
        <v>81378.959999999992</v>
      </c>
      <c r="T1548" s="15">
        <v>77116.680000000008</v>
      </c>
      <c r="U1548" s="15">
        <v>77116.680000000008</v>
      </c>
      <c r="V1548" s="15">
        <v>86002.08</v>
      </c>
      <c r="W1548" s="15">
        <v>942670.79999999993</v>
      </c>
      <c r="X1548" s="15">
        <v>956086.41230857128</v>
      </c>
      <c r="Y1548" s="15">
        <v>951880.61985033425</v>
      </c>
      <c r="Z1548" s="15">
        <v>964294.9161554419</v>
      </c>
      <c r="AA1548" s="15">
        <v>1135975.9128261057</v>
      </c>
      <c r="AB1548" s="16">
        <f t="shared" si="24"/>
        <v>391913.5199999999</v>
      </c>
    </row>
    <row r="1549" spans="1:28" ht="16" x14ac:dyDescent="0.2">
      <c r="A1549" s="14" t="s">
        <v>2303</v>
      </c>
      <c r="B1549" s="14" t="s">
        <v>2304</v>
      </c>
      <c r="C1549" s="14" t="s">
        <v>1418</v>
      </c>
      <c r="D1549" s="14" t="s">
        <v>2305</v>
      </c>
      <c r="E1549" s="14" t="s">
        <v>2327</v>
      </c>
      <c r="F1549" s="14" t="s">
        <v>3779</v>
      </c>
      <c r="G1549" s="14" t="s">
        <v>1683</v>
      </c>
      <c r="H1549" s="14" t="s">
        <v>1684</v>
      </c>
      <c r="I1549" s="14" t="s">
        <v>1685</v>
      </c>
      <c r="J1549" s="14" t="s">
        <v>2330</v>
      </c>
      <c r="K1549" s="15">
        <v>427490.65159623069</v>
      </c>
      <c r="L1549" s="15">
        <v>335846.1240761712</v>
      </c>
      <c r="M1549" s="15">
        <v>741224.05977263546</v>
      </c>
      <c r="N1549" s="15">
        <v>722276.07550425036</v>
      </c>
      <c r="O1549" s="15">
        <v>702902.19822771929</v>
      </c>
      <c r="P1549" s="15">
        <v>716511.71243065165</v>
      </c>
      <c r="Q1549" s="15">
        <v>697156.40403629618</v>
      </c>
      <c r="R1549" s="15">
        <v>758234.7148391736</v>
      </c>
      <c r="S1549" s="15">
        <v>722640.31024559587</v>
      </c>
      <c r="T1549" s="15">
        <v>765084.48625047435</v>
      </c>
      <c r="U1549" s="15">
        <v>628364.69116978592</v>
      </c>
      <c r="V1549" s="15">
        <v>747845.40079980786</v>
      </c>
      <c r="W1549" s="15">
        <v>7965576.828948793</v>
      </c>
      <c r="X1549" s="15">
        <v>7964617.1015387392</v>
      </c>
      <c r="Y1549" s="15">
        <v>8032944.25836947</v>
      </c>
      <c r="Z1549" s="15">
        <v>8940362.2063255385</v>
      </c>
      <c r="AA1549" s="15">
        <v>8471812.6527133714</v>
      </c>
      <c r="AB1549" s="16">
        <f t="shared" si="24"/>
        <v>2929739.1091770073</v>
      </c>
    </row>
    <row r="1550" spans="1:28" ht="16" x14ac:dyDescent="0.2">
      <c r="A1550" s="14" t="s">
        <v>970</v>
      </c>
      <c r="B1550" s="14" t="s">
        <v>2331</v>
      </c>
      <c r="C1550" s="14" t="s">
        <v>1418</v>
      </c>
      <c r="D1550" s="14" t="s">
        <v>2305</v>
      </c>
      <c r="E1550" s="14" t="s">
        <v>960</v>
      </c>
      <c r="F1550" s="14" t="s">
        <v>961</v>
      </c>
      <c r="G1550" s="14" t="s">
        <v>15</v>
      </c>
      <c r="H1550" s="14" t="s">
        <v>16</v>
      </c>
      <c r="I1550" s="14" t="s">
        <v>17</v>
      </c>
      <c r="J1550" s="14" t="s">
        <v>2332</v>
      </c>
      <c r="K1550" s="15">
        <v>144004.41</v>
      </c>
      <c r="L1550" s="15">
        <v>119653.71</v>
      </c>
      <c r="M1550" s="15">
        <v>119653.71</v>
      </c>
      <c r="N1550" s="15">
        <v>156297.17000000001</v>
      </c>
      <c r="O1550" s="15">
        <v>124002.85999999999</v>
      </c>
      <c r="P1550" s="15">
        <v>133054.96</v>
      </c>
      <c r="Q1550" s="15">
        <v>148353.57</v>
      </c>
      <c r="R1550" s="15">
        <v>124002.85999999999</v>
      </c>
      <c r="S1550" s="15">
        <v>124002.85999999999</v>
      </c>
      <c r="T1550" s="15">
        <v>149891.12000000002</v>
      </c>
      <c r="U1550" s="15">
        <v>125540.32999999999</v>
      </c>
      <c r="V1550" s="15">
        <v>150868.32</v>
      </c>
      <c r="W1550" s="15">
        <v>1619325.8800000001</v>
      </c>
      <c r="X1550" s="15">
        <v>1665282.324236369</v>
      </c>
      <c r="Y1550" s="15">
        <v>1716143.1351718961</v>
      </c>
      <c r="Z1550" s="15">
        <v>1771073.7891995988</v>
      </c>
      <c r="AA1550" s="15">
        <v>1829882.6697874209</v>
      </c>
      <c r="AB1550" s="16">
        <f t="shared" si="24"/>
        <v>663611.86</v>
      </c>
    </row>
    <row r="1551" spans="1:28" ht="16" x14ac:dyDescent="0.2">
      <c r="A1551" s="14" t="s">
        <v>970</v>
      </c>
      <c r="B1551" s="14" t="s">
        <v>2331</v>
      </c>
      <c r="C1551" s="14" t="s">
        <v>1418</v>
      </c>
      <c r="D1551" s="14" t="s">
        <v>2305</v>
      </c>
      <c r="E1551" s="14" t="s">
        <v>960</v>
      </c>
      <c r="F1551" s="14" t="s">
        <v>961</v>
      </c>
      <c r="G1551" s="14" t="s">
        <v>1984</v>
      </c>
      <c r="H1551" s="14" t="s">
        <v>1985</v>
      </c>
      <c r="I1551" s="14" t="s">
        <v>1986</v>
      </c>
      <c r="J1551" s="14" t="s">
        <v>2333</v>
      </c>
      <c r="K1551" s="15">
        <v>748948.2</v>
      </c>
      <c r="L1551" s="15">
        <v>778472.5199999999</v>
      </c>
      <c r="M1551" s="15">
        <v>766662.55999999994</v>
      </c>
      <c r="N1551" s="15">
        <v>756064.8</v>
      </c>
      <c r="O1551" s="15">
        <v>738349.28</v>
      </c>
      <c r="P1551" s="15">
        <v>738349.28</v>
      </c>
      <c r="Q1551" s="15">
        <v>738349.28</v>
      </c>
      <c r="R1551" s="15">
        <v>738349.28</v>
      </c>
      <c r="S1551" s="15">
        <v>786663.28</v>
      </c>
      <c r="T1551" s="15">
        <v>745461.24</v>
      </c>
      <c r="U1551" s="15">
        <v>745461.24</v>
      </c>
      <c r="V1551" s="15">
        <v>831353.44000000006</v>
      </c>
      <c r="W1551" s="15">
        <v>9112484.4000000004</v>
      </c>
      <c r="X1551" s="15">
        <v>9242168.6523161884</v>
      </c>
      <c r="Y1551" s="15">
        <v>9201512.6585532315</v>
      </c>
      <c r="Z1551" s="15">
        <v>9321517.5228359383</v>
      </c>
      <c r="AA1551" s="15">
        <v>9412371.8491305877</v>
      </c>
      <c r="AB1551" s="16">
        <f t="shared" si="24"/>
        <v>3788497.3600000003</v>
      </c>
    </row>
    <row r="1552" spans="1:28" ht="16" x14ac:dyDescent="0.2">
      <c r="A1552" s="14" t="s">
        <v>970</v>
      </c>
      <c r="B1552" s="14" t="s">
        <v>2331</v>
      </c>
      <c r="C1552" s="14" t="s">
        <v>1418</v>
      </c>
      <c r="D1552" s="14" t="s">
        <v>2305</v>
      </c>
      <c r="E1552" s="14" t="s">
        <v>960</v>
      </c>
      <c r="F1552" s="14" t="s">
        <v>961</v>
      </c>
      <c r="G1552" s="14" t="s">
        <v>19</v>
      </c>
      <c r="H1552" s="14" t="s">
        <v>20</v>
      </c>
      <c r="I1552" s="14" t="s">
        <v>21</v>
      </c>
      <c r="J1552" s="14" t="s">
        <v>2334</v>
      </c>
      <c r="K1552" s="15">
        <v>1800</v>
      </c>
      <c r="L1552" s="15">
        <v>1800</v>
      </c>
      <c r="M1552" s="15">
        <v>1800</v>
      </c>
      <c r="N1552" s="15">
        <v>1800</v>
      </c>
      <c r="O1552" s="15">
        <v>1800</v>
      </c>
      <c r="P1552" s="15">
        <v>1800</v>
      </c>
      <c r="Q1552" s="15">
        <v>1800</v>
      </c>
      <c r="R1552" s="15">
        <v>1800</v>
      </c>
      <c r="S1552" s="15">
        <v>1800</v>
      </c>
      <c r="T1552" s="15">
        <v>1800</v>
      </c>
      <c r="U1552" s="15">
        <v>1800</v>
      </c>
      <c r="V1552" s="15">
        <v>1800</v>
      </c>
      <c r="W1552" s="15">
        <v>21600</v>
      </c>
      <c r="X1552" s="15">
        <v>22822.12142857143</v>
      </c>
      <c r="Y1552" s="15">
        <v>23480.174621965318</v>
      </c>
      <c r="Z1552" s="15">
        <v>25013.10664669962</v>
      </c>
      <c r="AA1552" s="15">
        <v>26428.892861136315</v>
      </c>
      <c r="AB1552" s="16">
        <f t="shared" si="24"/>
        <v>9000</v>
      </c>
    </row>
    <row r="1553" spans="1:28" ht="16" x14ac:dyDescent="0.2">
      <c r="A1553" s="14" t="s">
        <v>970</v>
      </c>
      <c r="B1553" s="14" t="s">
        <v>2331</v>
      </c>
      <c r="C1553" s="14" t="s">
        <v>1418</v>
      </c>
      <c r="D1553" s="14" t="s">
        <v>2305</v>
      </c>
      <c r="E1553" s="14" t="s">
        <v>960</v>
      </c>
      <c r="F1553" s="14" t="s">
        <v>961</v>
      </c>
      <c r="G1553" s="14" t="s">
        <v>23</v>
      </c>
      <c r="H1553" s="14" t="s">
        <v>24</v>
      </c>
      <c r="I1553" s="14" t="s">
        <v>21</v>
      </c>
      <c r="J1553" s="14" t="s">
        <v>2335</v>
      </c>
      <c r="K1553" s="15">
        <v>7040</v>
      </c>
      <c r="L1553" s="15">
        <v>7040</v>
      </c>
      <c r="M1553" s="15">
        <v>7040</v>
      </c>
      <c r="N1553" s="15">
        <v>7040</v>
      </c>
      <c r="O1553" s="15">
        <v>7040</v>
      </c>
      <c r="P1553" s="15">
        <v>7040</v>
      </c>
      <c r="Q1553" s="15">
        <v>7040</v>
      </c>
      <c r="R1553" s="15">
        <v>7040</v>
      </c>
      <c r="S1553" s="15">
        <v>7040</v>
      </c>
      <c r="T1553" s="15">
        <v>7040</v>
      </c>
      <c r="U1553" s="15">
        <v>7040</v>
      </c>
      <c r="V1553" s="15">
        <v>7040</v>
      </c>
      <c r="W1553" s="15">
        <v>84480</v>
      </c>
      <c r="X1553" s="15">
        <v>84882.276190476186</v>
      </c>
      <c r="Y1553" s="15">
        <v>85090.54734797687</v>
      </c>
      <c r="Z1553" s="15">
        <v>86224.042424395433</v>
      </c>
      <c r="AA1553" s="15">
        <v>86867.058706370532</v>
      </c>
      <c r="AB1553" s="16">
        <f t="shared" si="24"/>
        <v>35200</v>
      </c>
    </row>
    <row r="1554" spans="1:28" ht="16" x14ac:dyDescent="0.2">
      <c r="A1554" s="14" t="s">
        <v>970</v>
      </c>
      <c r="B1554" s="14" t="s">
        <v>2331</v>
      </c>
      <c r="C1554" s="14" t="s">
        <v>1418</v>
      </c>
      <c r="D1554" s="14" t="s">
        <v>2305</v>
      </c>
      <c r="E1554" s="14" t="s">
        <v>960</v>
      </c>
      <c r="F1554" s="14" t="s">
        <v>961</v>
      </c>
      <c r="G1554" s="14" t="s">
        <v>26</v>
      </c>
      <c r="H1554" s="14" t="s">
        <v>27</v>
      </c>
      <c r="I1554" s="14" t="s">
        <v>21</v>
      </c>
      <c r="J1554" s="14" t="s">
        <v>2336</v>
      </c>
      <c r="K1554" s="15">
        <v>420</v>
      </c>
      <c r="L1554" s="15">
        <v>420</v>
      </c>
      <c r="M1554" s="15">
        <v>420</v>
      </c>
      <c r="N1554" s="15">
        <v>420</v>
      </c>
      <c r="O1554" s="15">
        <v>420</v>
      </c>
      <c r="P1554" s="15">
        <v>420</v>
      </c>
      <c r="Q1554" s="15">
        <v>420</v>
      </c>
      <c r="R1554" s="15">
        <v>420</v>
      </c>
      <c r="S1554" s="15">
        <v>420</v>
      </c>
      <c r="T1554" s="15">
        <v>420</v>
      </c>
      <c r="U1554" s="15">
        <v>420</v>
      </c>
      <c r="V1554" s="15">
        <v>420</v>
      </c>
      <c r="W1554" s="15">
        <v>5040</v>
      </c>
      <c r="X1554" s="15">
        <v>5044.8899999999994</v>
      </c>
      <c r="Y1554" s="15">
        <v>5057.2683801156063</v>
      </c>
      <c r="Z1554" s="15">
        <v>5124.6364837140682</v>
      </c>
      <c r="AA1554" s="15">
        <v>5162.8534891522113</v>
      </c>
      <c r="AB1554" s="16">
        <f t="shared" si="24"/>
        <v>2100</v>
      </c>
    </row>
    <row r="1555" spans="1:28" ht="16" x14ac:dyDescent="0.2">
      <c r="A1555" s="14" t="s">
        <v>970</v>
      </c>
      <c r="B1555" s="14" t="s">
        <v>2331</v>
      </c>
      <c r="C1555" s="14" t="s">
        <v>1418</v>
      </c>
      <c r="D1555" s="14" t="s">
        <v>2305</v>
      </c>
      <c r="E1555" s="14" t="s">
        <v>960</v>
      </c>
      <c r="F1555" s="14" t="s">
        <v>961</v>
      </c>
      <c r="G1555" s="14" t="s">
        <v>29</v>
      </c>
      <c r="H1555" s="14" t="s">
        <v>30</v>
      </c>
      <c r="I1555" s="14" t="s">
        <v>21</v>
      </c>
      <c r="J1555" s="14" t="s">
        <v>2337</v>
      </c>
      <c r="K1555" s="15">
        <v>0</v>
      </c>
      <c r="L1555" s="15">
        <v>0</v>
      </c>
      <c r="M1555" s="15">
        <v>0</v>
      </c>
      <c r="N1555" s="15">
        <v>0</v>
      </c>
      <c r="O1555" s="15">
        <v>0</v>
      </c>
      <c r="P1555" s="15">
        <v>0</v>
      </c>
      <c r="Q1555" s="15">
        <v>0</v>
      </c>
      <c r="R1555" s="15">
        <v>0</v>
      </c>
      <c r="S1555" s="15">
        <v>8050</v>
      </c>
      <c r="T1555" s="15">
        <v>0</v>
      </c>
      <c r="U1555" s="15">
        <v>0</v>
      </c>
      <c r="V1555" s="15">
        <v>0</v>
      </c>
      <c r="W1555" s="15">
        <v>8050</v>
      </c>
      <c r="X1555" s="15">
        <v>8138.5499999999993</v>
      </c>
      <c r="Y1555" s="15">
        <v>8252.4897000000001</v>
      </c>
      <c r="Z1555" s="15">
        <v>8376.2770454999991</v>
      </c>
      <c r="AA1555" s="15">
        <v>8501.9212011825002</v>
      </c>
      <c r="AB1555" s="16">
        <f t="shared" si="24"/>
        <v>0</v>
      </c>
    </row>
    <row r="1556" spans="1:28" ht="16" x14ac:dyDescent="0.2">
      <c r="A1556" s="14" t="s">
        <v>970</v>
      </c>
      <c r="B1556" s="14" t="s">
        <v>2331</v>
      </c>
      <c r="C1556" s="14" t="s">
        <v>1418</v>
      </c>
      <c r="D1556" s="14" t="s">
        <v>2305</v>
      </c>
      <c r="E1556" s="14" t="s">
        <v>960</v>
      </c>
      <c r="F1556" s="14" t="s">
        <v>961</v>
      </c>
      <c r="G1556" s="14" t="s">
        <v>32</v>
      </c>
      <c r="H1556" s="14" t="s">
        <v>33</v>
      </c>
      <c r="I1556" s="14" t="s">
        <v>21</v>
      </c>
      <c r="J1556" s="14" t="s">
        <v>2338</v>
      </c>
      <c r="K1556" s="15">
        <v>0</v>
      </c>
      <c r="L1556" s="15">
        <v>0</v>
      </c>
      <c r="M1556" s="15">
        <v>0</v>
      </c>
      <c r="N1556" s="15">
        <v>0</v>
      </c>
      <c r="O1556" s="15">
        <v>4000</v>
      </c>
      <c r="P1556" s="15">
        <v>0</v>
      </c>
      <c r="Q1556" s="15">
        <v>0</v>
      </c>
      <c r="R1556" s="15">
        <v>0</v>
      </c>
      <c r="S1556" s="15">
        <v>3500</v>
      </c>
      <c r="T1556" s="15">
        <v>0</v>
      </c>
      <c r="U1556" s="15">
        <v>0</v>
      </c>
      <c r="V1556" s="15">
        <v>0</v>
      </c>
      <c r="W1556" s="15">
        <v>7500</v>
      </c>
      <c r="X1556" s="15">
        <v>7582.4999999999991</v>
      </c>
      <c r="Y1556" s="15">
        <v>7688.6549999999988</v>
      </c>
      <c r="Z1556" s="15">
        <v>7803.9848249999995</v>
      </c>
      <c r="AA1556" s="15">
        <v>7921.0445973750002</v>
      </c>
      <c r="AB1556" s="16">
        <f t="shared" si="24"/>
        <v>4000</v>
      </c>
    </row>
    <row r="1557" spans="1:28" ht="16" x14ac:dyDescent="0.2">
      <c r="A1557" s="14" t="s">
        <v>970</v>
      </c>
      <c r="B1557" s="14" t="s">
        <v>2331</v>
      </c>
      <c r="C1557" s="14" t="s">
        <v>1418</v>
      </c>
      <c r="D1557" s="14" t="s">
        <v>2305</v>
      </c>
      <c r="E1557" s="14" t="s">
        <v>960</v>
      </c>
      <c r="F1557" s="14" t="s">
        <v>961</v>
      </c>
      <c r="G1557" s="14" t="s">
        <v>35</v>
      </c>
      <c r="H1557" s="14" t="s">
        <v>36</v>
      </c>
      <c r="I1557" s="14" t="s">
        <v>21</v>
      </c>
      <c r="J1557" s="14" t="s">
        <v>2339</v>
      </c>
      <c r="K1557" s="15">
        <v>170</v>
      </c>
      <c r="L1557" s="15">
        <v>170</v>
      </c>
      <c r="M1557" s="15">
        <v>170</v>
      </c>
      <c r="N1557" s="15">
        <v>170</v>
      </c>
      <c r="O1557" s="15">
        <v>170</v>
      </c>
      <c r="P1557" s="15">
        <v>170</v>
      </c>
      <c r="Q1557" s="15">
        <v>170</v>
      </c>
      <c r="R1557" s="15">
        <v>170</v>
      </c>
      <c r="S1557" s="15">
        <v>170</v>
      </c>
      <c r="T1557" s="15">
        <v>170</v>
      </c>
      <c r="U1557" s="15">
        <v>170</v>
      </c>
      <c r="V1557" s="15">
        <v>170</v>
      </c>
      <c r="W1557" s="15">
        <v>2040</v>
      </c>
      <c r="X1557" s="15">
        <v>2062.4399999999996</v>
      </c>
      <c r="Y1557" s="15">
        <v>2091.3141599999999</v>
      </c>
      <c r="Z1557" s="15">
        <v>2122.6838723999999</v>
      </c>
      <c r="AA1557" s="15">
        <v>2154.5241304860001</v>
      </c>
      <c r="AB1557" s="16">
        <f t="shared" si="24"/>
        <v>850</v>
      </c>
    </row>
    <row r="1558" spans="1:28" ht="16" x14ac:dyDescent="0.2">
      <c r="A1558" s="14" t="s">
        <v>970</v>
      </c>
      <c r="B1558" s="14" t="s">
        <v>2331</v>
      </c>
      <c r="C1558" s="14" t="s">
        <v>1418</v>
      </c>
      <c r="D1558" s="14" t="s">
        <v>2305</v>
      </c>
      <c r="E1558" s="14" t="s">
        <v>960</v>
      </c>
      <c r="F1558" s="14" t="s">
        <v>961</v>
      </c>
      <c r="G1558" s="14" t="s">
        <v>38</v>
      </c>
      <c r="H1558" s="14" t="s">
        <v>39</v>
      </c>
      <c r="I1558" s="14" t="s">
        <v>21</v>
      </c>
      <c r="J1558" s="14" t="s">
        <v>2340</v>
      </c>
      <c r="K1558" s="15">
        <v>21471.807093024319</v>
      </c>
      <c r="L1558" s="15">
        <v>21471.807093024319</v>
      </c>
      <c r="M1558" s="15">
        <v>21471.807093024319</v>
      </c>
      <c r="N1558" s="15">
        <v>21471.807093024319</v>
      </c>
      <c r="O1558" s="15">
        <v>21471.807093024319</v>
      </c>
      <c r="P1558" s="15">
        <v>21471.807093024319</v>
      </c>
      <c r="Q1558" s="15">
        <v>21471.807093024319</v>
      </c>
      <c r="R1558" s="15">
        <v>21471.807093024319</v>
      </c>
      <c r="S1558" s="15">
        <v>21471.807093024319</v>
      </c>
      <c r="T1558" s="15">
        <v>21471.807093024319</v>
      </c>
      <c r="U1558" s="15">
        <v>21471.807093024319</v>
      </c>
      <c r="V1558" s="15">
        <v>21471.807093024319</v>
      </c>
      <c r="W1558" s="15">
        <v>257661.68511629183</v>
      </c>
      <c r="X1558" s="15">
        <v>253287.76374769985</v>
      </c>
      <c r="Y1558" s="15">
        <v>251902.0548664525</v>
      </c>
      <c r="Z1558" s="15">
        <v>253753.18812840394</v>
      </c>
      <c r="AA1558" s="15">
        <v>255645.55395795463</v>
      </c>
      <c r="AB1558" s="16">
        <f t="shared" si="24"/>
        <v>107359.03546512159</v>
      </c>
    </row>
    <row r="1559" spans="1:28" ht="16" x14ac:dyDescent="0.2">
      <c r="A1559" s="14" t="s">
        <v>970</v>
      </c>
      <c r="B1559" s="14" t="s">
        <v>2331</v>
      </c>
      <c r="C1559" s="14" t="s">
        <v>1418</v>
      </c>
      <c r="D1559" s="14" t="s">
        <v>2305</v>
      </c>
      <c r="E1559" s="14" t="s">
        <v>960</v>
      </c>
      <c r="F1559" s="14" t="s">
        <v>961</v>
      </c>
      <c r="G1559" s="14" t="s">
        <v>41</v>
      </c>
      <c r="H1559" s="14" t="s">
        <v>42</v>
      </c>
      <c r="I1559" s="14" t="s">
        <v>21</v>
      </c>
      <c r="J1559" s="14" t="s">
        <v>2341</v>
      </c>
      <c r="K1559" s="15">
        <v>4095</v>
      </c>
      <c r="L1559" s="15">
        <v>4095</v>
      </c>
      <c r="M1559" s="15">
        <v>4095</v>
      </c>
      <c r="N1559" s="15">
        <v>4095</v>
      </c>
      <c r="O1559" s="15">
        <v>4095</v>
      </c>
      <c r="P1559" s="15">
        <v>4095</v>
      </c>
      <c r="Q1559" s="15">
        <v>4095</v>
      </c>
      <c r="R1559" s="15">
        <v>4095</v>
      </c>
      <c r="S1559" s="15">
        <v>4095</v>
      </c>
      <c r="T1559" s="15">
        <v>4095</v>
      </c>
      <c r="U1559" s="15">
        <v>4095</v>
      </c>
      <c r="V1559" s="15">
        <v>4095</v>
      </c>
      <c r="W1559" s="15">
        <v>49140</v>
      </c>
      <c r="X1559" s="15">
        <v>51360.617392857144</v>
      </c>
      <c r="Y1559" s="15">
        <v>53794.037659421963</v>
      </c>
      <c r="Z1559" s="15">
        <v>56729.111842550054</v>
      </c>
      <c r="AA1559" s="15">
        <v>59618.682761373573</v>
      </c>
      <c r="AB1559" s="16">
        <f t="shared" si="24"/>
        <v>20475</v>
      </c>
    </row>
    <row r="1560" spans="1:28" ht="16" x14ac:dyDescent="0.2">
      <c r="A1560" s="14" t="s">
        <v>970</v>
      </c>
      <c r="B1560" s="14" t="s">
        <v>2331</v>
      </c>
      <c r="C1560" s="14" t="s">
        <v>1418</v>
      </c>
      <c r="D1560" s="14" t="s">
        <v>2305</v>
      </c>
      <c r="E1560" s="14" t="s">
        <v>960</v>
      </c>
      <c r="F1560" s="14" t="s">
        <v>961</v>
      </c>
      <c r="G1560" s="14" t="s">
        <v>44</v>
      </c>
      <c r="H1560" s="14" t="s">
        <v>45</v>
      </c>
      <c r="I1560" s="14" t="s">
        <v>21</v>
      </c>
      <c r="J1560" s="14" t="s">
        <v>2342</v>
      </c>
      <c r="K1560" s="15">
        <v>760</v>
      </c>
      <c r="L1560" s="15">
        <v>760</v>
      </c>
      <c r="M1560" s="15">
        <v>760</v>
      </c>
      <c r="N1560" s="15">
        <v>760</v>
      </c>
      <c r="O1560" s="15">
        <v>760</v>
      </c>
      <c r="P1560" s="15">
        <v>760</v>
      </c>
      <c r="Q1560" s="15">
        <v>760</v>
      </c>
      <c r="R1560" s="15">
        <v>760</v>
      </c>
      <c r="S1560" s="15">
        <v>760</v>
      </c>
      <c r="T1560" s="15">
        <v>760</v>
      </c>
      <c r="U1560" s="15">
        <v>760</v>
      </c>
      <c r="V1560" s="15">
        <v>760</v>
      </c>
      <c r="W1560" s="15">
        <v>9120</v>
      </c>
      <c r="X1560" s="15">
        <v>9128.8485714285707</v>
      </c>
      <c r="Y1560" s="15">
        <v>9151.2475449710983</v>
      </c>
      <c r="Z1560" s="15">
        <v>9273.1517324349807</v>
      </c>
      <c r="AA1560" s="15">
        <v>9342.3063137040008</v>
      </c>
      <c r="AB1560" s="16">
        <f t="shared" si="24"/>
        <v>3800</v>
      </c>
    </row>
    <row r="1561" spans="1:28" ht="16" x14ac:dyDescent="0.2">
      <c r="A1561" s="14" t="s">
        <v>970</v>
      </c>
      <c r="B1561" s="14" t="s">
        <v>2331</v>
      </c>
      <c r="C1561" s="14" t="s">
        <v>1418</v>
      </c>
      <c r="D1561" s="14" t="s">
        <v>2305</v>
      </c>
      <c r="E1561" s="14" t="s">
        <v>960</v>
      </c>
      <c r="F1561" s="14" t="s">
        <v>961</v>
      </c>
      <c r="G1561" s="14" t="s">
        <v>47</v>
      </c>
      <c r="H1561" s="14" t="s">
        <v>48</v>
      </c>
      <c r="I1561" s="14" t="s">
        <v>21</v>
      </c>
      <c r="J1561" s="14" t="s">
        <v>2343</v>
      </c>
      <c r="K1561" s="15">
        <v>250</v>
      </c>
      <c r="L1561" s="15">
        <v>250</v>
      </c>
      <c r="M1561" s="15">
        <v>250</v>
      </c>
      <c r="N1561" s="15">
        <v>250</v>
      </c>
      <c r="O1561" s="15">
        <v>250</v>
      </c>
      <c r="P1561" s="15">
        <v>250</v>
      </c>
      <c r="Q1561" s="15">
        <v>250</v>
      </c>
      <c r="R1561" s="15">
        <v>250</v>
      </c>
      <c r="S1561" s="15">
        <v>250</v>
      </c>
      <c r="T1561" s="15">
        <v>250</v>
      </c>
      <c r="U1561" s="15">
        <v>250</v>
      </c>
      <c r="V1561" s="15">
        <v>250</v>
      </c>
      <c r="W1561" s="15">
        <v>3000</v>
      </c>
      <c r="X1561" s="15">
        <v>3123.0271428571427</v>
      </c>
      <c r="Y1561" s="15">
        <v>3256.1182328323698</v>
      </c>
      <c r="Z1561" s="15">
        <v>3431.6762167728139</v>
      </c>
      <c r="AA1561" s="15">
        <v>3595.5586799452894</v>
      </c>
      <c r="AB1561" s="16">
        <f t="shared" si="24"/>
        <v>1250</v>
      </c>
    </row>
    <row r="1562" spans="1:28" ht="16" x14ac:dyDescent="0.2">
      <c r="A1562" s="14" t="s">
        <v>970</v>
      </c>
      <c r="B1562" s="14" t="s">
        <v>2331</v>
      </c>
      <c r="C1562" s="14" t="s">
        <v>1418</v>
      </c>
      <c r="D1562" s="14" t="s">
        <v>2305</v>
      </c>
      <c r="E1562" s="14" t="s">
        <v>960</v>
      </c>
      <c r="F1562" s="14" t="s">
        <v>961</v>
      </c>
      <c r="G1562" s="14" t="s">
        <v>50</v>
      </c>
      <c r="H1562" s="14" t="s">
        <v>51</v>
      </c>
      <c r="I1562" s="14" t="s">
        <v>21</v>
      </c>
      <c r="J1562" s="14" t="s">
        <v>2344</v>
      </c>
      <c r="K1562" s="15">
        <v>11660</v>
      </c>
      <c r="L1562" s="15">
        <v>11660</v>
      </c>
      <c r="M1562" s="15">
        <v>11660</v>
      </c>
      <c r="N1562" s="15">
        <v>11660</v>
      </c>
      <c r="O1562" s="15">
        <v>11660</v>
      </c>
      <c r="P1562" s="15">
        <v>11660</v>
      </c>
      <c r="Q1562" s="15">
        <v>11660</v>
      </c>
      <c r="R1562" s="15">
        <v>11660</v>
      </c>
      <c r="S1562" s="15">
        <v>11660</v>
      </c>
      <c r="T1562" s="15">
        <v>11660</v>
      </c>
      <c r="U1562" s="15">
        <v>11660</v>
      </c>
      <c r="V1562" s="15">
        <v>11660</v>
      </c>
      <c r="W1562" s="15">
        <v>139920</v>
      </c>
      <c r="X1562" s="15">
        <v>146662.15928571427</v>
      </c>
      <c r="Y1562" s="15">
        <v>147022.01647907513</v>
      </c>
      <c r="Z1562" s="15">
        <v>148980.50349083042</v>
      </c>
      <c r="AA1562" s="15">
        <v>150091.52643463927</v>
      </c>
      <c r="AB1562" s="16">
        <f t="shared" si="24"/>
        <v>58300</v>
      </c>
    </row>
    <row r="1563" spans="1:28" ht="16" x14ac:dyDescent="0.2">
      <c r="A1563" s="14" t="s">
        <v>970</v>
      </c>
      <c r="B1563" s="14" t="s">
        <v>2331</v>
      </c>
      <c r="C1563" s="14" t="s">
        <v>1418</v>
      </c>
      <c r="D1563" s="14" t="s">
        <v>2305</v>
      </c>
      <c r="E1563" s="14" t="s">
        <v>960</v>
      </c>
      <c r="F1563" s="14" t="s">
        <v>961</v>
      </c>
      <c r="G1563" s="14" t="s">
        <v>68</v>
      </c>
      <c r="H1563" s="14" t="s">
        <v>69</v>
      </c>
      <c r="I1563" s="14" t="s">
        <v>21</v>
      </c>
      <c r="J1563" s="14" t="s">
        <v>2345</v>
      </c>
      <c r="K1563" s="15">
        <v>4471</v>
      </c>
      <c r="L1563" s="15">
        <v>4471</v>
      </c>
      <c r="M1563" s="15">
        <v>4471</v>
      </c>
      <c r="N1563" s="15">
        <v>4471</v>
      </c>
      <c r="O1563" s="15">
        <v>4471</v>
      </c>
      <c r="P1563" s="15">
        <v>4471</v>
      </c>
      <c r="Q1563" s="15">
        <v>4471</v>
      </c>
      <c r="R1563" s="15">
        <v>4471</v>
      </c>
      <c r="S1563" s="15">
        <v>4471</v>
      </c>
      <c r="T1563" s="15">
        <v>4471</v>
      </c>
      <c r="U1563" s="15">
        <v>4471</v>
      </c>
      <c r="V1563" s="15">
        <v>4471</v>
      </c>
      <c r="W1563" s="15">
        <v>53652</v>
      </c>
      <c r="X1563" s="15">
        <v>55855.140255952378</v>
      </c>
      <c r="Y1563" s="15">
        <v>58232.839915005781</v>
      </c>
      <c r="Z1563" s="15">
        <v>61368.538685429092</v>
      </c>
      <c r="AA1563" s="15">
        <v>64299.037829483153</v>
      </c>
      <c r="AB1563" s="16">
        <f t="shared" si="24"/>
        <v>22355</v>
      </c>
    </row>
    <row r="1564" spans="1:28" ht="16" x14ac:dyDescent="0.2">
      <c r="A1564" s="14" t="s">
        <v>970</v>
      </c>
      <c r="B1564" s="14" t="s">
        <v>2331</v>
      </c>
      <c r="C1564" s="14" t="s">
        <v>1418</v>
      </c>
      <c r="D1564" s="14" t="s">
        <v>2305</v>
      </c>
      <c r="E1564" s="14" t="s">
        <v>2323</v>
      </c>
      <c r="F1564" s="14" t="s">
        <v>3778</v>
      </c>
      <c r="G1564" s="14" t="s">
        <v>2346</v>
      </c>
      <c r="H1564" s="14" t="s">
        <v>2347</v>
      </c>
      <c r="I1564" s="14" t="s">
        <v>175</v>
      </c>
      <c r="J1564" s="14" t="s">
        <v>2348</v>
      </c>
      <c r="K1564" s="15">
        <v>3445</v>
      </c>
      <c r="L1564" s="15">
        <v>3445</v>
      </c>
      <c r="M1564" s="15">
        <v>3445</v>
      </c>
      <c r="N1564" s="15">
        <v>3445</v>
      </c>
      <c r="O1564" s="15">
        <v>3445</v>
      </c>
      <c r="P1564" s="15">
        <v>3445</v>
      </c>
      <c r="Q1564" s="15">
        <v>3445</v>
      </c>
      <c r="R1564" s="15">
        <v>3445</v>
      </c>
      <c r="S1564" s="15">
        <v>3445</v>
      </c>
      <c r="T1564" s="15">
        <v>3445</v>
      </c>
      <c r="U1564" s="15">
        <v>3445</v>
      </c>
      <c r="V1564" s="15">
        <v>3445</v>
      </c>
      <c r="W1564" s="15">
        <v>41340</v>
      </c>
      <c r="X1564" s="15">
        <v>41545.961785714288</v>
      </c>
      <c r="Y1564" s="15">
        <v>51883.160084615025</v>
      </c>
      <c r="Z1564" s="15">
        <v>52609.590622924974</v>
      </c>
      <c r="AA1564" s="15">
        <v>64858.016616166125</v>
      </c>
      <c r="AB1564" s="16">
        <f t="shared" si="24"/>
        <v>17225</v>
      </c>
    </row>
    <row r="1565" spans="1:28" ht="16" x14ac:dyDescent="0.2">
      <c r="A1565" s="14" t="s">
        <v>970</v>
      </c>
      <c r="B1565" s="14" t="s">
        <v>2331</v>
      </c>
      <c r="C1565" s="14" t="s">
        <v>1418</v>
      </c>
      <c r="D1565" s="14" t="s">
        <v>2305</v>
      </c>
      <c r="E1565" s="14" t="s">
        <v>2323</v>
      </c>
      <c r="F1565" s="14" t="s">
        <v>3778</v>
      </c>
      <c r="G1565" s="14" t="s">
        <v>2349</v>
      </c>
      <c r="H1565" s="14" t="s">
        <v>2350</v>
      </c>
      <c r="I1565" s="14" t="s">
        <v>175</v>
      </c>
      <c r="J1565" s="14" t="s">
        <v>2351</v>
      </c>
      <c r="K1565" s="15">
        <v>4550</v>
      </c>
      <c r="L1565" s="15">
        <v>4550</v>
      </c>
      <c r="M1565" s="15">
        <v>4550</v>
      </c>
      <c r="N1565" s="15">
        <v>4550</v>
      </c>
      <c r="O1565" s="15">
        <v>4550</v>
      </c>
      <c r="P1565" s="15">
        <v>4550</v>
      </c>
      <c r="Q1565" s="15">
        <v>4550</v>
      </c>
      <c r="R1565" s="15">
        <v>4550</v>
      </c>
      <c r="S1565" s="15">
        <v>4550</v>
      </c>
      <c r="T1565" s="15">
        <v>4550</v>
      </c>
      <c r="U1565" s="15">
        <v>4550</v>
      </c>
      <c r="V1565" s="15">
        <v>4550</v>
      </c>
      <c r="W1565" s="15">
        <v>54600</v>
      </c>
      <c r="X1565" s="15">
        <v>54872.024999999994</v>
      </c>
      <c r="Y1565" s="15">
        <v>68524.393710131786</v>
      </c>
      <c r="Z1565" s="15">
        <v>69483.822783631389</v>
      </c>
      <c r="AA1565" s="15">
        <v>85661.864028505501</v>
      </c>
      <c r="AB1565" s="16">
        <f t="shared" si="24"/>
        <v>22750</v>
      </c>
    </row>
    <row r="1566" spans="1:28" ht="16" x14ac:dyDescent="0.2">
      <c r="A1566" s="14" t="s">
        <v>970</v>
      </c>
      <c r="B1566" s="14" t="s">
        <v>2331</v>
      </c>
      <c r="C1566" s="14" t="s">
        <v>1418</v>
      </c>
      <c r="D1566" s="14" t="s">
        <v>2305</v>
      </c>
      <c r="E1566" s="14" t="s">
        <v>2323</v>
      </c>
      <c r="F1566" s="14" t="s">
        <v>3778</v>
      </c>
      <c r="G1566" s="14" t="s">
        <v>2352</v>
      </c>
      <c r="H1566" s="14" t="s">
        <v>2353</v>
      </c>
      <c r="I1566" s="14" t="s">
        <v>175</v>
      </c>
      <c r="J1566" s="14" t="s">
        <v>2354</v>
      </c>
      <c r="K1566" s="15">
        <v>4500</v>
      </c>
      <c r="L1566" s="15">
        <v>4500</v>
      </c>
      <c r="M1566" s="15">
        <v>4500</v>
      </c>
      <c r="N1566" s="15">
        <v>4500</v>
      </c>
      <c r="O1566" s="15">
        <v>4500</v>
      </c>
      <c r="P1566" s="15">
        <v>4500</v>
      </c>
      <c r="Q1566" s="15">
        <v>4500</v>
      </c>
      <c r="R1566" s="15">
        <v>4500</v>
      </c>
      <c r="S1566" s="15">
        <v>4500</v>
      </c>
      <c r="T1566" s="15">
        <v>4500</v>
      </c>
      <c r="U1566" s="15">
        <v>4500</v>
      </c>
      <c r="V1566" s="15">
        <v>4500</v>
      </c>
      <c r="W1566" s="15">
        <v>54000</v>
      </c>
      <c r="X1566" s="15">
        <v>54269.03571428571</v>
      </c>
      <c r="Y1566" s="15">
        <v>67771.378394635831</v>
      </c>
      <c r="Z1566" s="15">
        <v>68720.264291503569</v>
      </c>
      <c r="AA1566" s="15">
        <v>84720.19436497589</v>
      </c>
      <c r="AB1566" s="16">
        <f t="shared" si="24"/>
        <v>22500</v>
      </c>
    </row>
    <row r="1567" spans="1:28" ht="16" x14ac:dyDescent="0.2">
      <c r="A1567" s="14" t="s">
        <v>970</v>
      </c>
      <c r="B1567" s="14" t="s">
        <v>2331</v>
      </c>
      <c r="C1567" s="14" t="s">
        <v>1418</v>
      </c>
      <c r="D1567" s="14" t="s">
        <v>2305</v>
      </c>
      <c r="E1567" s="14" t="s">
        <v>2323</v>
      </c>
      <c r="F1567" s="14" t="s">
        <v>3778</v>
      </c>
      <c r="G1567" s="14" t="s">
        <v>2355</v>
      </c>
      <c r="H1567" s="14" t="s">
        <v>2356</v>
      </c>
      <c r="I1567" s="14" t="s">
        <v>175</v>
      </c>
      <c r="J1567" s="14" t="s">
        <v>2357</v>
      </c>
      <c r="K1567" s="15">
        <v>3950</v>
      </c>
      <c r="L1567" s="15">
        <v>3950</v>
      </c>
      <c r="M1567" s="15">
        <v>3950</v>
      </c>
      <c r="N1567" s="15">
        <v>3950</v>
      </c>
      <c r="O1567" s="15">
        <v>3950</v>
      </c>
      <c r="P1567" s="15">
        <v>3950</v>
      </c>
      <c r="Q1567" s="15">
        <v>3950</v>
      </c>
      <c r="R1567" s="15">
        <v>3950</v>
      </c>
      <c r="S1567" s="15">
        <v>3950</v>
      </c>
      <c r="T1567" s="15">
        <v>3950</v>
      </c>
      <c r="U1567" s="15">
        <v>3950</v>
      </c>
      <c r="V1567" s="15">
        <v>3950</v>
      </c>
      <c r="W1567" s="15">
        <v>47400</v>
      </c>
      <c r="X1567" s="15">
        <v>47636.153571428564</v>
      </c>
      <c r="Y1567" s="15">
        <v>59488.209924180344</v>
      </c>
      <c r="Z1567" s="15">
        <v>60321.120878097579</v>
      </c>
      <c r="AA1567" s="15">
        <v>74365.976390659009</v>
      </c>
      <c r="AB1567" s="16">
        <f t="shared" si="24"/>
        <v>19750</v>
      </c>
    </row>
    <row r="1568" spans="1:28" ht="16" x14ac:dyDescent="0.2">
      <c r="A1568" s="14" t="s">
        <v>970</v>
      </c>
      <c r="B1568" s="14" t="s">
        <v>2331</v>
      </c>
      <c r="C1568" s="14" t="s">
        <v>1418</v>
      </c>
      <c r="D1568" s="14" t="s">
        <v>2305</v>
      </c>
      <c r="E1568" s="14" t="s">
        <v>2323</v>
      </c>
      <c r="F1568" s="14" t="s">
        <v>3778</v>
      </c>
      <c r="G1568" s="14" t="s">
        <v>2358</v>
      </c>
      <c r="H1568" s="14" t="s">
        <v>2359</v>
      </c>
      <c r="I1568" s="14" t="s">
        <v>175</v>
      </c>
      <c r="J1568" s="14" t="s">
        <v>2360</v>
      </c>
      <c r="K1568" s="15">
        <v>1270</v>
      </c>
      <c r="L1568" s="15">
        <v>1270</v>
      </c>
      <c r="M1568" s="15">
        <v>1270</v>
      </c>
      <c r="N1568" s="15">
        <v>1270</v>
      </c>
      <c r="O1568" s="15">
        <v>1270</v>
      </c>
      <c r="P1568" s="15">
        <v>1270</v>
      </c>
      <c r="Q1568" s="15">
        <v>1270</v>
      </c>
      <c r="R1568" s="15">
        <v>1270</v>
      </c>
      <c r="S1568" s="15">
        <v>1270</v>
      </c>
      <c r="T1568" s="15">
        <v>1270</v>
      </c>
      <c r="U1568" s="15">
        <v>1270</v>
      </c>
      <c r="V1568" s="15">
        <v>1270</v>
      </c>
      <c r="W1568" s="15">
        <v>15240</v>
      </c>
      <c r="X1568" s="15">
        <v>15315.927857142855</v>
      </c>
      <c r="Y1568" s="15">
        <v>19126.993860541039</v>
      </c>
      <c r="Z1568" s="15">
        <v>19394.796215364913</v>
      </c>
      <c r="AA1568" s="15">
        <v>23909.905388408992</v>
      </c>
      <c r="AB1568" s="16">
        <f t="shared" si="24"/>
        <v>6350</v>
      </c>
    </row>
    <row r="1569" spans="1:28" ht="16" x14ac:dyDescent="0.2">
      <c r="A1569" s="14" t="s">
        <v>970</v>
      </c>
      <c r="B1569" s="14" t="s">
        <v>2331</v>
      </c>
      <c r="C1569" s="14" t="s">
        <v>1418</v>
      </c>
      <c r="D1569" s="14" t="s">
        <v>2305</v>
      </c>
      <c r="E1569" s="14" t="s">
        <v>2323</v>
      </c>
      <c r="F1569" s="14" t="s">
        <v>3778</v>
      </c>
      <c r="G1569" s="14" t="s">
        <v>2361</v>
      </c>
      <c r="H1569" s="14" t="s">
        <v>2362</v>
      </c>
      <c r="I1569" s="14" t="s">
        <v>175</v>
      </c>
      <c r="J1569" s="14" t="s">
        <v>2363</v>
      </c>
      <c r="K1569" s="15">
        <v>2120</v>
      </c>
      <c r="L1569" s="15">
        <v>2120</v>
      </c>
      <c r="M1569" s="15">
        <v>2120</v>
      </c>
      <c r="N1569" s="15">
        <v>2120</v>
      </c>
      <c r="O1569" s="15">
        <v>2120</v>
      </c>
      <c r="P1569" s="15">
        <v>2120</v>
      </c>
      <c r="Q1569" s="15">
        <v>2120</v>
      </c>
      <c r="R1569" s="15">
        <v>2120</v>
      </c>
      <c r="S1569" s="15">
        <v>2120</v>
      </c>
      <c r="T1569" s="15">
        <v>2120</v>
      </c>
      <c r="U1569" s="15">
        <v>2120</v>
      </c>
      <c r="V1569" s="15">
        <v>2120</v>
      </c>
      <c r="W1569" s="15">
        <v>25440</v>
      </c>
      <c r="X1569" s="15">
        <v>25566.745714285713</v>
      </c>
      <c r="Y1569" s="15">
        <v>31928.254223972253</v>
      </c>
      <c r="Z1569" s="15">
        <v>32375.290581537807</v>
      </c>
      <c r="AA1569" s="15">
        <v>39913.104262776338</v>
      </c>
      <c r="AB1569" s="16">
        <f t="shared" si="24"/>
        <v>10600</v>
      </c>
    </row>
    <row r="1570" spans="1:28" ht="16" x14ac:dyDescent="0.2">
      <c r="A1570" s="14" t="s">
        <v>970</v>
      </c>
      <c r="B1570" s="14" t="s">
        <v>2331</v>
      </c>
      <c r="C1570" s="14" t="s">
        <v>1418</v>
      </c>
      <c r="D1570" s="14" t="s">
        <v>2305</v>
      </c>
      <c r="E1570" s="14" t="s">
        <v>2323</v>
      </c>
      <c r="F1570" s="14" t="s">
        <v>3778</v>
      </c>
      <c r="G1570" s="14" t="s">
        <v>1793</v>
      </c>
      <c r="H1570" s="14" t="s">
        <v>1794</v>
      </c>
      <c r="I1570" s="14" t="s">
        <v>179</v>
      </c>
      <c r="J1570" s="14" t="s">
        <v>2364</v>
      </c>
      <c r="K1570" s="15">
        <v>18700</v>
      </c>
      <c r="L1570" s="15">
        <v>8500</v>
      </c>
      <c r="M1570" s="15">
        <v>26720</v>
      </c>
      <c r="N1570" s="15">
        <v>17000</v>
      </c>
      <c r="O1570" s="15">
        <v>17000</v>
      </c>
      <c r="P1570" s="15">
        <v>35220</v>
      </c>
      <c r="Q1570" s="15">
        <v>27200</v>
      </c>
      <c r="R1570" s="15">
        <v>17000</v>
      </c>
      <c r="S1570" s="15">
        <v>17000</v>
      </c>
      <c r="T1570" s="15">
        <v>25500</v>
      </c>
      <c r="U1570" s="15">
        <v>36920</v>
      </c>
      <c r="V1570" s="15">
        <v>17000</v>
      </c>
      <c r="W1570" s="15">
        <v>263760</v>
      </c>
      <c r="X1570" s="15">
        <v>282158.78642857145</v>
      </c>
      <c r="Y1570" s="15">
        <v>284162.06986376876</v>
      </c>
      <c r="Z1570" s="15">
        <v>277672.56133078266</v>
      </c>
      <c r="AA1570" s="15">
        <v>291170.89728257246</v>
      </c>
      <c r="AB1570" s="16">
        <f t="shared" si="24"/>
        <v>87920</v>
      </c>
    </row>
    <row r="1571" spans="1:28" ht="16" x14ac:dyDescent="0.2">
      <c r="A1571" s="14" t="s">
        <v>970</v>
      </c>
      <c r="B1571" s="14" t="s">
        <v>2331</v>
      </c>
      <c r="C1571" s="14" t="s">
        <v>1418</v>
      </c>
      <c r="D1571" s="14" t="s">
        <v>2305</v>
      </c>
      <c r="E1571" s="14" t="s">
        <v>2323</v>
      </c>
      <c r="F1571" s="14" t="s">
        <v>3778</v>
      </c>
      <c r="G1571" s="14" t="s">
        <v>1885</v>
      </c>
      <c r="H1571" s="14" t="s">
        <v>1886</v>
      </c>
      <c r="I1571" s="14" t="s">
        <v>179</v>
      </c>
      <c r="J1571" s="14" t="s">
        <v>2365</v>
      </c>
      <c r="K1571" s="15">
        <v>5953.2</v>
      </c>
      <c r="L1571" s="15">
        <v>2706</v>
      </c>
      <c r="M1571" s="15">
        <v>8238</v>
      </c>
      <c r="N1571" s="15">
        <v>5412</v>
      </c>
      <c r="O1571" s="15">
        <v>5412</v>
      </c>
      <c r="P1571" s="15">
        <v>10944</v>
      </c>
      <c r="Q1571" s="15">
        <v>8659.1999999999989</v>
      </c>
      <c r="R1571" s="15">
        <v>5412</v>
      </c>
      <c r="S1571" s="15">
        <v>5412</v>
      </c>
      <c r="T1571" s="15">
        <v>8118</v>
      </c>
      <c r="U1571" s="15">
        <v>11485.2</v>
      </c>
      <c r="V1571" s="15">
        <v>5412</v>
      </c>
      <c r="W1571" s="15">
        <v>83163.599999999991</v>
      </c>
      <c r="X1571" s="15">
        <v>89016.896292857142</v>
      </c>
      <c r="Y1571" s="15">
        <v>89648.902391456184</v>
      </c>
      <c r="Z1571" s="15">
        <v>87571.538225375349</v>
      </c>
      <c r="AA1571" s="15">
        <v>91860.083093539783</v>
      </c>
      <c r="AB1571" s="16">
        <f t="shared" si="24"/>
        <v>27721.200000000001</v>
      </c>
    </row>
    <row r="1572" spans="1:28" ht="16" x14ac:dyDescent="0.2">
      <c r="A1572" s="14" t="s">
        <v>970</v>
      </c>
      <c r="B1572" s="14" t="s">
        <v>2331</v>
      </c>
      <c r="C1572" s="14" t="s">
        <v>1418</v>
      </c>
      <c r="D1572" s="14" t="s">
        <v>2305</v>
      </c>
      <c r="E1572" s="14" t="s">
        <v>2323</v>
      </c>
      <c r="F1572" s="14" t="s">
        <v>3778</v>
      </c>
      <c r="G1572" s="14" t="s">
        <v>2366</v>
      </c>
      <c r="H1572" s="14" t="s">
        <v>2367</v>
      </c>
      <c r="I1572" s="14" t="s">
        <v>179</v>
      </c>
      <c r="J1572" s="14" t="s">
        <v>2368</v>
      </c>
      <c r="K1572" s="15">
        <v>23200</v>
      </c>
      <c r="L1572" s="15">
        <v>5100</v>
      </c>
      <c r="M1572" s="15">
        <v>15420</v>
      </c>
      <c r="N1572" s="15">
        <v>10200</v>
      </c>
      <c r="O1572" s="15">
        <v>10200</v>
      </c>
      <c r="P1572" s="15">
        <v>20520</v>
      </c>
      <c r="Q1572" s="15">
        <v>28300</v>
      </c>
      <c r="R1572" s="15">
        <v>10200</v>
      </c>
      <c r="S1572" s="15">
        <v>10200</v>
      </c>
      <c r="T1572" s="15">
        <v>15300</v>
      </c>
      <c r="U1572" s="15">
        <v>33520</v>
      </c>
      <c r="V1572" s="15">
        <v>10200</v>
      </c>
      <c r="W1572" s="15">
        <v>192360</v>
      </c>
      <c r="X1572" s="15">
        <v>203569.18285714285</v>
      </c>
      <c r="Y1572" s="15">
        <v>205014.49234793062</v>
      </c>
      <c r="Z1572" s="15">
        <v>189309.13905631346</v>
      </c>
      <c r="AA1572" s="15">
        <v>210071.15313277493</v>
      </c>
      <c r="AB1572" s="16">
        <f t="shared" si="24"/>
        <v>64120</v>
      </c>
    </row>
    <row r="1573" spans="1:28" ht="16" x14ac:dyDescent="0.2">
      <c r="A1573" s="14" t="s">
        <v>970</v>
      </c>
      <c r="B1573" s="14" t="s">
        <v>2331</v>
      </c>
      <c r="C1573" s="14" t="s">
        <v>1418</v>
      </c>
      <c r="D1573" s="14" t="s">
        <v>2305</v>
      </c>
      <c r="E1573" s="14" t="s">
        <v>2323</v>
      </c>
      <c r="F1573" s="14" t="s">
        <v>3778</v>
      </c>
      <c r="G1573" s="14" t="s">
        <v>1863</v>
      </c>
      <c r="H1573" s="14" t="s">
        <v>1864</v>
      </c>
      <c r="I1573" s="14" t="s">
        <v>179</v>
      </c>
      <c r="J1573" s="14" t="s">
        <v>2369</v>
      </c>
      <c r="K1573" s="15">
        <v>12381.6</v>
      </c>
      <c r="L1573" s="15">
        <v>5628</v>
      </c>
      <c r="M1573" s="15">
        <v>16884</v>
      </c>
      <c r="N1573" s="15">
        <v>11256</v>
      </c>
      <c r="O1573" s="15">
        <v>11256</v>
      </c>
      <c r="P1573" s="15">
        <v>22512</v>
      </c>
      <c r="Q1573" s="15">
        <v>18009.599999999999</v>
      </c>
      <c r="R1573" s="15">
        <v>11256</v>
      </c>
      <c r="S1573" s="15">
        <v>11256</v>
      </c>
      <c r="T1573" s="15">
        <v>16884</v>
      </c>
      <c r="U1573" s="15">
        <v>23637.599999999999</v>
      </c>
      <c r="V1573" s="15">
        <v>11256</v>
      </c>
      <c r="W1573" s="15">
        <v>172216.8</v>
      </c>
      <c r="X1573" s="15">
        <v>184386.88769999999</v>
      </c>
      <c r="Y1573" s="15">
        <v>185696.00588296505</v>
      </c>
      <c r="Z1573" s="15">
        <v>181364.84661563739</v>
      </c>
      <c r="AA1573" s="15">
        <v>190276.17824100997</v>
      </c>
      <c r="AB1573" s="16">
        <f t="shared" si="24"/>
        <v>57405.599999999999</v>
      </c>
    </row>
    <row r="1574" spans="1:28" ht="16" x14ac:dyDescent="0.2">
      <c r="A1574" s="14" t="s">
        <v>970</v>
      </c>
      <c r="B1574" s="14" t="s">
        <v>2331</v>
      </c>
      <c r="C1574" s="14" t="s">
        <v>1418</v>
      </c>
      <c r="D1574" s="14" t="s">
        <v>2305</v>
      </c>
      <c r="E1574" s="14" t="s">
        <v>2323</v>
      </c>
      <c r="F1574" s="14" t="s">
        <v>3778</v>
      </c>
      <c r="G1574" s="14" t="s">
        <v>2370</v>
      </c>
      <c r="H1574" s="14" t="s">
        <v>2371</v>
      </c>
      <c r="I1574" s="14" t="s">
        <v>179</v>
      </c>
      <c r="J1574" s="14" t="s">
        <v>2372</v>
      </c>
      <c r="K1574" s="15">
        <v>0</v>
      </c>
      <c r="L1574" s="15">
        <v>0</v>
      </c>
      <c r="M1574" s="15">
        <v>0</v>
      </c>
      <c r="N1574" s="15">
        <v>0</v>
      </c>
      <c r="O1574" s="15">
        <v>0</v>
      </c>
      <c r="P1574" s="15">
        <v>186027.19</v>
      </c>
      <c r="Q1574" s="15">
        <v>0</v>
      </c>
      <c r="R1574" s="15">
        <v>0</v>
      </c>
      <c r="S1574" s="15">
        <v>0</v>
      </c>
      <c r="T1574" s="15">
        <v>0</v>
      </c>
      <c r="U1574" s="15">
        <v>0</v>
      </c>
      <c r="V1574" s="15">
        <v>0</v>
      </c>
      <c r="W1574" s="15">
        <v>186027.19</v>
      </c>
      <c r="X1574" s="15">
        <v>78279.064089285705</v>
      </c>
      <c r="Y1574" s="15">
        <v>188281.15604269595</v>
      </c>
      <c r="Z1574" s="15">
        <v>79938.621653666443</v>
      </c>
      <c r="AA1574" s="15">
        <v>192925.09085619429</v>
      </c>
      <c r="AB1574" s="16">
        <f t="shared" si="24"/>
        <v>0</v>
      </c>
    </row>
    <row r="1575" spans="1:28" ht="16" x14ac:dyDescent="0.2">
      <c r="A1575" s="14" t="s">
        <v>970</v>
      </c>
      <c r="B1575" s="14" t="s">
        <v>2331</v>
      </c>
      <c r="C1575" s="14" t="s">
        <v>1418</v>
      </c>
      <c r="D1575" s="14" t="s">
        <v>2305</v>
      </c>
      <c r="E1575" s="14" t="s">
        <v>2323</v>
      </c>
      <c r="F1575" s="14" t="s">
        <v>3778</v>
      </c>
      <c r="G1575" s="14" t="s">
        <v>2054</v>
      </c>
      <c r="H1575" s="14" t="s">
        <v>2055</v>
      </c>
      <c r="I1575" s="14" t="s">
        <v>1868</v>
      </c>
      <c r="J1575" s="14" t="s">
        <v>2373</v>
      </c>
      <c r="K1575" s="15">
        <v>58234</v>
      </c>
      <c r="L1575" s="15">
        <v>58234</v>
      </c>
      <c r="M1575" s="15">
        <v>52940</v>
      </c>
      <c r="N1575" s="15">
        <v>52940</v>
      </c>
      <c r="O1575" s="15">
        <v>52940</v>
      </c>
      <c r="P1575" s="15">
        <v>111174</v>
      </c>
      <c r="Q1575" s="15">
        <v>84704</v>
      </c>
      <c r="R1575" s="15">
        <v>52940</v>
      </c>
      <c r="S1575" s="15">
        <v>52940</v>
      </c>
      <c r="T1575" s="15">
        <v>79410</v>
      </c>
      <c r="U1575" s="15">
        <v>116468.00000000001</v>
      </c>
      <c r="V1575" s="15">
        <v>52940</v>
      </c>
      <c r="W1575" s="15">
        <v>825864</v>
      </c>
      <c r="X1575" s="15">
        <v>787415.56871428562</v>
      </c>
      <c r="Y1575" s="15">
        <v>793006.09660600219</v>
      </c>
      <c r="Z1575" s="15">
        <v>771510.17384422373</v>
      </c>
      <c r="AA1575" s="15">
        <v>812565.5081623554</v>
      </c>
      <c r="AB1575" s="16">
        <f t="shared" si="24"/>
        <v>275288</v>
      </c>
    </row>
    <row r="1576" spans="1:28" ht="16" x14ac:dyDescent="0.2">
      <c r="A1576" s="14" t="s">
        <v>970</v>
      </c>
      <c r="B1576" s="14" t="s">
        <v>2331</v>
      </c>
      <c r="C1576" s="14" t="s">
        <v>1418</v>
      </c>
      <c r="D1576" s="14" t="s">
        <v>2305</v>
      </c>
      <c r="E1576" s="14" t="s">
        <v>2323</v>
      </c>
      <c r="F1576" s="14" t="s">
        <v>3778</v>
      </c>
      <c r="G1576" s="14" t="s">
        <v>2374</v>
      </c>
      <c r="H1576" s="14" t="s">
        <v>2375</v>
      </c>
      <c r="I1576" s="14" t="s">
        <v>1868</v>
      </c>
      <c r="J1576" s="14" t="s">
        <v>2376</v>
      </c>
      <c r="K1576" s="15">
        <v>77564.102564102548</v>
      </c>
      <c r="L1576" s="15">
        <v>77564.102564102563</v>
      </c>
      <c r="M1576" s="15">
        <v>70512.820512820501</v>
      </c>
      <c r="N1576" s="15">
        <v>70512.820512820501</v>
      </c>
      <c r="O1576" s="15">
        <v>70512.820512820501</v>
      </c>
      <c r="P1576" s="15">
        <v>148076.92307692306</v>
      </c>
      <c r="Q1576" s="15">
        <v>112820.5128205128</v>
      </c>
      <c r="R1576" s="15">
        <v>70512.820512820501</v>
      </c>
      <c r="S1576" s="15">
        <v>70512.820512820501</v>
      </c>
      <c r="T1576" s="15">
        <v>105769.23076923078</v>
      </c>
      <c r="U1576" s="15">
        <v>155128.20512820513</v>
      </c>
      <c r="V1576" s="15">
        <v>70512.820512820501</v>
      </c>
      <c r="W1576" s="15">
        <v>1100000</v>
      </c>
      <c r="X1576" s="15">
        <v>1201202.8962857141</v>
      </c>
      <c r="Y1576" s="15">
        <v>1209731.2497525641</v>
      </c>
      <c r="Z1576" s="15">
        <v>1176939.2073981776</v>
      </c>
      <c r="AA1576" s="15">
        <v>1239569.1431656936</v>
      </c>
      <c r="AB1576" s="16">
        <f t="shared" si="24"/>
        <v>366666.66666666663</v>
      </c>
    </row>
    <row r="1577" spans="1:28" ht="16" x14ac:dyDescent="0.2">
      <c r="A1577" s="14" t="s">
        <v>970</v>
      </c>
      <c r="B1577" s="14" t="s">
        <v>2331</v>
      </c>
      <c r="C1577" s="14" t="s">
        <v>1418</v>
      </c>
      <c r="D1577" s="14" t="s">
        <v>2305</v>
      </c>
      <c r="E1577" s="14" t="s">
        <v>2323</v>
      </c>
      <c r="F1577" s="14" t="s">
        <v>3778</v>
      </c>
      <c r="G1577" s="14" t="s">
        <v>2377</v>
      </c>
      <c r="H1577" s="14" t="s">
        <v>2378</v>
      </c>
      <c r="I1577" s="14" t="s">
        <v>1868</v>
      </c>
      <c r="J1577" s="14" t="s">
        <v>2379</v>
      </c>
      <c r="K1577" s="15">
        <v>8657</v>
      </c>
      <c r="L1577" s="15">
        <v>8657</v>
      </c>
      <c r="M1577" s="15">
        <v>7870</v>
      </c>
      <c r="N1577" s="15">
        <v>7870</v>
      </c>
      <c r="O1577" s="15">
        <v>7870</v>
      </c>
      <c r="P1577" s="15">
        <v>16527</v>
      </c>
      <c r="Q1577" s="15">
        <v>12592</v>
      </c>
      <c r="R1577" s="15">
        <v>7870</v>
      </c>
      <c r="S1577" s="15">
        <v>7870</v>
      </c>
      <c r="T1577" s="15">
        <v>11805</v>
      </c>
      <c r="U1577" s="15">
        <v>17314</v>
      </c>
      <c r="V1577" s="15">
        <v>7870</v>
      </c>
      <c r="W1577" s="15">
        <v>122772</v>
      </c>
      <c r="X1577" s="15">
        <v>117056.30007142856</v>
      </c>
      <c r="Y1577" s="15">
        <v>117887.38156949825</v>
      </c>
      <c r="Z1577" s="15">
        <v>114691.82221673672</v>
      </c>
      <c r="AA1577" s="15">
        <v>120795.06137585452</v>
      </c>
      <c r="AB1577" s="16">
        <f t="shared" si="24"/>
        <v>40924</v>
      </c>
    </row>
    <row r="1578" spans="1:28" ht="16" x14ac:dyDescent="0.2">
      <c r="A1578" s="14" t="s">
        <v>970</v>
      </c>
      <c r="B1578" s="14" t="s">
        <v>2331</v>
      </c>
      <c r="C1578" s="14" t="s">
        <v>1418</v>
      </c>
      <c r="D1578" s="14" t="s">
        <v>2305</v>
      </c>
      <c r="E1578" s="14" t="s">
        <v>2323</v>
      </c>
      <c r="F1578" s="14" t="s">
        <v>3778</v>
      </c>
      <c r="G1578" s="14" t="s">
        <v>2001</v>
      </c>
      <c r="H1578" s="14" t="s">
        <v>2002</v>
      </c>
      <c r="I1578" s="14" t="s">
        <v>1868</v>
      </c>
      <c r="J1578" s="14" t="s">
        <v>2380</v>
      </c>
      <c r="K1578" s="15">
        <v>6718.8</v>
      </c>
      <c r="L1578" s="15">
        <v>3054</v>
      </c>
      <c r="M1578" s="15">
        <v>9772.7999999999993</v>
      </c>
      <c r="N1578" s="15">
        <v>26108</v>
      </c>
      <c r="O1578" s="15">
        <v>6108</v>
      </c>
      <c r="P1578" s="15">
        <v>12826.8</v>
      </c>
      <c r="Q1578" s="15">
        <v>9772.7999999999993</v>
      </c>
      <c r="R1578" s="15">
        <v>6108</v>
      </c>
      <c r="S1578" s="15">
        <v>6108</v>
      </c>
      <c r="T1578" s="15">
        <v>9162</v>
      </c>
      <c r="U1578" s="15">
        <v>13437.599999999999</v>
      </c>
      <c r="V1578" s="15">
        <v>6108</v>
      </c>
      <c r="W1578" s="15">
        <v>115284.79999999999</v>
      </c>
      <c r="X1578" s="15">
        <v>90848.777742857128</v>
      </c>
      <c r="Y1578" s="15">
        <v>91493.789914421257</v>
      </c>
      <c r="Z1578" s="15">
        <v>89013.6785387329</v>
      </c>
      <c r="AA1578" s="15">
        <v>93750.474572264211</v>
      </c>
      <c r="AB1578" s="16">
        <f t="shared" si="24"/>
        <v>51761.599999999999</v>
      </c>
    </row>
    <row r="1579" spans="1:28" ht="16" x14ac:dyDescent="0.2">
      <c r="A1579" s="14" t="s">
        <v>970</v>
      </c>
      <c r="B1579" s="14" t="s">
        <v>2331</v>
      </c>
      <c r="C1579" s="14" t="s">
        <v>1418</v>
      </c>
      <c r="D1579" s="14" t="s">
        <v>2305</v>
      </c>
      <c r="E1579" s="14" t="s">
        <v>2323</v>
      </c>
      <c r="F1579" s="14" t="s">
        <v>3778</v>
      </c>
      <c r="G1579" s="14" t="s">
        <v>2381</v>
      </c>
      <c r="H1579" s="14" t="s">
        <v>2382</v>
      </c>
      <c r="I1579" s="14" t="s">
        <v>1868</v>
      </c>
      <c r="J1579" s="14" t="s">
        <v>2383</v>
      </c>
      <c r="K1579" s="15">
        <v>10177.200000000001</v>
      </c>
      <c r="L1579" s="15">
        <v>4626</v>
      </c>
      <c r="M1579" s="15">
        <v>14803.2</v>
      </c>
      <c r="N1579" s="15">
        <v>9252</v>
      </c>
      <c r="O1579" s="15">
        <v>9252</v>
      </c>
      <c r="P1579" s="15">
        <v>19429.2</v>
      </c>
      <c r="Q1579" s="15">
        <v>14803.2</v>
      </c>
      <c r="R1579" s="15">
        <v>9252</v>
      </c>
      <c r="S1579" s="15">
        <v>9252</v>
      </c>
      <c r="T1579" s="15">
        <v>13878</v>
      </c>
      <c r="U1579" s="15">
        <v>20354.400000000001</v>
      </c>
      <c r="V1579" s="15">
        <v>9252</v>
      </c>
      <c r="W1579" s="15">
        <v>144331.20000000001</v>
      </c>
      <c r="X1579" s="15">
        <v>137611.80282857141</v>
      </c>
      <c r="Y1579" s="15">
        <v>138588.82519453592</v>
      </c>
      <c r="Z1579" s="15">
        <v>134832.1142502221</v>
      </c>
      <c r="AA1579" s="15">
        <v>142007.10391987371</v>
      </c>
      <c r="AB1579" s="16">
        <f t="shared" si="24"/>
        <v>48110.400000000001</v>
      </c>
    </row>
    <row r="1580" spans="1:28" ht="16" x14ac:dyDescent="0.2">
      <c r="A1580" s="14" t="s">
        <v>970</v>
      </c>
      <c r="B1580" s="14" t="s">
        <v>2331</v>
      </c>
      <c r="C1580" s="14" t="s">
        <v>1418</v>
      </c>
      <c r="D1580" s="14" t="s">
        <v>2305</v>
      </c>
      <c r="E1580" s="14" t="s">
        <v>2323</v>
      </c>
      <c r="F1580" s="14" t="s">
        <v>3778</v>
      </c>
      <c r="G1580" s="14" t="s">
        <v>2298</v>
      </c>
      <c r="H1580" s="14" t="s">
        <v>2299</v>
      </c>
      <c r="I1580" s="14" t="s">
        <v>1868</v>
      </c>
      <c r="J1580" s="14" t="s">
        <v>2384</v>
      </c>
      <c r="K1580" s="15">
        <v>1452</v>
      </c>
      <c r="L1580" s="15">
        <v>660</v>
      </c>
      <c r="M1580" s="15">
        <v>2112</v>
      </c>
      <c r="N1580" s="15">
        <v>1320</v>
      </c>
      <c r="O1580" s="15">
        <v>1320</v>
      </c>
      <c r="P1580" s="15">
        <v>2772</v>
      </c>
      <c r="Q1580" s="15">
        <v>2112</v>
      </c>
      <c r="R1580" s="15">
        <v>1320</v>
      </c>
      <c r="S1580" s="15">
        <v>1320</v>
      </c>
      <c r="T1580" s="15">
        <v>1980</v>
      </c>
      <c r="U1580" s="15">
        <v>2904</v>
      </c>
      <c r="V1580" s="15">
        <v>1320</v>
      </c>
      <c r="W1580" s="15">
        <v>20592</v>
      </c>
      <c r="X1580" s="15">
        <v>19633.33114285714</v>
      </c>
      <c r="Y1580" s="15">
        <v>19772.724735926011</v>
      </c>
      <c r="Z1580" s="15">
        <v>19236.74781780082</v>
      </c>
      <c r="AA1580" s="15">
        <v>20260.416901668101</v>
      </c>
      <c r="AB1580" s="16">
        <f t="shared" si="24"/>
        <v>6864</v>
      </c>
    </row>
    <row r="1581" spans="1:28" ht="16" x14ac:dyDescent="0.2">
      <c r="A1581" s="14" t="s">
        <v>970</v>
      </c>
      <c r="B1581" s="14" t="s">
        <v>2331</v>
      </c>
      <c r="C1581" s="14" t="s">
        <v>1418</v>
      </c>
      <c r="D1581" s="14" t="s">
        <v>2305</v>
      </c>
      <c r="E1581" s="14" t="s">
        <v>2323</v>
      </c>
      <c r="F1581" s="14" t="s">
        <v>3778</v>
      </c>
      <c r="G1581" s="14" t="s">
        <v>2385</v>
      </c>
      <c r="H1581" s="14" t="s">
        <v>2386</v>
      </c>
      <c r="I1581" s="14" t="s">
        <v>1868</v>
      </c>
      <c r="J1581" s="14" t="s">
        <v>2387</v>
      </c>
      <c r="K1581" s="15">
        <v>224.4</v>
      </c>
      <c r="L1581" s="15">
        <v>102</v>
      </c>
      <c r="M1581" s="15">
        <v>326.39999999999998</v>
      </c>
      <c r="N1581" s="15">
        <v>204</v>
      </c>
      <c r="O1581" s="15">
        <v>204</v>
      </c>
      <c r="P1581" s="15">
        <v>428.4</v>
      </c>
      <c r="Q1581" s="15">
        <v>326.39999999999998</v>
      </c>
      <c r="R1581" s="15">
        <v>204</v>
      </c>
      <c r="S1581" s="15">
        <v>204</v>
      </c>
      <c r="T1581" s="15">
        <v>306</v>
      </c>
      <c r="U1581" s="15">
        <v>448.79999999999995</v>
      </c>
      <c r="V1581" s="15">
        <v>204</v>
      </c>
      <c r="W1581" s="15">
        <v>3182.3999999999996</v>
      </c>
      <c r="X1581" s="15">
        <v>3034.2420857142852</v>
      </c>
      <c r="Y1581" s="15">
        <v>3055.7847319158377</v>
      </c>
      <c r="Z1581" s="15">
        <v>2972.9519354783092</v>
      </c>
      <c r="AA1581" s="15">
        <v>3131.1553393487065</v>
      </c>
      <c r="AB1581" s="16">
        <f t="shared" si="24"/>
        <v>1060.8</v>
      </c>
    </row>
    <row r="1582" spans="1:28" ht="16" x14ac:dyDescent="0.2">
      <c r="A1582" s="14" t="s">
        <v>970</v>
      </c>
      <c r="B1582" s="14" t="s">
        <v>2331</v>
      </c>
      <c r="C1582" s="14" t="s">
        <v>1418</v>
      </c>
      <c r="D1582" s="14" t="s">
        <v>2305</v>
      </c>
      <c r="E1582" s="14" t="s">
        <v>2323</v>
      </c>
      <c r="F1582" s="14" t="s">
        <v>3778</v>
      </c>
      <c r="G1582" s="14" t="s">
        <v>1873</v>
      </c>
      <c r="H1582" s="14" t="s">
        <v>1874</v>
      </c>
      <c r="I1582" s="14" t="s">
        <v>1868</v>
      </c>
      <c r="J1582" s="14" t="s">
        <v>2388</v>
      </c>
      <c r="K1582" s="15">
        <v>3891</v>
      </c>
      <c r="L1582" s="15">
        <v>3171</v>
      </c>
      <c r="M1582" s="15">
        <v>4490</v>
      </c>
      <c r="N1582" s="15">
        <v>3771</v>
      </c>
      <c r="O1582" s="15">
        <v>3771</v>
      </c>
      <c r="P1582" s="15">
        <v>5090</v>
      </c>
      <c r="Q1582" s="15">
        <v>4491</v>
      </c>
      <c r="R1582" s="15">
        <v>3771</v>
      </c>
      <c r="S1582" s="15">
        <v>3771</v>
      </c>
      <c r="T1582" s="15">
        <v>4371</v>
      </c>
      <c r="U1582" s="15">
        <v>5210</v>
      </c>
      <c r="V1582" s="15">
        <v>3771</v>
      </c>
      <c r="W1582" s="15">
        <v>49569</v>
      </c>
      <c r="X1582" s="15">
        <v>51021.938410714283</v>
      </c>
      <c r="Y1582" s="15">
        <v>51384.186226363003</v>
      </c>
      <c r="Z1582" s="15">
        <v>58140.258249372295</v>
      </c>
      <c r="AA1582" s="15">
        <v>59498.381350614283</v>
      </c>
      <c r="AB1582" s="16">
        <f t="shared" si="24"/>
        <v>19094</v>
      </c>
    </row>
    <row r="1583" spans="1:28" ht="16" x14ac:dyDescent="0.2">
      <c r="A1583" s="14" t="s">
        <v>970</v>
      </c>
      <c r="B1583" s="14" t="s">
        <v>2331</v>
      </c>
      <c r="C1583" s="14" t="s">
        <v>1418</v>
      </c>
      <c r="D1583" s="14" t="s">
        <v>2305</v>
      </c>
      <c r="E1583" s="14" t="s">
        <v>2327</v>
      </c>
      <c r="F1583" s="14" t="s">
        <v>3779</v>
      </c>
      <c r="G1583" s="14" t="s">
        <v>2389</v>
      </c>
      <c r="H1583" s="14" t="s">
        <v>2390</v>
      </c>
      <c r="I1583" s="14" t="s">
        <v>175</v>
      </c>
      <c r="J1583" s="14" t="s">
        <v>2391</v>
      </c>
      <c r="K1583" s="15">
        <v>173541.24748490943</v>
      </c>
      <c r="L1583" s="15">
        <v>173541.24748490943</v>
      </c>
      <c r="M1583" s="15">
        <v>173541.24748490943</v>
      </c>
      <c r="N1583" s="15">
        <v>173541.24748490943</v>
      </c>
      <c r="O1583" s="15">
        <v>173541.24748490943</v>
      </c>
      <c r="P1583" s="15">
        <v>173541.24748490943</v>
      </c>
      <c r="Q1583" s="15">
        <v>173541.24748490943</v>
      </c>
      <c r="R1583" s="15">
        <v>173541.24748490943</v>
      </c>
      <c r="S1583" s="15">
        <v>173541.24748490943</v>
      </c>
      <c r="T1583" s="15">
        <v>173541.24748490943</v>
      </c>
      <c r="U1583" s="15">
        <v>173541.24748490943</v>
      </c>
      <c r="V1583" s="15">
        <v>173541.24748490943</v>
      </c>
      <c r="W1583" s="15">
        <v>2082494.9698189131</v>
      </c>
      <c r="X1583" s="15">
        <v>2084481.9997137131</v>
      </c>
      <c r="Y1583" s="15">
        <v>2556990.9827372441</v>
      </c>
      <c r="Z1583" s="15">
        <v>2562526.0679386873</v>
      </c>
      <c r="AA1583" s="15">
        <v>3146914.148849532</v>
      </c>
      <c r="AB1583" s="16">
        <f t="shared" si="24"/>
        <v>867706.23742454709</v>
      </c>
    </row>
    <row r="1584" spans="1:28" ht="16" x14ac:dyDescent="0.2">
      <c r="A1584" s="14" t="s">
        <v>970</v>
      </c>
      <c r="B1584" s="14" t="s">
        <v>2331</v>
      </c>
      <c r="C1584" s="14" t="s">
        <v>1418</v>
      </c>
      <c r="D1584" s="14" t="s">
        <v>2305</v>
      </c>
      <c r="E1584" s="14" t="s">
        <v>2327</v>
      </c>
      <c r="F1584" s="14" t="s">
        <v>3779</v>
      </c>
      <c r="G1584" s="14" t="s">
        <v>2392</v>
      </c>
      <c r="H1584" s="14" t="s">
        <v>2393</v>
      </c>
      <c r="I1584" s="14" t="s">
        <v>175</v>
      </c>
      <c r="J1584" s="14" t="s">
        <v>2394</v>
      </c>
      <c r="K1584" s="15">
        <v>42400</v>
      </c>
      <c r="L1584" s="15">
        <v>42400</v>
      </c>
      <c r="M1584" s="15">
        <v>42400</v>
      </c>
      <c r="N1584" s="15">
        <v>42400</v>
      </c>
      <c r="O1584" s="15">
        <v>42400</v>
      </c>
      <c r="P1584" s="15">
        <v>42400</v>
      </c>
      <c r="Q1584" s="15">
        <v>42400</v>
      </c>
      <c r="R1584" s="15">
        <v>42400</v>
      </c>
      <c r="S1584" s="15">
        <v>42400</v>
      </c>
      <c r="T1584" s="15">
        <v>42400</v>
      </c>
      <c r="U1584" s="15">
        <v>42400</v>
      </c>
      <c r="V1584" s="15">
        <v>42400</v>
      </c>
      <c r="W1584" s="15">
        <v>508800</v>
      </c>
      <c r="X1584" s="15">
        <v>511334.91428571421</v>
      </c>
      <c r="Y1584" s="15">
        <v>638556.98754056869</v>
      </c>
      <c r="Z1584" s="15">
        <v>647497.60132438922</v>
      </c>
      <c r="AA1584" s="15">
        <v>798254.82568763616</v>
      </c>
      <c r="AB1584" s="16">
        <f t="shared" si="24"/>
        <v>212000</v>
      </c>
    </row>
    <row r="1585" spans="1:28" ht="16" x14ac:dyDescent="0.2">
      <c r="A1585" s="14" t="s">
        <v>970</v>
      </c>
      <c r="B1585" s="14" t="s">
        <v>2331</v>
      </c>
      <c r="C1585" s="14" t="s">
        <v>1418</v>
      </c>
      <c r="D1585" s="14" t="s">
        <v>2305</v>
      </c>
      <c r="E1585" s="14" t="s">
        <v>2327</v>
      </c>
      <c r="F1585" s="14" t="s">
        <v>3779</v>
      </c>
      <c r="G1585" s="14" t="s">
        <v>1307</v>
      </c>
      <c r="H1585" s="14" t="s">
        <v>1308</v>
      </c>
      <c r="I1585" s="14" t="s">
        <v>175</v>
      </c>
      <c r="J1585" s="14" t="s">
        <v>2395</v>
      </c>
      <c r="K1585" s="15">
        <v>37100</v>
      </c>
      <c r="L1585" s="15">
        <v>37100</v>
      </c>
      <c r="M1585" s="15">
        <v>37100</v>
      </c>
      <c r="N1585" s="15">
        <v>37100</v>
      </c>
      <c r="O1585" s="15">
        <v>37100</v>
      </c>
      <c r="P1585" s="15">
        <v>37100</v>
      </c>
      <c r="Q1585" s="15">
        <v>37100</v>
      </c>
      <c r="R1585" s="15">
        <v>37100</v>
      </c>
      <c r="S1585" s="15">
        <v>37100</v>
      </c>
      <c r="T1585" s="15">
        <v>37100</v>
      </c>
      <c r="U1585" s="15">
        <v>37100</v>
      </c>
      <c r="V1585" s="15">
        <v>37100</v>
      </c>
      <c r="W1585" s="15">
        <v>445200</v>
      </c>
      <c r="X1585" s="15">
        <v>447418.05</v>
      </c>
      <c r="Y1585" s="15">
        <v>558737.36409799766</v>
      </c>
      <c r="Z1585" s="15">
        <v>566560.40115884051</v>
      </c>
      <c r="AA1585" s="15">
        <v>698473.10211182258</v>
      </c>
      <c r="AB1585" s="16">
        <f t="shared" si="24"/>
        <v>185500</v>
      </c>
    </row>
    <row r="1586" spans="1:28" ht="16" x14ac:dyDescent="0.2">
      <c r="A1586" s="14" t="s">
        <v>970</v>
      </c>
      <c r="B1586" s="14" t="s">
        <v>2331</v>
      </c>
      <c r="C1586" s="14" t="s">
        <v>1418</v>
      </c>
      <c r="D1586" s="14" t="s">
        <v>2305</v>
      </c>
      <c r="E1586" s="14" t="s">
        <v>2327</v>
      </c>
      <c r="F1586" s="14" t="s">
        <v>3779</v>
      </c>
      <c r="G1586" s="14" t="s">
        <v>2346</v>
      </c>
      <c r="H1586" s="14" t="s">
        <v>2347</v>
      </c>
      <c r="I1586" s="14" t="s">
        <v>175</v>
      </c>
      <c r="J1586" s="14" t="s">
        <v>2396</v>
      </c>
      <c r="K1586" s="15">
        <v>6900</v>
      </c>
      <c r="L1586" s="15">
        <v>6900</v>
      </c>
      <c r="M1586" s="15">
        <v>6900</v>
      </c>
      <c r="N1586" s="15">
        <v>6900</v>
      </c>
      <c r="O1586" s="15">
        <v>6900</v>
      </c>
      <c r="P1586" s="15">
        <v>6900</v>
      </c>
      <c r="Q1586" s="15">
        <v>6900</v>
      </c>
      <c r="R1586" s="15">
        <v>6900</v>
      </c>
      <c r="S1586" s="15">
        <v>6900</v>
      </c>
      <c r="T1586" s="15">
        <v>6900</v>
      </c>
      <c r="U1586" s="15">
        <v>6900</v>
      </c>
      <c r="V1586" s="15">
        <v>6900</v>
      </c>
      <c r="W1586" s="15">
        <v>82800</v>
      </c>
      <c r="X1586" s="15">
        <v>83212.521428571417</v>
      </c>
      <c r="Y1586" s="15">
        <v>103916.11353844161</v>
      </c>
      <c r="Z1586" s="15">
        <v>105371.07191363881</v>
      </c>
      <c r="AA1586" s="15">
        <v>129904.78199748906</v>
      </c>
      <c r="AB1586" s="16">
        <f t="shared" si="24"/>
        <v>34500</v>
      </c>
    </row>
    <row r="1587" spans="1:28" ht="16" x14ac:dyDescent="0.2">
      <c r="A1587" s="14" t="s">
        <v>970</v>
      </c>
      <c r="B1587" s="14" t="s">
        <v>2331</v>
      </c>
      <c r="C1587" s="14" t="s">
        <v>1418</v>
      </c>
      <c r="D1587" s="14" t="s">
        <v>2305</v>
      </c>
      <c r="E1587" s="14" t="s">
        <v>2327</v>
      </c>
      <c r="F1587" s="14" t="s">
        <v>3779</v>
      </c>
      <c r="G1587" s="14" t="s">
        <v>2397</v>
      </c>
      <c r="H1587" s="14" t="s">
        <v>2398</v>
      </c>
      <c r="I1587" s="14" t="s">
        <v>175</v>
      </c>
      <c r="J1587" s="14" t="s">
        <v>2399</v>
      </c>
      <c r="K1587" s="15">
        <v>224446.68008048288</v>
      </c>
      <c r="L1587" s="15">
        <v>224446.68008048288</v>
      </c>
      <c r="M1587" s="15">
        <v>224446.68008048288</v>
      </c>
      <c r="N1587" s="15">
        <v>224446.68008048288</v>
      </c>
      <c r="O1587" s="15">
        <v>224446.68008048288</v>
      </c>
      <c r="P1587" s="15">
        <v>224446.68008048288</v>
      </c>
      <c r="Q1587" s="15">
        <v>224446.68008048288</v>
      </c>
      <c r="R1587" s="15">
        <v>224446.68008048288</v>
      </c>
      <c r="S1587" s="15">
        <v>224446.68008048288</v>
      </c>
      <c r="T1587" s="15">
        <v>224446.68008048288</v>
      </c>
      <c r="U1587" s="15">
        <v>224446.68008048288</v>
      </c>
      <c r="V1587" s="15">
        <v>224446.68008048288</v>
      </c>
      <c r="W1587" s="15">
        <v>2693360.1609657947</v>
      </c>
      <c r="X1587" s="15">
        <v>2695930.0529630692</v>
      </c>
      <c r="Y1587" s="15">
        <v>3307041.671006836</v>
      </c>
      <c r="Z1587" s="15">
        <v>3314200.3812007015</v>
      </c>
      <c r="AA1587" s="15">
        <v>4070008.9658453953</v>
      </c>
      <c r="AB1587" s="16">
        <f t="shared" si="24"/>
        <v>1122233.4004024144</v>
      </c>
    </row>
    <row r="1588" spans="1:28" ht="16" x14ac:dyDescent="0.2">
      <c r="A1588" s="14" t="s">
        <v>970</v>
      </c>
      <c r="B1588" s="14" t="s">
        <v>2331</v>
      </c>
      <c r="C1588" s="14" t="s">
        <v>1418</v>
      </c>
      <c r="D1588" s="14" t="s">
        <v>2305</v>
      </c>
      <c r="E1588" s="14" t="s">
        <v>2327</v>
      </c>
      <c r="F1588" s="14" t="s">
        <v>3779</v>
      </c>
      <c r="G1588" s="14" t="s">
        <v>2349</v>
      </c>
      <c r="H1588" s="14" t="s">
        <v>2350</v>
      </c>
      <c r="I1588" s="14" t="s">
        <v>175</v>
      </c>
      <c r="J1588" s="14" t="s">
        <v>2400</v>
      </c>
      <c r="K1588" s="15">
        <v>8500</v>
      </c>
      <c r="L1588" s="15">
        <v>8500</v>
      </c>
      <c r="M1588" s="15">
        <v>8500</v>
      </c>
      <c r="N1588" s="15">
        <v>8500</v>
      </c>
      <c r="O1588" s="15">
        <v>8500</v>
      </c>
      <c r="P1588" s="15">
        <v>8500</v>
      </c>
      <c r="Q1588" s="15">
        <v>8500</v>
      </c>
      <c r="R1588" s="15">
        <v>8500</v>
      </c>
      <c r="S1588" s="15">
        <v>8500</v>
      </c>
      <c r="T1588" s="15">
        <v>8500</v>
      </c>
      <c r="U1588" s="15">
        <v>8500</v>
      </c>
      <c r="V1588" s="15">
        <v>8500</v>
      </c>
      <c r="W1588" s="15">
        <v>102000</v>
      </c>
      <c r="X1588" s="15">
        <v>102508.17857142857</v>
      </c>
      <c r="Y1588" s="15">
        <v>128012.60363431214</v>
      </c>
      <c r="Z1588" s="15">
        <v>129804.94366172898</v>
      </c>
      <c r="AA1588" s="15">
        <v>160027.84041916451</v>
      </c>
      <c r="AB1588" s="16">
        <f t="shared" si="24"/>
        <v>42500</v>
      </c>
    </row>
    <row r="1589" spans="1:28" ht="16" x14ac:dyDescent="0.2">
      <c r="A1589" s="14" t="s">
        <v>970</v>
      </c>
      <c r="B1589" s="14" t="s">
        <v>2331</v>
      </c>
      <c r="C1589" s="14" t="s">
        <v>1418</v>
      </c>
      <c r="D1589" s="14" t="s">
        <v>2305</v>
      </c>
      <c r="E1589" s="14" t="s">
        <v>2327</v>
      </c>
      <c r="F1589" s="14" t="s">
        <v>3779</v>
      </c>
      <c r="G1589" s="14" t="s">
        <v>2352</v>
      </c>
      <c r="H1589" s="14" t="s">
        <v>2353</v>
      </c>
      <c r="I1589" s="14" t="s">
        <v>175</v>
      </c>
      <c r="J1589" s="14" t="s">
        <v>2401</v>
      </c>
      <c r="K1589" s="15">
        <v>6350</v>
      </c>
      <c r="L1589" s="15">
        <v>6350</v>
      </c>
      <c r="M1589" s="15">
        <v>6350</v>
      </c>
      <c r="N1589" s="15">
        <v>6350</v>
      </c>
      <c r="O1589" s="15">
        <v>6350</v>
      </c>
      <c r="P1589" s="15">
        <v>6350</v>
      </c>
      <c r="Q1589" s="15">
        <v>6350</v>
      </c>
      <c r="R1589" s="15">
        <v>6350</v>
      </c>
      <c r="S1589" s="15">
        <v>6350</v>
      </c>
      <c r="T1589" s="15">
        <v>6350</v>
      </c>
      <c r="U1589" s="15">
        <v>6350</v>
      </c>
      <c r="V1589" s="15">
        <v>6350</v>
      </c>
      <c r="W1589" s="15">
        <v>76200</v>
      </c>
      <c r="X1589" s="15">
        <v>76579.639285714278</v>
      </c>
      <c r="Y1589" s="15">
        <v>95632.945067986133</v>
      </c>
      <c r="Z1589" s="15">
        <v>96971.928500232825</v>
      </c>
      <c r="AA1589" s="15">
        <v>119549.52694204496</v>
      </c>
      <c r="AB1589" s="16">
        <f t="shared" si="24"/>
        <v>31750</v>
      </c>
    </row>
    <row r="1590" spans="1:28" ht="16" x14ac:dyDescent="0.2">
      <c r="A1590" s="14" t="s">
        <v>970</v>
      </c>
      <c r="B1590" s="14" t="s">
        <v>2331</v>
      </c>
      <c r="C1590" s="14" t="s">
        <v>1418</v>
      </c>
      <c r="D1590" s="14" t="s">
        <v>2305</v>
      </c>
      <c r="E1590" s="14" t="s">
        <v>2327</v>
      </c>
      <c r="F1590" s="14" t="s">
        <v>3779</v>
      </c>
      <c r="G1590" s="14" t="s">
        <v>2355</v>
      </c>
      <c r="H1590" s="14" t="s">
        <v>2356</v>
      </c>
      <c r="I1590" s="14" t="s">
        <v>175</v>
      </c>
      <c r="J1590" s="14" t="s">
        <v>2402</v>
      </c>
      <c r="K1590" s="15">
        <v>31800</v>
      </c>
      <c r="L1590" s="15">
        <v>31800</v>
      </c>
      <c r="M1590" s="15">
        <v>31800</v>
      </c>
      <c r="N1590" s="15">
        <v>31800</v>
      </c>
      <c r="O1590" s="15">
        <v>31800</v>
      </c>
      <c r="P1590" s="15">
        <v>31800</v>
      </c>
      <c r="Q1590" s="15">
        <v>31800</v>
      </c>
      <c r="R1590" s="15">
        <v>31800</v>
      </c>
      <c r="S1590" s="15">
        <v>31800</v>
      </c>
      <c r="T1590" s="15">
        <v>31800</v>
      </c>
      <c r="U1590" s="15">
        <v>31800</v>
      </c>
      <c r="V1590" s="15">
        <v>31800</v>
      </c>
      <c r="W1590" s="15">
        <v>381600</v>
      </c>
      <c r="X1590" s="15">
        <v>383501.1857142857</v>
      </c>
      <c r="Y1590" s="15">
        <v>478917.74065542658</v>
      </c>
      <c r="Z1590" s="15">
        <v>485623.20099329192</v>
      </c>
      <c r="AA1590" s="15">
        <v>598690.34145488159</v>
      </c>
      <c r="AB1590" s="16">
        <f t="shared" si="24"/>
        <v>159000</v>
      </c>
    </row>
    <row r="1591" spans="1:28" ht="16" x14ac:dyDescent="0.2">
      <c r="A1591" s="14" t="s">
        <v>970</v>
      </c>
      <c r="B1591" s="14" t="s">
        <v>2331</v>
      </c>
      <c r="C1591" s="14" t="s">
        <v>1418</v>
      </c>
      <c r="D1591" s="14" t="s">
        <v>2305</v>
      </c>
      <c r="E1591" s="14" t="s">
        <v>2327</v>
      </c>
      <c r="F1591" s="14" t="s">
        <v>3779</v>
      </c>
      <c r="G1591" s="14" t="s">
        <v>173</v>
      </c>
      <c r="H1591" s="14" t="s">
        <v>174</v>
      </c>
      <c r="I1591" s="14" t="s">
        <v>175</v>
      </c>
      <c r="J1591" s="14" t="s">
        <v>2403</v>
      </c>
      <c r="K1591" s="15">
        <v>127000</v>
      </c>
      <c r="L1591" s="15">
        <v>127000</v>
      </c>
      <c r="M1591" s="15">
        <v>127000</v>
      </c>
      <c r="N1591" s="15">
        <v>127000</v>
      </c>
      <c r="O1591" s="15">
        <v>127000</v>
      </c>
      <c r="P1591" s="15">
        <v>127000</v>
      </c>
      <c r="Q1591" s="15">
        <v>127000</v>
      </c>
      <c r="R1591" s="15">
        <v>127000</v>
      </c>
      <c r="S1591" s="15">
        <v>127000</v>
      </c>
      <c r="T1591" s="15">
        <v>127000</v>
      </c>
      <c r="U1591" s="15">
        <v>127000</v>
      </c>
      <c r="V1591" s="15">
        <v>127000</v>
      </c>
      <c r="W1591" s="15">
        <v>1524000</v>
      </c>
      <c r="X1591" s="15">
        <v>1531592.7857142854</v>
      </c>
      <c r="Y1591" s="15">
        <v>1912658.9013597225</v>
      </c>
      <c r="Z1591" s="15">
        <v>1939438.5700046564</v>
      </c>
      <c r="AA1591" s="15">
        <v>2390471.9982772814</v>
      </c>
      <c r="AB1591" s="16">
        <f t="shared" si="24"/>
        <v>635000</v>
      </c>
    </row>
    <row r="1592" spans="1:28" ht="16" x14ac:dyDescent="0.2">
      <c r="A1592" s="14" t="s">
        <v>970</v>
      </c>
      <c r="B1592" s="14" t="s">
        <v>2331</v>
      </c>
      <c r="C1592" s="14" t="s">
        <v>1418</v>
      </c>
      <c r="D1592" s="14" t="s">
        <v>2305</v>
      </c>
      <c r="E1592" s="14" t="s">
        <v>2327</v>
      </c>
      <c r="F1592" s="14" t="s">
        <v>3779</v>
      </c>
      <c r="G1592" s="14" t="s">
        <v>2289</v>
      </c>
      <c r="H1592" s="14" t="s">
        <v>2290</v>
      </c>
      <c r="I1592" s="14" t="s">
        <v>175</v>
      </c>
      <c r="J1592" s="14" t="s">
        <v>2404</v>
      </c>
      <c r="K1592" s="15">
        <v>74000</v>
      </c>
      <c r="L1592" s="15">
        <v>74000</v>
      </c>
      <c r="M1592" s="15">
        <v>74000</v>
      </c>
      <c r="N1592" s="15">
        <v>74000</v>
      </c>
      <c r="O1592" s="15">
        <v>74000</v>
      </c>
      <c r="P1592" s="15">
        <v>74000</v>
      </c>
      <c r="Q1592" s="15">
        <v>74000</v>
      </c>
      <c r="R1592" s="15">
        <v>74000</v>
      </c>
      <c r="S1592" s="15">
        <v>74000</v>
      </c>
      <c r="T1592" s="15">
        <v>74000</v>
      </c>
      <c r="U1592" s="15">
        <v>74000</v>
      </c>
      <c r="V1592" s="15">
        <v>74000</v>
      </c>
      <c r="W1592" s="15">
        <v>888000</v>
      </c>
      <c r="X1592" s="15">
        <v>892424.14285714272</v>
      </c>
      <c r="Y1592" s="15">
        <v>1114462.6669340115</v>
      </c>
      <c r="Z1592" s="15">
        <v>1130066.5683491698</v>
      </c>
      <c r="AA1592" s="15">
        <v>1393179.5255695265</v>
      </c>
      <c r="AB1592" s="16">
        <f t="shared" si="24"/>
        <v>370000</v>
      </c>
    </row>
    <row r="1593" spans="1:28" ht="16" x14ac:dyDescent="0.2">
      <c r="A1593" s="14" t="s">
        <v>970</v>
      </c>
      <c r="B1593" s="14" t="s">
        <v>2331</v>
      </c>
      <c r="C1593" s="14" t="s">
        <v>1418</v>
      </c>
      <c r="D1593" s="14" t="s">
        <v>2305</v>
      </c>
      <c r="E1593" s="14" t="s">
        <v>2327</v>
      </c>
      <c r="F1593" s="14" t="s">
        <v>3779</v>
      </c>
      <c r="G1593" s="14" t="s">
        <v>2358</v>
      </c>
      <c r="H1593" s="14" t="s">
        <v>2359</v>
      </c>
      <c r="I1593" s="14" t="s">
        <v>175</v>
      </c>
      <c r="J1593" s="14" t="s">
        <v>2405</v>
      </c>
      <c r="K1593" s="15">
        <v>2200</v>
      </c>
      <c r="L1593" s="15">
        <v>2200</v>
      </c>
      <c r="M1593" s="15">
        <v>2200</v>
      </c>
      <c r="N1593" s="15">
        <v>2200</v>
      </c>
      <c r="O1593" s="15">
        <v>2200</v>
      </c>
      <c r="P1593" s="15">
        <v>2200</v>
      </c>
      <c r="Q1593" s="15">
        <v>2200</v>
      </c>
      <c r="R1593" s="15">
        <v>2200</v>
      </c>
      <c r="S1593" s="15">
        <v>2200</v>
      </c>
      <c r="T1593" s="15">
        <v>2200</v>
      </c>
      <c r="U1593" s="15">
        <v>2200</v>
      </c>
      <c r="V1593" s="15">
        <v>2200</v>
      </c>
      <c r="W1593" s="15">
        <v>26400</v>
      </c>
      <c r="X1593" s="15">
        <v>26531.528571428571</v>
      </c>
      <c r="Y1593" s="15">
        <v>33132.673881821967</v>
      </c>
      <c r="Z1593" s="15">
        <v>33124.481037523437</v>
      </c>
      <c r="AA1593" s="15">
        <v>41418.946059521935</v>
      </c>
      <c r="AB1593" s="16">
        <f t="shared" si="24"/>
        <v>11000</v>
      </c>
    </row>
    <row r="1594" spans="1:28" ht="16" x14ac:dyDescent="0.2">
      <c r="A1594" s="14" t="s">
        <v>970</v>
      </c>
      <c r="B1594" s="14" t="s">
        <v>2331</v>
      </c>
      <c r="C1594" s="14" t="s">
        <v>1418</v>
      </c>
      <c r="D1594" s="14" t="s">
        <v>2305</v>
      </c>
      <c r="E1594" s="14" t="s">
        <v>2327</v>
      </c>
      <c r="F1594" s="14" t="s">
        <v>3779</v>
      </c>
      <c r="G1594" s="14" t="s">
        <v>2361</v>
      </c>
      <c r="H1594" s="14" t="s">
        <v>2362</v>
      </c>
      <c r="I1594" s="14" t="s">
        <v>175</v>
      </c>
      <c r="J1594" s="14" t="s">
        <v>2406</v>
      </c>
      <c r="K1594" s="15">
        <v>15900</v>
      </c>
      <c r="L1594" s="15">
        <v>15900</v>
      </c>
      <c r="M1594" s="15">
        <v>15900</v>
      </c>
      <c r="N1594" s="15">
        <v>15900</v>
      </c>
      <c r="O1594" s="15">
        <v>15900</v>
      </c>
      <c r="P1594" s="15">
        <v>15900</v>
      </c>
      <c r="Q1594" s="15">
        <v>15900</v>
      </c>
      <c r="R1594" s="15">
        <v>15900</v>
      </c>
      <c r="S1594" s="15">
        <v>15900</v>
      </c>
      <c r="T1594" s="15">
        <v>15900</v>
      </c>
      <c r="U1594" s="15">
        <v>15900</v>
      </c>
      <c r="V1594" s="15">
        <v>15900</v>
      </c>
      <c r="W1594" s="15">
        <v>190800</v>
      </c>
      <c r="X1594" s="15">
        <v>191750.59285714285</v>
      </c>
      <c r="Y1594" s="15">
        <v>239458.87032771329</v>
      </c>
      <c r="Z1594" s="15">
        <v>242811.60049664596</v>
      </c>
      <c r="AA1594" s="15">
        <v>299345.1707274408</v>
      </c>
      <c r="AB1594" s="16">
        <f t="shared" si="24"/>
        <v>79500</v>
      </c>
    </row>
    <row r="1595" spans="1:28" ht="16" x14ac:dyDescent="0.2">
      <c r="A1595" s="14" t="s">
        <v>970</v>
      </c>
      <c r="B1595" s="14" t="s">
        <v>2331</v>
      </c>
      <c r="C1595" s="14" t="s">
        <v>1418</v>
      </c>
      <c r="D1595" s="14" t="s">
        <v>2305</v>
      </c>
      <c r="E1595" s="14" t="s">
        <v>2327</v>
      </c>
      <c r="F1595" s="14" t="s">
        <v>3779</v>
      </c>
      <c r="G1595" s="14" t="s">
        <v>2407</v>
      </c>
      <c r="H1595" s="14" t="s">
        <v>2408</v>
      </c>
      <c r="I1595" s="14" t="s">
        <v>175</v>
      </c>
      <c r="J1595" s="14" t="s">
        <v>2409</v>
      </c>
      <c r="K1595" s="15">
        <v>15350</v>
      </c>
      <c r="L1595" s="15">
        <v>15350</v>
      </c>
      <c r="M1595" s="15">
        <v>15350</v>
      </c>
      <c r="N1595" s="15">
        <v>15350</v>
      </c>
      <c r="O1595" s="15">
        <v>15350</v>
      </c>
      <c r="P1595" s="15">
        <v>15350</v>
      </c>
      <c r="Q1595" s="15">
        <v>15350</v>
      </c>
      <c r="R1595" s="15">
        <v>15350</v>
      </c>
      <c r="S1595" s="15">
        <v>15350</v>
      </c>
      <c r="T1595" s="15">
        <v>15350</v>
      </c>
      <c r="U1595" s="15">
        <v>15350</v>
      </c>
      <c r="V1595" s="15">
        <v>15350</v>
      </c>
      <c r="W1595" s="15">
        <v>184200</v>
      </c>
      <c r="X1595" s="15">
        <v>185117.7107142857</v>
      </c>
      <c r="Y1595" s="15">
        <v>231175.70185725778</v>
      </c>
      <c r="Z1595" s="15">
        <v>234412.45708323998</v>
      </c>
      <c r="AA1595" s="15">
        <v>288990.95275312394</v>
      </c>
      <c r="AB1595" s="16">
        <f t="shared" si="24"/>
        <v>76750</v>
      </c>
    </row>
    <row r="1596" spans="1:28" ht="16" x14ac:dyDescent="0.2">
      <c r="A1596" s="14" t="s">
        <v>970</v>
      </c>
      <c r="B1596" s="14" t="s">
        <v>2331</v>
      </c>
      <c r="C1596" s="14" t="s">
        <v>1418</v>
      </c>
      <c r="D1596" s="14" t="s">
        <v>2305</v>
      </c>
      <c r="E1596" s="14" t="s">
        <v>2327</v>
      </c>
      <c r="F1596" s="14" t="s">
        <v>3779</v>
      </c>
      <c r="G1596" s="14" t="s">
        <v>1793</v>
      </c>
      <c r="H1596" s="14" t="s">
        <v>1794</v>
      </c>
      <c r="I1596" s="14" t="s">
        <v>179</v>
      </c>
      <c r="J1596" s="14" t="s">
        <v>2410</v>
      </c>
      <c r="K1596" s="15">
        <v>35200</v>
      </c>
      <c r="L1596" s="15">
        <v>0</v>
      </c>
      <c r="M1596" s="15">
        <v>53750</v>
      </c>
      <c r="N1596" s="15">
        <v>45750</v>
      </c>
      <c r="O1596" s="15">
        <v>30500</v>
      </c>
      <c r="P1596" s="15">
        <v>53750</v>
      </c>
      <c r="Q1596" s="15">
        <v>50450</v>
      </c>
      <c r="R1596" s="15">
        <v>30500</v>
      </c>
      <c r="S1596" s="15">
        <v>30500</v>
      </c>
      <c r="T1596" s="15">
        <v>30500</v>
      </c>
      <c r="U1596" s="15">
        <v>58450</v>
      </c>
      <c r="V1596" s="15">
        <v>30500</v>
      </c>
      <c r="W1596" s="15">
        <v>449850</v>
      </c>
      <c r="X1596" s="15">
        <v>528721.10535714286</v>
      </c>
      <c r="Y1596" s="15">
        <v>825735.94777872821</v>
      </c>
      <c r="Z1596" s="15">
        <v>802198.24646735017</v>
      </c>
      <c r="AA1596" s="15">
        <v>1080482.9724100588</v>
      </c>
      <c r="AB1596" s="16">
        <f t="shared" si="24"/>
        <v>165200</v>
      </c>
    </row>
    <row r="1597" spans="1:28" ht="16" x14ac:dyDescent="0.2">
      <c r="A1597" s="14" t="s">
        <v>970</v>
      </c>
      <c r="B1597" s="14" t="s">
        <v>2331</v>
      </c>
      <c r="C1597" s="14" t="s">
        <v>1418</v>
      </c>
      <c r="D1597" s="14" t="s">
        <v>2305</v>
      </c>
      <c r="E1597" s="14" t="s">
        <v>2327</v>
      </c>
      <c r="F1597" s="14" t="s">
        <v>3779</v>
      </c>
      <c r="G1597" s="14" t="s">
        <v>1885</v>
      </c>
      <c r="H1597" s="14" t="s">
        <v>1886</v>
      </c>
      <c r="I1597" s="14" t="s">
        <v>179</v>
      </c>
      <c r="J1597" s="14" t="s">
        <v>2411</v>
      </c>
      <c r="K1597" s="15">
        <v>11004.400000000001</v>
      </c>
      <c r="L1597" s="15">
        <v>0</v>
      </c>
      <c r="M1597" s="15">
        <v>17138</v>
      </c>
      <c r="N1597" s="15">
        <v>15153.6</v>
      </c>
      <c r="O1597" s="15">
        <v>10102.4</v>
      </c>
      <c r="P1597" s="15">
        <v>17138</v>
      </c>
      <c r="Q1597" s="15">
        <v>16055.600000000002</v>
      </c>
      <c r="R1597" s="15">
        <v>10102.4</v>
      </c>
      <c r="S1597" s="15">
        <v>10102.4</v>
      </c>
      <c r="T1597" s="15">
        <v>10102.4</v>
      </c>
      <c r="U1597" s="15">
        <v>18040.000000000004</v>
      </c>
      <c r="V1597" s="15">
        <v>10102.4</v>
      </c>
      <c r="W1597" s="15">
        <v>145041.60000000001</v>
      </c>
      <c r="X1597" s="15">
        <v>171146.04697142859</v>
      </c>
      <c r="Y1597" s="15">
        <v>266940.69056776515</v>
      </c>
      <c r="Z1597" s="15">
        <v>260680.51127371017</v>
      </c>
      <c r="AA1597" s="15">
        <v>345273.5529444071</v>
      </c>
      <c r="AB1597" s="16">
        <f t="shared" si="24"/>
        <v>53398.400000000001</v>
      </c>
    </row>
    <row r="1598" spans="1:28" ht="16" x14ac:dyDescent="0.2">
      <c r="A1598" s="14" t="s">
        <v>970</v>
      </c>
      <c r="B1598" s="14" t="s">
        <v>2331</v>
      </c>
      <c r="C1598" s="14" t="s">
        <v>1418</v>
      </c>
      <c r="D1598" s="14" t="s">
        <v>2305</v>
      </c>
      <c r="E1598" s="14" t="s">
        <v>2327</v>
      </c>
      <c r="F1598" s="14" t="s">
        <v>3779</v>
      </c>
      <c r="G1598" s="14" t="s">
        <v>2366</v>
      </c>
      <c r="H1598" s="14" t="s">
        <v>2367</v>
      </c>
      <c r="I1598" s="14" t="s">
        <v>179</v>
      </c>
      <c r="J1598" s="14" t="s">
        <v>2412</v>
      </c>
      <c r="K1598" s="15">
        <v>46120</v>
      </c>
      <c r="L1598" s="15">
        <v>0</v>
      </c>
      <c r="M1598" s="15">
        <v>46700</v>
      </c>
      <c r="N1598" s="15">
        <v>40800</v>
      </c>
      <c r="O1598" s="15">
        <v>27200</v>
      </c>
      <c r="P1598" s="15">
        <v>46700</v>
      </c>
      <c r="Q1598" s="15">
        <v>59720</v>
      </c>
      <c r="R1598" s="15">
        <v>27200</v>
      </c>
      <c r="S1598" s="15">
        <v>27200</v>
      </c>
      <c r="T1598" s="15">
        <v>27200</v>
      </c>
      <c r="U1598" s="15">
        <v>65620</v>
      </c>
      <c r="V1598" s="15">
        <v>27200</v>
      </c>
      <c r="W1598" s="15">
        <v>441660</v>
      </c>
      <c r="X1598" s="15">
        <v>512199.19892857136</v>
      </c>
      <c r="Y1598" s="15">
        <v>812892.17848619656</v>
      </c>
      <c r="Z1598" s="15">
        <v>768320.46982065763</v>
      </c>
      <c r="AA1598" s="15">
        <v>1083552.7325466755</v>
      </c>
      <c r="AB1598" s="16">
        <f t="shared" si="24"/>
        <v>160820</v>
      </c>
    </row>
    <row r="1599" spans="1:28" ht="16" x14ac:dyDescent="0.2">
      <c r="A1599" s="14" t="s">
        <v>970</v>
      </c>
      <c r="B1599" s="14" t="s">
        <v>2331</v>
      </c>
      <c r="C1599" s="14" t="s">
        <v>1418</v>
      </c>
      <c r="D1599" s="14" t="s">
        <v>2305</v>
      </c>
      <c r="E1599" s="14" t="s">
        <v>2327</v>
      </c>
      <c r="F1599" s="14" t="s">
        <v>3779</v>
      </c>
      <c r="G1599" s="14" t="s">
        <v>1863</v>
      </c>
      <c r="H1599" s="14" t="s">
        <v>1864</v>
      </c>
      <c r="I1599" s="14" t="s">
        <v>179</v>
      </c>
      <c r="J1599" s="14" t="s">
        <v>2413</v>
      </c>
      <c r="K1599" s="15">
        <v>118069.79999999997</v>
      </c>
      <c r="L1599" s="15">
        <v>100000</v>
      </c>
      <c r="M1599" s="15">
        <v>27832</v>
      </c>
      <c r="N1599" s="15">
        <v>24876.6</v>
      </c>
      <c r="O1599" s="15">
        <v>16584.400000000001</v>
      </c>
      <c r="P1599" s="15">
        <v>27832</v>
      </c>
      <c r="Q1599" s="15">
        <v>26362</v>
      </c>
      <c r="R1599" s="15">
        <v>16584.400000000001</v>
      </c>
      <c r="S1599" s="15">
        <v>16584.400000000001</v>
      </c>
      <c r="T1599" s="15">
        <v>16584.400000000001</v>
      </c>
      <c r="U1599" s="15">
        <v>29317.4</v>
      </c>
      <c r="V1599" s="15">
        <v>16584.400000000001</v>
      </c>
      <c r="W1599" s="15">
        <v>437211.8</v>
      </c>
      <c r="X1599" s="15">
        <v>280061.18770000001</v>
      </c>
      <c r="Y1599" s="15">
        <v>433251.00539309118</v>
      </c>
      <c r="Z1599" s="15">
        <v>423066.82420678803</v>
      </c>
      <c r="AA1599" s="15">
        <v>558414.67363002372</v>
      </c>
      <c r="AB1599" s="16">
        <f t="shared" si="24"/>
        <v>287362.8</v>
      </c>
    </row>
    <row r="1600" spans="1:28" ht="16" x14ac:dyDescent="0.2">
      <c r="A1600" s="14" t="s">
        <v>970</v>
      </c>
      <c r="B1600" s="14" t="s">
        <v>2331</v>
      </c>
      <c r="C1600" s="14" t="s">
        <v>1418</v>
      </c>
      <c r="D1600" s="14" t="s">
        <v>2305</v>
      </c>
      <c r="E1600" s="14" t="s">
        <v>2327</v>
      </c>
      <c r="F1600" s="14" t="s">
        <v>3779</v>
      </c>
      <c r="G1600" s="14" t="s">
        <v>2370</v>
      </c>
      <c r="H1600" s="14" t="s">
        <v>2371</v>
      </c>
      <c r="I1600" s="14" t="s">
        <v>179</v>
      </c>
      <c r="J1600" s="14" t="s">
        <v>2414</v>
      </c>
      <c r="K1600" s="15">
        <v>0</v>
      </c>
      <c r="L1600" s="15">
        <v>0</v>
      </c>
      <c r="M1600" s="15">
        <v>446803</v>
      </c>
      <c r="N1600" s="15">
        <v>0</v>
      </c>
      <c r="O1600" s="15">
        <v>0</v>
      </c>
      <c r="P1600" s="15">
        <v>0</v>
      </c>
      <c r="Q1600" s="15">
        <v>174004</v>
      </c>
      <c r="R1600" s="15">
        <v>0</v>
      </c>
      <c r="S1600" s="15">
        <v>0</v>
      </c>
      <c r="T1600" s="15">
        <v>0</v>
      </c>
      <c r="U1600" s="15">
        <v>446803</v>
      </c>
      <c r="V1600" s="15">
        <v>0</v>
      </c>
      <c r="W1600" s="15">
        <v>1067610</v>
      </c>
      <c r="X1600" s="15">
        <v>798770.86194642854</v>
      </c>
      <c r="Y1600" s="15">
        <v>1656580.0518710425</v>
      </c>
      <c r="Z1600" s="15">
        <v>1609692.1405413933</v>
      </c>
      <c r="AA1600" s="15">
        <v>2341266.6471144776</v>
      </c>
      <c r="AB1600" s="16">
        <f t="shared" si="24"/>
        <v>446803</v>
      </c>
    </row>
    <row r="1601" spans="1:28" ht="16" x14ac:dyDescent="0.2">
      <c r="A1601" s="14" t="s">
        <v>970</v>
      </c>
      <c r="B1601" s="14" t="s">
        <v>2331</v>
      </c>
      <c r="C1601" s="14" t="s">
        <v>1418</v>
      </c>
      <c r="D1601" s="14" t="s">
        <v>2305</v>
      </c>
      <c r="E1601" s="14" t="s">
        <v>2327</v>
      </c>
      <c r="F1601" s="14" t="s">
        <v>3779</v>
      </c>
      <c r="G1601" s="14" t="s">
        <v>2054</v>
      </c>
      <c r="H1601" s="14" t="s">
        <v>2055</v>
      </c>
      <c r="I1601" s="14" t="s">
        <v>1868</v>
      </c>
      <c r="J1601" s="14" t="s">
        <v>2415</v>
      </c>
      <c r="K1601" s="15">
        <v>200040</v>
      </c>
      <c r="L1601" s="15">
        <v>90000</v>
      </c>
      <c r="M1601" s="15">
        <v>96408</v>
      </c>
      <c r="N1601" s="15">
        <v>144618</v>
      </c>
      <c r="O1601" s="15">
        <v>96416</v>
      </c>
      <c r="P1601" s="15">
        <v>96420</v>
      </c>
      <c r="Q1601" s="15">
        <v>158264</v>
      </c>
      <c r="R1601" s="15">
        <v>96428</v>
      </c>
      <c r="S1601" s="15">
        <v>96432</v>
      </c>
      <c r="T1601" s="15">
        <v>96436</v>
      </c>
      <c r="U1601" s="15">
        <v>110060</v>
      </c>
      <c r="V1601" s="15">
        <v>96444</v>
      </c>
      <c r="W1601" s="15">
        <v>1377966</v>
      </c>
      <c r="X1601" s="15">
        <v>1446808.4722142855</v>
      </c>
      <c r="Y1601" s="15">
        <v>2324114.9715325315</v>
      </c>
      <c r="Z1601" s="15">
        <v>2258218.0827382449</v>
      </c>
      <c r="AA1601" s="15">
        <v>3017458.0612076498</v>
      </c>
      <c r="AB1601" s="16">
        <f t="shared" si="24"/>
        <v>627482</v>
      </c>
    </row>
    <row r="1602" spans="1:28" ht="16" x14ac:dyDescent="0.2">
      <c r="A1602" s="14" t="s">
        <v>970</v>
      </c>
      <c r="B1602" s="14" t="s">
        <v>2331</v>
      </c>
      <c r="C1602" s="14" t="s">
        <v>1418</v>
      </c>
      <c r="D1602" s="14" t="s">
        <v>2305</v>
      </c>
      <c r="E1602" s="14" t="s">
        <v>2327</v>
      </c>
      <c r="F1602" s="14" t="s">
        <v>3779</v>
      </c>
      <c r="G1602" s="14" t="s">
        <v>2374</v>
      </c>
      <c r="H1602" s="14" t="s">
        <v>2375</v>
      </c>
      <c r="I1602" s="14" t="s">
        <v>1868</v>
      </c>
      <c r="J1602" s="14" t="s">
        <v>2416</v>
      </c>
      <c r="K1602" s="15">
        <v>417672.00000000006</v>
      </c>
      <c r="L1602" s="15">
        <v>90000</v>
      </c>
      <c r="M1602" s="15">
        <v>161520</v>
      </c>
      <c r="N1602" s="15">
        <v>242280</v>
      </c>
      <c r="O1602" s="15">
        <v>311520</v>
      </c>
      <c r="P1602" s="15">
        <v>363520</v>
      </c>
      <c r="Q1602" s="15">
        <v>258432</v>
      </c>
      <c r="R1602" s="15">
        <v>311520</v>
      </c>
      <c r="S1602" s="15">
        <v>363520</v>
      </c>
      <c r="T1602" s="15">
        <v>161520</v>
      </c>
      <c r="U1602" s="15">
        <v>327672.00000000006</v>
      </c>
      <c r="V1602" s="15">
        <v>161520</v>
      </c>
      <c r="W1602" s="15">
        <v>3170696</v>
      </c>
      <c r="X1602" s="15">
        <v>3351108.9354285719</v>
      </c>
      <c r="Y1602" s="15">
        <v>4100740.0367601356</v>
      </c>
      <c r="Z1602" s="15">
        <v>4182801.3349178308</v>
      </c>
      <c r="AA1602" s="15">
        <v>5685795.6207375266</v>
      </c>
      <c r="AB1602" s="16">
        <f t="shared" si="24"/>
        <v>1222992</v>
      </c>
    </row>
    <row r="1603" spans="1:28" ht="16" x14ac:dyDescent="0.2">
      <c r="A1603" s="14" t="s">
        <v>970</v>
      </c>
      <c r="B1603" s="14" t="s">
        <v>2331</v>
      </c>
      <c r="C1603" s="14" t="s">
        <v>1418</v>
      </c>
      <c r="D1603" s="14" t="s">
        <v>2305</v>
      </c>
      <c r="E1603" s="14" t="s">
        <v>2327</v>
      </c>
      <c r="F1603" s="14" t="s">
        <v>3779</v>
      </c>
      <c r="G1603" s="14" t="s">
        <v>2417</v>
      </c>
      <c r="H1603" s="14" t="s">
        <v>2418</v>
      </c>
      <c r="I1603" s="14" t="s">
        <v>1868</v>
      </c>
      <c r="J1603" s="14" t="s">
        <v>2419</v>
      </c>
      <c r="K1603" s="15">
        <v>11281.599999999999</v>
      </c>
      <c r="L1603" s="15">
        <v>115000</v>
      </c>
      <c r="M1603" s="15">
        <v>10256</v>
      </c>
      <c r="N1603" s="15">
        <v>15384</v>
      </c>
      <c r="O1603" s="15">
        <v>10256</v>
      </c>
      <c r="P1603" s="15">
        <v>10256</v>
      </c>
      <c r="Q1603" s="15">
        <v>16409.599999999999</v>
      </c>
      <c r="R1603" s="15">
        <v>10256</v>
      </c>
      <c r="S1603" s="15">
        <v>125256</v>
      </c>
      <c r="T1603" s="15">
        <v>10256</v>
      </c>
      <c r="U1603" s="15">
        <v>11281.599999999999</v>
      </c>
      <c r="V1603" s="15">
        <v>125256</v>
      </c>
      <c r="W1603" s="15">
        <v>471148.80000000005</v>
      </c>
      <c r="X1603" s="15">
        <v>383690.92634285713</v>
      </c>
      <c r="Y1603" s="15">
        <v>501636.13175455085</v>
      </c>
      <c r="Z1603" s="15">
        <v>497607.78519715177</v>
      </c>
      <c r="AA1603" s="15">
        <v>580751.74178086792</v>
      </c>
      <c r="AB1603" s="16">
        <f t="shared" ref="AB1603:AB1666" si="25">SUM(K1603:O1603)</f>
        <v>162177.60000000001</v>
      </c>
    </row>
    <row r="1604" spans="1:28" ht="16" x14ac:dyDescent="0.2">
      <c r="A1604" s="14" t="s">
        <v>970</v>
      </c>
      <c r="B1604" s="14" t="s">
        <v>2331</v>
      </c>
      <c r="C1604" s="14" t="s">
        <v>1418</v>
      </c>
      <c r="D1604" s="14" t="s">
        <v>2305</v>
      </c>
      <c r="E1604" s="14" t="s">
        <v>2327</v>
      </c>
      <c r="F1604" s="14" t="s">
        <v>3779</v>
      </c>
      <c r="G1604" s="14" t="s">
        <v>2377</v>
      </c>
      <c r="H1604" s="14" t="s">
        <v>2378</v>
      </c>
      <c r="I1604" s="14" t="s">
        <v>1868</v>
      </c>
      <c r="J1604" s="14" t="s">
        <v>2420</v>
      </c>
      <c r="K1604" s="15">
        <v>629900</v>
      </c>
      <c r="L1604" s="15">
        <v>0</v>
      </c>
      <c r="M1604" s="15">
        <v>9000</v>
      </c>
      <c r="N1604" s="15">
        <v>13500</v>
      </c>
      <c r="O1604" s="15">
        <v>9000</v>
      </c>
      <c r="P1604" s="15">
        <v>629000</v>
      </c>
      <c r="Q1604" s="15">
        <v>14400</v>
      </c>
      <c r="R1604" s="15">
        <v>9000</v>
      </c>
      <c r="S1604" s="15">
        <v>9000</v>
      </c>
      <c r="T1604" s="15">
        <v>629000</v>
      </c>
      <c r="U1604" s="15">
        <v>9900</v>
      </c>
      <c r="V1604" s="15">
        <v>9000</v>
      </c>
      <c r="W1604" s="15">
        <v>1970700</v>
      </c>
      <c r="X1604" s="15">
        <v>2003130.4071428569</v>
      </c>
      <c r="Y1604" s="15">
        <v>2152166.3533206936</v>
      </c>
      <c r="Z1604" s="15">
        <v>2171215.5187441004</v>
      </c>
      <c r="AA1604" s="15">
        <v>2329387.9198831245</v>
      </c>
      <c r="AB1604" s="16">
        <f t="shared" si="25"/>
        <v>661400</v>
      </c>
    </row>
    <row r="1605" spans="1:28" ht="16" x14ac:dyDescent="0.2">
      <c r="A1605" s="14" t="s">
        <v>970</v>
      </c>
      <c r="B1605" s="14" t="s">
        <v>2331</v>
      </c>
      <c r="C1605" s="14" t="s">
        <v>1418</v>
      </c>
      <c r="D1605" s="14" t="s">
        <v>2305</v>
      </c>
      <c r="E1605" s="14" t="s">
        <v>2327</v>
      </c>
      <c r="F1605" s="14" t="s">
        <v>3779</v>
      </c>
      <c r="G1605" s="14" t="s">
        <v>2001</v>
      </c>
      <c r="H1605" s="14" t="s">
        <v>2002</v>
      </c>
      <c r="I1605" s="14" t="s">
        <v>1868</v>
      </c>
      <c r="J1605" s="14" t="s">
        <v>2421</v>
      </c>
      <c r="K1605" s="15">
        <v>18634</v>
      </c>
      <c r="L1605" s="15">
        <v>0</v>
      </c>
      <c r="M1605" s="15">
        <v>56940</v>
      </c>
      <c r="N1605" s="15">
        <v>25410</v>
      </c>
      <c r="O1605" s="15">
        <v>56940</v>
      </c>
      <c r="P1605" s="15">
        <v>16940</v>
      </c>
      <c r="Q1605" s="15">
        <v>27104</v>
      </c>
      <c r="R1605" s="15">
        <v>16940</v>
      </c>
      <c r="S1605" s="15">
        <v>16940</v>
      </c>
      <c r="T1605" s="15">
        <v>16940</v>
      </c>
      <c r="U1605" s="15">
        <v>18634</v>
      </c>
      <c r="V1605" s="15">
        <v>16940</v>
      </c>
      <c r="W1605" s="15">
        <v>288362</v>
      </c>
      <c r="X1605" s="15">
        <v>251961.08299999998</v>
      </c>
      <c r="Y1605" s="15">
        <v>415227.21945444617</v>
      </c>
      <c r="Z1605" s="15">
        <v>403971.70417381724</v>
      </c>
      <c r="AA1605" s="15">
        <v>548126.41401539918</v>
      </c>
      <c r="AB1605" s="16">
        <f t="shared" si="25"/>
        <v>157924</v>
      </c>
    </row>
    <row r="1606" spans="1:28" ht="16" x14ac:dyDescent="0.2">
      <c r="A1606" s="14" t="s">
        <v>970</v>
      </c>
      <c r="B1606" s="14" t="s">
        <v>2331</v>
      </c>
      <c r="C1606" s="14" t="s">
        <v>1418</v>
      </c>
      <c r="D1606" s="14" t="s">
        <v>2305</v>
      </c>
      <c r="E1606" s="14" t="s">
        <v>2327</v>
      </c>
      <c r="F1606" s="14" t="s">
        <v>3779</v>
      </c>
      <c r="G1606" s="14" t="s">
        <v>2381</v>
      </c>
      <c r="H1606" s="14" t="s">
        <v>2382</v>
      </c>
      <c r="I1606" s="14" t="s">
        <v>1868</v>
      </c>
      <c r="J1606" s="14" t="s">
        <v>2422</v>
      </c>
      <c r="K1606" s="15">
        <v>22990</v>
      </c>
      <c r="L1606" s="15">
        <v>0</v>
      </c>
      <c r="M1606" s="15">
        <v>20900</v>
      </c>
      <c r="N1606" s="15">
        <v>31350</v>
      </c>
      <c r="O1606" s="15">
        <v>110900</v>
      </c>
      <c r="P1606" s="15">
        <v>50900</v>
      </c>
      <c r="Q1606" s="15">
        <v>73440</v>
      </c>
      <c r="R1606" s="15">
        <v>20900</v>
      </c>
      <c r="S1606" s="15">
        <v>20900</v>
      </c>
      <c r="T1606" s="15">
        <v>20900</v>
      </c>
      <c r="U1606" s="15">
        <v>22990</v>
      </c>
      <c r="V1606" s="15">
        <v>20900</v>
      </c>
      <c r="W1606" s="15">
        <v>417070</v>
      </c>
      <c r="X1606" s="15">
        <v>421409.11214285711</v>
      </c>
      <c r="Y1606" s="15">
        <v>664110.92663417337</v>
      </c>
      <c r="Z1606" s="15">
        <v>652349.89238726604</v>
      </c>
      <c r="AA1606" s="15">
        <v>831822.03053285985</v>
      </c>
      <c r="AB1606" s="16">
        <f t="shared" si="25"/>
        <v>186140</v>
      </c>
    </row>
    <row r="1607" spans="1:28" ht="16" x14ac:dyDescent="0.2">
      <c r="A1607" s="14" t="s">
        <v>970</v>
      </c>
      <c r="B1607" s="14" t="s">
        <v>2331</v>
      </c>
      <c r="C1607" s="14" t="s">
        <v>1418</v>
      </c>
      <c r="D1607" s="14" t="s">
        <v>2305</v>
      </c>
      <c r="E1607" s="14" t="s">
        <v>2327</v>
      </c>
      <c r="F1607" s="14" t="s">
        <v>3779</v>
      </c>
      <c r="G1607" s="14" t="s">
        <v>2298</v>
      </c>
      <c r="H1607" s="14" t="s">
        <v>2299</v>
      </c>
      <c r="I1607" s="14" t="s">
        <v>1868</v>
      </c>
      <c r="J1607" s="14" t="s">
        <v>2423</v>
      </c>
      <c r="K1607" s="15">
        <v>2662</v>
      </c>
      <c r="L1607" s="15">
        <v>0</v>
      </c>
      <c r="M1607" s="15">
        <v>2420</v>
      </c>
      <c r="N1607" s="15">
        <v>3630</v>
      </c>
      <c r="O1607" s="15">
        <v>2420</v>
      </c>
      <c r="P1607" s="15">
        <v>2420</v>
      </c>
      <c r="Q1607" s="15">
        <v>3872</v>
      </c>
      <c r="R1607" s="15">
        <v>2420</v>
      </c>
      <c r="S1607" s="15">
        <v>2420</v>
      </c>
      <c r="T1607" s="15">
        <v>2420</v>
      </c>
      <c r="U1607" s="15">
        <v>2662</v>
      </c>
      <c r="V1607" s="15">
        <v>2420</v>
      </c>
      <c r="W1607" s="15">
        <v>29766</v>
      </c>
      <c r="X1607" s="15">
        <v>35994.440428571426</v>
      </c>
      <c r="Y1607" s="15">
        <v>59318.174207778029</v>
      </c>
      <c r="Z1607" s="15">
        <v>57710.243453402458</v>
      </c>
      <c r="AA1607" s="15">
        <v>78303.773430771296</v>
      </c>
      <c r="AB1607" s="16">
        <f t="shared" si="25"/>
        <v>11132</v>
      </c>
    </row>
    <row r="1608" spans="1:28" ht="16" x14ac:dyDescent="0.2">
      <c r="A1608" s="14" t="s">
        <v>970</v>
      </c>
      <c r="B1608" s="14" t="s">
        <v>2331</v>
      </c>
      <c r="C1608" s="14" t="s">
        <v>1418</v>
      </c>
      <c r="D1608" s="14" t="s">
        <v>2305</v>
      </c>
      <c r="E1608" s="14" t="s">
        <v>2327</v>
      </c>
      <c r="F1608" s="14" t="s">
        <v>3779</v>
      </c>
      <c r="G1608" s="14" t="s">
        <v>2385</v>
      </c>
      <c r="H1608" s="14" t="s">
        <v>2386</v>
      </c>
      <c r="I1608" s="14" t="s">
        <v>1868</v>
      </c>
      <c r="J1608" s="14" t="s">
        <v>2424</v>
      </c>
      <c r="K1608" s="15">
        <v>2783</v>
      </c>
      <c r="L1608" s="15">
        <v>0</v>
      </c>
      <c r="M1608" s="15">
        <v>2530</v>
      </c>
      <c r="N1608" s="15">
        <v>3795</v>
      </c>
      <c r="O1608" s="15">
        <v>2530</v>
      </c>
      <c r="P1608" s="15">
        <v>2530</v>
      </c>
      <c r="Q1608" s="15">
        <v>4048</v>
      </c>
      <c r="R1608" s="15">
        <v>2530</v>
      </c>
      <c r="S1608" s="15">
        <v>2530</v>
      </c>
      <c r="T1608" s="15">
        <v>2530</v>
      </c>
      <c r="U1608" s="15">
        <v>2783</v>
      </c>
      <c r="V1608" s="15">
        <v>2530</v>
      </c>
      <c r="W1608" s="15">
        <v>31119</v>
      </c>
      <c r="X1608" s="15">
        <v>37630.551357142853</v>
      </c>
      <c r="Y1608" s="15">
        <v>62014.454853586125</v>
      </c>
      <c r="Z1608" s="15">
        <v>60333.436337648025</v>
      </c>
      <c r="AA1608" s="15">
        <v>81863.035859442723</v>
      </c>
      <c r="AB1608" s="16">
        <f t="shared" si="25"/>
        <v>11638</v>
      </c>
    </row>
    <row r="1609" spans="1:28" ht="16" x14ac:dyDescent="0.2">
      <c r="A1609" s="14" t="s">
        <v>970</v>
      </c>
      <c r="B1609" s="14" t="s">
        <v>2331</v>
      </c>
      <c r="C1609" s="14" t="s">
        <v>1418</v>
      </c>
      <c r="D1609" s="14" t="s">
        <v>2305</v>
      </c>
      <c r="E1609" s="14" t="s">
        <v>2327</v>
      </c>
      <c r="F1609" s="14" t="s">
        <v>3779</v>
      </c>
      <c r="G1609" s="14" t="s">
        <v>2425</v>
      </c>
      <c r="H1609" s="14" t="s">
        <v>2426</v>
      </c>
      <c r="I1609" s="14" t="s">
        <v>1868</v>
      </c>
      <c r="J1609" s="14" t="s">
        <v>2427</v>
      </c>
      <c r="K1609" s="15">
        <v>547.79999999999995</v>
      </c>
      <c r="L1609" s="15">
        <v>0</v>
      </c>
      <c r="M1609" s="15">
        <v>498</v>
      </c>
      <c r="N1609" s="15">
        <v>747</v>
      </c>
      <c r="O1609" s="15">
        <v>498</v>
      </c>
      <c r="P1609" s="15">
        <v>498</v>
      </c>
      <c r="Q1609" s="15">
        <v>796.80000000000007</v>
      </c>
      <c r="R1609" s="15">
        <v>498</v>
      </c>
      <c r="S1609" s="15">
        <v>498</v>
      </c>
      <c r="T1609" s="15">
        <v>498</v>
      </c>
      <c r="U1609" s="15">
        <v>547.79999999999995</v>
      </c>
      <c r="V1609" s="15">
        <v>498</v>
      </c>
      <c r="W1609" s="15">
        <v>6125.4000000000005</v>
      </c>
      <c r="X1609" s="15">
        <v>7407.1203857142855</v>
      </c>
      <c r="Y1609" s="15">
        <v>9946.2797156476281</v>
      </c>
      <c r="Z1609" s="15">
        <v>9676.6670841058676</v>
      </c>
      <c r="AA1609" s="15">
        <v>14770.939078986403</v>
      </c>
      <c r="AB1609" s="16">
        <f t="shared" si="25"/>
        <v>2290.8000000000002</v>
      </c>
    </row>
    <row r="1610" spans="1:28" ht="16" x14ac:dyDescent="0.2">
      <c r="A1610" s="14" t="s">
        <v>970</v>
      </c>
      <c r="B1610" s="14" t="s">
        <v>2331</v>
      </c>
      <c r="C1610" s="14" t="s">
        <v>1418</v>
      </c>
      <c r="D1610" s="14" t="s">
        <v>2305</v>
      </c>
      <c r="E1610" s="14" t="s">
        <v>2327</v>
      </c>
      <c r="F1610" s="14" t="s">
        <v>3779</v>
      </c>
      <c r="G1610" s="14" t="s">
        <v>1873</v>
      </c>
      <c r="H1610" s="14" t="s">
        <v>1874</v>
      </c>
      <c r="I1610" s="14" t="s">
        <v>1868</v>
      </c>
      <c r="J1610" s="14" t="s">
        <v>2428</v>
      </c>
      <c r="K1610" s="15">
        <v>24229</v>
      </c>
      <c r="L1610" s="15">
        <v>15429</v>
      </c>
      <c r="M1610" s="15">
        <v>23429</v>
      </c>
      <c r="N1610" s="15">
        <v>27429</v>
      </c>
      <c r="O1610" s="15">
        <v>23429</v>
      </c>
      <c r="P1610" s="15">
        <v>23429</v>
      </c>
      <c r="Q1610" s="15">
        <v>28229</v>
      </c>
      <c r="R1610" s="15">
        <v>23429</v>
      </c>
      <c r="S1610" s="15">
        <v>23429</v>
      </c>
      <c r="T1610" s="15">
        <v>23429</v>
      </c>
      <c r="U1610" s="15">
        <v>24229</v>
      </c>
      <c r="V1610" s="15">
        <v>23429</v>
      </c>
      <c r="W1610" s="15">
        <v>283548</v>
      </c>
      <c r="X1610" s="15">
        <v>305060.31949999998</v>
      </c>
      <c r="Y1610" s="15">
        <v>397102.22177984734</v>
      </c>
      <c r="Z1610" s="15">
        <v>432044.79421906499</v>
      </c>
      <c r="AA1610" s="15">
        <v>519606.68301642936</v>
      </c>
      <c r="AB1610" s="16">
        <f t="shared" si="25"/>
        <v>113945</v>
      </c>
    </row>
    <row r="1611" spans="1:28" ht="16" x14ac:dyDescent="0.2">
      <c r="A1611" s="14" t="s">
        <v>2429</v>
      </c>
      <c r="B1611" s="14" t="s">
        <v>2430</v>
      </c>
      <c r="C1611" s="14" t="s">
        <v>2431</v>
      </c>
      <c r="D1611" s="14" t="s">
        <v>2432</v>
      </c>
      <c r="E1611" s="14" t="s">
        <v>399</v>
      </c>
      <c r="F1611" s="14" t="s">
        <v>400</v>
      </c>
      <c r="G1611" s="14" t="s">
        <v>15</v>
      </c>
      <c r="H1611" s="14" t="s">
        <v>16</v>
      </c>
      <c r="I1611" s="14" t="s">
        <v>17</v>
      </c>
      <c r="J1611" s="14" t="s">
        <v>2433</v>
      </c>
      <c r="K1611" s="15">
        <v>24779.79</v>
      </c>
      <c r="L1611" s="15">
        <v>22344.720000000001</v>
      </c>
      <c r="M1611" s="15">
        <v>22344.720000000001</v>
      </c>
      <c r="N1611" s="15">
        <v>26428.43</v>
      </c>
      <c r="O1611" s="15">
        <v>23198.989999999998</v>
      </c>
      <c r="P1611" s="15">
        <v>24104.2</v>
      </c>
      <c r="Q1611" s="15">
        <v>25634.07</v>
      </c>
      <c r="R1611" s="15">
        <v>23198.989999999998</v>
      </c>
      <c r="S1611" s="15">
        <v>23198.989999999998</v>
      </c>
      <c r="T1611" s="15">
        <v>25939.7</v>
      </c>
      <c r="U1611" s="15">
        <v>23504.629999999997</v>
      </c>
      <c r="V1611" s="15">
        <v>26037.42</v>
      </c>
      <c r="W1611" s="15">
        <v>290714.65000000002</v>
      </c>
      <c r="X1611" s="15">
        <v>298740.89884994045</v>
      </c>
      <c r="Y1611" s="15">
        <v>314260.30275945988</v>
      </c>
      <c r="Z1611" s="15">
        <v>324098.45277212968</v>
      </c>
      <c r="AA1611" s="15">
        <v>339279.19115367439</v>
      </c>
      <c r="AB1611" s="16">
        <f t="shared" si="25"/>
        <v>119096.65</v>
      </c>
    </row>
    <row r="1612" spans="1:28" ht="16" x14ac:dyDescent="0.2">
      <c r="A1612" s="14" t="s">
        <v>2429</v>
      </c>
      <c r="B1612" s="14" t="s">
        <v>2430</v>
      </c>
      <c r="C1612" s="14" t="s">
        <v>2431</v>
      </c>
      <c r="D1612" s="14" t="s">
        <v>2432</v>
      </c>
      <c r="E1612" s="14" t="s">
        <v>399</v>
      </c>
      <c r="F1612" s="14" t="s">
        <v>400</v>
      </c>
      <c r="G1612" s="14" t="s">
        <v>19</v>
      </c>
      <c r="H1612" s="14" t="s">
        <v>20</v>
      </c>
      <c r="I1612" s="14" t="s">
        <v>21</v>
      </c>
      <c r="J1612" s="14" t="s">
        <v>2434</v>
      </c>
      <c r="K1612" s="15">
        <v>3600</v>
      </c>
      <c r="L1612" s="15">
        <v>3600</v>
      </c>
      <c r="M1612" s="15">
        <v>3600</v>
      </c>
      <c r="N1612" s="15">
        <v>3600</v>
      </c>
      <c r="O1612" s="15">
        <v>3600</v>
      </c>
      <c r="P1612" s="15">
        <v>3600</v>
      </c>
      <c r="Q1612" s="15">
        <v>3600</v>
      </c>
      <c r="R1612" s="15">
        <v>3600</v>
      </c>
      <c r="S1612" s="15">
        <v>3600</v>
      </c>
      <c r="T1612" s="15">
        <v>3600</v>
      </c>
      <c r="U1612" s="15">
        <v>3600</v>
      </c>
      <c r="V1612" s="15">
        <v>3600</v>
      </c>
      <c r="W1612" s="15">
        <v>43200</v>
      </c>
      <c r="X1612" s="15">
        <v>43241.914285714287</v>
      </c>
      <c r="Y1612" s="15">
        <v>43348.014686705203</v>
      </c>
      <c r="Z1612" s="15">
        <v>43925.455574692016</v>
      </c>
      <c r="AA1612" s="15">
        <v>44253.029907018943</v>
      </c>
      <c r="AB1612" s="16">
        <f t="shared" si="25"/>
        <v>18000</v>
      </c>
    </row>
    <row r="1613" spans="1:28" ht="16" x14ac:dyDescent="0.2">
      <c r="A1613" s="14" t="s">
        <v>2429</v>
      </c>
      <c r="B1613" s="14" t="s">
        <v>2430</v>
      </c>
      <c r="C1613" s="14" t="s">
        <v>2431</v>
      </c>
      <c r="D1613" s="14" t="s">
        <v>2432</v>
      </c>
      <c r="E1613" s="14" t="s">
        <v>399</v>
      </c>
      <c r="F1613" s="14" t="s">
        <v>400</v>
      </c>
      <c r="G1613" s="14" t="s">
        <v>23</v>
      </c>
      <c r="H1613" s="14" t="s">
        <v>24</v>
      </c>
      <c r="I1613" s="14" t="s">
        <v>21</v>
      </c>
      <c r="J1613" s="14" t="s">
        <v>2435</v>
      </c>
      <c r="K1613" s="15">
        <v>1920</v>
      </c>
      <c r="L1613" s="15">
        <v>1920</v>
      </c>
      <c r="M1613" s="15">
        <v>1920</v>
      </c>
      <c r="N1613" s="15">
        <v>1920</v>
      </c>
      <c r="O1613" s="15">
        <v>1920</v>
      </c>
      <c r="P1613" s="15">
        <v>1920</v>
      </c>
      <c r="Q1613" s="15">
        <v>1920</v>
      </c>
      <c r="R1613" s="15">
        <v>1920</v>
      </c>
      <c r="S1613" s="15">
        <v>1920</v>
      </c>
      <c r="T1613" s="15">
        <v>1920</v>
      </c>
      <c r="U1613" s="15">
        <v>1920</v>
      </c>
      <c r="V1613" s="15">
        <v>1920</v>
      </c>
      <c r="W1613" s="15">
        <v>23040</v>
      </c>
      <c r="X1613" s="15">
        <v>23062.354285714286</v>
      </c>
      <c r="Y1613" s="15">
        <v>23118.941166242774</v>
      </c>
      <c r="Z1613" s="15">
        <v>23426.90963983574</v>
      </c>
      <c r="AA1613" s="15">
        <v>23601.615950410105</v>
      </c>
      <c r="AB1613" s="16">
        <f t="shared" si="25"/>
        <v>9600</v>
      </c>
    </row>
    <row r="1614" spans="1:28" ht="16" x14ac:dyDescent="0.2">
      <c r="A1614" s="14" t="s">
        <v>2429</v>
      </c>
      <c r="B1614" s="14" t="s">
        <v>2430</v>
      </c>
      <c r="C1614" s="14" t="s">
        <v>2431</v>
      </c>
      <c r="D1614" s="14" t="s">
        <v>2432</v>
      </c>
      <c r="E1614" s="14" t="s">
        <v>399</v>
      </c>
      <c r="F1614" s="14" t="s">
        <v>400</v>
      </c>
      <c r="G1614" s="14" t="s">
        <v>26</v>
      </c>
      <c r="H1614" s="14" t="s">
        <v>27</v>
      </c>
      <c r="I1614" s="14" t="s">
        <v>21</v>
      </c>
      <c r="J1614" s="14" t="s">
        <v>2436</v>
      </c>
      <c r="K1614" s="15">
        <v>1000</v>
      </c>
      <c r="L1614" s="15">
        <v>1000</v>
      </c>
      <c r="M1614" s="15">
        <v>1000</v>
      </c>
      <c r="N1614" s="15">
        <v>1000</v>
      </c>
      <c r="O1614" s="15">
        <v>1000</v>
      </c>
      <c r="P1614" s="15">
        <v>1000</v>
      </c>
      <c r="Q1614" s="15">
        <v>1000</v>
      </c>
      <c r="R1614" s="15">
        <v>1000</v>
      </c>
      <c r="S1614" s="15">
        <v>1000</v>
      </c>
      <c r="T1614" s="15">
        <v>1000</v>
      </c>
      <c r="U1614" s="15">
        <v>1000</v>
      </c>
      <c r="V1614" s="15">
        <v>1000</v>
      </c>
      <c r="W1614" s="15">
        <v>12000</v>
      </c>
      <c r="X1614" s="15">
        <v>12011.642857142855</v>
      </c>
      <c r="Y1614" s="15">
        <v>12041.115190751443</v>
      </c>
      <c r="Z1614" s="15">
        <v>12201.515437414449</v>
      </c>
      <c r="AA1614" s="15">
        <v>12292.508307505263</v>
      </c>
      <c r="AB1614" s="16">
        <f t="shared" si="25"/>
        <v>5000</v>
      </c>
    </row>
    <row r="1615" spans="1:28" ht="16" x14ac:dyDescent="0.2">
      <c r="A1615" s="14" t="s">
        <v>2429</v>
      </c>
      <c r="B1615" s="14" t="s">
        <v>2430</v>
      </c>
      <c r="C1615" s="14" t="s">
        <v>2431</v>
      </c>
      <c r="D1615" s="14" t="s">
        <v>2432</v>
      </c>
      <c r="E1615" s="14" t="s">
        <v>399</v>
      </c>
      <c r="F1615" s="14" t="s">
        <v>400</v>
      </c>
      <c r="G1615" s="14" t="s">
        <v>29</v>
      </c>
      <c r="H1615" s="14" t="s">
        <v>30</v>
      </c>
      <c r="I1615" s="14" t="s">
        <v>21</v>
      </c>
      <c r="J1615" s="14" t="s">
        <v>2437</v>
      </c>
      <c r="K1615" s="15">
        <v>0</v>
      </c>
      <c r="L1615" s="15">
        <v>0</v>
      </c>
      <c r="M1615" s="15">
        <v>0</v>
      </c>
      <c r="N1615" s="15">
        <v>0</v>
      </c>
      <c r="O1615" s="15">
        <v>0</v>
      </c>
      <c r="P1615" s="15">
        <v>8050</v>
      </c>
      <c r="Q1615" s="15">
        <v>0</v>
      </c>
      <c r="R1615" s="15">
        <v>0</v>
      </c>
      <c r="S1615" s="15">
        <v>0</v>
      </c>
      <c r="T1615" s="15">
        <v>0</v>
      </c>
      <c r="U1615" s="15">
        <v>0</v>
      </c>
      <c r="V1615" s="15">
        <v>8050</v>
      </c>
      <c r="W1615" s="15">
        <v>16100</v>
      </c>
      <c r="X1615" s="15">
        <v>16277.099999999999</v>
      </c>
      <c r="Y1615" s="15">
        <v>16504.9794</v>
      </c>
      <c r="Z1615" s="15">
        <v>16752.554090999998</v>
      </c>
      <c r="AA1615" s="15">
        <v>17003.842402365</v>
      </c>
      <c r="AB1615" s="16">
        <f t="shared" si="25"/>
        <v>0</v>
      </c>
    </row>
    <row r="1616" spans="1:28" ht="16" x14ac:dyDescent="0.2">
      <c r="A1616" s="14" t="s">
        <v>2429</v>
      </c>
      <c r="B1616" s="14" t="s">
        <v>2430</v>
      </c>
      <c r="C1616" s="14" t="s">
        <v>2431</v>
      </c>
      <c r="D1616" s="14" t="s">
        <v>2432</v>
      </c>
      <c r="E1616" s="14" t="s">
        <v>399</v>
      </c>
      <c r="F1616" s="14" t="s">
        <v>400</v>
      </c>
      <c r="G1616" s="14" t="s">
        <v>32</v>
      </c>
      <c r="H1616" s="14" t="s">
        <v>33</v>
      </c>
      <c r="I1616" s="14" t="s">
        <v>21</v>
      </c>
      <c r="J1616" s="14" t="s">
        <v>2438</v>
      </c>
      <c r="K1616" s="15">
        <v>0</v>
      </c>
      <c r="L1616" s="15">
        <v>0</v>
      </c>
      <c r="M1616" s="15">
        <v>0</v>
      </c>
      <c r="N1616" s="15">
        <v>0</v>
      </c>
      <c r="O1616" s="15">
        <v>0</v>
      </c>
      <c r="P1616" s="15">
        <v>3500</v>
      </c>
      <c r="Q1616" s="15">
        <v>0</v>
      </c>
      <c r="R1616" s="15">
        <v>0</v>
      </c>
      <c r="S1616" s="15">
        <v>0</v>
      </c>
      <c r="T1616" s="15">
        <v>0</v>
      </c>
      <c r="U1616" s="15">
        <v>0</v>
      </c>
      <c r="V1616" s="15">
        <v>3500</v>
      </c>
      <c r="W1616" s="15">
        <v>7000</v>
      </c>
      <c r="X1616" s="15">
        <v>7076.9999999999991</v>
      </c>
      <c r="Y1616" s="15">
        <v>7176.0779999999995</v>
      </c>
      <c r="Z1616" s="15">
        <v>7283.7191700000003</v>
      </c>
      <c r="AA1616" s="15">
        <v>7392.97495755</v>
      </c>
      <c r="AB1616" s="16">
        <f t="shared" si="25"/>
        <v>0</v>
      </c>
    </row>
    <row r="1617" spans="1:28" ht="16" x14ac:dyDescent="0.2">
      <c r="A1617" s="14" t="s">
        <v>2429</v>
      </c>
      <c r="B1617" s="14" t="s">
        <v>2430</v>
      </c>
      <c r="C1617" s="14" t="s">
        <v>2431</v>
      </c>
      <c r="D1617" s="14" t="s">
        <v>2432</v>
      </c>
      <c r="E1617" s="14" t="s">
        <v>399</v>
      </c>
      <c r="F1617" s="14" t="s">
        <v>400</v>
      </c>
      <c r="G1617" s="14" t="s">
        <v>35</v>
      </c>
      <c r="H1617" s="14" t="s">
        <v>36</v>
      </c>
      <c r="I1617" s="14" t="s">
        <v>21</v>
      </c>
      <c r="J1617" s="14" t="s">
        <v>2439</v>
      </c>
      <c r="K1617" s="15">
        <v>0</v>
      </c>
      <c r="L1617" s="15">
        <v>0</v>
      </c>
      <c r="M1617" s="15">
        <v>0</v>
      </c>
      <c r="N1617" s="15">
        <v>0</v>
      </c>
      <c r="O1617" s="15">
        <v>0</v>
      </c>
      <c r="P1617" s="15">
        <v>1680</v>
      </c>
      <c r="Q1617" s="15">
        <v>0</v>
      </c>
      <c r="R1617" s="15">
        <v>0</v>
      </c>
      <c r="S1617" s="15">
        <v>0</v>
      </c>
      <c r="T1617" s="15">
        <v>0</v>
      </c>
      <c r="U1617" s="15">
        <v>0</v>
      </c>
      <c r="V1617" s="15">
        <v>1680</v>
      </c>
      <c r="W1617" s="15">
        <v>3360</v>
      </c>
      <c r="X1617" s="15">
        <v>3396.9599999999996</v>
      </c>
      <c r="Y1617" s="15">
        <v>3444.5174399999996</v>
      </c>
      <c r="Z1617" s="15">
        <v>3496.1852015999998</v>
      </c>
      <c r="AA1617" s="15">
        <v>3548.6279796240001</v>
      </c>
      <c r="AB1617" s="16">
        <f t="shared" si="25"/>
        <v>0</v>
      </c>
    </row>
    <row r="1618" spans="1:28" ht="16" x14ac:dyDescent="0.2">
      <c r="A1618" s="14" t="s">
        <v>2429</v>
      </c>
      <c r="B1618" s="14" t="s">
        <v>2430</v>
      </c>
      <c r="C1618" s="14" t="s">
        <v>2431</v>
      </c>
      <c r="D1618" s="14" t="s">
        <v>2432</v>
      </c>
      <c r="E1618" s="14" t="s">
        <v>399</v>
      </c>
      <c r="F1618" s="14" t="s">
        <v>400</v>
      </c>
      <c r="G1618" s="14" t="s">
        <v>38</v>
      </c>
      <c r="H1618" s="14" t="s">
        <v>39</v>
      </c>
      <c r="I1618" s="14" t="s">
        <v>21</v>
      </c>
      <c r="J1618" s="14" t="s">
        <v>2440</v>
      </c>
      <c r="K1618" s="15">
        <v>1431.4538062016213</v>
      </c>
      <c r="L1618" s="15">
        <v>1431.4538062016213</v>
      </c>
      <c r="M1618" s="15">
        <v>1431.4538062016213</v>
      </c>
      <c r="N1618" s="15">
        <v>1431.4538062016213</v>
      </c>
      <c r="O1618" s="15">
        <v>1431.4538062016213</v>
      </c>
      <c r="P1618" s="15">
        <v>1431.4538062016213</v>
      </c>
      <c r="Q1618" s="15">
        <v>1431.4538062016213</v>
      </c>
      <c r="R1618" s="15">
        <v>1431.4538062016213</v>
      </c>
      <c r="S1618" s="15">
        <v>1431.4538062016213</v>
      </c>
      <c r="T1618" s="15">
        <v>1431.4538062016213</v>
      </c>
      <c r="U1618" s="15">
        <v>1431.4538062016213</v>
      </c>
      <c r="V1618" s="15">
        <v>1431.4538062016213</v>
      </c>
      <c r="W1618" s="15">
        <v>17177.445674419454</v>
      </c>
      <c r="X1618" s="15">
        <v>16885.850916513322</v>
      </c>
      <c r="Y1618" s="15">
        <v>16793.470324430167</v>
      </c>
      <c r="Z1618" s="15">
        <v>16916.879208560262</v>
      </c>
      <c r="AA1618" s="15">
        <v>17043.036930530307</v>
      </c>
      <c r="AB1618" s="16">
        <f t="shared" si="25"/>
        <v>7157.269031008107</v>
      </c>
    </row>
    <row r="1619" spans="1:28" ht="16" x14ac:dyDescent="0.2">
      <c r="A1619" s="14" t="s">
        <v>2429</v>
      </c>
      <c r="B1619" s="14" t="s">
        <v>2430</v>
      </c>
      <c r="C1619" s="14" t="s">
        <v>2431</v>
      </c>
      <c r="D1619" s="14" t="s">
        <v>2432</v>
      </c>
      <c r="E1619" s="14" t="s">
        <v>399</v>
      </c>
      <c r="F1619" s="14" t="s">
        <v>400</v>
      </c>
      <c r="G1619" s="14" t="s">
        <v>41</v>
      </c>
      <c r="H1619" s="14" t="s">
        <v>42</v>
      </c>
      <c r="I1619" s="14" t="s">
        <v>21</v>
      </c>
      <c r="J1619" s="14" t="s">
        <v>2441</v>
      </c>
      <c r="K1619" s="15">
        <v>536</v>
      </c>
      <c r="L1619" s="15">
        <v>536</v>
      </c>
      <c r="M1619" s="15">
        <v>536</v>
      </c>
      <c r="N1619" s="15">
        <v>536</v>
      </c>
      <c r="O1619" s="15">
        <v>536</v>
      </c>
      <c r="P1619" s="15">
        <v>536</v>
      </c>
      <c r="Q1619" s="15">
        <v>536</v>
      </c>
      <c r="R1619" s="15">
        <v>536</v>
      </c>
      <c r="S1619" s="15">
        <v>536</v>
      </c>
      <c r="T1619" s="15">
        <v>536</v>
      </c>
      <c r="U1619" s="15">
        <v>536</v>
      </c>
      <c r="V1619" s="15">
        <v>536</v>
      </c>
      <c r="W1619" s="15">
        <v>6432</v>
      </c>
      <c r="X1619" s="15">
        <v>6464.0451428571423</v>
      </c>
      <c r="Y1619" s="15">
        <v>6509.9388565456647</v>
      </c>
      <c r="Z1619" s="15">
        <v>6601.0863190404862</v>
      </c>
      <c r="AA1619" s="15">
        <v>6670.5058103772126</v>
      </c>
      <c r="AB1619" s="16">
        <f t="shared" si="25"/>
        <v>2680</v>
      </c>
    </row>
    <row r="1620" spans="1:28" ht="16" x14ac:dyDescent="0.2">
      <c r="A1620" s="14" t="s">
        <v>2429</v>
      </c>
      <c r="B1620" s="14" t="s">
        <v>2430</v>
      </c>
      <c r="C1620" s="14" t="s">
        <v>2431</v>
      </c>
      <c r="D1620" s="14" t="s">
        <v>2432</v>
      </c>
      <c r="E1620" s="14" t="s">
        <v>399</v>
      </c>
      <c r="F1620" s="14" t="s">
        <v>400</v>
      </c>
      <c r="G1620" s="14" t="s">
        <v>44</v>
      </c>
      <c r="H1620" s="14" t="s">
        <v>45</v>
      </c>
      <c r="I1620" s="14" t="s">
        <v>21</v>
      </c>
      <c r="J1620" s="14" t="s">
        <v>2442</v>
      </c>
      <c r="K1620" s="15">
        <v>600</v>
      </c>
      <c r="L1620" s="15">
        <v>600</v>
      </c>
      <c r="M1620" s="15">
        <v>600</v>
      </c>
      <c r="N1620" s="15">
        <v>600</v>
      </c>
      <c r="O1620" s="15">
        <v>600</v>
      </c>
      <c r="P1620" s="15">
        <v>600</v>
      </c>
      <c r="Q1620" s="15">
        <v>600</v>
      </c>
      <c r="R1620" s="15">
        <v>600</v>
      </c>
      <c r="S1620" s="15">
        <v>600</v>
      </c>
      <c r="T1620" s="15">
        <v>600</v>
      </c>
      <c r="U1620" s="15">
        <v>600</v>
      </c>
      <c r="V1620" s="15">
        <v>600</v>
      </c>
      <c r="W1620" s="15">
        <v>7200</v>
      </c>
      <c r="X1620" s="15">
        <v>7206.9857142857136</v>
      </c>
      <c r="Y1620" s="15">
        <v>7224.6691144508659</v>
      </c>
      <c r="Z1620" s="15">
        <v>7320.9092624486693</v>
      </c>
      <c r="AA1620" s="15">
        <v>7375.5049845031581</v>
      </c>
      <c r="AB1620" s="16">
        <f t="shared" si="25"/>
        <v>3000</v>
      </c>
    </row>
    <row r="1621" spans="1:28" ht="16" x14ac:dyDescent="0.2">
      <c r="A1621" s="14" t="s">
        <v>2429</v>
      </c>
      <c r="B1621" s="14" t="s">
        <v>2430</v>
      </c>
      <c r="C1621" s="14" t="s">
        <v>2431</v>
      </c>
      <c r="D1621" s="14" t="s">
        <v>2432</v>
      </c>
      <c r="E1621" s="14" t="s">
        <v>399</v>
      </c>
      <c r="F1621" s="14" t="s">
        <v>400</v>
      </c>
      <c r="G1621" s="14" t="s">
        <v>47</v>
      </c>
      <c r="H1621" s="14" t="s">
        <v>48</v>
      </c>
      <c r="I1621" s="14" t="s">
        <v>21</v>
      </c>
      <c r="J1621" s="14" t="s">
        <v>2443</v>
      </c>
      <c r="K1621" s="15">
        <v>409.90704566033622</v>
      </c>
      <c r="L1621" s="15">
        <v>409.90704566033622</v>
      </c>
      <c r="M1621" s="15">
        <v>409.90704566033622</v>
      </c>
      <c r="N1621" s="15">
        <v>409.90704566033622</v>
      </c>
      <c r="O1621" s="15">
        <v>409.90704566033622</v>
      </c>
      <c r="P1621" s="15">
        <v>409.90704566033622</v>
      </c>
      <c r="Q1621" s="15">
        <v>409.90704566033622</v>
      </c>
      <c r="R1621" s="15">
        <v>409.90704566033622</v>
      </c>
      <c r="S1621" s="15">
        <v>409.90704566033622</v>
      </c>
      <c r="T1621" s="15">
        <v>409.90704566033622</v>
      </c>
      <c r="U1621" s="15">
        <v>409.90704566033622</v>
      </c>
      <c r="V1621" s="15">
        <v>409.90704566033622</v>
      </c>
      <c r="W1621" s="15">
        <v>4918.8845479240345</v>
      </c>
      <c r="X1621" s="15">
        <v>5004.8511904761899</v>
      </c>
      <c r="Y1621" s="15">
        <v>5017.1313294797683</v>
      </c>
      <c r="Z1621" s="15">
        <v>5083.9647655893532</v>
      </c>
      <c r="AA1621" s="15">
        <v>5121.8784614605265</v>
      </c>
      <c r="AB1621" s="16">
        <f t="shared" si="25"/>
        <v>2049.5352283016809</v>
      </c>
    </row>
    <row r="1622" spans="1:28" ht="16" x14ac:dyDescent="0.2">
      <c r="A1622" s="14" t="s">
        <v>2429</v>
      </c>
      <c r="B1622" s="14" t="s">
        <v>2430</v>
      </c>
      <c r="C1622" s="14" t="s">
        <v>2431</v>
      </c>
      <c r="D1622" s="14" t="s">
        <v>2432</v>
      </c>
      <c r="E1622" s="14" t="s">
        <v>399</v>
      </c>
      <c r="F1622" s="14" t="s">
        <v>400</v>
      </c>
      <c r="G1622" s="14" t="s">
        <v>50</v>
      </c>
      <c r="H1622" s="14" t="s">
        <v>51</v>
      </c>
      <c r="I1622" s="14" t="s">
        <v>21</v>
      </c>
      <c r="J1622" s="14" t="s">
        <v>2444</v>
      </c>
      <c r="K1622" s="15">
        <v>330</v>
      </c>
      <c r="L1622" s="15">
        <v>330</v>
      </c>
      <c r="M1622" s="15">
        <v>330</v>
      </c>
      <c r="N1622" s="15">
        <v>330</v>
      </c>
      <c r="O1622" s="15">
        <v>330</v>
      </c>
      <c r="P1622" s="15">
        <v>330</v>
      </c>
      <c r="Q1622" s="15">
        <v>330</v>
      </c>
      <c r="R1622" s="15">
        <v>330</v>
      </c>
      <c r="S1622" s="15">
        <v>330</v>
      </c>
      <c r="T1622" s="15">
        <v>330</v>
      </c>
      <c r="U1622" s="15">
        <v>330</v>
      </c>
      <c r="V1622" s="15">
        <v>330</v>
      </c>
      <c r="W1622" s="15">
        <v>3960</v>
      </c>
      <c r="X1622" s="15">
        <v>3963.8421428571423</v>
      </c>
      <c r="Y1622" s="15">
        <v>3973.5680129479765</v>
      </c>
      <c r="Z1622" s="15">
        <v>4026.500094346768</v>
      </c>
      <c r="AA1622" s="15">
        <v>4056.5277414767365</v>
      </c>
      <c r="AB1622" s="16">
        <f t="shared" si="25"/>
        <v>1650</v>
      </c>
    </row>
    <row r="1623" spans="1:28" ht="16" x14ac:dyDescent="0.2">
      <c r="A1623" s="14" t="s">
        <v>2429</v>
      </c>
      <c r="B1623" s="14" t="s">
        <v>2430</v>
      </c>
      <c r="C1623" s="14" t="s">
        <v>2431</v>
      </c>
      <c r="D1623" s="14" t="s">
        <v>2432</v>
      </c>
      <c r="E1623" s="14" t="s">
        <v>399</v>
      </c>
      <c r="F1623" s="14" t="s">
        <v>400</v>
      </c>
      <c r="G1623" s="14" t="s">
        <v>53</v>
      </c>
      <c r="H1623" s="14" t="s">
        <v>54</v>
      </c>
      <c r="I1623" s="14" t="s">
        <v>21</v>
      </c>
      <c r="J1623" s="14" t="s">
        <v>2445</v>
      </c>
      <c r="K1623" s="15">
        <v>29166.666666666668</v>
      </c>
      <c r="L1623" s="15">
        <v>29166.666666666668</v>
      </c>
      <c r="M1623" s="15">
        <v>29166.666666666668</v>
      </c>
      <c r="N1623" s="15">
        <v>29166.666666666668</v>
      </c>
      <c r="O1623" s="15">
        <v>29166.666666666668</v>
      </c>
      <c r="P1623" s="15">
        <v>29166.666666666668</v>
      </c>
      <c r="Q1623" s="15">
        <v>29166.666666666668</v>
      </c>
      <c r="R1623" s="15">
        <v>29166.666666666668</v>
      </c>
      <c r="S1623" s="15">
        <v>29166.666666666668</v>
      </c>
      <c r="T1623" s="15">
        <v>29166.666666666668</v>
      </c>
      <c r="U1623" s="15">
        <v>29166.666666666668</v>
      </c>
      <c r="V1623" s="15">
        <v>29166.666666666668</v>
      </c>
      <c r="W1623" s="15">
        <v>350000</v>
      </c>
      <c r="X1623" s="15">
        <v>360349.28571428568</v>
      </c>
      <c r="Y1623" s="15">
        <v>361233.45572254329</v>
      </c>
      <c r="Z1623" s="15">
        <v>366045.46312243346</v>
      </c>
      <c r="AA1623" s="15">
        <v>368775.24922515784</v>
      </c>
      <c r="AB1623" s="16">
        <f t="shared" si="25"/>
        <v>145833.33333333334</v>
      </c>
    </row>
    <row r="1624" spans="1:28" ht="16" x14ac:dyDescent="0.2">
      <c r="A1624" s="14" t="s">
        <v>2429</v>
      </c>
      <c r="B1624" s="14" t="s">
        <v>2430</v>
      </c>
      <c r="C1624" s="14" t="s">
        <v>2431</v>
      </c>
      <c r="D1624" s="14" t="s">
        <v>2432</v>
      </c>
      <c r="E1624" s="14" t="s">
        <v>399</v>
      </c>
      <c r="F1624" s="14" t="s">
        <v>400</v>
      </c>
      <c r="G1624" s="14" t="s">
        <v>62</v>
      </c>
      <c r="H1624" s="14" t="s">
        <v>63</v>
      </c>
      <c r="I1624" s="14" t="s">
        <v>21</v>
      </c>
      <c r="J1624" s="14" t="s">
        <v>2446</v>
      </c>
      <c r="K1624" s="15">
        <v>6000</v>
      </c>
      <c r="L1624" s="15">
        <v>6000</v>
      </c>
      <c r="M1624" s="15">
        <v>12000</v>
      </c>
      <c r="N1624" s="15">
        <v>6000</v>
      </c>
      <c r="O1624" s="15">
        <v>6000</v>
      </c>
      <c r="P1624" s="15">
        <v>12000</v>
      </c>
      <c r="Q1624" s="15">
        <v>6000</v>
      </c>
      <c r="R1624" s="15">
        <v>6000</v>
      </c>
      <c r="S1624" s="15">
        <v>12000</v>
      </c>
      <c r="T1624" s="15">
        <v>6000</v>
      </c>
      <c r="U1624" s="15">
        <v>6000</v>
      </c>
      <c r="V1624" s="15">
        <v>12000</v>
      </c>
      <c r="W1624" s="15">
        <v>96000</v>
      </c>
      <c r="X1624" s="15">
        <v>96093.142857142841</v>
      </c>
      <c r="Y1624" s="15">
        <v>96328.921526011545</v>
      </c>
      <c r="Z1624" s="15">
        <v>97612.123499315596</v>
      </c>
      <c r="AA1624" s="15">
        <v>98340.066460042101</v>
      </c>
      <c r="AB1624" s="16">
        <f t="shared" si="25"/>
        <v>36000</v>
      </c>
    </row>
    <row r="1625" spans="1:28" ht="16" x14ac:dyDescent="0.2">
      <c r="A1625" s="14" t="s">
        <v>2429</v>
      </c>
      <c r="B1625" s="14" t="s">
        <v>2430</v>
      </c>
      <c r="C1625" s="14" t="s">
        <v>2431</v>
      </c>
      <c r="D1625" s="14" t="s">
        <v>2432</v>
      </c>
      <c r="E1625" s="14" t="s">
        <v>399</v>
      </c>
      <c r="F1625" s="14" t="s">
        <v>400</v>
      </c>
      <c r="G1625" s="14" t="s">
        <v>65</v>
      </c>
      <c r="H1625" s="14" t="s">
        <v>66</v>
      </c>
      <c r="I1625" s="14" t="s">
        <v>21</v>
      </c>
      <c r="J1625" s="14" t="s">
        <v>2447</v>
      </c>
      <c r="K1625" s="15">
        <v>1000</v>
      </c>
      <c r="L1625" s="15">
        <v>1000</v>
      </c>
      <c r="M1625" s="15">
        <v>1000</v>
      </c>
      <c r="N1625" s="15">
        <v>1000</v>
      </c>
      <c r="O1625" s="15">
        <v>1000</v>
      </c>
      <c r="P1625" s="15">
        <v>1000</v>
      </c>
      <c r="Q1625" s="15">
        <v>1000</v>
      </c>
      <c r="R1625" s="15">
        <v>1000</v>
      </c>
      <c r="S1625" s="15">
        <v>1000</v>
      </c>
      <c r="T1625" s="15">
        <v>1000</v>
      </c>
      <c r="U1625" s="15">
        <v>1000</v>
      </c>
      <c r="V1625" s="15">
        <v>1000</v>
      </c>
      <c r="W1625" s="15">
        <v>12000</v>
      </c>
      <c r="X1625" s="15">
        <v>12011.642857142855</v>
      </c>
      <c r="Y1625" s="15">
        <v>12041.115190751443</v>
      </c>
      <c r="Z1625" s="15">
        <v>12201.515437414449</v>
      </c>
      <c r="AA1625" s="15">
        <v>12292.508307505263</v>
      </c>
      <c r="AB1625" s="16">
        <f t="shared" si="25"/>
        <v>5000</v>
      </c>
    </row>
    <row r="1626" spans="1:28" ht="16" x14ac:dyDescent="0.2">
      <c r="A1626" s="14" t="s">
        <v>2429</v>
      </c>
      <c r="B1626" s="14" t="s">
        <v>2430</v>
      </c>
      <c r="C1626" s="14" t="s">
        <v>2431</v>
      </c>
      <c r="D1626" s="14" t="s">
        <v>2432</v>
      </c>
      <c r="E1626" s="14" t="s">
        <v>399</v>
      </c>
      <c r="F1626" s="14" t="s">
        <v>400</v>
      </c>
      <c r="G1626" s="14" t="s">
        <v>68</v>
      </c>
      <c r="H1626" s="14" t="s">
        <v>69</v>
      </c>
      <c r="I1626" s="14" t="s">
        <v>21</v>
      </c>
      <c r="J1626" s="14" t="s">
        <v>2448</v>
      </c>
      <c r="K1626" s="15">
        <v>3080</v>
      </c>
      <c r="L1626" s="15">
        <v>3080</v>
      </c>
      <c r="M1626" s="15">
        <v>3080</v>
      </c>
      <c r="N1626" s="15">
        <v>3080</v>
      </c>
      <c r="O1626" s="15">
        <v>3080</v>
      </c>
      <c r="P1626" s="15">
        <v>3080</v>
      </c>
      <c r="Q1626" s="15">
        <v>3080</v>
      </c>
      <c r="R1626" s="15">
        <v>3080</v>
      </c>
      <c r="S1626" s="15">
        <v>3080</v>
      </c>
      <c r="T1626" s="15">
        <v>3080</v>
      </c>
      <c r="U1626" s="15">
        <v>3080</v>
      </c>
      <c r="V1626" s="15">
        <v>3080</v>
      </c>
      <c r="W1626" s="15">
        <v>36960</v>
      </c>
      <c r="X1626" s="15">
        <v>36995.86</v>
      </c>
      <c r="Y1626" s="15">
        <v>37086.634787514449</v>
      </c>
      <c r="Z1626" s="15">
        <v>37580.667547236502</v>
      </c>
      <c r="AA1626" s="15">
        <v>37860.925587116209</v>
      </c>
      <c r="AB1626" s="16">
        <f t="shared" si="25"/>
        <v>15400</v>
      </c>
    </row>
    <row r="1627" spans="1:28" ht="16" x14ac:dyDescent="0.2">
      <c r="A1627" s="14" t="s">
        <v>2429</v>
      </c>
      <c r="B1627" s="14" t="s">
        <v>2430</v>
      </c>
      <c r="C1627" s="14" t="s">
        <v>2431</v>
      </c>
      <c r="D1627" s="14" t="s">
        <v>2432</v>
      </c>
      <c r="E1627" s="14" t="s">
        <v>399</v>
      </c>
      <c r="F1627" s="14" t="s">
        <v>400</v>
      </c>
      <c r="G1627" s="14" t="s">
        <v>223</v>
      </c>
      <c r="H1627" s="14" t="s">
        <v>224</v>
      </c>
      <c r="I1627" s="14" t="s">
        <v>21</v>
      </c>
      <c r="J1627" s="14" t="s">
        <v>2449</v>
      </c>
      <c r="K1627" s="15">
        <v>0</v>
      </c>
      <c r="L1627" s="15">
        <v>0</v>
      </c>
      <c r="M1627" s="15">
        <v>0</v>
      </c>
      <c r="N1627" s="15">
        <v>0</v>
      </c>
      <c r="O1627" s="15">
        <v>0</v>
      </c>
      <c r="P1627" s="15">
        <v>50000</v>
      </c>
      <c r="Q1627" s="15">
        <v>0</v>
      </c>
      <c r="R1627" s="15">
        <v>0</v>
      </c>
      <c r="S1627" s="15">
        <v>0</v>
      </c>
      <c r="T1627" s="15">
        <v>0</v>
      </c>
      <c r="U1627" s="15">
        <v>0</v>
      </c>
      <c r="V1627" s="15">
        <v>50000</v>
      </c>
      <c r="W1627" s="15">
        <v>100000</v>
      </c>
      <c r="X1627" s="15">
        <v>100097.0238095238</v>
      </c>
      <c r="Y1627" s="15">
        <v>100342.62658959537</v>
      </c>
      <c r="Z1627" s="15">
        <v>101679.29531178706</v>
      </c>
      <c r="AA1627" s="15">
        <v>102437.56922921052</v>
      </c>
      <c r="AB1627" s="16">
        <f t="shared" si="25"/>
        <v>0</v>
      </c>
    </row>
    <row r="1628" spans="1:28" ht="16" x14ac:dyDescent="0.2">
      <c r="A1628" s="14" t="s">
        <v>2450</v>
      </c>
      <c r="B1628" s="14" t="s">
        <v>2451</v>
      </c>
      <c r="C1628" s="14" t="s">
        <v>2431</v>
      </c>
      <c r="D1628" s="14" t="s">
        <v>2451</v>
      </c>
      <c r="E1628" s="14" t="s">
        <v>966</v>
      </c>
      <c r="F1628" s="14" t="s">
        <v>967</v>
      </c>
      <c r="G1628" s="14" t="s">
        <v>15</v>
      </c>
      <c r="H1628" s="14" t="s">
        <v>16</v>
      </c>
      <c r="I1628" s="14" t="s">
        <v>17</v>
      </c>
      <c r="J1628" s="14" t="s">
        <v>2452</v>
      </c>
      <c r="K1628" s="15">
        <v>24779.79</v>
      </c>
      <c r="L1628" s="15">
        <v>22344.720000000001</v>
      </c>
      <c r="M1628" s="15">
        <v>22344.720000000001</v>
      </c>
      <c r="N1628" s="15">
        <v>26428.43</v>
      </c>
      <c r="O1628" s="15">
        <v>23198.989999999998</v>
      </c>
      <c r="P1628" s="15">
        <v>24104.2</v>
      </c>
      <c r="Q1628" s="15">
        <v>25634.07</v>
      </c>
      <c r="R1628" s="15">
        <v>23198.989999999998</v>
      </c>
      <c r="S1628" s="15">
        <v>23198.989999999998</v>
      </c>
      <c r="T1628" s="15">
        <v>25939.7</v>
      </c>
      <c r="U1628" s="15">
        <v>23504.629999999997</v>
      </c>
      <c r="V1628" s="15">
        <v>26037.42</v>
      </c>
      <c r="W1628" s="15">
        <v>290714.65000000002</v>
      </c>
      <c r="X1628" s="15">
        <v>298740.89884994045</v>
      </c>
      <c r="Y1628" s="15">
        <v>314260.30275945988</v>
      </c>
      <c r="Z1628" s="15">
        <v>324098.45277212968</v>
      </c>
      <c r="AA1628" s="15">
        <v>339279.19115367439</v>
      </c>
      <c r="AB1628" s="16">
        <f t="shared" si="25"/>
        <v>119096.65</v>
      </c>
    </row>
    <row r="1629" spans="1:28" ht="16" x14ac:dyDescent="0.2">
      <c r="A1629" s="14" t="s">
        <v>2450</v>
      </c>
      <c r="B1629" s="14" t="s">
        <v>2451</v>
      </c>
      <c r="C1629" s="14" t="s">
        <v>2431</v>
      </c>
      <c r="D1629" s="14" t="s">
        <v>2451</v>
      </c>
      <c r="E1629" s="14" t="s">
        <v>966</v>
      </c>
      <c r="F1629" s="14" t="s">
        <v>967</v>
      </c>
      <c r="G1629" s="14" t="s">
        <v>19</v>
      </c>
      <c r="H1629" s="14" t="s">
        <v>20</v>
      </c>
      <c r="I1629" s="14" t="s">
        <v>21</v>
      </c>
      <c r="J1629" s="14" t="s">
        <v>2453</v>
      </c>
      <c r="K1629" s="15">
        <v>600</v>
      </c>
      <c r="L1629" s="15">
        <v>0</v>
      </c>
      <c r="M1629" s="15">
        <v>600</v>
      </c>
      <c r="N1629" s="15">
        <v>0</v>
      </c>
      <c r="O1629" s="15">
        <v>600</v>
      </c>
      <c r="P1629" s="15">
        <v>0</v>
      </c>
      <c r="Q1629" s="15">
        <v>600</v>
      </c>
      <c r="R1629" s="15">
        <v>0</v>
      </c>
      <c r="S1629" s="15">
        <v>600</v>
      </c>
      <c r="T1629" s="15">
        <v>0</v>
      </c>
      <c r="U1629" s="15">
        <v>600</v>
      </c>
      <c r="V1629" s="15">
        <v>0</v>
      </c>
      <c r="W1629" s="15">
        <v>3600</v>
      </c>
      <c r="X1629" s="15">
        <v>3603.4928571428568</v>
      </c>
      <c r="Y1629" s="15">
        <v>3612.3345572254329</v>
      </c>
      <c r="Z1629" s="15">
        <v>3660.4546312243347</v>
      </c>
      <c r="AA1629" s="15">
        <v>3687.752492251579</v>
      </c>
      <c r="AB1629" s="16">
        <f t="shared" si="25"/>
        <v>1800</v>
      </c>
    </row>
    <row r="1630" spans="1:28" ht="16" x14ac:dyDescent="0.2">
      <c r="A1630" s="14" t="s">
        <v>2450</v>
      </c>
      <c r="B1630" s="14" t="s">
        <v>2451</v>
      </c>
      <c r="C1630" s="14" t="s">
        <v>2431</v>
      </c>
      <c r="D1630" s="14" t="s">
        <v>2451</v>
      </c>
      <c r="E1630" s="14" t="s">
        <v>966</v>
      </c>
      <c r="F1630" s="14" t="s">
        <v>967</v>
      </c>
      <c r="G1630" s="14" t="s">
        <v>23</v>
      </c>
      <c r="H1630" s="14" t="s">
        <v>24</v>
      </c>
      <c r="I1630" s="14" t="s">
        <v>21</v>
      </c>
      <c r="J1630" s="14" t="s">
        <v>2454</v>
      </c>
      <c r="K1630" s="15">
        <v>480</v>
      </c>
      <c r="L1630" s="15">
        <v>0</v>
      </c>
      <c r="M1630" s="15">
        <v>480</v>
      </c>
      <c r="N1630" s="15">
        <v>0</v>
      </c>
      <c r="O1630" s="15">
        <v>480</v>
      </c>
      <c r="P1630" s="15">
        <v>0</v>
      </c>
      <c r="Q1630" s="15">
        <v>480</v>
      </c>
      <c r="R1630" s="15">
        <v>0</v>
      </c>
      <c r="S1630" s="15">
        <v>480</v>
      </c>
      <c r="T1630" s="15">
        <v>0</v>
      </c>
      <c r="U1630" s="15">
        <v>480</v>
      </c>
      <c r="V1630" s="15">
        <v>0</v>
      </c>
      <c r="W1630" s="15">
        <v>2880</v>
      </c>
      <c r="X1630" s="15">
        <v>2882.7942857142857</v>
      </c>
      <c r="Y1630" s="15">
        <v>2889.8676457803467</v>
      </c>
      <c r="Z1630" s="15">
        <v>2928.3637049794675</v>
      </c>
      <c r="AA1630" s="15">
        <v>2950.2019938012631</v>
      </c>
      <c r="AB1630" s="16">
        <f t="shared" si="25"/>
        <v>1440</v>
      </c>
    </row>
    <row r="1631" spans="1:28" ht="16" x14ac:dyDescent="0.2">
      <c r="A1631" s="14" t="s">
        <v>2450</v>
      </c>
      <c r="B1631" s="14" t="s">
        <v>2451</v>
      </c>
      <c r="C1631" s="14" t="s">
        <v>2431</v>
      </c>
      <c r="D1631" s="14" t="s">
        <v>2451</v>
      </c>
      <c r="E1631" s="14" t="s">
        <v>966</v>
      </c>
      <c r="F1631" s="14" t="s">
        <v>967</v>
      </c>
      <c r="G1631" s="14" t="s">
        <v>26</v>
      </c>
      <c r="H1631" s="14" t="s">
        <v>27</v>
      </c>
      <c r="I1631" s="14" t="s">
        <v>21</v>
      </c>
      <c r="J1631" s="14" t="s">
        <v>2455</v>
      </c>
      <c r="K1631" s="15">
        <v>704</v>
      </c>
      <c r="L1631" s="15">
        <v>704</v>
      </c>
      <c r="M1631" s="15">
        <v>704</v>
      </c>
      <c r="N1631" s="15">
        <v>704</v>
      </c>
      <c r="O1631" s="15">
        <v>704</v>
      </c>
      <c r="P1631" s="15">
        <v>704</v>
      </c>
      <c r="Q1631" s="15">
        <v>704</v>
      </c>
      <c r="R1631" s="15">
        <v>704</v>
      </c>
      <c r="S1631" s="15">
        <v>704</v>
      </c>
      <c r="T1631" s="15">
        <v>704</v>
      </c>
      <c r="U1631" s="15">
        <v>704</v>
      </c>
      <c r="V1631" s="15">
        <v>704</v>
      </c>
      <c r="W1631" s="15">
        <v>8448</v>
      </c>
      <c r="X1631" s="15">
        <v>8456.1965714285725</v>
      </c>
      <c r="Y1631" s="15">
        <v>8476.9450942890162</v>
      </c>
      <c r="Z1631" s="15">
        <v>8589.8668679397724</v>
      </c>
      <c r="AA1631" s="15">
        <v>8653.9258484837046</v>
      </c>
      <c r="AB1631" s="16">
        <f t="shared" si="25"/>
        <v>3520</v>
      </c>
    </row>
    <row r="1632" spans="1:28" ht="16" x14ac:dyDescent="0.2">
      <c r="A1632" s="14" t="s">
        <v>2450</v>
      </c>
      <c r="B1632" s="14" t="s">
        <v>2451</v>
      </c>
      <c r="C1632" s="14" t="s">
        <v>2431</v>
      </c>
      <c r="D1632" s="14" t="s">
        <v>2451</v>
      </c>
      <c r="E1632" s="14" t="s">
        <v>966</v>
      </c>
      <c r="F1632" s="14" t="s">
        <v>967</v>
      </c>
      <c r="G1632" s="14" t="s">
        <v>29</v>
      </c>
      <c r="H1632" s="14" t="s">
        <v>30</v>
      </c>
      <c r="I1632" s="14" t="s">
        <v>21</v>
      </c>
      <c r="J1632" s="14" t="s">
        <v>2456</v>
      </c>
      <c r="K1632" s="15">
        <v>0</v>
      </c>
      <c r="L1632" s="15">
        <v>0</v>
      </c>
      <c r="M1632" s="15">
        <v>0</v>
      </c>
      <c r="N1632" s="15">
        <v>0</v>
      </c>
      <c r="O1632" s="15">
        <v>0</v>
      </c>
      <c r="P1632" s="15">
        <v>8050</v>
      </c>
      <c r="Q1632" s="15">
        <v>0</v>
      </c>
      <c r="R1632" s="15">
        <v>0</v>
      </c>
      <c r="S1632" s="15">
        <v>0</v>
      </c>
      <c r="T1632" s="15">
        <v>0</v>
      </c>
      <c r="U1632" s="15">
        <v>0</v>
      </c>
      <c r="V1632" s="15">
        <v>8050</v>
      </c>
      <c r="W1632" s="15">
        <v>16100</v>
      </c>
      <c r="X1632" s="15">
        <v>16277.099999999999</v>
      </c>
      <c r="Y1632" s="15">
        <v>16504.9794</v>
      </c>
      <c r="Z1632" s="15">
        <v>16752.554090999998</v>
      </c>
      <c r="AA1632" s="15">
        <v>17003.842402365</v>
      </c>
      <c r="AB1632" s="16">
        <f t="shared" si="25"/>
        <v>0</v>
      </c>
    </row>
    <row r="1633" spans="1:28" ht="16" x14ac:dyDescent="0.2">
      <c r="A1633" s="14" t="s">
        <v>2450</v>
      </c>
      <c r="B1633" s="14" t="s">
        <v>2451</v>
      </c>
      <c r="C1633" s="14" t="s">
        <v>2431</v>
      </c>
      <c r="D1633" s="14" t="s">
        <v>2451</v>
      </c>
      <c r="E1633" s="14" t="s">
        <v>966</v>
      </c>
      <c r="F1633" s="14" t="s">
        <v>967</v>
      </c>
      <c r="G1633" s="14" t="s">
        <v>32</v>
      </c>
      <c r="H1633" s="14" t="s">
        <v>33</v>
      </c>
      <c r="I1633" s="14" t="s">
        <v>21</v>
      </c>
      <c r="J1633" s="14" t="s">
        <v>2457</v>
      </c>
      <c r="K1633" s="15">
        <v>0</v>
      </c>
      <c r="L1633" s="15">
        <v>0</v>
      </c>
      <c r="M1633" s="15">
        <v>0</v>
      </c>
      <c r="N1633" s="15">
        <v>0</v>
      </c>
      <c r="O1633" s="15">
        <v>0</v>
      </c>
      <c r="P1633" s="15">
        <v>3500</v>
      </c>
      <c r="Q1633" s="15">
        <v>0</v>
      </c>
      <c r="R1633" s="15">
        <v>0</v>
      </c>
      <c r="S1633" s="15">
        <v>0</v>
      </c>
      <c r="T1633" s="15">
        <v>0</v>
      </c>
      <c r="U1633" s="15">
        <v>0</v>
      </c>
      <c r="V1633" s="15">
        <v>3500</v>
      </c>
      <c r="W1633" s="15">
        <v>7000</v>
      </c>
      <c r="X1633" s="15">
        <v>7076.9999999999991</v>
      </c>
      <c r="Y1633" s="15">
        <v>7176.0779999999995</v>
      </c>
      <c r="Z1633" s="15">
        <v>7283.7191700000003</v>
      </c>
      <c r="AA1633" s="15">
        <v>7392.97495755</v>
      </c>
      <c r="AB1633" s="16">
        <f t="shared" si="25"/>
        <v>0</v>
      </c>
    </row>
    <row r="1634" spans="1:28" ht="16" x14ac:dyDescent="0.2">
      <c r="A1634" s="14" t="s">
        <v>2450</v>
      </c>
      <c r="B1634" s="14" t="s">
        <v>2451</v>
      </c>
      <c r="C1634" s="14" t="s">
        <v>2431</v>
      </c>
      <c r="D1634" s="14" t="s">
        <v>2451</v>
      </c>
      <c r="E1634" s="14" t="s">
        <v>966</v>
      </c>
      <c r="F1634" s="14" t="s">
        <v>967</v>
      </c>
      <c r="G1634" s="14" t="s">
        <v>35</v>
      </c>
      <c r="H1634" s="14" t="s">
        <v>36</v>
      </c>
      <c r="I1634" s="14" t="s">
        <v>21</v>
      </c>
      <c r="J1634" s="14" t="s">
        <v>2458</v>
      </c>
      <c r="K1634" s="15">
        <v>0</v>
      </c>
      <c r="L1634" s="15">
        <v>0</v>
      </c>
      <c r="M1634" s="15">
        <v>0</v>
      </c>
      <c r="N1634" s="15">
        <v>0</v>
      </c>
      <c r="O1634" s="15">
        <v>0</v>
      </c>
      <c r="P1634" s="15">
        <v>1680</v>
      </c>
      <c r="Q1634" s="15">
        <v>0</v>
      </c>
      <c r="R1634" s="15">
        <v>0</v>
      </c>
      <c r="S1634" s="15">
        <v>0</v>
      </c>
      <c r="T1634" s="15">
        <v>0</v>
      </c>
      <c r="U1634" s="15">
        <v>0</v>
      </c>
      <c r="V1634" s="15">
        <v>1680</v>
      </c>
      <c r="W1634" s="15">
        <v>3360</v>
      </c>
      <c r="X1634" s="15">
        <v>3396.9599999999996</v>
      </c>
      <c r="Y1634" s="15">
        <v>3444.5174399999996</v>
      </c>
      <c r="Z1634" s="15">
        <v>3496.1852015999998</v>
      </c>
      <c r="AA1634" s="15">
        <v>3548.6279796240001</v>
      </c>
      <c r="AB1634" s="16">
        <f t="shared" si="25"/>
        <v>0</v>
      </c>
    </row>
    <row r="1635" spans="1:28" ht="16" x14ac:dyDescent="0.2">
      <c r="A1635" s="14" t="s">
        <v>2450</v>
      </c>
      <c r="B1635" s="14" t="s">
        <v>2451</v>
      </c>
      <c r="C1635" s="14" t="s">
        <v>2431</v>
      </c>
      <c r="D1635" s="14" t="s">
        <v>2451</v>
      </c>
      <c r="E1635" s="14" t="s">
        <v>966</v>
      </c>
      <c r="F1635" s="14" t="s">
        <v>967</v>
      </c>
      <c r="G1635" s="14" t="s">
        <v>38</v>
      </c>
      <c r="H1635" s="14" t="s">
        <v>39</v>
      </c>
      <c r="I1635" s="14" t="s">
        <v>21</v>
      </c>
      <c r="J1635" s="14" t="s">
        <v>2459</v>
      </c>
      <c r="K1635" s="15">
        <v>1431.4538062016213</v>
      </c>
      <c r="L1635" s="15">
        <v>1431.4538062016213</v>
      </c>
      <c r="M1635" s="15">
        <v>1431.4538062016213</v>
      </c>
      <c r="N1635" s="15">
        <v>1431.4538062016213</v>
      </c>
      <c r="O1635" s="15">
        <v>1431.4538062016213</v>
      </c>
      <c r="P1635" s="15">
        <v>1431.4538062016213</v>
      </c>
      <c r="Q1635" s="15">
        <v>1431.4538062016213</v>
      </c>
      <c r="R1635" s="15">
        <v>1431.4538062016213</v>
      </c>
      <c r="S1635" s="15">
        <v>1431.4538062016213</v>
      </c>
      <c r="T1635" s="15">
        <v>1431.4538062016213</v>
      </c>
      <c r="U1635" s="15">
        <v>1431.4538062016213</v>
      </c>
      <c r="V1635" s="15">
        <v>1431.4538062016213</v>
      </c>
      <c r="W1635" s="15">
        <v>17177.445674419454</v>
      </c>
      <c r="X1635" s="15">
        <v>16885.850916513322</v>
      </c>
      <c r="Y1635" s="15">
        <v>16793.470324430167</v>
      </c>
      <c r="Z1635" s="15">
        <v>16916.879208560262</v>
      </c>
      <c r="AA1635" s="15">
        <v>17043.036930530307</v>
      </c>
      <c r="AB1635" s="16">
        <f t="shared" si="25"/>
        <v>7157.269031008107</v>
      </c>
    </row>
    <row r="1636" spans="1:28" ht="16" x14ac:dyDescent="0.2">
      <c r="A1636" s="14" t="s">
        <v>2450</v>
      </c>
      <c r="B1636" s="14" t="s">
        <v>2451</v>
      </c>
      <c r="C1636" s="14" t="s">
        <v>2431</v>
      </c>
      <c r="D1636" s="14" t="s">
        <v>2451</v>
      </c>
      <c r="E1636" s="14" t="s">
        <v>966</v>
      </c>
      <c r="F1636" s="14" t="s">
        <v>967</v>
      </c>
      <c r="G1636" s="14" t="s">
        <v>41</v>
      </c>
      <c r="H1636" s="14" t="s">
        <v>42</v>
      </c>
      <c r="I1636" s="14" t="s">
        <v>21</v>
      </c>
      <c r="J1636" s="14" t="s">
        <v>2460</v>
      </c>
      <c r="K1636" s="15">
        <v>536</v>
      </c>
      <c r="L1636" s="15">
        <v>536</v>
      </c>
      <c r="M1636" s="15">
        <v>536</v>
      </c>
      <c r="N1636" s="15">
        <v>536</v>
      </c>
      <c r="O1636" s="15">
        <v>536</v>
      </c>
      <c r="P1636" s="15">
        <v>536</v>
      </c>
      <c r="Q1636" s="15">
        <v>536</v>
      </c>
      <c r="R1636" s="15">
        <v>536</v>
      </c>
      <c r="S1636" s="15">
        <v>536</v>
      </c>
      <c r="T1636" s="15">
        <v>536</v>
      </c>
      <c r="U1636" s="15">
        <v>536</v>
      </c>
      <c r="V1636" s="15">
        <v>536</v>
      </c>
      <c r="W1636" s="15">
        <v>6432</v>
      </c>
      <c r="X1636" s="15">
        <v>6464.0451428571423</v>
      </c>
      <c r="Y1636" s="15">
        <v>6509.9388565456647</v>
      </c>
      <c r="Z1636" s="15">
        <v>6601.0863190404862</v>
      </c>
      <c r="AA1636" s="15">
        <v>6670.5058103772126</v>
      </c>
      <c r="AB1636" s="16">
        <f t="shared" si="25"/>
        <v>2680</v>
      </c>
    </row>
    <row r="1637" spans="1:28" ht="16" x14ac:dyDescent="0.2">
      <c r="A1637" s="14" t="s">
        <v>2450</v>
      </c>
      <c r="B1637" s="14" t="s">
        <v>2451</v>
      </c>
      <c r="C1637" s="14" t="s">
        <v>2431</v>
      </c>
      <c r="D1637" s="14" t="s">
        <v>2451</v>
      </c>
      <c r="E1637" s="14" t="s">
        <v>966</v>
      </c>
      <c r="F1637" s="14" t="s">
        <v>967</v>
      </c>
      <c r="G1637" s="14" t="s">
        <v>44</v>
      </c>
      <c r="H1637" s="14" t="s">
        <v>45</v>
      </c>
      <c r="I1637" s="14" t="s">
        <v>21</v>
      </c>
      <c r="J1637" s="14" t="s">
        <v>2461</v>
      </c>
      <c r="K1637" s="15">
        <v>600</v>
      </c>
      <c r="L1637" s="15">
        <v>600</v>
      </c>
      <c r="M1637" s="15">
        <v>600</v>
      </c>
      <c r="N1637" s="15">
        <v>600</v>
      </c>
      <c r="O1637" s="15">
        <v>600</v>
      </c>
      <c r="P1637" s="15">
        <v>600</v>
      </c>
      <c r="Q1637" s="15">
        <v>600</v>
      </c>
      <c r="R1637" s="15">
        <v>600</v>
      </c>
      <c r="S1637" s="15">
        <v>600</v>
      </c>
      <c r="T1637" s="15">
        <v>600</v>
      </c>
      <c r="U1637" s="15">
        <v>600</v>
      </c>
      <c r="V1637" s="15">
        <v>600</v>
      </c>
      <c r="W1637" s="15">
        <v>7200</v>
      </c>
      <c r="X1637" s="15">
        <v>7206.9857142857136</v>
      </c>
      <c r="Y1637" s="15">
        <v>7224.6691144508659</v>
      </c>
      <c r="Z1637" s="15">
        <v>7320.9092624486693</v>
      </c>
      <c r="AA1637" s="15">
        <v>7375.5049845031581</v>
      </c>
      <c r="AB1637" s="16">
        <f t="shared" si="25"/>
        <v>3000</v>
      </c>
    </row>
    <row r="1638" spans="1:28" ht="16" x14ac:dyDescent="0.2">
      <c r="A1638" s="14" t="s">
        <v>2450</v>
      </c>
      <c r="B1638" s="14" t="s">
        <v>2451</v>
      </c>
      <c r="C1638" s="14" t="s">
        <v>2431</v>
      </c>
      <c r="D1638" s="14" t="s">
        <v>2451</v>
      </c>
      <c r="E1638" s="14" t="s">
        <v>966</v>
      </c>
      <c r="F1638" s="14" t="s">
        <v>967</v>
      </c>
      <c r="G1638" s="14" t="s">
        <v>47</v>
      </c>
      <c r="H1638" s="14" t="s">
        <v>48</v>
      </c>
      <c r="I1638" s="14" t="s">
        <v>21</v>
      </c>
      <c r="J1638" s="14" t="s">
        <v>2462</v>
      </c>
      <c r="K1638" s="15">
        <v>500</v>
      </c>
      <c r="L1638" s="15">
        <v>500</v>
      </c>
      <c r="M1638" s="15">
        <v>500</v>
      </c>
      <c r="N1638" s="15">
        <v>500</v>
      </c>
      <c r="O1638" s="15">
        <v>500</v>
      </c>
      <c r="P1638" s="15">
        <v>500</v>
      </c>
      <c r="Q1638" s="15">
        <v>500</v>
      </c>
      <c r="R1638" s="15">
        <v>500</v>
      </c>
      <c r="S1638" s="15">
        <v>500</v>
      </c>
      <c r="T1638" s="15">
        <v>500</v>
      </c>
      <c r="U1638" s="15">
        <v>500</v>
      </c>
      <c r="V1638" s="15">
        <v>500</v>
      </c>
      <c r="W1638" s="15">
        <v>6000</v>
      </c>
      <c r="X1638" s="15">
        <v>6005.8214285714275</v>
      </c>
      <c r="Y1638" s="15">
        <v>6020.5575953757216</v>
      </c>
      <c r="Z1638" s="15">
        <v>6100.7577187072247</v>
      </c>
      <c r="AA1638" s="15">
        <v>6146.2541537526313</v>
      </c>
      <c r="AB1638" s="16">
        <f t="shared" si="25"/>
        <v>2500</v>
      </c>
    </row>
    <row r="1639" spans="1:28" ht="16" x14ac:dyDescent="0.2">
      <c r="A1639" s="14" t="s">
        <v>2450</v>
      </c>
      <c r="B1639" s="14" t="s">
        <v>2451</v>
      </c>
      <c r="C1639" s="14" t="s">
        <v>2431</v>
      </c>
      <c r="D1639" s="14" t="s">
        <v>2451</v>
      </c>
      <c r="E1639" s="14" t="s">
        <v>966</v>
      </c>
      <c r="F1639" s="14" t="s">
        <v>967</v>
      </c>
      <c r="G1639" s="14" t="s">
        <v>50</v>
      </c>
      <c r="H1639" s="14" t="s">
        <v>51</v>
      </c>
      <c r="I1639" s="14" t="s">
        <v>21</v>
      </c>
      <c r="J1639" s="14" t="s">
        <v>2463</v>
      </c>
      <c r="K1639" s="15">
        <v>2200</v>
      </c>
      <c r="L1639" s="15">
        <v>2200</v>
      </c>
      <c r="M1639" s="15">
        <v>2200</v>
      </c>
      <c r="N1639" s="15">
        <v>2200</v>
      </c>
      <c r="O1639" s="15">
        <v>2200</v>
      </c>
      <c r="P1639" s="15">
        <v>2200</v>
      </c>
      <c r="Q1639" s="15">
        <v>2200</v>
      </c>
      <c r="R1639" s="15">
        <v>2200</v>
      </c>
      <c r="S1639" s="15">
        <v>2200</v>
      </c>
      <c r="T1639" s="15">
        <v>2200</v>
      </c>
      <c r="U1639" s="15">
        <v>2200</v>
      </c>
      <c r="V1639" s="15">
        <v>2200</v>
      </c>
      <c r="W1639" s="15">
        <v>26400</v>
      </c>
      <c r="X1639" s="15">
        <v>26425.614285714284</v>
      </c>
      <c r="Y1639" s="15">
        <v>26490.453419653179</v>
      </c>
      <c r="Z1639" s="15">
        <v>26843.333962311786</v>
      </c>
      <c r="AA1639" s="15">
        <v>27043.518276511575</v>
      </c>
      <c r="AB1639" s="16">
        <f t="shared" si="25"/>
        <v>11000</v>
      </c>
    </row>
    <row r="1640" spans="1:28" ht="16" x14ac:dyDescent="0.2">
      <c r="A1640" s="14" t="s">
        <v>2450</v>
      </c>
      <c r="B1640" s="14" t="s">
        <v>2451</v>
      </c>
      <c r="C1640" s="14" t="s">
        <v>2431</v>
      </c>
      <c r="D1640" s="14" t="s">
        <v>2451</v>
      </c>
      <c r="E1640" s="14" t="s">
        <v>966</v>
      </c>
      <c r="F1640" s="14" t="s">
        <v>967</v>
      </c>
      <c r="G1640" s="14" t="s">
        <v>53</v>
      </c>
      <c r="H1640" s="14" t="s">
        <v>54</v>
      </c>
      <c r="I1640" s="14" t="s">
        <v>21</v>
      </c>
      <c r="J1640" s="14" t="s">
        <v>2464</v>
      </c>
      <c r="K1640" s="15">
        <v>1666.6666666666667</v>
      </c>
      <c r="L1640" s="15">
        <v>1666.6666666666667</v>
      </c>
      <c r="M1640" s="15">
        <v>1666.6666666666667</v>
      </c>
      <c r="N1640" s="15">
        <v>1666.6666666666667</v>
      </c>
      <c r="O1640" s="15">
        <v>1666.6666666666667</v>
      </c>
      <c r="P1640" s="15">
        <v>1666.6666666666667</v>
      </c>
      <c r="Q1640" s="15">
        <v>1666.6666666666667</v>
      </c>
      <c r="R1640" s="15">
        <v>1666.6666666666667</v>
      </c>
      <c r="S1640" s="15">
        <v>1666.6666666666667</v>
      </c>
      <c r="T1640" s="15">
        <v>1666.6666666666667</v>
      </c>
      <c r="U1640" s="15">
        <v>1666.6666666666667</v>
      </c>
      <c r="V1640" s="15">
        <v>1666.6666666666667</v>
      </c>
      <c r="W1640" s="15">
        <v>20000</v>
      </c>
      <c r="X1640" s="15">
        <v>20019.40476190476</v>
      </c>
      <c r="Y1640" s="15">
        <v>20068.525317919073</v>
      </c>
      <c r="Z1640" s="15">
        <v>20335.859062357413</v>
      </c>
      <c r="AA1640" s="15">
        <v>20487.513845842106</v>
      </c>
      <c r="AB1640" s="16">
        <f t="shared" si="25"/>
        <v>8333.3333333333339</v>
      </c>
    </row>
    <row r="1641" spans="1:28" ht="16" x14ac:dyDescent="0.2">
      <c r="A1641" s="14" t="s">
        <v>2450</v>
      </c>
      <c r="B1641" s="14" t="s">
        <v>2451</v>
      </c>
      <c r="C1641" s="14" t="s">
        <v>2431</v>
      </c>
      <c r="D1641" s="14" t="s">
        <v>2451</v>
      </c>
      <c r="E1641" s="14" t="s">
        <v>966</v>
      </c>
      <c r="F1641" s="14" t="s">
        <v>967</v>
      </c>
      <c r="G1641" s="14" t="s">
        <v>203</v>
      </c>
      <c r="H1641" s="14" t="s">
        <v>204</v>
      </c>
      <c r="I1641" s="14" t="s">
        <v>21</v>
      </c>
      <c r="J1641" s="14" t="s">
        <v>2465</v>
      </c>
      <c r="K1641" s="15">
        <v>3333</v>
      </c>
      <c r="L1641" s="15">
        <v>3333</v>
      </c>
      <c r="M1641" s="15">
        <v>3333</v>
      </c>
      <c r="N1641" s="15">
        <v>3333</v>
      </c>
      <c r="O1641" s="15">
        <v>3333</v>
      </c>
      <c r="P1641" s="15">
        <v>3333</v>
      </c>
      <c r="Q1641" s="15">
        <v>3333</v>
      </c>
      <c r="R1641" s="15">
        <v>3333</v>
      </c>
      <c r="S1641" s="15">
        <v>3333</v>
      </c>
      <c r="T1641" s="15">
        <v>3333</v>
      </c>
      <c r="U1641" s="15">
        <v>3333</v>
      </c>
      <c r="V1641" s="15">
        <v>3333</v>
      </c>
      <c r="W1641" s="15">
        <v>39996</v>
      </c>
      <c r="X1641" s="15">
        <v>40439.999999999993</v>
      </c>
      <c r="Y1641" s="15">
        <v>41006.159999999996</v>
      </c>
      <c r="Z1641" s="15">
        <v>41621.252399999998</v>
      </c>
      <c r="AA1641" s="15">
        <v>42245.571186000001</v>
      </c>
      <c r="AB1641" s="16">
        <f t="shared" si="25"/>
        <v>16665</v>
      </c>
    </row>
    <row r="1642" spans="1:28" ht="16" x14ac:dyDescent="0.2">
      <c r="A1642" s="14" t="s">
        <v>2450</v>
      </c>
      <c r="B1642" s="14" t="s">
        <v>2451</v>
      </c>
      <c r="C1642" s="14" t="s">
        <v>2431</v>
      </c>
      <c r="D1642" s="14" t="s">
        <v>2451</v>
      </c>
      <c r="E1642" s="14" t="s">
        <v>966</v>
      </c>
      <c r="F1642" s="14" t="s">
        <v>967</v>
      </c>
      <c r="G1642" s="14" t="s">
        <v>2466</v>
      </c>
      <c r="H1642" s="14" t="s">
        <v>2467</v>
      </c>
      <c r="I1642" s="14" t="s">
        <v>21</v>
      </c>
      <c r="J1642" s="14" t="s">
        <v>2468</v>
      </c>
      <c r="K1642" s="15">
        <v>2400</v>
      </c>
      <c r="L1642" s="15">
        <v>2400</v>
      </c>
      <c r="M1642" s="15">
        <v>2400</v>
      </c>
      <c r="N1642" s="15">
        <v>2400</v>
      </c>
      <c r="O1642" s="15">
        <v>2400</v>
      </c>
      <c r="P1642" s="15">
        <v>2400</v>
      </c>
      <c r="Q1642" s="15">
        <v>2400</v>
      </c>
      <c r="R1642" s="15">
        <v>2400</v>
      </c>
      <c r="S1642" s="15">
        <v>2400</v>
      </c>
      <c r="T1642" s="15">
        <v>2400</v>
      </c>
      <c r="U1642" s="15">
        <v>2400</v>
      </c>
      <c r="V1642" s="15">
        <v>2400</v>
      </c>
      <c r="W1642" s="15">
        <v>28800</v>
      </c>
      <c r="X1642" s="15">
        <v>28827.942857142854</v>
      </c>
      <c r="Y1642" s="15">
        <v>28898.676457803464</v>
      </c>
      <c r="Z1642" s="15">
        <v>29283.637049794677</v>
      </c>
      <c r="AA1642" s="15">
        <v>29502.019938012632</v>
      </c>
      <c r="AB1642" s="16">
        <f t="shared" si="25"/>
        <v>12000</v>
      </c>
    </row>
    <row r="1643" spans="1:28" ht="16" x14ac:dyDescent="0.2">
      <c r="A1643" s="14" t="s">
        <v>2450</v>
      </c>
      <c r="B1643" s="14" t="s">
        <v>2451</v>
      </c>
      <c r="C1643" s="14" t="s">
        <v>2431</v>
      </c>
      <c r="D1643" s="14" t="s">
        <v>2451</v>
      </c>
      <c r="E1643" s="14" t="s">
        <v>966</v>
      </c>
      <c r="F1643" s="14" t="s">
        <v>967</v>
      </c>
      <c r="G1643" s="14" t="s">
        <v>62</v>
      </c>
      <c r="H1643" s="14" t="s">
        <v>63</v>
      </c>
      <c r="I1643" s="14" t="s">
        <v>21</v>
      </c>
      <c r="J1643" s="14" t="s">
        <v>2469</v>
      </c>
      <c r="K1643" s="15">
        <v>6000</v>
      </c>
      <c r="L1643" s="15">
        <v>6000</v>
      </c>
      <c r="M1643" s="15">
        <v>6000</v>
      </c>
      <c r="N1643" s="15">
        <v>6000</v>
      </c>
      <c r="O1643" s="15">
        <v>6000</v>
      </c>
      <c r="P1643" s="15">
        <v>12000</v>
      </c>
      <c r="Q1643" s="15">
        <v>6000</v>
      </c>
      <c r="R1643" s="15">
        <v>6000</v>
      </c>
      <c r="S1643" s="15">
        <v>6000</v>
      </c>
      <c r="T1643" s="15">
        <v>6000</v>
      </c>
      <c r="U1643" s="15">
        <v>6000</v>
      </c>
      <c r="V1643" s="15">
        <v>12000</v>
      </c>
      <c r="W1643" s="15">
        <v>84000</v>
      </c>
      <c r="X1643" s="15">
        <v>84081.499999999985</v>
      </c>
      <c r="Y1643" s="15">
        <v>84287.806335260102</v>
      </c>
      <c r="Z1643" s="15">
        <v>85410.608061901148</v>
      </c>
      <c r="AA1643" s="15">
        <v>86047.558152536847</v>
      </c>
      <c r="AB1643" s="16">
        <f t="shared" si="25"/>
        <v>30000</v>
      </c>
    </row>
    <row r="1644" spans="1:28" ht="16" x14ac:dyDescent="0.2">
      <c r="A1644" s="14" t="s">
        <v>2450</v>
      </c>
      <c r="B1644" s="14" t="s">
        <v>2451</v>
      </c>
      <c r="C1644" s="14" t="s">
        <v>2431</v>
      </c>
      <c r="D1644" s="14" t="s">
        <v>2451</v>
      </c>
      <c r="E1644" s="14" t="s">
        <v>966</v>
      </c>
      <c r="F1644" s="14" t="s">
        <v>967</v>
      </c>
      <c r="G1644" s="14" t="s">
        <v>68</v>
      </c>
      <c r="H1644" s="14" t="s">
        <v>69</v>
      </c>
      <c r="I1644" s="14" t="s">
        <v>21</v>
      </c>
      <c r="J1644" s="14" t="s">
        <v>2470</v>
      </c>
      <c r="K1644" s="15">
        <v>800</v>
      </c>
      <c r="L1644" s="15">
        <v>800</v>
      </c>
      <c r="M1644" s="15">
        <v>800</v>
      </c>
      <c r="N1644" s="15">
        <v>800</v>
      </c>
      <c r="O1644" s="15">
        <v>800</v>
      </c>
      <c r="P1644" s="15">
        <v>800</v>
      </c>
      <c r="Q1644" s="15">
        <v>800</v>
      </c>
      <c r="R1644" s="15">
        <v>800</v>
      </c>
      <c r="S1644" s="15">
        <v>800</v>
      </c>
      <c r="T1644" s="15">
        <v>800</v>
      </c>
      <c r="U1644" s="15">
        <v>800</v>
      </c>
      <c r="V1644" s="15">
        <v>800</v>
      </c>
      <c r="W1644" s="15">
        <v>9600</v>
      </c>
      <c r="X1644" s="15">
        <v>9609.3142857142848</v>
      </c>
      <c r="Y1644" s="15">
        <v>9632.8921526011545</v>
      </c>
      <c r="Z1644" s="15">
        <v>9761.2123499315603</v>
      </c>
      <c r="AA1644" s="15">
        <v>9834.0066460042108</v>
      </c>
      <c r="AB1644" s="16">
        <f t="shared" si="25"/>
        <v>4000</v>
      </c>
    </row>
    <row r="1645" spans="1:28" ht="16" x14ac:dyDescent="0.2">
      <c r="A1645" s="14" t="s">
        <v>2471</v>
      </c>
      <c r="B1645" s="14" t="s">
        <v>2472</v>
      </c>
      <c r="C1645" s="14" t="s">
        <v>2431</v>
      </c>
      <c r="D1645" s="14" t="s">
        <v>2451</v>
      </c>
      <c r="E1645" s="14" t="s">
        <v>966</v>
      </c>
      <c r="F1645" s="14" t="s">
        <v>967</v>
      </c>
      <c r="G1645" s="14" t="s">
        <v>15</v>
      </c>
      <c r="H1645" s="14" t="s">
        <v>16</v>
      </c>
      <c r="I1645" s="14" t="s">
        <v>17</v>
      </c>
      <c r="J1645" s="14" t="s">
        <v>2473</v>
      </c>
      <c r="K1645" s="15">
        <v>77768.510000000009</v>
      </c>
      <c r="L1645" s="15">
        <v>65593.16</v>
      </c>
      <c r="M1645" s="15">
        <v>65593.16</v>
      </c>
      <c r="N1645" s="15">
        <v>84147.87</v>
      </c>
      <c r="O1645" s="15">
        <v>68000.709999999992</v>
      </c>
      <c r="P1645" s="15">
        <v>72526.759999999995</v>
      </c>
      <c r="Q1645" s="15">
        <v>80176.070000000007</v>
      </c>
      <c r="R1645" s="15">
        <v>68000.709999999992</v>
      </c>
      <c r="S1645" s="15">
        <v>68000.709999999992</v>
      </c>
      <c r="T1645" s="15">
        <v>81029.22</v>
      </c>
      <c r="U1645" s="15">
        <v>68853.829999999987</v>
      </c>
      <c r="V1645" s="15">
        <v>81517.820000000007</v>
      </c>
      <c r="W1645" s="15">
        <v>881208.53</v>
      </c>
      <c r="X1645" s="15">
        <v>1057930.5796201786</v>
      </c>
      <c r="Y1645" s="15">
        <v>1093084.0985441464</v>
      </c>
      <c r="Z1645" s="15">
        <v>1127973.6396762792</v>
      </c>
      <c r="AA1645" s="15">
        <v>1167392.2348390892</v>
      </c>
      <c r="AB1645" s="16">
        <f t="shared" si="25"/>
        <v>361103.41000000003</v>
      </c>
    </row>
    <row r="1646" spans="1:28" ht="16" x14ac:dyDescent="0.2">
      <c r="A1646" s="14" t="s">
        <v>2471</v>
      </c>
      <c r="B1646" s="14" t="s">
        <v>2472</v>
      </c>
      <c r="C1646" s="14" t="s">
        <v>2431</v>
      </c>
      <c r="D1646" s="14" t="s">
        <v>2451</v>
      </c>
      <c r="E1646" s="14" t="s">
        <v>966</v>
      </c>
      <c r="F1646" s="14" t="s">
        <v>967</v>
      </c>
      <c r="G1646" s="14" t="s">
        <v>19</v>
      </c>
      <c r="H1646" s="14" t="s">
        <v>20</v>
      </c>
      <c r="I1646" s="14" t="s">
        <v>21</v>
      </c>
      <c r="J1646" s="14" t="s">
        <v>2474</v>
      </c>
      <c r="K1646" s="15">
        <v>600</v>
      </c>
      <c r="L1646" s="15">
        <v>0</v>
      </c>
      <c r="M1646" s="15">
        <v>0</v>
      </c>
      <c r="N1646" s="15">
        <v>1200</v>
      </c>
      <c r="O1646" s="15">
        <v>0</v>
      </c>
      <c r="P1646" s="15">
        <v>0</v>
      </c>
      <c r="Q1646" s="15">
        <v>1200</v>
      </c>
      <c r="R1646" s="15">
        <v>0</v>
      </c>
      <c r="S1646" s="15">
        <v>0</v>
      </c>
      <c r="T1646" s="15">
        <v>600</v>
      </c>
      <c r="U1646" s="15">
        <v>0</v>
      </c>
      <c r="V1646" s="15">
        <v>0</v>
      </c>
      <c r="W1646" s="15">
        <v>3600</v>
      </c>
      <c r="X1646" s="15">
        <v>3603.4928571428568</v>
      </c>
      <c r="Y1646" s="15">
        <v>3612.3345572254329</v>
      </c>
      <c r="Z1646" s="15">
        <v>3660.4546312243347</v>
      </c>
      <c r="AA1646" s="15">
        <v>3687.752492251579</v>
      </c>
      <c r="AB1646" s="16">
        <f t="shared" si="25"/>
        <v>1800</v>
      </c>
    </row>
    <row r="1647" spans="1:28" ht="16" x14ac:dyDescent="0.2">
      <c r="A1647" s="14" t="s">
        <v>2471</v>
      </c>
      <c r="B1647" s="14" t="s">
        <v>2472</v>
      </c>
      <c r="C1647" s="14" t="s">
        <v>2431</v>
      </c>
      <c r="D1647" s="14" t="s">
        <v>2451</v>
      </c>
      <c r="E1647" s="14" t="s">
        <v>966</v>
      </c>
      <c r="F1647" s="14" t="s">
        <v>967</v>
      </c>
      <c r="G1647" s="14" t="s">
        <v>23</v>
      </c>
      <c r="H1647" s="14" t="s">
        <v>24</v>
      </c>
      <c r="I1647" s="14" t="s">
        <v>21</v>
      </c>
      <c r="J1647" s="14" t="s">
        <v>2475</v>
      </c>
      <c r="K1647" s="15">
        <v>480</v>
      </c>
      <c r="L1647" s="15">
        <v>0</v>
      </c>
      <c r="M1647" s="15">
        <v>0</v>
      </c>
      <c r="N1647" s="15">
        <v>960</v>
      </c>
      <c r="O1647" s="15">
        <v>0</v>
      </c>
      <c r="P1647" s="15">
        <v>0</v>
      </c>
      <c r="Q1647" s="15">
        <v>960</v>
      </c>
      <c r="R1647" s="15">
        <v>0</v>
      </c>
      <c r="S1647" s="15">
        <v>0</v>
      </c>
      <c r="T1647" s="15">
        <v>480</v>
      </c>
      <c r="U1647" s="15">
        <v>0</v>
      </c>
      <c r="V1647" s="15">
        <v>0</v>
      </c>
      <c r="W1647" s="15">
        <v>2880</v>
      </c>
      <c r="X1647" s="15">
        <v>2882.7942857142857</v>
      </c>
      <c r="Y1647" s="15">
        <v>2889.8676457803467</v>
      </c>
      <c r="Z1647" s="15">
        <v>2928.3637049794675</v>
      </c>
      <c r="AA1647" s="15">
        <v>2950.2019938012631</v>
      </c>
      <c r="AB1647" s="16">
        <f t="shared" si="25"/>
        <v>1440</v>
      </c>
    </row>
    <row r="1648" spans="1:28" ht="16" x14ac:dyDescent="0.2">
      <c r="A1648" s="14" t="s">
        <v>2471</v>
      </c>
      <c r="B1648" s="14" t="s">
        <v>2472</v>
      </c>
      <c r="C1648" s="14" t="s">
        <v>2431</v>
      </c>
      <c r="D1648" s="14" t="s">
        <v>2451</v>
      </c>
      <c r="E1648" s="14" t="s">
        <v>966</v>
      </c>
      <c r="F1648" s="14" t="s">
        <v>967</v>
      </c>
      <c r="G1648" s="14" t="s">
        <v>26</v>
      </c>
      <c r="H1648" s="14" t="s">
        <v>27</v>
      </c>
      <c r="I1648" s="14" t="s">
        <v>21</v>
      </c>
      <c r="J1648" s="14" t="s">
        <v>2476</v>
      </c>
      <c r="K1648" s="15">
        <v>180</v>
      </c>
      <c r="L1648" s="15">
        <v>180</v>
      </c>
      <c r="M1648" s="15">
        <v>180</v>
      </c>
      <c r="N1648" s="15">
        <v>180</v>
      </c>
      <c r="O1648" s="15">
        <v>180</v>
      </c>
      <c r="P1648" s="15">
        <v>300</v>
      </c>
      <c r="Q1648" s="15">
        <v>180</v>
      </c>
      <c r="R1648" s="15">
        <v>180</v>
      </c>
      <c r="S1648" s="15">
        <v>180</v>
      </c>
      <c r="T1648" s="15">
        <v>180</v>
      </c>
      <c r="U1648" s="15">
        <v>180</v>
      </c>
      <c r="V1648" s="15">
        <v>300</v>
      </c>
      <c r="W1648" s="15">
        <v>2400</v>
      </c>
      <c r="X1648" s="15">
        <v>2402.3285714285712</v>
      </c>
      <c r="Y1648" s="15">
        <v>2408.2230381502886</v>
      </c>
      <c r="Z1648" s="15">
        <v>2440.3030874828901</v>
      </c>
      <c r="AA1648" s="15">
        <v>2458.5016615010527</v>
      </c>
      <c r="AB1648" s="16">
        <f t="shared" si="25"/>
        <v>900</v>
      </c>
    </row>
    <row r="1649" spans="1:28" ht="16" x14ac:dyDescent="0.2">
      <c r="A1649" s="14" t="s">
        <v>2471</v>
      </c>
      <c r="B1649" s="14" t="s">
        <v>2472</v>
      </c>
      <c r="C1649" s="14" t="s">
        <v>2431</v>
      </c>
      <c r="D1649" s="14" t="s">
        <v>2451</v>
      </c>
      <c r="E1649" s="14" t="s">
        <v>966</v>
      </c>
      <c r="F1649" s="14" t="s">
        <v>967</v>
      </c>
      <c r="G1649" s="14" t="s">
        <v>38</v>
      </c>
      <c r="H1649" s="14" t="s">
        <v>39</v>
      </c>
      <c r="I1649" s="14" t="s">
        <v>21</v>
      </c>
      <c r="J1649" s="14" t="s">
        <v>2477</v>
      </c>
      <c r="K1649" s="15">
        <v>1431.4538062016213</v>
      </c>
      <c r="L1649" s="15">
        <v>1431.4538062016213</v>
      </c>
      <c r="M1649" s="15">
        <v>1431.4538062016213</v>
      </c>
      <c r="N1649" s="15">
        <v>1431.4538062016213</v>
      </c>
      <c r="O1649" s="15">
        <v>1431.4538062016213</v>
      </c>
      <c r="P1649" s="15">
        <v>1431.4538062016213</v>
      </c>
      <c r="Q1649" s="15">
        <v>1431.4538062016213</v>
      </c>
      <c r="R1649" s="15">
        <v>1431.4538062016213</v>
      </c>
      <c r="S1649" s="15">
        <v>1431.4538062016213</v>
      </c>
      <c r="T1649" s="15">
        <v>1431.4538062016213</v>
      </c>
      <c r="U1649" s="15">
        <v>1431.4538062016213</v>
      </c>
      <c r="V1649" s="15">
        <v>1431.4538062016213</v>
      </c>
      <c r="W1649" s="15">
        <v>17177.445674419454</v>
      </c>
      <c r="X1649" s="15">
        <v>16885.850916513322</v>
      </c>
      <c r="Y1649" s="15">
        <v>16793.470324430167</v>
      </c>
      <c r="Z1649" s="15">
        <v>16916.879208560262</v>
      </c>
      <c r="AA1649" s="15">
        <v>17043.036930530307</v>
      </c>
      <c r="AB1649" s="16">
        <f t="shared" si="25"/>
        <v>7157.269031008107</v>
      </c>
    </row>
    <row r="1650" spans="1:28" ht="16" x14ac:dyDescent="0.2">
      <c r="A1650" s="14" t="s">
        <v>2471</v>
      </c>
      <c r="B1650" s="14" t="s">
        <v>2472</v>
      </c>
      <c r="C1650" s="14" t="s">
        <v>2431</v>
      </c>
      <c r="D1650" s="14" t="s">
        <v>2451</v>
      </c>
      <c r="E1650" s="14" t="s">
        <v>966</v>
      </c>
      <c r="F1650" s="14" t="s">
        <v>967</v>
      </c>
      <c r="G1650" s="14" t="s">
        <v>41</v>
      </c>
      <c r="H1650" s="14" t="s">
        <v>42</v>
      </c>
      <c r="I1650" s="14" t="s">
        <v>21</v>
      </c>
      <c r="J1650" s="14" t="s">
        <v>2478</v>
      </c>
      <c r="K1650" s="15">
        <v>536</v>
      </c>
      <c r="L1650" s="15">
        <v>536</v>
      </c>
      <c r="M1650" s="15">
        <v>536</v>
      </c>
      <c r="N1650" s="15">
        <v>536</v>
      </c>
      <c r="O1650" s="15">
        <v>536</v>
      </c>
      <c r="P1650" s="15">
        <v>536</v>
      </c>
      <c r="Q1650" s="15">
        <v>536</v>
      </c>
      <c r="R1650" s="15">
        <v>536</v>
      </c>
      <c r="S1650" s="15">
        <v>536</v>
      </c>
      <c r="T1650" s="15">
        <v>536</v>
      </c>
      <c r="U1650" s="15">
        <v>536</v>
      </c>
      <c r="V1650" s="15">
        <v>536</v>
      </c>
      <c r="W1650" s="15">
        <v>6432</v>
      </c>
      <c r="X1650" s="15">
        <v>6464.0451428571423</v>
      </c>
      <c r="Y1650" s="15">
        <v>6509.9388565456647</v>
      </c>
      <c r="Z1650" s="15">
        <v>6601.0863190404862</v>
      </c>
      <c r="AA1650" s="15">
        <v>6670.5058103772126</v>
      </c>
      <c r="AB1650" s="16">
        <f t="shared" si="25"/>
        <v>2680</v>
      </c>
    </row>
    <row r="1651" spans="1:28" ht="16" x14ac:dyDescent="0.2">
      <c r="A1651" s="14" t="s">
        <v>2471</v>
      </c>
      <c r="B1651" s="14" t="s">
        <v>2472</v>
      </c>
      <c r="C1651" s="14" t="s">
        <v>2431</v>
      </c>
      <c r="D1651" s="14" t="s">
        <v>2451</v>
      </c>
      <c r="E1651" s="14" t="s">
        <v>966</v>
      </c>
      <c r="F1651" s="14" t="s">
        <v>967</v>
      </c>
      <c r="G1651" s="14" t="s">
        <v>53</v>
      </c>
      <c r="H1651" s="14" t="s">
        <v>54</v>
      </c>
      <c r="I1651" s="14" t="s">
        <v>21</v>
      </c>
      <c r="J1651" s="14" t="s">
        <v>2479</v>
      </c>
      <c r="K1651" s="15">
        <v>1666.6666666666667</v>
      </c>
      <c r="L1651" s="15">
        <v>1666.6666666666667</v>
      </c>
      <c r="M1651" s="15">
        <v>1666.6666666666667</v>
      </c>
      <c r="N1651" s="15">
        <v>1666.6666666666667</v>
      </c>
      <c r="O1651" s="15">
        <v>1666.6666666666667</v>
      </c>
      <c r="P1651" s="15">
        <v>1666.6666666666667</v>
      </c>
      <c r="Q1651" s="15">
        <v>1666.6666666666667</v>
      </c>
      <c r="R1651" s="15">
        <v>1666.6666666666667</v>
      </c>
      <c r="S1651" s="15">
        <v>1666.6666666666667</v>
      </c>
      <c r="T1651" s="15">
        <v>1666.6666666666667</v>
      </c>
      <c r="U1651" s="15">
        <v>1666.6666666666667</v>
      </c>
      <c r="V1651" s="15">
        <v>1666.6666666666667</v>
      </c>
      <c r="W1651" s="15">
        <v>20000</v>
      </c>
      <c r="X1651" s="15">
        <v>20019.40476190476</v>
      </c>
      <c r="Y1651" s="15">
        <v>20068.525317919073</v>
      </c>
      <c r="Z1651" s="15">
        <v>20335.859062357413</v>
      </c>
      <c r="AA1651" s="15">
        <v>20487.513845842106</v>
      </c>
      <c r="AB1651" s="16">
        <f t="shared" si="25"/>
        <v>8333.3333333333339</v>
      </c>
    </row>
    <row r="1652" spans="1:28" ht="16" x14ac:dyDescent="0.2">
      <c r="A1652" s="14" t="s">
        <v>2480</v>
      </c>
      <c r="B1652" s="14" t="s">
        <v>2481</v>
      </c>
      <c r="C1652" s="14" t="s">
        <v>2431</v>
      </c>
      <c r="D1652" s="14" t="s">
        <v>2451</v>
      </c>
      <c r="E1652" s="14" t="s">
        <v>966</v>
      </c>
      <c r="F1652" s="14" t="s">
        <v>967</v>
      </c>
      <c r="G1652" s="14" t="s">
        <v>15</v>
      </c>
      <c r="H1652" s="14" t="s">
        <v>16</v>
      </c>
      <c r="I1652" s="14" t="s">
        <v>17</v>
      </c>
      <c r="J1652" s="14" t="s">
        <v>2482</v>
      </c>
      <c r="K1652" s="15">
        <v>91015.69</v>
      </c>
      <c r="L1652" s="15">
        <v>76405.27</v>
      </c>
      <c r="M1652" s="15">
        <v>76405.27</v>
      </c>
      <c r="N1652" s="15">
        <v>98577.73000000001</v>
      </c>
      <c r="O1652" s="15">
        <v>79201.14</v>
      </c>
      <c r="P1652" s="15">
        <v>84632.4</v>
      </c>
      <c r="Q1652" s="15">
        <v>93811.57</v>
      </c>
      <c r="R1652" s="15">
        <v>79201.14</v>
      </c>
      <c r="S1652" s="15">
        <v>79201.14</v>
      </c>
      <c r="T1652" s="15">
        <v>94801.600000000006</v>
      </c>
      <c r="U1652" s="15">
        <v>80191.13</v>
      </c>
      <c r="V1652" s="15">
        <v>95387.92</v>
      </c>
      <c r="W1652" s="15">
        <v>1028832.0000000001</v>
      </c>
      <c r="X1652" s="15">
        <v>1057930.5796201786</v>
      </c>
      <c r="Y1652" s="15">
        <v>1093084.0985441464</v>
      </c>
      <c r="Z1652" s="15">
        <v>1127973.6396762792</v>
      </c>
      <c r="AA1652" s="15">
        <v>1167392.2348390892</v>
      </c>
      <c r="AB1652" s="16">
        <f t="shared" si="25"/>
        <v>421605.10000000009</v>
      </c>
    </row>
    <row r="1653" spans="1:28" ht="16" x14ac:dyDescent="0.2">
      <c r="A1653" s="14" t="s">
        <v>2480</v>
      </c>
      <c r="B1653" s="14" t="s">
        <v>2481</v>
      </c>
      <c r="C1653" s="14" t="s">
        <v>2431</v>
      </c>
      <c r="D1653" s="14" t="s">
        <v>2451</v>
      </c>
      <c r="E1653" s="14" t="s">
        <v>966</v>
      </c>
      <c r="F1653" s="14" t="s">
        <v>967</v>
      </c>
      <c r="G1653" s="14" t="s">
        <v>2483</v>
      </c>
      <c r="H1653" s="14" t="s">
        <v>2484</v>
      </c>
      <c r="I1653" s="14" t="s">
        <v>175</v>
      </c>
      <c r="J1653" s="14" t="s">
        <v>2485</v>
      </c>
      <c r="K1653" s="15">
        <v>34090.909090909088</v>
      </c>
      <c r="L1653" s="15">
        <v>34090.909090909088</v>
      </c>
      <c r="M1653" s="15">
        <v>34090.909090909088</v>
      </c>
      <c r="N1653" s="15">
        <v>34090.909090909088</v>
      </c>
      <c r="O1653" s="15">
        <v>443181.81818181818</v>
      </c>
      <c r="P1653" s="15">
        <v>34090.909090909088</v>
      </c>
      <c r="Q1653" s="15">
        <v>34090.909090909088</v>
      </c>
      <c r="R1653" s="15">
        <v>34090.909090909088</v>
      </c>
      <c r="S1653" s="15">
        <v>306818.18181818182</v>
      </c>
      <c r="T1653" s="15">
        <v>34090.909090909088</v>
      </c>
      <c r="U1653" s="15">
        <v>443181.81818181818</v>
      </c>
      <c r="V1653" s="15">
        <v>34090.909090909088</v>
      </c>
      <c r="W1653" s="15">
        <v>1500000</v>
      </c>
      <c r="X1653" s="15">
        <v>1607971.4285714284</v>
      </c>
      <c r="Y1653" s="15">
        <v>1619387.7752601155</v>
      </c>
      <c r="Z1653" s="15">
        <v>1642061.2733931558</v>
      </c>
      <c r="AA1653" s="15">
        <v>1659329.803576421</v>
      </c>
      <c r="AB1653" s="16">
        <f t="shared" si="25"/>
        <v>579545.45454545459</v>
      </c>
    </row>
    <row r="1654" spans="1:28" ht="16" x14ac:dyDescent="0.2">
      <c r="A1654" s="14" t="s">
        <v>2480</v>
      </c>
      <c r="B1654" s="14" t="s">
        <v>2481</v>
      </c>
      <c r="C1654" s="14" t="s">
        <v>2431</v>
      </c>
      <c r="D1654" s="14" t="s">
        <v>2451</v>
      </c>
      <c r="E1654" s="14" t="s">
        <v>966</v>
      </c>
      <c r="F1654" s="14" t="s">
        <v>967</v>
      </c>
      <c r="G1654" s="14" t="s">
        <v>19</v>
      </c>
      <c r="H1654" s="14" t="s">
        <v>20</v>
      </c>
      <c r="I1654" s="14" t="s">
        <v>21</v>
      </c>
      <c r="J1654" s="14" t="s">
        <v>2486</v>
      </c>
      <c r="K1654" s="15">
        <v>600</v>
      </c>
      <c r="L1654" s="15">
        <v>0</v>
      </c>
      <c r="M1654" s="15">
        <v>0</v>
      </c>
      <c r="N1654" s="15">
        <v>600</v>
      </c>
      <c r="O1654" s="15">
        <v>0</v>
      </c>
      <c r="P1654" s="15">
        <v>0</v>
      </c>
      <c r="Q1654" s="15">
        <v>1200</v>
      </c>
      <c r="R1654" s="15">
        <v>0</v>
      </c>
      <c r="S1654" s="15">
        <v>0</v>
      </c>
      <c r="T1654" s="15">
        <v>1200</v>
      </c>
      <c r="U1654" s="15">
        <v>0</v>
      </c>
      <c r="V1654" s="15">
        <v>0</v>
      </c>
      <c r="W1654" s="15">
        <v>3600</v>
      </c>
      <c r="X1654" s="15">
        <v>3603.4928571428568</v>
      </c>
      <c r="Y1654" s="15">
        <v>3612.3345572254329</v>
      </c>
      <c r="Z1654" s="15">
        <v>3660.4546312243347</v>
      </c>
      <c r="AA1654" s="15">
        <v>3687.752492251579</v>
      </c>
      <c r="AB1654" s="16">
        <f t="shared" si="25"/>
        <v>1200</v>
      </c>
    </row>
    <row r="1655" spans="1:28" ht="16" x14ac:dyDescent="0.2">
      <c r="A1655" s="14" t="s">
        <v>2480</v>
      </c>
      <c r="B1655" s="14" t="s">
        <v>2481</v>
      </c>
      <c r="C1655" s="14" t="s">
        <v>2431</v>
      </c>
      <c r="D1655" s="14" t="s">
        <v>2451</v>
      </c>
      <c r="E1655" s="14" t="s">
        <v>966</v>
      </c>
      <c r="F1655" s="14" t="s">
        <v>967</v>
      </c>
      <c r="G1655" s="14" t="s">
        <v>23</v>
      </c>
      <c r="H1655" s="14" t="s">
        <v>24</v>
      </c>
      <c r="I1655" s="14" t="s">
        <v>21</v>
      </c>
      <c r="J1655" s="14" t="s">
        <v>2487</v>
      </c>
      <c r="K1655" s="15">
        <v>480</v>
      </c>
      <c r="L1655" s="15">
        <v>0</v>
      </c>
      <c r="M1655" s="15">
        <v>0</v>
      </c>
      <c r="N1655" s="15">
        <v>480</v>
      </c>
      <c r="O1655" s="15">
        <v>0</v>
      </c>
      <c r="P1655" s="15">
        <v>0</v>
      </c>
      <c r="Q1655" s="15">
        <v>960</v>
      </c>
      <c r="R1655" s="15">
        <v>0</v>
      </c>
      <c r="S1655" s="15">
        <v>0</v>
      </c>
      <c r="T1655" s="15">
        <v>960</v>
      </c>
      <c r="U1655" s="15">
        <v>0</v>
      </c>
      <c r="V1655" s="15">
        <v>0</v>
      </c>
      <c r="W1655" s="15">
        <v>2880</v>
      </c>
      <c r="X1655" s="15">
        <v>2882.7942857142857</v>
      </c>
      <c r="Y1655" s="15">
        <v>2889.8676457803467</v>
      </c>
      <c r="Z1655" s="15">
        <v>2928.3637049794675</v>
      </c>
      <c r="AA1655" s="15">
        <v>2950.2019938012631</v>
      </c>
      <c r="AB1655" s="16">
        <f t="shared" si="25"/>
        <v>960</v>
      </c>
    </row>
    <row r="1656" spans="1:28" ht="16" x14ac:dyDescent="0.2">
      <c r="A1656" s="14" t="s">
        <v>2480</v>
      </c>
      <c r="B1656" s="14" t="s">
        <v>2481</v>
      </c>
      <c r="C1656" s="14" t="s">
        <v>2431</v>
      </c>
      <c r="D1656" s="14" t="s">
        <v>2451</v>
      </c>
      <c r="E1656" s="14" t="s">
        <v>966</v>
      </c>
      <c r="F1656" s="14" t="s">
        <v>967</v>
      </c>
      <c r="G1656" s="14" t="s">
        <v>26</v>
      </c>
      <c r="H1656" s="14" t="s">
        <v>27</v>
      </c>
      <c r="I1656" s="14" t="s">
        <v>21</v>
      </c>
      <c r="J1656" s="14" t="s">
        <v>2488</v>
      </c>
      <c r="K1656" s="15">
        <v>350</v>
      </c>
      <c r="L1656" s="15">
        <v>350</v>
      </c>
      <c r="M1656" s="15">
        <v>350</v>
      </c>
      <c r="N1656" s="15">
        <v>350</v>
      </c>
      <c r="O1656" s="15">
        <v>350</v>
      </c>
      <c r="P1656" s="15">
        <v>350</v>
      </c>
      <c r="Q1656" s="15">
        <v>350</v>
      </c>
      <c r="R1656" s="15">
        <v>350</v>
      </c>
      <c r="S1656" s="15">
        <v>350</v>
      </c>
      <c r="T1656" s="15">
        <v>350</v>
      </c>
      <c r="U1656" s="15">
        <v>350</v>
      </c>
      <c r="V1656" s="15">
        <v>350</v>
      </c>
      <c r="W1656" s="15">
        <v>4200</v>
      </c>
      <c r="X1656" s="15">
        <v>4204.0749999999998</v>
      </c>
      <c r="Y1656" s="15">
        <v>4214.3903167630051</v>
      </c>
      <c r="Z1656" s="15">
        <v>4270.5304030950565</v>
      </c>
      <c r="AA1656" s="15">
        <v>4302.377907626842</v>
      </c>
      <c r="AB1656" s="16">
        <f t="shared" si="25"/>
        <v>1750</v>
      </c>
    </row>
    <row r="1657" spans="1:28" ht="16" x14ac:dyDescent="0.2">
      <c r="A1657" s="14" t="s">
        <v>2480</v>
      </c>
      <c r="B1657" s="14" t="s">
        <v>2481</v>
      </c>
      <c r="C1657" s="14" t="s">
        <v>2431</v>
      </c>
      <c r="D1657" s="14" t="s">
        <v>2451</v>
      </c>
      <c r="E1657" s="14" t="s">
        <v>966</v>
      </c>
      <c r="F1657" s="14" t="s">
        <v>967</v>
      </c>
      <c r="G1657" s="14" t="s">
        <v>38</v>
      </c>
      <c r="H1657" s="14" t="s">
        <v>39</v>
      </c>
      <c r="I1657" s="14" t="s">
        <v>21</v>
      </c>
      <c r="J1657" s="14" t="s">
        <v>2489</v>
      </c>
      <c r="K1657" s="15">
        <v>1431.4538062016213</v>
      </c>
      <c r="L1657" s="15">
        <v>1431.4538062016213</v>
      </c>
      <c r="M1657" s="15">
        <v>1431.4538062016213</v>
      </c>
      <c r="N1657" s="15">
        <v>1431.4538062016213</v>
      </c>
      <c r="O1657" s="15">
        <v>1431.4538062016213</v>
      </c>
      <c r="P1657" s="15">
        <v>1431.4538062016213</v>
      </c>
      <c r="Q1657" s="15">
        <v>1431.4538062016213</v>
      </c>
      <c r="R1657" s="15">
        <v>1431.4538062016213</v>
      </c>
      <c r="S1657" s="15">
        <v>1431.4538062016213</v>
      </c>
      <c r="T1657" s="15">
        <v>1431.4538062016213</v>
      </c>
      <c r="U1657" s="15">
        <v>1431.4538062016213</v>
      </c>
      <c r="V1657" s="15">
        <v>1431.4538062016213</v>
      </c>
      <c r="W1657" s="15">
        <v>17177.445674419454</v>
      </c>
      <c r="X1657" s="15">
        <v>16885.850916513322</v>
      </c>
      <c r="Y1657" s="15">
        <v>16793.470324430167</v>
      </c>
      <c r="Z1657" s="15">
        <v>16916.879208560262</v>
      </c>
      <c r="AA1657" s="15">
        <v>17043.036930530307</v>
      </c>
      <c r="AB1657" s="16">
        <f t="shared" si="25"/>
        <v>7157.269031008107</v>
      </c>
    </row>
    <row r="1658" spans="1:28" ht="16" x14ac:dyDescent="0.2">
      <c r="A1658" s="14" t="s">
        <v>2480</v>
      </c>
      <c r="B1658" s="14" t="s">
        <v>2481</v>
      </c>
      <c r="C1658" s="14" t="s">
        <v>2431</v>
      </c>
      <c r="D1658" s="14" t="s">
        <v>2451</v>
      </c>
      <c r="E1658" s="14" t="s">
        <v>966</v>
      </c>
      <c r="F1658" s="14" t="s">
        <v>967</v>
      </c>
      <c r="G1658" s="14" t="s">
        <v>41</v>
      </c>
      <c r="H1658" s="14" t="s">
        <v>42</v>
      </c>
      <c r="I1658" s="14" t="s">
        <v>21</v>
      </c>
      <c r="J1658" s="14" t="s">
        <v>2490</v>
      </c>
      <c r="K1658" s="15">
        <v>536</v>
      </c>
      <c r="L1658" s="15">
        <v>536</v>
      </c>
      <c r="M1658" s="15">
        <v>536</v>
      </c>
      <c r="N1658" s="15">
        <v>536</v>
      </c>
      <c r="O1658" s="15">
        <v>536</v>
      </c>
      <c r="P1658" s="15">
        <v>536</v>
      </c>
      <c r="Q1658" s="15">
        <v>536</v>
      </c>
      <c r="R1658" s="15">
        <v>536</v>
      </c>
      <c r="S1658" s="15">
        <v>536</v>
      </c>
      <c r="T1658" s="15">
        <v>536</v>
      </c>
      <c r="U1658" s="15">
        <v>536</v>
      </c>
      <c r="V1658" s="15">
        <v>536</v>
      </c>
      <c r="W1658" s="15">
        <v>6432</v>
      </c>
      <c r="X1658" s="15">
        <v>6464.0451428571423</v>
      </c>
      <c r="Y1658" s="15">
        <v>6509.9388565456647</v>
      </c>
      <c r="Z1658" s="15">
        <v>6601.0863190404862</v>
      </c>
      <c r="AA1658" s="15">
        <v>6670.5058103772126</v>
      </c>
      <c r="AB1658" s="16">
        <f t="shared" si="25"/>
        <v>2680</v>
      </c>
    </row>
    <row r="1659" spans="1:28" ht="16" x14ac:dyDescent="0.2">
      <c r="A1659" s="14" t="s">
        <v>2480</v>
      </c>
      <c r="B1659" s="14" t="s">
        <v>2481</v>
      </c>
      <c r="C1659" s="14" t="s">
        <v>2431</v>
      </c>
      <c r="D1659" s="14" t="s">
        <v>2451</v>
      </c>
      <c r="E1659" s="14" t="s">
        <v>966</v>
      </c>
      <c r="F1659" s="14" t="s">
        <v>967</v>
      </c>
      <c r="G1659" s="14" t="s">
        <v>53</v>
      </c>
      <c r="H1659" s="14" t="s">
        <v>54</v>
      </c>
      <c r="I1659" s="14" t="s">
        <v>21</v>
      </c>
      <c r="J1659" s="14" t="s">
        <v>2491</v>
      </c>
      <c r="K1659" s="15">
        <v>0</v>
      </c>
      <c r="L1659" s="15">
        <v>0</v>
      </c>
      <c r="M1659" s="15">
        <v>26467.477525118986</v>
      </c>
      <c r="N1659" s="15">
        <v>58170.280274986784</v>
      </c>
      <c r="O1659" s="15">
        <v>58170.280274986784</v>
      </c>
      <c r="P1659" s="15">
        <v>58170.280274986784</v>
      </c>
      <c r="Q1659" s="15">
        <v>58170.280274986784</v>
      </c>
      <c r="R1659" s="15">
        <v>58170.280274986784</v>
      </c>
      <c r="S1659" s="15">
        <v>58170.280274986784</v>
      </c>
      <c r="T1659" s="15">
        <v>58170.280274986784</v>
      </c>
      <c r="U1659" s="15">
        <v>58170.280274986784</v>
      </c>
      <c r="V1659" s="15">
        <v>58170.280274986784</v>
      </c>
      <c r="W1659" s="15">
        <v>550000</v>
      </c>
      <c r="X1659" s="15">
        <v>600582.14285714272</v>
      </c>
      <c r="Y1659" s="15">
        <v>602055.75953757216</v>
      </c>
      <c r="Z1659" s="15">
        <v>610075.77187072241</v>
      </c>
      <c r="AA1659" s="15">
        <v>614625.4153752632</v>
      </c>
      <c r="AB1659" s="16">
        <f t="shared" si="25"/>
        <v>142808.03807509254</v>
      </c>
    </row>
    <row r="1660" spans="1:28" ht="16" x14ac:dyDescent="0.2">
      <c r="A1660" s="14" t="s">
        <v>2492</v>
      </c>
      <c r="B1660" s="14" t="s">
        <v>2493</v>
      </c>
      <c r="C1660" s="14" t="s">
        <v>2431</v>
      </c>
      <c r="D1660" s="14" t="s">
        <v>2451</v>
      </c>
      <c r="E1660" s="14" t="s">
        <v>966</v>
      </c>
      <c r="F1660" s="14" t="s">
        <v>967</v>
      </c>
      <c r="G1660" s="14" t="s">
        <v>15</v>
      </c>
      <c r="H1660" s="14" t="s">
        <v>16</v>
      </c>
      <c r="I1660" s="14" t="s">
        <v>17</v>
      </c>
      <c r="J1660" s="14" t="s">
        <v>2494</v>
      </c>
      <c r="K1660" s="15">
        <v>51274.15</v>
      </c>
      <c r="L1660" s="15">
        <v>43968.94</v>
      </c>
      <c r="M1660" s="15">
        <v>43968.94</v>
      </c>
      <c r="N1660" s="15">
        <v>55288.15</v>
      </c>
      <c r="O1660" s="15">
        <v>45599.85</v>
      </c>
      <c r="P1660" s="15">
        <v>48315.479999999996</v>
      </c>
      <c r="Q1660" s="15">
        <v>52905.07</v>
      </c>
      <c r="R1660" s="15">
        <v>45599.85</v>
      </c>
      <c r="S1660" s="15">
        <v>45599.85</v>
      </c>
      <c r="T1660" s="15">
        <v>53484.460000000006</v>
      </c>
      <c r="U1660" s="15">
        <v>46179.229999999996</v>
      </c>
      <c r="V1660" s="15">
        <v>53777.619999999995</v>
      </c>
      <c r="W1660" s="15">
        <v>585961.59</v>
      </c>
      <c r="X1660" s="15">
        <v>1057930.5796201786</v>
      </c>
      <c r="Y1660" s="15">
        <v>1093084.0985441464</v>
      </c>
      <c r="Z1660" s="15">
        <v>1127973.6396762792</v>
      </c>
      <c r="AA1660" s="15">
        <v>1167392.2348390892</v>
      </c>
      <c r="AB1660" s="16">
        <f t="shared" si="25"/>
        <v>240100.03</v>
      </c>
    </row>
    <row r="1661" spans="1:28" ht="16" x14ac:dyDescent="0.2">
      <c r="A1661" s="14" t="s">
        <v>2492</v>
      </c>
      <c r="B1661" s="14" t="s">
        <v>2493</v>
      </c>
      <c r="C1661" s="14" t="s">
        <v>2431</v>
      </c>
      <c r="D1661" s="14" t="s">
        <v>2451</v>
      </c>
      <c r="E1661" s="14" t="s">
        <v>966</v>
      </c>
      <c r="F1661" s="14" t="s">
        <v>967</v>
      </c>
      <c r="G1661" s="14" t="s">
        <v>19</v>
      </c>
      <c r="H1661" s="14" t="s">
        <v>20</v>
      </c>
      <c r="I1661" s="14" t="s">
        <v>21</v>
      </c>
      <c r="J1661" s="14" t="s">
        <v>2495</v>
      </c>
      <c r="K1661" s="15">
        <v>600</v>
      </c>
      <c r="L1661" s="15">
        <v>0</v>
      </c>
      <c r="M1661" s="15">
        <v>0</v>
      </c>
      <c r="N1661" s="15">
        <v>1200</v>
      </c>
      <c r="O1661" s="15">
        <v>0</v>
      </c>
      <c r="P1661" s="15">
        <v>0</v>
      </c>
      <c r="Q1661" s="15">
        <v>1200</v>
      </c>
      <c r="R1661" s="15">
        <v>0</v>
      </c>
      <c r="S1661" s="15">
        <v>0</v>
      </c>
      <c r="T1661" s="15">
        <v>600</v>
      </c>
      <c r="U1661" s="15">
        <v>0</v>
      </c>
      <c r="V1661" s="15">
        <v>0</v>
      </c>
      <c r="W1661" s="15">
        <v>3600</v>
      </c>
      <c r="X1661" s="15">
        <v>3603.4928571428568</v>
      </c>
      <c r="Y1661" s="15">
        <v>3612.3345572254329</v>
      </c>
      <c r="Z1661" s="15">
        <v>3660.4546312243347</v>
      </c>
      <c r="AA1661" s="15">
        <v>3687.752492251579</v>
      </c>
      <c r="AB1661" s="16">
        <f t="shared" si="25"/>
        <v>1800</v>
      </c>
    </row>
    <row r="1662" spans="1:28" ht="16" x14ac:dyDescent="0.2">
      <c r="A1662" s="14" t="s">
        <v>2492</v>
      </c>
      <c r="B1662" s="14" t="s">
        <v>2493</v>
      </c>
      <c r="C1662" s="14" t="s">
        <v>2431</v>
      </c>
      <c r="D1662" s="14" t="s">
        <v>2451</v>
      </c>
      <c r="E1662" s="14" t="s">
        <v>966</v>
      </c>
      <c r="F1662" s="14" t="s">
        <v>967</v>
      </c>
      <c r="G1662" s="14" t="s">
        <v>23</v>
      </c>
      <c r="H1662" s="14" t="s">
        <v>24</v>
      </c>
      <c r="I1662" s="14" t="s">
        <v>21</v>
      </c>
      <c r="J1662" s="14" t="s">
        <v>2496</v>
      </c>
      <c r="K1662" s="15">
        <v>480</v>
      </c>
      <c r="L1662" s="15">
        <v>0</v>
      </c>
      <c r="M1662" s="15">
        <v>0</v>
      </c>
      <c r="N1662" s="15">
        <v>960</v>
      </c>
      <c r="O1662" s="15">
        <v>0</v>
      </c>
      <c r="P1662" s="15">
        <v>0</v>
      </c>
      <c r="Q1662" s="15">
        <v>960</v>
      </c>
      <c r="R1662" s="15">
        <v>0</v>
      </c>
      <c r="S1662" s="15">
        <v>0</v>
      </c>
      <c r="T1662" s="15">
        <v>480</v>
      </c>
      <c r="U1662" s="15">
        <v>0</v>
      </c>
      <c r="V1662" s="15">
        <v>0</v>
      </c>
      <c r="W1662" s="15">
        <v>2880</v>
      </c>
      <c r="X1662" s="15">
        <v>2882.7942857142857</v>
      </c>
      <c r="Y1662" s="15">
        <v>2889.8676457803467</v>
      </c>
      <c r="Z1662" s="15">
        <v>2928.3637049794675</v>
      </c>
      <c r="AA1662" s="15">
        <v>2950.2019938012631</v>
      </c>
      <c r="AB1662" s="16">
        <f t="shared" si="25"/>
        <v>1440</v>
      </c>
    </row>
    <row r="1663" spans="1:28" ht="16" x14ac:dyDescent="0.2">
      <c r="A1663" s="14" t="s">
        <v>2492</v>
      </c>
      <c r="B1663" s="14" t="s">
        <v>2493</v>
      </c>
      <c r="C1663" s="14" t="s">
        <v>2431</v>
      </c>
      <c r="D1663" s="14" t="s">
        <v>2451</v>
      </c>
      <c r="E1663" s="14" t="s">
        <v>966</v>
      </c>
      <c r="F1663" s="14" t="s">
        <v>967</v>
      </c>
      <c r="G1663" s="14" t="s">
        <v>26</v>
      </c>
      <c r="H1663" s="14" t="s">
        <v>27</v>
      </c>
      <c r="I1663" s="14" t="s">
        <v>21</v>
      </c>
      <c r="J1663" s="14" t="s">
        <v>2497</v>
      </c>
      <c r="K1663" s="15">
        <v>180</v>
      </c>
      <c r="L1663" s="15">
        <v>180</v>
      </c>
      <c r="M1663" s="15">
        <v>180</v>
      </c>
      <c r="N1663" s="15">
        <v>180</v>
      </c>
      <c r="O1663" s="15">
        <v>180</v>
      </c>
      <c r="P1663" s="15">
        <v>300</v>
      </c>
      <c r="Q1663" s="15">
        <v>180</v>
      </c>
      <c r="R1663" s="15">
        <v>180</v>
      </c>
      <c r="S1663" s="15">
        <v>180</v>
      </c>
      <c r="T1663" s="15">
        <v>180</v>
      </c>
      <c r="U1663" s="15">
        <v>180</v>
      </c>
      <c r="V1663" s="15">
        <v>300</v>
      </c>
      <c r="W1663" s="15">
        <v>2400</v>
      </c>
      <c r="X1663" s="15">
        <v>2402.3285714285712</v>
      </c>
      <c r="Y1663" s="15">
        <v>2408.2230381502886</v>
      </c>
      <c r="Z1663" s="15">
        <v>2440.3030874828901</v>
      </c>
      <c r="AA1663" s="15">
        <v>2458.5016615010527</v>
      </c>
      <c r="AB1663" s="16">
        <f t="shared" si="25"/>
        <v>900</v>
      </c>
    </row>
    <row r="1664" spans="1:28" ht="16" x14ac:dyDescent="0.2">
      <c r="A1664" s="14" t="s">
        <v>2492</v>
      </c>
      <c r="B1664" s="14" t="s">
        <v>2493</v>
      </c>
      <c r="C1664" s="14" t="s">
        <v>2431</v>
      </c>
      <c r="D1664" s="14" t="s">
        <v>2451</v>
      </c>
      <c r="E1664" s="14" t="s">
        <v>966</v>
      </c>
      <c r="F1664" s="14" t="s">
        <v>967</v>
      </c>
      <c r="G1664" s="14" t="s">
        <v>38</v>
      </c>
      <c r="H1664" s="14" t="s">
        <v>39</v>
      </c>
      <c r="I1664" s="14" t="s">
        <v>21</v>
      </c>
      <c r="J1664" s="14" t="s">
        <v>2498</v>
      </c>
      <c r="K1664" s="15">
        <v>1431.4538062016213</v>
      </c>
      <c r="L1664" s="15">
        <v>1431.4538062016213</v>
      </c>
      <c r="M1664" s="15">
        <v>1431.4538062016213</v>
      </c>
      <c r="N1664" s="15">
        <v>1431.4538062016213</v>
      </c>
      <c r="O1664" s="15">
        <v>1431.4538062016213</v>
      </c>
      <c r="P1664" s="15">
        <v>1431.4538062016213</v>
      </c>
      <c r="Q1664" s="15">
        <v>1431.4538062016213</v>
      </c>
      <c r="R1664" s="15">
        <v>1431.4538062016213</v>
      </c>
      <c r="S1664" s="15">
        <v>1431.4538062016213</v>
      </c>
      <c r="T1664" s="15">
        <v>1431.4538062016213</v>
      </c>
      <c r="U1664" s="15">
        <v>1431.4538062016213</v>
      </c>
      <c r="V1664" s="15">
        <v>1431.4538062016213</v>
      </c>
      <c r="W1664" s="15">
        <v>17177.445674419454</v>
      </c>
      <c r="X1664" s="15">
        <v>16885.850916513322</v>
      </c>
      <c r="Y1664" s="15">
        <v>16793.470324430167</v>
      </c>
      <c r="Z1664" s="15">
        <v>16916.879208560262</v>
      </c>
      <c r="AA1664" s="15">
        <v>17043.036930530307</v>
      </c>
      <c r="AB1664" s="16">
        <f t="shared" si="25"/>
        <v>7157.269031008107</v>
      </c>
    </row>
    <row r="1665" spans="1:28" ht="16" x14ac:dyDescent="0.2">
      <c r="A1665" s="14" t="s">
        <v>2492</v>
      </c>
      <c r="B1665" s="14" t="s">
        <v>2493</v>
      </c>
      <c r="C1665" s="14" t="s">
        <v>2431</v>
      </c>
      <c r="D1665" s="14" t="s">
        <v>2451</v>
      </c>
      <c r="E1665" s="14" t="s">
        <v>966</v>
      </c>
      <c r="F1665" s="14" t="s">
        <v>967</v>
      </c>
      <c r="G1665" s="14" t="s">
        <v>41</v>
      </c>
      <c r="H1665" s="14" t="s">
        <v>42</v>
      </c>
      <c r="I1665" s="14" t="s">
        <v>21</v>
      </c>
      <c r="J1665" s="14" t="s">
        <v>2499</v>
      </c>
      <c r="K1665" s="15">
        <v>536</v>
      </c>
      <c r="L1665" s="15">
        <v>536</v>
      </c>
      <c r="M1665" s="15">
        <v>536</v>
      </c>
      <c r="N1665" s="15">
        <v>536</v>
      </c>
      <c r="O1665" s="15">
        <v>536</v>
      </c>
      <c r="P1665" s="15">
        <v>536</v>
      </c>
      <c r="Q1665" s="15">
        <v>536</v>
      </c>
      <c r="R1665" s="15">
        <v>536</v>
      </c>
      <c r="S1665" s="15">
        <v>536</v>
      </c>
      <c r="T1665" s="15">
        <v>536</v>
      </c>
      <c r="U1665" s="15">
        <v>536</v>
      </c>
      <c r="V1665" s="15">
        <v>536</v>
      </c>
      <c r="W1665" s="15">
        <v>6432</v>
      </c>
      <c r="X1665" s="15">
        <v>6464.0451428571423</v>
      </c>
      <c r="Y1665" s="15">
        <v>6509.9388565456647</v>
      </c>
      <c r="Z1665" s="15">
        <v>6601.0863190404862</v>
      </c>
      <c r="AA1665" s="15">
        <v>6670.5058103772126</v>
      </c>
      <c r="AB1665" s="16">
        <f t="shared" si="25"/>
        <v>2680</v>
      </c>
    </row>
    <row r="1666" spans="1:28" ht="16" x14ac:dyDescent="0.2">
      <c r="A1666" s="14" t="s">
        <v>2492</v>
      </c>
      <c r="B1666" s="14" t="s">
        <v>2493</v>
      </c>
      <c r="C1666" s="14" t="s">
        <v>2431</v>
      </c>
      <c r="D1666" s="14" t="s">
        <v>2451</v>
      </c>
      <c r="E1666" s="14" t="s">
        <v>966</v>
      </c>
      <c r="F1666" s="14" t="s">
        <v>967</v>
      </c>
      <c r="G1666" s="14" t="s">
        <v>53</v>
      </c>
      <c r="H1666" s="14" t="s">
        <v>54</v>
      </c>
      <c r="I1666" s="14" t="s">
        <v>21</v>
      </c>
      <c r="J1666" s="14" t="s">
        <v>2500</v>
      </c>
      <c r="K1666" s="15">
        <v>1666.6666666666667</v>
      </c>
      <c r="L1666" s="15">
        <v>1666.6666666666667</v>
      </c>
      <c r="M1666" s="15">
        <v>1666.6666666666667</v>
      </c>
      <c r="N1666" s="15">
        <v>1666.6666666666667</v>
      </c>
      <c r="O1666" s="15">
        <v>1666.6666666666667</v>
      </c>
      <c r="P1666" s="15">
        <v>1666.6666666666667</v>
      </c>
      <c r="Q1666" s="15">
        <v>1666.6666666666667</v>
      </c>
      <c r="R1666" s="15">
        <v>1666.6666666666667</v>
      </c>
      <c r="S1666" s="15">
        <v>1666.6666666666667</v>
      </c>
      <c r="T1666" s="15">
        <v>1666.6666666666667</v>
      </c>
      <c r="U1666" s="15">
        <v>1666.6666666666667</v>
      </c>
      <c r="V1666" s="15">
        <v>1666.6666666666667</v>
      </c>
      <c r="W1666" s="15">
        <v>20000</v>
      </c>
      <c r="X1666" s="15">
        <v>20019.40476190476</v>
      </c>
      <c r="Y1666" s="15">
        <v>20068.525317919073</v>
      </c>
      <c r="Z1666" s="15">
        <v>20335.859062357413</v>
      </c>
      <c r="AA1666" s="15">
        <v>20487.513845842106</v>
      </c>
      <c r="AB1666" s="16">
        <f t="shared" si="25"/>
        <v>8333.3333333333339</v>
      </c>
    </row>
    <row r="1667" spans="1:28" ht="16" x14ac:dyDescent="0.2">
      <c r="A1667" s="14" t="s">
        <v>2501</v>
      </c>
      <c r="B1667" s="14" t="s">
        <v>2502</v>
      </c>
      <c r="C1667" s="14" t="s">
        <v>2431</v>
      </c>
      <c r="D1667" s="14" t="s">
        <v>2503</v>
      </c>
      <c r="E1667" s="14" t="s">
        <v>970</v>
      </c>
      <c r="F1667" s="14" t="s">
        <v>971</v>
      </c>
      <c r="G1667" s="14" t="s">
        <v>15</v>
      </c>
      <c r="H1667" s="14" t="s">
        <v>16</v>
      </c>
      <c r="I1667" s="14" t="s">
        <v>17</v>
      </c>
      <c r="J1667" s="14" t="s">
        <v>2504</v>
      </c>
      <c r="K1667" s="15">
        <v>183745.95</v>
      </c>
      <c r="L1667" s="15">
        <v>152090.04</v>
      </c>
      <c r="M1667" s="15">
        <v>152090.04</v>
      </c>
      <c r="N1667" s="15">
        <v>199586.75</v>
      </c>
      <c r="O1667" s="15">
        <v>157604.15</v>
      </c>
      <c r="P1667" s="15">
        <v>169371.88</v>
      </c>
      <c r="Q1667" s="15">
        <v>189260.07</v>
      </c>
      <c r="R1667" s="15">
        <v>157604.15</v>
      </c>
      <c r="S1667" s="15">
        <v>157604.15</v>
      </c>
      <c r="T1667" s="15">
        <v>191208.26</v>
      </c>
      <c r="U1667" s="15">
        <v>159552.22999999998</v>
      </c>
      <c r="V1667" s="15">
        <v>192478.62</v>
      </c>
      <c r="W1667" s="15">
        <v>2062196.29</v>
      </c>
      <c r="X1667" s="15">
        <v>2419537.0315484526</v>
      </c>
      <c r="Y1667" s="15">
        <v>2497697.7154021682</v>
      </c>
      <c r="Z1667" s="15">
        <v>2577497.3541142181</v>
      </c>
      <c r="AA1667" s="15">
        <v>2666029.6871523443</v>
      </c>
      <c r="AB1667" s="16">
        <f t="shared" ref="AB1667:AB1730" si="26">SUM(K1667:O1667)</f>
        <v>845116.93</v>
      </c>
    </row>
    <row r="1668" spans="1:28" ht="16" x14ac:dyDescent="0.2">
      <c r="A1668" s="14" t="s">
        <v>2501</v>
      </c>
      <c r="B1668" s="14" t="s">
        <v>2502</v>
      </c>
      <c r="C1668" s="14" t="s">
        <v>2431</v>
      </c>
      <c r="D1668" s="14" t="s">
        <v>2503</v>
      </c>
      <c r="E1668" s="14" t="s">
        <v>970</v>
      </c>
      <c r="F1668" s="14" t="s">
        <v>971</v>
      </c>
      <c r="G1668" s="14" t="s">
        <v>2505</v>
      </c>
      <c r="H1668" s="14" t="s">
        <v>2506</v>
      </c>
      <c r="I1668" s="14" t="s">
        <v>175</v>
      </c>
      <c r="J1668" s="14" t="s">
        <v>2507</v>
      </c>
      <c r="K1668" s="15">
        <v>100888.8967741932</v>
      </c>
      <c r="L1668" s="15">
        <v>100888.8967741932</v>
      </c>
      <c r="M1668" s="15">
        <v>100888.8967741932</v>
      </c>
      <c r="N1668" s="15">
        <v>100888.8967741932</v>
      </c>
      <c r="O1668" s="15">
        <v>100888.8967741932</v>
      </c>
      <c r="P1668" s="15">
        <v>100888.8967741932</v>
      </c>
      <c r="Q1668" s="15">
        <v>100888.8967741932</v>
      </c>
      <c r="R1668" s="15">
        <v>100888.8967741932</v>
      </c>
      <c r="S1668" s="15">
        <v>100888.8967741932</v>
      </c>
      <c r="T1668" s="15">
        <v>100888.8967741932</v>
      </c>
      <c r="U1668" s="15">
        <v>100888.8967741932</v>
      </c>
      <c r="V1668" s="15">
        <v>100888.8967741932</v>
      </c>
      <c r="W1668" s="15">
        <v>1210666.7612903183</v>
      </c>
      <c r="X1668" s="15">
        <v>1216028.3928571427</v>
      </c>
      <c r="Y1668" s="15">
        <v>1224662.0050404624</v>
      </c>
      <c r="Z1668" s="15">
        <v>1241808.8380035742</v>
      </c>
      <c r="AA1668" s="15">
        <v>1254868.1639546682</v>
      </c>
      <c r="AB1668" s="16">
        <f t="shared" si="26"/>
        <v>504444.48387096601</v>
      </c>
    </row>
    <row r="1669" spans="1:28" ht="16" x14ac:dyDescent="0.2">
      <c r="A1669" s="14" t="s">
        <v>2501</v>
      </c>
      <c r="B1669" s="14" t="s">
        <v>2502</v>
      </c>
      <c r="C1669" s="14" t="s">
        <v>2431</v>
      </c>
      <c r="D1669" s="14" t="s">
        <v>2503</v>
      </c>
      <c r="E1669" s="14" t="s">
        <v>970</v>
      </c>
      <c r="F1669" s="14" t="s">
        <v>971</v>
      </c>
      <c r="G1669" s="14" t="s">
        <v>2407</v>
      </c>
      <c r="H1669" s="14" t="s">
        <v>2408</v>
      </c>
      <c r="I1669" s="14" t="s">
        <v>175</v>
      </c>
      <c r="J1669" s="14" t="s">
        <v>2508</v>
      </c>
      <c r="K1669" s="15">
        <v>14749.838709677422</v>
      </c>
      <c r="L1669" s="15">
        <v>14749.838709677422</v>
      </c>
      <c r="M1669" s="15">
        <v>14749.838709677422</v>
      </c>
      <c r="N1669" s="15">
        <v>14749.838709677422</v>
      </c>
      <c r="O1669" s="15">
        <v>14749.838709677422</v>
      </c>
      <c r="P1669" s="15">
        <v>14749.838709677422</v>
      </c>
      <c r="Q1669" s="15">
        <v>14749.838709677422</v>
      </c>
      <c r="R1669" s="15">
        <v>14749.838709677422</v>
      </c>
      <c r="S1669" s="15">
        <v>14749.838709677422</v>
      </c>
      <c r="T1669" s="15">
        <v>14749.838709677422</v>
      </c>
      <c r="U1669" s="15">
        <v>14749.838709677422</v>
      </c>
      <c r="V1669" s="15">
        <v>14749.838709677422</v>
      </c>
      <c r="W1669" s="15">
        <v>176998.06451612906</v>
      </c>
      <c r="X1669" s="15">
        <v>177879.89415898619</v>
      </c>
      <c r="Y1669" s="15">
        <v>179142.81370132539</v>
      </c>
      <c r="Z1669" s="15">
        <v>181651.04200467429</v>
      </c>
      <c r="AA1669" s="15">
        <v>183561.35226684695</v>
      </c>
      <c r="AB1669" s="16">
        <f t="shared" si="26"/>
        <v>73749.193548387106</v>
      </c>
    </row>
    <row r="1670" spans="1:28" ht="16" x14ac:dyDescent="0.2">
      <c r="A1670" s="14" t="s">
        <v>2501</v>
      </c>
      <c r="B1670" s="14" t="s">
        <v>2502</v>
      </c>
      <c r="C1670" s="14" t="s">
        <v>2431</v>
      </c>
      <c r="D1670" s="14" t="s">
        <v>2503</v>
      </c>
      <c r="E1670" s="14" t="s">
        <v>970</v>
      </c>
      <c r="F1670" s="14" t="s">
        <v>971</v>
      </c>
      <c r="G1670" s="14" t="s">
        <v>19</v>
      </c>
      <c r="H1670" s="14" t="s">
        <v>20</v>
      </c>
      <c r="I1670" s="14" t="s">
        <v>21</v>
      </c>
      <c r="J1670" s="14" t="s">
        <v>2509</v>
      </c>
      <c r="K1670" s="15">
        <v>2400</v>
      </c>
      <c r="L1670" s="15">
        <v>2400</v>
      </c>
      <c r="M1670" s="15">
        <v>2400</v>
      </c>
      <c r="N1670" s="15">
        <v>12000</v>
      </c>
      <c r="O1670" s="15">
        <v>2400</v>
      </c>
      <c r="P1670" s="15">
        <v>2400</v>
      </c>
      <c r="Q1670" s="15">
        <v>2400</v>
      </c>
      <c r="R1670" s="15">
        <v>2400</v>
      </c>
      <c r="S1670" s="15">
        <v>2400</v>
      </c>
      <c r="T1670" s="15">
        <v>2400</v>
      </c>
      <c r="U1670" s="15">
        <v>12000</v>
      </c>
      <c r="V1670" s="15">
        <v>2400</v>
      </c>
      <c r="W1670" s="15">
        <v>48000</v>
      </c>
      <c r="X1670" s="15">
        <v>48046.57142857142</v>
      </c>
      <c r="Y1670" s="15">
        <v>48164.460763005773</v>
      </c>
      <c r="Z1670" s="15">
        <v>48806.061749657798</v>
      </c>
      <c r="AA1670" s="15">
        <v>49170.03323002105</v>
      </c>
      <c r="AB1670" s="16">
        <f t="shared" si="26"/>
        <v>21600</v>
      </c>
    </row>
    <row r="1671" spans="1:28" ht="16" x14ac:dyDescent="0.2">
      <c r="A1671" s="14" t="s">
        <v>2501</v>
      </c>
      <c r="B1671" s="14" t="s">
        <v>2502</v>
      </c>
      <c r="C1671" s="14" t="s">
        <v>2431</v>
      </c>
      <c r="D1671" s="14" t="s">
        <v>2503</v>
      </c>
      <c r="E1671" s="14" t="s">
        <v>970</v>
      </c>
      <c r="F1671" s="14" t="s">
        <v>971</v>
      </c>
      <c r="G1671" s="14" t="s">
        <v>23</v>
      </c>
      <c r="H1671" s="14" t="s">
        <v>24</v>
      </c>
      <c r="I1671" s="14" t="s">
        <v>21</v>
      </c>
      <c r="J1671" s="14" t="s">
        <v>2510</v>
      </c>
      <c r="K1671" s="15">
        <v>1600</v>
      </c>
      <c r="L1671" s="15">
        <v>1600</v>
      </c>
      <c r="M1671" s="15">
        <v>1600</v>
      </c>
      <c r="N1671" s="15">
        <v>4800</v>
      </c>
      <c r="O1671" s="15">
        <v>1600</v>
      </c>
      <c r="P1671" s="15">
        <v>1600</v>
      </c>
      <c r="Q1671" s="15">
        <v>1600</v>
      </c>
      <c r="R1671" s="15">
        <v>1600</v>
      </c>
      <c r="S1671" s="15">
        <v>1600</v>
      </c>
      <c r="T1671" s="15">
        <v>1600</v>
      </c>
      <c r="U1671" s="15">
        <v>4800</v>
      </c>
      <c r="V1671" s="15">
        <v>1600</v>
      </c>
      <c r="W1671" s="15">
        <v>25600</v>
      </c>
      <c r="X1671" s="15">
        <v>25624.838095238094</v>
      </c>
      <c r="Y1671" s="15">
        <v>25687.712406936414</v>
      </c>
      <c r="Z1671" s="15">
        <v>26029.899599817491</v>
      </c>
      <c r="AA1671" s="15">
        <v>26224.017722677894</v>
      </c>
      <c r="AB1671" s="16">
        <f t="shared" si="26"/>
        <v>11200</v>
      </c>
    </row>
    <row r="1672" spans="1:28" ht="16" x14ac:dyDescent="0.2">
      <c r="A1672" s="14" t="s">
        <v>2501</v>
      </c>
      <c r="B1672" s="14" t="s">
        <v>2502</v>
      </c>
      <c r="C1672" s="14" t="s">
        <v>2431</v>
      </c>
      <c r="D1672" s="14" t="s">
        <v>2503</v>
      </c>
      <c r="E1672" s="14" t="s">
        <v>970</v>
      </c>
      <c r="F1672" s="14" t="s">
        <v>971</v>
      </c>
      <c r="G1672" s="14" t="s">
        <v>26</v>
      </c>
      <c r="H1672" s="14" t="s">
        <v>27</v>
      </c>
      <c r="I1672" s="14" t="s">
        <v>21</v>
      </c>
      <c r="J1672" s="14" t="s">
        <v>2511</v>
      </c>
      <c r="K1672" s="15">
        <v>1725.9677419354837</v>
      </c>
      <c r="L1672" s="15">
        <v>1725.9677419354837</v>
      </c>
      <c r="M1672" s="15">
        <v>1725.9677419354837</v>
      </c>
      <c r="N1672" s="15">
        <v>1725.9677419354837</v>
      </c>
      <c r="O1672" s="15">
        <v>1725.9677419354837</v>
      </c>
      <c r="P1672" s="15">
        <v>1725.9677419354837</v>
      </c>
      <c r="Q1672" s="15">
        <v>1725.9677419354837</v>
      </c>
      <c r="R1672" s="15">
        <v>1725.9677419354837</v>
      </c>
      <c r="S1672" s="15">
        <v>1725.9677419354837</v>
      </c>
      <c r="T1672" s="15">
        <v>1725.9677419354837</v>
      </c>
      <c r="U1672" s="15">
        <v>1725.9677419354837</v>
      </c>
      <c r="V1672" s="15">
        <v>1725.9677419354837</v>
      </c>
      <c r="W1672" s="15">
        <v>20711.612903225803</v>
      </c>
      <c r="X1672" s="15">
        <v>20731.708099078336</v>
      </c>
      <c r="Y1672" s="15">
        <v>20782.576396166322</v>
      </c>
      <c r="Z1672" s="15">
        <v>21059.42204770516</v>
      </c>
      <c r="AA1672" s="15">
        <v>21216.47280622803</v>
      </c>
      <c r="AB1672" s="16">
        <f t="shared" si="26"/>
        <v>8629.8387096774186</v>
      </c>
    </row>
    <row r="1673" spans="1:28" ht="16" x14ac:dyDescent="0.2">
      <c r="A1673" s="14" t="s">
        <v>2501</v>
      </c>
      <c r="B1673" s="14" t="s">
        <v>2502</v>
      </c>
      <c r="C1673" s="14" t="s">
        <v>2431</v>
      </c>
      <c r="D1673" s="14" t="s">
        <v>2503</v>
      </c>
      <c r="E1673" s="14" t="s">
        <v>970</v>
      </c>
      <c r="F1673" s="14" t="s">
        <v>971</v>
      </c>
      <c r="G1673" s="14" t="s">
        <v>29</v>
      </c>
      <c r="H1673" s="14" t="s">
        <v>30</v>
      </c>
      <c r="I1673" s="14" t="s">
        <v>21</v>
      </c>
      <c r="J1673" s="14" t="s">
        <v>2512</v>
      </c>
      <c r="K1673" s="15">
        <v>0</v>
      </c>
      <c r="L1673" s="15">
        <v>0</v>
      </c>
      <c r="M1673" s="15">
        <v>0</v>
      </c>
      <c r="N1673" s="15">
        <v>8050</v>
      </c>
      <c r="O1673" s="15">
        <v>0</v>
      </c>
      <c r="P1673" s="15">
        <v>0</v>
      </c>
      <c r="Q1673" s="15">
        <v>0</v>
      </c>
      <c r="R1673" s="15">
        <v>0</v>
      </c>
      <c r="S1673" s="15">
        <v>8050</v>
      </c>
      <c r="T1673" s="15">
        <v>0</v>
      </c>
      <c r="U1673" s="15">
        <v>0</v>
      </c>
      <c r="V1673" s="15">
        <v>0</v>
      </c>
      <c r="W1673" s="15">
        <v>16100</v>
      </c>
      <c r="X1673" s="15">
        <v>16277.099999999999</v>
      </c>
      <c r="Y1673" s="15">
        <v>16504.9794</v>
      </c>
      <c r="Z1673" s="15">
        <v>16752.554090999998</v>
      </c>
      <c r="AA1673" s="15">
        <v>17003.842402365</v>
      </c>
      <c r="AB1673" s="16">
        <f t="shared" si="26"/>
        <v>8050</v>
      </c>
    </row>
    <row r="1674" spans="1:28" ht="16" x14ac:dyDescent="0.2">
      <c r="A1674" s="14" t="s">
        <v>2501</v>
      </c>
      <c r="B1674" s="14" t="s">
        <v>2502</v>
      </c>
      <c r="C1674" s="14" t="s">
        <v>2431</v>
      </c>
      <c r="D1674" s="14" t="s">
        <v>2503</v>
      </c>
      <c r="E1674" s="14" t="s">
        <v>970</v>
      </c>
      <c r="F1674" s="14" t="s">
        <v>971</v>
      </c>
      <c r="G1674" s="14" t="s">
        <v>32</v>
      </c>
      <c r="H1674" s="14" t="s">
        <v>33</v>
      </c>
      <c r="I1674" s="14" t="s">
        <v>21</v>
      </c>
      <c r="J1674" s="14" t="s">
        <v>2513</v>
      </c>
      <c r="K1674" s="15">
        <v>0</v>
      </c>
      <c r="L1674" s="15">
        <v>0</v>
      </c>
      <c r="M1674" s="15">
        <v>0</v>
      </c>
      <c r="N1674" s="15">
        <v>1500</v>
      </c>
      <c r="O1674" s="15">
        <v>0</v>
      </c>
      <c r="P1674" s="15">
        <v>0</v>
      </c>
      <c r="Q1674" s="15">
        <v>0</v>
      </c>
      <c r="R1674" s="15">
        <v>0</v>
      </c>
      <c r="S1674" s="15">
        <v>1500</v>
      </c>
      <c r="T1674" s="15">
        <v>0</v>
      </c>
      <c r="U1674" s="15">
        <v>0</v>
      </c>
      <c r="V1674" s="15">
        <v>0</v>
      </c>
      <c r="W1674" s="15">
        <v>3000</v>
      </c>
      <c r="X1674" s="15">
        <v>3032.9999999999995</v>
      </c>
      <c r="Y1674" s="15">
        <v>3075.4619999999995</v>
      </c>
      <c r="Z1674" s="15">
        <v>3121.59393</v>
      </c>
      <c r="AA1674" s="15">
        <v>3168.4178389499998</v>
      </c>
      <c r="AB1674" s="16">
        <f t="shared" si="26"/>
        <v>1500</v>
      </c>
    </row>
    <row r="1675" spans="1:28" ht="16" x14ac:dyDescent="0.2">
      <c r="A1675" s="14" t="s">
        <v>2501</v>
      </c>
      <c r="B1675" s="14" t="s">
        <v>2502</v>
      </c>
      <c r="C1675" s="14" t="s">
        <v>2431</v>
      </c>
      <c r="D1675" s="14" t="s">
        <v>2503</v>
      </c>
      <c r="E1675" s="14" t="s">
        <v>970</v>
      </c>
      <c r="F1675" s="14" t="s">
        <v>971</v>
      </c>
      <c r="G1675" s="14" t="s">
        <v>38</v>
      </c>
      <c r="H1675" s="14" t="s">
        <v>39</v>
      </c>
      <c r="I1675" s="14" t="s">
        <v>21</v>
      </c>
      <c r="J1675" s="14" t="s">
        <v>2514</v>
      </c>
      <c r="K1675" s="15">
        <v>8588.722837209727</v>
      </c>
      <c r="L1675" s="15">
        <v>8588.722837209727</v>
      </c>
      <c r="M1675" s="15">
        <v>8588.722837209727</v>
      </c>
      <c r="N1675" s="15">
        <v>8588.722837209727</v>
      </c>
      <c r="O1675" s="15">
        <v>8588.722837209727</v>
      </c>
      <c r="P1675" s="15">
        <v>8588.722837209727</v>
      </c>
      <c r="Q1675" s="15">
        <v>8588.722837209727</v>
      </c>
      <c r="R1675" s="15">
        <v>8588.722837209727</v>
      </c>
      <c r="S1675" s="15">
        <v>8588.722837209727</v>
      </c>
      <c r="T1675" s="15">
        <v>8588.722837209727</v>
      </c>
      <c r="U1675" s="15">
        <v>8588.722837209727</v>
      </c>
      <c r="V1675" s="15">
        <v>8588.722837209727</v>
      </c>
      <c r="W1675" s="15">
        <v>103064.67404651672</v>
      </c>
      <c r="X1675" s="15">
        <v>101315.10549907995</v>
      </c>
      <c r="Y1675" s="15">
        <v>100760.82194658101</v>
      </c>
      <c r="Z1675" s="15">
        <v>101501.27525136157</v>
      </c>
      <c r="AA1675" s="15">
        <v>102258.22158318183</v>
      </c>
      <c r="AB1675" s="16">
        <f t="shared" si="26"/>
        <v>42943.614186048639</v>
      </c>
    </row>
    <row r="1676" spans="1:28" ht="16" x14ac:dyDescent="0.2">
      <c r="A1676" s="14" t="s">
        <v>2501</v>
      </c>
      <c r="B1676" s="14" t="s">
        <v>2502</v>
      </c>
      <c r="C1676" s="14" t="s">
        <v>2431</v>
      </c>
      <c r="D1676" s="14" t="s">
        <v>2503</v>
      </c>
      <c r="E1676" s="14" t="s">
        <v>970</v>
      </c>
      <c r="F1676" s="14" t="s">
        <v>971</v>
      </c>
      <c r="G1676" s="14" t="s">
        <v>41</v>
      </c>
      <c r="H1676" s="14" t="s">
        <v>42</v>
      </c>
      <c r="I1676" s="14" t="s">
        <v>21</v>
      </c>
      <c r="J1676" s="14" t="s">
        <v>2515</v>
      </c>
      <c r="K1676" s="15">
        <v>2949.9677419354844</v>
      </c>
      <c r="L1676" s="15">
        <v>2949.9677419354844</v>
      </c>
      <c r="M1676" s="15">
        <v>2949.9677419354844</v>
      </c>
      <c r="N1676" s="15">
        <v>2949.9677419354844</v>
      </c>
      <c r="O1676" s="15">
        <v>2949.9677419354844</v>
      </c>
      <c r="P1676" s="15">
        <v>2949.9677419354844</v>
      </c>
      <c r="Q1676" s="15">
        <v>2949.9677419354844</v>
      </c>
      <c r="R1676" s="15">
        <v>2949.9677419354844</v>
      </c>
      <c r="S1676" s="15">
        <v>2949.9677419354844</v>
      </c>
      <c r="T1676" s="15">
        <v>2949.9677419354844</v>
      </c>
      <c r="U1676" s="15">
        <v>2949.9677419354844</v>
      </c>
      <c r="V1676" s="15">
        <v>2949.9677419354844</v>
      </c>
      <c r="W1676" s="15">
        <v>35399.61290322581</v>
      </c>
      <c r="X1676" s="15">
        <v>35575.978831797234</v>
      </c>
      <c r="Y1676" s="15">
        <v>35828.562740265079</v>
      </c>
      <c r="Z1676" s="15">
        <v>36330.208400934855</v>
      </c>
      <c r="AA1676" s="15">
        <v>36712.27045336939</v>
      </c>
      <c r="AB1676" s="16">
        <f t="shared" si="26"/>
        <v>14749.838709677422</v>
      </c>
    </row>
    <row r="1677" spans="1:28" ht="16" x14ac:dyDescent="0.2">
      <c r="A1677" s="14" t="s">
        <v>2501</v>
      </c>
      <c r="B1677" s="14" t="s">
        <v>2502</v>
      </c>
      <c r="C1677" s="14" t="s">
        <v>2431</v>
      </c>
      <c r="D1677" s="14" t="s">
        <v>2503</v>
      </c>
      <c r="E1677" s="14" t="s">
        <v>970</v>
      </c>
      <c r="F1677" s="14" t="s">
        <v>971</v>
      </c>
      <c r="G1677" s="14" t="s">
        <v>44</v>
      </c>
      <c r="H1677" s="14" t="s">
        <v>45</v>
      </c>
      <c r="I1677" s="14" t="s">
        <v>21</v>
      </c>
      <c r="J1677" s="14" t="s">
        <v>2516</v>
      </c>
      <c r="K1677" s="15">
        <v>2972.4999999999995</v>
      </c>
      <c r="L1677" s="15">
        <v>2972.4999999999995</v>
      </c>
      <c r="M1677" s="15">
        <v>2972.4999999999995</v>
      </c>
      <c r="N1677" s="15">
        <v>2972.4999999999995</v>
      </c>
      <c r="O1677" s="15">
        <v>2972.4999999999995</v>
      </c>
      <c r="P1677" s="15">
        <v>2972.4999999999995</v>
      </c>
      <c r="Q1677" s="15">
        <v>2972.4999999999995</v>
      </c>
      <c r="R1677" s="15">
        <v>2972.4999999999995</v>
      </c>
      <c r="S1677" s="15">
        <v>2972.4999999999995</v>
      </c>
      <c r="T1677" s="15">
        <v>2972.4999999999995</v>
      </c>
      <c r="U1677" s="15">
        <v>2972.4999999999995</v>
      </c>
      <c r="V1677" s="15">
        <v>2972.4999999999995</v>
      </c>
      <c r="W1677" s="15">
        <v>35669.999999999993</v>
      </c>
      <c r="X1677" s="15">
        <v>35704.608392857132</v>
      </c>
      <c r="Y1677" s="15">
        <v>35792.214904508663</v>
      </c>
      <c r="Z1677" s="15">
        <v>36269.004637714439</v>
      </c>
      <c r="AA1677" s="15">
        <v>36539.480944059389</v>
      </c>
      <c r="AB1677" s="16">
        <f t="shared" si="26"/>
        <v>14862.499999999998</v>
      </c>
    </row>
    <row r="1678" spans="1:28" ht="16" x14ac:dyDescent="0.2">
      <c r="A1678" s="14" t="s">
        <v>2501</v>
      </c>
      <c r="B1678" s="14" t="s">
        <v>2502</v>
      </c>
      <c r="C1678" s="14" t="s">
        <v>2431</v>
      </c>
      <c r="D1678" s="14" t="s">
        <v>2503</v>
      </c>
      <c r="E1678" s="14" t="s">
        <v>970</v>
      </c>
      <c r="F1678" s="14" t="s">
        <v>971</v>
      </c>
      <c r="G1678" s="14" t="s">
        <v>47</v>
      </c>
      <c r="H1678" s="14" t="s">
        <v>48</v>
      </c>
      <c r="I1678" s="14" t="s">
        <v>21</v>
      </c>
      <c r="J1678" s="14" t="s">
        <v>2517</v>
      </c>
      <c r="K1678" s="15">
        <v>191.77419354838707</v>
      </c>
      <c r="L1678" s="15">
        <v>191.77419354838707</v>
      </c>
      <c r="M1678" s="15">
        <v>191.77419354838707</v>
      </c>
      <c r="N1678" s="15">
        <v>191.77419354838707</v>
      </c>
      <c r="O1678" s="15">
        <v>191.77419354838707</v>
      </c>
      <c r="P1678" s="15">
        <v>191.77419354838707</v>
      </c>
      <c r="Q1678" s="15">
        <v>191.77419354838707</v>
      </c>
      <c r="R1678" s="15">
        <v>191.77419354838707</v>
      </c>
      <c r="S1678" s="15">
        <v>191.77419354838707</v>
      </c>
      <c r="T1678" s="15">
        <v>191.77419354838707</v>
      </c>
      <c r="U1678" s="15">
        <v>191.77419354838707</v>
      </c>
      <c r="V1678" s="15">
        <v>191.77419354838707</v>
      </c>
      <c r="W1678" s="15">
        <v>2301.2903225806449</v>
      </c>
      <c r="X1678" s="15">
        <v>2303.5231221198151</v>
      </c>
      <c r="Y1678" s="15">
        <v>2309.1751551295915</v>
      </c>
      <c r="Z1678" s="15">
        <v>2339.9357830783511</v>
      </c>
      <c r="AA1678" s="15">
        <v>2357.3858673586701</v>
      </c>
      <c r="AB1678" s="16">
        <f t="shared" si="26"/>
        <v>958.87096774193537</v>
      </c>
    </row>
    <row r="1679" spans="1:28" ht="16" x14ac:dyDescent="0.2">
      <c r="A1679" s="14" t="s">
        <v>2501</v>
      </c>
      <c r="B1679" s="14" t="s">
        <v>2502</v>
      </c>
      <c r="C1679" s="14" t="s">
        <v>2431</v>
      </c>
      <c r="D1679" s="14" t="s">
        <v>2503</v>
      </c>
      <c r="E1679" s="14" t="s">
        <v>970</v>
      </c>
      <c r="F1679" s="14" t="s">
        <v>971</v>
      </c>
      <c r="G1679" s="14" t="s">
        <v>50</v>
      </c>
      <c r="H1679" s="14" t="s">
        <v>51</v>
      </c>
      <c r="I1679" s="14" t="s">
        <v>21</v>
      </c>
      <c r="J1679" s="14" t="s">
        <v>2518</v>
      </c>
      <c r="K1679" s="15">
        <v>1430</v>
      </c>
      <c r="L1679" s="15">
        <v>1430</v>
      </c>
      <c r="M1679" s="15">
        <v>1430</v>
      </c>
      <c r="N1679" s="15">
        <v>1430</v>
      </c>
      <c r="O1679" s="15">
        <v>1430</v>
      </c>
      <c r="P1679" s="15">
        <v>1430</v>
      </c>
      <c r="Q1679" s="15">
        <v>1430</v>
      </c>
      <c r="R1679" s="15">
        <v>1430</v>
      </c>
      <c r="S1679" s="15">
        <v>1430</v>
      </c>
      <c r="T1679" s="15">
        <v>1430</v>
      </c>
      <c r="U1679" s="15">
        <v>1430</v>
      </c>
      <c r="V1679" s="15">
        <v>1430</v>
      </c>
      <c r="W1679" s="15">
        <v>17160</v>
      </c>
      <c r="X1679" s="15">
        <v>17176.649285714284</v>
      </c>
      <c r="Y1679" s="15">
        <v>17218.794722774564</v>
      </c>
      <c r="Z1679" s="15">
        <v>17448.167075502664</v>
      </c>
      <c r="AA1679" s="15">
        <v>17578.286879732528</v>
      </c>
      <c r="AB1679" s="16">
        <f t="shared" si="26"/>
        <v>7150</v>
      </c>
    </row>
    <row r="1680" spans="1:28" ht="16" x14ac:dyDescent="0.2">
      <c r="A1680" s="14" t="s">
        <v>2501</v>
      </c>
      <c r="B1680" s="14" t="s">
        <v>2502</v>
      </c>
      <c r="C1680" s="14" t="s">
        <v>2431</v>
      </c>
      <c r="D1680" s="14" t="s">
        <v>2503</v>
      </c>
      <c r="E1680" s="14" t="s">
        <v>970</v>
      </c>
      <c r="F1680" s="14" t="s">
        <v>971</v>
      </c>
      <c r="G1680" s="14" t="s">
        <v>53</v>
      </c>
      <c r="H1680" s="14" t="s">
        <v>54</v>
      </c>
      <c r="I1680" s="14" t="s">
        <v>21</v>
      </c>
      <c r="J1680" s="14" t="s">
        <v>2519</v>
      </c>
      <c r="K1680" s="15">
        <v>2500</v>
      </c>
      <c r="L1680" s="15">
        <v>2500</v>
      </c>
      <c r="M1680" s="15">
        <v>2500</v>
      </c>
      <c r="N1680" s="15">
        <v>2500</v>
      </c>
      <c r="O1680" s="15">
        <v>2500</v>
      </c>
      <c r="P1680" s="15">
        <v>2500</v>
      </c>
      <c r="Q1680" s="15">
        <v>2500</v>
      </c>
      <c r="R1680" s="15">
        <v>2500</v>
      </c>
      <c r="S1680" s="15">
        <v>2500</v>
      </c>
      <c r="T1680" s="15">
        <v>2500</v>
      </c>
      <c r="U1680" s="15">
        <v>2500</v>
      </c>
      <c r="V1680" s="15">
        <v>2500</v>
      </c>
      <c r="W1680" s="15">
        <v>30000</v>
      </c>
      <c r="X1680" s="15">
        <v>32031.047619047618</v>
      </c>
      <c r="Y1680" s="15">
        <v>32109.64050867052</v>
      </c>
      <c r="Z1680" s="15">
        <v>32537.374499771868</v>
      </c>
      <c r="AA1680" s="15">
        <v>32780.022153347367</v>
      </c>
      <c r="AB1680" s="16">
        <f t="shared" si="26"/>
        <v>12500</v>
      </c>
    </row>
    <row r="1681" spans="1:28" ht="16" x14ac:dyDescent="0.2">
      <c r="A1681" s="14" t="s">
        <v>2501</v>
      </c>
      <c r="B1681" s="14" t="s">
        <v>2502</v>
      </c>
      <c r="C1681" s="14" t="s">
        <v>2431</v>
      </c>
      <c r="D1681" s="14" t="s">
        <v>2503</v>
      </c>
      <c r="E1681" s="14" t="s">
        <v>970</v>
      </c>
      <c r="F1681" s="14" t="s">
        <v>971</v>
      </c>
      <c r="G1681" s="14" t="s">
        <v>59</v>
      </c>
      <c r="H1681" s="14" t="s">
        <v>60</v>
      </c>
      <c r="I1681" s="14" t="s">
        <v>21</v>
      </c>
      <c r="J1681" s="14" t="s">
        <v>2520</v>
      </c>
      <c r="K1681" s="15">
        <v>483.27096774193541</v>
      </c>
      <c r="L1681" s="15">
        <v>483.27096774193541</v>
      </c>
      <c r="M1681" s="15">
        <v>483.27096774193541</v>
      </c>
      <c r="N1681" s="15">
        <v>483.27096774193541</v>
      </c>
      <c r="O1681" s="15">
        <v>483.27096774193541</v>
      </c>
      <c r="P1681" s="15">
        <v>483.27096774193541</v>
      </c>
      <c r="Q1681" s="15">
        <v>483.27096774193541</v>
      </c>
      <c r="R1681" s="15">
        <v>483.27096774193541</v>
      </c>
      <c r="S1681" s="15">
        <v>483.27096774193541</v>
      </c>
      <c r="T1681" s="15">
        <v>483.27096774193541</v>
      </c>
      <c r="U1681" s="15">
        <v>483.27096774193541</v>
      </c>
      <c r="V1681" s="15">
        <v>483.27096774193541</v>
      </c>
      <c r="W1681" s="15">
        <v>5799.2516129032247</v>
      </c>
      <c r="X1681" s="15">
        <v>5804.8782677419331</v>
      </c>
      <c r="Y1681" s="15">
        <v>5819.1213909265689</v>
      </c>
      <c r="Z1681" s="15">
        <v>5896.6381733574435</v>
      </c>
      <c r="AA1681" s="15">
        <v>5940.6123857438479</v>
      </c>
      <c r="AB1681" s="16">
        <f t="shared" si="26"/>
        <v>2416.3548387096771</v>
      </c>
    </row>
    <row r="1682" spans="1:28" ht="16" x14ac:dyDescent="0.2">
      <c r="A1682" s="14" t="s">
        <v>2501</v>
      </c>
      <c r="B1682" s="14" t="s">
        <v>2502</v>
      </c>
      <c r="C1682" s="14" t="s">
        <v>2431</v>
      </c>
      <c r="D1682" s="14" t="s">
        <v>2503</v>
      </c>
      <c r="E1682" s="14" t="s">
        <v>970</v>
      </c>
      <c r="F1682" s="14" t="s">
        <v>971</v>
      </c>
      <c r="G1682" s="14" t="s">
        <v>62</v>
      </c>
      <c r="H1682" s="14" t="s">
        <v>63</v>
      </c>
      <c r="I1682" s="14" t="s">
        <v>21</v>
      </c>
      <c r="J1682" s="14" t="s">
        <v>2521</v>
      </c>
      <c r="K1682" s="15">
        <v>4794.3548387096771</v>
      </c>
      <c r="L1682" s="15">
        <v>4794.3548387096771</v>
      </c>
      <c r="M1682" s="15">
        <v>4794.3548387096771</v>
      </c>
      <c r="N1682" s="15">
        <v>4794.3548387096771</v>
      </c>
      <c r="O1682" s="15">
        <v>4794.3548387096771</v>
      </c>
      <c r="P1682" s="15">
        <v>4794.3548387096771</v>
      </c>
      <c r="Q1682" s="15">
        <v>4794.3548387096771</v>
      </c>
      <c r="R1682" s="15">
        <v>4794.3548387096771</v>
      </c>
      <c r="S1682" s="15">
        <v>4794.3548387096771</v>
      </c>
      <c r="T1682" s="15">
        <v>4794.3548387096771</v>
      </c>
      <c r="U1682" s="15">
        <v>4794.3548387096771</v>
      </c>
      <c r="V1682" s="15">
        <v>4794.3548387096771</v>
      </c>
      <c r="W1682" s="15">
        <v>57532.258064516122</v>
      </c>
      <c r="X1682" s="15">
        <v>57588.078052995377</v>
      </c>
      <c r="Y1682" s="15">
        <v>57729.378878239775</v>
      </c>
      <c r="Z1682" s="15">
        <v>58498.394576958781</v>
      </c>
      <c r="AA1682" s="15">
        <v>58934.646683966756</v>
      </c>
      <c r="AB1682" s="16">
        <f t="shared" si="26"/>
        <v>23971.774193548386</v>
      </c>
    </row>
    <row r="1683" spans="1:28" ht="16" x14ac:dyDescent="0.2">
      <c r="A1683" s="14" t="s">
        <v>2501</v>
      </c>
      <c r="B1683" s="14" t="s">
        <v>2502</v>
      </c>
      <c r="C1683" s="14" t="s">
        <v>2431</v>
      </c>
      <c r="D1683" s="14" t="s">
        <v>2503</v>
      </c>
      <c r="E1683" s="14" t="s">
        <v>970</v>
      </c>
      <c r="F1683" s="14" t="s">
        <v>971</v>
      </c>
      <c r="G1683" s="14" t="s">
        <v>361</v>
      </c>
      <c r="H1683" s="14" t="s">
        <v>362</v>
      </c>
      <c r="I1683" s="14" t="s">
        <v>21</v>
      </c>
      <c r="J1683" s="14" t="s">
        <v>2522</v>
      </c>
      <c r="K1683" s="15">
        <v>3835.483870967741</v>
      </c>
      <c r="L1683" s="15">
        <v>3835.483870967741</v>
      </c>
      <c r="M1683" s="15">
        <v>3835.483870967741</v>
      </c>
      <c r="N1683" s="15">
        <v>3835.483870967741</v>
      </c>
      <c r="O1683" s="15">
        <v>3835.483870967741</v>
      </c>
      <c r="P1683" s="15">
        <v>3835.483870967741</v>
      </c>
      <c r="Q1683" s="15">
        <v>3835.483870967741</v>
      </c>
      <c r="R1683" s="15">
        <v>3835.483870967741</v>
      </c>
      <c r="S1683" s="15">
        <v>3835.483870967741</v>
      </c>
      <c r="T1683" s="15">
        <v>3835.483870967741</v>
      </c>
      <c r="U1683" s="15">
        <v>3835.483870967741</v>
      </c>
      <c r="V1683" s="15">
        <v>3835.483870967741</v>
      </c>
      <c r="W1683" s="15">
        <v>46025.806451612894</v>
      </c>
      <c r="X1683" s="15">
        <v>46070.462442396311</v>
      </c>
      <c r="Y1683" s="15">
        <v>46183.503102591829</v>
      </c>
      <c r="Z1683" s="15">
        <v>46798.715661567025</v>
      </c>
      <c r="AA1683" s="15">
        <v>47147.717347173406</v>
      </c>
      <c r="AB1683" s="16">
        <f t="shared" si="26"/>
        <v>19177.419354838705</v>
      </c>
    </row>
    <row r="1684" spans="1:28" ht="16" x14ac:dyDescent="0.2">
      <c r="A1684" s="14" t="s">
        <v>2501</v>
      </c>
      <c r="B1684" s="14" t="s">
        <v>2502</v>
      </c>
      <c r="C1684" s="14" t="s">
        <v>2431</v>
      </c>
      <c r="D1684" s="14" t="s">
        <v>2503</v>
      </c>
      <c r="E1684" s="14" t="s">
        <v>970</v>
      </c>
      <c r="F1684" s="14" t="s">
        <v>971</v>
      </c>
      <c r="G1684" s="14" t="s">
        <v>68</v>
      </c>
      <c r="H1684" s="14" t="s">
        <v>69</v>
      </c>
      <c r="I1684" s="14" t="s">
        <v>21</v>
      </c>
      <c r="J1684" s="14" t="s">
        <v>2523</v>
      </c>
      <c r="K1684" s="15">
        <v>3835.483870967741</v>
      </c>
      <c r="L1684" s="15">
        <v>3835.483870967741</v>
      </c>
      <c r="M1684" s="15">
        <v>3835.483870967741</v>
      </c>
      <c r="N1684" s="15">
        <v>3835.483870967741</v>
      </c>
      <c r="O1684" s="15">
        <v>3835.483870967741</v>
      </c>
      <c r="P1684" s="15">
        <v>3835.483870967741</v>
      </c>
      <c r="Q1684" s="15">
        <v>3835.483870967741</v>
      </c>
      <c r="R1684" s="15">
        <v>3835.483870967741</v>
      </c>
      <c r="S1684" s="15">
        <v>3835.483870967741</v>
      </c>
      <c r="T1684" s="15">
        <v>3835.483870967741</v>
      </c>
      <c r="U1684" s="15">
        <v>3835.483870967741</v>
      </c>
      <c r="V1684" s="15">
        <v>3835.483870967741</v>
      </c>
      <c r="W1684" s="15">
        <v>46025.806451612894</v>
      </c>
      <c r="X1684" s="15">
        <v>46070.462442396311</v>
      </c>
      <c r="Y1684" s="15">
        <v>46183.503102591829</v>
      </c>
      <c r="Z1684" s="15">
        <v>46798.715661567025</v>
      </c>
      <c r="AA1684" s="15">
        <v>47147.717347173406</v>
      </c>
      <c r="AB1684" s="16">
        <f t="shared" si="26"/>
        <v>19177.419354838705</v>
      </c>
    </row>
    <row r="1685" spans="1:28" ht="16" x14ac:dyDescent="0.2">
      <c r="A1685" s="14" t="s">
        <v>2524</v>
      </c>
      <c r="B1685" s="14" t="s">
        <v>2525</v>
      </c>
      <c r="C1685" s="14" t="s">
        <v>2431</v>
      </c>
      <c r="D1685" s="14" t="s">
        <v>2503</v>
      </c>
      <c r="E1685" s="14" t="s">
        <v>1876</v>
      </c>
      <c r="F1685" s="14" t="s">
        <v>3768</v>
      </c>
      <c r="G1685" s="14" t="s">
        <v>1988</v>
      </c>
      <c r="H1685" s="14" t="s">
        <v>1989</v>
      </c>
      <c r="I1685" s="14" t="s">
        <v>175</v>
      </c>
      <c r="J1685" s="14" t="s">
        <v>2526</v>
      </c>
      <c r="K1685" s="15">
        <v>52216.507924528305</v>
      </c>
      <c r="L1685" s="15">
        <v>52216.507924528305</v>
      </c>
      <c r="M1685" s="15">
        <v>52216.507924528305</v>
      </c>
      <c r="N1685" s="15">
        <v>52216.507924528305</v>
      </c>
      <c r="O1685" s="15">
        <v>52216.507924528305</v>
      </c>
      <c r="P1685" s="15">
        <v>52216.507924528305</v>
      </c>
      <c r="Q1685" s="15">
        <v>52216.507924528305</v>
      </c>
      <c r="R1685" s="15">
        <v>52216.507924528305</v>
      </c>
      <c r="S1685" s="15">
        <v>52216.507924528305</v>
      </c>
      <c r="T1685" s="15">
        <v>52216.507924528305</v>
      </c>
      <c r="U1685" s="15">
        <v>52216.507924528305</v>
      </c>
      <c r="V1685" s="15">
        <v>52216.507924528305</v>
      </c>
      <c r="W1685" s="15">
        <v>626598.09509433969</v>
      </c>
      <c r="X1685" s="15">
        <v>629719.8963181132</v>
      </c>
      <c r="Y1685" s="15">
        <v>634190.80949815561</v>
      </c>
      <c r="Z1685" s="15">
        <v>643070.29121021065</v>
      </c>
      <c r="AA1685" s="15">
        <v>649833.05878390651</v>
      </c>
      <c r="AB1685" s="16">
        <f t="shared" si="26"/>
        <v>261082.53962264152</v>
      </c>
    </row>
    <row r="1686" spans="1:28" ht="16" x14ac:dyDescent="0.2">
      <c r="A1686" s="14" t="s">
        <v>2524</v>
      </c>
      <c r="B1686" s="14" t="s">
        <v>2525</v>
      </c>
      <c r="C1686" s="14" t="s">
        <v>2431</v>
      </c>
      <c r="D1686" s="14" t="s">
        <v>2503</v>
      </c>
      <c r="E1686" s="14" t="s">
        <v>1876</v>
      </c>
      <c r="F1686" s="14" t="s">
        <v>3768</v>
      </c>
      <c r="G1686" s="14" t="s">
        <v>1882</v>
      </c>
      <c r="H1686" s="14" t="s">
        <v>1883</v>
      </c>
      <c r="I1686" s="14" t="s">
        <v>179</v>
      </c>
      <c r="J1686" s="14" t="s">
        <v>2527</v>
      </c>
      <c r="K1686" s="15">
        <v>7253.3867924528304</v>
      </c>
      <c r="L1686" s="15">
        <v>7253.3867924528304</v>
      </c>
      <c r="M1686" s="15">
        <v>7253.3867924528304</v>
      </c>
      <c r="N1686" s="15">
        <v>7253.3867924528304</v>
      </c>
      <c r="O1686" s="15">
        <v>7253.3867924528304</v>
      </c>
      <c r="P1686" s="15">
        <v>7253.3867924528304</v>
      </c>
      <c r="Q1686" s="15">
        <v>7253.3867924528304</v>
      </c>
      <c r="R1686" s="15">
        <v>7253.3867924528304</v>
      </c>
      <c r="S1686" s="15">
        <v>7253.3867924528304</v>
      </c>
      <c r="T1686" s="15">
        <v>7253.3867924528304</v>
      </c>
      <c r="U1686" s="15">
        <v>7253.3867924528304</v>
      </c>
      <c r="V1686" s="15">
        <v>7253.3867924528304</v>
      </c>
      <c r="W1686" s="15">
        <v>87040.641509433961</v>
      </c>
      <c r="X1686" s="15">
        <v>87474.29041981131</v>
      </c>
      <c r="Y1686" s="15">
        <v>88095.344256984696</v>
      </c>
      <c r="Z1686" s="15">
        <v>89328.791646211452</v>
      </c>
      <c r="AA1686" s="15">
        <v>90268.206611884205</v>
      </c>
      <c r="AB1686" s="16">
        <f t="shared" si="26"/>
        <v>36266.933962264149</v>
      </c>
    </row>
    <row r="1687" spans="1:28" ht="16" x14ac:dyDescent="0.2">
      <c r="A1687" s="14" t="s">
        <v>2524</v>
      </c>
      <c r="B1687" s="14" t="s">
        <v>2525</v>
      </c>
      <c r="C1687" s="14" t="s">
        <v>2431</v>
      </c>
      <c r="D1687" s="14" t="s">
        <v>2503</v>
      </c>
      <c r="E1687" s="14" t="s">
        <v>1876</v>
      </c>
      <c r="F1687" s="14" t="s">
        <v>3768</v>
      </c>
      <c r="G1687" s="14" t="s">
        <v>1885</v>
      </c>
      <c r="H1687" s="14" t="s">
        <v>1886</v>
      </c>
      <c r="I1687" s="14" t="s">
        <v>179</v>
      </c>
      <c r="J1687" s="14" t="s">
        <v>2528</v>
      </c>
      <c r="K1687" s="15">
        <v>19879.999999999996</v>
      </c>
      <c r="L1687" s="15">
        <v>19879.999999999996</v>
      </c>
      <c r="M1687" s="15">
        <v>19879.999999999996</v>
      </c>
      <c r="N1687" s="15">
        <v>19879.999999999996</v>
      </c>
      <c r="O1687" s="15">
        <v>19879.999999999996</v>
      </c>
      <c r="P1687" s="15">
        <v>19879.999999999996</v>
      </c>
      <c r="Q1687" s="15">
        <v>19879.999999999996</v>
      </c>
      <c r="R1687" s="15">
        <v>19879.999999999996</v>
      </c>
      <c r="S1687" s="15">
        <v>19879.999999999996</v>
      </c>
      <c r="T1687" s="15">
        <v>19879.999999999996</v>
      </c>
      <c r="U1687" s="15">
        <v>19879.999999999996</v>
      </c>
      <c r="V1687" s="15">
        <v>19879.999999999996</v>
      </c>
      <c r="W1687" s="15">
        <v>238559.99999999994</v>
      </c>
      <c r="X1687" s="15">
        <v>239748.53999999992</v>
      </c>
      <c r="Y1687" s="15">
        <v>241450.71729128316</v>
      </c>
      <c r="Z1687" s="15">
        <v>244831.33586291948</v>
      </c>
      <c r="AA1687" s="15">
        <v>247406.07371324432</v>
      </c>
      <c r="AB1687" s="16">
        <f t="shared" si="26"/>
        <v>99399.999999999985</v>
      </c>
    </row>
    <row r="1688" spans="1:28" ht="16" x14ac:dyDescent="0.2">
      <c r="A1688" s="14" t="s">
        <v>2524</v>
      </c>
      <c r="B1688" s="14" t="s">
        <v>2525</v>
      </c>
      <c r="C1688" s="14" t="s">
        <v>2431</v>
      </c>
      <c r="D1688" s="14" t="s">
        <v>2503</v>
      </c>
      <c r="E1688" s="14" t="s">
        <v>1876</v>
      </c>
      <c r="F1688" s="14" t="s">
        <v>3768</v>
      </c>
      <c r="G1688" s="14" t="s">
        <v>1863</v>
      </c>
      <c r="H1688" s="14" t="s">
        <v>1864</v>
      </c>
      <c r="I1688" s="14" t="s">
        <v>179</v>
      </c>
      <c r="J1688" s="14" t="s">
        <v>2529</v>
      </c>
      <c r="K1688" s="15">
        <v>984.62264150943395</v>
      </c>
      <c r="L1688" s="15">
        <v>984.62264150943395</v>
      </c>
      <c r="M1688" s="15">
        <v>984.62264150943395</v>
      </c>
      <c r="N1688" s="15">
        <v>984.62264150943395</v>
      </c>
      <c r="O1688" s="15">
        <v>984.62264150943395</v>
      </c>
      <c r="P1688" s="15">
        <v>984.62264150943395</v>
      </c>
      <c r="Q1688" s="15">
        <v>984.62264150943395</v>
      </c>
      <c r="R1688" s="15">
        <v>984.62264150943395</v>
      </c>
      <c r="S1688" s="15">
        <v>984.62264150943395</v>
      </c>
      <c r="T1688" s="15">
        <v>984.62264150943395</v>
      </c>
      <c r="U1688" s="15">
        <v>984.62264150943395</v>
      </c>
      <c r="V1688" s="15">
        <v>984.62264150943395</v>
      </c>
      <c r="W1688" s="15">
        <v>11815.471698113208</v>
      </c>
      <c r="X1688" s="15">
        <v>11874.338066037735</v>
      </c>
      <c r="Y1688" s="15">
        <v>11958.644016785254</v>
      </c>
      <c r="Z1688" s="15">
        <v>12126.080313965354</v>
      </c>
      <c r="AA1688" s="15">
        <v>12253.602707495595</v>
      </c>
      <c r="AB1688" s="16">
        <f t="shared" si="26"/>
        <v>4923.1132075471696</v>
      </c>
    </row>
    <row r="1689" spans="1:28" ht="16" x14ac:dyDescent="0.2">
      <c r="A1689" s="14" t="s">
        <v>2524</v>
      </c>
      <c r="B1689" s="14" t="s">
        <v>2525</v>
      </c>
      <c r="C1689" s="14" t="s">
        <v>2431</v>
      </c>
      <c r="D1689" s="14" t="s">
        <v>2503</v>
      </c>
      <c r="E1689" s="14" t="s">
        <v>970</v>
      </c>
      <c r="F1689" s="14" t="s">
        <v>971</v>
      </c>
      <c r="G1689" s="14" t="s">
        <v>15</v>
      </c>
      <c r="H1689" s="14" t="s">
        <v>16</v>
      </c>
      <c r="I1689" s="14" t="s">
        <v>17</v>
      </c>
      <c r="J1689" s="14" t="s">
        <v>2530</v>
      </c>
      <c r="K1689" s="15">
        <v>196993.13</v>
      </c>
      <c r="L1689" s="15">
        <v>162902.15</v>
      </c>
      <c r="M1689" s="15">
        <v>162902.15</v>
      </c>
      <c r="N1689" s="15">
        <v>214016.61</v>
      </c>
      <c r="O1689" s="15">
        <v>168804.58</v>
      </c>
      <c r="P1689" s="15">
        <v>181477.52000000002</v>
      </c>
      <c r="Q1689" s="15">
        <v>202895.57</v>
      </c>
      <c r="R1689" s="15">
        <v>168804.58</v>
      </c>
      <c r="S1689" s="15">
        <v>168804.58</v>
      </c>
      <c r="T1689" s="15">
        <v>204980.64</v>
      </c>
      <c r="U1689" s="15">
        <v>170889.53</v>
      </c>
      <c r="V1689" s="15">
        <v>206348.72000000003</v>
      </c>
      <c r="W1689" s="15">
        <v>2209819.7600000002</v>
      </c>
      <c r="X1689" s="15">
        <v>2272634.0688525592</v>
      </c>
      <c r="Y1689" s="15">
        <v>2339202.1717996458</v>
      </c>
      <c r="Z1689" s="15">
        <v>2414173.9387229183</v>
      </c>
      <c r="AA1689" s="15">
        <v>2492373.1047357526</v>
      </c>
      <c r="AB1689" s="16">
        <f t="shared" si="26"/>
        <v>905618.62</v>
      </c>
    </row>
    <row r="1690" spans="1:28" ht="16" x14ac:dyDescent="0.2">
      <c r="A1690" s="14" t="s">
        <v>2524</v>
      </c>
      <c r="B1690" s="14" t="s">
        <v>2525</v>
      </c>
      <c r="C1690" s="14" t="s">
        <v>2431</v>
      </c>
      <c r="D1690" s="14" t="s">
        <v>2503</v>
      </c>
      <c r="E1690" s="14" t="s">
        <v>970</v>
      </c>
      <c r="F1690" s="14" t="s">
        <v>971</v>
      </c>
      <c r="G1690" s="14" t="s">
        <v>1984</v>
      </c>
      <c r="H1690" s="14" t="s">
        <v>1985</v>
      </c>
      <c r="I1690" s="14" t="s">
        <v>1986</v>
      </c>
      <c r="J1690" s="14" t="s">
        <v>2531</v>
      </c>
      <c r="K1690" s="15">
        <v>135585.44999999998</v>
      </c>
      <c r="L1690" s="15">
        <v>140930.37</v>
      </c>
      <c r="M1690" s="15">
        <v>138792.35999999999</v>
      </c>
      <c r="N1690" s="15">
        <v>136873.80000000002</v>
      </c>
      <c r="O1690" s="15">
        <v>133666.68</v>
      </c>
      <c r="P1690" s="15">
        <v>133666.68</v>
      </c>
      <c r="Q1690" s="15">
        <v>133666.68</v>
      </c>
      <c r="R1690" s="15">
        <v>133666.68</v>
      </c>
      <c r="S1690" s="15">
        <v>142413.18</v>
      </c>
      <c r="T1690" s="15">
        <v>134954.19</v>
      </c>
      <c r="U1690" s="15">
        <v>134954.19</v>
      </c>
      <c r="V1690" s="15">
        <v>150503.64000000001</v>
      </c>
      <c r="W1690" s="15">
        <v>1649673.9</v>
      </c>
      <c r="X1690" s="15">
        <v>1673151.2215399998</v>
      </c>
      <c r="Y1690" s="15">
        <v>1665791.0847380848</v>
      </c>
      <c r="Z1690" s="15">
        <v>1687516.1032720234</v>
      </c>
      <c r="AA1690" s="15">
        <v>1703963.8692391585</v>
      </c>
      <c r="AB1690" s="16">
        <f t="shared" si="26"/>
        <v>685848.65999999992</v>
      </c>
    </row>
    <row r="1691" spans="1:28" ht="16" x14ac:dyDescent="0.2">
      <c r="A1691" s="14" t="s">
        <v>2524</v>
      </c>
      <c r="B1691" s="14" t="s">
        <v>2525</v>
      </c>
      <c r="C1691" s="14" t="s">
        <v>2431</v>
      </c>
      <c r="D1691" s="14" t="s">
        <v>2503</v>
      </c>
      <c r="E1691" s="14" t="s">
        <v>970</v>
      </c>
      <c r="F1691" s="14" t="s">
        <v>971</v>
      </c>
      <c r="G1691" s="14" t="s">
        <v>2505</v>
      </c>
      <c r="H1691" s="14" t="s">
        <v>2506</v>
      </c>
      <c r="I1691" s="14" t="s">
        <v>175</v>
      </c>
      <c r="J1691" s="14" t="s">
        <v>2532</v>
      </c>
      <c r="K1691" s="15">
        <v>8747.8657924528325</v>
      </c>
      <c r="L1691" s="15">
        <v>8747.8657924528325</v>
      </c>
      <c r="M1691" s="15">
        <v>8747.8657924528325</v>
      </c>
      <c r="N1691" s="15">
        <v>8747.8657924528325</v>
      </c>
      <c r="O1691" s="15">
        <v>8747.8657924528325</v>
      </c>
      <c r="P1691" s="15">
        <v>8747.8657924528325</v>
      </c>
      <c r="Q1691" s="15">
        <v>8747.8657924528325</v>
      </c>
      <c r="R1691" s="15">
        <v>8747.8657924528325</v>
      </c>
      <c r="S1691" s="15">
        <v>8747.8657924528325</v>
      </c>
      <c r="T1691" s="15">
        <v>8747.8657924528325</v>
      </c>
      <c r="U1691" s="15">
        <v>8747.8657924528325</v>
      </c>
      <c r="V1691" s="15">
        <v>8747.8657924528325</v>
      </c>
      <c r="W1691" s="15">
        <v>104974.389509434</v>
      </c>
      <c r="X1691" s="15">
        <v>105497.38691431134</v>
      </c>
      <c r="Y1691" s="15">
        <v>106246.40192935696</v>
      </c>
      <c r="Z1691" s="15">
        <v>107733.98731970646</v>
      </c>
      <c r="AA1691" s="15">
        <v>108866.95820327739</v>
      </c>
      <c r="AB1691" s="16">
        <f t="shared" si="26"/>
        <v>43739.328962264161</v>
      </c>
    </row>
    <row r="1692" spans="1:28" ht="16" x14ac:dyDescent="0.2">
      <c r="A1692" s="14" t="s">
        <v>2524</v>
      </c>
      <c r="B1692" s="14" t="s">
        <v>2525</v>
      </c>
      <c r="C1692" s="14" t="s">
        <v>2431</v>
      </c>
      <c r="D1692" s="14" t="s">
        <v>2503</v>
      </c>
      <c r="E1692" s="14" t="s">
        <v>970</v>
      </c>
      <c r="F1692" s="14" t="s">
        <v>971</v>
      </c>
      <c r="G1692" s="14" t="s">
        <v>2533</v>
      </c>
      <c r="H1692" s="14" t="s">
        <v>2534</v>
      </c>
      <c r="I1692" s="14" t="s">
        <v>175</v>
      </c>
      <c r="J1692" s="14" t="s">
        <v>2535</v>
      </c>
      <c r="K1692" s="15">
        <v>1294.7562679245282</v>
      </c>
      <c r="L1692" s="15">
        <v>1294.7562679245282</v>
      </c>
      <c r="M1692" s="15">
        <v>1294.7562679245282</v>
      </c>
      <c r="N1692" s="15">
        <v>1294.7562679245282</v>
      </c>
      <c r="O1692" s="15">
        <v>1294.7562679245282</v>
      </c>
      <c r="P1692" s="15">
        <v>1294.7562679245282</v>
      </c>
      <c r="Q1692" s="15">
        <v>1294.7562679245282</v>
      </c>
      <c r="R1692" s="15">
        <v>1294.7562679245282</v>
      </c>
      <c r="S1692" s="15">
        <v>1294.7562679245282</v>
      </c>
      <c r="T1692" s="15">
        <v>1294.7562679245282</v>
      </c>
      <c r="U1692" s="15">
        <v>1294.7562679245282</v>
      </c>
      <c r="V1692" s="15">
        <v>1294.7562679245282</v>
      </c>
      <c r="W1692" s="15">
        <v>15537.075215094337</v>
      </c>
      <c r="X1692" s="15">
        <v>15614.483143398109</v>
      </c>
      <c r="Y1692" s="15">
        <v>15725.343541637936</v>
      </c>
      <c r="Z1692" s="15">
        <v>15945.518445314405</v>
      </c>
      <c r="AA1692" s="15">
        <v>16113.207478009104</v>
      </c>
      <c r="AB1692" s="16">
        <f t="shared" si="26"/>
        <v>6473.7813396226411</v>
      </c>
    </row>
    <row r="1693" spans="1:28" ht="16" x14ac:dyDescent="0.2">
      <c r="A1693" s="14" t="s">
        <v>2524</v>
      </c>
      <c r="B1693" s="14" t="s">
        <v>2525</v>
      </c>
      <c r="C1693" s="14" t="s">
        <v>2431</v>
      </c>
      <c r="D1693" s="14" t="s">
        <v>2503</v>
      </c>
      <c r="E1693" s="14" t="s">
        <v>970</v>
      </c>
      <c r="F1693" s="14" t="s">
        <v>971</v>
      </c>
      <c r="G1693" s="14" t="s">
        <v>2349</v>
      </c>
      <c r="H1693" s="14" t="s">
        <v>2350</v>
      </c>
      <c r="I1693" s="14" t="s">
        <v>175</v>
      </c>
      <c r="J1693" s="14" t="s">
        <v>2536</v>
      </c>
      <c r="K1693" s="15">
        <v>3330.1344339622642</v>
      </c>
      <c r="L1693" s="15">
        <v>3330.1344339622642</v>
      </c>
      <c r="M1693" s="15">
        <v>3330.1344339622642</v>
      </c>
      <c r="N1693" s="15">
        <v>3330.1344339622642</v>
      </c>
      <c r="O1693" s="15">
        <v>3330.1344339622642</v>
      </c>
      <c r="P1693" s="15">
        <v>3330.1344339622642</v>
      </c>
      <c r="Q1693" s="15">
        <v>3330.1344339622642</v>
      </c>
      <c r="R1693" s="15">
        <v>3330.1344339622642</v>
      </c>
      <c r="S1693" s="15">
        <v>3330.1344339622642</v>
      </c>
      <c r="T1693" s="15">
        <v>3330.1344339622642</v>
      </c>
      <c r="U1693" s="15">
        <v>3330.1344339622642</v>
      </c>
      <c r="V1693" s="15">
        <v>3330.1344339622642</v>
      </c>
      <c r="W1693" s="15">
        <v>39961.613207547169</v>
      </c>
      <c r="X1693" s="15">
        <v>40160.707673349054</v>
      </c>
      <c r="Y1693" s="15">
        <v>40445.842442484412</v>
      </c>
      <c r="Z1693" s="15">
        <v>41012.135919018539</v>
      </c>
      <c r="AA1693" s="15">
        <v>41443.4348714226</v>
      </c>
      <c r="AB1693" s="16">
        <f t="shared" si="26"/>
        <v>16650.672169811322</v>
      </c>
    </row>
    <row r="1694" spans="1:28" ht="16" x14ac:dyDescent="0.2">
      <c r="A1694" s="14" t="s">
        <v>2524</v>
      </c>
      <c r="B1694" s="14" t="s">
        <v>2525</v>
      </c>
      <c r="C1694" s="14" t="s">
        <v>2431</v>
      </c>
      <c r="D1694" s="14" t="s">
        <v>2503</v>
      </c>
      <c r="E1694" s="14" t="s">
        <v>970</v>
      </c>
      <c r="F1694" s="14" t="s">
        <v>971</v>
      </c>
      <c r="G1694" s="14" t="s">
        <v>1548</v>
      </c>
      <c r="H1694" s="14" t="s">
        <v>1549</v>
      </c>
      <c r="I1694" s="14" t="s">
        <v>175</v>
      </c>
      <c r="J1694" s="14" t="s">
        <v>2537</v>
      </c>
      <c r="K1694" s="15">
        <v>3996.1613207547175</v>
      </c>
      <c r="L1694" s="15">
        <v>3996.1613207547175</v>
      </c>
      <c r="M1694" s="15">
        <v>3996.1613207547175</v>
      </c>
      <c r="N1694" s="15">
        <v>3996.1613207547175</v>
      </c>
      <c r="O1694" s="15">
        <v>3996.1613207547175</v>
      </c>
      <c r="P1694" s="15">
        <v>3996.1613207547175</v>
      </c>
      <c r="Q1694" s="15">
        <v>3996.1613207547175</v>
      </c>
      <c r="R1694" s="15">
        <v>3996.1613207547175</v>
      </c>
      <c r="S1694" s="15">
        <v>3996.1613207547175</v>
      </c>
      <c r="T1694" s="15">
        <v>3996.1613207547175</v>
      </c>
      <c r="U1694" s="15">
        <v>3996.1613207547175</v>
      </c>
      <c r="V1694" s="15">
        <v>3996.1613207547175</v>
      </c>
      <c r="W1694" s="15">
        <v>47953.935849056608</v>
      </c>
      <c r="X1694" s="15">
        <v>48192.849208018873</v>
      </c>
      <c r="Y1694" s="15">
        <v>48535.010930981298</v>
      </c>
      <c r="Z1694" s="15">
        <v>49214.563102822249</v>
      </c>
      <c r="AA1694" s="15">
        <v>49732.121845707123</v>
      </c>
      <c r="AB1694" s="16">
        <f t="shared" si="26"/>
        <v>19980.806603773588</v>
      </c>
    </row>
    <row r="1695" spans="1:28" ht="16" x14ac:dyDescent="0.2">
      <c r="A1695" s="14" t="s">
        <v>2524</v>
      </c>
      <c r="B1695" s="14" t="s">
        <v>2525</v>
      </c>
      <c r="C1695" s="14" t="s">
        <v>2431</v>
      </c>
      <c r="D1695" s="14" t="s">
        <v>2503</v>
      </c>
      <c r="E1695" s="14" t="s">
        <v>970</v>
      </c>
      <c r="F1695" s="14" t="s">
        <v>971</v>
      </c>
      <c r="G1695" s="14" t="s">
        <v>2538</v>
      </c>
      <c r="H1695" s="14" t="s">
        <v>2539</v>
      </c>
      <c r="I1695" s="14" t="s">
        <v>175</v>
      </c>
      <c r="J1695" s="14" t="s">
        <v>2540</v>
      </c>
      <c r="K1695" s="15">
        <v>28972.169575471697</v>
      </c>
      <c r="L1695" s="15">
        <v>28972.169575471697</v>
      </c>
      <c r="M1695" s="15">
        <v>28972.169575471697</v>
      </c>
      <c r="N1695" s="15">
        <v>28972.169575471697</v>
      </c>
      <c r="O1695" s="15">
        <v>28972.169575471697</v>
      </c>
      <c r="P1695" s="15">
        <v>28972.169575471697</v>
      </c>
      <c r="Q1695" s="15">
        <v>28972.169575471697</v>
      </c>
      <c r="R1695" s="15">
        <v>28972.169575471697</v>
      </c>
      <c r="S1695" s="15">
        <v>28972.169575471697</v>
      </c>
      <c r="T1695" s="15">
        <v>28972.169575471697</v>
      </c>
      <c r="U1695" s="15">
        <v>28972.169575471697</v>
      </c>
      <c r="V1695" s="15">
        <v>28972.169575471697</v>
      </c>
      <c r="W1695" s="15">
        <v>347666.03490566037</v>
      </c>
      <c r="X1695" s="15">
        <v>349398.15675813676</v>
      </c>
      <c r="Y1695" s="15">
        <v>351878.82924961433</v>
      </c>
      <c r="Z1695" s="15">
        <v>356805.58249546133</v>
      </c>
      <c r="AA1695" s="15">
        <v>360557.88338137663</v>
      </c>
      <c r="AB1695" s="16">
        <f t="shared" si="26"/>
        <v>144860.84787735849</v>
      </c>
    </row>
    <row r="1696" spans="1:28" ht="16" x14ac:dyDescent="0.2">
      <c r="A1696" s="14" t="s">
        <v>2524</v>
      </c>
      <c r="B1696" s="14" t="s">
        <v>2525</v>
      </c>
      <c r="C1696" s="14" t="s">
        <v>2431</v>
      </c>
      <c r="D1696" s="14" t="s">
        <v>2503</v>
      </c>
      <c r="E1696" s="14" t="s">
        <v>970</v>
      </c>
      <c r="F1696" s="14" t="s">
        <v>971</v>
      </c>
      <c r="G1696" s="14" t="s">
        <v>2541</v>
      </c>
      <c r="H1696" s="14" t="s">
        <v>2542</v>
      </c>
      <c r="I1696" s="14" t="s">
        <v>175</v>
      </c>
      <c r="J1696" s="14" t="s">
        <v>2543</v>
      </c>
      <c r="K1696" s="15">
        <v>23333.333333333332</v>
      </c>
      <c r="L1696" s="15">
        <v>23333.333333333332</v>
      </c>
      <c r="M1696" s="15">
        <v>23333.333333333332</v>
      </c>
      <c r="N1696" s="15">
        <v>23333.333333333332</v>
      </c>
      <c r="O1696" s="15">
        <v>23333.333333333332</v>
      </c>
      <c r="P1696" s="15">
        <v>23333.333333333332</v>
      </c>
      <c r="Q1696" s="15">
        <v>23333.333333333332</v>
      </c>
      <c r="R1696" s="15">
        <v>23333.333333333332</v>
      </c>
      <c r="S1696" s="15">
        <v>23333.333333333332</v>
      </c>
      <c r="T1696" s="15">
        <v>23333.333333333332</v>
      </c>
      <c r="U1696" s="15">
        <v>23333.333333333332</v>
      </c>
      <c r="V1696" s="15">
        <v>23333.333333333332</v>
      </c>
      <c r="W1696" s="15">
        <v>280000</v>
      </c>
      <c r="X1696" s="15">
        <v>281395</v>
      </c>
      <c r="Y1696" s="15">
        <v>283392.86067052023</v>
      </c>
      <c r="Z1696" s="15">
        <v>287360.72284380224</v>
      </c>
      <c r="AA1696" s="15">
        <v>290382.71562587365</v>
      </c>
      <c r="AB1696" s="16">
        <f t="shared" si="26"/>
        <v>116666.66666666666</v>
      </c>
    </row>
    <row r="1697" spans="1:28" ht="16" x14ac:dyDescent="0.2">
      <c r="A1697" s="14" t="s">
        <v>2524</v>
      </c>
      <c r="B1697" s="14" t="s">
        <v>2525</v>
      </c>
      <c r="C1697" s="14" t="s">
        <v>2431</v>
      </c>
      <c r="D1697" s="14" t="s">
        <v>2503</v>
      </c>
      <c r="E1697" s="14" t="s">
        <v>970</v>
      </c>
      <c r="F1697" s="14" t="s">
        <v>971</v>
      </c>
      <c r="G1697" s="14" t="s">
        <v>2544</v>
      </c>
      <c r="H1697" s="14" t="s">
        <v>2545</v>
      </c>
      <c r="I1697" s="14" t="s">
        <v>175</v>
      </c>
      <c r="J1697" s="14" t="s">
        <v>2546</v>
      </c>
      <c r="K1697" s="15">
        <v>122374.53876701892</v>
      </c>
      <c r="L1697" s="15">
        <v>122374.53876701892</v>
      </c>
      <c r="M1697" s="15">
        <v>122374.53876701892</v>
      </c>
      <c r="N1697" s="15">
        <v>122374.53876701892</v>
      </c>
      <c r="O1697" s="15">
        <v>122374.53876701892</v>
      </c>
      <c r="P1697" s="15">
        <v>122374.53876701892</v>
      </c>
      <c r="Q1697" s="15">
        <v>122374.53876701892</v>
      </c>
      <c r="R1697" s="15">
        <v>122374.53876701892</v>
      </c>
      <c r="S1697" s="15">
        <v>122374.53876701892</v>
      </c>
      <c r="T1697" s="15">
        <v>122374.53876701892</v>
      </c>
      <c r="U1697" s="15">
        <v>122374.53876701892</v>
      </c>
      <c r="V1697" s="15">
        <v>122374.53876701892</v>
      </c>
      <c r="W1697" s="15">
        <v>1468494.465204227</v>
      </c>
      <c r="X1697" s="15">
        <v>1475810.714414798</v>
      </c>
      <c r="Y1697" s="15">
        <v>1486288.7406180413</v>
      </c>
      <c r="Z1697" s="15">
        <v>1507098.6821900341</v>
      </c>
      <c r="AA1697" s="15">
        <v>1522947.8953127447</v>
      </c>
      <c r="AB1697" s="16">
        <f t="shared" si="26"/>
        <v>611872.69383509457</v>
      </c>
    </row>
    <row r="1698" spans="1:28" ht="16" x14ac:dyDescent="0.2">
      <c r="A1698" s="14" t="s">
        <v>2524</v>
      </c>
      <c r="B1698" s="14" t="s">
        <v>2525</v>
      </c>
      <c r="C1698" s="14" t="s">
        <v>2431</v>
      </c>
      <c r="D1698" s="14" t="s">
        <v>2503</v>
      </c>
      <c r="E1698" s="14" t="s">
        <v>970</v>
      </c>
      <c r="F1698" s="14" t="s">
        <v>971</v>
      </c>
      <c r="G1698" s="14" t="s">
        <v>2547</v>
      </c>
      <c r="H1698" s="14" t="s">
        <v>2548</v>
      </c>
      <c r="I1698" s="14" t="s">
        <v>175</v>
      </c>
      <c r="J1698" s="14" t="s">
        <v>2549</v>
      </c>
      <c r="K1698" s="15">
        <v>50351.632641509437</v>
      </c>
      <c r="L1698" s="15">
        <v>50351.632641509437</v>
      </c>
      <c r="M1698" s="15">
        <v>50351.632641509437</v>
      </c>
      <c r="N1698" s="15">
        <v>50351.632641509437</v>
      </c>
      <c r="O1698" s="15">
        <v>50351.632641509437</v>
      </c>
      <c r="P1698" s="15">
        <v>50351.632641509437</v>
      </c>
      <c r="Q1698" s="15">
        <v>50351.632641509437</v>
      </c>
      <c r="R1698" s="15">
        <v>50351.632641509437</v>
      </c>
      <c r="S1698" s="15">
        <v>50351.632641509437</v>
      </c>
      <c r="T1698" s="15">
        <v>50351.632641509437</v>
      </c>
      <c r="U1698" s="15">
        <v>50351.632641509437</v>
      </c>
      <c r="V1698" s="15">
        <v>50351.632641509437</v>
      </c>
      <c r="W1698" s="15">
        <v>604219.59169811325</v>
      </c>
      <c r="X1698" s="15">
        <v>607229.90002103779</v>
      </c>
      <c r="Y1698" s="15">
        <v>611541.13773036434</v>
      </c>
      <c r="Z1698" s="15">
        <v>620103.49509556033</v>
      </c>
      <c r="AA1698" s="15">
        <v>626624.73525590973</v>
      </c>
      <c r="AB1698" s="16">
        <f t="shared" si="26"/>
        <v>251758.16320754719</v>
      </c>
    </row>
    <row r="1699" spans="1:28" ht="16" x14ac:dyDescent="0.2">
      <c r="A1699" s="14" t="s">
        <v>2524</v>
      </c>
      <c r="B1699" s="14" t="s">
        <v>2525</v>
      </c>
      <c r="C1699" s="14" t="s">
        <v>2431</v>
      </c>
      <c r="D1699" s="14" t="s">
        <v>2503</v>
      </c>
      <c r="E1699" s="14" t="s">
        <v>970</v>
      </c>
      <c r="F1699" s="14" t="s">
        <v>971</v>
      </c>
      <c r="G1699" s="14" t="s">
        <v>2550</v>
      </c>
      <c r="H1699" s="14" t="s">
        <v>2551</v>
      </c>
      <c r="I1699" s="14" t="s">
        <v>175</v>
      </c>
      <c r="J1699" s="14" t="s">
        <v>2552</v>
      </c>
      <c r="K1699" s="15">
        <v>45556.239056603757</v>
      </c>
      <c r="L1699" s="15">
        <v>45556.239056603757</v>
      </c>
      <c r="M1699" s="15">
        <v>45556.239056603757</v>
      </c>
      <c r="N1699" s="15">
        <v>45556.239056603757</v>
      </c>
      <c r="O1699" s="15">
        <v>45556.239056603757</v>
      </c>
      <c r="P1699" s="15">
        <v>45556.239056603757</v>
      </c>
      <c r="Q1699" s="15">
        <v>45556.239056603757</v>
      </c>
      <c r="R1699" s="15">
        <v>45556.239056603757</v>
      </c>
      <c r="S1699" s="15">
        <v>45556.239056603757</v>
      </c>
      <c r="T1699" s="15">
        <v>45556.239056603757</v>
      </c>
      <c r="U1699" s="15">
        <v>45556.239056603757</v>
      </c>
      <c r="V1699" s="15">
        <v>45556.239056603757</v>
      </c>
      <c r="W1699" s="15">
        <v>546674.86867924512</v>
      </c>
      <c r="X1699" s="15">
        <v>549398.48097141483</v>
      </c>
      <c r="Y1699" s="15">
        <v>553299.12461318658</v>
      </c>
      <c r="Z1699" s="15">
        <v>561046.01937217347</v>
      </c>
      <c r="AA1699" s="15">
        <v>566946.18904106098</v>
      </c>
      <c r="AB1699" s="16">
        <f t="shared" si="26"/>
        <v>227781.19528301878</v>
      </c>
    </row>
    <row r="1700" spans="1:28" ht="16" x14ac:dyDescent="0.2">
      <c r="A1700" s="14" t="s">
        <v>2524</v>
      </c>
      <c r="B1700" s="14" t="s">
        <v>2525</v>
      </c>
      <c r="C1700" s="14" t="s">
        <v>2431</v>
      </c>
      <c r="D1700" s="14" t="s">
        <v>2503</v>
      </c>
      <c r="E1700" s="14" t="s">
        <v>970</v>
      </c>
      <c r="F1700" s="14" t="s">
        <v>971</v>
      </c>
      <c r="G1700" s="14" t="s">
        <v>2407</v>
      </c>
      <c r="H1700" s="14" t="s">
        <v>2408</v>
      </c>
      <c r="I1700" s="14" t="s">
        <v>175</v>
      </c>
      <c r="J1700" s="14" t="s">
        <v>2553</v>
      </c>
      <c r="K1700" s="15">
        <v>7814.4654088050311</v>
      </c>
      <c r="L1700" s="15">
        <v>7814.4654088050311</v>
      </c>
      <c r="M1700" s="15">
        <v>7814.4654088050311</v>
      </c>
      <c r="N1700" s="15">
        <v>7814.4654088050311</v>
      </c>
      <c r="O1700" s="15">
        <v>7814.4654088050311</v>
      </c>
      <c r="P1700" s="15">
        <v>7814.4654088050311</v>
      </c>
      <c r="Q1700" s="15">
        <v>7814.4654088050311</v>
      </c>
      <c r="R1700" s="15">
        <v>7814.4654088050311</v>
      </c>
      <c r="S1700" s="15">
        <v>7814.4654088050311</v>
      </c>
      <c r="T1700" s="15">
        <v>7814.4654088050311</v>
      </c>
      <c r="U1700" s="15">
        <v>7814.4654088050311</v>
      </c>
      <c r="V1700" s="15">
        <v>7814.4654088050311</v>
      </c>
      <c r="W1700" s="15">
        <v>93773.584905660377</v>
      </c>
      <c r="X1700" s="15">
        <v>94240.778301886792</v>
      </c>
      <c r="Y1700" s="15">
        <v>94909.873149089311</v>
      </c>
      <c r="Z1700" s="15">
        <v>96238.732650518679</v>
      </c>
      <c r="AA1700" s="15">
        <v>97250.815138853926</v>
      </c>
      <c r="AB1700" s="16">
        <f t="shared" si="26"/>
        <v>39072.327044025158</v>
      </c>
    </row>
    <row r="1701" spans="1:28" ht="16" x14ac:dyDescent="0.2">
      <c r="A1701" s="14" t="s">
        <v>2524</v>
      </c>
      <c r="B1701" s="14" t="s">
        <v>2525</v>
      </c>
      <c r="C1701" s="14" t="s">
        <v>2431</v>
      </c>
      <c r="D1701" s="14" t="s">
        <v>2503</v>
      </c>
      <c r="E1701" s="14" t="s">
        <v>970</v>
      </c>
      <c r="F1701" s="14" t="s">
        <v>971</v>
      </c>
      <c r="G1701" s="14" t="s">
        <v>2554</v>
      </c>
      <c r="H1701" s="14" t="s">
        <v>2555</v>
      </c>
      <c r="I1701" s="14" t="s">
        <v>1685</v>
      </c>
      <c r="J1701" s="14" t="s">
        <v>2556</v>
      </c>
      <c r="K1701" s="15">
        <v>8058575.3736640718</v>
      </c>
      <c r="L1701" s="15">
        <v>6601953.9539633729</v>
      </c>
      <c r="M1701" s="15">
        <v>13645107.032114308</v>
      </c>
      <c r="N1701" s="15">
        <v>13204513.919927692</v>
      </c>
      <c r="O1701" s="15">
        <v>12506957.277763952</v>
      </c>
      <c r="P1701" s="15">
        <v>12540026.229276676</v>
      </c>
      <c r="Q1701" s="15">
        <v>12486701.570325138</v>
      </c>
      <c r="R1701" s="15">
        <v>13534512.928476114</v>
      </c>
      <c r="S1701" s="15">
        <v>12769060.409209751</v>
      </c>
      <c r="T1701" s="15">
        <v>13492099.806134349</v>
      </c>
      <c r="U1701" s="15">
        <v>11223257.503102511</v>
      </c>
      <c r="V1701" s="15">
        <v>13268092.488878846</v>
      </c>
      <c r="W1701" s="15">
        <v>143330858.4928368</v>
      </c>
      <c r="X1701" s="15">
        <v>151022765.29080167</v>
      </c>
      <c r="Y1701" s="15">
        <v>154003967.98650473</v>
      </c>
      <c r="Z1701" s="15">
        <v>163404610.42932156</v>
      </c>
      <c r="AA1701" s="15">
        <v>150145720.49469724</v>
      </c>
      <c r="AB1701" s="16">
        <f t="shared" si="26"/>
        <v>54017107.557433397</v>
      </c>
    </row>
    <row r="1702" spans="1:28" ht="16" x14ac:dyDescent="0.2">
      <c r="A1702" s="14" t="s">
        <v>2524</v>
      </c>
      <c r="B1702" s="14" t="s">
        <v>2525</v>
      </c>
      <c r="C1702" s="14" t="s">
        <v>2431</v>
      </c>
      <c r="D1702" s="14" t="s">
        <v>2503</v>
      </c>
      <c r="E1702" s="14" t="s">
        <v>970</v>
      </c>
      <c r="F1702" s="14" t="s">
        <v>971</v>
      </c>
      <c r="G1702" s="14" t="s">
        <v>642</v>
      </c>
      <c r="H1702" s="14" t="s">
        <v>643</v>
      </c>
      <c r="I1702" s="14" t="s">
        <v>644</v>
      </c>
      <c r="J1702" s="14" t="s">
        <v>2557</v>
      </c>
      <c r="K1702" s="15">
        <v>5271.1145712968655</v>
      </c>
      <c r="L1702" s="15">
        <v>5271.1145712968655</v>
      </c>
      <c r="M1702" s="15">
        <v>5271.1145712968655</v>
      </c>
      <c r="N1702" s="15">
        <v>5271.1145712968655</v>
      </c>
      <c r="O1702" s="15">
        <v>5271.1145712968655</v>
      </c>
      <c r="P1702" s="15">
        <v>5271.1145712968655</v>
      </c>
      <c r="Q1702" s="15">
        <v>5271.1145712968655</v>
      </c>
      <c r="R1702" s="15">
        <v>5271.1145712968655</v>
      </c>
      <c r="S1702" s="15">
        <v>5271.1145712968655</v>
      </c>
      <c r="T1702" s="15">
        <v>5271.1145712968655</v>
      </c>
      <c r="U1702" s="15">
        <v>5271.1145712968655</v>
      </c>
      <c r="V1702" s="15">
        <v>5271.1145712968655</v>
      </c>
      <c r="W1702" s="15">
        <v>63253.37485556239</v>
      </c>
      <c r="X1702" s="15">
        <v>63314.745689499628</v>
      </c>
      <c r="Y1702" s="15">
        <v>63470.097736633972</v>
      </c>
      <c r="Z1702" s="15">
        <v>64315.585814058955</v>
      </c>
      <c r="AA1702" s="15">
        <v>64795.219657478759</v>
      </c>
      <c r="AB1702" s="16">
        <f t="shared" si="26"/>
        <v>26355.572856484327</v>
      </c>
    </row>
    <row r="1703" spans="1:28" ht="16" x14ac:dyDescent="0.2">
      <c r="A1703" s="14" t="s">
        <v>2524</v>
      </c>
      <c r="B1703" s="14" t="s">
        <v>2525</v>
      </c>
      <c r="C1703" s="14" t="s">
        <v>2431</v>
      </c>
      <c r="D1703" s="14" t="s">
        <v>2503</v>
      </c>
      <c r="E1703" s="14" t="s">
        <v>970</v>
      </c>
      <c r="F1703" s="14" t="s">
        <v>971</v>
      </c>
      <c r="G1703" s="14" t="s">
        <v>1885</v>
      </c>
      <c r="H1703" s="14" t="s">
        <v>1886</v>
      </c>
      <c r="I1703" s="14" t="s">
        <v>179</v>
      </c>
      <c r="J1703" s="14" t="s">
        <v>2558</v>
      </c>
      <c r="K1703" s="15">
        <v>7460.626415094338</v>
      </c>
      <c r="L1703" s="15">
        <v>7460.626415094338</v>
      </c>
      <c r="M1703" s="15">
        <v>7460.626415094338</v>
      </c>
      <c r="N1703" s="15">
        <v>7460.626415094338</v>
      </c>
      <c r="O1703" s="15">
        <v>7460.626415094338</v>
      </c>
      <c r="P1703" s="15">
        <v>7460.626415094338</v>
      </c>
      <c r="Q1703" s="15">
        <v>7460.626415094338</v>
      </c>
      <c r="R1703" s="15">
        <v>7460.626415094338</v>
      </c>
      <c r="S1703" s="15">
        <v>7460.626415094338</v>
      </c>
      <c r="T1703" s="15">
        <v>7460.626415094338</v>
      </c>
      <c r="U1703" s="15">
        <v>7460.626415094338</v>
      </c>
      <c r="V1703" s="15">
        <v>7460.626415094338</v>
      </c>
      <c r="W1703" s="15">
        <v>89527.516981132052</v>
      </c>
      <c r="X1703" s="15">
        <v>89973.555860377339</v>
      </c>
      <c r="Y1703" s="15">
        <v>90612.354092898517</v>
      </c>
      <c r="Z1703" s="15">
        <v>91881.042836103181</v>
      </c>
      <c r="AA1703" s="15">
        <v>92847.298229366585</v>
      </c>
      <c r="AB1703" s="16">
        <f t="shared" si="26"/>
        <v>37303.132075471687</v>
      </c>
    </row>
    <row r="1704" spans="1:28" ht="16" x14ac:dyDescent="0.2">
      <c r="A1704" s="14" t="s">
        <v>2524</v>
      </c>
      <c r="B1704" s="14" t="s">
        <v>2525</v>
      </c>
      <c r="C1704" s="14" t="s">
        <v>2431</v>
      </c>
      <c r="D1704" s="14" t="s">
        <v>2503</v>
      </c>
      <c r="E1704" s="14" t="s">
        <v>970</v>
      </c>
      <c r="F1704" s="14" t="s">
        <v>971</v>
      </c>
      <c r="G1704" s="14" t="s">
        <v>2366</v>
      </c>
      <c r="H1704" s="14" t="s">
        <v>2367</v>
      </c>
      <c r="I1704" s="14" t="s">
        <v>179</v>
      </c>
      <c r="J1704" s="14" t="s">
        <v>2559</v>
      </c>
      <c r="K1704" s="15">
        <v>1657.916981132076</v>
      </c>
      <c r="L1704" s="15">
        <v>1657.916981132076</v>
      </c>
      <c r="M1704" s="15">
        <v>1657.916981132076</v>
      </c>
      <c r="N1704" s="15">
        <v>1657.916981132076</v>
      </c>
      <c r="O1704" s="15">
        <v>1657.916981132076</v>
      </c>
      <c r="P1704" s="15">
        <v>1657.916981132076</v>
      </c>
      <c r="Q1704" s="15">
        <v>1657.916981132076</v>
      </c>
      <c r="R1704" s="15">
        <v>1657.916981132076</v>
      </c>
      <c r="S1704" s="15">
        <v>1657.916981132076</v>
      </c>
      <c r="T1704" s="15">
        <v>1657.916981132076</v>
      </c>
      <c r="U1704" s="15">
        <v>1657.916981132076</v>
      </c>
      <c r="V1704" s="15">
        <v>1657.916981132076</v>
      </c>
      <c r="W1704" s="15">
        <v>19895.003773584911</v>
      </c>
      <c r="X1704" s="15">
        <v>19994.123524528302</v>
      </c>
      <c r="Y1704" s="15">
        <v>20136.078687310794</v>
      </c>
      <c r="Z1704" s="15">
        <v>20418.009519134048</v>
      </c>
      <c r="AA1704" s="15">
        <v>20632.732939859256</v>
      </c>
      <c r="AB1704" s="16">
        <f t="shared" si="26"/>
        <v>8289.5849056603802</v>
      </c>
    </row>
    <row r="1705" spans="1:28" ht="16" x14ac:dyDescent="0.2">
      <c r="A1705" s="14" t="s">
        <v>2524</v>
      </c>
      <c r="B1705" s="14" t="s">
        <v>2525</v>
      </c>
      <c r="C1705" s="14" t="s">
        <v>2431</v>
      </c>
      <c r="D1705" s="14" t="s">
        <v>2503</v>
      </c>
      <c r="E1705" s="14" t="s">
        <v>970</v>
      </c>
      <c r="F1705" s="14" t="s">
        <v>971</v>
      </c>
      <c r="G1705" s="14" t="s">
        <v>1863</v>
      </c>
      <c r="H1705" s="14" t="s">
        <v>1864</v>
      </c>
      <c r="I1705" s="14" t="s">
        <v>179</v>
      </c>
      <c r="J1705" s="14" t="s">
        <v>2560</v>
      </c>
      <c r="K1705" s="15">
        <v>1673.8584905660382</v>
      </c>
      <c r="L1705" s="15">
        <v>1673.8584905660382</v>
      </c>
      <c r="M1705" s="15">
        <v>1673.8584905660382</v>
      </c>
      <c r="N1705" s="15">
        <v>1673.8584905660382</v>
      </c>
      <c r="O1705" s="15">
        <v>1673.8584905660382</v>
      </c>
      <c r="P1705" s="15">
        <v>1673.8584905660382</v>
      </c>
      <c r="Q1705" s="15">
        <v>1673.8584905660382</v>
      </c>
      <c r="R1705" s="15">
        <v>1673.8584905660382</v>
      </c>
      <c r="S1705" s="15">
        <v>1673.8584905660382</v>
      </c>
      <c r="T1705" s="15">
        <v>1673.8584905660382</v>
      </c>
      <c r="U1705" s="15">
        <v>1673.8584905660382</v>
      </c>
      <c r="V1705" s="15">
        <v>1673.8584905660382</v>
      </c>
      <c r="W1705" s="15">
        <v>20086.301886792458</v>
      </c>
      <c r="X1705" s="15">
        <v>20186.374712264158</v>
      </c>
      <c r="Y1705" s="15">
        <v>20329.694828534939</v>
      </c>
      <c r="Z1705" s="15">
        <v>20614.336533741109</v>
      </c>
      <c r="AA1705" s="15">
        <v>20831.124602742515</v>
      </c>
      <c r="AB1705" s="16">
        <f t="shared" si="26"/>
        <v>8369.2924528301919</v>
      </c>
    </row>
    <row r="1706" spans="1:28" ht="16" x14ac:dyDescent="0.2">
      <c r="A1706" s="14" t="s">
        <v>2524</v>
      </c>
      <c r="B1706" s="14" t="s">
        <v>2525</v>
      </c>
      <c r="C1706" s="14" t="s">
        <v>2431</v>
      </c>
      <c r="D1706" s="14" t="s">
        <v>2503</v>
      </c>
      <c r="E1706" s="14" t="s">
        <v>970</v>
      </c>
      <c r="F1706" s="14" t="s">
        <v>971</v>
      </c>
      <c r="G1706" s="14" t="s">
        <v>2561</v>
      </c>
      <c r="H1706" s="14" t="s">
        <v>2562</v>
      </c>
      <c r="I1706" s="14" t="s">
        <v>1868</v>
      </c>
      <c r="J1706" s="14" t="s">
        <v>2563</v>
      </c>
      <c r="K1706" s="15">
        <v>7598.7861635220152</v>
      </c>
      <c r="L1706" s="15">
        <v>7598.7861635220152</v>
      </c>
      <c r="M1706" s="15">
        <v>7598.7861635220152</v>
      </c>
      <c r="N1706" s="15">
        <v>7598.7861635220152</v>
      </c>
      <c r="O1706" s="15">
        <v>7598.7861635220152</v>
      </c>
      <c r="P1706" s="15">
        <v>7598.7861635220152</v>
      </c>
      <c r="Q1706" s="15">
        <v>7598.7861635220152</v>
      </c>
      <c r="R1706" s="15">
        <v>7598.7861635220152</v>
      </c>
      <c r="S1706" s="15">
        <v>7598.7861635220152</v>
      </c>
      <c r="T1706" s="15">
        <v>7598.7861635220152</v>
      </c>
      <c r="U1706" s="15">
        <v>7598.7861635220152</v>
      </c>
      <c r="V1706" s="15">
        <v>7598.7861635220152</v>
      </c>
      <c r="W1706" s="15">
        <v>91185.433962264186</v>
      </c>
      <c r="X1706" s="15">
        <v>91639.73282075474</v>
      </c>
      <c r="Y1706" s="15">
        <v>92290.36065017448</v>
      </c>
      <c r="Z1706" s="15">
        <v>93582.543629364402</v>
      </c>
      <c r="AA1706" s="15">
        <v>94566.692641021597</v>
      </c>
      <c r="AB1706" s="16">
        <f t="shared" si="26"/>
        <v>37993.930817610075</v>
      </c>
    </row>
    <row r="1707" spans="1:28" ht="16" x14ac:dyDescent="0.2">
      <c r="A1707" s="14" t="s">
        <v>2524</v>
      </c>
      <c r="B1707" s="14" t="s">
        <v>2525</v>
      </c>
      <c r="C1707" s="14" t="s">
        <v>2431</v>
      </c>
      <c r="D1707" s="14" t="s">
        <v>2503</v>
      </c>
      <c r="E1707" s="14" t="s">
        <v>970</v>
      </c>
      <c r="F1707" s="14" t="s">
        <v>971</v>
      </c>
      <c r="G1707" s="14" t="s">
        <v>2564</v>
      </c>
      <c r="H1707" s="14" t="s">
        <v>2565</v>
      </c>
      <c r="I1707" s="14" t="s">
        <v>1868</v>
      </c>
      <c r="J1707" s="14" t="s">
        <v>2566</v>
      </c>
      <c r="K1707" s="15">
        <v>4184.6462264150941</v>
      </c>
      <c r="L1707" s="15">
        <v>4184.6462264150941</v>
      </c>
      <c r="M1707" s="15">
        <v>4184.6462264150941</v>
      </c>
      <c r="N1707" s="15">
        <v>4184.6462264150941</v>
      </c>
      <c r="O1707" s="15">
        <v>4184.6462264150941</v>
      </c>
      <c r="P1707" s="15">
        <v>4184.6462264150941</v>
      </c>
      <c r="Q1707" s="15">
        <v>4184.6462264150941</v>
      </c>
      <c r="R1707" s="15">
        <v>4184.6462264150941</v>
      </c>
      <c r="S1707" s="15">
        <v>4184.6462264150941</v>
      </c>
      <c r="T1707" s="15">
        <v>4184.6462264150941</v>
      </c>
      <c r="U1707" s="15">
        <v>4184.6462264150941</v>
      </c>
      <c r="V1707" s="15">
        <v>4184.6462264150941</v>
      </c>
      <c r="W1707" s="15">
        <v>50215.75471698113</v>
      </c>
      <c r="X1707" s="15">
        <v>50465.93678066037</v>
      </c>
      <c r="Y1707" s="15">
        <v>50824.237071337324</v>
      </c>
      <c r="Z1707" s="15">
        <v>51535.84133435275</v>
      </c>
      <c r="AA1707" s="15">
        <v>52077.811506856277</v>
      </c>
      <c r="AB1707" s="16">
        <f t="shared" si="26"/>
        <v>20923.231132075471</v>
      </c>
    </row>
    <row r="1708" spans="1:28" ht="16" x14ac:dyDescent="0.2">
      <c r="A1708" s="14" t="s">
        <v>2524</v>
      </c>
      <c r="B1708" s="14" t="s">
        <v>2525</v>
      </c>
      <c r="C1708" s="14" t="s">
        <v>2431</v>
      </c>
      <c r="D1708" s="14" t="s">
        <v>2503</v>
      </c>
      <c r="E1708" s="14" t="s">
        <v>970</v>
      </c>
      <c r="F1708" s="14" t="s">
        <v>971</v>
      </c>
      <c r="G1708" s="14" t="s">
        <v>2567</v>
      </c>
      <c r="H1708" s="14" t="s">
        <v>2568</v>
      </c>
      <c r="I1708" s="14" t="s">
        <v>1868</v>
      </c>
      <c r="J1708" s="14" t="s">
        <v>2569</v>
      </c>
      <c r="K1708" s="15">
        <v>4184.6462264150941</v>
      </c>
      <c r="L1708" s="15">
        <v>4184.6462264150941</v>
      </c>
      <c r="M1708" s="15">
        <v>4184.6462264150941</v>
      </c>
      <c r="N1708" s="15">
        <v>4184.6462264150941</v>
      </c>
      <c r="O1708" s="15">
        <v>4184.6462264150941</v>
      </c>
      <c r="P1708" s="15">
        <v>4184.6462264150941</v>
      </c>
      <c r="Q1708" s="15">
        <v>4184.6462264150941</v>
      </c>
      <c r="R1708" s="15">
        <v>4184.6462264150941</v>
      </c>
      <c r="S1708" s="15">
        <v>4184.6462264150941</v>
      </c>
      <c r="T1708" s="15">
        <v>4184.6462264150941</v>
      </c>
      <c r="U1708" s="15">
        <v>4184.6462264150941</v>
      </c>
      <c r="V1708" s="15">
        <v>4184.6462264150941</v>
      </c>
      <c r="W1708" s="15">
        <v>50215.75471698113</v>
      </c>
      <c r="X1708" s="15">
        <v>50465.93678066037</v>
      </c>
      <c r="Y1708" s="15">
        <v>50824.237071337324</v>
      </c>
      <c r="Z1708" s="15">
        <v>51535.84133435275</v>
      </c>
      <c r="AA1708" s="15">
        <v>52077.811506856277</v>
      </c>
      <c r="AB1708" s="16">
        <f t="shared" si="26"/>
        <v>20923.231132075471</v>
      </c>
    </row>
    <row r="1709" spans="1:28" ht="16" x14ac:dyDescent="0.2">
      <c r="A1709" s="14" t="s">
        <v>2524</v>
      </c>
      <c r="B1709" s="14" t="s">
        <v>2525</v>
      </c>
      <c r="C1709" s="14" t="s">
        <v>2431</v>
      </c>
      <c r="D1709" s="14" t="s">
        <v>2503</v>
      </c>
      <c r="E1709" s="14" t="s">
        <v>970</v>
      </c>
      <c r="F1709" s="14" t="s">
        <v>971</v>
      </c>
      <c r="G1709" s="14" t="s">
        <v>1873</v>
      </c>
      <c r="H1709" s="14" t="s">
        <v>1874</v>
      </c>
      <c r="I1709" s="14" t="s">
        <v>1868</v>
      </c>
      <c r="J1709" s="14" t="s">
        <v>2570</v>
      </c>
      <c r="K1709" s="15">
        <v>1693.7853773584909</v>
      </c>
      <c r="L1709" s="15">
        <v>1693.7853773584909</v>
      </c>
      <c r="M1709" s="15">
        <v>1693.7853773584909</v>
      </c>
      <c r="N1709" s="15">
        <v>1693.7853773584909</v>
      </c>
      <c r="O1709" s="15">
        <v>1693.7853773584909</v>
      </c>
      <c r="P1709" s="15">
        <v>1693.7853773584909</v>
      </c>
      <c r="Q1709" s="15">
        <v>1693.7853773584909</v>
      </c>
      <c r="R1709" s="15">
        <v>1693.7853773584909</v>
      </c>
      <c r="S1709" s="15">
        <v>1693.7853773584909</v>
      </c>
      <c r="T1709" s="15">
        <v>1693.7853773584909</v>
      </c>
      <c r="U1709" s="15">
        <v>1693.7853773584909</v>
      </c>
      <c r="V1709" s="15">
        <v>1693.7853773584909</v>
      </c>
      <c r="W1709" s="15">
        <v>20325.42452830189</v>
      </c>
      <c r="X1709" s="15">
        <v>20426.688696933965</v>
      </c>
      <c r="Y1709" s="15">
        <v>20571.715005065114</v>
      </c>
      <c r="Z1709" s="15">
        <v>20859.745301999927</v>
      </c>
      <c r="AA1709" s="15">
        <v>21079.114181346587</v>
      </c>
      <c r="AB1709" s="16">
        <f t="shared" si="26"/>
        <v>8468.9268867924548</v>
      </c>
    </row>
    <row r="1710" spans="1:28" ht="16" x14ac:dyDescent="0.2">
      <c r="A1710" s="14" t="s">
        <v>2524</v>
      </c>
      <c r="B1710" s="14" t="s">
        <v>2525</v>
      </c>
      <c r="C1710" s="14" t="s">
        <v>2431</v>
      </c>
      <c r="D1710" s="14" t="s">
        <v>2503</v>
      </c>
      <c r="E1710" s="14" t="s">
        <v>970</v>
      </c>
      <c r="F1710" s="14" t="s">
        <v>971</v>
      </c>
      <c r="G1710" s="14" t="s">
        <v>2571</v>
      </c>
      <c r="H1710" s="14" t="s">
        <v>2572</v>
      </c>
      <c r="I1710" s="14" t="s">
        <v>1868</v>
      </c>
      <c r="J1710" s="14" t="s">
        <v>2573</v>
      </c>
      <c r="K1710" s="15">
        <v>7452.6556603773615</v>
      </c>
      <c r="L1710" s="15">
        <v>7452.6556603773615</v>
      </c>
      <c r="M1710" s="15">
        <v>7452.6556603773615</v>
      </c>
      <c r="N1710" s="15">
        <v>7452.6556603773615</v>
      </c>
      <c r="O1710" s="15">
        <v>7452.6556603773615</v>
      </c>
      <c r="P1710" s="15">
        <v>7452.6556603773615</v>
      </c>
      <c r="Q1710" s="15">
        <v>7452.6556603773615</v>
      </c>
      <c r="R1710" s="15">
        <v>7452.6556603773615</v>
      </c>
      <c r="S1710" s="15">
        <v>7452.6556603773615</v>
      </c>
      <c r="T1710" s="15">
        <v>7452.6556603773615</v>
      </c>
      <c r="U1710" s="15">
        <v>7452.6556603773615</v>
      </c>
      <c r="V1710" s="15">
        <v>7452.6556603773615</v>
      </c>
      <c r="W1710" s="15">
        <v>89431.867924528342</v>
      </c>
      <c r="X1710" s="15">
        <v>89877.430266509473</v>
      </c>
      <c r="Y1710" s="15">
        <v>90515.546022286522</v>
      </c>
      <c r="Z1710" s="15">
        <v>91782.87932879971</v>
      </c>
      <c r="AA1710" s="15">
        <v>92748.102397925017</v>
      </c>
      <c r="AB1710" s="16">
        <f t="shared" si="26"/>
        <v>37263.278301886807</v>
      </c>
    </row>
    <row r="1711" spans="1:28" ht="16" x14ac:dyDescent="0.2">
      <c r="A1711" s="14" t="s">
        <v>2524</v>
      </c>
      <c r="B1711" s="14" t="s">
        <v>2525</v>
      </c>
      <c r="C1711" s="14" t="s">
        <v>2431</v>
      </c>
      <c r="D1711" s="14" t="s">
        <v>2503</v>
      </c>
      <c r="E1711" s="14" t="s">
        <v>970</v>
      </c>
      <c r="F1711" s="14" t="s">
        <v>971</v>
      </c>
      <c r="G1711" s="14" t="s">
        <v>19</v>
      </c>
      <c r="H1711" s="14" t="s">
        <v>20</v>
      </c>
      <c r="I1711" s="14" t="s">
        <v>21</v>
      </c>
      <c r="J1711" s="14" t="s">
        <v>2574</v>
      </c>
      <c r="K1711" s="15">
        <v>3600</v>
      </c>
      <c r="L1711" s="15">
        <v>3600</v>
      </c>
      <c r="M1711" s="15">
        <v>3600</v>
      </c>
      <c r="N1711" s="15">
        <v>3600</v>
      </c>
      <c r="O1711" s="15">
        <v>3600</v>
      </c>
      <c r="P1711" s="15">
        <v>3600</v>
      </c>
      <c r="Q1711" s="15">
        <v>3600</v>
      </c>
      <c r="R1711" s="15">
        <v>3600</v>
      </c>
      <c r="S1711" s="15">
        <v>3600</v>
      </c>
      <c r="T1711" s="15">
        <v>3600</v>
      </c>
      <c r="U1711" s="15">
        <v>3600</v>
      </c>
      <c r="V1711" s="15">
        <v>3600</v>
      </c>
      <c r="W1711" s="15">
        <v>43200</v>
      </c>
      <c r="X1711" s="15">
        <v>43241.914285714287</v>
      </c>
      <c r="Y1711" s="15">
        <v>43348.014686705203</v>
      </c>
      <c r="Z1711" s="15">
        <v>43925.455574692016</v>
      </c>
      <c r="AA1711" s="15">
        <v>44253.029907018943</v>
      </c>
      <c r="AB1711" s="16">
        <f t="shared" si="26"/>
        <v>18000</v>
      </c>
    </row>
    <row r="1712" spans="1:28" ht="16" x14ac:dyDescent="0.2">
      <c r="A1712" s="14" t="s">
        <v>2524</v>
      </c>
      <c r="B1712" s="14" t="s">
        <v>2525</v>
      </c>
      <c r="C1712" s="14" t="s">
        <v>2431</v>
      </c>
      <c r="D1712" s="14" t="s">
        <v>2503</v>
      </c>
      <c r="E1712" s="14" t="s">
        <v>970</v>
      </c>
      <c r="F1712" s="14" t="s">
        <v>971</v>
      </c>
      <c r="G1712" s="14" t="s">
        <v>23</v>
      </c>
      <c r="H1712" s="14" t="s">
        <v>24</v>
      </c>
      <c r="I1712" s="14" t="s">
        <v>21</v>
      </c>
      <c r="J1712" s="14" t="s">
        <v>2575</v>
      </c>
      <c r="K1712" s="15">
        <v>1280</v>
      </c>
      <c r="L1712" s="15">
        <v>1280</v>
      </c>
      <c r="M1712" s="15">
        <v>1280</v>
      </c>
      <c r="N1712" s="15">
        <v>1280</v>
      </c>
      <c r="O1712" s="15">
        <v>1280</v>
      </c>
      <c r="P1712" s="15">
        <v>1280</v>
      </c>
      <c r="Q1712" s="15">
        <v>1280</v>
      </c>
      <c r="R1712" s="15">
        <v>1280</v>
      </c>
      <c r="S1712" s="15">
        <v>1280</v>
      </c>
      <c r="T1712" s="15">
        <v>1280</v>
      </c>
      <c r="U1712" s="15">
        <v>1280</v>
      </c>
      <c r="V1712" s="15">
        <v>1280</v>
      </c>
      <c r="W1712" s="15">
        <v>15360</v>
      </c>
      <c r="X1712" s="15">
        <v>15374.902857142857</v>
      </c>
      <c r="Y1712" s="15">
        <v>15412.627444161848</v>
      </c>
      <c r="Z1712" s="15">
        <v>15617.939759890494</v>
      </c>
      <c r="AA1712" s="15">
        <v>15734.410633606736</v>
      </c>
      <c r="AB1712" s="16">
        <f t="shared" si="26"/>
        <v>6400</v>
      </c>
    </row>
    <row r="1713" spans="1:28" ht="16" x14ac:dyDescent="0.2">
      <c r="A1713" s="14" t="s">
        <v>2524</v>
      </c>
      <c r="B1713" s="14" t="s">
        <v>2525</v>
      </c>
      <c r="C1713" s="14" t="s">
        <v>2431</v>
      </c>
      <c r="D1713" s="14" t="s">
        <v>2503</v>
      </c>
      <c r="E1713" s="14" t="s">
        <v>970</v>
      </c>
      <c r="F1713" s="14" t="s">
        <v>971</v>
      </c>
      <c r="G1713" s="14" t="s">
        <v>38</v>
      </c>
      <c r="H1713" s="14" t="s">
        <v>39</v>
      </c>
      <c r="I1713" s="14" t="s">
        <v>21</v>
      </c>
      <c r="J1713" s="14" t="s">
        <v>2576</v>
      </c>
      <c r="K1713" s="15">
        <v>11451.630449612971</v>
      </c>
      <c r="L1713" s="15">
        <v>11451.630449612971</v>
      </c>
      <c r="M1713" s="15">
        <v>11451.630449612971</v>
      </c>
      <c r="N1713" s="15">
        <v>11451.630449612971</v>
      </c>
      <c r="O1713" s="15">
        <v>11451.630449612971</v>
      </c>
      <c r="P1713" s="15">
        <v>11451.630449612971</v>
      </c>
      <c r="Q1713" s="15">
        <v>11451.630449612971</v>
      </c>
      <c r="R1713" s="15">
        <v>11451.630449612971</v>
      </c>
      <c r="S1713" s="15">
        <v>11451.630449612971</v>
      </c>
      <c r="T1713" s="15">
        <v>11451.630449612971</v>
      </c>
      <c r="U1713" s="15">
        <v>11451.630449612971</v>
      </c>
      <c r="V1713" s="15">
        <v>11451.630449612971</v>
      </c>
      <c r="W1713" s="15">
        <v>137419.56539535563</v>
      </c>
      <c r="X1713" s="15">
        <v>135086.80733210657</v>
      </c>
      <c r="Y1713" s="15">
        <v>134347.76259544134</v>
      </c>
      <c r="Z1713" s="15">
        <v>135335.03366848209</v>
      </c>
      <c r="AA1713" s="15">
        <v>136344.29544424245</v>
      </c>
      <c r="AB1713" s="16">
        <f t="shared" si="26"/>
        <v>57258.152248064856</v>
      </c>
    </row>
    <row r="1714" spans="1:28" ht="16" x14ac:dyDescent="0.2">
      <c r="A1714" s="14" t="s">
        <v>2524</v>
      </c>
      <c r="B1714" s="14" t="s">
        <v>2525</v>
      </c>
      <c r="C1714" s="14" t="s">
        <v>2431</v>
      </c>
      <c r="D1714" s="14" t="s">
        <v>2503</v>
      </c>
      <c r="E1714" s="14" t="s">
        <v>970</v>
      </c>
      <c r="F1714" s="14" t="s">
        <v>971</v>
      </c>
      <c r="G1714" s="14" t="s">
        <v>41</v>
      </c>
      <c r="H1714" s="14" t="s">
        <v>42</v>
      </c>
      <c r="I1714" s="14" t="s">
        <v>21</v>
      </c>
      <c r="J1714" s="14" t="s">
        <v>2577</v>
      </c>
      <c r="K1714" s="15">
        <v>2316.2075471698113</v>
      </c>
      <c r="L1714" s="15">
        <v>2316.2075471698113</v>
      </c>
      <c r="M1714" s="15">
        <v>2316.2075471698113</v>
      </c>
      <c r="N1714" s="15">
        <v>2316.2075471698113</v>
      </c>
      <c r="O1714" s="15">
        <v>2316.2075471698113</v>
      </c>
      <c r="P1714" s="15">
        <v>2316.2075471698113</v>
      </c>
      <c r="Q1714" s="15">
        <v>2316.2075471698113</v>
      </c>
      <c r="R1714" s="15">
        <v>2316.2075471698113</v>
      </c>
      <c r="S1714" s="15">
        <v>2316.2075471698113</v>
      </c>
      <c r="T1714" s="15">
        <v>2316.2075471698113</v>
      </c>
      <c r="U1714" s="15">
        <v>2316.2075471698113</v>
      </c>
      <c r="V1714" s="15">
        <v>2316.2075471698113</v>
      </c>
      <c r="W1714" s="15">
        <v>27794.490566037734</v>
      </c>
      <c r="X1714" s="15">
        <v>27932.96668867924</v>
      </c>
      <c r="Y1714" s="15">
        <v>28131.286401390073</v>
      </c>
      <c r="Z1714" s="15">
        <v>28525.160357613735</v>
      </c>
      <c r="AA1714" s="15">
        <v>28825.1416071563</v>
      </c>
      <c r="AB1714" s="16">
        <f t="shared" si="26"/>
        <v>11581.037735849057</v>
      </c>
    </row>
    <row r="1715" spans="1:28" ht="16" x14ac:dyDescent="0.2">
      <c r="A1715" s="14" t="s">
        <v>2524</v>
      </c>
      <c r="B1715" s="14" t="s">
        <v>2525</v>
      </c>
      <c r="C1715" s="14" t="s">
        <v>2431</v>
      </c>
      <c r="D1715" s="14" t="s">
        <v>2503</v>
      </c>
      <c r="E1715" s="14" t="s">
        <v>970</v>
      </c>
      <c r="F1715" s="14" t="s">
        <v>971</v>
      </c>
      <c r="G1715" s="14" t="s">
        <v>44</v>
      </c>
      <c r="H1715" s="14" t="s">
        <v>45</v>
      </c>
      <c r="I1715" s="14" t="s">
        <v>21</v>
      </c>
      <c r="J1715" s="14" t="s">
        <v>2578</v>
      </c>
      <c r="K1715" s="15">
        <v>470.51886792452819</v>
      </c>
      <c r="L1715" s="15">
        <v>470.51886792452819</v>
      </c>
      <c r="M1715" s="15">
        <v>470.51886792452819</v>
      </c>
      <c r="N1715" s="15">
        <v>470.51886792452819</v>
      </c>
      <c r="O1715" s="15">
        <v>470.51886792452819</v>
      </c>
      <c r="P1715" s="15">
        <v>470.51886792452819</v>
      </c>
      <c r="Q1715" s="15">
        <v>470.51886792452819</v>
      </c>
      <c r="R1715" s="15">
        <v>470.51886792452819</v>
      </c>
      <c r="S1715" s="15">
        <v>470.51886792452819</v>
      </c>
      <c r="T1715" s="15">
        <v>470.51886792452819</v>
      </c>
      <c r="U1715" s="15">
        <v>470.51886792452819</v>
      </c>
      <c r="V1715" s="15">
        <v>470.51886792452819</v>
      </c>
      <c r="W1715" s="15">
        <v>5646.2264150943383</v>
      </c>
      <c r="X1715" s="15">
        <v>5651.7045990566021</v>
      </c>
      <c r="Y1715" s="15">
        <v>5665.571888101209</v>
      </c>
      <c r="Z1715" s="15">
        <v>5741.0432305759014</v>
      </c>
      <c r="AA1715" s="15">
        <v>5783.8570928002346</v>
      </c>
      <c r="AB1715" s="16">
        <f t="shared" si="26"/>
        <v>2352.5943396226412</v>
      </c>
    </row>
    <row r="1716" spans="1:28" ht="16" x14ac:dyDescent="0.2">
      <c r="A1716" s="14" t="s">
        <v>2524</v>
      </c>
      <c r="B1716" s="14" t="s">
        <v>2525</v>
      </c>
      <c r="C1716" s="14" t="s">
        <v>2431</v>
      </c>
      <c r="D1716" s="14" t="s">
        <v>2503</v>
      </c>
      <c r="E1716" s="14" t="s">
        <v>970</v>
      </c>
      <c r="F1716" s="14" t="s">
        <v>971</v>
      </c>
      <c r="G1716" s="14" t="s">
        <v>47</v>
      </c>
      <c r="H1716" s="14" t="s">
        <v>48</v>
      </c>
      <c r="I1716" s="14" t="s">
        <v>21</v>
      </c>
      <c r="J1716" s="14" t="s">
        <v>2579</v>
      </c>
      <c r="K1716" s="15">
        <v>990.33018867924523</v>
      </c>
      <c r="L1716" s="15">
        <v>990.33018867924523</v>
      </c>
      <c r="M1716" s="15">
        <v>990.33018867924523</v>
      </c>
      <c r="N1716" s="15">
        <v>990.33018867924523</v>
      </c>
      <c r="O1716" s="15">
        <v>990.33018867924523</v>
      </c>
      <c r="P1716" s="15">
        <v>990.33018867924523</v>
      </c>
      <c r="Q1716" s="15">
        <v>990.33018867924523</v>
      </c>
      <c r="R1716" s="15">
        <v>990.33018867924523</v>
      </c>
      <c r="S1716" s="15">
        <v>990.33018867924523</v>
      </c>
      <c r="T1716" s="15">
        <v>990.33018867924523</v>
      </c>
      <c r="U1716" s="15">
        <v>990.33018867924523</v>
      </c>
      <c r="V1716" s="15">
        <v>990.33018867924523</v>
      </c>
      <c r="W1716" s="15">
        <v>11883.962264150943</v>
      </c>
      <c r="X1716" s="15">
        <v>11895.492537061995</v>
      </c>
      <c r="Y1716" s="15">
        <v>11924.679878765404</v>
      </c>
      <c r="Z1716" s="15">
        <v>12083.529085307375</v>
      </c>
      <c r="AA1716" s="15">
        <v>12173.642071512877</v>
      </c>
      <c r="AB1716" s="16">
        <f t="shared" si="26"/>
        <v>4951.6509433962265</v>
      </c>
    </row>
    <row r="1717" spans="1:28" ht="16" x14ac:dyDescent="0.2">
      <c r="A1717" s="14" t="s">
        <v>2524</v>
      </c>
      <c r="B1717" s="14" t="s">
        <v>2525</v>
      </c>
      <c r="C1717" s="14" t="s">
        <v>2431</v>
      </c>
      <c r="D1717" s="14" t="s">
        <v>2503</v>
      </c>
      <c r="E1717" s="14" t="s">
        <v>970</v>
      </c>
      <c r="F1717" s="14" t="s">
        <v>971</v>
      </c>
      <c r="G1717" s="14" t="s">
        <v>50</v>
      </c>
      <c r="H1717" s="14" t="s">
        <v>51</v>
      </c>
      <c r="I1717" s="14" t="s">
        <v>21</v>
      </c>
      <c r="J1717" s="14" t="s">
        <v>2580</v>
      </c>
      <c r="K1717" s="15">
        <v>4950</v>
      </c>
      <c r="L1717" s="15">
        <v>4950</v>
      </c>
      <c r="M1717" s="15">
        <v>4950</v>
      </c>
      <c r="N1717" s="15">
        <v>4950</v>
      </c>
      <c r="O1717" s="15">
        <v>4950</v>
      </c>
      <c r="P1717" s="15">
        <v>4950</v>
      </c>
      <c r="Q1717" s="15">
        <v>4950</v>
      </c>
      <c r="R1717" s="15">
        <v>4950</v>
      </c>
      <c r="S1717" s="15">
        <v>4950</v>
      </c>
      <c r="T1717" s="15">
        <v>4950</v>
      </c>
      <c r="U1717" s="15">
        <v>4950</v>
      </c>
      <c r="V1717" s="15">
        <v>4950</v>
      </c>
      <c r="W1717" s="15">
        <v>59400</v>
      </c>
      <c r="X1717" s="15">
        <v>59457.632142857139</v>
      </c>
      <c r="Y1717" s="15">
        <v>59603.520194219651</v>
      </c>
      <c r="Z1717" s="15">
        <v>60397.501415201521</v>
      </c>
      <c r="AA1717" s="15">
        <v>60847.916122151051</v>
      </c>
      <c r="AB1717" s="16">
        <f t="shared" si="26"/>
        <v>24750</v>
      </c>
    </row>
    <row r="1718" spans="1:28" ht="16" x14ac:dyDescent="0.2">
      <c r="A1718" s="14" t="s">
        <v>2524</v>
      </c>
      <c r="B1718" s="14" t="s">
        <v>2525</v>
      </c>
      <c r="C1718" s="14" t="s">
        <v>2431</v>
      </c>
      <c r="D1718" s="14" t="s">
        <v>2503</v>
      </c>
      <c r="E1718" s="14" t="s">
        <v>970</v>
      </c>
      <c r="F1718" s="14" t="s">
        <v>971</v>
      </c>
      <c r="G1718" s="14" t="s">
        <v>62</v>
      </c>
      <c r="H1718" s="14" t="s">
        <v>63</v>
      </c>
      <c r="I1718" s="14" t="s">
        <v>21</v>
      </c>
      <c r="J1718" s="14" t="s">
        <v>2581</v>
      </c>
      <c r="K1718" s="15">
        <v>799.88207547169804</v>
      </c>
      <c r="L1718" s="15">
        <v>799.88207547169804</v>
      </c>
      <c r="M1718" s="15">
        <v>799.88207547169804</v>
      </c>
      <c r="N1718" s="15">
        <v>799.88207547169804</v>
      </c>
      <c r="O1718" s="15">
        <v>799.88207547169804</v>
      </c>
      <c r="P1718" s="15">
        <v>799.88207547169804</v>
      </c>
      <c r="Q1718" s="15">
        <v>799.88207547169804</v>
      </c>
      <c r="R1718" s="15">
        <v>799.88207547169804</v>
      </c>
      <c r="S1718" s="15">
        <v>799.88207547169804</v>
      </c>
      <c r="T1718" s="15">
        <v>799.88207547169804</v>
      </c>
      <c r="U1718" s="15">
        <v>799.88207547169804</v>
      </c>
      <c r="V1718" s="15">
        <v>799.88207547169804</v>
      </c>
      <c r="W1718" s="15">
        <v>9598.5849056603765</v>
      </c>
      <c r="X1718" s="15">
        <v>9607.8978183962245</v>
      </c>
      <c r="Y1718" s="15">
        <v>9631.4722097720569</v>
      </c>
      <c r="Z1718" s="15">
        <v>9759.7734919790328</v>
      </c>
      <c r="AA1718" s="15">
        <v>9832.5570577603994</v>
      </c>
      <c r="AB1718" s="16">
        <f t="shared" si="26"/>
        <v>3999.4103773584902</v>
      </c>
    </row>
    <row r="1719" spans="1:28" ht="16" x14ac:dyDescent="0.2">
      <c r="A1719" s="14" t="s">
        <v>2524</v>
      </c>
      <c r="B1719" s="14" t="s">
        <v>2525</v>
      </c>
      <c r="C1719" s="14" t="s">
        <v>2431</v>
      </c>
      <c r="D1719" s="14" t="s">
        <v>2503</v>
      </c>
      <c r="E1719" s="14" t="s">
        <v>970</v>
      </c>
      <c r="F1719" s="14" t="s">
        <v>971</v>
      </c>
      <c r="G1719" s="14" t="s">
        <v>68</v>
      </c>
      <c r="H1719" s="14" t="s">
        <v>69</v>
      </c>
      <c r="I1719" s="14" t="s">
        <v>21</v>
      </c>
      <c r="J1719" s="14" t="s">
        <v>2582</v>
      </c>
      <c r="K1719" s="15">
        <v>1828.3018867924527</v>
      </c>
      <c r="L1719" s="15">
        <v>1828.3018867924527</v>
      </c>
      <c r="M1719" s="15">
        <v>1828.3018867924527</v>
      </c>
      <c r="N1719" s="15">
        <v>1828.3018867924527</v>
      </c>
      <c r="O1719" s="15">
        <v>1828.3018867924527</v>
      </c>
      <c r="P1719" s="15">
        <v>1828.3018867924527</v>
      </c>
      <c r="Q1719" s="15">
        <v>1828.3018867924527</v>
      </c>
      <c r="R1719" s="15">
        <v>1828.3018867924527</v>
      </c>
      <c r="S1719" s="15">
        <v>1828.3018867924527</v>
      </c>
      <c r="T1719" s="15">
        <v>1828.3018867924527</v>
      </c>
      <c r="U1719" s="15">
        <v>1828.3018867924527</v>
      </c>
      <c r="V1719" s="15">
        <v>1828.3018867924527</v>
      </c>
      <c r="W1719" s="15">
        <v>21939.622641509432</v>
      </c>
      <c r="X1719" s="15">
        <v>21960.909299191371</v>
      </c>
      <c r="Y1719" s="15">
        <v>22014.793622336128</v>
      </c>
      <c r="Z1719" s="15">
        <v>22308.053695952076</v>
      </c>
      <c r="AA1719" s="15">
        <v>22474.416132023773</v>
      </c>
      <c r="AB1719" s="16">
        <f t="shared" si="26"/>
        <v>9141.5094339622628</v>
      </c>
    </row>
    <row r="1720" spans="1:28" ht="16" x14ac:dyDescent="0.2">
      <c r="A1720" s="14" t="s">
        <v>2524</v>
      </c>
      <c r="B1720" s="14" t="s">
        <v>2525</v>
      </c>
      <c r="C1720" s="14" t="s">
        <v>2431</v>
      </c>
      <c r="D1720" s="14" t="s">
        <v>2503</v>
      </c>
      <c r="E1720" s="14" t="s">
        <v>2583</v>
      </c>
      <c r="F1720" s="14" t="s">
        <v>2584</v>
      </c>
      <c r="G1720" s="14" t="s">
        <v>1984</v>
      </c>
      <c r="H1720" s="14" t="s">
        <v>1985</v>
      </c>
      <c r="I1720" s="14" t="s">
        <v>1986</v>
      </c>
      <c r="J1720" s="14" t="s">
        <v>2585</v>
      </c>
      <c r="K1720" s="15">
        <v>129129</v>
      </c>
      <c r="L1720" s="15">
        <v>134219.4</v>
      </c>
      <c r="M1720" s="15">
        <v>132183.20000000001</v>
      </c>
      <c r="N1720" s="15">
        <v>130356</v>
      </c>
      <c r="O1720" s="15">
        <v>127301.6</v>
      </c>
      <c r="P1720" s="15">
        <v>127301.6</v>
      </c>
      <c r="Q1720" s="15">
        <v>127301.6</v>
      </c>
      <c r="R1720" s="15">
        <v>127301.6</v>
      </c>
      <c r="S1720" s="15">
        <v>135631.6</v>
      </c>
      <c r="T1720" s="15">
        <v>128527.8</v>
      </c>
      <c r="U1720" s="15">
        <v>128527.8</v>
      </c>
      <c r="V1720" s="15">
        <v>143336.79999999999</v>
      </c>
      <c r="W1720" s="15">
        <v>1571118</v>
      </c>
      <c r="X1720" s="15">
        <v>1593477.3538476189</v>
      </c>
      <c r="Y1720" s="15">
        <v>1586467.6997505571</v>
      </c>
      <c r="Z1720" s="15">
        <v>1607158.1935924033</v>
      </c>
      <c r="AA1720" s="15">
        <v>1622822.7326087225</v>
      </c>
      <c r="AB1720" s="16">
        <f t="shared" si="26"/>
        <v>653189.20000000007</v>
      </c>
    </row>
    <row r="1721" spans="1:28" ht="16" x14ac:dyDescent="0.2">
      <c r="A1721" s="14" t="s">
        <v>2524</v>
      </c>
      <c r="B1721" s="14" t="s">
        <v>2525</v>
      </c>
      <c r="C1721" s="14" t="s">
        <v>2431</v>
      </c>
      <c r="D1721" s="14" t="s">
        <v>2503</v>
      </c>
      <c r="E1721" s="14" t="s">
        <v>2583</v>
      </c>
      <c r="F1721" s="14" t="s">
        <v>2584</v>
      </c>
      <c r="G1721" s="14" t="s">
        <v>2349</v>
      </c>
      <c r="H1721" s="14" t="s">
        <v>2350</v>
      </c>
      <c r="I1721" s="14" t="s">
        <v>175</v>
      </c>
      <c r="J1721" s="14" t="s">
        <v>2586</v>
      </c>
      <c r="K1721" s="15">
        <v>10158.805031446538</v>
      </c>
      <c r="L1721" s="15">
        <v>10158.805031446538</v>
      </c>
      <c r="M1721" s="15">
        <v>10158.805031446538</v>
      </c>
      <c r="N1721" s="15">
        <v>10158.805031446538</v>
      </c>
      <c r="O1721" s="15">
        <v>10158.805031446538</v>
      </c>
      <c r="P1721" s="15">
        <v>10158.805031446538</v>
      </c>
      <c r="Q1721" s="15">
        <v>10158.805031446538</v>
      </c>
      <c r="R1721" s="15">
        <v>10158.805031446538</v>
      </c>
      <c r="S1721" s="15">
        <v>10158.805031446538</v>
      </c>
      <c r="T1721" s="15">
        <v>10158.805031446538</v>
      </c>
      <c r="U1721" s="15">
        <v>10158.805031446538</v>
      </c>
      <c r="V1721" s="15">
        <v>10158.805031446538</v>
      </c>
      <c r="W1721" s="15">
        <v>121905.66037735846</v>
      </c>
      <c r="X1721" s="15">
        <v>122513.0117924528</v>
      </c>
      <c r="Y1721" s="15">
        <v>123382.83509381609</v>
      </c>
      <c r="Z1721" s="15">
        <v>125110.35244567427</v>
      </c>
      <c r="AA1721" s="15">
        <v>126426.05968051008</v>
      </c>
      <c r="AB1721" s="16">
        <f t="shared" si="26"/>
        <v>50794.025157232689</v>
      </c>
    </row>
    <row r="1722" spans="1:28" ht="16" x14ac:dyDescent="0.2">
      <c r="A1722" s="14" t="s">
        <v>2524</v>
      </c>
      <c r="B1722" s="14" t="s">
        <v>2525</v>
      </c>
      <c r="C1722" s="14" t="s">
        <v>2431</v>
      </c>
      <c r="D1722" s="14" t="s">
        <v>2503</v>
      </c>
      <c r="E1722" s="14" t="s">
        <v>2583</v>
      </c>
      <c r="F1722" s="14" t="s">
        <v>2584</v>
      </c>
      <c r="G1722" s="14" t="s">
        <v>2538</v>
      </c>
      <c r="H1722" s="14" t="s">
        <v>2539</v>
      </c>
      <c r="I1722" s="14" t="s">
        <v>175</v>
      </c>
      <c r="J1722" s="14" t="s">
        <v>2587</v>
      </c>
      <c r="K1722" s="15">
        <v>82051.886792452817</v>
      </c>
      <c r="L1722" s="15">
        <v>82051.886792452817</v>
      </c>
      <c r="M1722" s="15">
        <v>82051.886792452817</v>
      </c>
      <c r="N1722" s="15">
        <v>82051.886792452817</v>
      </c>
      <c r="O1722" s="15">
        <v>82051.886792452817</v>
      </c>
      <c r="P1722" s="15">
        <v>82051.886792452817</v>
      </c>
      <c r="Q1722" s="15">
        <v>82051.886792452817</v>
      </c>
      <c r="R1722" s="15">
        <v>82051.886792452817</v>
      </c>
      <c r="S1722" s="15">
        <v>82051.886792452817</v>
      </c>
      <c r="T1722" s="15">
        <v>82051.886792452817</v>
      </c>
      <c r="U1722" s="15">
        <v>82051.886792452817</v>
      </c>
      <c r="V1722" s="15">
        <v>82051.886792452817</v>
      </c>
      <c r="W1722" s="15">
        <v>984622.64150943374</v>
      </c>
      <c r="X1722" s="15">
        <v>989528.17216981098</v>
      </c>
      <c r="Y1722" s="15">
        <v>996553.66806543758</v>
      </c>
      <c r="Z1722" s="15">
        <v>1010506.6928304461</v>
      </c>
      <c r="AA1722" s="15">
        <v>1021133.5589579659</v>
      </c>
      <c r="AB1722" s="16">
        <f t="shared" si="26"/>
        <v>410259.4339622641</v>
      </c>
    </row>
    <row r="1723" spans="1:28" ht="16" x14ac:dyDescent="0.2">
      <c r="A1723" s="14" t="s">
        <v>2524</v>
      </c>
      <c r="B1723" s="14" t="s">
        <v>2525</v>
      </c>
      <c r="C1723" s="14" t="s">
        <v>2431</v>
      </c>
      <c r="D1723" s="14" t="s">
        <v>2503</v>
      </c>
      <c r="E1723" s="14" t="s">
        <v>2583</v>
      </c>
      <c r="F1723" s="14" t="s">
        <v>2584</v>
      </c>
      <c r="G1723" s="14" t="s">
        <v>1793</v>
      </c>
      <c r="H1723" s="14" t="s">
        <v>1794</v>
      </c>
      <c r="I1723" s="14" t="s">
        <v>179</v>
      </c>
      <c r="J1723" s="14" t="s">
        <v>2588</v>
      </c>
      <c r="K1723" s="15">
        <v>29166.666666666668</v>
      </c>
      <c r="L1723" s="15">
        <v>29166.666666666668</v>
      </c>
      <c r="M1723" s="15">
        <v>29166.666666666668</v>
      </c>
      <c r="N1723" s="15">
        <v>29166.666666666668</v>
      </c>
      <c r="O1723" s="15">
        <v>29166.666666666668</v>
      </c>
      <c r="P1723" s="15">
        <v>29166.666666666668</v>
      </c>
      <c r="Q1723" s="15">
        <v>29166.666666666668</v>
      </c>
      <c r="R1723" s="15">
        <v>29166.666666666668</v>
      </c>
      <c r="S1723" s="15">
        <v>29166.666666666668</v>
      </c>
      <c r="T1723" s="15">
        <v>29166.666666666668</v>
      </c>
      <c r="U1723" s="15">
        <v>29166.666666666668</v>
      </c>
      <c r="V1723" s="15">
        <v>29166.666666666668</v>
      </c>
      <c r="W1723" s="15">
        <v>350000</v>
      </c>
      <c r="X1723" s="15">
        <v>351743.74999999994</v>
      </c>
      <c r="Y1723" s="15">
        <v>354241.07583815028</v>
      </c>
      <c r="Z1723" s="15">
        <v>359200.90355475288</v>
      </c>
      <c r="AA1723" s="15">
        <v>362978.39453234215</v>
      </c>
      <c r="AB1723" s="16">
        <f t="shared" si="26"/>
        <v>145833.33333333334</v>
      </c>
    </row>
    <row r="1724" spans="1:28" ht="16" x14ac:dyDescent="0.2">
      <c r="A1724" s="14" t="s">
        <v>2524</v>
      </c>
      <c r="B1724" s="14" t="s">
        <v>2525</v>
      </c>
      <c r="C1724" s="14" t="s">
        <v>2431</v>
      </c>
      <c r="D1724" s="14" t="s">
        <v>2503</v>
      </c>
      <c r="E1724" s="14" t="s">
        <v>2583</v>
      </c>
      <c r="F1724" s="14" t="s">
        <v>2584</v>
      </c>
      <c r="G1724" s="14" t="s">
        <v>1885</v>
      </c>
      <c r="H1724" s="14" t="s">
        <v>1886</v>
      </c>
      <c r="I1724" s="14" t="s">
        <v>179</v>
      </c>
      <c r="J1724" s="14" t="s">
        <v>2589</v>
      </c>
      <c r="K1724" s="15">
        <v>1950.490566037736</v>
      </c>
      <c r="L1724" s="15">
        <v>1950.490566037736</v>
      </c>
      <c r="M1724" s="15">
        <v>1950.490566037736</v>
      </c>
      <c r="N1724" s="15">
        <v>1950.490566037736</v>
      </c>
      <c r="O1724" s="15">
        <v>1950.490566037736</v>
      </c>
      <c r="P1724" s="15">
        <v>1950.490566037736</v>
      </c>
      <c r="Q1724" s="15">
        <v>1950.490566037736</v>
      </c>
      <c r="R1724" s="15">
        <v>1950.490566037736</v>
      </c>
      <c r="S1724" s="15">
        <v>1950.490566037736</v>
      </c>
      <c r="T1724" s="15">
        <v>1950.490566037736</v>
      </c>
      <c r="U1724" s="15">
        <v>1950.490566037736</v>
      </c>
      <c r="V1724" s="15">
        <v>1950.490566037736</v>
      </c>
      <c r="W1724" s="15">
        <v>23405.886792452831</v>
      </c>
      <c r="X1724" s="15">
        <v>23522.498264150941</v>
      </c>
      <c r="Y1724" s="15">
        <v>23689.504338012695</v>
      </c>
      <c r="Z1724" s="15">
        <v>24021.187669569466</v>
      </c>
      <c r="AA1724" s="15">
        <v>24273.803458657942</v>
      </c>
      <c r="AB1724" s="16">
        <f t="shared" si="26"/>
        <v>9752.4528301886803</v>
      </c>
    </row>
    <row r="1725" spans="1:28" ht="16" x14ac:dyDescent="0.2">
      <c r="A1725" s="14" t="s">
        <v>2524</v>
      </c>
      <c r="B1725" s="14" t="s">
        <v>2525</v>
      </c>
      <c r="C1725" s="14" t="s">
        <v>2431</v>
      </c>
      <c r="D1725" s="14" t="s">
        <v>2503</v>
      </c>
      <c r="E1725" s="14" t="s">
        <v>2583</v>
      </c>
      <c r="F1725" s="14" t="s">
        <v>2584</v>
      </c>
      <c r="G1725" s="14" t="s">
        <v>2366</v>
      </c>
      <c r="H1725" s="14" t="s">
        <v>2367</v>
      </c>
      <c r="I1725" s="14" t="s">
        <v>179</v>
      </c>
      <c r="J1725" s="14" t="s">
        <v>2590</v>
      </c>
      <c r="K1725" s="15">
        <v>1950.490566037736</v>
      </c>
      <c r="L1725" s="15">
        <v>1950.490566037736</v>
      </c>
      <c r="M1725" s="15">
        <v>1950.490566037736</v>
      </c>
      <c r="N1725" s="15">
        <v>1950.490566037736</v>
      </c>
      <c r="O1725" s="15">
        <v>1950.490566037736</v>
      </c>
      <c r="P1725" s="15">
        <v>1950.490566037736</v>
      </c>
      <c r="Q1725" s="15">
        <v>1950.490566037736</v>
      </c>
      <c r="R1725" s="15">
        <v>1950.490566037736</v>
      </c>
      <c r="S1725" s="15">
        <v>1950.490566037736</v>
      </c>
      <c r="T1725" s="15">
        <v>1950.490566037736</v>
      </c>
      <c r="U1725" s="15">
        <v>1950.490566037736</v>
      </c>
      <c r="V1725" s="15">
        <v>1950.490566037736</v>
      </c>
      <c r="W1725" s="15">
        <v>23405.886792452831</v>
      </c>
      <c r="X1725" s="15">
        <v>23522.498264150941</v>
      </c>
      <c r="Y1725" s="15">
        <v>23689.504338012695</v>
      </c>
      <c r="Z1725" s="15">
        <v>24021.187669569466</v>
      </c>
      <c r="AA1725" s="15">
        <v>24273.803458657942</v>
      </c>
      <c r="AB1725" s="16">
        <f t="shared" si="26"/>
        <v>9752.4528301886803</v>
      </c>
    </row>
    <row r="1726" spans="1:28" ht="16" x14ac:dyDescent="0.2">
      <c r="A1726" s="14" t="s">
        <v>2524</v>
      </c>
      <c r="B1726" s="14" t="s">
        <v>2525</v>
      </c>
      <c r="C1726" s="14" t="s">
        <v>2431</v>
      </c>
      <c r="D1726" s="14" t="s">
        <v>2503</v>
      </c>
      <c r="E1726" s="14" t="s">
        <v>2583</v>
      </c>
      <c r="F1726" s="14" t="s">
        <v>2584</v>
      </c>
      <c r="G1726" s="14" t="s">
        <v>177</v>
      </c>
      <c r="H1726" s="14" t="s">
        <v>178</v>
      </c>
      <c r="I1726" s="14" t="s">
        <v>179</v>
      </c>
      <c r="J1726" s="14" t="s">
        <v>2591</v>
      </c>
      <c r="K1726" s="15">
        <v>1950.490566037736</v>
      </c>
      <c r="L1726" s="15">
        <v>1950.490566037736</v>
      </c>
      <c r="M1726" s="15">
        <v>1950.490566037736</v>
      </c>
      <c r="N1726" s="15">
        <v>1950.490566037736</v>
      </c>
      <c r="O1726" s="15">
        <v>1950.490566037736</v>
      </c>
      <c r="P1726" s="15">
        <v>1950.490566037736</v>
      </c>
      <c r="Q1726" s="15">
        <v>1950.490566037736</v>
      </c>
      <c r="R1726" s="15">
        <v>1950.490566037736</v>
      </c>
      <c r="S1726" s="15">
        <v>1950.490566037736</v>
      </c>
      <c r="T1726" s="15">
        <v>1950.490566037736</v>
      </c>
      <c r="U1726" s="15">
        <v>1950.490566037736</v>
      </c>
      <c r="V1726" s="15">
        <v>1950.490566037736</v>
      </c>
      <c r="W1726" s="15">
        <v>23405.886792452831</v>
      </c>
      <c r="X1726" s="15">
        <v>23522.498264150941</v>
      </c>
      <c r="Y1726" s="15">
        <v>23689.504338012695</v>
      </c>
      <c r="Z1726" s="15">
        <v>24021.187669569466</v>
      </c>
      <c r="AA1726" s="15">
        <v>24273.803458657942</v>
      </c>
      <c r="AB1726" s="16">
        <f t="shared" si="26"/>
        <v>9752.4528301886803</v>
      </c>
    </row>
    <row r="1727" spans="1:28" ht="16" x14ac:dyDescent="0.2">
      <c r="A1727" s="14" t="s">
        <v>2524</v>
      </c>
      <c r="B1727" s="14" t="s">
        <v>2525</v>
      </c>
      <c r="C1727" s="14" t="s">
        <v>2431</v>
      </c>
      <c r="D1727" s="14" t="s">
        <v>2503</v>
      </c>
      <c r="E1727" s="14" t="s">
        <v>2583</v>
      </c>
      <c r="F1727" s="14" t="s">
        <v>2584</v>
      </c>
      <c r="G1727" s="14" t="s">
        <v>1863</v>
      </c>
      <c r="H1727" s="14" t="s">
        <v>1864</v>
      </c>
      <c r="I1727" s="14" t="s">
        <v>179</v>
      </c>
      <c r="J1727" s="14" t="s">
        <v>2592</v>
      </c>
      <c r="K1727" s="15">
        <v>1950.490566037736</v>
      </c>
      <c r="L1727" s="15">
        <v>1950.490566037736</v>
      </c>
      <c r="M1727" s="15">
        <v>1950.490566037736</v>
      </c>
      <c r="N1727" s="15">
        <v>1950.490566037736</v>
      </c>
      <c r="O1727" s="15">
        <v>1950.490566037736</v>
      </c>
      <c r="P1727" s="15">
        <v>1950.490566037736</v>
      </c>
      <c r="Q1727" s="15">
        <v>1950.490566037736</v>
      </c>
      <c r="R1727" s="15">
        <v>1950.490566037736</v>
      </c>
      <c r="S1727" s="15">
        <v>1950.490566037736</v>
      </c>
      <c r="T1727" s="15">
        <v>1950.490566037736</v>
      </c>
      <c r="U1727" s="15">
        <v>1950.490566037736</v>
      </c>
      <c r="V1727" s="15">
        <v>1950.490566037736</v>
      </c>
      <c r="W1727" s="15">
        <v>23405.886792452831</v>
      </c>
      <c r="X1727" s="15">
        <v>23522.498264150941</v>
      </c>
      <c r="Y1727" s="15">
        <v>23689.504338012695</v>
      </c>
      <c r="Z1727" s="15">
        <v>24021.187669569466</v>
      </c>
      <c r="AA1727" s="15">
        <v>24273.803458657942</v>
      </c>
      <c r="AB1727" s="16">
        <f t="shared" si="26"/>
        <v>9752.4528301886803</v>
      </c>
    </row>
    <row r="1728" spans="1:28" ht="16" x14ac:dyDescent="0.2">
      <c r="A1728" s="14" t="s">
        <v>2524</v>
      </c>
      <c r="B1728" s="14" t="s">
        <v>2525</v>
      </c>
      <c r="C1728" s="14" t="s">
        <v>2431</v>
      </c>
      <c r="D1728" s="14" t="s">
        <v>2503</v>
      </c>
      <c r="E1728" s="14" t="s">
        <v>2583</v>
      </c>
      <c r="F1728" s="14" t="s">
        <v>2584</v>
      </c>
      <c r="G1728" s="14" t="s">
        <v>2561</v>
      </c>
      <c r="H1728" s="14" t="s">
        <v>2562</v>
      </c>
      <c r="I1728" s="14" t="s">
        <v>1868</v>
      </c>
      <c r="J1728" s="14" t="s">
        <v>2593</v>
      </c>
      <c r="K1728" s="15">
        <v>107309.74842767295</v>
      </c>
      <c r="L1728" s="15">
        <v>107309.74842767295</v>
      </c>
      <c r="M1728" s="15">
        <v>107309.74842767295</v>
      </c>
      <c r="N1728" s="15">
        <v>107309.74842767295</v>
      </c>
      <c r="O1728" s="15">
        <v>107309.74842767295</v>
      </c>
      <c r="P1728" s="15">
        <v>107309.74842767295</v>
      </c>
      <c r="Q1728" s="15">
        <v>107309.74842767295</v>
      </c>
      <c r="R1728" s="15">
        <v>107309.74842767295</v>
      </c>
      <c r="S1728" s="15">
        <v>107309.74842767295</v>
      </c>
      <c r="T1728" s="15">
        <v>107309.74842767295</v>
      </c>
      <c r="U1728" s="15">
        <v>107309.74842767295</v>
      </c>
      <c r="V1728" s="15">
        <v>107309.74842767295</v>
      </c>
      <c r="W1728" s="15">
        <v>1287716.9811320754</v>
      </c>
      <c r="X1728" s="15">
        <v>1294132.5710916442</v>
      </c>
      <c r="Y1728" s="15">
        <v>1303320.7107750899</v>
      </c>
      <c r="Z1728" s="15">
        <v>1321568.8661298288</v>
      </c>
      <c r="AA1728" s="15">
        <v>1335466.9783524428</v>
      </c>
      <c r="AB1728" s="16">
        <f t="shared" si="26"/>
        <v>536548.74213836482</v>
      </c>
    </row>
    <row r="1729" spans="1:28" ht="16" x14ac:dyDescent="0.2">
      <c r="A1729" s="14" t="s">
        <v>2524</v>
      </c>
      <c r="B1729" s="14" t="s">
        <v>2525</v>
      </c>
      <c r="C1729" s="14" t="s">
        <v>2431</v>
      </c>
      <c r="D1729" s="14" t="s">
        <v>2503</v>
      </c>
      <c r="E1729" s="14" t="s">
        <v>2583</v>
      </c>
      <c r="F1729" s="14" t="s">
        <v>2584</v>
      </c>
      <c r="G1729" s="14" t="s">
        <v>1873</v>
      </c>
      <c r="H1729" s="14" t="s">
        <v>1874</v>
      </c>
      <c r="I1729" s="14" t="s">
        <v>1868</v>
      </c>
      <c r="J1729" s="14" t="s">
        <v>2594</v>
      </c>
      <c r="K1729" s="15">
        <v>9183.6674528301883</v>
      </c>
      <c r="L1729" s="15">
        <v>9183.6674528301883</v>
      </c>
      <c r="M1729" s="15">
        <v>9183.6674528301883</v>
      </c>
      <c r="N1729" s="15">
        <v>9183.6674528301883</v>
      </c>
      <c r="O1729" s="15">
        <v>9183.6674528301883</v>
      </c>
      <c r="P1729" s="15">
        <v>9183.6674528301883</v>
      </c>
      <c r="Q1729" s="15">
        <v>9183.6674528301883</v>
      </c>
      <c r="R1729" s="15">
        <v>9183.6674528301883</v>
      </c>
      <c r="S1729" s="15">
        <v>9183.6674528301883</v>
      </c>
      <c r="T1729" s="15">
        <v>9183.6674528301883</v>
      </c>
      <c r="U1729" s="15">
        <v>9183.6674528301883</v>
      </c>
      <c r="V1729" s="15">
        <v>9183.6674528301883</v>
      </c>
      <c r="W1729" s="15">
        <v>110204.00943396226</v>
      </c>
      <c r="X1729" s="15">
        <v>110753.06155239216</v>
      </c>
      <c r="Y1729" s="15">
        <v>111539.39103875557</v>
      </c>
      <c r="Z1729" s="15">
        <v>113101.08504010215</v>
      </c>
      <c r="AA1729" s="15">
        <v>114290.49832961915</v>
      </c>
      <c r="AB1729" s="16">
        <f t="shared" si="26"/>
        <v>45918.337264150941</v>
      </c>
    </row>
    <row r="1730" spans="1:28" ht="16" x14ac:dyDescent="0.2">
      <c r="A1730" s="14" t="s">
        <v>2595</v>
      </c>
      <c r="B1730" s="14" t="s">
        <v>2596</v>
      </c>
      <c r="C1730" s="14" t="s">
        <v>2431</v>
      </c>
      <c r="D1730" s="14" t="s">
        <v>2503</v>
      </c>
      <c r="E1730" s="14" t="s">
        <v>1394</v>
      </c>
      <c r="F1730" s="14" t="s">
        <v>3742</v>
      </c>
      <c r="G1730" s="14" t="s">
        <v>1674</v>
      </c>
      <c r="H1730" s="14" t="s">
        <v>1675</v>
      </c>
      <c r="I1730" s="14" t="s">
        <v>175</v>
      </c>
      <c r="J1730" s="14" t="s">
        <v>2597</v>
      </c>
      <c r="K1730" s="15">
        <v>12750</v>
      </c>
      <c r="L1730" s="15">
        <v>12750</v>
      </c>
      <c r="M1730" s="15">
        <v>12750</v>
      </c>
      <c r="N1730" s="15">
        <v>12750</v>
      </c>
      <c r="O1730" s="15">
        <v>12750</v>
      </c>
      <c r="P1730" s="15">
        <v>12750</v>
      </c>
      <c r="Q1730" s="15">
        <v>12750</v>
      </c>
      <c r="R1730" s="15">
        <v>12750</v>
      </c>
      <c r="S1730" s="15">
        <v>12750</v>
      </c>
      <c r="T1730" s="15">
        <v>12750</v>
      </c>
      <c r="U1730" s="15">
        <v>12750</v>
      </c>
      <c r="V1730" s="15">
        <v>12750</v>
      </c>
      <c r="W1730" s="15">
        <v>153000</v>
      </c>
      <c r="X1730" s="15">
        <v>153762.26785714284</v>
      </c>
      <c r="Y1730" s="15">
        <v>154853.95600924853</v>
      </c>
      <c r="Z1730" s="15">
        <v>157022.10926822052</v>
      </c>
      <c r="AA1730" s="15">
        <v>158673.41246699527</v>
      </c>
      <c r="AB1730" s="16">
        <f t="shared" si="26"/>
        <v>63750</v>
      </c>
    </row>
    <row r="1731" spans="1:28" ht="16" x14ac:dyDescent="0.2">
      <c r="A1731" s="14" t="s">
        <v>2595</v>
      </c>
      <c r="B1731" s="14" t="s">
        <v>2596</v>
      </c>
      <c r="C1731" s="14" t="s">
        <v>2431</v>
      </c>
      <c r="D1731" s="14" t="s">
        <v>2503</v>
      </c>
      <c r="E1731" s="14" t="s">
        <v>1394</v>
      </c>
      <c r="F1731" s="14" t="s">
        <v>3742</v>
      </c>
      <c r="G1731" s="14" t="s">
        <v>1988</v>
      </c>
      <c r="H1731" s="14" t="s">
        <v>1989</v>
      </c>
      <c r="I1731" s="14" t="s">
        <v>175</v>
      </c>
      <c r="J1731" s="14" t="s">
        <v>2598</v>
      </c>
      <c r="K1731" s="15">
        <v>56000</v>
      </c>
      <c r="L1731" s="15">
        <v>56000</v>
      </c>
      <c r="M1731" s="15">
        <v>56000</v>
      </c>
      <c r="N1731" s="15">
        <v>30000</v>
      </c>
      <c r="O1731" s="15">
        <v>30000</v>
      </c>
      <c r="P1731" s="15">
        <v>30000</v>
      </c>
      <c r="Q1731" s="15">
        <v>56000</v>
      </c>
      <c r="R1731" s="15">
        <v>56000</v>
      </c>
      <c r="S1731" s="15">
        <v>56000</v>
      </c>
      <c r="T1731" s="15">
        <v>32000</v>
      </c>
      <c r="U1731" s="15">
        <v>32000</v>
      </c>
      <c r="V1731" s="15">
        <v>31000</v>
      </c>
      <c r="W1731" s="15">
        <v>521000</v>
      </c>
      <c r="X1731" s="15">
        <v>523595.69642857142</v>
      </c>
      <c r="Y1731" s="15">
        <v>527313.14431907504</v>
      </c>
      <c r="Z1731" s="15">
        <v>534696.20214864635</v>
      </c>
      <c r="AA1731" s="15">
        <v>540319.26728957216</v>
      </c>
      <c r="AB1731" s="16">
        <f t="shared" ref="AB1731:AB1794" si="27">SUM(K1731:O1731)</f>
        <v>228000</v>
      </c>
    </row>
    <row r="1732" spans="1:28" ht="16" x14ac:dyDescent="0.2">
      <c r="A1732" s="14" t="s">
        <v>2595</v>
      </c>
      <c r="B1732" s="14" t="s">
        <v>2596</v>
      </c>
      <c r="C1732" s="14" t="s">
        <v>2431</v>
      </c>
      <c r="D1732" s="14" t="s">
        <v>2503</v>
      </c>
      <c r="E1732" s="14" t="s">
        <v>1394</v>
      </c>
      <c r="F1732" s="14" t="s">
        <v>3742</v>
      </c>
      <c r="G1732" s="14" t="s">
        <v>1826</v>
      </c>
      <c r="H1732" s="14" t="s">
        <v>1827</v>
      </c>
      <c r="I1732" s="14" t="s">
        <v>175</v>
      </c>
      <c r="J1732" s="14" t="s">
        <v>2599</v>
      </c>
      <c r="K1732" s="15">
        <v>30000</v>
      </c>
      <c r="L1732" s="15">
        <v>30000</v>
      </c>
      <c r="M1732" s="15">
        <v>30000</v>
      </c>
      <c r="N1732" s="15">
        <v>41000</v>
      </c>
      <c r="O1732" s="15">
        <v>41000</v>
      </c>
      <c r="P1732" s="15">
        <v>41000</v>
      </c>
      <c r="Q1732" s="15">
        <v>30000</v>
      </c>
      <c r="R1732" s="15">
        <v>30000</v>
      </c>
      <c r="S1732" s="15">
        <v>30000</v>
      </c>
      <c r="T1732" s="15">
        <v>40000</v>
      </c>
      <c r="U1732" s="15">
        <v>41000</v>
      </c>
      <c r="V1732" s="15">
        <v>41000</v>
      </c>
      <c r="W1732" s="15">
        <v>425000</v>
      </c>
      <c r="X1732" s="15">
        <v>427117.41071428568</v>
      </c>
      <c r="Y1732" s="15">
        <v>430149.87780346815</v>
      </c>
      <c r="Z1732" s="15">
        <v>436172.52574505704</v>
      </c>
      <c r="AA1732" s="15">
        <v>440759.47907498683</v>
      </c>
      <c r="AB1732" s="16">
        <f t="shared" si="27"/>
        <v>172000</v>
      </c>
    </row>
    <row r="1733" spans="1:28" ht="16" x14ac:dyDescent="0.2">
      <c r="A1733" s="14" t="s">
        <v>2595</v>
      </c>
      <c r="B1733" s="14" t="s">
        <v>2596</v>
      </c>
      <c r="C1733" s="14" t="s">
        <v>2431</v>
      </c>
      <c r="D1733" s="14" t="s">
        <v>2503</v>
      </c>
      <c r="E1733" s="14" t="s">
        <v>1394</v>
      </c>
      <c r="F1733" s="14" t="s">
        <v>3742</v>
      </c>
      <c r="G1733" s="14" t="s">
        <v>2349</v>
      </c>
      <c r="H1733" s="14" t="s">
        <v>2350</v>
      </c>
      <c r="I1733" s="14" t="s">
        <v>175</v>
      </c>
      <c r="J1733" s="14" t="s">
        <v>2600</v>
      </c>
      <c r="K1733" s="15">
        <v>36333</v>
      </c>
      <c r="L1733" s="15">
        <v>36333</v>
      </c>
      <c r="M1733" s="15">
        <v>36333</v>
      </c>
      <c r="N1733" s="15">
        <v>36333</v>
      </c>
      <c r="O1733" s="15">
        <v>36333</v>
      </c>
      <c r="P1733" s="15">
        <v>36333</v>
      </c>
      <c r="Q1733" s="15">
        <v>36333</v>
      </c>
      <c r="R1733" s="15">
        <v>36333</v>
      </c>
      <c r="S1733" s="15">
        <v>36333</v>
      </c>
      <c r="T1733" s="15">
        <v>36333</v>
      </c>
      <c r="U1733" s="15">
        <v>36333</v>
      </c>
      <c r="V1733" s="15">
        <v>36333</v>
      </c>
      <c r="W1733" s="15">
        <v>435996</v>
      </c>
      <c r="X1733" s="15">
        <v>437167.2321428571</v>
      </c>
      <c r="Y1733" s="15">
        <v>440271.05139884388</v>
      </c>
      <c r="Z1733" s="15">
        <v>446435.40870376426</v>
      </c>
      <c r="AA1733" s="15">
        <v>451130.29034733947</v>
      </c>
      <c r="AB1733" s="16">
        <f t="shared" si="27"/>
        <v>181665</v>
      </c>
    </row>
    <row r="1734" spans="1:28" ht="16" x14ac:dyDescent="0.2">
      <c r="A1734" s="14" t="s">
        <v>2595</v>
      </c>
      <c r="B1734" s="14" t="s">
        <v>2596</v>
      </c>
      <c r="C1734" s="14" t="s">
        <v>2431</v>
      </c>
      <c r="D1734" s="14" t="s">
        <v>2503</v>
      </c>
      <c r="E1734" s="14" t="s">
        <v>1394</v>
      </c>
      <c r="F1734" s="14" t="s">
        <v>3742</v>
      </c>
      <c r="G1734" s="14" t="s">
        <v>642</v>
      </c>
      <c r="H1734" s="14" t="s">
        <v>643</v>
      </c>
      <c r="I1734" s="14" t="s">
        <v>644</v>
      </c>
      <c r="J1734" s="14" t="s">
        <v>2601</v>
      </c>
      <c r="K1734" s="15">
        <v>2667.2459324260212</v>
      </c>
      <c r="L1734" s="15">
        <v>2667.2459324260212</v>
      </c>
      <c r="M1734" s="15">
        <v>2667.2459324260212</v>
      </c>
      <c r="N1734" s="15">
        <v>2667.2459324260212</v>
      </c>
      <c r="O1734" s="15">
        <v>2667.2459324260212</v>
      </c>
      <c r="P1734" s="15">
        <v>2667.2459324260212</v>
      </c>
      <c r="Q1734" s="15">
        <v>2667.2459324260212</v>
      </c>
      <c r="R1734" s="15">
        <v>2667.2459324260212</v>
      </c>
      <c r="S1734" s="15">
        <v>2667.2459324260212</v>
      </c>
      <c r="T1734" s="15">
        <v>2667.2459324260212</v>
      </c>
      <c r="U1734" s="15">
        <v>2667.2459324260212</v>
      </c>
      <c r="V1734" s="15">
        <v>2667.2459324260212</v>
      </c>
      <c r="W1734" s="15">
        <v>32006.951189112253</v>
      </c>
      <c r="X1734" s="15">
        <v>32038.005552468356</v>
      </c>
      <c r="Y1734" s="15">
        <v>32116.615514404963</v>
      </c>
      <c r="Z1734" s="15">
        <v>32544.442419876992</v>
      </c>
      <c r="AA1734" s="15">
        <v>32787.142782506482</v>
      </c>
      <c r="AB1734" s="16">
        <f t="shared" si="27"/>
        <v>13336.229662130107</v>
      </c>
    </row>
    <row r="1735" spans="1:28" ht="16" x14ac:dyDescent="0.2">
      <c r="A1735" s="14" t="s">
        <v>2595</v>
      </c>
      <c r="B1735" s="14" t="s">
        <v>2596</v>
      </c>
      <c r="C1735" s="14" t="s">
        <v>2431</v>
      </c>
      <c r="D1735" s="14" t="s">
        <v>2503</v>
      </c>
      <c r="E1735" s="14" t="s">
        <v>1394</v>
      </c>
      <c r="F1735" s="14" t="s">
        <v>3742</v>
      </c>
      <c r="G1735" s="14" t="s">
        <v>1885</v>
      </c>
      <c r="H1735" s="14" t="s">
        <v>1886</v>
      </c>
      <c r="I1735" s="14" t="s">
        <v>179</v>
      </c>
      <c r="J1735" s="14" t="s">
        <v>2602</v>
      </c>
      <c r="K1735" s="15">
        <v>30000</v>
      </c>
      <c r="L1735" s="15">
        <v>30000</v>
      </c>
      <c r="M1735" s="15">
        <v>50000</v>
      </c>
      <c r="N1735" s="15">
        <v>50000</v>
      </c>
      <c r="O1735" s="15">
        <v>30000</v>
      </c>
      <c r="P1735" s="15">
        <v>30000</v>
      </c>
      <c r="Q1735" s="15">
        <v>40000</v>
      </c>
      <c r="R1735" s="15">
        <v>40000</v>
      </c>
      <c r="S1735" s="15">
        <v>40000</v>
      </c>
      <c r="T1735" s="15">
        <v>41000</v>
      </c>
      <c r="U1735" s="15">
        <v>41000</v>
      </c>
      <c r="V1735" s="15">
        <v>41000</v>
      </c>
      <c r="W1735" s="15">
        <v>463000</v>
      </c>
      <c r="X1735" s="15">
        <v>465306.7321428571</v>
      </c>
      <c r="Y1735" s="15">
        <v>468610.33746589592</v>
      </c>
      <c r="Z1735" s="15">
        <v>475171.48098814453</v>
      </c>
      <c r="AA1735" s="15">
        <v>480168.56190992682</v>
      </c>
      <c r="AB1735" s="16">
        <f t="shared" si="27"/>
        <v>190000</v>
      </c>
    </row>
    <row r="1736" spans="1:28" ht="16" x14ac:dyDescent="0.2">
      <c r="A1736" s="14" t="s">
        <v>2595</v>
      </c>
      <c r="B1736" s="14" t="s">
        <v>2596</v>
      </c>
      <c r="C1736" s="14" t="s">
        <v>2431</v>
      </c>
      <c r="D1736" s="14" t="s">
        <v>2503</v>
      </c>
      <c r="E1736" s="14" t="s">
        <v>1394</v>
      </c>
      <c r="F1736" s="14" t="s">
        <v>3742</v>
      </c>
      <c r="G1736" s="14" t="s">
        <v>177</v>
      </c>
      <c r="H1736" s="14" t="s">
        <v>178</v>
      </c>
      <c r="I1736" s="14" t="s">
        <v>179</v>
      </c>
      <c r="J1736" s="14" t="s">
        <v>2603</v>
      </c>
      <c r="K1736" s="15">
        <v>57883.611483870969</v>
      </c>
      <c r="L1736" s="15">
        <v>57883.611483870969</v>
      </c>
      <c r="M1736" s="15">
        <v>57883.611483870969</v>
      </c>
      <c r="N1736" s="15">
        <v>57883.611483870969</v>
      </c>
      <c r="O1736" s="15">
        <v>57883.611483870969</v>
      </c>
      <c r="P1736" s="15">
        <v>57883.611483870969</v>
      </c>
      <c r="Q1736" s="15">
        <v>57883.611483870969</v>
      </c>
      <c r="R1736" s="15">
        <v>57883.611483870998</v>
      </c>
      <c r="S1736" s="15">
        <v>57883.611483870969</v>
      </c>
      <c r="T1736" s="15">
        <v>57883.611483870969</v>
      </c>
      <c r="U1736" s="15">
        <v>57883.611483870969</v>
      </c>
      <c r="V1736" s="15">
        <v>57883.611483870969</v>
      </c>
      <c r="W1736" s="15">
        <v>694603.3378064516</v>
      </c>
      <c r="X1736" s="15">
        <v>698063.95086445159</v>
      </c>
      <c r="Y1736" s="15">
        <v>703020.0961866501</v>
      </c>
      <c r="Z1736" s="15">
        <v>712863.27586349903</v>
      </c>
      <c r="AA1736" s="15">
        <v>720360.01255369105</v>
      </c>
      <c r="AB1736" s="16">
        <f t="shared" si="27"/>
        <v>289418.05741935485</v>
      </c>
    </row>
    <row r="1737" spans="1:28" ht="16" x14ac:dyDescent="0.2">
      <c r="A1737" s="14" t="s">
        <v>2595</v>
      </c>
      <c r="B1737" s="14" t="s">
        <v>2596</v>
      </c>
      <c r="C1737" s="14" t="s">
        <v>2431</v>
      </c>
      <c r="D1737" s="14" t="s">
        <v>2503</v>
      </c>
      <c r="E1737" s="14" t="s">
        <v>1394</v>
      </c>
      <c r="F1737" s="14" t="s">
        <v>3742</v>
      </c>
      <c r="G1737" s="14" t="s">
        <v>1866</v>
      </c>
      <c r="H1737" s="14" t="s">
        <v>1867</v>
      </c>
      <c r="I1737" s="14" t="s">
        <v>1868</v>
      </c>
      <c r="J1737" s="14" t="s">
        <v>2604</v>
      </c>
      <c r="K1737" s="15">
        <v>55000</v>
      </c>
      <c r="L1737" s="15">
        <v>55000</v>
      </c>
      <c r="M1737" s="15">
        <v>55000</v>
      </c>
      <c r="N1737" s="15">
        <v>83000</v>
      </c>
      <c r="O1737" s="15">
        <v>83000</v>
      </c>
      <c r="P1737" s="15">
        <v>83000</v>
      </c>
      <c r="Q1737" s="15">
        <v>55000</v>
      </c>
      <c r="R1737" s="15">
        <v>55000</v>
      </c>
      <c r="S1737" s="15">
        <v>55000</v>
      </c>
      <c r="T1737" s="15">
        <v>85000</v>
      </c>
      <c r="U1737" s="15">
        <v>85000</v>
      </c>
      <c r="V1737" s="15">
        <v>85000</v>
      </c>
      <c r="W1737" s="15">
        <v>834000</v>
      </c>
      <c r="X1737" s="15">
        <v>838155.10714285704</v>
      </c>
      <c r="Y1737" s="15">
        <v>844105.87785433512</v>
      </c>
      <c r="Z1737" s="15">
        <v>855924.43875618256</v>
      </c>
      <c r="AA1737" s="15">
        <v>864925.6601142094</v>
      </c>
      <c r="AB1737" s="16">
        <f t="shared" si="27"/>
        <v>331000</v>
      </c>
    </row>
    <row r="1738" spans="1:28" ht="16" x14ac:dyDescent="0.2">
      <c r="A1738" s="14" t="s">
        <v>2595</v>
      </c>
      <c r="B1738" s="14" t="s">
        <v>2596</v>
      </c>
      <c r="C1738" s="14" t="s">
        <v>2431</v>
      </c>
      <c r="D1738" s="14" t="s">
        <v>2503</v>
      </c>
      <c r="E1738" s="14" t="s">
        <v>970</v>
      </c>
      <c r="F1738" s="14" t="s">
        <v>971</v>
      </c>
      <c r="G1738" s="14" t="s">
        <v>15</v>
      </c>
      <c r="H1738" s="14" t="s">
        <v>16</v>
      </c>
      <c r="I1738" s="14" t="s">
        <v>17</v>
      </c>
      <c r="J1738" s="14" t="s">
        <v>2605</v>
      </c>
      <c r="K1738" s="15">
        <v>117510.05000000002</v>
      </c>
      <c r="L1738" s="15">
        <v>98029.49</v>
      </c>
      <c r="M1738" s="15">
        <v>98029.49</v>
      </c>
      <c r="N1738" s="15">
        <v>127437.45000000001</v>
      </c>
      <c r="O1738" s="15">
        <v>101602</v>
      </c>
      <c r="P1738" s="15">
        <v>108843.68</v>
      </c>
      <c r="Q1738" s="15">
        <v>121082.57</v>
      </c>
      <c r="R1738" s="15">
        <v>101602</v>
      </c>
      <c r="S1738" s="15">
        <v>101602</v>
      </c>
      <c r="T1738" s="15">
        <v>122346.36</v>
      </c>
      <c r="U1738" s="15">
        <v>102865.72999999998</v>
      </c>
      <c r="V1738" s="15">
        <v>123128.12</v>
      </c>
      <c r="W1738" s="15">
        <v>1324078.94</v>
      </c>
      <c r="X1738" s="15">
        <v>1361606.451928274</v>
      </c>
      <c r="Y1738" s="15">
        <v>1404613.6168580211</v>
      </c>
      <c r="Z1738" s="15">
        <v>1449523.714437939</v>
      </c>
      <c r="AA1738" s="15">
        <v>1498637.4523132551</v>
      </c>
      <c r="AB1738" s="16">
        <f t="shared" si="27"/>
        <v>542608.48</v>
      </c>
    </row>
    <row r="1739" spans="1:28" ht="16" x14ac:dyDescent="0.2">
      <c r="A1739" s="14" t="s">
        <v>2595</v>
      </c>
      <c r="B1739" s="14" t="s">
        <v>2596</v>
      </c>
      <c r="C1739" s="14" t="s">
        <v>2431</v>
      </c>
      <c r="D1739" s="14" t="s">
        <v>2503</v>
      </c>
      <c r="E1739" s="14" t="s">
        <v>970</v>
      </c>
      <c r="F1739" s="14" t="s">
        <v>971</v>
      </c>
      <c r="G1739" s="14" t="s">
        <v>19</v>
      </c>
      <c r="H1739" s="14" t="s">
        <v>20</v>
      </c>
      <c r="I1739" s="14" t="s">
        <v>21</v>
      </c>
      <c r="J1739" s="14" t="s">
        <v>2606</v>
      </c>
      <c r="K1739" s="15">
        <v>12000</v>
      </c>
      <c r="L1739" s="15">
        <v>3600</v>
      </c>
      <c r="M1739" s="15">
        <v>3600</v>
      </c>
      <c r="N1739" s="15">
        <v>3600</v>
      </c>
      <c r="O1739" s="15">
        <v>3600</v>
      </c>
      <c r="P1739" s="15">
        <v>12000</v>
      </c>
      <c r="Q1739" s="15">
        <v>3600</v>
      </c>
      <c r="R1739" s="15">
        <v>3600</v>
      </c>
      <c r="S1739" s="15">
        <v>3600</v>
      </c>
      <c r="T1739" s="15">
        <v>3600</v>
      </c>
      <c r="U1739" s="15">
        <v>3600</v>
      </c>
      <c r="V1739" s="15">
        <v>12000</v>
      </c>
      <c r="W1739" s="15">
        <v>68400</v>
      </c>
      <c r="X1739" s="15">
        <v>68466.364285714284</v>
      </c>
      <c r="Y1739" s="15">
        <v>68634.356587283241</v>
      </c>
      <c r="Z1739" s="15">
        <v>69548.637993262353</v>
      </c>
      <c r="AA1739" s="15">
        <v>70067.297352780006</v>
      </c>
      <c r="AB1739" s="16">
        <f t="shared" si="27"/>
        <v>26400</v>
      </c>
    </row>
    <row r="1740" spans="1:28" ht="16" x14ac:dyDescent="0.2">
      <c r="A1740" s="14" t="s">
        <v>2595</v>
      </c>
      <c r="B1740" s="14" t="s">
        <v>2596</v>
      </c>
      <c r="C1740" s="14" t="s">
        <v>2431</v>
      </c>
      <c r="D1740" s="14" t="s">
        <v>2503</v>
      </c>
      <c r="E1740" s="14" t="s">
        <v>970</v>
      </c>
      <c r="F1740" s="14" t="s">
        <v>971</v>
      </c>
      <c r="G1740" s="14" t="s">
        <v>23</v>
      </c>
      <c r="H1740" s="14" t="s">
        <v>24</v>
      </c>
      <c r="I1740" s="14" t="s">
        <v>21</v>
      </c>
      <c r="J1740" s="14" t="s">
        <v>2607</v>
      </c>
      <c r="K1740" s="15">
        <v>4000</v>
      </c>
      <c r="L1740" s="15">
        <v>1280</v>
      </c>
      <c r="M1740" s="15">
        <v>1280</v>
      </c>
      <c r="N1740" s="15">
        <v>1280</v>
      </c>
      <c r="O1740" s="15">
        <v>1280</v>
      </c>
      <c r="P1740" s="15">
        <v>4000</v>
      </c>
      <c r="Q1740" s="15">
        <v>1280</v>
      </c>
      <c r="R1740" s="15">
        <v>1280</v>
      </c>
      <c r="S1740" s="15">
        <v>1280</v>
      </c>
      <c r="T1740" s="15">
        <v>1280</v>
      </c>
      <c r="U1740" s="15">
        <v>1280</v>
      </c>
      <c r="V1740" s="15">
        <v>4000</v>
      </c>
      <c r="W1740" s="15">
        <v>23520</v>
      </c>
      <c r="X1740" s="15">
        <v>23542.82</v>
      </c>
      <c r="Y1740" s="15">
        <v>23600.58577387283</v>
      </c>
      <c r="Z1740" s="15">
        <v>23914.970257332319</v>
      </c>
      <c r="AA1740" s="15">
        <v>24093.316282710315</v>
      </c>
      <c r="AB1740" s="16">
        <f t="shared" si="27"/>
        <v>9120</v>
      </c>
    </row>
    <row r="1741" spans="1:28" ht="16" x14ac:dyDescent="0.2">
      <c r="A1741" s="14" t="s">
        <v>2595</v>
      </c>
      <c r="B1741" s="14" t="s">
        <v>2596</v>
      </c>
      <c r="C1741" s="14" t="s">
        <v>2431</v>
      </c>
      <c r="D1741" s="14" t="s">
        <v>2503</v>
      </c>
      <c r="E1741" s="14" t="s">
        <v>970</v>
      </c>
      <c r="F1741" s="14" t="s">
        <v>971</v>
      </c>
      <c r="G1741" s="14" t="s">
        <v>50</v>
      </c>
      <c r="H1741" s="14" t="s">
        <v>51</v>
      </c>
      <c r="I1741" s="14" t="s">
        <v>21</v>
      </c>
      <c r="J1741" s="14" t="s">
        <v>2608</v>
      </c>
      <c r="K1741" s="15">
        <v>2860</v>
      </c>
      <c r="L1741" s="15">
        <v>2860</v>
      </c>
      <c r="M1741" s="15">
        <v>2860</v>
      </c>
      <c r="N1741" s="15">
        <v>2860</v>
      </c>
      <c r="O1741" s="15">
        <v>2860</v>
      </c>
      <c r="P1741" s="15">
        <v>2860</v>
      </c>
      <c r="Q1741" s="15">
        <v>2860</v>
      </c>
      <c r="R1741" s="15">
        <v>2860</v>
      </c>
      <c r="S1741" s="15">
        <v>2860</v>
      </c>
      <c r="T1741" s="15">
        <v>2860</v>
      </c>
      <c r="U1741" s="15">
        <v>2860</v>
      </c>
      <c r="V1741" s="15">
        <v>2860</v>
      </c>
      <c r="W1741" s="15">
        <v>34320</v>
      </c>
      <c r="X1741" s="15">
        <v>34353.298571428568</v>
      </c>
      <c r="Y1741" s="15">
        <v>34437.589445549129</v>
      </c>
      <c r="Z1741" s="15">
        <v>34896.334151005329</v>
      </c>
      <c r="AA1741" s="15">
        <v>35156.573759465056</v>
      </c>
      <c r="AB1741" s="16">
        <f t="shared" si="27"/>
        <v>14300</v>
      </c>
    </row>
    <row r="1742" spans="1:28" ht="16" x14ac:dyDescent="0.2">
      <c r="A1742" s="14" t="s">
        <v>2595</v>
      </c>
      <c r="B1742" s="14" t="s">
        <v>2596</v>
      </c>
      <c r="C1742" s="14" t="s">
        <v>2431</v>
      </c>
      <c r="D1742" s="14" t="s">
        <v>2503</v>
      </c>
      <c r="E1742" s="14" t="s">
        <v>2609</v>
      </c>
      <c r="F1742" s="14" t="s">
        <v>2610</v>
      </c>
      <c r="G1742" s="14" t="s">
        <v>1984</v>
      </c>
      <c r="H1742" s="14" t="s">
        <v>1985</v>
      </c>
      <c r="I1742" s="14" t="s">
        <v>1986</v>
      </c>
      <c r="J1742" s="14" t="s">
        <v>2611</v>
      </c>
      <c r="K1742" s="15">
        <v>154954.79999999999</v>
      </c>
      <c r="L1742" s="15">
        <v>161063.27999999997</v>
      </c>
      <c r="M1742" s="15">
        <v>158619.84</v>
      </c>
      <c r="N1742" s="15">
        <v>156427.20000000001</v>
      </c>
      <c r="O1742" s="15">
        <v>152761.91999999998</v>
      </c>
      <c r="P1742" s="15">
        <v>152761.91999999998</v>
      </c>
      <c r="Q1742" s="15">
        <v>152761.91999999998</v>
      </c>
      <c r="R1742" s="15">
        <v>152761.91999999998</v>
      </c>
      <c r="S1742" s="15">
        <v>162757.91999999998</v>
      </c>
      <c r="T1742" s="15">
        <v>154233.36000000002</v>
      </c>
      <c r="U1742" s="15">
        <v>154233.36000000002</v>
      </c>
      <c r="V1742" s="15">
        <v>172004.16</v>
      </c>
      <c r="W1742" s="15">
        <v>1885341.5999999999</v>
      </c>
      <c r="X1742" s="15">
        <v>1912172.8246171426</v>
      </c>
      <c r="Y1742" s="15">
        <v>1903761.2397006685</v>
      </c>
      <c r="Z1742" s="15">
        <v>1928589.8323108838</v>
      </c>
      <c r="AA1742" s="15">
        <v>1947387.2791304665</v>
      </c>
      <c r="AB1742" s="16">
        <f t="shared" si="27"/>
        <v>783827.0399999998</v>
      </c>
    </row>
    <row r="1743" spans="1:28" ht="16" x14ac:dyDescent="0.2">
      <c r="A1743" s="14" t="s">
        <v>2595</v>
      </c>
      <c r="B1743" s="14" t="s">
        <v>2596</v>
      </c>
      <c r="C1743" s="14" t="s">
        <v>2431</v>
      </c>
      <c r="D1743" s="14" t="s">
        <v>2503</v>
      </c>
      <c r="E1743" s="14" t="s">
        <v>2609</v>
      </c>
      <c r="F1743" s="14" t="s">
        <v>2610</v>
      </c>
      <c r="G1743" s="14" t="s">
        <v>1826</v>
      </c>
      <c r="H1743" s="14" t="s">
        <v>1827</v>
      </c>
      <c r="I1743" s="14" t="s">
        <v>175</v>
      </c>
      <c r="J1743" s="14" t="s">
        <v>2612</v>
      </c>
      <c r="K1743" s="15">
        <v>56049.387096774204</v>
      </c>
      <c r="L1743" s="15">
        <v>56049.387096774204</v>
      </c>
      <c r="M1743" s="15">
        <v>56049.387096774204</v>
      </c>
      <c r="N1743" s="15">
        <v>56049.387096774204</v>
      </c>
      <c r="O1743" s="15">
        <v>56049.387096774204</v>
      </c>
      <c r="P1743" s="15">
        <v>56049.387096774204</v>
      </c>
      <c r="Q1743" s="15">
        <v>56049.387096774204</v>
      </c>
      <c r="R1743" s="15">
        <v>56049.387096774204</v>
      </c>
      <c r="S1743" s="15">
        <v>56049.387096774204</v>
      </c>
      <c r="T1743" s="15">
        <v>56049.387096774204</v>
      </c>
      <c r="U1743" s="15">
        <v>56049.387096774204</v>
      </c>
      <c r="V1743" s="15">
        <v>56049.387096774204</v>
      </c>
      <c r="W1743" s="15">
        <v>672592.64516129042</v>
      </c>
      <c r="X1743" s="15">
        <v>676352.98214285704</v>
      </c>
      <c r="Y1743" s="15">
        <v>681154.98296878603</v>
      </c>
      <c r="Z1743" s="15">
        <v>690692.02312099619</v>
      </c>
      <c r="AA1743" s="15">
        <v>697955.59862933203</v>
      </c>
      <c r="AB1743" s="16">
        <f t="shared" si="27"/>
        <v>280246.93548387103</v>
      </c>
    </row>
    <row r="1744" spans="1:28" ht="16" x14ac:dyDescent="0.2">
      <c r="A1744" s="14" t="s">
        <v>2595</v>
      </c>
      <c r="B1744" s="14" t="s">
        <v>2596</v>
      </c>
      <c r="C1744" s="14" t="s">
        <v>2431</v>
      </c>
      <c r="D1744" s="14" t="s">
        <v>2503</v>
      </c>
      <c r="E1744" s="14" t="s">
        <v>2609</v>
      </c>
      <c r="F1744" s="14" t="s">
        <v>2610</v>
      </c>
      <c r="G1744" s="14" t="s">
        <v>2349</v>
      </c>
      <c r="H1744" s="14" t="s">
        <v>2350</v>
      </c>
      <c r="I1744" s="14" t="s">
        <v>175</v>
      </c>
      <c r="J1744" s="14" t="s">
        <v>2613</v>
      </c>
      <c r="K1744" s="15">
        <v>47156.135733870971</v>
      </c>
      <c r="L1744" s="15">
        <v>47156.135733870971</v>
      </c>
      <c r="M1744" s="15">
        <v>47156.135733870971</v>
      </c>
      <c r="N1744" s="15">
        <v>47156.135733870971</v>
      </c>
      <c r="O1744" s="15">
        <v>47156.135733870971</v>
      </c>
      <c r="P1744" s="15">
        <v>47156.135733870971</v>
      </c>
      <c r="Q1744" s="15">
        <v>47156.135733870971</v>
      </c>
      <c r="R1744" s="15">
        <v>47156.135733870971</v>
      </c>
      <c r="S1744" s="15">
        <v>47156.135733870971</v>
      </c>
      <c r="T1744" s="15">
        <v>47156.135733870971</v>
      </c>
      <c r="U1744" s="15">
        <v>47156.135733870971</v>
      </c>
      <c r="V1744" s="15">
        <v>47156.135733870971</v>
      </c>
      <c r="W1744" s="15">
        <v>565873.62880645168</v>
      </c>
      <c r="X1744" s="15">
        <v>568819.89285714284</v>
      </c>
      <c r="Y1744" s="15">
        <v>572858.42549826589</v>
      </c>
      <c r="Z1744" s="15">
        <v>580879.17546282895</v>
      </c>
      <c r="AA1744" s="15">
        <v>586987.91801515897</v>
      </c>
      <c r="AB1744" s="16">
        <f t="shared" si="27"/>
        <v>235780.67866935485</v>
      </c>
    </row>
    <row r="1745" spans="1:28" ht="16" x14ac:dyDescent="0.2">
      <c r="A1745" s="14" t="s">
        <v>2595</v>
      </c>
      <c r="B1745" s="14" t="s">
        <v>2596</v>
      </c>
      <c r="C1745" s="14" t="s">
        <v>2431</v>
      </c>
      <c r="D1745" s="14" t="s">
        <v>2503</v>
      </c>
      <c r="E1745" s="14" t="s">
        <v>2609</v>
      </c>
      <c r="F1745" s="14" t="s">
        <v>2610</v>
      </c>
      <c r="G1745" s="14" t="s">
        <v>1548</v>
      </c>
      <c r="H1745" s="14" t="s">
        <v>1549</v>
      </c>
      <c r="I1745" s="14" t="s">
        <v>175</v>
      </c>
      <c r="J1745" s="14" t="s">
        <v>2614</v>
      </c>
      <c r="K1745" s="15">
        <v>5187.1904999999997</v>
      </c>
      <c r="L1745" s="15">
        <v>5187.1904999999997</v>
      </c>
      <c r="M1745" s="15">
        <v>5187.1904999999997</v>
      </c>
      <c r="N1745" s="15">
        <v>5187.1904999999997</v>
      </c>
      <c r="O1745" s="15">
        <v>5187.1904999999997</v>
      </c>
      <c r="P1745" s="15">
        <v>5187.1904999999997</v>
      </c>
      <c r="Q1745" s="15">
        <v>5187.1904999999997</v>
      </c>
      <c r="R1745" s="15">
        <v>5187.1904999999997</v>
      </c>
      <c r="S1745" s="15">
        <v>5187.1904999999997</v>
      </c>
      <c r="T1745" s="15">
        <v>5187.1904999999997</v>
      </c>
      <c r="U1745" s="15">
        <v>5187.1904999999997</v>
      </c>
      <c r="V1745" s="15">
        <v>5187.1904999999997</v>
      </c>
      <c r="W1745" s="15">
        <v>62246.285999999993</v>
      </c>
      <c r="X1745" s="15">
        <v>62811.38392857142</v>
      </c>
      <c r="Y1745" s="15">
        <v>63257.334971098258</v>
      </c>
      <c r="Z1745" s="15">
        <v>64143.018491920149</v>
      </c>
      <c r="AA1745" s="15">
        <v>64817.570452203945</v>
      </c>
      <c r="AB1745" s="16">
        <f t="shared" si="27"/>
        <v>25935.952499999999</v>
      </c>
    </row>
    <row r="1746" spans="1:28" ht="16" x14ac:dyDescent="0.2">
      <c r="A1746" s="14" t="s">
        <v>2595</v>
      </c>
      <c r="B1746" s="14" t="s">
        <v>2596</v>
      </c>
      <c r="C1746" s="14" t="s">
        <v>2431</v>
      </c>
      <c r="D1746" s="14" t="s">
        <v>2503</v>
      </c>
      <c r="E1746" s="14" t="s">
        <v>2609</v>
      </c>
      <c r="F1746" s="14" t="s">
        <v>2610</v>
      </c>
      <c r="G1746" s="14" t="s">
        <v>2615</v>
      </c>
      <c r="H1746" s="14" t="s">
        <v>2616</v>
      </c>
      <c r="I1746" s="14" t="s">
        <v>175</v>
      </c>
      <c r="J1746" s="14" t="s">
        <v>2617</v>
      </c>
      <c r="K1746" s="15">
        <v>16033.074677419356</v>
      </c>
      <c r="L1746" s="15">
        <v>16033.074677419356</v>
      </c>
      <c r="M1746" s="15">
        <v>16033.074677419356</v>
      </c>
      <c r="N1746" s="15">
        <v>16033.074677419356</v>
      </c>
      <c r="O1746" s="15">
        <v>16033.074677419356</v>
      </c>
      <c r="P1746" s="15">
        <v>16033.074677419356</v>
      </c>
      <c r="Q1746" s="15">
        <v>16033.074677419356</v>
      </c>
      <c r="R1746" s="15">
        <v>16033.074677419356</v>
      </c>
      <c r="S1746" s="15">
        <v>16033.074677419356</v>
      </c>
      <c r="T1746" s="15">
        <v>16033.074677419356</v>
      </c>
      <c r="U1746" s="15">
        <v>16033.074677419356</v>
      </c>
      <c r="V1746" s="15">
        <v>16033.074677419356</v>
      </c>
      <c r="W1746" s="15">
        <v>192396.89612903228</v>
      </c>
      <c r="X1746" s="15">
        <v>195971.51785714284</v>
      </c>
      <c r="Y1746" s="15">
        <v>197362.88510982657</v>
      </c>
      <c r="Z1746" s="15">
        <v>200126.21769479089</v>
      </c>
      <c r="AA1746" s="15">
        <v>202230.8198108763</v>
      </c>
      <c r="AB1746" s="16">
        <f t="shared" si="27"/>
        <v>80165.373387096784</v>
      </c>
    </row>
    <row r="1747" spans="1:28" ht="16" x14ac:dyDescent="0.2">
      <c r="A1747" s="14" t="s">
        <v>2595</v>
      </c>
      <c r="B1747" s="14" t="s">
        <v>2596</v>
      </c>
      <c r="C1747" s="14" t="s">
        <v>2431</v>
      </c>
      <c r="D1747" s="14" t="s">
        <v>2503</v>
      </c>
      <c r="E1747" s="14" t="s">
        <v>2609</v>
      </c>
      <c r="F1747" s="14" t="s">
        <v>2610</v>
      </c>
      <c r="G1747" s="14" t="s">
        <v>2289</v>
      </c>
      <c r="H1747" s="14" t="s">
        <v>2290</v>
      </c>
      <c r="I1747" s="14" t="s">
        <v>175</v>
      </c>
      <c r="J1747" s="14" t="s">
        <v>2618</v>
      </c>
      <c r="K1747" s="15">
        <v>9431.2107580645152</v>
      </c>
      <c r="L1747" s="15">
        <v>9431.2107580645152</v>
      </c>
      <c r="M1747" s="15">
        <v>9431.2107580645152</v>
      </c>
      <c r="N1747" s="15">
        <v>9431.2107580645152</v>
      </c>
      <c r="O1747" s="15">
        <v>9431.2107580645152</v>
      </c>
      <c r="P1747" s="15">
        <v>9431.2107580645152</v>
      </c>
      <c r="Q1747" s="15">
        <v>9431.2107580645152</v>
      </c>
      <c r="R1747" s="15">
        <v>9431.2107580645152</v>
      </c>
      <c r="S1747" s="15">
        <v>9431.2107580645152</v>
      </c>
      <c r="T1747" s="15">
        <v>9431.2107580645152</v>
      </c>
      <c r="U1747" s="15">
        <v>9431.2107580645152</v>
      </c>
      <c r="V1747" s="15">
        <v>9431.2107580645152</v>
      </c>
      <c r="W1747" s="15">
        <v>113174.52909677417</v>
      </c>
      <c r="X1747" s="15">
        <v>114567.96428571428</v>
      </c>
      <c r="Y1747" s="15">
        <v>115381.37898728323</v>
      </c>
      <c r="Z1747" s="15">
        <v>116996.86572926235</v>
      </c>
      <c r="AA1747" s="15">
        <v>118227.24850482</v>
      </c>
      <c r="AB1747" s="16">
        <f t="shared" si="27"/>
        <v>47156.053790322578</v>
      </c>
    </row>
    <row r="1748" spans="1:28" ht="16" x14ac:dyDescent="0.2">
      <c r="A1748" s="14" t="s">
        <v>2595</v>
      </c>
      <c r="B1748" s="14" t="s">
        <v>2596</v>
      </c>
      <c r="C1748" s="14" t="s">
        <v>2431</v>
      </c>
      <c r="D1748" s="14" t="s">
        <v>2503</v>
      </c>
      <c r="E1748" s="14" t="s">
        <v>2609</v>
      </c>
      <c r="F1748" s="14" t="s">
        <v>2610</v>
      </c>
      <c r="G1748" s="14" t="s">
        <v>2358</v>
      </c>
      <c r="H1748" s="14" t="s">
        <v>2359</v>
      </c>
      <c r="I1748" s="14" t="s">
        <v>175</v>
      </c>
      <c r="J1748" s="14" t="s">
        <v>2619</v>
      </c>
      <c r="K1748" s="15">
        <v>2357.8436612903229</v>
      </c>
      <c r="L1748" s="15">
        <v>2357.8436612903229</v>
      </c>
      <c r="M1748" s="15">
        <v>2357.8436612903229</v>
      </c>
      <c r="N1748" s="15">
        <v>2357.8436612903229</v>
      </c>
      <c r="O1748" s="15">
        <v>2357.8436612903229</v>
      </c>
      <c r="P1748" s="15">
        <v>2357.8436612903229</v>
      </c>
      <c r="Q1748" s="15">
        <v>2357.8436612903229</v>
      </c>
      <c r="R1748" s="15">
        <v>2357.8436612903229</v>
      </c>
      <c r="S1748" s="15">
        <v>2357.8436612903229</v>
      </c>
      <c r="T1748" s="15">
        <v>2357.8436612903229</v>
      </c>
      <c r="U1748" s="15">
        <v>2357.8436612903229</v>
      </c>
      <c r="V1748" s="15">
        <v>2357.8436612903229</v>
      </c>
      <c r="W1748" s="15">
        <v>28294.123935483876</v>
      </c>
      <c r="X1748" s="15">
        <v>28641.991071428569</v>
      </c>
      <c r="Y1748" s="15">
        <v>28845.344746820807</v>
      </c>
      <c r="Z1748" s="15">
        <v>29249.216432315588</v>
      </c>
      <c r="AA1748" s="15">
        <v>29556.812126205001</v>
      </c>
      <c r="AB1748" s="16">
        <f t="shared" si="27"/>
        <v>11789.218306451614</v>
      </c>
    </row>
    <row r="1749" spans="1:28" ht="16" x14ac:dyDescent="0.2">
      <c r="A1749" s="14" t="s">
        <v>2595</v>
      </c>
      <c r="B1749" s="14" t="s">
        <v>2596</v>
      </c>
      <c r="C1749" s="14" t="s">
        <v>2431</v>
      </c>
      <c r="D1749" s="14" t="s">
        <v>2503</v>
      </c>
      <c r="E1749" s="14" t="s">
        <v>2609</v>
      </c>
      <c r="F1749" s="14" t="s">
        <v>2610</v>
      </c>
      <c r="G1749" s="14" t="s">
        <v>1197</v>
      </c>
      <c r="H1749" s="14" t="s">
        <v>1198</v>
      </c>
      <c r="I1749" s="14" t="s">
        <v>175</v>
      </c>
      <c r="J1749" s="14" t="s">
        <v>2620</v>
      </c>
      <c r="K1749" s="15">
        <v>0</v>
      </c>
      <c r="L1749" s="15">
        <v>50000</v>
      </c>
      <c r="M1749" s="15">
        <v>0</v>
      </c>
      <c r="N1749" s="15">
        <v>0</v>
      </c>
      <c r="O1749" s="15">
        <v>15000</v>
      </c>
      <c r="P1749" s="15">
        <v>50000</v>
      </c>
      <c r="Q1749" s="15">
        <v>14749.838709677422</v>
      </c>
      <c r="R1749" s="15">
        <v>14749.838709677422</v>
      </c>
      <c r="S1749" s="15">
        <v>14749.838709677422</v>
      </c>
      <c r="T1749" s="15">
        <v>14749.838709677422</v>
      </c>
      <c r="U1749" s="15">
        <v>3000</v>
      </c>
      <c r="V1749" s="15">
        <v>0</v>
      </c>
      <c r="W1749" s="15">
        <v>176999.3548387097</v>
      </c>
      <c r="X1749" s="15">
        <v>177881.83928571426</v>
      </c>
      <c r="Y1749" s="15">
        <v>179144.77263815026</v>
      </c>
      <c r="Z1749" s="15">
        <v>181653.02836911785</v>
      </c>
      <c r="AA1749" s="15">
        <v>183563.35952064159</v>
      </c>
      <c r="AB1749" s="16">
        <f t="shared" si="27"/>
        <v>65000</v>
      </c>
    </row>
    <row r="1750" spans="1:28" ht="16" x14ac:dyDescent="0.2">
      <c r="A1750" s="14" t="s">
        <v>2595</v>
      </c>
      <c r="B1750" s="14" t="s">
        <v>2596</v>
      </c>
      <c r="C1750" s="14" t="s">
        <v>2431</v>
      </c>
      <c r="D1750" s="14" t="s">
        <v>2503</v>
      </c>
      <c r="E1750" s="14" t="s">
        <v>2609</v>
      </c>
      <c r="F1750" s="14" t="s">
        <v>2610</v>
      </c>
      <c r="G1750" s="14" t="s">
        <v>2407</v>
      </c>
      <c r="H1750" s="14" t="s">
        <v>2408</v>
      </c>
      <c r="I1750" s="14" t="s">
        <v>175</v>
      </c>
      <c r="J1750" s="14" t="s">
        <v>2621</v>
      </c>
      <c r="K1750" s="15">
        <v>10000</v>
      </c>
      <c r="L1750" s="15">
        <v>12000</v>
      </c>
      <c r="M1750" s="15">
        <v>20000</v>
      </c>
      <c r="N1750" s="15">
        <v>20000</v>
      </c>
      <c r="O1750" s="15">
        <v>100000</v>
      </c>
      <c r="P1750" s="15">
        <v>100000</v>
      </c>
      <c r="Q1750" s="15">
        <v>70000</v>
      </c>
      <c r="R1750" s="15">
        <v>10000</v>
      </c>
      <c r="S1750" s="15">
        <v>10000</v>
      </c>
      <c r="T1750" s="15">
        <v>10000</v>
      </c>
      <c r="U1750" s="15">
        <v>0</v>
      </c>
      <c r="V1750" s="15">
        <v>0</v>
      </c>
      <c r="W1750" s="15">
        <v>362000</v>
      </c>
      <c r="X1750" s="15">
        <v>363803.53571428568</v>
      </c>
      <c r="Y1750" s="15">
        <v>366386.4841526011</v>
      </c>
      <c r="Z1750" s="15">
        <v>371516.36310520157</v>
      </c>
      <c r="AA1750" s="15">
        <v>375423.36805916525</v>
      </c>
      <c r="AB1750" s="16">
        <f t="shared" si="27"/>
        <v>162000</v>
      </c>
    </row>
    <row r="1751" spans="1:28" ht="16" x14ac:dyDescent="0.2">
      <c r="A1751" s="14" t="s">
        <v>2595</v>
      </c>
      <c r="B1751" s="14" t="s">
        <v>2596</v>
      </c>
      <c r="C1751" s="14" t="s">
        <v>2431</v>
      </c>
      <c r="D1751" s="14" t="s">
        <v>2503</v>
      </c>
      <c r="E1751" s="14" t="s">
        <v>2609</v>
      </c>
      <c r="F1751" s="14" t="s">
        <v>2610</v>
      </c>
      <c r="G1751" s="14" t="s">
        <v>1683</v>
      </c>
      <c r="H1751" s="14" t="s">
        <v>1684</v>
      </c>
      <c r="I1751" s="14" t="s">
        <v>1685</v>
      </c>
      <c r="J1751" s="14" t="s">
        <v>2622</v>
      </c>
      <c r="K1751" s="15">
        <v>670652.21266222664</v>
      </c>
      <c r="L1751" s="15">
        <v>548259.44009299087</v>
      </c>
      <c r="M1751" s="15">
        <v>1264408.5166427661</v>
      </c>
      <c r="N1751" s="15">
        <v>1120608.0421914202</v>
      </c>
      <c r="O1751" s="15">
        <v>1073052.5054298909</v>
      </c>
      <c r="P1751" s="15">
        <v>1093277.447697995</v>
      </c>
      <c r="Q1751" s="15">
        <v>1064331.7947165077</v>
      </c>
      <c r="R1751" s="15">
        <v>1155994.8673812209</v>
      </c>
      <c r="S1751" s="15">
        <v>1102449.7394689077</v>
      </c>
      <c r="T1751" s="15">
        <v>1166322.8729675461</v>
      </c>
      <c r="U1751" s="15">
        <v>961129.5276928395</v>
      </c>
      <c r="V1751" s="15">
        <v>1140503.1797038021</v>
      </c>
      <c r="W1751" s="15">
        <v>12360990.146648113</v>
      </c>
      <c r="X1751" s="15">
        <v>12394031.959785728</v>
      </c>
      <c r="Y1751" s="15">
        <v>12486961.731750436</v>
      </c>
      <c r="Z1751" s="15">
        <v>13404634.291898524</v>
      </c>
      <c r="AA1751" s="15">
        <v>12704221.014446087</v>
      </c>
      <c r="AB1751" s="16">
        <f t="shared" si="27"/>
        <v>4676980.7170192953</v>
      </c>
    </row>
    <row r="1752" spans="1:28" ht="16" x14ac:dyDescent="0.2">
      <c r="A1752" s="14" t="s">
        <v>2595</v>
      </c>
      <c r="B1752" s="14" t="s">
        <v>2596</v>
      </c>
      <c r="C1752" s="14" t="s">
        <v>2431</v>
      </c>
      <c r="D1752" s="14" t="s">
        <v>2503</v>
      </c>
      <c r="E1752" s="14" t="s">
        <v>2609</v>
      </c>
      <c r="F1752" s="14" t="s">
        <v>2610</v>
      </c>
      <c r="G1752" s="14" t="s">
        <v>642</v>
      </c>
      <c r="H1752" s="14" t="s">
        <v>643</v>
      </c>
      <c r="I1752" s="14" t="s">
        <v>644</v>
      </c>
      <c r="J1752" s="14" t="s">
        <v>2626</v>
      </c>
      <c r="K1752" s="15">
        <v>1852.2541197402927</v>
      </c>
      <c r="L1752" s="15">
        <v>1852.2541197402927</v>
      </c>
      <c r="M1752" s="15">
        <v>1852.2541197402927</v>
      </c>
      <c r="N1752" s="15">
        <v>1852.2541197402927</v>
      </c>
      <c r="O1752" s="15">
        <v>1852.2541197402927</v>
      </c>
      <c r="P1752" s="15">
        <v>1852.2541197402927</v>
      </c>
      <c r="Q1752" s="15">
        <v>1852.2541197402927</v>
      </c>
      <c r="R1752" s="15">
        <v>1852.2541197402927</v>
      </c>
      <c r="S1752" s="15">
        <v>1852.2541197402927</v>
      </c>
      <c r="T1752" s="15">
        <v>1852.2541197402927</v>
      </c>
      <c r="U1752" s="15">
        <v>1852.2541197402927</v>
      </c>
      <c r="V1752" s="15">
        <v>1852.2541197402927</v>
      </c>
      <c r="W1752" s="15">
        <v>22227.049436883513</v>
      </c>
      <c r="X1752" s="15">
        <v>22321.636309523808</v>
      </c>
      <c r="Y1752" s="15">
        <v>22376.405729479764</v>
      </c>
      <c r="Z1752" s="15">
        <v>22674.48285452852</v>
      </c>
      <c r="AA1752" s="15">
        <v>22843.577938113947</v>
      </c>
      <c r="AB1752" s="16">
        <f t="shared" si="27"/>
        <v>9261.2705987014633</v>
      </c>
    </row>
    <row r="1753" spans="1:28" ht="16" x14ac:dyDescent="0.2">
      <c r="A1753" s="14" t="s">
        <v>2595</v>
      </c>
      <c r="B1753" s="14" t="s">
        <v>2596</v>
      </c>
      <c r="C1753" s="14" t="s">
        <v>2431</v>
      </c>
      <c r="D1753" s="14" t="s">
        <v>2503</v>
      </c>
      <c r="E1753" s="14" t="s">
        <v>2609</v>
      </c>
      <c r="F1753" s="14" t="s">
        <v>2610</v>
      </c>
      <c r="G1753" s="14" t="s">
        <v>1793</v>
      </c>
      <c r="H1753" s="14" t="s">
        <v>1794</v>
      </c>
      <c r="I1753" s="14" t="s">
        <v>179</v>
      </c>
      <c r="J1753" s="14" t="s">
        <v>2627</v>
      </c>
      <c r="K1753" s="15">
        <v>1534.5</v>
      </c>
      <c r="L1753" s="15">
        <v>1534.5</v>
      </c>
      <c r="M1753" s="15">
        <v>1534.5</v>
      </c>
      <c r="N1753" s="15">
        <v>1534.5</v>
      </c>
      <c r="O1753" s="15">
        <v>1534.5</v>
      </c>
      <c r="P1753" s="15">
        <v>1534.5</v>
      </c>
      <c r="Q1753" s="15">
        <v>1534.5</v>
      </c>
      <c r="R1753" s="15">
        <v>1534.5</v>
      </c>
      <c r="S1753" s="15">
        <v>1534.5</v>
      </c>
      <c r="T1753" s="15">
        <v>1534.5</v>
      </c>
      <c r="U1753" s="15">
        <v>1534.5</v>
      </c>
      <c r="V1753" s="15">
        <v>1534.5</v>
      </c>
      <c r="W1753" s="15">
        <v>18414</v>
      </c>
      <c r="X1753" s="15">
        <v>18592.169642857141</v>
      </c>
      <c r="Y1753" s="15">
        <v>18724.171151445087</v>
      </c>
      <c r="Z1753" s="15">
        <v>18986.333473608367</v>
      </c>
      <c r="AA1753" s="15">
        <v>19186.000853852369</v>
      </c>
      <c r="AB1753" s="16">
        <f t="shared" si="27"/>
        <v>7672.5</v>
      </c>
    </row>
    <row r="1754" spans="1:28" ht="16" x14ac:dyDescent="0.2">
      <c r="A1754" s="14" t="s">
        <v>2595</v>
      </c>
      <c r="B1754" s="14" t="s">
        <v>2596</v>
      </c>
      <c r="C1754" s="14" t="s">
        <v>2431</v>
      </c>
      <c r="D1754" s="14" t="s">
        <v>2503</v>
      </c>
      <c r="E1754" s="14" t="s">
        <v>2609</v>
      </c>
      <c r="F1754" s="14" t="s">
        <v>2610</v>
      </c>
      <c r="G1754" s="14" t="s">
        <v>1885</v>
      </c>
      <c r="H1754" s="14" t="s">
        <v>1886</v>
      </c>
      <c r="I1754" s="14" t="s">
        <v>179</v>
      </c>
      <c r="J1754" s="14" t="s">
        <v>2628</v>
      </c>
      <c r="K1754" s="15">
        <v>70833</v>
      </c>
      <c r="L1754" s="15">
        <v>70833</v>
      </c>
      <c r="M1754" s="15">
        <v>70833</v>
      </c>
      <c r="N1754" s="15">
        <v>70833</v>
      </c>
      <c r="O1754" s="15">
        <v>70833</v>
      </c>
      <c r="P1754" s="15">
        <v>70833</v>
      </c>
      <c r="Q1754" s="15">
        <v>70833</v>
      </c>
      <c r="R1754" s="15">
        <v>70833</v>
      </c>
      <c r="S1754" s="15">
        <v>70833</v>
      </c>
      <c r="T1754" s="15">
        <v>70833</v>
      </c>
      <c r="U1754" s="15">
        <v>70833</v>
      </c>
      <c r="V1754" s="15">
        <v>70833</v>
      </c>
      <c r="W1754" s="15">
        <v>849996</v>
      </c>
      <c r="X1754" s="15">
        <v>854234.82142857136</v>
      </c>
      <c r="Y1754" s="15">
        <v>860299.75560693629</v>
      </c>
      <c r="Z1754" s="15">
        <v>872345.05149011407</v>
      </c>
      <c r="AA1754" s="15">
        <v>881518.95814997365</v>
      </c>
      <c r="AB1754" s="16">
        <f t="shared" si="27"/>
        <v>354165</v>
      </c>
    </row>
    <row r="1755" spans="1:28" ht="16" x14ac:dyDescent="0.2">
      <c r="A1755" s="14" t="s">
        <v>2595</v>
      </c>
      <c r="B1755" s="14" t="s">
        <v>2596</v>
      </c>
      <c r="C1755" s="14" t="s">
        <v>2431</v>
      </c>
      <c r="D1755" s="14" t="s">
        <v>2503</v>
      </c>
      <c r="E1755" s="14" t="s">
        <v>2609</v>
      </c>
      <c r="F1755" s="14" t="s">
        <v>2610</v>
      </c>
      <c r="G1755" s="14" t="s">
        <v>2366</v>
      </c>
      <c r="H1755" s="14" t="s">
        <v>2367</v>
      </c>
      <c r="I1755" s="14" t="s">
        <v>179</v>
      </c>
      <c r="J1755" s="14" t="s">
        <v>2629</v>
      </c>
      <c r="K1755" s="15">
        <v>1886.2585403225805</v>
      </c>
      <c r="L1755" s="15">
        <v>1886.2585403225805</v>
      </c>
      <c r="M1755" s="15">
        <v>1886.2585403225805</v>
      </c>
      <c r="N1755" s="15">
        <v>1886.2585403225805</v>
      </c>
      <c r="O1755" s="15">
        <v>1886.2585403225805</v>
      </c>
      <c r="P1755" s="15">
        <v>1886.2585403225805</v>
      </c>
      <c r="Q1755" s="15">
        <v>1886.2585403225805</v>
      </c>
      <c r="R1755" s="15">
        <v>1886.2585403225805</v>
      </c>
      <c r="S1755" s="15">
        <v>1886.2585403225805</v>
      </c>
      <c r="T1755" s="15">
        <v>1886.2585403225805</v>
      </c>
      <c r="U1755" s="15">
        <v>1886.2585403225805</v>
      </c>
      <c r="V1755" s="15">
        <v>1886.2585403225805</v>
      </c>
      <c r="W1755" s="15">
        <v>22635.102483870967</v>
      </c>
      <c r="X1755" s="15">
        <v>22813.094642857141</v>
      </c>
      <c r="Y1755" s="15">
        <v>22975.064061502886</v>
      </c>
      <c r="Z1755" s="15">
        <v>23296.744316265398</v>
      </c>
      <c r="AA1755" s="15">
        <v>23541.741588240475</v>
      </c>
      <c r="AB1755" s="16">
        <f t="shared" si="27"/>
        <v>9431.2927016129033</v>
      </c>
    </row>
    <row r="1756" spans="1:28" ht="16" x14ac:dyDescent="0.2">
      <c r="A1756" s="14" t="s">
        <v>2595</v>
      </c>
      <c r="B1756" s="14" t="s">
        <v>2596</v>
      </c>
      <c r="C1756" s="14" t="s">
        <v>2431</v>
      </c>
      <c r="D1756" s="14" t="s">
        <v>2503</v>
      </c>
      <c r="E1756" s="14" t="s">
        <v>2609</v>
      </c>
      <c r="F1756" s="14" t="s">
        <v>2610</v>
      </c>
      <c r="G1756" s="14" t="s">
        <v>2630</v>
      </c>
      <c r="H1756" s="14" t="s">
        <v>2631</v>
      </c>
      <c r="I1756" s="14" t="s">
        <v>179</v>
      </c>
      <c r="J1756" s="14" t="s">
        <v>2632</v>
      </c>
      <c r="K1756" s="15">
        <v>50000</v>
      </c>
      <c r="L1756" s="15">
        <v>100000</v>
      </c>
      <c r="M1756" s="15">
        <v>50000</v>
      </c>
      <c r="N1756" s="15">
        <v>100000</v>
      </c>
      <c r="O1756" s="15">
        <v>50000</v>
      </c>
      <c r="P1756" s="15">
        <v>150000</v>
      </c>
      <c r="Q1756" s="15">
        <v>50000</v>
      </c>
      <c r="R1756" s="15">
        <v>50000</v>
      </c>
      <c r="S1756" s="15">
        <v>150000</v>
      </c>
      <c r="T1756" s="15">
        <v>50000</v>
      </c>
      <c r="U1756" s="15">
        <v>100000</v>
      </c>
      <c r="V1756" s="15">
        <v>100000</v>
      </c>
      <c r="W1756" s="15">
        <v>1000000</v>
      </c>
      <c r="X1756" s="15">
        <v>1004982.1428571427</v>
      </c>
      <c r="Y1756" s="15">
        <v>1012117.3595375721</v>
      </c>
      <c r="Z1756" s="15">
        <v>1026288.2958707224</v>
      </c>
      <c r="AA1756" s="15">
        <v>1037081.1272352631</v>
      </c>
      <c r="AB1756" s="16">
        <f t="shared" si="27"/>
        <v>350000</v>
      </c>
    </row>
    <row r="1757" spans="1:28" ht="16" x14ac:dyDescent="0.2">
      <c r="A1757" s="14" t="s">
        <v>2595</v>
      </c>
      <c r="B1757" s="14" t="s">
        <v>2596</v>
      </c>
      <c r="C1757" s="14" t="s">
        <v>2431</v>
      </c>
      <c r="D1757" s="14" t="s">
        <v>2503</v>
      </c>
      <c r="E1757" s="14" t="s">
        <v>2609</v>
      </c>
      <c r="F1757" s="14" t="s">
        <v>2610</v>
      </c>
      <c r="G1757" s="14" t="s">
        <v>177</v>
      </c>
      <c r="H1757" s="14" t="s">
        <v>178</v>
      </c>
      <c r="I1757" s="14" t="s">
        <v>179</v>
      </c>
      <c r="J1757" s="14" t="s">
        <v>2633</v>
      </c>
      <c r="K1757" s="15">
        <v>5899.9354838709687</v>
      </c>
      <c r="L1757" s="15">
        <v>5899.9354838709687</v>
      </c>
      <c r="M1757" s="15">
        <v>5899.9354838709687</v>
      </c>
      <c r="N1757" s="15">
        <v>5899.9354838709687</v>
      </c>
      <c r="O1757" s="15">
        <v>5899.9354838709687</v>
      </c>
      <c r="P1757" s="15">
        <v>5899.9354838709687</v>
      </c>
      <c r="Q1757" s="15">
        <v>5899.9354838709687</v>
      </c>
      <c r="R1757" s="15">
        <v>5899.9354838709687</v>
      </c>
      <c r="S1757" s="15">
        <v>5899.9354838709687</v>
      </c>
      <c r="T1757" s="15">
        <v>5899.9354838709687</v>
      </c>
      <c r="U1757" s="15">
        <v>5899.9354838709687</v>
      </c>
      <c r="V1757" s="15">
        <v>5899.9354838709687</v>
      </c>
      <c r="W1757" s="15">
        <v>70799.225806451621</v>
      </c>
      <c r="X1757" s="15">
        <v>71353.732142857145</v>
      </c>
      <c r="Y1757" s="15">
        <v>71860.332527167629</v>
      </c>
      <c r="Z1757" s="15">
        <v>72866.469006821295</v>
      </c>
      <c r="AA1757" s="15">
        <v>73632.760033703686</v>
      </c>
      <c r="AB1757" s="16">
        <f t="shared" si="27"/>
        <v>29499.677419354844</v>
      </c>
    </row>
    <row r="1758" spans="1:28" ht="16" x14ac:dyDescent="0.2">
      <c r="A1758" s="14" t="s">
        <v>2595</v>
      </c>
      <c r="B1758" s="14" t="s">
        <v>2596</v>
      </c>
      <c r="C1758" s="14" t="s">
        <v>2431</v>
      </c>
      <c r="D1758" s="14" t="s">
        <v>2503</v>
      </c>
      <c r="E1758" s="14" t="s">
        <v>2609</v>
      </c>
      <c r="F1758" s="14" t="s">
        <v>2610</v>
      </c>
      <c r="G1758" s="14" t="s">
        <v>2634</v>
      </c>
      <c r="H1758" s="14" t="s">
        <v>2635</v>
      </c>
      <c r="I1758" s="14" t="s">
        <v>179</v>
      </c>
      <c r="J1758" s="14" t="s">
        <v>2636</v>
      </c>
      <c r="K1758" s="15">
        <v>19502.564516129034</v>
      </c>
      <c r="L1758" s="15">
        <v>19502.564516129034</v>
      </c>
      <c r="M1758" s="15">
        <v>19502.564516129034</v>
      </c>
      <c r="N1758" s="15">
        <v>19502.564516129034</v>
      </c>
      <c r="O1758" s="15">
        <v>19502.564516129034</v>
      </c>
      <c r="P1758" s="15">
        <v>19502.564516129034</v>
      </c>
      <c r="Q1758" s="15">
        <v>19502.564516129034</v>
      </c>
      <c r="R1758" s="15">
        <v>19502.564516129034</v>
      </c>
      <c r="S1758" s="15">
        <v>19502.564516129034</v>
      </c>
      <c r="T1758" s="15">
        <v>19502.564516129034</v>
      </c>
      <c r="U1758" s="15">
        <v>19502.564516129034</v>
      </c>
      <c r="V1758" s="15">
        <v>19502.564516129034</v>
      </c>
      <c r="W1758" s="15">
        <v>234030.77419354842</v>
      </c>
      <c r="X1758" s="15">
        <v>236170.80357142855</v>
      </c>
      <c r="Y1758" s="15">
        <v>237847.57949132947</v>
      </c>
      <c r="Z1758" s="15">
        <v>241177.74952961979</v>
      </c>
      <c r="AA1758" s="15">
        <v>243714.06490028684</v>
      </c>
      <c r="AB1758" s="16">
        <f t="shared" si="27"/>
        <v>97512.822580645166</v>
      </c>
    </row>
    <row r="1759" spans="1:28" ht="16" x14ac:dyDescent="0.2">
      <c r="A1759" s="14" t="s">
        <v>2595</v>
      </c>
      <c r="B1759" s="14" t="s">
        <v>2596</v>
      </c>
      <c r="C1759" s="14" t="s">
        <v>2431</v>
      </c>
      <c r="D1759" s="14" t="s">
        <v>2503</v>
      </c>
      <c r="E1759" s="14" t="s">
        <v>2609</v>
      </c>
      <c r="F1759" s="14" t="s">
        <v>2610</v>
      </c>
      <c r="G1759" s="14" t="s">
        <v>2637</v>
      </c>
      <c r="H1759" s="14" t="s">
        <v>2638</v>
      </c>
      <c r="I1759" s="14" t="s">
        <v>179</v>
      </c>
      <c r="J1759" s="14" t="s">
        <v>2639</v>
      </c>
      <c r="K1759" s="15">
        <v>9537.2457096774215</v>
      </c>
      <c r="L1759" s="15">
        <v>9537.2457096774215</v>
      </c>
      <c r="M1759" s="15">
        <v>9537.2457096774215</v>
      </c>
      <c r="N1759" s="15">
        <v>9537.2457096774215</v>
      </c>
      <c r="O1759" s="15">
        <v>9537.2457096774215</v>
      </c>
      <c r="P1759" s="15">
        <v>9537.2457096774215</v>
      </c>
      <c r="Q1759" s="15">
        <v>9537.2457096774215</v>
      </c>
      <c r="R1759" s="15">
        <v>9537.2457096774215</v>
      </c>
      <c r="S1759" s="15">
        <v>9537.2457096774215</v>
      </c>
      <c r="T1759" s="15">
        <v>9537.2457096774215</v>
      </c>
      <c r="U1759" s="15">
        <v>9537.2457096774215</v>
      </c>
      <c r="V1759" s="15">
        <v>9537.2457096774215</v>
      </c>
      <c r="W1759" s="15">
        <v>114446.94851612905</v>
      </c>
      <c r="X1759" s="15">
        <v>115572.94642857142</v>
      </c>
      <c r="Y1759" s="15">
        <v>116393.4963468208</v>
      </c>
      <c r="Z1759" s="15">
        <v>118023.15402513307</v>
      </c>
      <c r="AA1759" s="15">
        <v>119264.32963205526</v>
      </c>
      <c r="AB1759" s="16">
        <f t="shared" si="27"/>
        <v>47686.228548387109</v>
      </c>
    </row>
    <row r="1760" spans="1:28" ht="16" x14ac:dyDescent="0.2">
      <c r="A1760" s="14" t="s">
        <v>2595</v>
      </c>
      <c r="B1760" s="14" t="s">
        <v>2596</v>
      </c>
      <c r="C1760" s="14" t="s">
        <v>2431</v>
      </c>
      <c r="D1760" s="14" t="s">
        <v>2503</v>
      </c>
      <c r="E1760" s="14" t="s">
        <v>2609</v>
      </c>
      <c r="F1760" s="14" t="s">
        <v>2610</v>
      </c>
      <c r="G1760" s="14" t="s">
        <v>1866</v>
      </c>
      <c r="H1760" s="14" t="s">
        <v>1867</v>
      </c>
      <c r="I1760" s="14" t="s">
        <v>1868</v>
      </c>
      <c r="J1760" s="14" t="s">
        <v>2640</v>
      </c>
      <c r="K1760" s="15">
        <v>40000</v>
      </c>
      <c r="L1760" s="15">
        <v>92000</v>
      </c>
      <c r="M1760" s="15">
        <v>50000</v>
      </c>
      <c r="N1760" s="15">
        <v>82000</v>
      </c>
      <c r="O1760" s="15">
        <v>40000</v>
      </c>
      <c r="P1760" s="15">
        <v>92000</v>
      </c>
      <c r="Q1760" s="15">
        <v>50000</v>
      </c>
      <c r="R1760" s="15">
        <v>82000</v>
      </c>
      <c r="S1760" s="15">
        <v>50000</v>
      </c>
      <c r="T1760" s="15">
        <v>82000</v>
      </c>
      <c r="U1760" s="15">
        <v>58000</v>
      </c>
      <c r="V1760" s="15">
        <v>82000</v>
      </c>
      <c r="W1760" s="15">
        <v>800000</v>
      </c>
      <c r="X1760" s="15">
        <v>80398.57142857142</v>
      </c>
      <c r="Y1760" s="15">
        <v>80969.388763005772</v>
      </c>
      <c r="Z1760" s="15">
        <v>82103.063669657786</v>
      </c>
      <c r="AA1760" s="15">
        <v>82966.490178821055</v>
      </c>
      <c r="AB1760" s="16">
        <f t="shared" si="27"/>
        <v>304000</v>
      </c>
    </row>
    <row r="1761" spans="1:28" ht="16" x14ac:dyDescent="0.2">
      <c r="A1761" s="14" t="s">
        <v>2595</v>
      </c>
      <c r="B1761" s="14" t="s">
        <v>2596</v>
      </c>
      <c r="C1761" s="14" t="s">
        <v>2431</v>
      </c>
      <c r="D1761" s="14" t="s">
        <v>2503</v>
      </c>
      <c r="E1761" s="14" t="s">
        <v>2609</v>
      </c>
      <c r="F1761" s="14" t="s">
        <v>2610</v>
      </c>
      <c r="G1761" s="14" t="s">
        <v>2641</v>
      </c>
      <c r="H1761" s="14" t="s">
        <v>2642</v>
      </c>
      <c r="I1761" s="14" t="s">
        <v>1868</v>
      </c>
      <c r="J1761" s="14" t="s">
        <v>2643</v>
      </c>
      <c r="K1761" s="15">
        <v>6601.8639193548397</v>
      </c>
      <c r="L1761" s="15">
        <v>6601.8639193548397</v>
      </c>
      <c r="M1761" s="15">
        <v>6601.8639193548397</v>
      </c>
      <c r="N1761" s="15">
        <v>6601.8639193548397</v>
      </c>
      <c r="O1761" s="15">
        <v>6601.8639193548397</v>
      </c>
      <c r="P1761" s="15">
        <v>6601.8639193548397</v>
      </c>
      <c r="Q1761" s="15">
        <v>6601.8639193548397</v>
      </c>
      <c r="R1761" s="15">
        <v>6601.8639193548397</v>
      </c>
      <c r="S1761" s="15">
        <v>6601.8639193548397</v>
      </c>
      <c r="T1761" s="15">
        <v>6601.8639193548397</v>
      </c>
      <c r="U1761" s="15">
        <v>6601.8639193548397</v>
      </c>
      <c r="V1761" s="15">
        <v>6601.8639193548397</v>
      </c>
      <c r="W1761" s="15">
        <v>79222.367032258073</v>
      </c>
      <c r="X1761" s="15">
        <v>80398.57142857142</v>
      </c>
      <c r="Y1761" s="15">
        <v>80969.388763005772</v>
      </c>
      <c r="Z1761" s="15">
        <v>82103.063669657786</v>
      </c>
      <c r="AA1761" s="15">
        <v>82966.490178821055</v>
      </c>
      <c r="AB1761" s="16">
        <f t="shared" si="27"/>
        <v>33009.319596774199</v>
      </c>
    </row>
    <row r="1762" spans="1:28" ht="16" x14ac:dyDescent="0.2">
      <c r="A1762" s="14" t="s">
        <v>2595</v>
      </c>
      <c r="B1762" s="14" t="s">
        <v>2596</v>
      </c>
      <c r="C1762" s="14" t="s">
        <v>2431</v>
      </c>
      <c r="D1762" s="14" t="s">
        <v>2503</v>
      </c>
      <c r="E1762" s="14" t="s">
        <v>2609</v>
      </c>
      <c r="F1762" s="14" t="s">
        <v>2610</v>
      </c>
      <c r="G1762" s="14" t="s">
        <v>2644</v>
      </c>
      <c r="H1762" s="14" t="s">
        <v>2645</v>
      </c>
      <c r="I1762" s="14" t="s">
        <v>1868</v>
      </c>
      <c r="J1762" s="14" t="s">
        <v>2646</v>
      </c>
      <c r="K1762" s="15">
        <v>2750.7629758064518</v>
      </c>
      <c r="L1762" s="15">
        <v>2750.7629758064518</v>
      </c>
      <c r="M1762" s="15">
        <v>2750.7629758064518</v>
      </c>
      <c r="N1762" s="15">
        <v>2750.7629758064518</v>
      </c>
      <c r="O1762" s="15">
        <v>2750.7629758064518</v>
      </c>
      <c r="P1762" s="15">
        <v>2750.7629758064518</v>
      </c>
      <c r="Q1762" s="15">
        <v>2750.7629758064518</v>
      </c>
      <c r="R1762" s="15">
        <v>2750.7629758064518</v>
      </c>
      <c r="S1762" s="15">
        <v>2750.7629758064518</v>
      </c>
      <c r="T1762" s="15">
        <v>2750.7629758064518</v>
      </c>
      <c r="U1762" s="15">
        <v>2750.7629758064518</v>
      </c>
      <c r="V1762" s="15">
        <v>2750.7629758064518</v>
      </c>
      <c r="W1762" s="15">
        <v>33009.15570967742</v>
      </c>
      <c r="X1762" s="15">
        <v>33173.612039016698</v>
      </c>
      <c r="Y1762" s="15">
        <v>33409.139517443284</v>
      </c>
      <c r="Z1762" s="15">
        <v>33876.910161416163</v>
      </c>
      <c r="AA1762" s="15">
        <v>34233.172412476582</v>
      </c>
      <c r="AB1762" s="16">
        <f t="shared" si="27"/>
        <v>13753.814879032259</v>
      </c>
    </row>
    <row r="1763" spans="1:28" ht="16" x14ac:dyDescent="0.2">
      <c r="A1763" s="14" t="s">
        <v>2595</v>
      </c>
      <c r="B1763" s="14" t="s">
        <v>2596</v>
      </c>
      <c r="C1763" s="14" t="s">
        <v>2431</v>
      </c>
      <c r="D1763" s="14" t="s">
        <v>2503</v>
      </c>
      <c r="E1763" s="14" t="s">
        <v>2609</v>
      </c>
      <c r="F1763" s="14" t="s">
        <v>2610</v>
      </c>
      <c r="G1763" s="14" t="s">
        <v>1870</v>
      </c>
      <c r="H1763" s="14" t="s">
        <v>1871</v>
      </c>
      <c r="I1763" s="14" t="s">
        <v>1868</v>
      </c>
      <c r="J1763" s="14" t="s">
        <v>2647</v>
      </c>
      <c r="K1763" s="15">
        <v>7544.9522177419358</v>
      </c>
      <c r="L1763" s="15">
        <v>7544.9522177419358</v>
      </c>
      <c r="M1763" s="15">
        <v>7544.9522177419358</v>
      </c>
      <c r="N1763" s="15">
        <v>7544.9522177419358</v>
      </c>
      <c r="O1763" s="15">
        <v>7544.9522177419358</v>
      </c>
      <c r="P1763" s="15">
        <v>7544.9522177419358</v>
      </c>
      <c r="Q1763" s="15">
        <v>7544.9522177419358</v>
      </c>
      <c r="R1763" s="15">
        <v>7544.9522177419358</v>
      </c>
      <c r="S1763" s="15">
        <v>7544.9522177419358</v>
      </c>
      <c r="T1763" s="15">
        <v>7544.9522177419358</v>
      </c>
      <c r="U1763" s="15">
        <v>7544.9522177419358</v>
      </c>
      <c r="V1763" s="15">
        <v>7544.9522177419358</v>
      </c>
      <c r="W1763" s="15">
        <v>90539.426612903233</v>
      </c>
      <c r="X1763" s="15">
        <v>90990.506970492512</v>
      </c>
      <c r="Y1763" s="15">
        <v>91636.525397497418</v>
      </c>
      <c r="Z1763" s="15">
        <v>92919.553847668794</v>
      </c>
      <c r="AA1763" s="15">
        <v>93896.730610944069</v>
      </c>
      <c r="AB1763" s="16">
        <f t="shared" si="27"/>
        <v>37724.761088709682</v>
      </c>
    </row>
    <row r="1764" spans="1:28" ht="16" x14ac:dyDescent="0.2">
      <c r="A1764" s="14" t="s">
        <v>2595</v>
      </c>
      <c r="B1764" s="14" t="s">
        <v>2596</v>
      </c>
      <c r="C1764" s="14" t="s">
        <v>2431</v>
      </c>
      <c r="D1764" s="14" t="s">
        <v>2503</v>
      </c>
      <c r="E1764" s="14" t="s">
        <v>2609</v>
      </c>
      <c r="F1764" s="14" t="s">
        <v>2610</v>
      </c>
      <c r="G1764" s="14" t="s">
        <v>1873</v>
      </c>
      <c r="H1764" s="14" t="s">
        <v>1874</v>
      </c>
      <c r="I1764" s="14" t="s">
        <v>1868</v>
      </c>
      <c r="J1764" s="14" t="s">
        <v>2648</v>
      </c>
      <c r="K1764" s="15">
        <v>13520.68548387097</v>
      </c>
      <c r="L1764" s="15">
        <v>13520.68548387097</v>
      </c>
      <c r="M1764" s="15">
        <v>13520.68548387097</v>
      </c>
      <c r="N1764" s="15">
        <v>13520.68548387097</v>
      </c>
      <c r="O1764" s="15">
        <v>13520.68548387097</v>
      </c>
      <c r="P1764" s="15">
        <v>13520.68548387097</v>
      </c>
      <c r="Q1764" s="15">
        <v>13520.68548387097</v>
      </c>
      <c r="R1764" s="15">
        <v>13520.68548387097</v>
      </c>
      <c r="S1764" s="15">
        <v>13520.68548387097</v>
      </c>
      <c r="T1764" s="15">
        <v>13520.68548387097</v>
      </c>
      <c r="U1764" s="15">
        <v>13520.68548387097</v>
      </c>
      <c r="V1764" s="15">
        <v>13520.68548387097</v>
      </c>
      <c r="W1764" s="15">
        <v>162248.22580645164</v>
      </c>
      <c r="X1764" s="15">
        <v>163056.56964573733</v>
      </c>
      <c r="Y1764" s="15">
        <v>164214.24589288162</v>
      </c>
      <c r="Z1764" s="15">
        <v>166513.45517095143</v>
      </c>
      <c r="AA1764" s="15">
        <v>168264.57291127637</v>
      </c>
      <c r="AB1764" s="16">
        <f t="shared" si="27"/>
        <v>67603.427419354848</v>
      </c>
    </row>
    <row r="1765" spans="1:28" ht="16" x14ac:dyDescent="0.2">
      <c r="A1765" s="14" t="s">
        <v>2595</v>
      </c>
      <c r="B1765" s="14" t="s">
        <v>2596</v>
      </c>
      <c r="C1765" s="14" t="s">
        <v>2431</v>
      </c>
      <c r="D1765" s="14" t="s">
        <v>2503</v>
      </c>
      <c r="E1765" s="14" t="s">
        <v>2609</v>
      </c>
      <c r="F1765" s="14" t="s">
        <v>2610</v>
      </c>
      <c r="G1765" s="14" t="s">
        <v>41</v>
      </c>
      <c r="H1765" s="14" t="s">
        <v>42</v>
      </c>
      <c r="I1765" s="14" t="s">
        <v>21</v>
      </c>
      <c r="J1765" s="14" t="s">
        <v>2649</v>
      </c>
      <c r="K1765" s="15">
        <v>1886.2585403225805</v>
      </c>
      <c r="L1765" s="15">
        <v>1886.2585403225805</v>
      </c>
      <c r="M1765" s="15">
        <v>1886.2585403225805</v>
      </c>
      <c r="N1765" s="15">
        <v>1886.2585403225805</v>
      </c>
      <c r="O1765" s="15">
        <v>1886.2585403225805</v>
      </c>
      <c r="P1765" s="15">
        <v>1886.2585403225805</v>
      </c>
      <c r="Q1765" s="15">
        <v>1886.2585403225805</v>
      </c>
      <c r="R1765" s="15">
        <v>1886.2585403225805</v>
      </c>
      <c r="S1765" s="15">
        <v>1886.2585403225805</v>
      </c>
      <c r="T1765" s="15">
        <v>1886.2585403225805</v>
      </c>
      <c r="U1765" s="15">
        <v>1886.2585403225805</v>
      </c>
      <c r="V1765" s="15">
        <v>1886.2585403225805</v>
      </c>
      <c r="W1765" s="15">
        <v>22635.102483870967</v>
      </c>
      <c r="X1765" s="15">
        <v>22813.094642857141</v>
      </c>
      <c r="Y1765" s="15">
        <v>22975.064061502886</v>
      </c>
      <c r="Z1765" s="15">
        <v>23296.744316265398</v>
      </c>
      <c r="AA1765" s="15">
        <v>23541.741588240475</v>
      </c>
      <c r="AB1765" s="16">
        <f t="shared" si="27"/>
        <v>9431.2927016129033</v>
      </c>
    </row>
    <row r="1766" spans="1:28" ht="16" x14ac:dyDescent="0.2">
      <c r="A1766" s="14" t="s">
        <v>2595</v>
      </c>
      <c r="B1766" s="14" t="s">
        <v>2596</v>
      </c>
      <c r="C1766" s="14" t="s">
        <v>2431</v>
      </c>
      <c r="D1766" s="14" t="s">
        <v>2503</v>
      </c>
      <c r="E1766" s="14" t="s">
        <v>2609</v>
      </c>
      <c r="F1766" s="14" t="s">
        <v>2610</v>
      </c>
      <c r="G1766" s="14" t="s">
        <v>44</v>
      </c>
      <c r="H1766" s="14" t="s">
        <v>45</v>
      </c>
      <c r="I1766" s="14" t="s">
        <v>21</v>
      </c>
      <c r="J1766" s="14" t="s">
        <v>2650</v>
      </c>
      <c r="K1766" s="15">
        <v>239.71774193548382</v>
      </c>
      <c r="L1766" s="15">
        <v>239.71774193548382</v>
      </c>
      <c r="M1766" s="15">
        <v>239.71774193548382</v>
      </c>
      <c r="N1766" s="15">
        <v>239.71774193548382</v>
      </c>
      <c r="O1766" s="15">
        <v>239.71774193548382</v>
      </c>
      <c r="P1766" s="15">
        <v>239.71774193548382</v>
      </c>
      <c r="Q1766" s="15">
        <v>239.71774193548382</v>
      </c>
      <c r="R1766" s="15">
        <v>239.71774193548382</v>
      </c>
      <c r="S1766" s="15">
        <v>239.71774193548382</v>
      </c>
      <c r="T1766" s="15">
        <v>239.71774193548382</v>
      </c>
      <c r="U1766" s="15">
        <v>239.71774193548382</v>
      </c>
      <c r="V1766" s="15">
        <v>239.71774193548382</v>
      </c>
      <c r="W1766" s="15">
        <v>2876.6129032258059</v>
      </c>
      <c r="X1766" s="15">
        <v>3002.9107142857138</v>
      </c>
      <c r="Y1766" s="15">
        <v>3010.2787976878608</v>
      </c>
      <c r="Z1766" s="15">
        <v>3050.3788593536124</v>
      </c>
      <c r="AA1766" s="15">
        <v>3073.1270768763156</v>
      </c>
      <c r="AB1766" s="16">
        <f t="shared" si="27"/>
        <v>1198.588709677419</v>
      </c>
    </row>
    <row r="1767" spans="1:28" ht="16" x14ac:dyDescent="0.2">
      <c r="A1767" s="14" t="s">
        <v>2595</v>
      </c>
      <c r="B1767" s="14" t="s">
        <v>2596</v>
      </c>
      <c r="C1767" s="14" t="s">
        <v>2431</v>
      </c>
      <c r="D1767" s="14" t="s">
        <v>2503</v>
      </c>
      <c r="E1767" s="14" t="s">
        <v>2609</v>
      </c>
      <c r="F1767" s="14" t="s">
        <v>2610</v>
      </c>
      <c r="G1767" s="14" t="s">
        <v>47</v>
      </c>
      <c r="H1767" s="14" t="s">
        <v>48</v>
      </c>
      <c r="I1767" s="14" t="s">
        <v>21</v>
      </c>
      <c r="J1767" s="14" t="s">
        <v>2651</v>
      </c>
      <c r="K1767" s="15">
        <v>399.52956989247309</v>
      </c>
      <c r="L1767" s="15">
        <v>399.52956989247309</v>
      </c>
      <c r="M1767" s="15">
        <v>399.52956989247309</v>
      </c>
      <c r="N1767" s="15">
        <v>399.52956989247309</v>
      </c>
      <c r="O1767" s="15">
        <v>399.52956989247309</v>
      </c>
      <c r="P1767" s="15">
        <v>399.52956989247309</v>
      </c>
      <c r="Q1767" s="15">
        <v>399.52956989247309</v>
      </c>
      <c r="R1767" s="15">
        <v>399.52956989247309</v>
      </c>
      <c r="S1767" s="15">
        <v>399.52956989247309</v>
      </c>
      <c r="T1767" s="15">
        <v>399.52956989247309</v>
      </c>
      <c r="U1767" s="15">
        <v>399.52956989247309</v>
      </c>
      <c r="V1767" s="15">
        <v>399.52956989247309</v>
      </c>
      <c r="W1767" s="15">
        <v>4794.3548387096771</v>
      </c>
      <c r="X1767" s="15">
        <v>5004.8511904761899</v>
      </c>
      <c r="Y1767" s="15">
        <v>5017.1313294797683</v>
      </c>
      <c r="Z1767" s="15">
        <v>5083.9647655893532</v>
      </c>
      <c r="AA1767" s="15">
        <v>5121.8784614605265</v>
      </c>
      <c r="AB1767" s="16">
        <f t="shared" si="27"/>
        <v>1997.6478494623655</v>
      </c>
    </row>
    <row r="1768" spans="1:28" ht="16" x14ac:dyDescent="0.2">
      <c r="A1768" s="14" t="s">
        <v>2595</v>
      </c>
      <c r="B1768" s="14" t="s">
        <v>2596</v>
      </c>
      <c r="C1768" s="14" t="s">
        <v>2431</v>
      </c>
      <c r="D1768" s="14" t="s">
        <v>2503</v>
      </c>
      <c r="E1768" s="14" t="s">
        <v>2609</v>
      </c>
      <c r="F1768" s="14" t="s">
        <v>2610</v>
      </c>
      <c r="G1768" s="14" t="s">
        <v>56</v>
      </c>
      <c r="H1768" s="14" t="s">
        <v>57</v>
      </c>
      <c r="I1768" s="14" t="s">
        <v>21</v>
      </c>
      <c r="J1768" s="14" t="s">
        <v>2652</v>
      </c>
      <c r="K1768" s="15">
        <v>0</v>
      </c>
      <c r="L1768" s="15">
        <v>0</v>
      </c>
      <c r="M1768" s="15">
        <v>0</v>
      </c>
      <c r="N1768" s="15">
        <v>0</v>
      </c>
      <c r="O1768" s="15">
        <v>0</v>
      </c>
      <c r="P1768" s="15">
        <v>0</v>
      </c>
      <c r="Q1768" s="15">
        <v>0</v>
      </c>
      <c r="R1768" s="15">
        <v>0</v>
      </c>
      <c r="S1768" s="15">
        <v>0</v>
      </c>
      <c r="T1768" s="15">
        <v>0</v>
      </c>
      <c r="U1768" s="15">
        <v>0</v>
      </c>
      <c r="V1768" s="15">
        <v>0</v>
      </c>
      <c r="W1768" s="15">
        <v>0</v>
      </c>
      <c r="X1768" s="15">
        <v>5762.7</v>
      </c>
      <c r="Y1768" s="15">
        <v>5843.3777999999993</v>
      </c>
      <c r="Z1768" s="15">
        <v>5931.0284670000001</v>
      </c>
      <c r="AA1768" s="15">
        <v>6019.9938940049997</v>
      </c>
      <c r="AB1768" s="16">
        <f t="shared" si="27"/>
        <v>0</v>
      </c>
    </row>
    <row r="1769" spans="1:28" ht="16" x14ac:dyDescent="0.2">
      <c r="A1769" s="14" t="s">
        <v>2595</v>
      </c>
      <c r="B1769" s="14" t="s">
        <v>2596</v>
      </c>
      <c r="C1769" s="14" t="s">
        <v>2431</v>
      </c>
      <c r="D1769" s="14" t="s">
        <v>2503</v>
      </c>
      <c r="E1769" s="14" t="s">
        <v>2609</v>
      </c>
      <c r="F1769" s="14" t="s">
        <v>2610</v>
      </c>
      <c r="G1769" s="14" t="s">
        <v>59</v>
      </c>
      <c r="H1769" s="14" t="s">
        <v>60</v>
      </c>
      <c r="I1769" s="14" t="s">
        <v>21</v>
      </c>
      <c r="J1769" s="14" t="s">
        <v>2653</v>
      </c>
      <c r="K1769" s="15">
        <v>0</v>
      </c>
      <c r="L1769" s="15">
        <v>0</v>
      </c>
      <c r="M1769" s="15">
        <v>0</v>
      </c>
      <c r="N1769" s="15">
        <v>0</v>
      </c>
      <c r="O1769" s="15">
        <v>0</v>
      </c>
      <c r="P1769" s="15">
        <v>0</v>
      </c>
      <c r="Q1769" s="15">
        <v>0</v>
      </c>
      <c r="R1769" s="15">
        <v>0</v>
      </c>
      <c r="S1769" s="15">
        <v>0</v>
      </c>
      <c r="T1769" s="15">
        <v>0</v>
      </c>
      <c r="U1769" s="15">
        <v>0</v>
      </c>
      <c r="V1769" s="15">
        <v>0</v>
      </c>
      <c r="W1769" s="15">
        <v>0</v>
      </c>
      <c r="X1769" s="15">
        <v>10009.70238095238</v>
      </c>
      <c r="Y1769" s="15">
        <v>10034.262658959537</v>
      </c>
      <c r="Z1769" s="15">
        <v>10167.929531178706</v>
      </c>
      <c r="AA1769" s="15">
        <v>10243.756922921053</v>
      </c>
      <c r="AB1769" s="16">
        <f t="shared" si="27"/>
        <v>0</v>
      </c>
    </row>
    <row r="1770" spans="1:28" ht="16" x14ac:dyDescent="0.2">
      <c r="A1770" s="14" t="s">
        <v>2595</v>
      </c>
      <c r="B1770" s="14" t="s">
        <v>2596</v>
      </c>
      <c r="C1770" s="14" t="s">
        <v>2431</v>
      </c>
      <c r="D1770" s="14" t="s">
        <v>2503</v>
      </c>
      <c r="E1770" s="14" t="s">
        <v>2609</v>
      </c>
      <c r="F1770" s="14" t="s">
        <v>2610</v>
      </c>
      <c r="G1770" s="14" t="s">
        <v>62</v>
      </c>
      <c r="H1770" s="14" t="s">
        <v>63</v>
      </c>
      <c r="I1770" s="14" t="s">
        <v>21</v>
      </c>
      <c r="J1770" s="14" t="s">
        <v>2654</v>
      </c>
      <c r="K1770" s="15">
        <v>319.6236559139785</v>
      </c>
      <c r="L1770" s="15">
        <v>319.6236559139785</v>
      </c>
      <c r="M1770" s="15">
        <v>319.6236559139785</v>
      </c>
      <c r="N1770" s="15">
        <v>319.6236559139785</v>
      </c>
      <c r="O1770" s="15">
        <v>319.6236559139785</v>
      </c>
      <c r="P1770" s="15">
        <v>319.6236559139785</v>
      </c>
      <c r="Q1770" s="15">
        <v>319.6236559139785</v>
      </c>
      <c r="R1770" s="15">
        <v>319.6236559139785</v>
      </c>
      <c r="S1770" s="15">
        <v>319.6236559139785</v>
      </c>
      <c r="T1770" s="15">
        <v>319.6236559139785</v>
      </c>
      <c r="U1770" s="15">
        <v>319.6236559139785</v>
      </c>
      <c r="V1770" s="15">
        <v>319.6236559139785</v>
      </c>
      <c r="W1770" s="15">
        <v>3835.483870967742</v>
      </c>
      <c r="X1770" s="15">
        <v>4003.8809523809523</v>
      </c>
      <c r="Y1770" s="15">
        <v>4013.705063583815</v>
      </c>
      <c r="Z1770" s="15">
        <v>4067.1718124714835</v>
      </c>
      <c r="AA1770" s="15">
        <v>4097.5027691684209</v>
      </c>
      <c r="AB1770" s="16">
        <f t="shared" si="27"/>
        <v>1598.1182795698924</v>
      </c>
    </row>
    <row r="1771" spans="1:28" ht="16" x14ac:dyDescent="0.2">
      <c r="A1771" s="14" t="s">
        <v>2595</v>
      </c>
      <c r="B1771" s="14" t="s">
        <v>2596</v>
      </c>
      <c r="C1771" s="14" t="s">
        <v>2431</v>
      </c>
      <c r="D1771" s="14" t="s">
        <v>2503</v>
      </c>
      <c r="E1771" s="14" t="s">
        <v>2609</v>
      </c>
      <c r="F1771" s="14" t="s">
        <v>2610</v>
      </c>
      <c r="G1771" s="14" t="s">
        <v>68</v>
      </c>
      <c r="H1771" s="14" t="s">
        <v>69</v>
      </c>
      <c r="I1771" s="14" t="s">
        <v>21</v>
      </c>
      <c r="J1771" s="14" t="s">
        <v>2655</v>
      </c>
      <c r="K1771" s="15">
        <v>1278.494623655914</v>
      </c>
      <c r="L1771" s="15">
        <v>3278.4946236559099</v>
      </c>
      <c r="M1771" s="15">
        <v>1278.494623655914</v>
      </c>
      <c r="N1771" s="15">
        <v>1278.494623655914</v>
      </c>
      <c r="O1771" s="15">
        <v>1278.494623655914</v>
      </c>
      <c r="P1771" s="15">
        <v>1278.494623655914</v>
      </c>
      <c r="Q1771" s="15">
        <v>3278.4946236559099</v>
      </c>
      <c r="R1771" s="15">
        <v>1278.494623655914</v>
      </c>
      <c r="S1771" s="15">
        <v>1278.494623655914</v>
      </c>
      <c r="T1771" s="15">
        <v>1278.494623655914</v>
      </c>
      <c r="U1771" s="15">
        <v>2278.4946236559099</v>
      </c>
      <c r="V1771" s="15">
        <v>1278.494623655914</v>
      </c>
      <c r="W1771" s="15">
        <v>20341.935483870955</v>
      </c>
      <c r="X1771" s="15">
        <v>20419.792857142857</v>
      </c>
      <c r="Y1771" s="15">
        <v>20469.895824277457</v>
      </c>
      <c r="Z1771" s="15">
        <v>20742.576243604566</v>
      </c>
      <c r="AA1771" s="15">
        <v>20897.264122758948</v>
      </c>
      <c r="AB1771" s="16">
        <f t="shared" si="27"/>
        <v>8392.473118279564</v>
      </c>
    </row>
    <row r="1772" spans="1:28" ht="16" x14ac:dyDescent="0.2">
      <c r="A1772" s="14" t="s">
        <v>2656</v>
      </c>
      <c r="B1772" s="14" t="s">
        <v>2657</v>
      </c>
      <c r="C1772" s="14" t="s">
        <v>2431</v>
      </c>
      <c r="D1772" s="14" t="s">
        <v>2503</v>
      </c>
      <c r="E1772" s="14" t="s">
        <v>970</v>
      </c>
      <c r="F1772" s="14" t="s">
        <v>971</v>
      </c>
      <c r="G1772" s="14" t="s">
        <v>15</v>
      </c>
      <c r="H1772" s="14" t="s">
        <v>16</v>
      </c>
      <c r="I1772" s="14" t="s">
        <v>17</v>
      </c>
      <c r="J1772" s="14" t="s">
        <v>2658</v>
      </c>
      <c r="K1772" s="15">
        <v>183745.95</v>
      </c>
      <c r="L1772" s="15">
        <v>152090.04</v>
      </c>
      <c r="M1772" s="15">
        <v>152090.04</v>
      </c>
      <c r="N1772" s="15">
        <v>199586.75</v>
      </c>
      <c r="O1772" s="15">
        <v>157604.15</v>
      </c>
      <c r="P1772" s="15">
        <v>169371.88</v>
      </c>
      <c r="Q1772" s="15">
        <v>189260.07</v>
      </c>
      <c r="R1772" s="15">
        <v>157604.15</v>
      </c>
      <c r="S1772" s="15">
        <v>157604.15</v>
      </c>
      <c r="T1772" s="15">
        <v>191208.26</v>
      </c>
      <c r="U1772" s="15">
        <v>159552.22999999998</v>
      </c>
      <c r="V1772" s="15">
        <v>192478.62</v>
      </c>
      <c r="W1772" s="15">
        <v>2062196.29</v>
      </c>
      <c r="X1772" s="15">
        <v>2120796.1326985117</v>
      </c>
      <c r="Y1772" s="15">
        <v>2183437.4126427076</v>
      </c>
      <c r="Z1772" s="15">
        <v>2253398.9013420884</v>
      </c>
      <c r="AA1772" s="15">
        <v>2326750.4959986699</v>
      </c>
      <c r="AB1772" s="16">
        <f t="shared" si="27"/>
        <v>845116.93</v>
      </c>
    </row>
    <row r="1773" spans="1:28" ht="16" x14ac:dyDescent="0.2">
      <c r="A1773" s="14" t="s">
        <v>2656</v>
      </c>
      <c r="B1773" s="14" t="s">
        <v>2657</v>
      </c>
      <c r="C1773" s="14" t="s">
        <v>2431</v>
      </c>
      <c r="D1773" s="14" t="s">
        <v>2503</v>
      </c>
      <c r="E1773" s="14" t="s">
        <v>970</v>
      </c>
      <c r="F1773" s="14" t="s">
        <v>971</v>
      </c>
      <c r="G1773" s="14" t="s">
        <v>1984</v>
      </c>
      <c r="H1773" s="14" t="s">
        <v>1985</v>
      </c>
      <c r="I1773" s="14" t="s">
        <v>1986</v>
      </c>
      <c r="J1773" s="14" t="s">
        <v>2659</v>
      </c>
      <c r="K1773" s="15">
        <v>25825.8</v>
      </c>
      <c r="L1773" s="15">
        <v>26843.879999999997</v>
      </c>
      <c r="M1773" s="15">
        <v>26436.639999999999</v>
      </c>
      <c r="N1773" s="15">
        <v>26071.200000000001</v>
      </c>
      <c r="O1773" s="15">
        <v>25460.32</v>
      </c>
      <c r="P1773" s="15">
        <v>25460.32</v>
      </c>
      <c r="Q1773" s="15">
        <v>25460.32</v>
      </c>
      <c r="R1773" s="15">
        <v>25460.32</v>
      </c>
      <c r="S1773" s="15">
        <v>27126.32</v>
      </c>
      <c r="T1773" s="15">
        <v>25705.56</v>
      </c>
      <c r="U1773" s="15">
        <v>25705.56</v>
      </c>
      <c r="V1773" s="15">
        <v>28667.360000000001</v>
      </c>
      <c r="W1773" s="15">
        <v>314223.59999999998</v>
      </c>
      <c r="X1773" s="15">
        <v>318695.47076952382</v>
      </c>
      <c r="Y1773" s="15">
        <v>317293.53995011142</v>
      </c>
      <c r="Z1773" s="15">
        <v>321431.63871848065</v>
      </c>
      <c r="AA1773" s="15">
        <v>324564.54652174446</v>
      </c>
      <c r="AB1773" s="16">
        <f t="shared" si="27"/>
        <v>130637.84</v>
      </c>
    </row>
    <row r="1774" spans="1:28" ht="16" x14ac:dyDescent="0.2">
      <c r="A1774" s="14" t="s">
        <v>2656</v>
      </c>
      <c r="B1774" s="14" t="s">
        <v>2657</v>
      </c>
      <c r="C1774" s="14" t="s">
        <v>2431</v>
      </c>
      <c r="D1774" s="14" t="s">
        <v>2503</v>
      </c>
      <c r="E1774" s="14" t="s">
        <v>970</v>
      </c>
      <c r="F1774" s="14" t="s">
        <v>971</v>
      </c>
      <c r="G1774" s="14" t="s">
        <v>2505</v>
      </c>
      <c r="H1774" s="14" t="s">
        <v>2506</v>
      </c>
      <c r="I1774" s="14" t="s">
        <v>175</v>
      </c>
      <c r="J1774" s="14" t="s">
        <v>2660</v>
      </c>
      <c r="K1774" s="15">
        <v>0</v>
      </c>
      <c r="L1774" s="15">
        <v>6000</v>
      </c>
      <c r="M1774" s="15">
        <v>8000</v>
      </c>
      <c r="N1774" s="15">
        <v>8000</v>
      </c>
      <c r="O1774" s="15">
        <v>8000</v>
      </c>
      <c r="P1774" s="15">
        <v>8000</v>
      </c>
      <c r="Q1774" s="15">
        <v>8000</v>
      </c>
      <c r="R1774" s="15">
        <v>8000</v>
      </c>
      <c r="S1774" s="15">
        <v>8000</v>
      </c>
      <c r="T1774" s="15">
        <v>8000</v>
      </c>
      <c r="U1774" s="15">
        <v>8000</v>
      </c>
      <c r="V1774" s="15">
        <v>8000</v>
      </c>
      <c r="W1774" s="15">
        <v>86000</v>
      </c>
      <c r="X1774" s="15">
        <v>86428.464285714275</v>
      </c>
      <c r="Y1774" s="15">
        <v>87042.092920231211</v>
      </c>
      <c r="Z1774" s="15">
        <v>88260.793444882132</v>
      </c>
      <c r="AA1774" s="15">
        <v>89188.976942232635</v>
      </c>
      <c r="AB1774" s="16">
        <f t="shared" si="27"/>
        <v>30000</v>
      </c>
    </row>
    <row r="1775" spans="1:28" ht="16" x14ac:dyDescent="0.2">
      <c r="A1775" s="14" t="s">
        <v>2656</v>
      </c>
      <c r="B1775" s="14" t="s">
        <v>2657</v>
      </c>
      <c r="C1775" s="14" t="s">
        <v>2431</v>
      </c>
      <c r="D1775" s="14" t="s">
        <v>2503</v>
      </c>
      <c r="E1775" s="14" t="s">
        <v>970</v>
      </c>
      <c r="F1775" s="14" t="s">
        <v>971</v>
      </c>
      <c r="G1775" s="14" t="s">
        <v>2349</v>
      </c>
      <c r="H1775" s="14" t="s">
        <v>2350</v>
      </c>
      <c r="I1775" s="14" t="s">
        <v>175</v>
      </c>
      <c r="J1775" s="14" t="s">
        <v>2661</v>
      </c>
      <c r="K1775" s="15">
        <v>0</v>
      </c>
      <c r="L1775" s="15">
        <v>0</v>
      </c>
      <c r="M1775" s="15">
        <v>0</v>
      </c>
      <c r="N1775" s="15">
        <v>8000</v>
      </c>
      <c r="O1775" s="15">
        <v>0</v>
      </c>
      <c r="P1775" s="15">
        <v>0</v>
      </c>
      <c r="Q1775" s="15">
        <v>0</v>
      </c>
      <c r="R1775" s="15">
        <v>8000</v>
      </c>
      <c r="S1775" s="15">
        <v>0</v>
      </c>
      <c r="T1775" s="15">
        <v>0</v>
      </c>
      <c r="U1775" s="15">
        <v>0</v>
      </c>
      <c r="V1775" s="15">
        <v>8000</v>
      </c>
      <c r="W1775" s="15">
        <v>24000</v>
      </c>
      <c r="X1775" s="15">
        <v>24119.571428571424</v>
      </c>
      <c r="Y1775" s="15">
        <v>24290.816628901732</v>
      </c>
      <c r="Z1775" s="15">
        <v>24630.919100897339</v>
      </c>
      <c r="AA1775" s="15">
        <v>24889.947053646316</v>
      </c>
      <c r="AB1775" s="16">
        <f t="shared" si="27"/>
        <v>8000</v>
      </c>
    </row>
    <row r="1776" spans="1:28" ht="16" x14ac:dyDescent="0.2">
      <c r="A1776" s="14" t="s">
        <v>2656</v>
      </c>
      <c r="B1776" s="14" t="s">
        <v>2657</v>
      </c>
      <c r="C1776" s="14" t="s">
        <v>2431</v>
      </c>
      <c r="D1776" s="14" t="s">
        <v>2503</v>
      </c>
      <c r="E1776" s="14" t="s">
        <v>970</v>
      </c>
      <c r="F1776" s="14" t="s">
        <v>971</v>
      </c>
      <c r="G1776" s="14" t="s">
        <v>2355</v>
      </c>
      <c r="H1776" s="14" t="s">
        <v>2356</v>
      </c>
      <c r="I1776" s="14" t="s">
        <v>175</v>
      </c>
      <c r="J1776" s="14" t="s">
        <v>2662</v>
      </c>
      <c r="K1776" s="15">
        <v>4600</v>
      </c>
      <c r="L1776" s="15">
        <v>4600</v>
      </c>
      <c r="M1776" s="15">
        <v>4600</v>
      </c>
      <c r="N1776" s="15">
        <v>4600</v>
      </c>
      <c r="O1776" s="15">
        <v>4600</v>
      </c>
      <c r="P1776" s="15">
        <v>4600</v>
      </c>
      <c r="Q1776" s="15">
        <v>4600</v>
      </c>
      <c r="R1776" s="15">
        <v>4600</v>
      </c>
      <c r="S1776" s="15">
        <v>4600</v>
      </c>
      <c r="T1776" s="15">
        <v>4600</v>
      </c>
      <c r="U1776" s="15">
        <v>4600</v>
      </c>
      <c r="V1776" s="15">
        <v>4600</v>
      </c>
      <c r="W1776" s="15">
        <v>55200</v>
      </c>
      <c r="X1776" s="15">
        <v>52460.067857142858</v>
      </c>
      <c r="Y1776" s="15">
        <v>52832.526167861266</v>
      </c>
      <c r="Z1776" s="15">
        <v>53572.249044451717</v>
      </c>
      <c r="AA1776" s="15">
        <v>54135.634841680738</v>
      </c>
      <c r="AB1776" s="16">
        <f t="shared" si="27"/>
        <v>23000</v>
      </c>
    </row>
    <row r="1777" spans="1:28" ht="16" x14ac:dyDescent="0.2">
      <c r="A1777" s="14" t="s">
        <v>2656</v>
      </c>
      <c r="B1777" s="14" t="s">
        <v>2657</v>
      </c>
      <c r="C1777" s="14" t="s">
        <v>2431</v>
      </c>
      <c r="D1777" s="14" t="s">
        <v>2503</v>
      </c>
      <c r="E1777" s="14" t="s">
        <v>970</v>
      </c>
      <c r="F1777" s="14" t="s">
        <v>971</v>
      </c>
      <c r="G1777" s="14" t="s">
        <v>2663</v>
      </c>
      <c r="H1777" s="14" t="s">
        <v>2664</v>
      </c>
      <c r="I1777" s="14" t="s">
        <v>175</v>
      </c>
      <c r="J1777" s="14" t="s">
        <v>2665</v>
      </c>
      <c r="K1777" s="15">
        <v>0</v>
      </c>
      <c r="L1777" s="15">
        <v>4000</v>
      </c>
      <c r="M1777" s="15">
        <v>0</v>
      </c>
      <c r="N1777" s="15">
        <v>4000</v>
      </c>
      <c r="O1777" s="15">
        <v>0</v>
      </c>
      <c r="P1777" s="15">
        <v>4000</v>
      </c>
      <c r="Q1777" s="15">
        <v>0</v>
      </c>
      <c r="R1777" s="15">
        <v>4000</v>
      </c>
      <c r="S1777" s="15">
        <v>0</v>
      </c>
      <c r="T1777" s="15">
        <v>4000</v>
      </c>
      <c r="U1777" s="15">
        <v>0</v>
      </c>
      <c r="V1777" s="15">
        <v>4000</v>
      </c>
      <c r="W1777" s="15">
        <v>24000</v>
      </c>
      <c r="X1777" s="15">
        <v>24119.571428571424</v>
      </c>
      <c r="Y1777" s="15">
        <v>24290.816628901732</v>
      </c>
      <c r="Z1777" s="15">
        <v>24630.919100897339</v>
      </c>
      <c r="AA1777" s="15">
        <v>24889.947053646316</v>
      </c>
      <c r="AB1777" s="16">
        <f t="shared" si="27"/>
        <v>8000</v>
      </c>
    </row>
    <row r="1778" spans="1:28" ht="16" x14ac:dyDescent="0.2">
      <c r="A1778" s="14" t="s">
        <v>2656</v>
      </c>
      <c r="B1778" s="14" t="s">
        <v>2657</v>
      </c>
      <c r="C1778" s="14" t="s">
        <v>2431</v>
      </c>
      <c r="D1778" s="14" t="s">
        <v>2503</v>
      </c>
      <c r="E1778" s="14" t="s">
        <v>970</v>
      </c>
      <c r="F1778" s="14" t="s">
        <v>971</v>
      </c>
      <c r="G1778" s="14" t="s">
        <v>2385</v>
      </c>
      <c r="H1778" s="14" t="s">
        <v>2386</v>
      </c>
      <c r="I1778" s="14" t="s">
        <v>1868</v>
      </c>
      <c r="J1778" s="14" t="s">
        <v>2666</v>
      </c>
      <c r="K1778" s="15">
        <v>0</v>
      </c>
      <c r="L1778" s="15">
        <v>0</v>
      </c>
      <c r="M1778" s="15">
        <v>0</v>
      </c>
      <c r="N1778" s="15">
        <v>45000</v>
      </c>
      <c r="O1778" s="15">
        <v>0</v>
      </c>
      <c r="P1778" s="15">
        <v>0</v>
      </c>
      <c r="Q1778" s="15">
        <v>0</v>
      </c>
      <c r="R1778" s="15">
        <v>45000</v>
      </c>
      <c r="S1778" s="15">
        <v>0</v>
      </c>
      <c r="T1778" s="15">
        <v>0</v>
      </c>
      <c r="U1778" s="15">
        <v>0</v>
      </c>
      <c r="V1778" s="15">
        <v>45000</v>
      </c>
      <c r="W1778" s="15">
        <v>135000</v>
      </c>
      <c r="X1778" s="15">
        <v>135672.58928571429</v>
      </c>
      <c r="Y1778" s="15">
        <v>136635.84353757225</v>
      </c>
      <c r="Z1778" s="15">
        <v>138548.91994254754</v>
      </c>
      <c r="AA1778" s="15">
        <v>140005.95217676053</v>
      </c>
      <c r="AB1778" s="16">
        <f t="shared" si="27"/>
        <v>45000</v>
      </c>
    </row>
    <row r="1779" spans="1:28" ht="16" x14ac:dyDescent="0.2">
      <c r="A1779" s="14" t="s">
        <v>2656</v>
      </c>
      <c r="B1779" s="14" t="s">
        <v>2657</v>
      </c>
      <c r="C1779" s="14" t="s">
        <v>2431</v>
      </c>
      <c r="D1779" s="14" t="s">
        <v>2503</v>
      </c>
      <c r="E1779" s="14" t="s">
        <v>970</v>
      </c>
      <c r="F1779" s="14" t="s">
        <v>971</v>
      </c>
      <c r="G1779" s="14" t="s">
        <v>19</v>
      </c>
      <c r="H1779" s="14" t="s">
        <v>20</v>
      </c>
      <c r="I1779" s="14" t="s">
        <v>21</v>
      </c>
      <c r="J1779" s="14" t="s">
        <v>2667</v>
      </c>
      <c r="K1779" s="15">
        <v>1200</v>
      </c>
      <c r="L1779" s="15">
        <v>1200</v>
      </c>
      <c r="M1779" s="15">
        <v>1200</v>
      </c>
      <c r="N1779" s="15">
        <v>600</v>
      </c>
      <c r="O1779" s="15">
        <v>600</v>
      </c>
      <c r="P1779" s="15">
        <v>600</v>
      </c>
      <c r="Q1779" s="15">
        <v>1200</v>
      </c>
      <c r="R1779" s="15">
        <v>1200</v>
      </c>
      <c r="S1779" s="15">
        <v>1200</v>
      </c>
      <c r="T1779" s="15">
        <v>1200</v>
      </c>
      <c r="U1779" s="15">
        <v>1200</v>
      </c>
      <c r="V1779" s="15">
        <v>1200</v>
      </c>
      <c r="W1779" s="15">
        <v>12600</v>
      </c>
      <c r="X1779" s="15">
        <v>14413.971428571427</v>
      </c>
      <c r="Y1779" s="15">
        <v>14449.338228901732</v>
      </c>
      <c r="Z1779" s="15">
        <v>14641.818524897339</v>
      </c>
      <c r="AA1779" s="15">
        <v>14751.009969006316</v>
      </c>
      <c r="AB1779" s="16">
        <f t="shared" si="27"/>
        <v>4800</v>
      </c>
    </row>
    <row r="1780" spans="1:28" ht="16" x14ac:dyDescent="0.2">
      <c r="A1780" s="14" t="s">
        <v>2656</v>
      </c>
      <c r="B1780" s="14" t="s">
        <v>2657</v>
      </c>
      <c r="C1780" s="14" t="s">
        <v>2431</v>
      </c>
      <c r="D1780" s="14" t="s">
        <v>2503</v>
      </c>
      <c r="E1780" s="14" t="s">
        <v>970</v>
      </c>
      <c r="F1780" s="14" t="s">
        <v>971</v>
      </c>
      <c r="G1780" s="14" t="s">
        <v>23</v>
      </c>
      <c r="H1780" s="14" t="s">
        <v>24</v>
      </c>
      <c r="I1780" s="14" t="s">
        <v>21</v>
      </c>
      <c r="J1780" s="14" t="s">
        <v>2668</v>
      </c>
      <c r="K1780" s="15">
        <v>960</v>
      </c>
      <c r="L1780" s="15">
        <v>960</v>
      </c>
      <c r="M1780" s="15">
        <v>640</v>
      </c>
      <c r="N1780" s="15">
        <v>320</v>
      </c>
      <c r="O1780" s="15">
        <v>320</v>
      </c>
      <c r="P1780" s="15">
        <v>960</v>
      </c>
      <c r="Q1780" s="15">
        <v>960</v>
      </c>
      <c r="R1780" s="15">
        <v>960</v>
      </c>
      <c r="S1780" s="15">
        <v>960</v>
      </c>
      <c r="T1780" s="15">
        <v>640</v>
      </c>
      <c r="U1780" s="15">
        <v>640</v>
      </c>
      <c r="V1780" s="15">
        <v>640</v>
      </c>
      <c r="W1780" s="15">
        <v>8960</v>
      </c>
      <c r="X1780" s="15">
        <v>8968.6933333333327</v>
      </c>
      <c r="Y1780" s="15">
        <v>8990.6993424277462</v>
      </c>
      <c r="Z1780" s="15">
        <v>9110.4648599361226</v>
      </c>
      <c r="AA1780" s="15">
        <v>9178.4062029372635</v>
      </c>
      <c r="AB1780" s="16">
        <f t="shared" si="27"/>
        <v>3200</v>
      </c>
    </row>
    <row r="1781" spans="1:28" ht="16" x14ac:dyDescent="0.2">
      <c r="A1781" s="14" t="s">
        <v>2656</v>
      </c>
      <c r="B1781" s="14" t="s">
        <v>2657</v>
      </c>
      <c r="C1781" s="14" t="s">
        <v>2431</v>
      </c>
      <c r="D1781" s="14" t="s">
        <v>2503</v>
      </c>
      <c r="E1781" s="14" t="s">
        <v>970</v>
      </c>
      <c r="F1781" s="14" t="s">
        <v>971</v>
      </c>
      <c r="G1781" s="14" t="s">
        <v>38</v>
      </c>
      <c r="H1781" s="14" t="s">
        <v>39</v>
      </c>
      <c r="I1781" s="14" t="s">
        <v>21</v>
      </c>
      <c r="J1781" s="14" t="s">
        <v>2669</v>
      </c>
      <c r="K1781" s="15">
        <v>11451.630449612971</v>
      </c>
      <c r="L1781" s="15">
        <v>11451.630449612971</v>
      </c>
      <c r="M1781" s="15">
        <v>11451.630449612971</v>
      </c>
      <c r="N1781" s="15">
        <v>11451.630449612971</v>
      </c>
      <c r="O1781" s="15">
        <v>11451.630449612971</v>
      </c>
      <c r="P1781" s="15">
        <v>11451.630449612971</v>
      </c>
      <c r="Q1781" s="15">
        <v>11451.630449612971</v>
      </c>
      <c r="R1781" s="15">
        <v>11451.630449612971</v>
      </c>
      <c r="S1781" s="15">
        <v>11451.630449612971</v>
      </c>
      <c r="T1781" s="15">
        <v>11451.630449612971</v>
      </c>
      <c r="U1781" s="15">
        <v>11451.630449612971</v>
      </c>
      <c r="V1781" s="15">
        <v>11451.630449612971</v>
      </c>
      <c r="W1781" s="15">
        <v>137419.56539535563</v>
      </c>
      <c r="X1781" s="15">
        <v>135086.80733210657</v>
      </c>
      <c r="Y1781" s="15">
        <v>134347.76259544134</v>
      </c>
      <c r="Z1781" s="15">
        <v>135335.03366848209</v>
      </c>
      <c r="AA1781" s="15">
        <v>136344.29544424245</v>
      </c>
      <c r="AB1781" s="16">
        <f t="shared" si="27"/>
        <v>57258.152248064856</v>
      </c>
    </row>
    <row r="1782" spans="1:28" ht="16" x14ac:dyDescent="0.2">
      <c r="A1782" s="14" t="s">
        <v>2656</v>
      </c>
      <c r="B1782" s="14" t="s">
        <v>2657</v>
      </c>
      <c r="C1782" s="14" t="s">
        <v>2431</v>
      </c>
      <c r="D1782" s="14" t="s">
        <v>2503</v>
      </c>
      <c r="E1782" s="14" t="s">
        <v>970</v>
      </c>
      <c r="F1782" s="14" t="s">
        <v>971</v>
      </c>
      <c r="G1782" s="14" t="s">
        <v>41</v>
      </c>
      <c r="H1782" s="14" t="s">
        <v>42</v>
      </c>
      <c r="I1782" s="14" t="s">
        <v>21</v>
      </c>
      <c r="J1782" s="14" t="s">
        <v>2670</v>
      </c>
      <c r="K1782" s="15">
        <v>1500</v>
      </c>
      <c r="L1782" s="15">
        <v>1500</v>
      </c>
      <c r="M1782" s="15">
        <v>1500</v>
      </c>
      <c r="N1782" s="15">
        <v>1500</v>
      </c>
      <c r="O1782" s="15">
        <v>1500</v>
      </c>
      <c r="P1782" s="15">
        <v>1500</v>
      </c>
      <c r="Q1782" s="15">
        <v>1500</v>
      </c>
      <c r="R1782" s="15">
        <v>1500</v>
      </c>
      <c r="S1782" s="15">
        <v>1500</v>
      </c>
      <c r="T1782" s="15">
        <v>1500</v>
      </c>
      <c r="U1782" s="15">
        <v>1500</v>
      </c>
      <c r="V1782" s="15">
        <v>1500</v>
      </c>
      <c r="W1782" s="15">
        <v>18000</v>
      </c>
      <c r="X1782" s="15">
        <v>18089.678571428569</v>
      </c>
      <c r="Y1782" s="15">
        <v>18218.112471676297</v>
      </c>
      <c r="Z1782" s="15">
        <v>18473.189325673004</v>
      </c>
      <c r="AA1782" s="15">
        <v>18667.460290234736</v>
      </c>
      <c r="AB1782" s="16">
        <f t="shared" si="27"/>
        <v>7500</v>
      </c>
    </row>
    <row r="1783" spans="1:28" ht="16" x14ac:dyDescent="0.2">
      <c r="A1783" s="14" t="s">
        <v>2656</v>
      </c>
      <c r="B1783" s="14" t="s">
        <v>2657</v>
      </c>
      <c r="C1783" s="14" t="s">
        <v>2431</v>
      </c>
      <c r="D1783" s="14" t="s">
        <v>2503</v>
      </c>
      <c r="E1783" s="14" t="s">
        <v>970</v>
      </c>
      <c r="F1783" s="14" t="s">
        <v>971</v>
      </c>
      <c r="G1783" s="14" t="s">
        <v>44</v>
      </c>
      <c r="H1783" s="14" t="s">
        <v>45</v>
      </c>
      <c r="I1783" s="14" t="s">
        <v>21</v>
      </c>
      <c r="J1783" s="14" t="s">
        <v>2671</v>
      </c>
      <c r="K1783" s="15">
        <v>239.71774193548382</v>
      </c>
      <c r="L1783" s="15">
        <v>239.71774193548382</v>
      </c>
      <c r="M1783" s="15">
        <v>239.71774193548382</v>
      </c>
      <c r="N1783" s="15">
        <v>239.71774193548382</v>
      </c>
      <c r="O1783" s="15">
        <v>239.71774193548382</v>
      </c>
      <c r="P1783" s="15">
        <v>239.71774193548382</v>
      </c>
      <c r="Q1783" s="15">
        <v>239.71774193548382</v>
      </c>
      <c r="R1783" s="15">
        <v>239.71774193548382</v>
      </c>
      <c r="S1783" s="15">
        <v>239.71774193548382</v>
      </c>
      <c r="T1783" s="15">
        <v>239.71774193548382</v>
      </c>
      <c r="U1783" s="15">
        <v>239.71774193548382</v>
      </c>
      <c r="V1783" s="15">
        <v>239.71774193548382</v>
      </c>
      <c r="W1783" s="15">
        <v>2876.6129032258059</v>
      </c>
      <c r="X1783" s="15">
        <v>2879.7913750000002</v>
      </c>
      <c r="Y1783" s="15">
        <v>2886.8573669826587</v>
      </c>
      <c r="Z1783" s="15">
        <v>2925.3133261201137</v>
      </c>
      <c r="AA1783" s="15">
        <v>2947.1288667243866</v>
      </c>
      <c r="AB1783" s="16">
        <f t="shared" si="27"/>
        <v>1198.588709677419</v>
      </c>
    </row>
    <row r="1784" spans="1:28" ht="16" x14ac:dyDescent="0.2">
      <c r="A1784" s="14" t="s">
        <v>2656</v>
      </c>
      <c r="B1784" s="14" t="s">
        <v>2657</v>
      </c>
      <c r="C1784" s="14" t="s">
        <v>2431</v>
      </c>
      <c r="D1784" s="14" t="s">
        <v>2503</v>
      </c>
      <c r="E1784" s="14" t="s">
        <v>970</v>
      </c>
      <c r="F1784" s="14" t="s">
        <v>971</v>
      </c>
      <c r="G1784" s="14" t="s">
        <v>47</v>
      </c>
      <c r="H1784" s="14" t="s">
        <v>48</v>
      </c>
      <c r="I1784" s="14" t="s">
        <v>21</v>
      </c>
      <c r="J1784" s="14" t="s">
        <v>2672</v>
      </c>
      <c r="K1784" s="15">
        <v>159.81182795698925</v>
      </c>
      <c r="L1784" s="15">
        <v>159.81182795698925</v>
      </c>
      <c r="M1784" s="15">
        <v>159.81182795698925</v>
      </c>
      <c r="N1784" s="15">
        <v>159.81182795698925</v>
      </c>
      <c r="O1784" s="15">
        <v>159.81182795698925</v>
      </c>
      <c r="P1784" s="15">
        <v>159.81182795698925</v>
      </c>
      <c r="Q1784" s="15">
        <v>159.81182795698925</v>
      </c>
      <c r="R1784" s="15">
        <v>159.81182795698925</v>
      </c>
      <c r="S1784" s="15">
        <v>159.81182795698925</v>
      </c>
      <c r="T1784" s="15">
        <v>159.81182795698925</v>
      </c>
      <c r="U1784" s="15">
        <v>159.81182795698925</v>
      </c>
      <c r="V1784" s="15">
        <v>159.81182795698925</v>
      </c>
      <c r="W1784" s="15">
        <v>1917.741935483871</v>
      </c>
      <c r="X1784" s="15">
        <v>2001.9404761904761</v>
      </c>
      <c r="Y1784" s="15">
        <v>2006.8525317919075</v>
      </c>
      <c r="Z1784" s="15">
        <v>2033.5859062357417</v>
      </c>
      <c r="AA1784" s="15">
        <v>2048.7513845842104</v>
      </c>
      <c r="AB1784" s="16">
        <f t="shared" si="27"/>
        <v>799.05913978494618</v>
      </c>
    </row>
    <row r="1785" spans="1:28" ht="16" x14ac:dyDescent="0.2">
      <c r="A1785" s="14" t="s">
        <v>2656</v>
      </c>
      <c r="B1785" s="14" t="s">
        <v>2657</v>
      </c>
      <c r="C1785" s="14" t="s">
        <v>2431</v>
      </c>
      <c r="D1785" s="14" t="s">
        <v>2503</v>
      </c>
      <c r="E1785" s="14" t="s">
        <v>970</v>
      </c>
      <c r="F1785" s="14" t="s">
        <v>971</v>
      </c>
      <c r="G1785" s="14" t="s">
        <v>50</v>
      </c>
      <c r="H1785" s="14" t="s">
        <v>51</v>
      </c>
      <c r="I1785" s="14" t="s">
        <v>21</v>
      </c>
      <c r="J1785" s="14" t="s">
        <v>2673</v>
      </c>
      <c r="K1785" s="15">
        <v>2640</v>
      </c>
      <c r="L1785" s="15">
        <v>2640</v>
      </c>
      <c r="M1785" s="15">
        <v>2640</v>
      </c>
      <c r="N1785" s="15">
        <v>2640</v>
      </c>
      <c r="O1785" s="15">
        <v>2640</v>
      </c>
      <c r="P1785" s="15">
        <v>2640</v>
      </c>
      <c r="Q1785" s="15">
        <v>2640</v>
      </c>
      <c r="R1785" s="15">
        <v>2640</v>
      </c>
      <c r="S1785" s="15">
        <v>2640</v>
      </c>
      <c r="T1785" s="15">
        <v>2640</v>
      </c>
      <c r="U1785" s="15">
        <v>2640</v>
      </c>
      <c r="V1785" s="15">
        <v>2640</v>
      </c>
      <c r="W1785" s="15">
        <v>31680</v>
      </c>
      <c r="X1785" s="15">
        <v>31710.737142857139</v>
      </c>
      <c r="Y1785" s="15">
        <v>31788.544103583812</v>
      </c>
      <c r="Z1785" s="15">
        <v>32212.000754774144</v>
      </c>
      <c r="AA1785" s="15">
        <v>32452.221931813892</v>
      </c>
      <c r="AB1785" s="16">
        <f t="shared" si="27"/>
        <v>13200</v>
      </c>
    </row>
    <row r="1786" spans="1:28" ht="16" x14ac:dyDescent="0.2">
      <c r="A1786" s="14" t="s">
        <v>2656</v>
      </c>
      <c r="B1786" s="14" t="s">
        <v>2657</v>
      </c>
      <c r="C1786" s="14" t="s">
        <v>2431</v>
      </c>
      <c r="D1786" s="14" t="s">
        <v>2503</v>
      </c>
      <c r="E1786" s="14" t="s">
        <v>970</v>
      </c>
      <c r="F1786" s="14" t="s">
        <v>971</v>
      </c>
      <c r="G1786" s="14" t="s">
        <v>62</v>
      </c>
      <c r="H1786" s="14" t="s">
        <v>63</v>
      </c>
      <c r="I1786" s="14" t="s">
        <v>21</v>
      </c>
      <c r="J1786" s="14" t="s">
        <v>2674</v>
      </c>
      <c r="K1786" s="15">
        <v>0</v>
      </c>
      <c r="L1786" s="15">
        <v>0</v>
      </c>
      <c r="M1786" s="15">
        <v>2000</v>
      </c>
      <c r="N1786" s="15">
        <v>1000</v>
      </c>
      <c r="O1786" s="15">
        <v>3000</v>
      </c>
      <c r="P1786" s="15">
        <v>5000</v>
      </c>
      <c r="Q1786" s="15">
        <v>0</v>
      </c>
      <c r="R1786" s="15">
        <v>0</v>
      </c>
      <c r="S1786" s="15">
        <v>5000</v>
      </c>
      <c r="T1786" s="15">
        <v>0</v>
      </c>
      <c r="U1786" s="15">
        <v>2000</v>
      </c>
      <c r="V1786" s="15">
        <v>1000</v>
      </c>
      <c r="W1786" s="15">
        <v>19000</v>
      </c>
      <c r="X1786" s="15">
        <v>19018.434523809519</v>
      </c>
      <c r="Y1786" s="15">
        <v>19065.099052023121</v>
      </c>
      <c r="Z1786" s="15">
        <v>19319.066109239546</v>
      </c>
      <c r="AA1786" s="15">
        <v>19463.13815355</v>
      </c>
      <c r="AB1786" s="16">
        <f t="shared" si="27"/>
        <v>6000</v>
      </c>
    </row>
    <row r="1787" spans="1:28" ht="16" x14ac:dyDescent="0.2">
      <c r="A1787" s="14" t="s">
        <v>2656</v>
      </c>
      <c r="B1787" s="14" t="s">
        <v>2657</v>
      </c>
      <c r="C1787" s="14" t="s">
        <v>2431</v>
      </c>
      <c r="D1787" s="14" t="s">
        <v>2503</v>
      </c>
      <c r="E1787" s="14" t="s">
        <v>970</v>
      </c>
      <c r="F1787" s="14" t="s">
        <v>971</v>
      </c>
      <c r="G1787" s="14" t="s">
        <v>68</v>
      </c>
      <c r="H1787" s="14" t="s">
        <v>69</v>
      </c>
      <c r="I1787" s="14" t="s">
        <v>21</v>
      </c>
      <c r="J1787" s="14" t="s">
        <v>2675</v>
      </c>
      <c r="K1787" s="15">
        <v>1000</v>
      </c>
      <c r="L1787" s="15">
        <v>1000</v>
      </c>
      <c r="M1787" s="15">
        <v>1000</v>
      </c>
      <c r="N1787" s="15">
        <v>1000</v>
      </c>
      <c r="O1787" s="15">
        <v>1000</v>
      </c>
      <c r="P1787" s="15">
        <v>1000</v>
      </c>
      <c r="Q1787" s="15">
        <v>1000</v>
      </c>
      <c r="R1787" s="15">
        <v>1000</v>
      </c>
      <c r="S1787" s="15">
        <v>1000</v>
      </c>
      <c r="T1787" s="15">
        <v>1000</v>
      </c>
      <c r="U1787" s="15">
        <v>1000</v>
      </c>
      <c r="V1787" s="15">
        <v>1000</v>
      </c>
      <c r="W1787" s="15">
        <v>12000</v>
      </c>
      <c r="X1787" s="15">
        <v>12011.642857142855</v>
      </c>
      <c r="Y1787" s="15">
        <v>12041.115190751443</v>
      </c>
      <c r="Z1787" s="15">
        <v>12201.515437414449</v>
      </c>
      <c r="AA1787" s="15">
        <v>12292.508307505263</v>
      </c>
      <c r="AB1787" s="16">
        <f t="shared" si="27"/>
        <v>5000</v>
      </c>
    </row>
    <row r="1788" spans="1:28" ht="16" x14ac:dyDescent="0.2">
      <c r="A1788" s="14" t="s">
        <v>2656</v>
      </c>
      <c r="B1788" s="14" t="s">
        <v>2657</v>
      </c>
      <c r="C1788" s="14" t="s">
        <v>2431</v>
      </c>
      <c r="D1788" s="14" t="s">
        <v>2503</v>
      </c>
      <c r="E1788" s="14" t="s">
        <v>2609</v>
      </c>
      <c r="F1788" s="14" t="s">
        <v>2610</v>
      </c>
      <c r="G1788" s="14" t="s">
        <v>1984</v>
      </c>
      <c r="H1788" s="14" t="s">
        <v>1985</v>
      </c>
      <c r="I1788" s="14" t="s">
        <v>1986</v>
      </c>
      <c r="J1788" s="14" t="s">
        <v>2676</v>
      </c>
      <c r="K1788" s="15">
        <v>38738.699999999997</v>
      </c>
      <c r="L1788" s="15">
        <v>40265.819999999992</v>
      </c>
      <c r="M1788" s="15">
        <v>39654.959999999999</v>
      </c>
      <c r="N1788" s="15">
        <v>39106.800000000003</v>
      </c>
      <c r="O1788" s="15">
        <v>38190.479999999996</v>
      </c>
      <c r="P1788" s="15">
        <v>38190.479999999996</v>
      </c>
      <c r="Q1788" s="15">
        <v>38190.479999999996</v>
      </c>
      <c r="R1788" s="15">
        <v>38190.479999999996</v>
      </c>
      <c r="S1788" s="15">
        <v>40689.479999999996</v>
      </c>
      <c r="T1788" s="15">
        <v>38558.340000000004</v>
      </c>
      <c r="U1788" s="15">
        <v>38558.340000000004</v>
      </c>
      <c r="V1788" s="15">
        <v>43001.04</v>
      </c>
      <c r="W1788" s="15">
        <v>471335.39999999997</v>
      </c>
      <c r="X1788" s="15">
        <v>478043.20615428564</v>
      </c>
      <c r="Y1788" s="15">
        <v>475940.30992516712</v>
      </c>
      <c r="Z1788" s="15">
        <v>482147.45807772095</v>
      </c>
      <c r="AA1788" s="15">
        <v>486846.81978261663</v>
      </c>
      <c r="AB1788" s="16">
        <f t="shared" si="27"/>
        <v>195956.75999999995</v>
      </c>
    </row>
    <row r="1789" spans="1:28" ht="16" x14ac:dyDescent="0.2">
      <c r="A1789" s="14" t="s">
        <v>2656</v>
      </c>
      <c r="B1789" s="14" t="s">
        <v>2657</v>
      </c>
      <c r="C1789" s="14" t="s">
        <v>2431</v>
      </c>
      <c r="D1789" s="14" t="s">
        <v>2503</v>
      </c>
      <c r="E1789" s="14" t="s">
        <v>2609</v>
      </c>
      <c r="F1789" s="14" t="s">
        <v>2610</v>
      </c>
      <c r="G1789" s="14" t="s">
        <v>1518</v>
      </c>
      <c r="H1789" s="14" t="s">
        <v>1519</v>
      </c>
      <c r="I1789" s="14" t="s">
        <v>175</v>
      </c>
      <c r="J1789" s="14" t="s">
        <v>2677</v>
      </c>
      <c r="K1789" s="15">
        <v>45000</v>
      </c>
      <c r="L1789" s="15">
        <v>45000</v>
      </c>
      <c r="M1789" s="15">
        <v>45050</v>
      </c>
      <c r="N1789" s="15">
        <v>45050</v>
      </c>
      <c r="O1789" s="15">
        <v>45050</v>
      </c>
      <c r="P1789" s="15">
        <v>45100</v>
      </c>
      <c r="Q1789" s="15">
        <v>45100</v>
      </c>
      <c r="R1789" s="15">
        <v>45100</v>
      </c>
      <c r="S1789" s="15">
        <v>45170</v>
      </c>
      <c r="T1789" s="15">
        <v>45170</v>
      </c>
      <c r="U1789" s="15">
        <v>45170</v>
      </c>
      <c r="V1789" s="15">
        <v>45200</v>
      </c>
      <c r="W1789" s="15">
        <v>541160</v>
      </c>
      <c r="X1789" s="15">
        <v>543856.13642857131</v>
      </c>
      <c r="Y1789" s="15">
        <v>547717.43028735253</v>
      </c>
      <c r="Z1789" s="15">
        <v>555386.17419340007</v>
      </c>
      <c r="AA1789" s="15">
        <v>561226.822814635</v>
      </c>
      <c r="AB1789" s="16">
        <f t="shared" si="27"/>
        <v>225150</v>
      </c>
    </row>
    <row r="1790" spans="1:28" ht="16" x14ac:dyDescent="0.2">
      <c r="A1790" s="14" t="s">
        <v>2656</v>
      </c>
      <c r="B1790" s="14" t="s">
        <v>2657</v>
      </c>
      <c r="C1790" s="14" t="s">
        <v>2431</v>
      </c>
      <c r="D1790" s="14" t="s">
        <v>2503</v>
      </c>
      <c r="E1790" s="14" t="s">
        <v>2609</v>
      </c>
      <c r="F1790" s="14" t="s">
        <v>2610</v>
      </c>
      <c r="G1790" s="14" t="s">
        <v>2678</v>
      </c>
      <c r="H1790" s="14" t="s">
        <v>2679</v>
      </c>
      <c r="I1790" s="14" t="s">
        <v>175</v>
      </c>
      <c r="J1790" s="14" t="s">
        <v>2680</v>
      </c>
      <c r="K1790" s="15">
        <v>1500</v>
      </c>
      <c r="L1790" s="15">
        <v>1500</v>
      </c>
      <c r="M1790" s="15">
        <v>1500</v>
      </c>
      <c r="N1790" s="15">
        <v>1500</v>
      </c>
      <c r="O1790" s="15">
        <v>1500</v>
      </c>
      <c r="P1790" s="15">
        <v>1500</v>
      </c>
      <c r="Q1790" s="15">
        <v>1500</v>
      </c>
      <c r="R1790" s="15">
        <v>1500</v>
      </c>
      <c r="S1790" s="15">
        <v>1500</v>
      </c>
      <c r="T1790" s="15">
        <v>1500</v>
      </c>
      <c r="U1790" s="15">
        <v>1500</v>
      </c>
      <c r="V1790" s="15">
        <v>1500</v>
      </c>
      <c r="W1790" s="15">
        <v>18000</v>
      </c>
      <c r="X1790" s="15">
        <v>20099.642857142855</v>
      </c>
      <c r="Y1790" s="15">
        <v>20242.347190751443</v>
      </c>
      <c r="Z1790" s="15">
        <v>20525.765917414446</v>
      </c>
      <c r="AA1790" s="15">
        <v>20741.622544705264</v>
      </c>
      <c r="AB1790" s="16">
        <f t="shared" si="27"/>
        <v>7500</v>
      </c>
    </row>
    <row r="1791" spans="1:28" ht="16" x14ac:dyDescent="0.2">
      <c r="A1791" s="14" t="s">
        <v>2656</v>
      </c>
      <c r="B1791" s="14" t="s">
        <v>2657</v>
      </c>
      <c r="C1791" s="14" t="s">
        <v>2431</v>
      </c>
      <c r="D1791" s="14" t="s">
        <v>2503</v>
      </c>
      <c r="E1791" s="14" t="s">
        <v>2609</v>
      </c>
      <c r="F1791" s="14" t="s">
        <v>2610</v>
      </c>
      <c r="G1791" s="14" t="s">
        <v>2641</v>
      </c>
      <c r="H1791" s="14" t="s">
        <v>2642</v>
      </c>
      <c r="I1791" s="14" t="s">
        <v>1868</v>
      </c>
      <c r="J1791" s="14" t="s">
        <v>2681</v>
      </c>
      <c r="K1791" s="15">
        <v>4916.6129032258077</v>
      </c>
      <c r="L1791" s="15">
        <v>4916.6129032258077</v>
      </c>
      <c r="M1791" s="15">
        <v>4916.6129032258077</v>
      </c>
      <c r="N1791" s="15">
        <v>4916.6129032258077</v>
      </c>
      <c r="O1791" s="15">
        <v>4916.6129032258077</v>
      </c>
      <c r="P1791" s="15">
        <v>4916.6129032258077</v>
      </c>
      <c r="Q1791" s="15">
        <v>4916.6129032258077</v>
      </c>
      <c r="R1791" s="15">
        <v>4916.6129032258077</v>
      </c>
      <c r="S1791" s="15">
        <v>4916.6129032258077</v>
      </c>
      <c r="T1791" s="15">
        <v>4916.6129032258077</v>
      </c>
      <c r="U1791" s="15">
        <v>4916.6129032258077</v>
      </c>
      <c r="V1791" s="15">
        <v>4916.6129032258077</v>
      </c>
      <c r="W1791" s="15">
        <v>58999.354838709696</v>
      </c>
      <c r="X1791" s="15">
        <v>60298.928571428565</v>
      </c>
      <c r="Y1791" s="15">
        <v>60727.041572254326</v>
      </c>
      <c r="Z1791" s="15">
        <v>61577.297752243343</v>
      </c>
      <c r="AA1791" s="15">
        <v>62224.867634115792</v>
      </c>
      <c r="AB1791" s="16">
        <f t="shared" si="27"/>
        <v>24583.064516129038</v>
      </c>
    </row>
    <row r="1792" spans="1:28" ht="16" x14ac:dyDescent="0.2">
      <c r="A1792" s="14" t="s">
        <v>2656</v>
      </c>
      <c r="B1792" s="14" t="s">
        <v>2657</v>
      </c>
      <c r="C1792" s="14" t="s">
        <v>2431</v>
      </c>
      <c r="D1792" s="14" t="s">
        <v>2503</v>
      </c>
      <c r="E1792" s="14" t="s">
        <v>2609</v>
      </c>
      <c r="F1792" s="14" t="s">
        <v>2610</v>
      </c>
      <c r="G1792" s="14" t="s">
        <v>2381</v>
      </c>
      <c r="H1792" s="14" t="s">
        <v>2382</v>
      </c>
      <c r="I1792" s="14" t="s">
        <v>1868</v>
      </c>
      <c r="J1792" s="14" t="s">
        <v>2682</v>
      </c>
      <c r="K1792" s="15">
        <v>6145.7661290322585</v>
      </c>
      <c r="L1792" s="15">
        <v>6145.7661290322585</v>
      </c>
      <c r="M1792" s="15">
        <v>6145.7661290322585</v>
      </c>
      <c r="N1792" s="15">
        <v>6145.7661290322585</v>
      </c>
      <c r="O1792" s="15">
        <v>6145.7661290322585</v>
      </c>
      <c r="P1792" s="15">
        <v>6145.7661290322585</v>
      </c>
      <c r="Q1792" s="15">
        <v>6145.7661290322585</v>
      </c>
      <c r="R1792" s="15">
        <v>6145.7661290322585</v>
      </c>
      <c r="S1792" s="15">
        <v>6145.7661290322585</v>
      </c>
      <c r="T1792" s="15">
        <v>6145.7661290322585</v>
      </c>
      <c r="U1792" s="15">
        <v>6145.7661290322585</v>
      </c>
      <c r="V1792" s="15">
        <v>6145.7661290322585</v>
      </c>
      <c r="W1792" s="15">
        <v>73749.193548387106</v>
      </c>
      <c r="X1792" s="15">
        <v>74368.678571428565</v>
      </c>
      <c r="Y1792" s="15">
        <v>74896.684605780349</v>
      </c>
      <c r="Z1792" s="15">
        <v>75945.333894433468</v>
      </c>
      <c r="AA1792" s="15">
        <v>76744.003415409476</v>
      </c>
      <c r="AB1792" s="16">
        <f t="shared" si="27"/>
        <v>30728.830645161292</v>
      </c>
    </row>
    <row r="1793" spans="1:28" ht="16" x14ac:dyDescent="0.2">
      <c r="A1793" s="14" t="s">
        <v>2656</v>
      </c>
      <c r="B1793" s="14" t="s">
        <v>2657</v>
      </c>
      <c r="C1793" s="14" t="s">
        <v>2431</v>
      </c>
      <c r="D1793" s="14" t="s">
        <v>2503</v>
      </c>
      <c r="E1793" s="14" t="s">
        <v>2609</v>
      </c>
      <c r="F1793" s="14" t="s">
        <v>2610</v>
      </c>
      <c r="G1793" s="14" t="s">
        <v>1941</v>
      </c>
      <c r="H1793" s="14" t="s">
        <v>1942</v>
      </c>
      <c r="I1793" s="14" t="s">
        <v>1868</v>
      </c>
      <c r="J1793" s="14" t="s">
        <v>2683</v>
      </c>
      <c r="K1793" s="15">
        <v>0</v>
      </c>
      <c r="L1793" s="15">
        <v>0</v>
      </c>
      <c r="M1793" s="15">
        <v>0</v>
      </c>
      <c r="N1793" s="15">
        <v>0</v>
      </c>
      <c r="O1793" s="15">
        <v>0</v>
      </c>
      <c r="P1793" s="15">
        <v>9000</v>
      </c>
      <c r="Q1793" s="15">
        <v>0</v>
      </c>
      <c r="R1793" s="15">
        <v>0</v>
      </c>
      <c r="S1793" s="15">
        <v>0</v>
      </c>
      <c r="T1793" s="15">
        <v>4000</v>
      </c>
      <c r="U1793" s="15">
        <v>0</v>
      </c>
      <c r="V1793" s="15">
        <v>0</v>
      </c>
      <c r="W1793" s="15">
        <v>13000</v>
      </c>
      <c r="X1793" s="15">
        <v>13064.767857142855</v>
      </c>
      <c r="Y1793" s="15">
        <v>13157.525673988439</v>
      </c>
      <c r="Z1793" s="15">
        <v>13341.747846319393</v>
      </c>
      <c r="AA1793" s="15">
        <v>13482.05465405842</v>
      </c>
      <c r="AB1793" s="16">
        <f t="shared" si="27"/>
        <v>0</v>
      </c>
    </row>
    <row r="1794" spans="1:28" ht="16" x14ac:dyDescent="0.2">
      <c r="A1794" s="14" t="s">
        <v>2656</v>
      </c>
      <c r="B1794" s="14" t="s">
        <v>2657</v>
      </c>
      <c r="C1794" s="14" t="s">
        <v>2431</v>
      </c>
      <c r="D1794" s="14" t="s">
        <v>2503</v>
      </c>
      <c r="E1794" s="14" t="s">
        <v>19</v>
      </c>
      <c r="F1794" s="14" t="s">
        <v>974</v>
      </c>
      <c r="G1794" s="14" t="s">
        <v>203</v>
      </c>
      <c r="H1794" s="14" t="s">
        <v>204</v>
      </c>
      <c r="I1794" s="14" t="s">
        <v>21</v>
      </c>
      <c r="J1794" s="14" t="s">
        <v>2684</v>
      </c>
      <c r="K1794" s="15">
        <v>0</v>
      </c>
      <c r="L1794" s="15">
        <v>0</v>
      </c>
      <c r="M1794" s="15">
        <v>4000</v>
      </c>
      <c r="N1794" s="15">
        <v>4000</v>
      </c>
      <c r="O1794" s="15">
        <v>4000</v>
      </c>
      <c r="P1794" s="15">
        <v>5000</v>
      </c>
      <c r="Q1794" s="15">
        <v>5000</v>
      </c>
      <c r="R1794" s="15">
        <v>5000</v>
      </c>
      <c r="S1794" s="15">
        <v>0</v>
      </c>
      <c r="T1794" s="15">
        <v>0</v>
      </c>
      <c r="U1794" s="15">
        <v>0</v>
      </c>
      <c r="V1794" s="15">
        <v>0</v>
      </c>
      <c r="W1794" s="15">
        <v>27000</v>
      </c>
      <c r="X1794" s="15">
        <v>27296.999999999996</v>
      </c>
      <c r="Y1794" s="15">
        <v>27679.157999999996</v>
      </c>
      <c r="Z1794" s="15">
        <v>28094.345369999999</v>
      </c>
      <c r="AA1794" s="15">
        <v>28515.76055055</v>
      </c>
      <c r="AB1794" s="16">
        <f t="shared" si="27"/>
        <v>12000</v>
      </c>
    </row>
    <row r="1795" spans="1:28" ht="16" x14ac:dyDescent="0.2">
      <c r="A1795" s="14" t="s">
        <v>2685</v>
      </c>
      <c r="B1795" s="14" t="s">
        <v>2686</v>
      </c>
      <c r="C1795" s="14" t="s">
        <v>2431</v>
      </c>
      <c r="D1795" s="14" t="s">
        <v>2503</v>
      </c>
      <c r="E1795" s="14" t="s">
        <v>970</v>
      </c>
      <c r="F1795" s="14" t="s">
        <v>971</v>
      </c>
      <c r="G1795" s="14" t="s">
        <v>15</v>
      </c>
      <c r="H1795" s="14" t="s">
        <v>16</v>
      </c>
      <c r="I1795" s="14" t="s">
        <v>17</v>
      </c>
      <c r="J1795" s="14" t="s">
        <v>2687</v>
      </c>
      <c r="K1795" s="15">
        <v>170498.77000000002</v>
      </c>
      <c r="L1795" s="15">
        <v>141277.93</v>
      </c>
      <c r="M1795" s="15">
        <v>141277.93</v>
      </c>
      <c r="N1795" s="15">
        <v>185156.89</v>
      </c>
      <c r="O1795" s="15">
        <v>146403.72</v>
      </c>
      <c r="P1795" s="15">
        <v>157266.23999999999</v>
      </c>
      <c r="Q1795" s="15">
        <v>175624.57</v>
      </c>
      <c r="R1795" s="15">
        <v>146403.72</v>
      </c>
      <c r="S1795" s="15">
        <v>146403.72</v>
      </c>
      <c r="T1795" s="15">
        <v>177435.88000000003</v>
      </c>
      <c r="U1795" s="15">
        <v>148214.93</v>
      </c>
      <c r="V1795" s="15">
        <v>178608.52000000002</v>
      </c>
      <c r="W1795" s="15">
        <v>1914572.82</v>
      </c>
      <c r="X1795" s="15">
        <v>1968958.1965444642</v>
      </c>
      <c r="Y1795" s="15">
        <v>2027672.6534857703</v>
      </c>
      <c r="Z1795" s="15">
        <v>2092623.8639612587</v>
      </c>
      <c r="AA1795" s="15">
        <v>2161127.8872615867</v>
      </c>
      <c r="AB1795" s="16">
        <f t="shared" ref="AB1795:AB1858" si="28">SUM(K1795:O1795)</f>
        <v>784615.24</v>
      </c>
    </row>
    <row r="1796" spans="1:28" ht="16" x14ac:dyDescent="0.2">
      <c r="A1796" s="14" t="s">
        <v>2685</v>
      </c>
      <c r="B1796" s="14" t="s">
        <v>2686</v>
      </c>
      <c r="C1796" s="14" t="s">
        <v>2431</v>
      </c>
      <c r="D1796" s="14" t="s">
        <v>2503</v>
      </c>
      <c r="E1796" s="14" t="s">
        <v>970</v>
      </c>
      <c r="F1796" s="14" t="s">
        <v>971</v>
      </c>
      <c r="G1796" s="14" t="s">
        <v>1984</v>
      </c>
      <c r="H1796" s="14" t="s">
        <v>1985</v>
      </c>
      <c r="I1796" s="14" t="s">
        <v>1986</v>
      </c>
      <c r="J1796" s="14" t="s">
        <v>2688</v>
      </c>
      <c r="K1796" s="15">
        <v>419669.25</v>
      </c>
      <c r="L1796" s="15">
        <v>436213.04999999993</v>
      </c>
      <c r="M1796" s="15">
        <v>429595.39999999997</v>
      </c>
      <c r="N1796" s="15">
        <v>423657</v>
      </c>
      <c r="O1796" s="15">
        <v>413730.2</v>
      </c>
      <c r="P1796" s="15">
        <v>413730.2</v>
      </c>
      <c r="Q1796" s="15">
        <v>413730.2</v>
      </c>
      <c r="R1796" s="15">
        <v>413730.2</v>
      </c>
      <c r="S1796" s="15">
        <v>440802.7</v>
      </c>
      <c r="T1796" s="15">
        <v>417715.35000000003</v>
      </c>
      <c r="U1796" s="15">
        <v>417715.35000000003</v>
      </c>
      <c r="V1796" s="15">
        <v>465844.60000000003</v>
      </c>
      <c r="W1796" s="15">
        <v>5106133.5</v>
      </c>
      <c r="X1796" s="15">
        <v>5178801.4000047604</v>
      </c>
      <c r="Y1796" s="15">
        <v>5156020.0241893111</v>
      </c>
      <c r="Z1796" s="15">
        <v>5223264.129175311</v>
      </c>
      <c r="AA1796" s="15">
        <v>5274173.8809783477</v>
      </c>
      <c r="AB1796" s="16">
        <f t="shared" si="28"/>
        <v>2122864.9</v>
      </c>
    </row>
    <row r="1797" spans="1:28" ht="16" x14ac:dyDescent="0.2">
      <c r="A1797" s="14" t="s">
        <v>2685</v>
      </c>
      <c r="B1797" s="14" t="s">
        <v>2686</v>
      </c>
      <c r="C1797" s="14" t="s">
        <v>2431</v>
      </c>
      <c r="D1797" s="14" t="s">
        <v>2503</v>
      </c>
      <c r="E1797" s="14" t="s">
        <v>970</v>
      </c>
      <c r="F1797" s="14" t="s">
        <v>971</v>
      </c>
      <c r="G1797" s="14" t="s">
        <v>1442</v>
      </c>
      <c r="H1797" s="14" t="s">
        <v>1443</v>
      </c>
      <c r="I1797" s="14" t="s">
        <v>175</v>
      </c>
      <c r="J1797" s="14" t="s">
        <v>2689</v>
      </c>
      <c r="K1797" s="15">
        <v>11428.175032258065</v>
      </c>
      <c r="L1797" s="15">
        <v>11428.175032258065</v>
      </c>
      <c r="M1797" s="15">
        <v>11428.175032258065</v>
      </c>
      <c r="N1797" s="15">
        <v>11428.175032258065</v>
      </c>
      <c r="O1797" s="15">
        <v>11428.175032258065</v>
      </c>
      <c r="P1797" s="15">
        <v>11428.175032258065</v>
      </c>
      <c r="Q1797" s="15">
        <v>11428.175032258065</v>
      </c>
      <c r="R1797" s="15">
        <v>11428.175032258065</v>
      </c>
      <c r="S1797" s="15">
        <v>11428.175032258065</v>
      </c>
      <c r="T1797" s="15">
        <v>11428.175032258065</v>
      </c>
      <c r="U1797" s="15">
        <v>11428.175032258065</v>
      </c>
      <c r="V1797" s="15">
        <v>11428.175032258065</v>
      </c>
      <c r="W1797" s="15">
        <v>137138.10038709678</v>
      </c>
      <c r="X1797" s="15">
        <v>137821.34199438247</v>
      </c>
      <c r="Y1797" s="15">
        <v>138799.85205578691</v>
      </c>
      <c r="Z1797" s="15">
        <v>140743.22734522162</v>
      </c>
      <c r="AA1797" s="15">
        <v>142223.33573635301</v>
      </c>
      <c r="AB1797" s="16">
        <f t="shared" si="28"/>
        <v>57140.875161290322</v>
      </c>
    </row>
    <row r="1798" spans="1:28" ht="16" x14ac:dyDescent="0.2">
      <c r="A1798" s="14" t="s">
        <v>2685</v>
      </c>
      <c r="B1798" s="14" t="s">
        <v>2686</v>
      </c>
      <c r="C1798" s="14" t="s">
        <v>2431</v>
      </c>
      <c r="D1798" s="14" t="s">
        <v>2503</v>
      </c>
      <c r="E1798" s="14" t="s">
        <v>970</v>
      </c>
      <c r="F1798" s="14" t="s">
        <v>971</v>
      </c>
      <c r="G1798" s="14" t="s">
        <v>2505</v>
      </c>
      <c r="H1798" s="14" t="s">
        <v>2506</v>
      </c>
      <c r="I1798" s="14" t="s">
        <v>175</v>
      </c>
      <c r="J1798" s="14" t="s">
        <v>2690</v>
      </c>
      <c r="K1798" s="15">
        <v>1802.7580645161295</v>
      </c>
      <c r="L1798" s="15">
        <v>1802.7580645161295</v>
      </c>
      <c r="M1798" s="15">
        <v>1802.7580645161295</v>
      </c>
      <c r="N1798" s="15">
        <v>1802.7580645161295</v>
      </c>
      <c r="O1798" s="15">
        <v>1802.7580645161295</v>
      </c>
      <c r="P1798" s="15">
        <v>1802.7580645161295</v>
      </c>
      <c r="Q1798" s="15">
        <v>1802.7580645161295</v>
      </c>
      <c r="R1798" s="15">
        <v>1802.7580645161295</v>
      </c>
      <c r="S1798" s="15">
        <v>1802.7580645161295</v>
      </c>
      <c r="T1798" s="15">
        <v>1802.7580645161295</v>
      </c>
      <c r="U1798" s="15">
        <v>1802.7580645161295</v>
      </c>
      <c r="V1798" s="15">
        <v>1802.7580645161295</v>
      </c>
      <c r="W1798" s="15">
        <v>21633.096774193553</v>
      </c>
      <c r="X1798" s="15">
        <v>21740.875952764974</v>
      </c>
      <c r="Y1798" s="15">
        <v>21895.232785717548</v>
      </c>
      <c r="Z1798" s="15">
        <v>22201.794022793521</v>
      </c>
      <c r="AA1798" s="15">
        <v>22435.276388170179</v>
      </c>
      <c r="AB1798" s="16">
        <f t="shared" si="28"/>
        <v>9013.7903225806476</v>
      </c>
    </row>
    <row r="1799" spans="1:28" ht="16" x14ac:dyDescent="0.2">
      <c r="A1799" s="14" t="s">
        <v>2685</v>
      </c>
      <c r="B1799" s="14" t="s">
        <v>2686</v>
      </c>
      <c r="C1799" s="14" t="s">
        <v>2431</v>
      </c>
      <c r="D1799" s="14" t="s">
        <v>2503</v>
      </c>
      <c r="E1799" s="14" t="s">
        <v>970</v>
      </c>
      <c r="F1799" s="14" t="s">
        <v>971</v>
      </c>
      <c r="G1799" s="14" t="s">
        <v>2691</v>
      </c>
      <c r="H1799" s="14" t="s">
        <v>2692</v>
      </c>
      <c r="I1799" s="14" t="s">
        <v>175</v>
      </c>
      <c r="J1799" s="14" t="s">
        <v>2693</v>
      </c>
      <c r="K1799" s="15">
        <v>5736.0483870967737</v>
      </c>
      <c r="L1799" s="15">
        <v>5736.0483870967737</v>
      </c>
      <c r="M1799" s="15">
        <v>5736.0483870967737</v>
      </c>
      <c r="N1799" s="15">
        <v>5736.0483870967737</v>
      </c>
      <c r="O1799" s="15">
        <v>5736.0483870967737</v>
      </c>
      <c r="P1799" s="15">
        <v>5736.0483870967737</v>
      </c>
      <c r="Q1799" s="15">
        <v>5736.0483870967737</v>
      </c>
      <c r="R1799" s="15">
        <v>5736.0483870967737</v>
      </c>
      <c r="S1799" s="15">
        <v>5736.0483870967737</v>
      </c>
      <c r="T1799" s="15">
        <v>5736.0483870967737</v>
      </c>
      <c r="U1799" s="15">
        <v>5736.0483870967737</v>
      </c>
      <c r="V1799" s="15">
        <v>5736.0483870967737</v>
      </c>
      <c r="W1799" s="15">
        <v>68832.580645161288</v>
      </c>
      <c r="X1799" s="15">
        <v>69175.514395161284</v>
      </c>
      <c r="Y1799" s="15">
        <v>69666.649772737641</v>
      </c>
      <c r="Z1799" s="15">
        <v>70642.071890706648</v>
      </c>
      <c r="AA1799" s="15">
        <v>71384.970325996022</v>
      </c>
      <c r="AB1799" s="16">
        <f t="shared" si="28"/>
        <v>28680.241935483868</v>
      </c>
    </row>
    <row r="1800" spans="1:28" ht="16" x14ac:dyDescent="0.2">
      <c r="A1800" s="14" t="s">
        <v>2685</v>
      </c>
      <c r="B1800" s="14" t="s">
        <v>2686</v>
      </c>
      <c r="C1800" s="14" t="s">
        <v>2431</v>
      </c>
      <c r="D1800" s="14" t="s">
        <v>2503</v>
      </c>
      <c r="E1800" s="14" t="s">
        <v>970</v>
      </c>
      <c r="F1800" s="14" t="s">
        <v>971</v>
      </c>
      <c r="G1800" s="14" t="s">
        <v>2533</v>
      </c>
      <c r="H1800" s="14" t="s">
        <v>2534</v>
      </c>
      <c r="I1800" s="14" t="s">
        <v>175</v>
      </c>
      <c r="J1800" s="14" t="s">
        <v>2694</v>
      </c>
      <c r="K1800" s="15">
        <v>6145.7661290322585</v>
      </c>
      <c r="L1800" s="15">
        <v>6145.7661290322585</v>
      </c>
      <c r="M1800" s="15">
        <v>6145.7661290322585</v>
      </c>
      <c r="N1800" s="15">
        <v>6145.7661290322585</v>
      </c>
      <c r="O1800" s="15">
        <v>6145.7661290322585</v>
      </c>
      <c r="P1800" s="15">
        <v>6145.7661290322585</v>
      </c>
      <c r="Q1800" s="15">
        <v>6145.7661290322585</v>
      </c>
      <c r="R1800" s="15">
        <v>6145.7661290322585</v>
      </c>
      <c r="S1800" s="15">
        <v>6145.7661290322585</v>
      </c>
      <c r="T1800" s="15">
        <v>6145.7661290322585</v>
      </c>
      <c r="U1800" s="15">
        <v>6145.7661290322585</v>
      </c>
      <c r="V1800" s="15">
        <v>6145.7661290322585</v>
      </c>
      <c r="W1800" s="15">
        <v>73749.193548387106</v>
      </c>
      <c r="X1800" s="15">
        <v>74116.622566244245</v>
      </c>
      <c r="Y1800" s="15">
        <v>74642.839042218911</v>
      </c>
      <c r="Z1800" s="15">
        <v>75687.934168614272</v>
      </c>
      <c r="AA1800" s="15">
        <v>76483.896777852904</v>
      </c>
      <c r="AB1800" s="16">
        <f t="shared" si="28"/>
        <v>30728.830645161292</v>
      </c>
    </row>
    <row r="1801" spans="1:28" ht="16" x14ac:dyDescent="0.2">
      <c r="A1801" s="14" t="s">
        <v>2685</v>
      </c>
      <c r="B1801" s="14" t="s">
        <v>2686</v>
      </c>
      <c r="C1801" s="14" t="s">
        <v>2431</v>
      </c>
      <c r="D1801" s="14" t="s">
        <v>2503</v>
      </c>
      <c r="E1801" s="14" t="s">
        <v>970</v>
      </c>
      <c r="F1801" s="14" t="s">
        <v>971</v>
      </c>
      <c r="G1801" s="14" t="s">
        <v>2283</v>
      </c>
      <c r="H1801" s="14" t="s">
        <v>2284</v>
      </c>
      <c r="I1801" s="14" t="s">
        <v>175</v>
      </c>
      <c r="J1801" s="14" t="s">
        <v>2695</v>
      </c>
      <c r="K1801" s="15">
        <v>2868.0241935483868</v>
      </c>
      <c r="L1801" s="15">
        <v>2868.0241935483868</v>
      </c>
      <c r="M1801" s="15">
        <v>2868.0241935483868</v>
      </c>
      <c r="N1801" s="15">
        <v>2868.0241935483868</v>
      </c>
      <c r="O1801" s="15">
        <v>2868.0241935483868</v>
      </c>
      <c r="P1801" s="15">
        <v>2868.0241935483868</v>
      </c>
      <c r="Q1801" s="15">
        <v>2868.0241935483868</v>
      </c>
      <c r="R1801" s="15">
        <v>2868.0241935483868</v>
      </c>
      <c r="S1801" s="15">
        <v>2868.0241935483868</v>
      </c>
      <c r="T1801" s="15">
        <v>2868.0241935483868</v>
      </c>
      <c r="U1801" s="15">
        <v>2868.0241935483868</v>
      </c>
      <c r="V1801" s="15">
        <v>2868.0241935483868</v>
      </c>
      <c r="W1801" s="15">
        <v>34416.290322580644</v>
      </c>
      <c r="X1801" s="15">
        <v>34587.757197580642</v>
      </c>
      <c r="Y1801" s="15">
        <v>34833.32488636882</v>
      </c>
      <c r="Z1801" s="15">
        <v>35321.035945353324</v>
      </c>
      <c r="AA1801" s="15">
        <v>35692.485162998011</v>
      </c>
      <c r="AB1801" s="16">
        <f t="shared" si="28"/>
        <v>14340.120967741934</v>
      </c>
    </row>
    <row r="1802" spans="1:28" ht="16" x14ac:dyDescent="0.2">
      <c r="A1802" s="14" t="s">
        <v>2685</v>
      </c>
      <c r="B1802" s="14" t="s">
        <v>2686</v>
      </c>
      <c r="C1802" s="14" t="s">
        <v>2431</v>
      </c>
      <c r="D1802" s="14" t="s">
        <v>2503</v>
      </c>
      <c r="E1802" s="14" t="s">
        <v>970</v>
      </c>
      <c r="F1802" s="14" t="s">
        <v>971</v>
      </c>
      <c r="G1802" s="14" t="s">
        <v>1548</v>
      </c>
      <c r="H1802" s="14" t="s">
        <v>1549</v>
      </c>
      <c r="I1802" s="14" t="s">
        <v>175</v>
      </c>
      <c r="J1802" s="14" t="s">
        <v>2696</v>
      </c>
      <c r="K1802" s="15">
        <v>227304</v>
      </c>
      <c r="L1802" s="15">
        <v>227304</v>
      </c>
      <c r="M1802" s="15">
        <v>227304</v>
      </c>
      <c r="N1802" s="15">
        <v>227304</v>
      </c>
      <c r="O1802" s="15">
        <v>227304</v>
      </c>
      <c r="P1802" s="15">
        <v>227304</v>
      </c>
      <c r="Q1802" s="15">
        <v>227304</v>
      </c>
      <c r="R1802" s="15">
        <v>227304</v>
      </c>
      <c r="S1802" s="15">
        <v>227304</v>
      </c>
      <c r="T1802" s="15">
        <v>227304</v>
      </c>
      <c r="U1802" s="15">
        <v>227304</v>
      </c>
      <c r="V1802" s="15">
        <v>227304</v>
      </c>
      <c r="W1802" s="15">
        <v>2727648</v>
      </c>
      <c r="X1802" s="15">
        <v>2741244.5668749996</v>
      </c>
      <c r="Y1802" s="15">
        <v>2941975.2304729684</v>
      </c>
      <c r="Z1802" s="15">
        <v>2980231.3181693982</v>
      </c>
      <c r="AA1802" s="15">
        <v>2998269.3275241395</v>
      </c>
      <c r="AB1802" s="16">
        <f t="shared" si="28"/>
        <v>1136520</v>
      </c>
    </row>
    <row r="1803" spans="1:28" ht="16" x14ac:dyDescent="0.2">
      <c r="A1803" s="14" t="s">
        <v>2685</v>
      </c>
      <c r="B1803" s="14" t="s">
        <v>2686</v>
      </c>
      <c r="C1803" s="14" t="s">
        <v>2431</v>
      </c>
      <c r="D1803" s="14" t="s">
        <v>2503</v>
      </c>
      <c r="E1803" s="14" t="s">
        <v>970</v>
      </c>
      <c r="F1803" s="14" t="s">
        <v>971</v>
      </c>
      <c r="G1803" s="14" t="s">
        <v>2697</v>
      </c>
      <c r="H1803" s="14" t="s">
        <v>2698</v>
      </c>
      <c r="I1803" s="14" t="s">
        <v>175</v>
      </c>
      <c r="J1803" s="14" t="s">
        <v>2699</v>
      </c>
      <c r="K1803" s="15">
        <v>3687.46</v>
      </c>
      <c r="L1803" s="15">
        <v>3687.46</v>
      </c>
      <c r="M1803" s="15">
        <v>3687.46</v>
      </c>
      <c r="N1803" s="15">
        <v>3687.46</v>
      </c>
      <c r="O1803" s="15">
        <v>3687.46</v>
      </c>
      <c r="P1803" s="15">
        <v>3687.46</v>
      </c>
      <c r="Q1803" s="15">
        <v>3687.46</v>
      </c>
      <c r="R1803" s="15">
        <v>3687.46</v>
      </c>
      <c r="S1803" s="15">
        <v>3687.46</v>
      </c>
      <c r="T1803" s="15">
        <v>3687.46</v>
      </c>
      <c r="U1803" s="15">
        <v>3687.46</v>
      </c>
      <c r="V1803" s="15">
        <v>3687.46</v>
      </c>
      <c r="W1803" s="15">
        <v>44249.520000000004</v>
      </c>
      <c r="X1803" s="15">
        <v>44469.977429999992</v>
      </c>
      <c r="Y1803" s="15">
        <v>44785.707343204987</v>
      </c>
      <c r="Z1803" s="15">
        <v>45412.764473897441</v>
      </c>
      <c r="AA1803" s="15">
        <v>45890.342081219322</v>
      </c>
      <c r="AB1803" s="16">
        <f t="shared" si="28"/>
        <v>18437.3</v>
      </c>
    </row>
    <row r="1804" spans="1:28" ht="16" x14ac:dyDescent="0.2">
      <c r="A1804" s="14" t="s">
        <v>2685</v>
      </c>
      <c r="B1804" s="14" t="s">
        <v>2686</v>
      </c>
      <c r="C1804" s="14" t="s">
        <v>2431</v>
      </c>
      <c r="D1804" s="14" t="s">
        <v>2503</v>
      </c>
      <c r="E1804" s="14" t="s">
        <v>970</v>
      </c>
      <c r="F1804" s="14" t="s">
        <v>971</v>
      </c>
      <c r="G1804" s="14" t="s">
        <v>642</v>
      </c>
      <c r="H1804" s="14" t="s">
        <v>643</v>
      </c>
      <c r="I1804" s="14" t="s">
        <v>644</v>
      </c>
      <c r="J1804" s="14" t="s">
        <v>2700</v>
      </c>
      <c r="K1804" s="15">
        <v>1111.3524718441756</v>
      </c>
      <c r="L1804" s="15">
        <v>1111.3524718441756</v>
      </c>
      <c r="M1804" s="15">
        <v>1111.3524718441756</v>
      </c>
      <c r="N1804" s="15">
        <v>1111.3524718441756</v>
      </c>
      <c r="O1804" s="15">
        <v>1111.3524718441756</v>
      </c>
      <c r="P1804" s="15">
        <v>1111.3524718441756</v>
      </c>
      <c r="Q1804" s="15">
        <v>1111.3524718441756</v>
      </c>
      <c r="R1804" s="15">
        <v>1111.3524718441756</v>
      </c>
      <c r="S1804" s="15">
        <v>1111.3524718441756</v>
      </c>
      <c r="T1804" s="15">
        <v>1111.3524718441756</v>
      </c>
      <c r="U1804" s="15">
        <v>1111.3524718441756</v>
      </c>
      <c r="V1804" s="15">
        <v>1111.3524718441756</v>
      </c>
      <c r="W1804" s="15">
        <v>13336.229662130107</v>
      </c>
      <c r="X1804" s="15">
        <v>13349.168980195147</v>
      </c>
      <c r="Y1804" s="15">
        <v>13381.923131002066</v>
      </c>
      <c r="Z1804" s="15">
        <v>13560.184341615412</v>
      </c>
      <c r="AA1804" s="15">
        <v>13661.309492711034</v>
      </c>
      <c r="AB1804" s="16">
        <f t="shared" si="28"/>
        <v>5556.7623592208784</v>
      </c>
    </row>
    <row r="1805" spans="1:28" ht="16" x14ac:dyDescent="0.2">
      <c r="A1805" s="14" t="s">
        <v>2685</v>
      </c>
      <c r="B1805" s="14" t="s">
        <v>2686</v>
      </c>
      <c r="C1805" s="14" t="s">
        <v>2431</v>
      </c>
      <c r="D1805" s="14" t="s">
        <v>2503</v>
      </c>
      <c r="E1805" s="14" t="s">
        <v>970</v>
      </c>
      <c r="F1805" s="14" t="s">
        <v>971</v>
      </c>
      <c r="G1805" s="14" t="s">
        <v>1652</v>
      </c>
      <c r="H1805" s="14" t="s">
        <v>1653</v>
      </c>
      <c r="I1805" s="14" t="s">
        <v>179</v>
      </c>
      <c r="J1805" s="14" t="s">
        <v>2701</v>
      </c>
      <c r="K1805" s="15">
        <v>232.78623969057981</v>
      </c>
      <c r="L1805" s="15">
        <v>232.78623969057981</v>
      </c>
      <c r="M1805" s="15">
        <v>232.78623969057981</v>
      </c>
      <c r="N1805" s="15">
        <v>232.78623969057981</v>
      </c>
      <c r="O1805" s="15">
        <v>232.78623969057981</v>
      </c>
      <c r="P1805" s="15">
        <v>232.78623969057981</v>
      </c>
      <c r="Q1805" s="15">
        <v>232.78623969057981</v>
      </c>
      <c r="R1805" s="15">
        <v>232.78623969057981</v>
      </c>
      <c r="S1805" s="15">
        <v>232.78623969057981</v>
      </c>
      <c r="T1805" s="15">
        <v>232.78623969057981</v>
      </c>
      <c r="U1805" s="15">
        <v>232.78623969057981</v>
      </c>
      <c r="V1805" s="15">
        <v>232.78623969057981</v>
      </c>
      <c r="W1805" s="15">
        <v>2793.4348762869577</v>
      </c>
      <c r="X1805" s="15">
        <v>2824.162659926114</v>
      </c>
      <c r="Y1805" s="15">
        <v>2863.7009371650797</v>
      </c>
      <c r="Z1805" s="15">
        <v>2906.6564512225559</v>
      </c>
      <c r="AA1805" s="15">
        <v>2950.2562979908944</v>
      </c>
      <c r="AB1805" s="16">
        <f t="shared" si="28"/>
        <v>1163.931198452899</v>
      </c>
    </row>
    <row r="1806" spans="1:28" ht="16" x14ac:dyDescent="0.2">
      <c r="A1806" s="14" t="s">
        <v>2685</v>
      </c>
      <c r="B1806" s="14" t="s">
        <v>2686</v>
      </c>
      <c r="C1806" s="14" t="s">
        <v>2431</v>
      </c>
      <c r="D1806" s="14" t="s">
        <v>2503</v>
      </c>
      <c r="E1806" s="14" t="s">
        <v>970</v>
      </c>
      <c r="F1806" s="14" t="s">
        <v>971</v>
      </c>
      <c r="G1806" s="14" t="s">
        <v>2702</v>
      </c>
      <c r="H1806" s="14" t="s">
        <v>2703</v>
      </c>
      <c r="I1806" s="14" t="s">
        <v>179</v>
      </c>
      <c r="J1806" s="14" t="s">
        <v>2704</v>
      </c>
      <c r="K1806" s="15">
        <v>4916.6129032258077</v>
      </c>
      <c r="L1806" s="15">
        <v>4916.6129032258077</v>
      </c>
      <c r="M1806" s="15">
        <v>4916.6129032258077</v>
      </c>
      <c r="N1806" s="15">
        <v>4916.6129032258077</v>
      </c>
      <c r="O1806" s="15">
        <v>4916.6129032258077</v>
      </c>
      <c r="P1806" s="15">
        <v>4916.6129032258077</v>
      </c>
      <c r="Q1806" s="15">
        <v>4916.6129032258077</v>
      </c>
      <c r="R1806" s="15">
        <v>4916.6129032258077</v>
      </c>
      <c r="S1806" s="15">
        <v>4916.6129032258077</v>
      </c>
      <c r="T1806" s="15">
        <v>4916.6129032258077</v>
      </c>
      <c r="U1806" s="15">
        <v>4916.6129032258077</v>
      </c>
      <c r="V1806" s="15">
        <v>4916.6129032258077</v>
      </c>
      <c r="W1806" s="15">
        <v>58999.354838709696</v>
      </c>
      <c r="X1806" s="15">
        <v>59293.298052995415</v>
      </c>
      <c r="Y1806" s="15">
        <v>59714.271233775151</v>
      </c>
      <c r="Z1806" s="15">
        <v>60550.347334891449</v>
      </c>
      <c r="AA1806" s="15">
        <v>61187.117422282332</v>
      </c>
      <c r="AB1806" s="16">
        <f t="shared" si="28"/>
        <v>24583.064516129038</v>
      </c>
    </row>
    <row r="1807" spans="1:28" ht="16" x14ac:dyDescent="0.2">
      <c r="A1807" s="14" t="s">
        <v>2685</v>
      </c>
      <c r="B1807" s="14" t="s">
        <v>2686</v>
      </c>
      <c r="C1807" s="14" t="s">
        <v>2431</v>
      </c>
      <c r="D1807" s="14" t="s">
        <v>2503</v>
      </c>
      <c r="E1807" s="14" t="s">
        <v>970</v>
      </c>
      <c r="F1807" s="14" t="s">
        <v>971</v>
      </c>
      <c r="G1807" s="14" t="s">
        <v>2366</v>
      </c>
      <c r="H1807" s="14" t="s">
        <v>2367</v>
      </c>
      <c r="I1807" s="14" t="s">
        <v>179</v>
      </c>
      <c r="J1807" s="14" t="s">
        <v>2705</v>
      </c>
      <c r="K1807" s="15">
        <v>2868.0241935483868</v>
      </c>
      <c r="L1807" s="15">
        <v>2868.0241935483868</v>
      </c>
      <c r="M1807" s="15">
        <v>2868.0241935483868</v>
      </c>
      <c r="N1807" s="15">
        <v>2868.0241935483868</v>
      </c>
      <c r="O1807" s="15">
        <v>2868.0241935483868</v>
      </c>
      <c r="P1807" s="15">
        <v>2868.0241935483868</v>
      </c>
      <c r="Q1807" s="15">
        <v>2868.0241935483868</v>
      </c>
      <c r="R1807" s="15">
        <v>2868.0241935483868</v>
      </c>
      <c r="S1807" s="15">
        <v>2868.0241935483868</v>
      </c>
      <c r="T1807" s="15">
        <v>2868.0241935483868</v>
      </c>
      <c r="U1807" s="15">
        <v>2868.0241935483868</v>
      </c>
      <c r="V1807" s="15">
        <v>2868.0241935483868</v>
      </c>
      <c r="W1807" s="15">
        <v>34416.290322580644</v>
      </c>
      <c r="X1807" s="15">
        <v>34587.757197580642</v>
      </c>
      <c r="Y1807" s="15">
        <v>34833.32488636882</v>
      </c>
      <c r="Z1807" s="15">
        <v>35321.035945353324</v>
      </c>
      <c r="AA1807" s="15">
        <v>35692.485162998011</v>
      </c>
      <c r="AB1807" s="16">
        <f t="shared" si="28"/>
        <v>14340.120967741934</v>
      </c>
    </row>
    <row r="1808" spans="1:28" ht="16" x14ac:dyDescent="0.2">
      <c r="A1808" s="14" t="s">
        <v>2685</v>
      </c>
      <c r="B1808" s="14" t="s">
        <v>2686</v>
      </c>
      <c r="C1808" s="14" t="s">
        <v>2431</v>
      </c>
      <c r="D1808" s="14" t="s">
        <v>2503</v>
      </c>
      <c r="E1808" s="14" t="s">
        <v>970</v>
      </c>
      <c r="F1808" s="14" t="s">
        <v>971</v>
      </c>
      <c r="G1808" s="14" t="s">
        <v>1863</v>
      </c>
      <c r="H1808" s="14" t="s">
        <v>1864</v>
      </c>
      <c r="I1808" s="14" t="s">
        <v>179</v>
      </c>
      <c r="J1808" s="14" t="s">
        <v>2706</v>
      </c>
      <c r="K1808" s="15">
        <v>9166.6666666666661</v>
      </c>
      <c r="L1808" s="15">
        <v>9166.6666666666661</v>
      </c>
      <c r="M1808" s="15">
        <v>9166.6666666666661</v>
      </c>
      <c r="N1808" s="15">
        <v>9166.6666666666661</v>
      </c>
      <c r="O1808" s="15">
        <v>9166.6666666666661</v>
      </c>
      <c r="P1808" s="15">
        <v>9166.6666666666661</v>
      </c>
      <c r="Q1808" s="15">
        <v>9166.6666666666661</v>
      </c>
      <c r="R1808" s="15">
        <v>9166.6666666666661</v>
      </c>
      <c r="S1808" s="15">
        <v>9166.6666666666661</v>
      </c>
      <c r="T1808" s="15">
        <v>9166.6666666666661</v>
      </c>
      <c r="U1808" s="15">
        <v>9166.6666666666661</v>
      </c>
      <c r="V1808" s="15">
        <v>9166.6666666666661</v>
      </c>
      <c r="W1808" s="15">
        <v>110000</v>
      </c>
      <c r="X1808" s="15">
        <v>127704.11713596525</v>
      </c>
      <c r="Y1808" s="15">
        <v>127735.61449660333</v>
      </c>
      <c r="Z1808" s="15">
        <v>129396.62945673054</v>
      </c>
      <c r="AA1808" s="15">
        <v>130179.80947312144</v>
      </c>
      <c r="AB1808" s="16">
        <f t="shared" si="28"/>
        <v>45833.333333333328</v>
      </c>
    </row>
    <row r="1809" spans="1:28" ht="16" x14ac:dyDescent="0.2">
      <c r="A1809" s="14" t="s">
        <v>2685</v>
      </c>
      <c r="B1809" s="14" t="s">
        <v>2686</v>
      </c>
      <c r="C1809" s="14" t="s">
        <v>2431</v>
      </c>
      <c r="D1809" s="14" t="s">
        <v>2503</v>
      </c>
      <c r="E1809" s="14" t="s">
        <v>970</v>
      </c>
      <c r="F1809" s="14" t="s">
        <v>971</v>
      </c>
      <c r="G1809" s="14" t="s">
        <v>2707</v>
      </c>
      <c r="H1809" s="14" t="s">
        <v>2708</v>
      </c>
      <c r="I1809" s="14" t="s">
        <v>179</v>
      </c>
      <c r="J1809" s="14" t="s">
        <v>2709</v>
      </c>
      <c r="K1809" s="15">
        <v>2458.3064516129039</v>
      </c>
      <c r="L1809" s="15">
        <v>2458.3064516129039</v>
      </c>
      <c r="M1809" s="15">
        <v>2458.3064516129039</v>
      </c>
      <c r="N1809" s="15">
        <v>2458.3064516129039</v>
      </c>
      <c r="O1809" s="15">
        <v>2458.3064516129039</v>
      </c>
      <c r="P1809" s="15">
        <v>2458.3064516129039</v>
      </c>
      <c r="Q1809" s="15">
        <v>2458.3064516129039</v>
      </c>
      <c r="R1809" s="15">
        <v>2458.3064516129039</v>
      </c>
      <c r="S1809" s="15">
        <v>2458.3064516129039</v>
      </c>
      <c r="T1809" s="15">
        <v>2458.3064516129039</v>
      </c>
      <c r="U1809" s="15">
        <v>2458.3064516129039</v>
      </c>
      <c r="V1809" s="15">
        <v>2458.3064516129039</v>
      </c>
      <c r="W1809" s="15">
        <v>29499.677419354848</v>
      </c>
      <c r="X1809" s="15">
        <v>29646.649026497707</v>
      </c>
      <c r="Y1809" s="15">
        <v>29857.135616887575</v>
      </c>
      <c r="Z1809" s="15">
        <v>30275.173667445724</v>
      </c>
      <c r="AA1809" s="15">
        <v>30593.558711141166</v>
      </c>
      <c r="AB1809" s="16">
        <f t="shared" si="28"/>
        <v>12291.532258064519</v>
      </c>
    </row>
    <row r="1810" spans="1:28" ht="16" x14ac:dyDescent="0.2">
      <c r="A1810" s="14" t="s">
        <v>2685</v>
      </c>
      <c r="B1810" s="14" t="s">
        <v>2686</v>
      </c>
      <c r="C1810" s="14" t="s">
        <v>2431</v>
      </c>
      <c r="D1810" s="14" t="s">
        <v>2503</v>
      </c>
      <c r="E1810" s="14" t="s">
        <v>970</v>
      </c>
      <c r="F1810" s="14" t="s">
        <v>971</v>
      </c>
      <c r="G1810" s="14" t="s">
        <v>2710</v>
      </c>
      <c r="H1810" s="14" t="s">
        <v>2711</v>
      </c>
      <c r="I1810" s="14" t="s">
        <v>179</v>
      </c>
      <c r="J1810" s="14" t="s">
        <v>2712</v>
      </c>
      <c r="K1810" s="15">
        <v>9833.2258064516154</v>
      </c>
      <c r="L1810" s="15">
        <v>9833.2258064516154</v>
      </c>
      <c r="M1810" s="15">
        <v>9833.2258064516154</v>
      </c>
      <c r="N1810" s="15">
        <v>9833.2258064516154</v>
      </c>
      <c r="O1810" s="15">
        <v>9833.2258064516154</v>
      </c>
      <c r="P1810" s="15">
        <v>9833.2258064516154</v>
      </c>
      <c r="Q1810" s="15">
        <v>9833.2258064516154</v>
      </c>
      <c r="R1810" s="15">
        <v>9833.2258064516154</v>
      </c>
      <c r="S1810" s="15">
        <v>9833.2258064516154</v>
      </c>
      <c r="T1810" s="15">
        <v>9833.2258064516154</v>
      </c>
      <c r="U1810" s="15">
        <v>9833.2258064516154</v>
      </c>
      <c r="V1810" s="15">
        <v>9833.2258064516154</v>
      </c>
      <c r="W1810" s="15">
        <v>117998.70967741939</v>
      </c>
      <c r="X1810" s="15">
        <v>118586.59610599083</v>
      </c>
      <c r="Y1810" s="15">
        <v>119428.5424675503</v>
      </c>
      <c r="Z1810" s="15">
        <v>121100.6946697829</v>
      </c>
      <c r="AA1810" s="15">
        <v>122374.23484456466</v>
      </c>
      <c r="AB1810" s="16">
        <f t="shared" si="28"/>
        <v>49166.129032258075</v>
      </c>
    </row>
    <row r="1811" spans="1:28" ht="16" x14ac:dyDescent="0.2">
      <c r="A1811" s="14" t="s">
        <v>2685</v>
      </c>
      <c r="B1811" s="14" t="s">
        <v>2686</v>
      </c>
      <c r="C1811" s="14" t="s">
        <v>2431</v>
      </c>
      <c r="D1811" s="14" t="s">
        <v>2503</v>
      </c>
      <c r="E1811" s="14" t="s">
        <v>970</v>
      </c>
      <c r="F1811" s="14" t="s">
        <v>971</v>
      </c>
      <c r="G1811" s="14" t="s">
        <v>2713</v>
      </c>
      <c r="H1811" s="14" t="s">
        <v>2714</v>
      </c>
      <c r="I1811" s="14" t="s">
        <v>179</v>
      </c>
      <c r="J1811" s="14" t="s">
        <v>2715</v>
      </c>
      <c r="K1811" s="15">
        <v>1705</v>
      </c>
      <c r="L1811" s="15">
        <v>1705</v>
      </c>
      <c r="M1811" s="15">
        <v>1705</v>
      </c>
      <c r="N1811" s="15">
        <v>1705</v>
      </c>
      <c r="O1811" s="15">
        <v>1705</v>
      </c>
      <c r="P1811" s="15">
        <v>1705</v>
      </c>
      <c r="Q1811" s="15">
        <v>1705</v>
      </c>
      <c r="R1811" s="15">
        <v>1705</v>
      </c>
      <c r="S1811" s="15">
        <v>1705</v>
      </c>
      <c r="T1811" s="15">
        <v>1705</v>
      </c>
      <c r="U1811" s="15">
        <v>1705</v>
      </c>
      <c r="V1811" s="15">
        <v>1705</v>
      </c>
      <c r="W1811" s="15">
        <v>20460</v>
      </c>
      <c r="X1811" s="15">
        <v>20561.934642857141</v>
      </c>
      <c r="Y1811" s="15">
        <v>20707.921176138727</v>
      </c>
      <c r="Z1811" s="15">
        <v>20997.858533514984</v>
      </c>
      <c r="AA1811" s="15">
        <v>21218.679863233483</v>
      </c>
      <c r="AB1811" s="16">
        <f t="shared" si="28"/>
        <v>8525</v>
      </c>
    </row>
    <row r="1812" spans="1:28" ht="16" x14ac:dyDescent="0.2">
      <c r="A1812" s="14" t="s">
        <v>2685</v>
      </c>
      <c r="B1812" s="14" t="s">
        <v>2686</v>
      </c>
      <c r="C1812" s="14" t="s">
        <v>2431</v>
      </c>
      <c r="D1812" s="14" t="s">
        <v>2503</v>
      </c>
      <c r="E1812" s="14" t="s">
        <v>970</v>
      </c>
      <c r="F1812" s="14" t="s">
        <v>971</v>
      </c>
      <c r="G1812" s="14" t="s">
        <v>2644</v>
      </c>
      <c r="H1812" s="14" t="s">
        <v>2645</v>
      </c>
      <c r="I1812" s="14" t="s">
        <v>1868</v>
      </c>
      <c r="J1812" s="14" t="s">
        <v>2716</v>
      </c>
      <c r="K1812" s="15">
        <v>1474.9838709677422</v>
      </c>
      <c r="L1812" s="15">
        <v>1474.9838709677422</v>
      </c>
      <c r="M1812" s="15">
        <v>1474.9838709677422</v>
      </c>
      <c r="N1812" s="15">
        <v>1474.9838709677422</v>
      </c>
      <c r="O1812" s="15">
        <v>1474.9838709677422</v>
      </c>
      <c r="P1812" s="15">
        <v>1474.9838709677422</v>
      </c>
      <c r="Q1812" s="15">
        <v>1474.9838709677422</v>
      </c>
      <c r="R1812" s="15">
        <v>1474.9838709677422</v>
      </c>
      <c r="S1812" s="15">
        <v>1474.9838709677422</v>
      </c>
      <c r="T1812" s="15">
        <v>1474.9838709677422</v>
      </c>
      <c r="U1812" s="15">
        <v>1474.9838709677422</v>
      </c>
      <c r="V1812" s="15">
        <v>1474.9838709677422</v>
      </c>
      <c r="W1812" s="15">
        <v>17699.806451612905</v>
      </c>
      <c r="X1812" s="15">
        <v>17787.989415898617</v>
      </c>
      <c r="Y1812" s="15">
        <v>17914.281370132539</v>
      </c>
      <c r="Z1812" s="15">
        <v>18165.104200467427</v>
      </c>
      <c r="AA1812" s="15">
        <v>18356.135226684695</v>
      </c>
      <c r="AB1812" s="16">
        <f t="shared" si="28"/>
        <v>7374.9193548387111</v>
      </c>
    </row>
    <row r="1813" spans="1:28" ht="16" x14ac:dyDescent="0.2">
      <c r="A1813" s="14" t="s">
        <v>2685</v>
      </c>
      <c r="B1813" s="14" t="s">
        <v>2686</v>
      </c>
      <c r="C1813" s="14" t="s">
        <v>2431</v>
      </c>
      <c r="D1813" s="14" t="s">
        <v>2503</v>
      </c>
      <c r="E1813" s="14" t="s">
        <v>970</v>
      </c>
      <c r="F1813" s="14" t="s">
        <v>971</v>
      </c>
      <c r="G1813" s="14" t="s">
        <v>2717</v>
      </c>
      <c r="H1813" s="14" t="s">
        <v>2718</v>
      </c>
      <c r="I1813" s="14" t="s">
        <v>1868</v>
      </c>
      <c r="J1813" s="14" t="s">
        <v>2719</v>
      </c>
      <c r="K1813" s="15">
        <v>245.83064516129036</v>
      </c>
      <c r="L1813" s="15">
        <v>245.83064516129036</v>
      </c>
      <c r="M1813" s="15">
        <v>245.83064516129036</v>
      </c>
      <c r="N1813" s="15">
        <v>245.83064516129036</v>
      </c>
      <c r="O1813" s="15">
        <v>245.83064516129036</v>
      </c>
      <c r="P1813" s="15">
        <v>245.83064516129036</v>
      </c>
      <c r="Q1813" s="15">
        <v>245.83064516129036</v>
      </c>
      <c r="R1813" s="15">
        <v>245.83064516129036</v>
      </c>
      <c r="S1813" s="15">
        <v>245.83064516129036</v>
      </c>
      <c r="T1813" s="15">
        <v>245.83064516129036</v>
      </c>
      <c r="U1813" s="15">
        <v>245.83064516129036</v>
      </c>
      <c r="V1813" s="15">
        <v>245.83064516129036</v>
      </c>
      <c r="W1813" s="15">
        <v>2949.9677419354844</v>
      </c>
      <c r="X1813" s="15">
        <v>2964.6649026497689</v>
      </c>
      <c r="Y1813" s="15">
        <v>2985.7135616887554</v>
      </c>
      <c r="Z1813" s="15">
        <v>3027.5173667445706</v>
      </c>
      <c r="AA1813" s="15">
        <v>3059.355871114115</v>
      </c>
      <c r="AB1813" s="16">
        <f t="shared" si="28"/>
        <v>1229.1532258064517</v>
      </c>
    </row>
    <row r="1814" spans="1:28" ht="16" x14ac:dyDescent="0.2">
      <c r="A1814" s="14" t="s">
        <v>2685</v>
      </c>
      <c r="B1814" s="14" t="s">
        <v>2686</v>
      </c>
      <c r="C1814" s="14" t="s">
        <v>2431</v>
      </c>
      <c r="D1814" s="14" t="s">
        <v>2503</v>
      </c>
      <c r="E1814" s="14" t="s">
        <v>970</v>
      </c>
      <c r="F1814" s="14" t="s">
        <v>971</v>
      </c>
      <c r="G1814" s="14" t="s">
        <v>2720</v>
      </c>
      <c r="H1814" s="14" t="s">
        <v>2721</v>
      </c>
      <c r="I1814" s="14" t="s">
        <v>1868</v>
      </c>
      <c r="J1814" s="14" t="s">
        <v>2722</v>
      </c>
      <c r="K1814" s="15">
        <v>47527.258064516129</v>
      </c>
      <c r="L1814" s="15">
        <v>47527.258064516129</v>
      </c>
      <c r="M1814" s="15">
        <v>47527.258064516129</v>
      </c>
      <c r="N1814" s="15">
        <v>47527.258064516129</v>
      </c>
      <c r="O1814" s="15">
        <v>47527.258064516129</v>
      </c>
      <c r="P1814" s="15">
        <v>47527.258064516129</v>
      </c>
      <c r="Q1814" s="15">
        <v>47527.258064516129</v>
      </c>
      <c r="R1814" s="15">
        <v>47527.258064516129</v>
      </c>
      <c r="S1814" s="15">
        <v>47527.258064516129</v>
      </c>
      <c r="T1814" s="15">
        <v>47527.258064516129</v>
      </c>
      <c r="U1814" s="15">
        <v>47527.258064516129</v>
      </c>
      <c r="V1814" s="15">
        <v>47527.258064516129</v>
      </c>
      <c r="W1814" s="15">
        <v>570327.09677419357</v>
      </c>
      <c r="X1814" s="15">
        <v>573168.54784562218</v>
      </c>
      <c r="Y1814" s="15">
        <v>577237.95525982627</v>
      </c>
      <c r="Z1814" s="15">
        <v>585320.02423728374</v>
      </c>
      <c r="AA1814" s="15">
        <v>591475.46841539571</v>
      </c>
      <c r="AB1814" s="16">
        <f t="shared" si="28"/>
        <v>237636.29032258064</v>
      </c>
    </row>
    <row r="1815" spans="1:28" ht="16" x14ac:dyDescent="0.2">
      <c r="A1815" s="14" t="s">
        <v>2685</v>
      </c>
      <c r="B1815" s="14" t="s">
        <v>2686</v>
      </c>
      <c r="C1815" s="14" t="s">
        <v>2431</v>
      </c>
      <c r="D1815" s="14" t="s">
        <v>2503</v>
      </c>
      <c r="E1815" s="14" t="s">
        <v>970</v>
      </c>
      <c r="F1815" s="14" t="s">
        <v>971</v>
      </c>
      <c r="G1815" s="14" t="s">
        <v>1873</v>
      </c>
      <c r="H1815" s="14" t="s">
        <v>1874</v>
      </c>
      <c r="I1815" s="14" t="s">
        <v>1868</v>
      </c>
      <c r="J1815" s="14" t="s">
        <v>2723</v>
      </c>
      <c r="K1815" s="15">
        <v>4752.7258064516136</v>
      </c>
      <c r="L1815" s="15">
        <v>4752.7258064516136</v>
      </c>
      <c r="M1815" s="15">
        <v>4752.7258064516136</v>
      </c>
      <c r="N1815" s="15">
        <v>4752.7258064516136</v>
      </c>
      <c r="O1815" s="15">
        <v>4752.7258064516136</v>
      </c>
      <c r="P1815" s="15">
        <v>4752.7258064516136</v>
      </c>
      <c r="Q1815" s="15">
        <v>4752.7258064516136</v>
      </c>
      <c r="R1815" s="15">
        <v>4752.7258064516136</v>
      </c>
      <c r="S1815" s="15">
        <v>4752.7258064516136</v>
      </c>
      <c r="T1815" s="15">
        <v>4752.7258064516136</v>
      </c>
      <c r="U1815" s="15">
        <v>4752.7258064516136</v>
      </c>
      <c r="V1815" s="15">
        <v>4752.7258064516136</v>
      </c>
      <c r="W1815" s="15">
        <v>57032.709677419363</v>
      </c>
      <c r="X1815" s="15">
        <v>57316.854784562216</v>
      </c>
      <c r="Y1815" s="15">
        <v>57723.795525982627</v>
      </c>
      <c r="Z1815" s="15">
        <v>58532.00242372838</v>
      </c>
      <c r="AA1815" s="15">
        <v>59147.546841539574</v>
      </c>
      <c r="AB1815" s="16">
        <f t="shared" si="28"/>
        <v>23763.629032258068</v>
      </c>
    </row>
    <row r="1816" spans="1:28" ht="16" x14ac:dyDescent="0.2">
      <c r="A1816" s="14" t="s">
        <v>2685</v>
      </c>
      <c r="B1816" s="14" t="s">
        <v>2686</v>
      </c>
      <c r="C1816" s="14" t="s">
        <v>2431</v>
      </c>
      <c r="D1816" s="14" t="s">
        <v>2503</v>
      </c>
      <c r="E1816" s="14" t="s">
        <v>970</v>
      </c>
      <c r="F1816" s="14" t="s">
        <v>971</v>
      </c>
      <c r="G1816" s="14" t="s">
        <v>2724</v>
      </c>
      <c r="H1816" s="14" t="s">
        <v>2725</v>
      </c>
      <c r="I1816" s="14" t="s">
        <v>1868</v>
      </c>
      <c r="J1816" s="14" t="s">
        <v>2726</v>
      </c>
      <c r="K1816" s="15">
        <v>6555.4838709677424</v>
      </c>
      <c r="L1816" s="15">
        <v>6555.4838709677424</v>
      </c>
      <c r="M1816" s="15">
        <v>6555.4838709677424</v>
      </c>
      <c r="N1816" s="15">
        <v>6555.4838709677424</v>
      </c>
      <c r="O1816" s="15">
        <v>6555.4838709677424</v>
      </c>
      <c r="P1816" s="15">
        <v>6555.4838709677424</v>
      </c>
      <c r="Q1816" s="15">
        <v>6555.4838709677424</v>
      </c>
      <c r="R1816" s="15">
        <v>6555.4838709677424</v>
      </c>
      <c r="S1816" s="15">
        <v>6555.4838709677424</v>
      </c>
      <c r="T1816" s="15">
        <v>6555.4838709677424</v>
      </c>
      <c r="U1816" s="15">
        <v>6555.4838709677424</v>
      </c>
      <c r="V1816" s="15">
        <v>6555.4838709677424</v>
      </c>
      <c r="W1816" s="15">
        <v>78665.806451612909</v>
      </c>
      <c r="X1816" s="15">
        <v>79057.730737327191</v>
      </c>
      <c r="Y1816" s="15">
        <v>79619.028311700167</v>
      </c>
      <c r="Z1816" s="15">
        <v>80733.796446521897</v>
      </c>
      <c r="AA1816" s="15">
        <v>81582.823229709757</v>
      </c>
      <c r="AB1816" s="16">
        <f t="shared" si="28"/>
        <v>32777.419354838712</v>
      </c>
    </row>
    <row r="1817" spans="1:28" ht="16" x14ac:dyDescent="0.2">
      <c r="A1817" s="14" t="s">
        <v>2685</v>
      </c>
      <c r="B1817" s="14" t="s">
        <v>2686</v>
      </c>
      <c r="C1817" s="14" t="s">
        <v>2431</v>
      </c>
      <c r="D1817" s="14" t="s">
        <v>2503</v>
      </c>
      <c r="E1817" s="14" t="s">
        <v>970</v>
      </c>
      <c r="F1817" s="14" t="s">
        <v>971</v>
      </c>
      <c r="G1817" s="14" t="s">
        <v>19</v>
      </c>
      <c r="H1817" s="14" t="s">
        <v>20</v>
      </c>
      <c r="I1817" s="14" t="s">
        <v>21</v>
      </c>
      <c r="J1817" s="14" t="s">
        <v>2727</v>
      </c>
      <c r="K1817" s="15">
        <v>2400</v>
      </c>
      <c r="L1817" s="15">
        <v>2400</v>
      </c>
      <c r="M1817" s="15">
        <v>2400</v>
      </c>
      <c r="N1817" s="15">
        <v>2400</v>
      </c>
      <c r="O1817" s="15">
        <v>2400</v>
      </c>
      <c r="P1817" s="15">
        <v>2400</v>
      </c>
      <c r="Q1817" s="15">
        <v>2400</v>
      </c>
      <c r="R1817" s="15">
        <v>2400</v>
      </c>
      <c r="S1817" s="15">
        <v>2400</v>
      </c>
      <c r="T1817" s="15">
        <v>2400</v>
      </c>
      <c r="U1817" s="15">
        <v>2400</v>
      </c>
      <c r="V1817" s="15">
        <v>2400</v>
      </c>
      <c r="W1817" s="15">
        <v>28800</v>
      </c>
      <c r="X1817" s="15">
        <v>28827.942857142854</v>
      </c>
      <c r="Y1817" s="15">
        <v>28898.676457803464</v>
      </c>
      <c r="Z1817" s="15">
        <v>29283.637049794677</v>
      </c>
      <c r="AA1817" s="15">
        <v>29502.019938012632</v>
      </c>
      <c r="AB1817" s="16">
        <f t="shared" si="28"/>
        <v>12000</v>
      </c>
    </row>
    <row r="1818" spans="1:28" ht="16" x14ac:dyDescent="0.2">
      <c r="A1818" s="14" t="s">
        <v>2685</v>
      </c>
      <c r="B1818" s="14" t="s">
        <v>2686</v>
      </c>
      <c r="C1818" s="14" t="s">
        <v>2431</v>
      </c>
      <c r="D1818" s="14" t="s">
        <v>2503</v>
      </c>
      <c r="E1818" s="14" t="s">
        <v>970</v>
      </c>
      <c r="F1818" s="14" t="s">
        <v>971</v>
      </c>
      <c r="G1818" s="14" t="s">
        <v>23</v>
      </c>
      <c r="H1818" s="14" t="s">
        <v>24</v>
      </c>
      <c r="I1818" s="14" t="s">
        <v>21</v>
      </c>
      <c r="J1818" s="14" t="s">
        <v>2728</v>
      </c>
      <c r="K1818" s="15">
        <v>1280</v>
      </c>
      <c r="L1818" s="15">
        <v>1280</v>
      </c>
      <c r="M1818" s="15">
        <v>1280</v>
      </c>
      <c r="N1818" s="15">
        <v>1280</v>
      </c>
      <c r="O1818" s="15">
        <v>1280</v>
      </c>
      <c r="P1818" s="15">
        <v>1280</v>
      </c>
      <c r="Q1818" s="15">
        <v>1280</v>
      </c>
      <c r="R1818" s="15">
        <v>1280</v>
      </c>
      <c r="S1818" s="15">
        <v>1280</v>
      </c>
      <c r="T1818" s="15">
        <v>1280</v>
      </c>
      <c r="U1818" s="15">
        <v>1280</v>
      </c>
      <c r="V1818" s="15">
        <v>1280</v>
      </c>
      <c r="W1818" s="15">
        <v>15360</v>
      </c>
      <c r="X1818" s="15">
        <v>15374.902857142857</v>
      </c>
      <c r="Y1818" s="15">
        <v>15412.627444161848</v>
      </c>
      <c r="Z1818" s="15">
        <v>15617.939759890494</v>
      </c>
      <c r="AA1818" s="15">
        <v>15734.410633606736</v>
      </c>
      <c r="AB1818" s="16">
        <f t="shared" si="28"/>
        <v>6400</v>
      </c>
    </row>
    <row r="1819" spans="1:28" ht="16" x14ac:dyDescent="0.2">
      <c r="A1819" s="14" t="s">
        <v>2685</v>
      </c>
      <c r="B1819" s="14" t="s">
        <v>2686</v>
      </c>
      <c r="C1819" s="14" t="s">
        <v>2431</v>
      </c>
      <c r="D1819" s="14" t="s">
        <v>2503</v>
      </c>
      <c r="E1819" s="14" t="s">
        <v>970</v>
      </c>
      <c r="F1819" s="14" t="s">
        <v>971</v>
      </c>
      <c r="G1819" s="14" t="s">
        <v>26</v>
      </c>
      <c r="H1819" s="14" t="s">
        <v>27</v>
      </c>
      <c r="I1819" s="14" t="s">
        <v>21</v>
      </c>
      <c r="J1819" s="14" t="s">
        <v>2729</v>
      </c>
      <c r="K1819" s="15">
        <v>271.68010752688167</v>
      </c>
      <c r="L1819" s="15">
        <v>271.68010752688167</v>
      </c>
      <c r="M1819" s="15">
        <v>271.68010752688167</v>
      </c>
      <c r="N1819" s="15">
        <v>271.68010752688167</v>
      </c>
      <c r="O1819" s="15">
        <v>271.68010752688167</v>
      </c>
      <c r="P1819" s="15">
        <v>271.68010752688167</v>
      </c>
      <c r="Q1819" s="15">
        <v>271.68010752688167</v>
      </c>
      <c r="R1819" s="15">
        <v>271.68010752688167</v>
      </c>
      <c r="S1819" s="15">
        <v>271.68010752688167</v>
      </c>
      <c r="T1819" s="15">
        <v>271.68010752688167</v>
      </c>
      <c r="U1819" s="15">
        <v>271.68010752688167</v>
      </c>
      <c r="V1819" s="15">
        <v>271.68010752688167</v>
      </c>
      <c r="W1819" s="15">
        <v>3260.16129032258</v>
      </c>
      <c r="X1819" s="15">
        <v>3263.3244230030723</v>
      </c>
      <c r="Y1819" s="15">
        <v>3271.3314697669216</v>
      </c>
      <c r="Z1819" s="15">
        <v>3314.9090260276648</v>
      </c>
      <c r="AA1819" s="15">
        <v>3339.629978758117</v>
      </c>
      <c r="AB1819" s="16">
        <f t="shared" si="28"/>
        <v>1358.4005376344085</v>
      </c>
    </row>
    <row r="1820" spans="1:28" ht="16" x14ac:dyDescent="0.2">
      <c r="A1820" s="14" t="s">
        <v>2685</v>
      </c>
      <c r="B1820" s="14" t="s">
        <v>2686</v>
      </c>
      <c r="C1820" s="14" t="s">
        <v>2431</v>
      </c>
      <c r="D1820" s="14" t="s">
        <v>2503</v>
      </c>
      <c r="E1820" s="14" t="s">
        <v>970</v>
      </c>
      <c r="F1820" s="14" t="s">
        <v>971</v>
      </c>
      <c r="G1820" s="14" t="s">
        <v>38</v>
      </c>
      <c r="H1820" s="14" t="s">
        <v>39</v>
      </c>
      <c r="I1820" s="14" t="s">
        <v>21</v>
      </c>
      <c r="J1820" s="14" t="s">
        <v>2730</v>
      </c>
      <c r="K1820" s="15">
        <v>12883.084255814592</v>
      </c>
      <c r="L1820" s="15">
        <v>12883.084255814592</v>
      </c>
      <c r="M1820" s="15">
        <v>12883.084255814592</v>
      </c>
      <c r="N1820" s="15">
        <v>12883.084255814592</v>
      </c>
      <c r="O1820" s="15">
        <v>12883.084255814592</v>
      </c>
      <c r="P1820" s="15">
        <v>12883.084255814592</v>
      </c>
      <c r="Q1820" s="15">
        <v>12883.084255814592</v>
      </c>
      <c r="R1820" s="15">
        <v>12883.084255814592</v>
      </c>
      <c r="S1820" s="15">
        <v>12883.084255814592</v>
      </c>
      <c r="T1820" s="15">
        <v>12883.084255814592</v>
      </c>
      <c r="U1820" s="15">
        <v>12883.084255814592</v>
      </c>
      <c r="V1820" s="15">
        <v>12883.084255814592</v>
      </c>
      <c r="W1820" s="15">
        <v>154597.01106977509</v>
      </c>
      <c r="X1820" s="15">
        <v>151972.65824861993</v>
      </c>
      <c r="Y1820" s="15">
        <v>151141.23291987152</v>
      </c>
      <c r="Z1820" s="15">
        <v>152251.91287704237</v>
      </c>
      <c r="AA1820" s="15">
        <v>153387.33237477276</v>
      </c>
      <c r="AB1820" s="16">
        <f t="shared" si="28"/>
        <v>64415.421279072965</v>
      </c>
    </row>
    <row r="1821" spans="1:28" ht="16" x14ac:dyDescent="0.2">
      <c r="A1821" s="14" t="s">
        <v>2685</v>
      </c>
      <c r="B1821" s="14" t="s">
        <v>2686</v>
      </c>
      <c r="C1821" s="14" t="s">
        <v>2431</v>
      </c>
      <c r="D1821" s="14" t="s">
        <v>2503</v>
      </c>
      <c r="E1821" s="14" t="s">
        <v>970</v>
      </c>
      <c r="F1821" s="14" t="s">
        <v>971</v>
      </c>
      <c r="G1821" s="14" t="s">
        <v>44</v>
      </c>
      <c r="H1821" s="14" t="s">
        <v>45</v>
      </c>
      <c r="I1821" s="14" t="s">
        <v>21</v>
      </c>
      <c r="J1821" s="14" t="s">
        <v>2731</v>
      </c>
      <c r="K1821" s="15">
        <v>1038.7768817204299</v>
      </c>
      <c r="L1821" s="15">
        <v>1038.7768817204299</v>
      </c>
      <c r="M1821" s="15">
        <v>1038.7768817204299</v>
      </c>
      <c r="N1821" s="15">
        <v>1038.7768817204299</v>
      </c>
      <c r="O1821" s="15">
        <v>1038.7768817204299</v>
      </c>
      <c r="P1821" s="15">
        <v>1038.7768817204299</v>
      </c>
      <c r="Q1821" s="15">
        <v>1038.7768817204299</v>
      </c>
      <c r="R1821" s="15">
        <v>1038.7768817204299</v>
      </c>
      <c r="S1821" s="15">
        <v>1038.7768817204299</v>
      </c>
      <c r="T1821" s="15">
        <v>1038.7768817204299</v>
      </c>
      <c r="U1821" s="15">
        <v>1038.7768817204299</v>
      </c>
      <c r="V1821" s="15">
        <v>1038.7768817204299</v>
      </c>
      <c r="W1821" s="15">
        <v>12465.322580645159</v>
      </c>
      <c r="X1821" s="15">
        <v>12477.416911482334</v>
      </c>
      <c r="Y1821" s="15">
        <v>12508.032090285287</v>
      </c>
      <c r="Z1821" s="15">
        <v>12674.65215834107</v>
      </c>
      <c r="AA1821" s="15">
        <v>12769.173448192798</v>
      </c>
      <c r="AB1821" s="16">
        <f t="shared" si="28"/>
        <v>5193.8844086021491</v>
      </c>
    </row>
    <row r="1822" spans="1:28" ht="16" x14ac:dyDescent="0.2">
      <c r="A1822" s="14" t="s">
        <v>2685</v>
      </c>
      <c r="B1822" s="14" t="s">
        <v>2686</v>
      </c>
      <c r="C1822" s="14" t="s">
        <v>2431</v>
      </c>
      <c r="D1822" s="14" t="s">
        <v>2503</v>
      </c>
      <c r="E1822" s="14" t="s">
        <v>970</v>
      </c>
      <c r="F1822" s="14" t="s">
        <v>971</v>
      </c>
      <c r="G1822" s="14" t="s">
        <v>47</v>
      </c>
      <c r="H1822" s="14" t="s">
        <v>48</v>
      </c>
      <c r="I1822" s="14" t="s">
        <v>21</v>
      </c>
      <c r="J1822" s="14" t="s">
        <v>2732</v>
      </c>
      <c r="K1822" s="15">
        <v>95.887096774193537</v>
      </c>
      <c r="L1822" s="15">
        <v>95.887096774193537</v>
      </c>
      <c r="M1822" s="15">
        <v>95.887096774193537</v>
      </c>
      <c r="N1822" s="15">
        <v>95.887096774193537</v>
      </c>
      <c r="O1822" s="15">
        <v>95.887096774193537</v>
      </c>
      <c r="P1822" s="15">
        <v>95.887096774193537</v>
      </c>
      <c r="Q1822" s="15">
        <v>95.887096774193537</v>
      </c>
      <c r="R1822" s="15">
        <v>95.887096774193537</v>
      </c>
      <c r="S1822" s="15">
        <v>95.887096774193537</v>
      </c>
      <c r="T1822" s="15">
        <v>95.887096774193537</v>
      </c>
      <c r="U1822" s="15">
        <v>95.887096774193537</v>
      </c>
      <c r="V1822" s="15">
        <v>95.887096774193537</v>
      </c>
      <c r="W1822" s="15">
        <v>1150.6451612903224</v>
      </c>
      <c r="X1822" s="15">
        <v>1151.7615610599075</v>
      </c>
      <c r="Y1822" s="15">
        <v>1154.5875775647958</v>
      </c>
      <c r="Z1822" s="15">
        <v>1169.9678915391755</v>
      </c>
      <c r="AA1822" s="15">
        <v>1178.6929336793351</v>
      </c>
      <c r="AB1822" s="16">
        <f t="shared" si="28"/>
        <v>479.43548387096769</v>
      </c>
    </row>
    <row r="1823" spans="1:28" ht="16" x14ac:dyDescent="0.2">
      <c r="A1823" s="14" t="s">
        <v>2685</v>
      </c>
      <c r="B1823" s="14" t="s">
        <v>2686</v>
      </c>
      <c r="C1823" s="14" t="s">
        <v>2431</v>
      </c>
      <c r="D1823" s="14" t="s">
        <v>2503</v>
      </c>
      <c r="E1823" s="14" t="s">
        <v>970</v>
      </c>
      <c r="F1823" s="14" t="s">
        <v>971</v>
      </c>
      <c r="G1823" s="14" t="s">
        <v>50</v>
      </c>
      <c r="H1823" s="14" t="s">
        <v>51</v>
      </c>
      <c r="I1823" s="14" t="s">
        <v>21</v>
      </c>
      <c r="J1823" s="14" t="s">
        <v>2733</v>
      </c>
      <c r="K1823" s="15">
        <v>9460</v>
      </c>
      <c r="L1823" s="15">
        <v>9460</v>
      </c>
      <c r="M1823" s="15">
        <v>9460</v>
      </c>
      <c r="N1823" s="15">
        <v>9460</v>
      </c>
      <c r="O1823" s="15">
        <v>9460</v>
      </c>
      <c r="P1823" s="15">
        <v>9460</v>
      </c>
      <c r="Q1823" s="15">
        <v>9460</v>
      </c>
      <c r="R1823" s="15">
        <v>9460</v>
      </c>
      <c r="S1823" s="15">
        <v>9460</v>
      </c>
      <c r="T1823" s="15">
        <v>9460</v>
      </c>
      <c r="U1823" s="15">
        <v>9460</v>
      </c>
      <c r="V1823" s="15">
        <v>9460</v>
      </c>
      <c r="W1823" s="15">
        <v>113520</v>
      </c>
      <c r="X1823" s="15">
        <v>113630.14142857141</v>
      </c>
      <c r="Y1823" s="15">
        <v>113908.94970450866</v>
      </c>
      <c r="Z1823" s="15">
        <v>115426.33603794068</v>
      </c>
      <c r="AA1823" s="15">
        <v>116287.1285889998</v>
      </c>
      <c r="AB1823" s="16">
        <f t="shared" si="28"/>
        <v>47300</v>
      </c>
    </row>
    <row r="1824" spans="1:28" ht="16" x14ac:dyDescent="0.2">
      <c r="A1824" s="14" t="s">
        <v>2685</v>
      </c>
      <c r="B1824" s="14" t="s">
        <v>2686</v>
      </c>
      <c r="C1824" s="14" t="s">
        <v>2431</v>
      </c>
      <c r="D1824" s="14" t="s">
        <v>2503</v>
      </c>
      <c r="E1824" s="14" t="s">
        <v>970</v>
      </c>
      <c r="F1824" s="14" t="s">
        <v>971</v>
      </c>
      <c r="G1824" s="14" t="s">
        <v>53</v>
      </c>
      <c r="H1824" s="14" t="s">
        <v>54</v>
      </c>
      <c r="I1824" s="14" t="s">
        <v>21</v>
      </c>
      <c r="J1824" s="14" t="s">
        <v>2734</v>
      </c>
      <c r="K1824" s="15">
        <v>0</v>
      </c>
      <c r="L1824" s="15">
        <v>0</v>
      </c>
      <c r="M1824" s="15">
        <v>0</v>
      </c>
      <c r="N1824" s="15">
        <v>0</v>
      </c>
      <c r="O1824" s="15">
        <v>0</v>
      </c>
      <c r="P1824" s="15">
        <v>0</v>
      </c>
      <c r="Q1824" s="15">
        <v>0</v>
      </c>
      <c r="R1824" s="15">
        <v>0</v>
      </c>
      <c r="S1824" s="15">
        <v>0</v>
      </c>
      <c r="T1824" s="15">
        <v>0</v>
      </c>
      <c r="U1824" s="15">
        <v>0</v>
      </c>
      <c r="V1824" s="15">
        <v>0</v>
      </c>
      <c r="W1824" s="15">
        <v>0</v>
      </c>
      <c r="X1824" s="15">
        <v>6784.4514754233878</v>
      </c>
      <c r="Y1824" s="15">
        <v>6801.0981256454297</v>
      </c>
      <c r="Z1824" s="15">
        <v>6891.6958651115156</v>
      </c>
      <c r="AA1824" s="15">
        <v>6943.0907258381258</v>
      </c>
      <c r="AB1824" s="16">
        <f t="shared" si="28"/>
        <v>0</v>
      </c>
    </row>
    <row r="1825" spans="1:28" ht="16" x14ac:dyDescent="0.2">
      <c r="A1825" s="14" t="s">
        <v>2685</v>
      </c>
      <c r="B1825" s="14" t="s">
        <v>2686</v>
      </c>
      <c r="C1825" s="14" t="s">
        <v>2431</v>
      </c>
      <c r="D1825" s="14" t="s">
        <v>2503</v>
      </c>
      <c r="E1825" s="14" t="s">
        <v>970</v>
      </c>
      <c r="F1825" s="14" t="s">
        <v>971</v>
      </c>
      <c r="G1825" s="14" t="s">
        <v>59</v>
      </c>
      <c r="H1825" s="14" t="s">
        <v>60</v>
      </c>
      <c r="I1825" s="14" t="s">
        <v>21</v>
      </c>
      <c r="J1825" s="14" t="s">
        <v>2735</v>
      </c>
      <c r="K1825" s="15">
        <v>0</v>
      </c>
      <c r="L1825" s="15">
        <v>0</v>
      </c>
      <c r="M1825" s="15">
        <v>0</v>
      </c>
      <c r="N1825" s="15">
        <v>0</v>
      </c>
      <c r="O1825" s="15">
        <v>0</v>
      </c>
      <c r="P1825" s="15">
        <v>0</v>
      </c>
      <c r="Q1825" s="15">
        <v>0</v>
      </c>
      <c r="R1825" s="15">
        <v>0</v>
      </c>
      <c r="S1825" s="15">
        <v>0</v>
      </c>
      <c r="T1825" s="15">
        <v>0</v>
      </c>
      <c r="U1825" s="15">
        <v>0</v>
      </c>
      <c r="V1825" s="15">
        <v>0</v>
      </c>
      <c r="W1825" s="15">
        <v>0</v>
      </c>
      <c r="X1825" s="15">
        <v>2370.3252926612895</v>
      </c>
      <c r="Y1825" s="15">
        <v>2376.1412346283491</v>
      </c>
      <c r="Z1825" s="15">
        <v>2407.7939207876229</v>
      </c>
      <c r="AA1825" s="15">
        <v>2425.7500575120716</v>
      </c>
      <c r="AB1825" s="16">
        <f t="shared" si="28"/>
        <v>0</v>
      </c>
    </row>
    <row r="1826" spans="1:28" ht="16" x14ac:dyDescent="0.2">
      <c r="A1826" s="14" t="s">
        <v>2685</v>
      </c>
      <c r="B1826" s="14" t="s">
        <v>2686</v>
      </c>
      <c r="C1826" s="14" t="s">
        <v>2431</v>
      </c>
      <c r="D1826" s="14" t="s">
        <v>2503</v>
      </c>
      <c r="E1826" s="14" t="s">
        <v>970</v>
      </c>
      <c r="F1826" s="14" t="s">
        <v>971</v>
      </c>
      <c r="G1826" s="14" t="s">
        <v>62</v>
      </c>
      <c r="H1826" s="14" t="s">
        <v>63</v>
      </c>
      <c r="I1826" s="14" t="s">
        <v>21</v>
      </c>
      <c r="J1826" s="14" t="s">
        <v>2736</v>
      </c>
      <c r="K1826" s="15">
        <v>287.66129032258061</v>
      </c>
      <c r="L1826" s="15">
        <v>287.66129032258061</v>
      </c>
      <c r="M1826" s="15">
        <v>287.66129032258061</v>
      </c>
      <c r="N1826" s="15">
        <v>287.66129032258061</v>
      </c>
      <c r="O1826" s="15">
        <v>287.66129032258061</v>
      </c>
      <c r="P1826" s="15">
        <v>287.66129032258061</v>
      </c>
      <c r="Q1826" s="15">
        <v>287.66129032258061</v>
      </c>
      <c r="R1826" s="15">
        <v>287.66129032258061</v>
      </c>
      <c r="S1826" s="15">
        <v>287.66129032258061</v>
      </c>
      <c r="T1826" s="15">
        <v>287.66129032258061</v>
      </c>
      <c r="U1826" s="15">
        <v>287.66129032258061</v>
      </c>
      <c r="V1826" s="15">
        <v>287.66129032258061</v>
      </c>
      <c r="W1826" s="15">
        <v>3451.9354838709673</v>
      </c>
      <c r="X1826" s="15">
        <v>3455.2846831797219</v>
      </c>
      <c r="Y1826" s="15">
        <v>3463.7627326943862</v>
      </c>
      <c r="Z1826" s="15">
        <v>3509.9036746175261</v>
      </c>
      <c r="AA1826" s="15">
        <v>3536.0788010380047</v>
      </c>
      <c r="AB1826" s="16">
        <f t="shared" si="28"/>
        <v>1438.3064516129029</v>
      </c>
    </row>
    <row r="1827" spans="1:28" ht="16" x14ac:dyDescent="0.2">
      <c r="A1827" s="14" t="s">
        <v>2685</v>
      </c>
      <c r="B1827" s="14" t="s">
        <v>2686</v>
      </c>
      <c r="C1827" s="14" t="s">
        <v>2431</v>
      </c>
      <c r="D1827" s="14" t="s">
        <v>2503</v>
      </c>
      <c r="E1827" s="14" t="s">
        <v>970</v>
      </c>
      <c r="F1827" s="14" t="s">
        <v>971</v>
      </c>
      <c r="G1827" s="14" t="s">
        <v>361</v>
      </c>
      <c r="H1827" s="14" t="s">
        <v>362</v>
      </c>
      <c r="I1827" s="14" t="s">
        <v>21</v>
      </c>
      <c r="J1827" s="14" t="s">
        <v>2737</v>
      </c>
      <c r="K1827" s="15">
        <v>159.81182795698925</v>
      </c>
      <c r="L1827" s="15">
        <v>159.81182795698925</v>
      </c>
      <c r="M1827" s="15">
        <v>159.81182795698925</v>
      </c>
      <c r="N1827" s="15">
        <v>159.81182795698925</v>
      </c>
      <c r="O1827" s="15">
        <v>159.81182795698925</v>
      </c>
      <c r="P1827" s="15">
        <v>159.81182795698925</v>
      </c>
      <c r="Q1827" s="15">
        <v>159.81182795698925</v>
      </c>
      <c r="R1827" s="15">
        <v>159.81182795698925</v>
      </c>
      <c r="S1827" s="15">
        <v>159.81182795698925</v>
      </c>
      <c r="T1827" s="15">
        <v>159.81182795698925</v>
      </c>
      <c r="U1827" s="15">
        <v>159.81182795698925</v>
      </c>
      <c r="V1827" s="15">
        <v>159.81182795698925</v>
      </c>
      <c r="W1827" s="15">
        <v>1917.741935483871</v>
      </c>
      <c r="X1827" s="15">
        <v>1919.6026017665126</v>
      </c>
      <c r="Y1827" s="15">
        <v>1924.3126292746592</v>
      </c>
      <c r="Z1827" s="15">
        <v>1949.946485898626</v>
      </c>
      <c r="AA1827" s="15">
        <v>1964.4882227988917</v>
      </c>
      <c r="AB1827" s="16">
        <f t="shared" si="28"/>
        <v>799.05913978494618</v>
      </c>
    </row>
    <row r="1828" spans="1:28" ht="16" x14ac:dyDescent="0.2">
      <c r="A1828" s="14" t="s">
        <v>2685</v>
      </c>
      <c r="B1828" s="14" t="s">
        <v>2686</v>
      </c>
      <c r="C1828" s="14" t="s">
        <v>2431</v>
      </c>
      <c r="D1828" s="14" t="s">
        <v>2503</v>
      </c>
      <c r="E1828" s="14" t="s">
        <v>970</v>
      </c>
      <c r="F1828" s="14" t="s">
        <v>971</v>
      </c>
      <c r="G1828" s="14" t="s">
        <v>65</v>
      </c>
      <c r="H1828" s="14" t="s">
        <v>66</v>
      </c>
      <c r="I1828" s="14" t="s">
        <v>21</v>
      </c>
      <c r="J1828" s="14" t="s">
        <v>2738</v>
      </c>
      <c r="K1828" s="15">
        <v>103.87768817204299</v>
      </c>
      <c r="L1828" s="15">
        <v>103.87768817204299</v>
      </c>
      <c r="M1828" s="15">
        <v>103.87768817204299</v>
      </c>
      <c r="N1828" s="15">
        <v>103.87768817204299</v>
      </c>
      <c r="O1828" s="15">
        <v>103.87768817204299</v>
      </c>
      <c r="P1828" s="15">
        <v>103.87768817204299</v>
      </c>
      <c r="Q1828" s="15">
        <v>103.87768817204299</v>
      </c>
      <c r="R1828" s="15">
        <v>103.87768817204299</v>
      </c>
      <c r="S1828" s="15">
        <v>103.87768817204299</v>
      </c>
      <c r="T1828" s="15">
        <v>103.87768817204299</v>
      </c>
      <c r="U1828" s="15">
        <v>103.87768817204299</v>
      </c>
      <c r="V1828" s="15">
        <v>103.87768817204299</v>
      </c>
      <c r="W1828" s="15">
        <v>1246.5322580645159</v>
      </c>
      <c r="X1828" s="15">
        <v>1247.7416911482333</v>
      </c>
      <c r="Y1828" s="15">
        <v>1250.8032090285283</v>
      </c>
      <c r="Z1828" s="15">
        <v>1267.4652158341069</v>
      </c>
      <c r="AA1828" s="15">
        <v>1276.9173448192796</v>
      </c>
      <c r="AB1828" s="16">
        <f t="shared" si="28"/>
        <v>519.38844086021493</v>
      </c>
    </row>
    <row r="1829" spans="1:28" ht="16" x14ac:dyDescent="0.2">
      <c r="A1829" s="14" t="s">
        <v>2685</v>
      </c>
      <c r="B1829" s="14" t="s">
        <v>2686</v>
      </c>
      <c r="C1829" s="14" t="s">
        <v>2431</v>
      </c>
      <c r="D1829" s="14" t="s">
        <v>2503</v>
      </c>
      <c r="E1829" s="14" t="s">
        <v>970</v>
      </c>
      <c r="F1829" s="14" t="s">
        <v>971</v>
      </c>
      <c r="G1829" s="14" t="s">
        <v>68</v>
      </c>
      <c r="H1829" s="14" t="s">
        <v>69</v>
      </c>
      <c r="I1829" s="14" t="s">
        <v>21</v>
      </c>
      <c r="J1829" s="14" t="s">
        <v>2739</v>
      </c>
      <c r="K1829" s="15">
        <v>1038.7768817204299</v>
      </c>
      <c r="L1829" s="15">
        <v>1038.7768817204299</v>
      </c>
      <c r="M1829" s="15">
        <v>1038.7768817204299</v>
      </c>
      <c r="N1829" s="15">
        <v>1038.7768817204299</v>
      </c>
      <c r="O1829" s="15">
        <v>1038.7768817204299</v>
      </c>
      <c r="P1829" s="15">
        <v>1038.7768817204299</v>
      </c>
      <c r="Q1829" s="15">
        <v>1038.7768817204299</v>
      </c>
      <c r="R1829" s="15">
        <v>1038.7768817204299</v>
      </c>
      <c r="S1829" s="15">
        <v>1038.7768817204299</v>
      </c>
      <c r="T1829" s="15">
        <v>1038.7768817204299</v>
      </c>
      <c r="U1829" s="15">
        <v>1038.7768817204299</v>
      </c>
      <c r="V1829" s="15">
        <v>1038.7768817204299</v>
      </c>
      <c r="W1829" s="15">
        <v>12465.322580645159</v>
      </c>
      <c r="X1829" s="15">
        <v>12477.416911482334</v>
      </c>
      <c r="Y1829" s="15">
        <v>12508.032090285287</v>
      </c>
      <c r="Z1829" s="15">
        <v>12674.65215834107</v>
      </c>
      <c r="AA1829" s="15">
        <v>12769.173448192798</v>
      </c>
      <c r="AB1829" s="16">
        <f t="shared" si="28"/>
        <v>5193.8844086021491</v>
      </c>
    </row>
    <row r="1830" spans="1:28" ht="16" x14ac:dyDescent="0.2">
      <c r="A1830" s="14" t="s">
        <v>2740</v>
      </c>
      <c r="B1830" s="14" t="s">
        <v>2741</v>
      </c>
      <c r="C1830" s="14" t="s">
        <v>2431</v>
      </c>
      <c r="D1830" s="14" t="s">
        <v>2742</v>
      </c>
      <c r="E1830" s="14" t="s">
        <v>19</v>
      </c>
      <c r="F1830" s="14" t="s">
        <v>974</v>
      </c>
      <c r="G1830" s="14" t="s">
        <v>15</v>
      </c>
      <c r="H1830" s="14" t="s">
        <v>16</v>
      </c>
      <c r="I1830" s="14" t="s">
        <v>17</v>
      </c>
      <c r="J1830" s="14" t="s">
        <v>2743</v>
      </c>
      <c r="K1830" s="15">
        <v>38026.97</v>
      </c>
      <c r="L1830" s="15">
        <v>33156.83</v>
      </c>
      <c r="M1830" s="15">
        <v>33156.83</v>
      </c>
      <c r="N1830" s="15">
        <v>40858.29</v>
      </c>
      <c r="O1830" s="15">
        <v>34399.42</v>
      </c>
      <c r="P1830" s="15">
        <v>36209.839999999997</v>
      </c>
      <c r="Q1830" s="15">
        <v>39269.57</v>
      </c>
      <c r="R1830" s="15">
        <v>34399.42</v>
      </c>
      <c r="S1830" s="15">
        <v>34399.42</v>
      </c>
      <c r="T1830" s="15">
        <v>39712.080000000002</v>
      </c>
      <c r="U1830" s="15">
        <v>34841.929999999993</v>
      </c>
      <c r="V1830" s="15">
        <v>39907.519999999997</v>
      </c>
      <c r="W1830" s="15">
        <v>438338.12</v>
      </c>
      <c r="X1830" s="15">
        <v>450578.83500398806</v>
      </c>
      <c r="Y1830" s="15">
        <v>470025.06191639719</v>
      </c>
      <c r="Z1830" s="15">
        <v>484873.49015295954</v>
      </c>
      <c r="AA1830" s="15">
        <v>504901.79989075736</v>
      </c>
      <c r="AB1830" s="16">
        <f t="shared" si="28"/>
        <v>179598.34000000003</v>
      </c>
    </row>
    <row r="1831" spans="1:28" ht="16" x14ac:dyDescent="0.2">
      <c r="A1831" s="14" t="s">
        <v>2740</v>
      </c>
      <c r="B1831" s="14" t="s">
        <v>2741</v>
      </c>
      <c r="C1831" s="14" t="s">
        <v>2431</v>
      </c>
      <c r="D1831" s="14" t="s">
        <v>2742</v>
      </c>
      <c r="E1831" s="14" t="s">
        <v>19</v>
      </c>
      <c r="F1831" s="14" t="s">
        <v>974</v>
      </c>
      <c r="G1831" s="14" t="s">
        <v>19</v>
      </c>
      <c r="H1831" s="14" t="s">
        <v>20</v>
      </c>
      <c r="I1831" s="14" t="s">
        <v>21</v>
      </c>
      <c r="J1831" s="14" t="s">
        <v>2744</v>
      </c>
      <c r="K1831" s="15">
        <v>2400</v>
      </c>
      <c r="L1831" s="15">
        <v>1800</v>
      </c>
      <c r="M1831" s="15">
        <v>2400</v>
      </c>
      <c r="N1831" s="15">
        <v>1800</v>
      </c>
      <c r="O1831" s="15">
        <v>21000</v>
      </c>
      <c r="P1831" s="15">
        <v>1800</v>
      </c>
      <c r="Q1831" s="15">
        <v>2400</v>
      </c>
      <c r="R1831" s="15">
        <v>1800</v>
      </c>
      <c r="S1831" s="15">
        <v>2400</v>
      </c>
      <c r="T1831" s="15">
        <v>20400</v>
      </c>
      <c r="U1831" s="15">
        <v>2400</v>
      </c>
      <c r="V1831" s="15">
        <v>1800</v>
      </c>
      <c r="W1831" s="15">
        <v>62400</v>
      </c>
      <c r="X1831" s="15">
        <v>66064.03571428571</v>
      </c>
      <c r="Y1831" s="15">
        <v>66226.133549132937</v>
      </c>
      <c r="Z1831" s="15">
        <v>73819.168396357418</v>
      </c>
      <c r="AA1831" s="15">
        <v>74369.675260406832</v>
      </c>
      <c r="AB1831" s="16">
        <f t="shared" si="28"/>
        <v>29400</v>
      </c>
    </row>
    <row r="1832" spans="1:28" ht="16" x14ac:dyDescent="0.2">
      <c r="A1832" s="14" t="s">
        <v>2740</v>
      </c>
      <c r="B1832" s="14" t="s">
        <v>2741</v>
      </c>
      <c r="C1832" s="14" t="s">
        <v>2431</v>
      </c>
      <c r="D1832" s="14" t="s">
        <v>2742</v>
      </c>
      <c r="E1832" s="14" t="s">
        <v>19</v>
      </c>
      <c r="F1832" s="14" t="s">
        <v>974</v>
      </c>
      <c r="G1832" s="14" t="s">
        <v>23</v>
      </c>
      <c r="H1832" s="14" t="s">
        <v>24</v>
      </c>
      <c r="I1832" s="14" t="s">
        <v>21</v>
      </c>
      <c r="J1832" s="14" t="s">
        <v>2745</v>
      </c>
      <c r="K1832" s="15">
        <v>1920</v>
      </c>
      <c r="L1832" s="15">
        <v>1440</v>
      </c>
      <c r="M1832" s="15">
        <v>1920</v>
      </c>
      <c r="N1832" s="15">
        <v>1440</v>
      </c>
      <c r="O1832" s="15">
        <v>16800</v>
      </c>
      <c r="P1832" s="15">
        <v>1440</v>
      </c>
      <c r="Q1832" s="15">
        <v>1920</v>
      </c>
      <c r="R1832" s="15">
        <v>1440</v>
      </c>
      <c r="S1832" s="15">
        <v>1920</v>
      </c>
      <c r="T1832" s="15">
        <v>16320</v>
      </c>
      <c r="U1832" s="15">
        <v>1920</v>
      </c>
      <c r="V1832" s="15">
        <v>1440</v>
      </c>
      <c r="W1832" s="15">
        <v>49920</v>
      </c>
      <c r="X1832" s="15">
        <v>52851.228571428568</v>
      </c>
      <c r="Y1832" s="15">
        <v>52980.906839306357</v>
      </c>
      <c r="Z1832" s="15">
        <v>59055.334717085934</v>
      </c>
      <c r="AA1832" s="15">
        <v>59495.740208325471</v>
      </c>
      <c r="AB1832" s="16">
        <f t="shared" si="28"/>
        <v>23520</v>
      </c>
    </row>
    <row r="1833" spans="1:28" ht="16" x14ac:dyDescent="0.2">
      <c r="A1833" s="14" t="s">
        <v>2740</v>
      </c>
      <c r="B1833" s="14" t="s">
        <v>2741</v>
      </c>
      <c r="C1833" s="14" t="s">
        <v>2431</v>
      </c>
      <c r="D1833" s="14" t="s">
        <v>2742</v>
      </c>
      <c r="E1833" s="14" t="s">
        <v>19</v>
      </c>
      <c r="F1833" s="14" t="s">
        <v>974</v>
      </c>
      <c r="G1833" s="14" t="s">
        <v>26</v>
      </c>
      <c r="H1833" s="14" t="s">
        <v>27</v>
      </c>
      <c r="I1833" s="14" t="s">
        <v>21</v>
      </c>
      <c r="J1833" s="14" t="s">
        <v>2746</v>
      </c>
      <c r="K1833" s="15">
        <v>543</v>
      </c>
      <c r="L1833" s="15">
        <v>543</v>
      </c>
      <c r="M1833" s="15">
        <v>543</v>
      </c>
      <c r="N1833" s="15">
        <v>543</v>
      </c>
      <c r="O1833" s="15">
        <v>4754</v>
      </c>
      <c r="P1833" s="15">
        <v>543</v>
      </c>
      <c r="Q1833" s="15">
        <v>543</v>
      </c>
      <c r="R1833" s="15">
        <v>543</v>
      </c>
      <c r="S1833" s="15">
        <v>543</v>
      </c>
      <c r="T1833" s="15">
        <v>4754</v>
      </c>
      <c r="U1833" s="15">
        <v>543</v>
      </c>
      <c r="V1833" s="15">
        <v>543</v>
      </c>
      <c r="W1833" s="15">
        <v>14938</v>
      </c>
      <c r="X1833" s="15">
        <v>16450.945863095239</v>
      </c>
      <c r="Y1833" s="15">
        <v>16491.310679999999</v>
      </c>
      <c r="Z1833" s="15">
        <v>18230.080856450306</v>
      </c>
      <c r="AA1833" s="15">
        <v>18366.031787105156</v>
      </c>
      <c r="AB1833" s="16">
        <f t="shared" si="28"/>
        <v>6926</v>
      </c>
    </row>
    <row r="1834" spans="1:28" ht="16" x14ac:dyDescent="0.2">
      <c r="A1834" s="14" t="s">
        <v>2740</v>
      </c>
      <c r="B1834" s="14" t="s">
        <v>2741</v>
      </c>
      <c r="C1834" s="14" t="s">
        <v>2431</v>
      </c>
      <c r="D1834" s="14" t="s">
        <v>2742</v>
      </c>
      <c r="E1834" s="14" t="s">
        <v>19</v>
      </c>
      <c r="F1834" s="14" t="s">
        <v>974</v>
      </c>
      <c r="G1834" s="14" t="s">
        <v>29</v>
      </c>
      <c r="H1834" s="14" t="s">
        <v>30</v>
      </c>
      <c r="I1834" s="14" t="s">
        <v>21</v>
      </c>
      <c r="J1834" s="14" t="s">
        <v>2747</v>
      </c>
      <c r="K1834" s="15">
        <v>0</v>
      </c>
      <c r="L1834" s="15">
        <v>0</v>
      </c>
      <c r="M1834" s="15">
        <v>0</v>
      </c>
      <c r="N1834" s="15">
        <v>0</v>
      </c>
      <c r="O1834" s="15">
        <v>0</v>
      </c>
      <c r="P1834" s="15">
        <v>0</v>
      </c>
      <c r="Q1834" s="15">
        <v>0</v>
      </c>
      <c r="R1834" s="15">
        <v>8050</v>
      </c>
      <c r="S1834" s="15">
        <v>0</v>
      </c>
      <c r="T1834" s="15">
        <v>0</v>
      </c>
      <c r="U1834" s="15">
        <v>0</v>
      </c>
      <c r="V1834" s="15">
        <v>0</v>
      </c>
      <c r="W1834" s="15">
        <v>8050</v>
      </c>
      <c r="X1834" s="15">
        <v>8138.5499999999993</v>
      </c>
      <c r="Y1834" s="15">
        <v>8252.4897000000001</v>
      </c>
      <c r="Z1834" s="15">
        <v>8376.2770454999991</v>
      </c>
      <c r="AA1834" s="15">
        <v>8501.9212011825002</v>
      </c>
      <c r="AB1834" s="16">
        <f t="shared" si="28"/>
        <v>0</v>
      </c>
    </row>
    <row r="1835" spans="1:28" ht="16" x14ac:dyDescent="0.2">
      <c r="A1835" s="14" t="s">
        <v>2740</v>
      </c>
      <c r="B1835" s="14" t="s">
        <v>2741</v>
      </c>
      <c r="C1835" s="14" t="s">
        <v>2431</v>
      </c>
      <c r="D1835" s="14" t="s">
        <v>2742</v>
      </c>
      <c r="E1835" s="14" t="s">
        <v>19</v>
      </c>
      <c r="F1835" s="14" t="s">
        <v>974</v>
      </c>
      <c r="G1835" s="14" t="s">
        <v>32</v>
      </c>
      <c r="H1835" s="14" t="s">
        <v>33</v>
      </c>
      <c r="I1835" s="14" t="s">
        <v>21</v>
      </c>
      <c r="J1835" s="14" t="s">
        <v>2748</v>
      </c>
      <c r="K1835" s="15">
        <v>0</v>
      </c>
      <c r="L1835" s="15">
        <v>0</v>
      </c>
      <c r="M1835" s="15">
        <v>3500</v>
      </c>
      <c r="N1835" s="15">
        <v>0</v>
      </c>
      <c r="O1835" s="15">
        <v>0</v>
      </c>
      <c r="P1835" s="15">
        <v>0</v>
      </c>
      <c r="Q1835" s="15">
        <v>0</v>
      </c>
      <c r="R1835" s="15">
        <v>3500</v>
      </c>
      <c r="S1835" s="15">
        <v>0</v>
      </c>
      <c r="T1835" s="15">
        <v>0</v>
      </c>
      <c r="U1835" s="15">
        <v>0</v>
      </c>
      <c r="V1835" s="15">
        <v>0</v>
      </c>
      <c r="W1835" s="15">
        <v>7000</v>
      </c>
      <c r="X1835" s="15">
        <v>7076.9999999999991</v>
      </c>
      <c r="Y1835" s="15">
        <v>7176.0779999999995</v>
      </c>
      <c r="Z1835" s="15">
        <v>7803.9848249999995</v>
      </c>
      <c r="AA1835" s="15">
        <v>7921.0445973750002</v>
      </c>
      <c r="AB1835" s="16">
        <f t="shared" si="28"/>
        <v>3500</v>
      </c>
    </row>
    <row r="1836" spans="1:28" ht="16" x14ac:dyDescent="0.2">
      <c r="A1836" s="14" t="s">
        <v>2740</v>
      </c>
      <c r="B1836" s="14" t="s">
        <v>2741</v>
      </c>
      <c r="C1836" s="14" t="s">
        <v>2431</v>
      </c>
      <c r="D1836" s="14" t="s">
        <v>2742</v>
      </c>
      <c r="E1836" s="14" t="s">
        <v>19</v>
      </c>
      <c r="F1836" s="14" t="s">
        <v>974</v>
      </c>
      <c r="G1836" s="14" t="s">
        <v>35</v>
      </c>
      <c r="H1836" s="14" t="s">
        <v>36</v>
      </c>
      <c r="I1836" s="14" t="s">
        <v>21</v>
      </c>
      <c r="J1836" s="14" t="s">
        <v>2749</v>
      </c>
      <c r="K1836" s="15">
        <v>0</v>
      </c>
      <c r="L1836" s="15">
        <v>0</v>
      </c>
      <c r="M1836" s="15">
        <v>840</v>
      </c>
      <c r="N1836" s="15">
        <v>0</v>
      </c>
      <c r="O1836" s="15">
        <v>0</v>
      </c>
      <c r="P1836" s="15">
        <v>0</v>
      </c>
      <c r="Q1836" s="15">
        <v>0</v>
      </c>
      <c r="R1836" s="15">
        <v>840</v>
      </c>
      <c r="S1836" s="15">
        <v>0</v>
      </c>
      <c r="T1836" s="15">
        <v>0</v>
      </c>
      <c r="U1836" s="15">
        <v>0</v>
      </c>
      <c r="V1836" s="15">
        <v>0</v>
      </c>
      <c r="W1836" s="15">
        <v>1680</v>
      </c>
      <c r="X1836" s="15">
        <v>1698.4799999999998</v>
      </c>
      <c r="Y1836" s="15">
        <v>1722.2587199999998</v>
      </c>
      <c r="Z1836" s="15">
        <v>1922.90186088</v>
      </c>
      <c r="AA1836" s="15">
        <v>1951.7453887931999</v>
      </c>
      <c r="AB1836" s="16">
        <f t="shared" si="28"/>
        <v>840</v>
      </c>
    </row>
    <row r="1837" spans="1:28" ht="16" x14ac:dyDescent="0.2">
      <c r="A1837" s="14" t="s">
        <v>2740</v>
      </c>
      <c r="B1837" s="14" t="s">
        <v>2741</v>
      </c>
      <c r="C1837" s="14" t="s">
        <v>2431</v>
      </c>
      <c r="D1837" s="14" t="s">
        <v>2742</v>
      </c>
      <c r="E1837" s="14" t="s">
        <v>19</v>
      </c>
      <c r="F1837" s="14" t="s">
        <v>974</v>
      </c>
      <c r="G1837" s="14" t="s">
        <v>38</v>
      </c>
      <c r="H1837" s="14" t="s">
        <v>39</v>
      </c>
      <c r="I1837" s="14" t="s">
        <v>21</v>
      </c>
      <c r="J1837" s="14" t="s">
        <v>2750</v>
      </c>
      <c r="K1837" s="15">
        <v>1431.4538062016213</v>
      </c>
      <c r="L1837" s="15">
        <v>1431.4538062016213</v>
      </c>
      <c r="M1837" s="15">
        <v>1431.4538062016213</v>
      </c>
      <c r="N1837" s="15">
        <v>1431.4538062016213</v>
      </c>
      <c r="O1837" s="15">
        <v>1431.4538062016213</v>
      </c>
      <c r="P1837" s="15">
        <v>1431.4538062016213</v>
      </c>
      <c r="Q1837" s="15">
        <v>1431.4538062016213</v>
      </c>
      <c r="R1837" s="15">
        <v>1431.4538062016213</v>
      </c>
      <c r="S1837" s="15">
        <v>1431.4538062016213</v>
      </c>
      <c r="T1837" s="15">
        <v>1431.4538062016213</v>
      </c>
      <c r="U1837" s="15">
        <v>1431.4538062016213</v>
      </c>
      <c r="V1837" s="15">
        <v>1431.4538062016213</v>
      </c>
      <c r="W1837" s="15">
        <v>17177.445674419454</v>
      </c>
      <c r="X1837" s="15">
        <v>16885.850916513322</v>
      </c>
      <c r="Y1837" s="15">
        <v>16793.470324430167</v>
      </c>
      <c r="Z1837" s="15">
        <v>16916.879208560262</v>
      </c>
      <c r="AA1837" s="15">
        <v>17043.036930530307</v>
      </c>
      <c r="AB1837" s="16">
        <f t="shared" si="28"/>
        <v>7157.269031008107</v>
      </c>
    </row>
    <row r="1838" spans="1:28" ht="16" x14ac:dyDescent="0.2">
      <c r="A1838" s="14" t="s">
        <v>2740</v>
      </c>
      <c r="B1838" s="14" t="s">
        <v>2741</v>
      </c>
      <c r="C1838" s="14" t="s">
        <v>2431</v>
      </c>
      <c r="D1838" s="14" t="s">
        <v>2742</v>
      </c>
      <c r="E1838" s="14" t="s">
        <v>19</v>
      </c>
      <c r="F1838" s="14" t="s">
        <v>974</v>
      </c>
      <c r="G1838" s="14" t="s">
        <v>41</v>
      </c>
      <c r="H1838" s="14" t="s">
        <v>42</v>
      </c>
      <c r="I1838" s="14" t="s">
        <v>21</v>
      </c>
      <c r="J1838" s="14" t="s">
        <v>2751</v>
      </c>
      <c r="K1838" s="15">
        <v>829.52823763125537</v>
      </c>
      <c r="L1838" s="15">
        <v>829.52823763125537</v>
      </c>
      <c r="M1838" s="15">
        <v>829.52823763125537</v>
      </c>
      <c r="N1838" s="15">
        <v>829.52823763125537</v>
      </c>
      <c r="O1838" s="15">
        <v>829.52823763125537</v>
      </c>
      <c r="P1838" s="15">
        <v>829.52823763125537</v>
      </c>
      <c r="Q1838" s="15">
        <v>829.52823763125537</v>
      </c>
      <c r="R1838" s="15">
        <v>829.52823763125537</v>
      </c>
      <c r="S1838" s="15">
        <v>829.52823763125537</v>
      </c>
      <c r="T1838" s="15">
        <v>829.52823763125537</v>
      </c>
      <c r="U1838" s="15">
        <v>829.52823763125537</v>
      </c>
      <c r="V1838" s="15">
        <v>829.52823763125537</v>
      </c>
      <c r="W1838" s="15">
        <v>9954.3388515750648</v>
      </c>
      <c r="X1838" s="15">
        <v>10735.219249999998</v>
      </c>
      <c r="Y1838" s="15">
        <v>10811.437634580345</v>
      </c>
      <c r="Z1838" s="15">
        <v>11959.337511781529</v>
      </c>
      <c r="AA1838" s="15">
        <v>12085.10637567252</v>
      </c>
      <c r="AB1838" s="16">
        <f t="shared" si="28"/>
        <v>4147.6411881562772</v>
      </c>
    </row>
    <row r="1839" spans="1:28" ht="16" x14ac:dyDescent="0.2">
      <c r="A1839" s="14" t="s">
        <v>2740</v>
      </c>
      <c r="B1839" s="14" t="s">
        <v>2741</v>
      </c>
      <c r="C1839" s="14" t="s">
        <v>2431</v>
      </c>
      <c r="D1839" s="14" t="s">
        <v>2742</v>
      </c>
      <c r="E1839" s="14" t="s">
        <v>19</v>
      </c>
      <c r="F1839" s="14" t="s">
        <v>974</v>
      </c>
      <c r="G1839" s="14" t="s">
        <v>44</v>
      </c>
      <c r="H1839" s="14" t="s">
        <v>45</v>
      </c>
      <c r="I1839" s="14" t="s">
        <v>21</v>
      </c>
      <c r="J1839" s="14" t="s">
        <v>2752</v>
      </c>
      <c r="K1839" s="15">
        <v>1504</v>
      </c>
      <c r="L1839" s="15">
        <v>1504</v>
      </c>
      <c r="M1839" s="15">
        <v>1504</v>
      </c>
      <c r="N1839" s="15">
        <v>1504</v>
      </c>
      <c r="O1839" s="15">
        <v>1504</v>
      </c>
      <c r="P1839" s="15">
        <v>1504</v>
      </c>
      <c r="Q1839" s="15">
        <v>1504</v>
      </c>
      <c r="R1839" s="15">
        <v>1504</v>
      </c>
      <c r="S1839" s="15">
        <v>1504</v>
      </c>
      <c r="T1839" s="15">
        <v>1504</v>
      </c>
      <c r="U1839" s="15">
        <v>1504</v>
      </c>
      <c r="V1839" s="15">
        <v>1504</v>
      </c>
      <c r="W1839" s="15">
        <v>18048</v>
      </c>
      <c r="X1839" s="15">
        <v>19875.265047619047</v>
      </c>
      <c r="Y1839" s="15">
        <v>19924.031935630057</v>
      </c>
      <c r="Z1839" s="15">
        <v>22024.752157486197</v>
      </c>
      <c r="AA1839" s="15">
        <v>22189.001870739292</v>
      </c>
      <c r="AB1839" s="16">
        <f t="shared" si="28"/>
        <v>7520</v>
      </c>
    </row>
    <row r="1840" spans="1:28" ht="16" x14ac:dyDescent="0.2">
      <c r="A1840" s="14" t="s">
        <v>2740</v>
      </c>
      <c r="B1840" s="14" t="s">
        <v>2741</v>
      </c>
      <c r="C1840" s="14" t="s">
        <v>2431</v>
      </c>
      <c r="D1840" s="14" t="s">
        <v>2742</v>
      </c>
      <c r="E1840" s="14" t="s">
        <v>19</v>
      </c>
      <c r="F1840" s="14" t="s">
        <v>974</v>
      </c>
      <c r="G1840" s="14" t="s">
        <v>47</v>
      </c>
      <c r="H1840" s="14" t="s">
        <v>48</v>
      </c>
      <c r="I1840" s="14" t="s">
        <v>21</v>
      </c>
      <c r="J1840" s="14" t="s">
        <v>2753</v>
      </c>
      <c r="K1840" s="15">
        <v>343</v>
      </c>
      <c r="L1840" s="15">
        <v>343</v>
      </c>
      <c r="M1840" s="15">
        <v>343</v>
      </c>
      <c r="N1840" s="15">
        <v>343</v>
      </c>
      <c r="O1840" s="15">
        <v>343</v>
      </c>
      <c r="P1840" s="15">
        <v>343</v>
      </c>
      <c r="Q1840" s="15">
        <v>343</v>
      </c>
      <c r="R1840" s="15">
        <v>343</v>
      </c>
      <c r="S1840" s="15">
        <v>343</v>
      </c>
      <c r="T1840" s="15">
        <v>343</v>
      </c>
      <c r="U1840" s="15">
        <v>343</v>
      </c>
      <c r="V1840" s="15">
        <v>343</v>
      </c>
      <c r="W1840" s="15">
        <v>4116</v>
      </c>
      <c r="X1840" s="15">
        <v>4535.3961488095238</v>
      </c>
      <c r="Y1840" s="15">
        <v>4546.5244107745666</v>
      </c>
      <c r="Z1840" s="15">
        <v>5026.0075672616358</v>
      </c>
      <c r="AA1840" s="15">
        <v>5063.4890469998763</v>
      </c>
      <c r="AB1840" s="16">
        <f t="shared" si="28"/>
        <v>1715</v>
      </c>
    </row>
    <row r="1841" spans="1:28" ht="16" x14ac:dyDescent="0.2">
      <c r="A1841" s="14" t="s">
        <v>2740</v>
      </c>
      <c r="B1841" s="14" t="s">
        <v>2741</v>
      </c>
      <c r="C1841" s="14" t="s">
        <v>2431</v>
      </c>
      <c r="D1841" s="14" t="s">
        <v>2742</v>
      </c>
      <c r="E1841" s="14" t="s">
        <v>19</v>
      </c>
      <c r="F1841" s="14" t="s">
        <v>974</v>
      </c>
      <c r="G1841" s="14" t="s">
        <v>50</v>
      </c>
      <c r="H1841" s="14" t="s">
        <v>51</v>
      </c>
      <c r="I1841" s="14" t="s">
        <v>21</v>
      </c>
      <c r="J1841" s="14" t="s">
        <v>2754</v>
      </c>
      <c r="K1841" s="15">
        <v>660</v>
      </c>
      <c r="L1841" s="15">
        <v>660</v>
      </c>
      <c r="M1841" s="15">
        <v>660</v>
      </c>
      <c r="N1841" s="15">
        <v>660</v>
      </c>
      <c r="O1841" s="15">
        <v>660</v>
      </c>
      <c r="P1841" s="15">
        <v>660</v>
      </c>
      <c r="Q1841" s="15">
        <v>660</v>
      </c>
      <c r="R1841" s="15">
        <v>660</v>
      </c>
      <c r="S1841" s="15">
        <v>660</v>
      </c>
      <c r="T1841" s="15">
        <v>660</v>
      </c>
      <c r="U1841" s="15">
        <v>660</v>
      </c>
      <c r="V1841" s="15">
        <v>660</v>
      </c>
      <c r="W1841" s="15">
        <v>7920</v>
      </c>
      <c r="X1841" s="15">
        <v>7927.6842857142847</v>
      </c>
      <c r="Y1841" s="15">
        <v>7947.136025895953</v>
      </c>
      <c r="Z1841" s="15">
        <v>8053.0001886935361</v>
      </c>
      <c r="AA1841" s="15">
        <v>8113.0554829534731</v>
      </c>
      <c r="AB1841" s="16">
        <f t="shared" si="28"/>
        <v>3300</v>
      </c>
    </row>
    <row r="1842" spans="1:28" ht="16" x14ac:dyDescent="0.2">
      <c r="A1842" s="14" t="s">
        <v>2740</v>
      </c>
      <c r="B1842" s="14" t="s">
        <v>2741</v>
      </c>
      <c r="C1842" s="14" t="s">
        <v>2431</v>
      </c>
      <c r="D1842" s="14" t="s">
        <v>2742</v>
      </c>
      <c r="E1842" s="14" t="s">
        <v>19</v>
      </c>
      <c r="F1842" s="14" t="s">
        <v>974</v>
      </c>
      <c r="G1842" s="14" t="s">
        <v>53</v>
      </c>
      <c r="H1842" s="14" t="s">
        <v>54</v>
      </c>
      <c r="I1842" s="14" t="s">
        <v>21</v>
      </c>
      <c r="J1842" s="14" t="s">
        <v>2755</v>
      </c>
      <c r="K1842" s="15">
        <v>1000</v>
      </c>
      <c r="L1842" s="15">
        <v>1000</v>
      </c>
      <c r="M1842" s="15">
        <v>1000</v>
      </c>
      <c r="N1842" s="15">
        <v>1000</v>
      </c>
      <c r="O1842" s="15">
        <v>1000</v>
      </c>
      <c r="P1842" s="15">
        <v>1000</v>
      </c>
      <c r="Q1842" s="15">
        <v>1000</v>
      </c>
      <c r="R1842" s="15">
        <v>1000</v>
      </c>
      <c r="S1842" s="15">
        <v>1000</v>
      </c>
      <c r="T1842" s="15">
        <v>1000</v>
      </c>
      <c r="U1842" s="15">
        <v>1000</v>
      </c>
      <c r="V1842" s="15">
        <v>1000</v>
      </c>
      <c r="W1842" s="15">
        <v>12000</v>
      </c>
      <c r="X1842" s="15">
        <v>12011.642857142855</v>
      </c>
      <c r="Y1842" s="15">
        <v>12041.115190751443</v>
      </c>
      <c r="Z1842" s="15">
        <v>12201.515437414449</v>
      </c>
      <c r="AA1842" s="15">
        <v>12292.508307505263</v>
      </c>
      <c r="AB1842" s="16">
        <f t="shared" si="28"/>
        <v>5000</v>
      </c>
    </row>
    <row r="1843" spans="1:28" ht="16" x14ac:dyDescent="0.2">
      <c r="A1843" s="14" t="s">
        <v>2740</v>
      </c>
      <c r="B1843" s="14" t="s">
        <v>2741</v>
      </c>
      <c r="C1843" s="14" t="s">
        <v>2431</v>
      </c>
      <c r="D1843" s="14" t="s">
        <v>2742</v>
      </c>
      <c r="E1843" s="14" t="s">
        <v>19</v>
      </c>
      <c r="F1843" s="14" t="s">
        <v>974</v>
      </c>
      <c r="G1843" s="14" t="s">
        <v>56</v>
      </c>
      <c r="H1843" s="14" t="s">
        <v>57</v>
      </c>
      <c r="I1843" s="14" t="s">
        <v>21</v>
      </c>
      <c r="J1843" s="14" t="s">
        <v>2756</v>
      </c>
      <c r="K1843" s="15">
        <v>666.66666666666663</v>
      </c>
      <c r="L1843" s="15">
        <v>666.66666666666663</v>
      </c>
      <c r="M1843" s="15">
        <v>666.66666666666663</v>
      </c>
      <c r="N1843" s="15">
        <v>666.66666666666663</v>
      </c>
      <c r="O1843" s="15">
        <v>666.66666666666663</v>
      </c>
      <c r="P1843" s="15">
        <v>666.66666666666663</v>
      </c>
      <c r="Q1843" s="15">
        <v>666.66666666666663</v>
      </c>
      <c r="R1843" s="15">
        <v>666.66666666666663</v>
      </c>
      <c r="S1843" s="15">
        <v>666.66666666666663</v>
      </c>
      <c r="T1843" s="15">
        <v>666.66666666666663</v>
      </c>
      <c r="U1843" s="15">
        <v>666.66666666666663</v>
      </c>
      <c r="V1843" s="15">
        <v>666.66666666666663</v>
      </c>
      <c r="W1843" s="15">
        <v>8000</v>
      </c>
      <c r="X1843" s="15">
        <v>8087.9999999999991</v>
      </c>
      <c r="Y1843" s="15">
        <v>8201.232</v>
      </c>
      <c r="Z1843" s="15">
        <v>8324.2504800000006</v>
      </c>
      <c r="AA1843" s="15">
        <v>8449.1142371999995</v>
      </c>
      <c r="AB1843" s="16">
        <f t="shared" si="28"/>
        <v>3333.333333333333</v>
      </c>
    </row>
    <row r="1844" spans="1:28" ht="16" x14ac:dyDescent="0.2">
      <c r="A1844" s="14" t="s">
        <v>2740</v>
      </c>
      <c r="B1844" s="14" t="s">
        <v>2741</v>
      </c>
      <c r="C1844" s="14" t="s">
        <v>2431</v>
      </c>
      <c r="D1844" s="14" t="s">
        <v>2742</v>
      </c>
      <c r="E1844" s="14" t="s">
        <v>19</v>
      </c>
      <c r="F1844" s="14" t="s">
        <v>974</v>
      </c>
      <c r="G1844" s="14" t="s">
        <v>62</v>
      </c>
      <c r="H1844" s="14" t="s">
        <v>63</v>
      </c>
      <c r="I1844" s="14" t="s">
        <v>21</v>
      </c>
      <c r="J1844" s="14" t="s">
        <v>2757</v>
      </c>
      <c r="K1844" s="15">
        <v>1871</v>
      </c>
      <c r="L1844" s="15">
        <v>1871</v>
      </c>
      <c r="M1844" s="15">
        <v>1871</v>
      </c>
      <c r="N1844" s="15">
        <v>1871</v>
      </c>
      <c r="O1844" s="15">
        <v>1871</v>
      </c>
      <c r="P1844" s="15">
        <v>1871</v>
      </c>
      <c r="Q1844" s="15">
        <v>1871</v>
      </c>
      <c r="R1844" s="15">
        <v>1871</v>
      </c>
      <c r="S1844" s="15">
        <v>1871</v>
      </c>
      <c r="T1844" s="15">
        <v>1871</v>
      </c>
      <c r="U1844" s="15">
        <v>1871</v>
      </c>
      <c r="V1844" s="15">
        <v>1871</v>
      </c>
      <c r="W1844" s="15">
        <v>22452</v>
      </c>
      <c r="X1844" s="15">
        <v>24720.961970238095</v>
      </c>
      <c r="Y1844" s="15">
        <v>24781.61848883237</v>
      </c>
      <c r="Z1844" s="15">
        <v>27394.435742901671</v>
      </c>
      <c r="AA1844" s="15">
        <v>27598.729901733899</v>
      </c>
      <c r="AB1844" s="16">
        <f t="shared" si="28"/>
        <v>9355</v>
      </c>
    </row>
    <row r="1845" spans="1:28" ht="16" x14ac:dyDescent="0.2">
      <c r="A1845" s="14" t="s">
        <v>2740</v>
      </c>
      <c r="B1845" s="14" t="s">
        <v>2741</v>
      </c>
      <c r="C1845" s="14" t="s">
        <v>2431</v>
      </c>
      <c r="D1845" s="14" t="s">
        <v>2742</v>
      </c>
      <c r="E1845" s="14" t="s">
        <v>19</v>
      </c>
      <c r="F1845" s="14" t="s">
        <v>974</v>
      </c>
      <c r="G1845" s="14" t="s">
        <v>68</v>
      </c>
      <c r="H1845" s="14" t="s">
        <v>69</v>
      </c>
      <c r="I1845" s="14" t="s">
        <v>21</v>
      </c>
      <c r="J1845" s="14" t="s">
        <v>2758</v>
      </c>
      <c r="K1845" s="15">
        <v>7231</v>
      </c>
      <c r="L1845" s="15">
        <v>7231</v>
      </c>
      <c r="M1845" s="15">
        <v>7231</v>
      </c>
      <c r="N1845" s="15">
        <v>7231</v>
      </c>
      <c r="O1845" s="15">
        <v>7231</v>
      </c>
      <c r="P1845" s="15">
        <v>7231</v>
      </c>
      <c r="Q1845" s="15">
        <v>7231</v>
      </c>
      <c r="R1845" s="15">
        <v>7231</v>
      </c>
      <c r="S1845" s="15">
        <v>7231</v>
      </c>
      <c r="T1845" s="15">
        <v>7231</v>
      </c>
      <c r="U1845" s="15">
        <v>7231</v>
      </c>
      <c r="V1845" s="15">
        <v>7231</v>
      </c>
      <c r="W1845" s="15">
        <v>86772</v>
      </c>
      <c r="X1845" s="15">
        <v>95539.60631547618</v>
      </c>
      <c r="Y1845" s="15">
        <v>95774.026800971085</v>
      </c>
      <c r="Z1845" s="15">
        <v>105871.53265749206</v>
      </c>
      <c r="AA1845" s="15">
        <v>106661.07020853087</v>
      </c>
      <c r="AB1845" s="16">
        <f t="shared" si="28"/>
        <v>36155</v>
      </c>
    </row>
    <row r="1846" spans="1:28" ht="16" x14ac:dyDescent="0.2">
      <c r="A1846" s="14" t="s">
        <v>2759</v>
      </c>
      <c r="B1846" s="14" t="s">
        <v>2760</v>
      </c>
      <c r="C1846" s="14" t="s">
        <v>2431</v>
      </c>
      <c r="D1846" s="14" t="s">
        <v>2742</v>
      </c>
      <c r="E1846" s="14" t="s">
        <v>19</v>
      </c>
      <c r="F1846" s="14" t="s">
        <v>974</v>
      </c>
      <c r="G1846" s="14" t="s">
        <v>15</v>
      </c>
      <c r="H1846" s="14" t="s">
        <v>16</v>
      </c>
      <c r="I1846" s="14" t="s">
        <v>17</v>
      </c>
      <c r="J1846" s="14" t="s">
        <v>2761</v>
      </c>
      <c r="K1846" s="15">
        <v>170498.77000000002</v>
      </c>
      <c r="L1846" s="15">
        <v>141277.93</v>
      </c>
      <c r="M1846" s="15">
        <v>141277.93</v>
      </c>
      <c r="N1846" s="15">
        <v>185156.89</v>
      </c>
      <c r="O1846" s="15">
        <v>146403.72</v>
      </c>
      <c r="P1846" s="15">
        <v>157266.23999999999</v>
      </c>
      <c r="Q1846" s="15">
        <v>175624.57</v>
      </c>
      <c r="R1846" s="15">
        <v>146403.72</v>
      </c>
      <c r="S1846" s="15">
        <v>146403.72</v>
      </c>
      <c r="T1846" s="15">
        <v>177435.88000000003</v>
      </c>
      <c r="U1846" s="15">
        <v>148214.93</v>
      </c>
      <c r="V1846" s="15">
        <v>178608.52000000002</v>
      </c>
      <c r="W1846" s="15">
        <v>1914572.82</v>
      </c>
      <c r="X1846" s="15">
        <v>1968958.1965444642</v>
      </c>
      <c r="Y1846" s="15">
        <v>2027672.6534857703</v>
      </c>
      <c r="Z1846" s="15">
        <v>2092623.8639612587</v>
      </c>
      <c r="AA1846" s="15">
        <v>2161127.8872615867</v>
      </c>
      <c r="AB1846" s="16">
        <f t="shared" si="28"/>
        <v>784615.24</v>
      </c>
    </row>
    <row r="1847" spans="1:28" ht="16" x14ac:dyDescent="0.2">
      <c r="A1847" s="14" t="s">
        <v>2759</v>
      </c>
      <c r="B1847" s="14" t="s">
        <v>2760</v>
      </c>
      <c r="C1847" s="14" t="s">
        <v>2431</v>
      </c>
      <c r="D1847" s="14" t="s">
        <v>2742</v>
      </c>
      <c r="E1847" s="14" t="s">
        <v>19</v>
      </c>
      <c r="F1847" s="14" t="s">
        <v>974</v>
      </c>
      <c r="G1847" s="14" t="s">
        <v>19</v>
      </c>
      <c r="H1847" s="14" t="s">
        <v>20</v>
      </c>
      <c r="I1847" s="14" t="s">
        <v>21</v>
      </c>
      <c r="J1847" s="14" t="s">
        <v>2762</v>
      </c>
      <c r="K1847" s="15">
        <v>1200</v>
      </c>
      <c r="L1847" s="15">
        <v>1200</v>
      </c>
      <c r="M1847" s="15">
        <v>600</v>
      </c>
      <c r="N1847" s="15">
        <v>1200</v>
      </c>
      <c r="O1847" s="15">
        <v>1200</v>
      </c>
      <c r="P1847" s="15">
        <v>600</v>
      </c>
      <c r="Q1847" s="15">
        <v>1200</v>
      </c>
      <c r="R1847" s="15">
        <v>1200</v>
      </c>
      <c r="S1847" s="15">
        <v>600</v>
      </c>
      <c r="T1847" s="15">
        <v>1200</v>
      </c>
      <c r="U1847" s="15">
        <v>1200</v>
      </c>
      <c r="V1847" s="15">
        <v>600</v>
      </c>
      <c r="W1847" s="15">
        <v>12000</v>
      </c>
      <c r="X1847" s="15">
        <v>14413.971428571427</v>
      </c>
      <c r="Y1847" s="15">
        <v>14449.338228901732</v>
      </c>
      <c r="Z1847" s="15">
        <v>15861.970068638782</v>
      </c>
      <c r="AA1847" s="15">
        <v>15980.260799756843</v>
      </c>
      <c r="AB1847" s="16">
        <f t="shared" si="28"/>
        <v>5400</v>
      </c>
    </row>
    <row r="1848" spans="1:28" ht="16" x14ac:dyDescent="0.2">
      <c r="A1848" s="14" t="s">
        <v>2759</v>
      </c>
      <c r="B1848" s="14" t="s">
        <v>2760</v>
      </c>
      <c r="C1848" s="14" t="s">
        <v>2431</v>
      </c>
      <c r="D1848" s="14" t="s">
        <v>2742</v>
      </c>
      <c r="E1848" s="14" t="s">
        <v>19</v>
      </c>
      <c r="F1848" s="14" t="s">
        <v>974</v>
      </c>
      <c r="G1848" s="14" t="s">
        <v>23</v>
      </c>
      <c r="H1848" s="14" t="s">
        <v>24</v>
      </c>
      <c r="I1848" s="14" t="s">
        <v>21</v>
      </c>
      <c r="J1848" s="14" t="s">
        <v>2763</v>
      </c>
      <c r="K1848" s="15">
        <v>960</v>
      </c>
      <c r="L1848" s="15">
        <v>960</v>
      </c>
      <c r="M1848" s="15">
        <v>480</v>
      </c>
      <c r="N1848" s="15">
        <v>960</v>
      </c>
      <c r="O1848" s="15">
        <v>960</v>
      </c>
      <c r="P1848" s="15">
        <v>480</v>
      </c>
      <c r="Q1848" s="15">
        <v>960</v>
      </c>
      <c r="R1848" s="15">
        <v>960</v>
      </c>
      <c r="S1848" s="15">
        <v>480</v>
      </c>
      <c r="T1848" s="15">
        <v>960</v>
      </c>
      <c r="U1848" s="15">
        <v>960</v>
      </c>
      <c r="V1848" s="15">
        <v>480</v>
      </c>
      <c r="W1848" s="15">
        <v>9600</v>
      </c>
      <c r="X1848" s="15">
        <v>11531.177142857143</v>
      </c>
      <c r="Y1848" s="15">
        <v>11559.470583121387</v>
      </c>
      <c r="Z1848" s="15">
        <v>12852.262927409887</v>
      </c>
      <c r="AA1848" s="15">
        <v>12948.10875057221</v>
      </c>
      <c r="AB1848" s="16">
        <f t="shared" si="28"/>
        <v>4320</v>
      </c>
    </row>
    <row r="1849" spans="1:28" ht="16" x14ac:dyDescent="0.2">
      <c r="A1849" s="14" t="s">
        <v>2759</v>
      </c>
      <c r="B1849" s="14" t="s">
        <v>2760</v>
      </c>
      <c r="C1849" s="14" t="s">
        <v>2431</v>
      </c>
      <c r="D1849" s="14" t="s">
        <v>2742</v>
      </c>
      <c r="E1849" s="14" t="s">
        <v>19</v>
      </c>
      <c r="F1849" s="14" t="s">
        <v>974</v>
      </c>
      <c r="G1849" s="14" t="s">
        <v>26</v>
      </c>
      <c r="H1849" s="14" t="s">
        <v>27</v>
      </c>
      <c r="I1849" s="14" t="s">
        <v>21</v>
      </c>
      <c r="J1849" s="14" t="s">
        <v>2764</v>
      </c>
      <c r="K1849" s="15">
        <v>272</v>
      </c>
      <c r="L1849" s="15">
        <v>272</v>
      </c>
      <c r="M1849" s="15">
        <v>272</v>
      </c>
      <c r="N1849" s="15">
        <v>272</v>
      </c>
      <c r="O1849" s="15">
        <v>272</v>
      </c>
      <c r="P1849" s="15">
        <v>272</v>
      </c>
      <c r="Q1849" s="15">
        <v>272</v>
      </c>
      <c r="R1849" s="15">
        <v>272</v>
      </c>
      <c r="S1849" s="15">
        <v>272</v>
      </c>
      <c r="T1849" s="15">
        <v>272</v>
      </c>
      <c r="U1849" s="15">
        <v>272</v>
      </c>
      <c r="V1849" s="15">
        <v>272</v>
      </c>
      <c r="W1849" s="15">
        <v>3264</v>
      </c>
      <c r="X1849" s="15">
        <v>3588.4783035714281</v>
      </c>
      <c r="Y1849" s="15">
        <v>3597.2831632369939</v>
      </c>
      <c r="Z1849" s="15">
        <v>3976.6772396439924</v>
      </c>
      <c r="AA1849" s="15">
        <v>4006.3333325544231</v>
      </c>
      <c r="AB1849" s="16">
        <f t="shared" si="28"/>
        <v>1360</v>
      </c>
    </row>
    <row r="1850" spans="1:28" ht="16" x14ac:dyDescent="0.2">
      <c r="A1850" s="14" t="s">
        <v>2759</v>
      </c>
      <c r="B1850" s="14" t="s">
        <v>2760</v>
      </c>
      <c r="C1850" s="14" t="s">
        <v>2431</v>
      </c>
      <c r="D1850" s="14" t="s">
        <v>2742</v>
      </c>
      <c r="E1850" s="14" t="s">
        <v>19</v>
      </c>
      <c r="F1850" s="14" t="s">
        <v>974</v>
      </c>
      <c r="G1850" s="14" t="s">
        <v>38</v>
      </c>
      <c r="H1850" s="14" t="s">
        <v>39</v>
      </c>
      <c r="I1850" s="14" t="s">
        <v>21</v>
      </c>
      <c r="J1850" s="14" t="s">
        <v>2765</v>
      </c>
      <c r="K1850" s="15">
        <v>4294.3614186048635</v>
      </c>
      <c r="L1850" s="15">
        <v>4294.3614186048635</v>
      </c>
      <c r="M1850" s="15">
        <v>4294.3614186048635</v>
      </c>
      <c r="N1850" s="15">
        <v>4294.3614186048635</v>
      </c>
      <c r="O1850" s="15">
        <v>4294.3614186048635</v>
      </c>
      <c r="P1850" s="15">
        <v>4294.3614186048635</v>
      </c>
      <c r="Q1850" s="15">
        <v>4294.3614186048635</v>
      </c>
      <c r="R1850" s="15">
        <v>4294.3614186048635</v>
      </c>
      <c r="S1850" s="15">
        <v>4294.3614186048635</v>
      </c>
      <c r="T1850" s="15">
        <v>4294.3614186048635</v>
      </c>
      <c r="U1850" s="15">
        <v>4294.3614186048635</v>
      </c>
      <c r="V1850" s="15">
        <v>4294.3614186048635</v>
      </c>
      <c r="W1850" s="15">
        <v>51532.337023258362</v>
      </c>
      <c r="X1850" s="15">
        <v>50657.552749539973</v>
      </c>
      <c r="Y1850" s="15">
        <v>50380.410973290505</v>
      </c>
      <c r="Z1850" s="15">
        <v>50750.637625680785</v>
      </c>
      <c r="AA1850" s="15">
        <v>51129.110791590916</v>
      </c>
      <c r="AB1850" s="16">
        <f t="shared" si="28"/>
        <v>21471.807093024319</v>
      </c>
    </row>
    <row r="1851" spans="1:28" ht="16" x14ac:dyDescent="0.2">
      <c r="A1851" s="14" t="s">
        <v>2759</v>
      </c>
      <c r="B1851" s="14" t="s">
        <v>2760</v>
      </c>
      <c r="C1851" s="14" t="s">
        <v>2431</v>
      </c>
      <c r="D1851" s="14" t="s">
        <v>2742</v>
      </c>
      <c r="E1851" s="14" t="s">
        <v>19</v>
      </c>
      <c r="F1851" s="14" t="s">
        <v>974</v>
      </c>
      <c r="G1851" s="14" t="s">
        <v>41</v>
      </c>
      <c r="H1851" s="14" t="s">
        <v>42</v>
      </c>
      <c r="I1851" s="14" t="s">
        <v>21</v>
      </c>
      <c r="J1851" s="14" t="s">
        <v>2766</v>
      </c>
      <c r="K1851" s="15">
        <v>1608</v>
      </c>
      <c r="L1851" s="15">
        <v>1608</v>
      </c>
      <c r="M1851" s="15">
        <v>1608</v>
      </c>
      <c r="N1851" s="15">
        <v>1608</v>
      </c>
      <c r="O1851" s="15">
        <v>1608</v>
      </c>
      <c r="P1851" s="15">
        <v>1608</v>
      </c>
      <c r="Q1851" s="15">
        <v>1608</v>
      </c>
      <c r="R1851" s="15">
        <v>1608</v>
      </c>
      <c r="S1851" s="15">
        <v>1608</v>
      </c>
      <c r="T1851" s="15">
        <v>1608</v>
      </c>
      <c r="U1851" s="15">
        <v>1608</v>
      </c>
      <c r="V1851" s="15">
        <v>1608</v>
      </c>
      <c r="W1851" s="15">
        <v>19296</v>
      </c>
      <c r="X1851" s="15">
        <v>21330.745982142857</v>
      </c>
      <c r="Y1851" s="15">
        <v>21482.190956184968</v>
      </c>
      <c r="Z1851" s="15">
        <v>23763.705490886579</v>
      </c>
      <c r="AA1851" s="15">
        <v>24013.61350113252</v>
      </c>
      <c r="AB1851" s="16">
        <f t="shared" si="28"/>
        <v>8040</v>
      </c>
    </row>
    <row r="1852" spans="1:28" ht="16" x14ac:dyDescent="0.2">
      <c r="A1852" s="14" t="s">
        <v>2759</v>
      </c>
      <c r="B1852" s="14" t="s">
        <v>2760</v>
      </c>
      <c r="C1852" s="14" t="s">
        <v>2431</v>
      </c>
      <c r="D1852" s="14" t="s">
        <v>2742</v>
      </c>
      <c r="E1852" s="14" t="s">
        <v>19</v>
      </c>
      <c r="F1852" s="14" t="s">
        <v>974</v>
      </c>
      <c r="G1852" s="14" t="s">
        <v>50</v>
      </c>
      <c r="H1852" s="14" t="s">
        <v>51</v>
      </c>
      <c r="I1852" s="14" t="s">
        <v>21</v>
      </c>
      <c r="J1852" s="14" t="s">
        <v>2767</v>
      </c>
      <c r="K1852" s="15">
        <v>6160</v>
      </c>
      <c r="L1852" s="15">
        <v>6160</v>
      </c>
      <c r="M1852" s="15">
        <v>6160</v>
      </c>
      <c r="N1852" s="15">
        <v>6160</v>
      </c>
      <c r="O1852" s="15">
        <v>6160</v>
      </c>
      <c r="P1852" s="15">
        <v>6160</v>
      </c>
      <c r="Q1852" s="15">
        <v>6160</v>
      </c>
      <c r="R1852" s="15">
        <v>6160</v>
      </c>
      <c r="S1852" s="15">
        <v>6160</v>
      </c>
      <c r="T1852" s="15">
        <v>6160</v>
      </c>
      <c r="U1852" s="15">
        <v>6160</v>
      </c>
      <c r="V1852" s="15">
        <v>6160</v>
      </c>
      <c r="W1852" s="15">
        <v>73920</v>
      </c>
      <c r="X1852" s="15">
        <v>73991.72</v>
      </c>
      <c r="Y1852" s="15">
        <v>74173.269575028899</v>
      </c>
      <c r="Z1852" s="15">
        <v>75161.335094473005</v>
      </c>
      <c r="AA1852" s="15">
        <v>75721.851174232419</v>
      </c>
      <c r="AB1852" s="16">
        <f t="shared" si="28"/>
        <v>30800</v>
      </c>
    </row>
    <row r="1853" spans="1:28" ht="16" x14ac:dyDescent="0.2">
      <c r="A1853" s="14" t="s">
        <v>2759</v>
      </c>
      <c r="B1853" s="14" t="s">
        <v>2760</v>
      </c>
      <c r="C1853" s="14" t="s">
        <v>2431</v>
      </c>
      <c r="D1853" s="14" t="s">
        <v>2742</v>
      </c>
      <c r="E1853" s="14" t="s">
        <v>19</v>
      </c>
      <c r="F1853" s="14" t="s">
        <v>974</v>
      </c>
      <c r="G1853" s="14" t="s">
        <v>59</v>
      </c>
      <c r="H1853" s="14" t="s">
        <v>60</v>
      </c>
      <c r="I1853" s="14" t="s">
        <v>21</v>
      </c>
      <c r="J1853" s="14" t="s">
        <v>2768</v>
      </c>
      <c r="K1853" s="15">
        <v>627</v>
      </c>
      <c r="L1853" s="15">
        <v>627</v>
      </c>
      <c r="M1853" s="15">
        <v>627</v>
      </c>
      <c r="N1853" s="15">
        <v>627</v>
      </c>
      <c r="O1853" s="15">
        <v>627</v>
      </c>
      <c r="P1853" s="15">
        <v>627</v>
      </c>
      <c r="Q1853" s="15">
        <v>627</v>
      </c>
      <c r="R1853" s="15">
        <v>627</v>
      </c>
      <c r="S1853" s="15">
        <v>627</v>
      </c>
      <c r="T1853" s="15">
        <v>627</v>
      </c>
      <c r="U1853" s="15">
        <v>627</v>
      </c>
      <c r="V1853" s="15">
        <v>627</v>
      </c>
      <c r="W1853" s="15">
        <v>7524</v>
      </c>
      <c r="X1853" s="15">
        <v>8290.0355119047617</v>
      </c>
      <c r="Y1853" s="15">
        <v>8310.3763341502872</v>
      </c>
      <c r="Z1853" s="15">
        <v>9186.7243314199623</v>
      </c>
      <c r="AA1853" s="15">
        <v>9255.2343798591719</v>
      </c>
      <c r="AB1853" s="16">
        <f t="shared" si="28"/>
        <v>3135</v>
      </c>
    </row>
    <row r="1854" spans="1:28" ht="16" x14ac:dyDescent="0.2">
      <c r="A1854" s="14" t="s">
        <v>2759</v>
      </c>
      <c r="B1854" s="14" t="s">
        <v>2760</v>
      </c>
      <c r="C1854" s="14" t="s">
        <v>2431</v>
      </c>
      <c r="D1854" s="14" t="s">
        <v>2742</v>
      </c>
      <c r="E1854" s="14" t="s">
        <v>19</v>
      </c>
      <c r="F1854" s="14" t="s">
        <v>974</v>
      </c>
      <c r="G1854" s="14" t="s">
        <v>245</v>
      </c>
      <c r="H1854" s="14" t="s">
        <v>246</v>
      </c>
      <c r="I1854" s="14" t="s">
        <v>21</v>
      </c>
      <c r="J1854" s="14" t="s">
        <v>2769</v>
      </c>
      <c r="K1854" s="15">
        <v>26242</v>
      </c>
      <c r="L1854" s="15">
        <v>26242</v>
      </c>
      <c r="M1854" s="15">
        <v>26242</v>
      </c>
      <c r="N1854" s="15">
        <v>26242</v>
      </c>
      <c r="O1854" s="15">
        <v>26242</v>
      </c>
      <c r="P1854" s="15">
        <v>26242</v>
      </c>
      <c r="Q1854" s="15">
        <v>26242</v>
      </c>
      <c r="R1854" s="15">
        <v>26242</v>
      </c>
      <c r="S1854" s="15">
        <v>26242</v>
      </c>
      <c r="T1854" s="15">
        <v>26242</v>
      </c>
      <c r="U1854" s="15">
        <v>26242</v>
      </c>
      <c r="V1854" s="15">
        <v>26242</v>
      </c>
      <c r="W1854" s="15">
        <v>314904</v>
      </c>
      <c r="X1854" s="15">
        <v>329882.88095238095</v>
      </c>
      <c r="Y1854" s="15">
        <v>443419.59759537567</v>
      </c>
      <c r="Z1854" s="15">
        <v>490339.49975726235</v>
      </c>
      <c r="AA1854" s="15">
        <v>494749.63668656844</v>
      </c>
      <c r="AB1854" s="16">
        <f t="shared" si="28"/>
        <v>131210</v>
      </c>
    </row>
    <row r="1855" spans="1:28" ht="16" x14ac:dyDescent="0.2">
      <c r="A1855" s="14" t="s">
        <v>2759</v>
      </c>
      <c r="B1855" s="14" t="s">
        <v>2760</v>
      </c>
      <c r="C1855" s="14" t="s">
        <v>2431</v>
      </c>
      <c r="D1855" s="14" t="s">
        <v>2742</v>
      </c>
      <c r="E1855" s="14" t="s">
        <v>2770</v>
      </c>
      <c r="F1855" s="14" t="s">
        <v>2771</v>
      </c>
      <c r="G1855" s="14" t="s">
        <v>347</v>
      </c>
      <c r="H1855" s="14" t="s">
        <v>348</v>
      </c>
      <c r="I1855" s="14" t="s">
        <v>17</v>
      </c>
      <c r="J1855" s="14" t="s">
        <v>2772</v>
      </c>
      <c r="K1855" s="15">
        <v>129129</v>
      </c>
      <c r="L1855" s="15">
        <v>134219.4</v>
      </c>
      <c r="M1855" s="15">
        <v>132183.20000000001</v>
      </c>
      <c r="N1855" s="15">
        <v>130356</v>
      </c>
      <c r="O1855" s="15">
        <v>127301.6</v>
      </c>
      <c r="P1855" s="15">
        <v>127301.6</v>
      </c>
      <c r="Q1855" s="15">
        <v>127301.6</v>
      </c>
      <c r="R1855" s="15">
        <v>127301.6</v>
      </c>
      <c r="S1855" s="15">
        <v>135631.6</v>
      </c>
      <c r="T1855" s="15">
        <v>128527.8</v>
      </c>
      <c r="U1855" s="15">
        <v>128527.8</v>
      </c>
      <c r="V1855" s="15">
        <v>143336.79999999999</v>
      </c>
      <c r="W1855" s="15">
        <v>1571118</v>
      </c>
      <c r="X1855" s="15">
        <v>1593477.3538476189</v>
      </c>
      <c r="Y1855" s="15">
        <v>1586467.6997505571</v>
      </c>
      <c r="Z1855" s="15">
        <v>1607158.1935924033</v>
      </c>
      <c r="AA1855" s="15">
        <v>1622822.7326087225</v>
      </c>
      <c r="AB1855" s="16">
        <f t="shared" si="28"/>
        <v>653189.20000000007</v>
      </c>
    </row>
    <row r="1856" spans="1:28" ht="16" x14ac:dyDescent="0.2">
      <c r="A1856" s="14" t="s">
        <v>2759</v>
      </c>
      <c r="B1856" s="14" t="s">
        <v>2760</v>
      </c>
      <c r="C1856" s="14" t="s">
        <v>2431</v>
      </c>
      <c r="D1856" s="14" t="s">
        <v>2742</v>
      </c>
      <c r="E1856" s="14" t="s">
        <v>2770</v>
      </c>
      <c r="F1856" s="14" t="s">
        <v>2771</v>
      </c>
      <c r="G1856" s="14" t="s">
        <v>2773</v>
      </c>
      <c r="H1856" s="14" t="s">
        <v>2774</v>
      </c>
      <c r="I1856" s="14" t="s">
        <v>175</v>
      </c>
      <c r="J1856" s="14" t="s">
        <v>2775</v>
      </c>
      <c r="K1856" s="15">
        <v>142854</v>
      </c>
      <c r="L1856" s="15">
        <v>142854</v>
      </c>
      <c r="M1856" s="15">
        <v>142854</v>
      </c>
      <c r="N1856" s="15">
        <v>142854</v>
      </c>
      <c r="O1856" s="15">
        <v>142854</v>
      </c>
      <c r="P1856" s="15">
        <v>142854</v>
      </c>
      <c r="Q1856" s="15">
        <v>142854</v>
      </c>
      <c r="R1856" s="15">
        <v>142854</v>
      </c>
      <c r="S1856" s="15">
        <v>142854</v>
      </c>
      <c r="T1856" s="15">
        <v>142854</v>
      </c>
      <c r="U1856" s="15">
        <v>142854</v>
      </c>
      <c r="V1856" s="15">
        <v>142854</v>
      </c>
      <c r="W1856" s="15">
        <v>1714248</v>
      </c>
      <c r="X1856" s="15">
        <v>1742710.3894464283</v>
      </c>
      <c r="Y1856" s="15">
        <v>1831250.2536626772</v>
      </c>
      <c r="Z1856" s="15">
        <v>1949735.3204771273</v>
      </c>
      <c r="AA1856" s="15">
        <v>2068750.7651486127</v>
      </c>
      <c r="AB1856" s="16">
        <f t="shared" si="28"/>
        <v>714270</v>
      </c>
    </row>
    <row r="1857" spans="1:28" ht="16" x14ac:dyDescent="0.2">
      <c r="A1857" s="14" t="s">
        <v>2759</v>
      </c>
      <c r="B1857" s="14" t="s">
        <v>2760</v>
      </c>
      <c r="C1857" s="14" t="s">
        <v>2431</v>
      </c>
      <c r="D1857" s="14" t="s">
        <v>2742</v>
      </c>
      <c r="E1857" s="14" t="s">
        <v>2770</v>
      </c>
      <c r="F1857" s="14" t="s">
        <v>2771</v>
      </c>
      <c r="G1857" s="14" t="s">
        <v>2407</v>
      </c>
      <c r="H1857" s="14" t="s">
        <v>2408</v>
      </c>
      <c r="I1857" s="14" t="s">
        <v>175</v>
      </c>
      <c r="J1857" s="14" t="s">
        <v>2776</v>
      </c>
      <c r="K1857" s="15">
        <v>627669</v>
      </c>
      <c r="L1857" s="15">
        <v>627669</v>
      </c>
      <c r="M1857" s="15">
        <v>627669</v>
      </c>
      <c r="N1857" s="15">
        <v>627669</v>
      </c>
      <c r="O1857" s="15">
        <v>627669</v>
      </c>
      <c r="P1857" s="15">
        <v>627669</v>
      </c>
      <c r="Q1857" s="15">
        <v>627669</v>
      </c>
      <c r="R1857" s="15">
        <v>627669</v>
      </c>
      <c r="S1857" s="15">
        <v>627669</v>
      </c>
      <c r="T1857" s="15">
        <v>627669</v>
      </c>
      <c r="U1857" s="15">
        <v>627669</v>
      </c>
      <c r="V1857" s="15">
        <v>627669</v>
      </c>
      <c r="W1857" s="15">
        <v>7532028</v>
      </c>
      <c r="X1857" s="15">
        <v>7819907.7560535707</v>
      </c>
      <c r="Y1857" s="15">
        <v>1831250.2536626772</v>
      </c>
      <c r="Z1857" s="15">
        <v>8028571.2355329916</v>
      </c>
      <c r="AA1857" s="15">
        <v>2068750.7651486127</v>
      </c>
      <c r="AB1857" s="16">
        <f t="shared" si="28"/>
        <v>3138345</v>
      </c>
    </row>
    <row r="1858" spans="1:28" ht="16" x14ac:dyDescent="0.2">
      <c r="A1858" s="14" t="s">
        <v>2759</v>
      </c>
      <c r="B1858" s="14" t="s">
        <v>2760</v>
      </c>
      <c r="C1858" s="14" t="s">
        <v>2431</v>
      </c>
      <c r="D1858" s="14" t="s">
        <v>2742</v>
      </c>
      <c r="E1858" s="14" t="s">
        <v>2770</v>
      </c>
      <c r="F1858" s="14" t="s">
        <v>2771</v>
      </c>
      <c r="G1858" s="14" t="s">
        <v>1683</v>
      </c>
      <c r="H1858" s="14" t="s">
        <v>1684</v>
      </c>
      <c r="I1858" s="14" t="s">
        <v>1685</v>
      </c>
      <c r="J1858" s="14" t="s">
        <v>2777</v>
      </c>
      <c r="K1858" s="15">
        <v>3831282.2759529008</v>
      </c>
      <c r="L1858" s="15">
        <v>3190889.6972004166</v>
      </c>
      <c r="M1858" s="15">
        <v>6988831.457263899</v>
      </c>
      <c r="N1858" s="15">
        <v>6833904.098170626</v>
      </c>
      <c r="O1858" s="15">
        <v>6267262.8200997179</v>
      </c>
      <c r="P1858" s="15">
        <v>6332114.1670465609</v>
      </c>
      <c r="Q1858" s="15">
        <v>6394679.7211159579</v>
      </c>
      <c r="R1858" s="15">
        <v>6875209.0624554139</v>
      </c>
      <c r="S1858" s="15">
        <v>6438504.9129754109</v>
      </c>
      <c r="T1858" s="15">
        <v>6841804.79708244</v>
      </c>
      <c r="U1858" s="15">
        <v>5499448.7149501694</v>
      </c>
      <c r="V1858" s="15">
        <v>6589368.0103347646</v>
      </c>
      <c r="W1858" s="15">
        <v>72083299.734648272</v>
      </c>
      <c r="X1858" s="15">
        <v>76414260.823339909</v>
      </c>
      <c r="Y1858" s="15">
        <v>77495101.558882549</v>
      </c>
      <c r="Z1858" s="15">
        <v>82430139.542321473</v>
      </c>
      <c r="AA1858" s="15">
        <v>75116738.854058549</v>
      </c>
      <c r="AB1858" s="16">
        <f t="shared" si="28"/>
        <v>27112170.348687563</v>
      </c>
    </row>
    <row r="1859" spans="1:28" ht="16" x14ac:dyDescent="0.2">
      <c r="A1859" s="14" t="s">
        <v>2759</v>
      </c>
      <c r="B1859" s="14" t="s">
        <v>2760</v>
      </c>
      <c r="C1859" s="14" t="s">
        <v>2431</v>
      </c>
      <c r="D1859" s="14" t="s">
        <v>2742</v>
      </c>
      <c r="E1859" s="14" t="s">
        <v>2770</v>
      </c>
      <c r="F1859" s="14" t="s">
        <v>2771</v>
      </c>
      <c r="G1859" s="14" t="s">
        <v>177</v>
      </c>
      <c r="H1859" s="14" t="s">
        <v>178</v>
      </c>
      <c r="I1859" s="14" t="s">
        <v>179</v>
      </c>
      <c r="J1859" s="14" t="s">
        <v>2778</v>
      </c>
      <c r="K1859" s="15">
        <v>17268</v>
      </c>
      <c r="L1859" s="15">
        <v>17268</v>
      </c>
      <c r="M1859" s="15">
        <v>17268</v>
      </c>
      <c r="N1859" s="15">
        <v>17268</v>
      </c>
      <c r="O1859" s="15">
        <v>17268</v>
      </c>
      <c r="P1859" s="15">
        <v>17268</v>
      </c>
      <c r="Q1859" s="15">
        <v>17268</v>
      </c>
      <c r="R1859" s="15">
        <v>17268</v>
      </c>
      <c r="S1859" s="15">
        <v>17268</v>
      </c>
      <c r="T1859" s="15">
        <v>17268</v>
      </c>
      <c r="U1859" s="15">
        <v>17268</v>
      </c>
      <c r="V1859" s="15">
        <v>17268</v>
      </c>
      <c r="W1859" s="15">
        <v>207216</v>
      </c>
      <c r="X1859" s="15">
        <v>285252.49235055275</v>
      </c>
      <c r="Y1859" s="15">
        <v>301326.77994826133</v>
      </c>
      <c r="Z1859" s="15">
        <v>320507.65266957093</v>
      </c>
      <c r="AA1859" s="15">
        <v>338569.30846770428</v>
      </c>
      <c r="AB1859" s="16">
        <f t="shared" ref="AB1859:AB1922" si="29">SUM(K1859:O1859)</f>
        <v>86340</v>
      </c>
    </row>
    <row r="1860" spans="1:28" ht="16" x14ac:dyDescent="0.2">
      <c r="A1860" s="14" t="s">
        <v>2759</v>
      </c>
      <c r="B1860" s="14" t="s">
        <v>2760</v>
      </c>
      <c r="C1860" s="14" t="s">
        <v>2431</v>
      </c>
      <c r="D1860" s="14" t="s">
        <v>2742</v>
      </c>
      <c r="E1860" s="14" t="s">
        <v>2770</v>
      </c>
      <c r="F1860" s="14" t="s">
        <v>2771</v>
      </c>
      <c r="G1860" s="14" t="s">
        <v>2779</v>
      </c>
      <c r="H1860" s="14" t="s">
        <v>2780</v>
      </c>
      <c r="I1860" s="14" t="s">
        <v>179</v>
      </c>
      <c r="J1860" s="14" t="s">
        <v>2781</v>
      </c>
      <c r="K1860" s="15">
        <v>1209410.2170000002</v>
      </c>
      <c r="L1860" s="15">
        <v>951691.74873502413</v>
      </c>
      <c r="M1860" s="15">
        <v>2068442.9691620341</v>
      </c>
      <c r="N1860" s="15">
        <v>2074004.0605611419</v>
      </c>
      <c r="O1860" s="15">
        <v>1886224.5527554441</v>
      </c>
      <c r="P1860" s="15">
        <v>1971117.9708927087</v>
      </c>
      <c r="Q1860" s="15">
        <v>1914336.5381622172</v>
      </c>
      <c r="R1860" s="15">
        <v>2143964.6362677268</v>
      </c>
      <c r="S1860" s="15">
        <v>2022497.1854065955</v>
      </c>
      <c r="T1860" s="15">
        <v>2094141.1459159201</v>
      </c>
      <c r="U1860" s="15">
        <v>1687905.7984671597</v>
      </c>
      <c r="V1860" s="15">
        <v>2000111.9808794805</v>
      </c>
      <c r="W1860" s="15">
        <v>22023848.804205455</v>
      </c>
      <c r="X1860" s="15">
        <v>24359079.859228358</v>
      </c>
      <c r="Y1860" s="15">
        <v>24815548.957035333</v>
      </c>
      <c r="Z1860" s="15">
        <v>26450251.311190784</v>
      </c>
      <c r="AA1860" s="15">
        <v>26545183.826712113</v>
      </c>
      <c r="AB1860" s="16">
        <f t="shared" si="29"/>
        <v>8189773.5482136449</v>
      </c>
    </row>
    <row r="1861" spans="1:28" ht="16" x14ac:dyDescent="0.2">
      <c r="A1861" s="14" t="s">
        <v>2759</v>
      </c>
      <c r="B1861" s="14" t="s">
        <v>2760</v>
      </c>
      <c r="C1861" s="14" t="s">
        <v>2431</v>
      </c>
      <c r="D1861" s="14" t="s">
        <v>2742</v>
      </c>
      <c r="E1861" s="14" t="s">
        <v>2770</v>
      </c>
      <c r="F1861" s="14" t="s">
        <v>2771</v>
      </c>
      <c r="G1861" s="14" t="s">
        <v>2782</v>
      </c>
      <c r="H1861" s="14" t="s">
        <v>2783</v>
      </c>
      <c r="I1861" s="14" t="s">
        <v>179</v>
      </c>
      <c r="J1861" s="14" t="s">
        <v>2784</v>
      </c>
      <c r="K1861" s="15">
        <v>1456709.2799999998</v>
      </c>
      <c r="L1861" s="15">
        <v>1146481.5963744</v>
      </c>
      <c r="M1861" s="15">
        <v>2475644.5259855702</v>
      </c>
      <c r="N1861" s="15">
        <v>2484661.5630273595</v>
      </c>
      <c r="O1861" s="15">
        <v>2248919.22885411</v>
      </c>
      <c r="P1861" s="15">
        <v>2348641.6054650322</v>
      </c>
      <c r="Q1861" s="15">
        <v>2287251.399347797</v>
      </c>
      <c r="R1861" s="15">
        <v>2558797.7354006944</v>
      </c>
      <c r="S1861" s="15">
        <v>2423732.881414426</v>
      </c>
      <c r="T1861" s="15">
        <v>2505692.5586071303</v>
      </c>
      <c r="U1861" s="15">
        <v>2015181.2378897599</v>
      </c>
      <c r="V1861" s="15">
        <v>2390356.5823132717</v>
      </c>
      <c r="W1861" s="15">
        <v>26342070.194679551</v>
      </c>
      <c r="X1861" s="15">
        <v>28525681.500563376</v>
      </c>
      <c r="Y1861" s="15">
        <v>29060229.282094549</v>
      </c>
      <c r="Z1861" s="15">
        <v>30974546.200974118</v>
      </c>
      <c r="AA1861" s="15">
        <v>31085716.849350765</v>
      </c>
      <c r="AB1861" s="16">
        <f t="shared" si="29"/>
        <v>9812416.1942414399</v>
      </c>
    </row>
    <row r="1862" spans="1:28" ht="16" x14ac:dyDescent="0.2">
      <c r="A1862" s="14" t="s">
        <v>2759</v>
      </c>
      <c r="B1862" s="14" t="s">
        <v>2760</v>
      </c>
      <c r="C1862" s="14" t="s">
        <v>2431</v>
      </c>
      <c r="D1862" s="14" t="s">
        <v>2742</v>
      </c>
      <c r="E1862" s="14" t="s">
        <v>2785</v>
      </c>
      <c r="F1862" s="14" t="s">
        <v>2786</v>
      </c>
      <c r="G1862" s="14" t="s">
        <v>1683</v>
      </c>
      <c r="H1862" s="14" t="s">
        <v>1684</v>
      </c>
      <c r="I1862" s="14" t="s">
        <v>1685</v>
      </c>
      <c r="J1862" s="14" t="s">
        <v>2787</v>
      </c>
      <c r="K1862" s="15">
        <v>89883.45515432024</v>
      </c>
      <c r="L1862" s="15">
        <v>70614.433133065919</v>
      </c>
      <c r="M1862" s="15">
        <v>155848.50636407299</v>
      </c>
      <c r="N1862" s="15">
        <v>151864.53551490276</v>
      </c>
      <c r="O1862" s="15">
        <v>147791.01712836474</v>
      </c>
      <c r="P1862" s="15">
        <v>150652.53036839401</v>
      </c>
      <c r="Q1862" s="15">
        <v>146582.9162433458</v>
      </c>
      <c r="R1862" s="15">
        <v>159425.13768012554</v>
      </c>
      <c r="S1862" s="15">
        <v>151941.11889027516</v>
      </c>
      <c r="T1862" s="15">
        <v>160865.35893213673</v>
      </c>
      <c r="U1862" s="15">
        <v>132118.88804685092</v>
      </c>
      <c r="V1862" s="15">
        <v>157240.69823319351</v>
      </c>
      <c r="W1862" s="15">
        <v>1674828.5956890485</v>
      </c>
      <c r="X1862" s="15">
        <v>1761712.0650914097</v>
      </c>
      <c r="Y1862" s="15">
        <v>1775120.4365671019</v>
      </c>
      <c r="Z1862" s="15">
        <v>1907277.2706827817</v>
      </c>
      <c r="AA1862" s="15">
        <v>1807320.032578853</v>
      </c>
      <c r="AB1862" s="16">
        <f t="shared" si="29"/>
        <v>616001.94729472673</v>
      </c>
    </row>
    <row r="1863" spans="1:28" ht="16" x14ac:dyDescent="0.2">
      <c r="A1863" s="14" t="s">
        <v>2759</v>
      </c>
      <c r="B1863" s="14" t="s">
        <v>2760</v>
      </c>
      <c r="C1863" s="14" t="s">
        <v>2431</v>
      </c>
      <c r="D1863" s="14" t="s">
        <v>2742</v>
      </c>
      <c r="E1863" s="14" t="s">
        <v>47</v>
      </c>
      <c r="F1863" s="14" t="s">
        <v>2788</v>
      </c>
      <c r="G1863" s="14" t="s">
        <v>347</v>
      </c>
      <c r="H1863" s="14" t="s">
        <v>348</v>
      </c>
      <c r="I1863" s="14" t="s">
        <v>17</v>
      </c>
      <c r="J1863" s="14" t="s">
        <v>2789</v>
      </c>
      <c r="K1863" s="15">
        <v>154954.79999999999</v>
      </c>
      <c r="L1863" s="15">
        <v>161063.27999999997</v>
      </c>
      <c r="M1863" s="15">
        <v>158619.84</v>
      </c>
      <c r="N1863" s="15">
        <v>156427.20000000001</v>
      </c>
      <c r="O1863" s="15">
        <v>152761.91999999998</v>
      </c>
      <c r="P1863" s="15">
        <v>152761.91999999998</v>
      </c>
      <c r="Q1863" s="15">
        <v>152761.91999999998</v>
      </c>
      <c r="R1863" s="15">
        <v>152761.91999999998</v>
      </c>
      <c r="S1863" s="15">
        <v>162757.91999999998</v>
      </c>
      <c r="T1863" s="15">
        <v>154233.36000000002</v>
      </c>
      <c r="U1863" s="15">
        <v>154233.36000000002</v>
      </c>
      <c r="V1863" s="15">
        <v>172004.16</v>
      </c>
      <c r="W1863" s="15">
        <v>1885341.5999999999</v>
      </c>
      <c r="X1863" s="15">
        <v>1912172.8246171426</v>
      </c>
      <c r="Y1863" s="15">
        <v>1903761.2397006685</v>
      </c>
      <c r="Z1863" s="15">
        <v>1928589.8323108838</v>
      </c>
      <c r="AA1863" s="15">
        <v>1947387.2791304665</v>
      </c>
      <c r="AB1863" s="16">
        <f t="shared" si="29"/>
        <v>783827.0399999998</v>
      </c>
    </row>
    <row r="1864" spans="1:28" ht="16" x14ac:dyDescent="0.2">
      <c r="A1864" s="14" t="s">
        <v>2759</v>
      </c>
      <c r="B1864" s="14" t="s">
        <v>2760</v>
      </c>
      <c r="C1864" s="14" t="s">
        <v>2431</v>
      </c>
      <c r="D1864" s="14" t="s">
        <v>2742</v>
      </c>
      <c r="E1864" s="14" t="s">
        <v>47</v>
      </c>
      <c r="F1864" s="14" t="s">
        <v>2788</v>
      </c>
      <c r="G1864" s="14" t="s">
        <v>2773</v>
      </c>
      <c r="H1864" s="14" t="s">
        <v>2774</v>
      </c>
      <c r="I1864" s="14" t="s">
        <v>175</v>
      </c>
      <c r="J1864" s="14" t="s">
        <v>2790</v>
      </c>
      <c r="K1864" s="15">
        <v>137500</v>
      </c>
      <c r="L1864" s="15">
        <v>137500</v>
      </c>
      <c r="M1864" s="15">
        <v>137500</v>
      </c>
      <c r="N1864" s="15">
        <v>137500</v>
      </c>
      <c r="O1864" s="15">
        <v>137500</v>
      </c>
      <c r="P1864" s="15">
        <v>137500</v>
      </c>
      <c r="Q1864" s="15">
        <v>137500</v>
      </c>
      <c r="R1864" s="15">
        <v>137500</v>
      </c>
      <c r="S1864" s="15">
        <v>137500</v>
      </c>
      <c r="T1864" s="15">
        <v>137500</v>
      </c>
      <c r="U1864" s="15">
        <v>137500</v>
      </c>
      <c r="V1864" s="15">
        <v>137500</v>
      </c>
      <c r="W1864" s="15">
        <v>1650000</v>
      </c>
      <c r="X1864" s="15">
        <v>2453876.9580000001</v>
      </c>
      <c r="Y1864" s="15">
        <v>2609657.5694747092</v>
      </c>
      <c r="Z1864" s="15">
        <v>2655262.3409149349</v>
      </c>
      <c r="AA1864" s="15">
        <v>2817344.9610585882</v>
      </c>
      <c r="AB1864" s="16">
        <f t="shared" si="29"/>
        <v>687500</v>
      </c>
    </row>
    <row r="1865" spans="1:28" ht="16" x14ac:dyDescent="0.2">
      <c r="A1865" s="14" t="s">
        <v>2759</v>
      </c>
      <c r="B1865" s="14" t="s">
        <v>2760</v>
      </c>
      <c r="C1865" s="14" t="s">
        <v>2431</v>
      </c>
      <c r="D1865" s="14" t="s">
        <v>2742</v>
      </c>
      <c r="E1865" s="14" t="s">
        <v>47</v>
      </c>
      <c r="F1865" s="14" t="s">
        <v>2788</v>
      </c>
      <c r="G1865" s="14" t="s">
        <v>1683</v>
      </c>
      <c r="H1865" s="14" t="s">
        <v>1684</v>
      </c>
      <c r="I1865" s="14" t="s">
        <v>1685</v>
      </c>
      <c r="J1865" s="14" t="s">
        <v>2791</v>
      </c>
      <c r="K1865" s="15">
        <v>1320163.2475790787</v>
      </c>
      <c r="L1865" s="15">
        <v>1037149.4866419059</v>
      </c>
      <c r="M1865" s="15">
        <v>2289024.9372223224</v>
      </c>
      <c r="N1865" s="15">
        <v>2230510.3653751351</v>
      </c>
      <c r="O1865" s="15">
        <v>2170680.5640728576</v>
      </c>
      <c r="P1865" s="15">
        <v>2212709.039785787</v>
      </c>
      <c r="Q1865" s="15">
        <v>2152936.5823241416</v>
      </c>
      <c r="R1865" s="15">
        <v>2341556.7096768441</v>
      </c>
      <c r="S1865" s="15">
        <v>2231635.1837009168</v>
      </c>
      <c r="T1865" s="15">
        <v>2362709.9593157591</v>
      </c>
      <c r="U1865" s="15">
        <v>1940496.168188123</v>
      </c>
      <c r="V1865" s="15">
        <v>2309472.7553000301</v>
      </c>
      <c r="W1865" s="15">
        <v>24599044.999182902</v>
      </c>
      <c r="X1865" s="15">
        <v>25875145.956030082</v>
      </c>
      <c r="Y1865" s="15">
        <v>26072081.412079312</v>
      </c>
      <c r="Z1865" s="15">
        <v>28013134.913153362</v>
      </c>
      <c r="AA1865" s="15">
        <v>26545012.978501897</v>
      </c>
      <c r="AB1865" s="16">
        <f t="shared" si="29"/>
        <v>9047528.6008912995</v>
      </c>
    </row>
    <row r="1866" spans="1:28" ht="16" x14ac:dyDescent="0.2">
      <c r="A1866" s="14" t="s">
        <v>2759</v>
      </c>
      <c r="B1866" s="14" t="s">
        <v>2760</v>
      </c>
      <c r="C1866" s="14" t="s">
        <v>2431</v>
      </c>
      <c r="D1866" s="14" t="s">
        <v>2742</v>
      </c>
      <c r="E1866" s="14" t="s">
        <v>47</v>
      </c>
      <c r="F1866" s="14" t="s">
        <v>2788</v>
      </c>
      <c r="G1866" s="14" t="s">
        <v>2623</v>
      </c>
      <c r="H1866" s="14" t="s">
        <v>2624</v>
      </c>
      <c r="I1866" s="14" t="s">
        <v>2625</v>
      </c>
      <c r="J1866" s="14" t="s">
        <v>2792</v>
      </c>
      <c r="K1866" s="15">
        <v>1255272.6863920768</v>
      </c>
      <c r="L1866" s="15">
        <v>1258918.188670893</v>
      </c>
      <c r="M1866" s="15">
        <v>1844842.0950125053</v>
      </c>
      <c r="N1866" s="15">
        <v>1808360.6672670071</v>
      </c>
      <c r="O1866" s="15">
        <v>1737127.6192745415</v>
      </c>
      <c r="P1866" s="15">
        <v>1957961.3082240559</v>
      </c>
      <c r="Q1866" s="15">
        <v>1727469.7154802475</v>
      </c>
      <c r="R1866" s="15">
        <v>1773598.0274269695</v>
      </c>
      <c r="S1866" s="15">
        <v>1795384.0677462406</v>
      </c>
      <c r="T1866" s="15">
        <v>1802275.5665332871</v>
      </c>
      <c r="U1866" s="15">
        <v>1584635.644063632</v>
      </c>
      <c r="V1866" s="15">
        <v>1829257.898281686</v>
      </c>
      <c r="W1866" s="15">
        <v>20375103.484373145</v>
      </c>
      <c r="X1866" s="15">
        <v>19877393.824064367</v>
      </c>
      <c r="Y1866" s="15">
        <v>20080719.80049856</v>
      </c>
      <c r="Z1866" s="15">
        <v>21128327.855289482</v>
      </c>
      <c r="AA1866" s="15">
        <v>20555711.87878665</v>
      </c>
      <c r="AB1866" s="16">
        <f t="shared" si="29"/>
        <v>7904521.2566170236</v>
      </c>
    </row>
    <row r="1867" spans="1:28" ht="16" x14ac:dyDescent="0.2">
      <c r="A1867" s="14" t="s">
        <v>2759</v>
      </c>
      <c r="B1867" s="14" t="s">
        <v>2760</v>
      </c>
      <c r="C1867" s="14" t="s">
        <v>2431</v>
      </c>
      <c r="D1867" s="14" t="s">
        <v>2742</v>
      </c>
      <c r="E1867" s="14" t="s">
        <v>47</v>
      </c>
      <c r="F1867" s="14" t="s">
        <v>2788</v>
      </c>
      <c r="G1867" s="14" t="s">
        <v>642</v>
      </c>
      <c r="H1867" s="14" t="s">
        <v>643</v>
      </c>
      <c r="I1867" s="14" t="s">
        <v>644</v>
      </c>
      <c r="J1867" s="14" t="s">
        <v>2793</v>
      </c>
      <c r="K1867" s="15">
        <v>72209.647058823539</v>
      </c>
      <c r="L1867" s="15">
        <v>55970.455870588245</v>
      </c>
      <c r="M1867" s="15">
        <v>129702.65357879041</v>
      </c>
      <c r="N1867" s="15">
        <v>125745.02776729129</v>
      </c>
      <c r="O1867" s="15">
        <v>122470.7696563729</v>
      </c>
      <c r="P1867" s="15">
        <v>124739.01454764239</v>
      </c>
      <c r="Q1867" s="15">
        <v>121145.69336240811</v>
      </c>
      <c r="R1867" s="15">
        <v>132621.54050148104</v>
      </c>
      <c r="S1867" s="15">
        <v>125958.87040163027</v>
      </c>
      <c r="T1867" s="15">
        <v>133446.78049968882</v>
      </c>
      <c r="U1867" s="15">
        <v>108822.3316144171</v>
      </c>
      <c r="V1867" s="15">
        <v>130173.11010242351</v>
      </c>
      <c r="W1867" s="15">
        <v>1383005.8949615576</v>
      </c>
      <c r="X1867" s="15">
        <v>1426539.1675878116</v>
      </c>
      <c r="Y1867" s="15">
        <v>1427041.0804984767</v>
      </c>
      <c r="Z1867" s="15">
        <v>1502255.3290352593</v>
      </c>
      <c r="AA1867" s="15">
        <v>1483592.1252927333</v>
      </c>
      <c r="AB1867" s="16">
        <f t="shared" si="29"/>
        <v>506098.55393186637</v>
      </c>
    </row>
    <row r="1868" spans="1:28" ht="16" x14ac:dyDescent="0.2">
      <c r="A1868" s="14" t="s">
        <v>2759</v>
      </c>
      <c r="B1868" s="14" t="s">
        <v>2760</v>
      </c>
      <c r="C1868" s="14" t="s">
        <v>2431</v>
      </c>
      <c r="D1868" s="14" t="s">
        <v>2742</v>
      </c>
      <c r="E1868" s="14" t="s">
        <v>47</v>
      </c>
      <c r="F1868" s="14" t="s">
        <v>2788</v>
      </c>
      <c r="G1868" s="14" t="s">
        <v>177</v>
      </c>
      <c r="H1868" s="14" t="s">
        <v>178</v>
      </c>
      <c r="I1868" s="14" t="s">
        <v>179</v>
      </c>
      <c r="J1868" s="14" t="s">
        <v>2794</v>
      </c>
      <c r="K1868" s="15">
        <v>17268</v>
      </c>
      <c r="L1868" s="15">
        <v>17268</v>
      </c>
      <c r="M1868" s="15">
        <v>17268</v>
      </c>
      <c r="N1868" s="15">
        <v>17268</v>
      </c>
      <c r="O1868" s="15">
        <v>17268</v>
      </c>
      <c r="P1868" s="15">
        <v>17268</v>
      </c>
      <c r="Q1868" s="15">
        <v>17268</v>
      </c>
      <c r="R1868" s="15">
        <v>17268</v>
      </c>
      <c r="S1868" s="15">
        <v>17268</v>
      </c>
      <c r="T1868" s="15">
        <v>17268</v>
      </c>
      <c r="U1868" s="15">
        <v>17268</v>
      </c>
      <c r="V1868" s="15">
        <v>17268</v>
      </c>
      <c r="W1868" s="15">
        <v>207216</v>
      </c>
      <c r="X1868" s="15">
        <v>285252.49235055275</v>
      </c>
      <c r="Y1868" s="15">
        <v>286977.60016600997</v>
      </c>
      <c r="Z1868" s="15">
        <v>291723.58911531261</v>
      </c>
      <c r="AA1868" s="15">
        <v>322837.57688491425</v>
      </c>
      <c r="AB1868" s="16">
        <f t="shared" si="29"/>
        <v>86340</v>
      </c>
    </row>
    <row r="1869" spans="1:28" ht="16" x14ac:dyDescent="0.2">
      <c r="A1869" s="14" t="s">
        <v>2759</v>
      </c>
      <c r="B1869" s="14" t="s">
        <v>2760</v>
      </c>
      <c r="C1869" s="14" t="s">
        <v>2431</v>
      </c>
      <c r="D1869" s="14" t="s">
        <v>2742</v>
      </c>
      <c r="E1869" s="14" t="s">
        <v>47</v>
      </c>
      <c r="F1869" s="14" t="s">
        <v>2788</v>
      </c>
      <c r="G1869" s="14" t="s">
        <v>2795</v>
      </c>
      <c r="H1869" s="14" t="s">
        <v>2796</v>
      </c>
      <c r="I1869" s="14" t="s">
        <v>179</v>
      </c>
      <c r="J1869" s="14" t="s">
        <v>2797</v>
      </c>
      <c r="K1869" s="15">
        <v>1421252.0680179617</v>
      </c>
      <c r="L1869" s="15">
        <v>1030762.4848403228</v>
      </c>
      <c r="M1869" s="15">
        <v>2552846.7751144893</v>
      </c>
      <c r="N1869" s="15">
        <v>2301270.7760957717</v>
      </c>
      <c r="O1869" s="15">
        <v>2058093.3996350078</v>
      </c>
      <c r="P1869" s="15">
        <v>1988528.6801039388</v>
      </c>
      <c r="Q1869" s="15">
        <v>2070685.8249342968</v>
      </c>
      <c r="R1869" s="15">
        <v>2129452.9695797241</v>
      </c>
      <c r="S1869" s="15">
        <v>2189200.2117154757</v>
      </c>
      <c r="T1869" s="15">
        <v>2288622.4086235105</v>
      </c>
      <c r="U1869" s="15">
        <v>1716004.2965845661</v>
      </c>
      <c r="V1869" s="15">
        <v>2060173.3089535737</v>
      </c>
      <c r="W1869" s="15">
        <v>23806893.20419864</v>
      </c>
      <c r="X1869" s="15">
        <v>30745913.827981155</v>
      </c>
      <c r="Y1869" s="15">
        <v>29271542.288683407</v>
      </c>
      <c r="Z1869" s="15">
        <v>30304922.044659458</v>
      </c>
      <c r="AA1869" s="15">
        <v>32038495.790677104</v>
      </c>
      <c r="AB1869" s="16">
        <f t="shared" si="29"/>
        <v>9364225.5037035532</v>
      </c>
    </row>
    <row r="1870" spans="1:28" ht="16" x14ac:dyDescent="0.2">
      <c r="A1870" s="14" t="s">
        <v>2759</v>
      </c>
      <c r="B1870" s="14" t="s">
        <v>2760</v>
      </c>
      <c r="C1870" s="14" t="s">
        <v>2431</v>
      </c>
      <c r="D1870" s="14" t="s">
        <v>2742</v>
      </c>
      <c r="E1870" s="14" t="s">
        <v>47</v>
      </c>
      <c r="F1870" s="14" t="s">
        <v>2788</v>
      </c>
      <c r="G1870" s="14" t="s">
        <v>2798</v>
      </c>
      <c r="H1870" s="14" t="s">
        <v>2799</v>
      </c>
      <c r="I1870" s="14" t="s">
        <v>179</v>
      </c>
      <c r="J1870" s="14" t="s">
        <v>2800</v>
      </c>
      <c r="K1870" s="15">
        <v>225237.01</v>
      </c>
      <c r="L1870" s="15">
        <v>174583.57216950002</v>
      </c>
      <c r="M1870" s="15">
        <v>404569.73646962061</v>
      </c>
      <c r="N1870" s="15">
        <v>392225.07282994472</v>
      </c>
      <c r="O1870" s="15">
        <v>382011.97614674486</v>
      </c>
      <c r="P1870" s="15">
        <v>389087.10693697195</v>
      </c>
      <c r="Q1870" s="15">
        <v>377878.78571262764</v>
      </c>
      <c r="R1870" s="15">
        <v>413674.35600140382</v>
      </c>
      <c r="S1870" s="15">
        <v>392892.09278546117</v>
      </c>
      <c r="T1870" s="15">
        <v>416248.45236248011</v>
      </c>
      <c r="U1870" s="15">
        <v>339439.63988762803</v>
      </c>
      <c r="V1870" s="15">
        <v>406037.18888123246</v>
      </c>
      <c r="W1870" s="15">
        <v>4313884.9901836161</v>
      </c>
      <c r="X1870" s="15">
        <v>4517705.477237789</v>
      </c>
      <c r="Y1870" s="15">
        <v>4591834.7745374981</v>
      </c>
      <c r="Z1870" s="15">
        <v>4892697.7725090543</v>
      </c>
      <c r="AA1870" s="15">
        <v>4902939.9655511817</v>
      </c>
      <c r="AB1870" s="16">
        <f t="shared" si="29"/>
        <v>1578627.3676158101</v>
      </c>
    </row>
    <row r="1871" spans="1:28" ht="16" x14ac:dyDescent="0.2">
      <c r="A1871" s="14" t="s">
        <v>2759</v>
      </c>
      <c r="B1871" s="14" t="s">
        <v>2760</v>
      </c>
      <c r="C1871" s="14" t="s">
        <v>2431</v>
      </c>
      <c r="D1871" s="14" t="s">
        <v>2742</v>
      </c>
      <c r="E1871" s="14" t="s">
        <v>47</v>
      </c>
      <c r="F1871" s="14" t="s">
        <v>2788</v>
      </c>
      <c r="G1871" s="14" t="s">
        <v>2801</v>
      </c>
      <c r="H1871" s="14" t="s">
        <v>2802</v>
      </c>
      <c r="I1871" s="14" t="s">
        <v>179</v>
      </c>
      <c r="J1871" s="14" t="s">
        <v>2803</v>
      </c>
      <c r="K1871" s="15">
        <v>150663.49378146126</v>
      </c>
      <c r="L1871" s="15">
        <v>116780.85648493006</v>
      </c>
      <c r="M1871" s="15">
        <v>270621.11140064459</v>
      </c>
      <c r="N1871" s="15">
        <v>262363.63118675549</v>
      </c>
      <c r="O1871" s="15">
        <v>255531.97936977059</v>
      </c>
      <c r="P1871" s="15">
        <v>260264.61155937571</v>
      </c>
      <c r="Q1871" s="15">
        <v>252767.24318690164</v>
      </c>
      <c r="R1871" s="15">
        <v>276711.29075531365</v>
      </c>
      <c r="S1871" s="15">
        <v>262809.80811354058</v>
      </c>
      <c r="T1871" s="15">
        <v>278433.13189984806</v>
      </c>
      <c r="U1871" s="15">
        <v>227054.8790955407</v>
      </c>
      <c r="V1871" s="15">
        <v>271602.70633165294</v>
      </c>
      <c r="W1871" s="15">
        <v>2885604.7431657352</v>
      </c>
      <c r="X1871" s="15">
        <v>3021942.4910510448</v>
      </c>
      <c r="Y1871" s="15">
        <v>3071528.3869157555</v>
      </c>
      <c r="Z1871" s="15">
        <v>3272778.929284256</v>
      </c>
      <c r="AA1871" s="15">
        <v>3279630.043973227</v>
      </c>
      <c r="AB1871" s="16">
        <f t="shared" si="29"/>
        <v>1055961.072223562</v>
      </c>
    </row>
    <row r="1872" spans="1:28" ht="16" x14ac:dyDescent="0.2">
      <c r="A1872" s="14" t="s">
        <v>2759</v>
      </c>
      <c r="B1872" s="14" t="s">
        <v>2760</v>
      </c>
      <c r="C1872" s="14" t="s">
        <v>2431</v>
      </c>
      <c r="D1872" s="14" t="s">
        <v>2742</v>
      </c>
      <c r="E1872" s="14" t="s">
        <v>47</v>
      </c>
      <c r="F1872" s="14" t="s">
        <v>2788</v>
      </c>
      <c r="G1872" s="14" t="s">
        <v>2804</v>
      </c>
      <c r="H1872" s="14" t="s">
        <v>2805</v>
      </c>
      <c r="I1872" s="14" t="s">
        <v>179</v>
      </c>
      <c r="J1872" s="14" t="s">
        <v>2806</v>
      </c>
      <c r="K1872" s="15">
        <v>348121.41239999997</v>
      </c>
      <c r="L1872" s="15">
        <v>269832.56315418001</v>
      </c>
      <c r="M1872" s="15">
        <v>625294.16490700224</v>
      </c>
      <c r="N1872" s="15">
        <v>606214.52190407435</v>
      </c>
      <c r="O1872" s="15">
        <v>590429.38232007215</v>
      </c>
      <c r="P1872" s="15">
        <v>601364.55022879457</v>
      </c>
      <c r="Q1872" s="15">
        <v>584041.21329028858</v>
      </c>
      <c r="R1872" s="15">
        <v>639366.06637101562</v>
      </c>
      <c r="S1872" s="15">
        <v>607245.45340602146</v>
      </c>
      <c r="T1872" s="15">
        <v>643344.53359037533</v>
      </c>
      <c r="U1872" s="15">
        <v>524630.5074917681</v>
      </c>
      <c r="V1872" s="15">
        <v>627562.22736334591</v>
      </c>
      <c r="W1872" s="15">
        <v>6667446.5964269387</v>
      </c>
      <c r="X1872" s="15">
        <v>6982467.0978505481</v>
      </c>
      <c r="Y1872" s="15">
        <v>7097039.7237089481</v>
      </c>
      <c r="Z1872" s="15">
        <v>7562047.014441302</v>
      </c>
      <c r="AA1872" s="15">
        <v>7577877.1247233497</v>
      </c>
      <c r="AB1872" s="16">
        <f t="shared" si="29"/>
        <v>2439892.0446853288</v>
      </c>
    </row>
    <row r="1873" spans="1:28" ht="16" x14ac:dyDescent="0.2">
      <c r="A1873" s="14" t="s">
        <v>2759</v>
      </c>
      <c r="B1873" s="14" t="s">
        <v>2760</v>
      </c>
      <c r="C1873" s="14" t="s">
        <v>2431</v>
      </c>
      <c r="D1873" s="14" t="s">
        <v>2742</v>
      </c>
      <c r="E1873" s="14" t="s">
        <v>47</v>
      </c>
      <c r="F1873" s="14" t="s">
        <v>2788</v>
      </c>
      <c r="G1873" s="14" t="s">
        <v>1866</v>
      </c>
      <c r="H1873" s="14" t="s">
        <v>1867</v>
      </c>
      <c r="I1873" s="14" t="s">
        <v>1868</v>
      </c>
      <c r="J1873" s="14" t="s">
        <v>2807</v>
      </c>
      <c r="K1873" s="15">
        <v>28222</v>
      </c>
      <c r="L1873" s="15">
        <v>28222</v>
      </c>
      <c r="M1873" s="15">
        <v>28222</v>
      </c>
      <c r="N1873" s="15">
        <v>28222</v>
      </c>
      <c r="O1873" s="15">
        <v>28222</v>
      </c>
      <c r="P1873" s="15">
        <v>28222</v>
      </c>
      <c r="Q1873" s="15">
        <v>28222</v>
      </c>
      <c r="R1873" s="15">
        <v>28222</v>
      </c>
      <c r="S1873" s="15">
        <v>28222</v>
      </c>
      <c r="T1873" s="15">
        <v>28222</v>
      </c>
      <c r="U1873" s="15">
        <v>28222</v>
      </c>
      <c r="V1873" s="15">
        <v>28222</v>
      </c>
      <c r="W1873" s="15">
        <v>338664</v>
      </c>
      <c r="X1873" s="15">
        <v>344353.11132142856</v>
      </c>
      <c r="Y1873" s="15">
        <v>348810.05408687162</v>
      </c>
      <c r="Z1873" s="15">
        <v>354927.43909074721</v>
      </c>
      <c r="AA1873" s="15">
        <v>394525.36534171161</v>
      </c>
      <c r="AB1873" s="16">
        <f t="shared" si="29"/>
        <v>141110</v>
      </c>
    </row>
    <row r="1874" spans="1:28" ht="16" x14ac:dyDescent="0.2">
      <c r="A1874" s="14" t="s">
        <v>2759</v>
      </c>
      <c r="B1874" s="14" t="s">
        <v>2760</v>
      </c>
      <c r="C1874" s="14" t="s">
        <v>2431</v>
      </c>
      <c r="D1874" s="14" t="s">
        <v>2742</v>
      </c>
      <c r="E1874" s="14" t="s">
        <v>47</v>
      </c>
      <c r="F1874" s="14" t="s">
        <v>2788</v>
      </c>
      <c r="G1874" s="14" t="s">
        <v>1873</v>
      </c>
      <c r="H1874" s="14" t="s">
        <v>1874</v>
      </c>
      <c r="I1874" s="14" t="s">
        <v>1868</v>
      </c>
      <c r="J1874" s="14" t="s">
        <v>2808</v>
      </c>
      <c r="K1874" s="15">
        <v>18815</v>
      </c>
      <c r="L1874" s="15">
        <v>18815</v>
      </c>
      <c r="M1874" s="15">
        <v>18815</v>
      </c>
      <c r="N1874" s="15">
        <v>18815</v>
      </c>
      <c r="O1874" s="15">
        <v>18815</v>
      </c>
      <c r="P1874" s="15">
        <v>18815</v>
      </c>
      <c r="Q1874" s="15">
        <v>18815</v>
      </c>
      <c r="R1874" s="15">
        <v>18815</v>
      </c>
      <c r="S1874" s="15">
        <v>18815</v>
      </c>
      <c r="T1874" s="15">
        <v>18815</v>
      </c>
      <c r="U1874" s="15">
        <v>18815</v>
      </c>
      <c r="V1874" s="15">
        <v>18815</v>
      </c>
      <c r="W1874" s="15">
        <v>225780</v>
      </c>
      <c r="X1874" s="15">
        <v>229569.07587499998</v>
      </c>
      <c r="Y1874" s="15">
        <v>242758.37291980576</v>
      </c>
      <c r="Z1874" s="15">
        <v>258465.57587356211</v>
      </c>
      <c r="AA1874" s="15">
        <v>274241.58496158407</v>
      </c>
      <c r="AB1874" s="16">
        <f t="shared" si="29"/>
        <v>94075</v>
      </c>
    </row>
    <row r="1875" spans="1:28" ht="16" x14ac:dyDescent="0.2">
      <c r="A1875" s="14" t="s">
        <v>2809</v>
      </c>
      <c r="B1875" s="14" t="s">
        <v>2810</v>
      </c>
      <c r="C1875" s="14" t="s">
        <v>2431</v>
      </c>
      <c r="D1875" s="14" t="s">
        <v>2742</v>
      </c>
      <c r="E1875" s="14" t="s">
        <v>19</v>
      </c>
      <c r="F1875" s="14" t="s">
        <v>974</v>
      </c>
      <c r="G1875" s="14" t="s">
        <v>15</v>
      </c>
      <c r="H1875" s="14" t="s">
        <v>16</v>
      </c>
      <c r="I1875" s="14" t="s">
        <v>17</v>
      </c>
      <c r="J1875" s="14" t="s">
        <v>2811</v>
      </c>
      <c r="K1875" s="15">
        <v>77768.510000000009</v>
      </c>
      <c r="L1875" s="15">
        <v>65593.16</v>
      </c>
      <c r="M1875" s="15">
        <v>65593.16</v>
      </c>
      <c r="N1875" s="15">
        <v>84147.87</v>
      </c>
      <c r="O1875" s="15">
        <v>68000.709999999992</v>
      </c>
      <c r="P1875" s="15">
        <v>72526.759999999995</v>
      </c>
      <c r="Q1875" s="15">
        <v>80176.070000000007</v>
      </c>
      <c r="R1875" s="15">
        <v>68000.709999999992</v>
      </c>
      <c r="S1875" s="15">
        <v>68000.709999999992</v>
      </c>
      <c r="T1875" s="15">
        <v>81029.22</v>
      </c>
      <c r="U1875" s="15">
        <v>68853.829999999987</v>
      </c>
      <c r="V1875" s="15">
        <v>81517.820000000007</v>
      </c>
      <c r="W1875" s="15">
        <v>881208.53</v>
      </c>
      <c r="X1875" s="15">
        <v>906092.64346613106</v>
      </c>
      <c r="Y1875" s="15">
        <v>937319.33938720927</v>
      </c>
      <c r="Z1875" s="15">
        <v>967198.60229544924</v>
      </c>
      <c r="AA1875" s="15">
        <v>1001769.6261020063</v>
      </c>
      <c r="AB1875" s="16">
        <f t="shared" si="29"/>
        <v>361103.41000000003</v>
      </c>
    </row>
    <row r="1876" spans="1:28" ht="16" x14ac:dyDescent="0.2">
      <c r="A1876" s="14" t="s">
        <v>2809</v>
      </c>
      <c r="B1876" s="14" t="s">
        <v>2810</v>
      </c>
      <c r="C1876" s="14" t="s">
        <v>2431</v>
      </c>
      <c r="D1876" s="14" t="s">
        <v>2742</v>
      </c>
      <c r="E1876" s="14" t="s">
        <v>19</v>
      </c>
      <c r="F1876" s="14" t="s">
        <v>974</v>
      </c>
      <c r="G1876" s="14" t="s">
        <v>19</v>
      </c>
      <c r="H1876" s="14" t="s">
        <v>20</v>
      </c>
      <c r="I1876" s="14" t="s">
        <v>21</v>
      </c>
      <c r="J1876" s="14" t="s">
        <v>2812</v>
      </c>
      <c r="K1876" s="15">
        <v>1200</v>
      </c>
      <c r="L1876" s="15">
        <v>1200</v>
      </c>
      <c r="M1876" s="15">
        <v>600</v>
      </c>
      <c r="N1876" s="15">
        <v>1200</v>
      </c>
      <c r="O1876" s="15">
        <v>1200</v>
      </c>
      <c r="P1876" s="15">
        <v>600</v>
      </c>
      <c r="Q1876" s="15">
        <v>1200</v>
      </c>
      <c r="R1876" s="15">
        <v>1200</v>
      </c>
      <c r="S1876" s="15">
        <v>600</v>
      </c>
      <c r="T1876" s="15">
        <v>1200</v>
      </c>
      <c r="U1876" s="15">
        <v>1200</v>
      </c>
      <c r="V1876" s="15">
        <v>600</v>
      </c>
      <c r="W1876" s="15">
        <v>12000</v>
      </c>
      <c r="X1876" s="15">
        <v>14413.971428571427</v>
      </c>
      <c r="Y1876" s="15">
        <v>14449.338228901732</v>
      </c>
      <c r="Z1876" s="15">
        <v>15861.970068638782</v>
      </c>
      <c r="AA1876" s="15">
        <v>15980.260799756843</v>
      </c>
      <c r="AB1876" s="16">
        <f t="shared" si="29"/>
        <v>5400</v>
      </c>
    </row>
    <row r="1877" spans="1:28" ht="16" x14ac:dyDescent="0.2">
      <c r="A1877" s="14" t="s">
        <v>2809</v>
      </c>
      <c r="B1877" s="14" t="s">
        <v>2810</v>
      </c>
      <c r="C1877" s="14" t="s">
        <v>2431</v>
      </c>
      <c r="D1877" s="14" t="s">
        <v>2742</v>
      </c>
      <c r="E1877" s="14" t="s">
        <v>19</v>
      </c>
      <c r="F1877" s="14" t="s">
        <v>974</v>
      </c>
      <c r="G1877" s="14" t="s">
        <v>23</v>
      </c>
      <c r="H1877" s="14" t="s">
        <v>24</v>
      </c>
      <c r="I1877" s="14" t="s">
        <v>21</v>
      </c>
      <c r="J1877" s="14" t="s">
        <v>2813</v>
      </c>
      <c r="K1877" s="15">
        <v>960</v>
      </c>
      <c r="L1877" s="15">
        <v>960</v>
      </c>
      <c r="M1877" s="15">
        <v>480</v>
      </c>
      <c r="N1877" s="15">
        <v>960</v>
      </c>
      <c r="O1877" s="15">
        <v>960</v>
      </c>
      <c r="P1877" s="15">
        <v>480</v>
      </c>
      <c r="Q1877" s="15">
        <v>960</v>
      </c>
      <c r="R1877" s="15">
        <v>960</v>
      </c>
      <c r="S1877" s="15">
        <v>480</v>
      </c>
      <c r="T1877" s="15">
        <v>960</v>
      </c>
      <c r="U1877" s="15">
        <v>960</v>
      </c>
      <c r="V1877" s="15">
        <v>480</v>
      </c>
      <c r="W1877" s="15">
        <v>9600</v>
      </c>
      <c r="X1877" s="15">
        <v>11531.177142857143</v>
      </c>
      <c r="Y1877" s="15">
        <v>11559.470583121387</v>
      </c>
      <c r="Z1877" s="15">
        <v>12852.262927409887</v>
      </c>
      <c r="AA1877" s="15">
        <v>12948.10875057221</v>
      </c>
      <c r="AB1877" s="16">
        <f t="shared" si="29"/>
        <v>4320</v>
      </c>
    </row>
    <row r="1878" spans="1:28" ht="16" x14ac:dyDescent="0.2">
      <c r="A1878" s="14" t="s">
        <v>2809</v>
      </c>
      <c r="B1878" s="14" t="s">
        <v>2810</v>
      </c>
      <c r="C1878" s="14" t="s">
        <v>2431</v>
      </c>
      <c r="D1878" s="14" t="s">
        <v>2742</v>
      </c>
      <c r="E1878" s="14" t="s">
        <v>19</v>
      </c>
      <c r="F1878" s="14" t="s">
        <v>974</v>
      </c>
      <c r="G1878" s="14" t="s">
        <v>26</v>
      </c>
      <c r="H1878" s="14" t="s">
        <v>27</v>
      </c>
      <c r="I1878" s="14" t="s">
        <v>21</v>
      </c>
      <c r="J1878" s="14" t="s">
        <v>2814</v>
      </c>
      <c r="K1878" s="15">
        <v>272</v>
      </c>
      <c r="L1878" s="15">
        <v>272</v>
      </c>
      <c r="M1878" s="15">
        <v>272</v>
      </c>
      <c r="N1878" s="15">
        <v>272</v>
      </c>
      <c r="O1878" s="15">
        <v>272</v>
      </c>
      <c r="P1878" s="15">
        <v>272</v>
      </c>
      <c r="Q1878" s="15">
        <v>272</v>
      </c>
      <c r="R1878" s="15">
        <v>272</v>
      </c>
      <c r="S1878" s="15">
        <v>272</v>
      </c>
      <c r="T1878" s="15">
        <v>272</v>
      </c>
      <c r="U1878" s="15">
        <v>272</v>
      </c>
      <c r="V1878" s="15">
        <v>272</v>
      </c>
      <c r="W1878" s="15">
        <v>3264</v>
      </c>
      <c r="X1878" s="15">
        <v>3589.4792738095234</v>
      </c>
      <c r="Y1878" s="15">
        <v>3598.2865895028899</v>
      </c>
      <c r="Z1878" s="15">
        <v>3977.69403259711</v>
      </c>
      <c r="AA1878" s="15">
        <v>4007.3577082467159</v>
      </c>
      <c r="AB1878" s="16">
        <f t="shared" si="29"/>
        <v>1360</v>
      </c>
    </row>
    <row r="1879" spans="1:28" ht="16" x14ac:dyDescent="0.2">
      <c r="A1879" s="14" t="s">
        <v>2809</v>
      </c>
      <c r="B1879" s="14" t="s">
        <v>2810</v>
      </c>
      <c r="C1879" s="14" t="s">
        <v>2431</v>
      </c>
      <c r="D1879" s="14" t="s">
        <v>2742</v>
      </c>
      <c r="E1879" s="14" t="s">
        <v>19</v>
      </c>
      <c r="F1879" s="14" t="s">
        <v>974</v>
      </c>
      <c r="G1879" s="14" t="s">
        <v>29</v>
      </c>
      <c r="H1879" s="14" t="s">
        <v>30</v>
      </c>
      <c r="I1879" s="14" t="s">
        <v>21</v>
      </c>
      <c r="J1879" s="14" t="s">
        <v>2815</v>
      </c>
      <c r="K1879" s="15">
        <v>0</v>
      </c>
      <c r="L1879" s="15">
        <v>0</v>
      </c>
      <c r="M1879" s="15">
        <v>0</v>
      </c>
      <c r="N1879" s="15">
        <v>0</v>
      </c>
      <c r="O1879" s="15">
        <v>0</v>
      </c>
      <c r="P1879" s="15">
        <v>0</v>
      </c>
      <c r="Q1879" s="15">
        <v>8050</v>
      </c>
      <c r="R1879" s="15">
        <v>0</v>
      </c>
      <c r="S1879" s="15">
        <v>0</v>
      </c>
      <c r="T1879" s="15">
        <v>0</v>
      </c>
      <c r="U1879" s="15">
        <v>0</v>
      </c>
      <c r="V1879" s="15">
        <v>0</v>
      </c>
      <c r="W1879" s="15">
        <v>8050</v>
      </c>
      <c r="X1879" s="15">
        <v>8138.5499999999993</v>
      </c>
      <c r="Y1879" s="15">
        <v>8252.4897000000001</v>
      </c>
      <c r="Z1879" s="15">
        <v>8376.2770454999991</v>
      </c>
      <c r="AA1879" s="15">
        <v>8501.9212011825002</v>
      </c>
      <c r="AB1879" s="16">
        <f t="shared" si="29"/>
        <v>0</v>
      </c>
    </row>
    <row r="1880" spans="1:28" ht="16" x14ac:dyDescent="0.2">
      <c r="A1880" s="14" t="s">
        <v>2809</v>
      </c>
      <c r="B1880" s="14" t="s">
        <v>2810</v>
      </c>
      <c r="C1880" s="14" t="s">
        <v>2431</v>
      </c>
      <c r="D1880" s="14" t="s">
        <v>2742</v>
      </c>
      <c r="E1880" s="14" t="s">
        <v>19</v>
      </c>
      <c r="F1880" s="14" t="s">
        <v>974</v>
      </c>
      <c r="G1880" s="14" t="s">
        <v>32</v>
      </c>
      <c r="H1880" s="14" t="s">
        <v>33</v>
      </c>
      <c r="I1880" s="14" t="s">
        <v>21</v>
      </c>
      <c r="J1880" s="14" t="s">
        <v>2816</v>
      </c>
      <c r="K1880" s="15">
        <v>0</v>
      </c>
      <c r="L1880" s="15">
        <v>0</v>
      </c>
      <c r="M1880" s="15">
        <v>0</v>
      </c>
      <c r="N1880" s="15">
        <v>0</v>
      </c>
      <c r="O1880" s="15">
        <v>0</v>
      </c>
      <c r="P1880" s="15">
        <v>0</v>
      </c>
      <c r="Q1880" s="15">
        <v>7000</v>
      </c>
      <c r="R1880" s="15">
        <v>0</v>
      </c>
      <c r="S1880" s="15">
        <v>0</v>
      </c>
      <c r="T1880" s="15">
        <v>0</v>
      </c>
      <c r="U1880" s="15">
        <v>0</v>
      </c>
      <c r="V1880" s="15">
        <v>0</v>
      </c>
      <c r="W1880" s="15">
        <v>7000</v>
      </c>
      <c r="X1880" s="15">
        <v>7076.9999999999991</v>
      </c>
      <c r="Y1880" s="15">
        <v>7176.0779999999995</v>
      </c>
      <c r="Z1880" s="15">
        <v>7803.9848249999995</v>
      </c>
      <c r="AA1880" s="15">
        <v>7921.0445973750002</v>
      </c>
      <c r="AB1880" s="16">
        <f t="shared" si="29"/>
        <v>0</v>
      </c>
    </row>
    <row r="1881" spans="1:28" ht="16" x14ac:dyDescent="0.2">
      <c r="A1881" s="14" t="s">
        <v>2809</v>
      </c>
      <c r="B1881" s="14" t="s">
        <v>2810</v>
      </c>
      <c r="C1881" s="14" t="s">
        <v>2431</v>
      </c>
      <c r="D1881" s="14" t="s">
        <v>2742</v>
      </c>
      <c r="E1881" s="14" t="s">
        <v>19</v>
      </c>
      <c r="F1881" s="14" t="s">
        <v>974</v>
      </c>
      <c r="G1881" s="14" t="s">
        <v>35</v>
      </c>
      <c r="H1881" s="14" t="s">
        <v>36</v>
      </c>
      <c r="I1881" s="14" t="s">
        <v>21</v>
      </c>
      <c r="J1881" s="14" t="s">
        <v>2817</v>
      </c>
      <c r="K1881" s="15">
        <v>0</v>
      </c>
      <c r="L1881" s="15">
        <v>0</v>
      </c>
      <c r="M1881" s="15">
        <v>0</v>
      </c>
      <c r="N1881" s="15">
        <v>0</v>
      </c>
      <c r="O1881" s="15">
        <v>0</v>
      </c>
      <c r="P1881" s="15">
        <v>0</v>
      </c>
      <c r="Q1881" s="15">
        <v>1680</v>
      </c>
      <c r="R1881" s="15">
        <v>0</v>
      </c>
      <c r="S1881" s="15">
        <v>0</v>
      </c>
      <c r="T1881" s="15">
        <v>0</v>
      </c>
      <c r="U1881" s="15">
        <v>0</v>
      </c>
      <c r="V1881" s="15">
        <v>0</v>
      </c>
      <c r="W1881" s="15">
        <v>1680</v>
      </c>
      <c r="X1881" s="15">
        <v>1698.4799999999998</v>
      </c>
      <c r="Y1881" s="15">
        <v>1722.2587199999998</v>
      </c>
      <c r="Z1881" s="15">
        <v>1922.90186088</v>
      </c>
      <c r="AA1881" s="15">
        <v>1951.7453887931999</v>
      </c>
      <c r="AB1881" s="16">
        <f t="shared" si="29"/>
        <v>0</v>
      </c>
    </row>
    <row r="1882" spans="1:28" ht="16" x14ac:dyDescent="0.2">
      <c r="A1882" s="14" t="s">
        <v>2809</v>
      </c>
      <c r="B1882" s="14" t="s">
        <v>2810</v>
      </c>
      <c r="C1882" s="14" t="s">
        <v>2431</v>
      </c>
      <c r="D1882" s="14" t="s">
        <v>2742</v>
      </c>
      <c r="E1882" s="14" t="s">
        <v>19</v>
      </c>
      <c r="F1882" s="14" t="s">
        <v>974</v>
      </c>
      <c r="G1882" s="14" t="s">
        <v>38</v>
      </c>
      <c r="H1882" s="14" t="s">
        <v>39</v>
      </c>
      <c r="I1882" s="14" t="s">
        <v>21</v>
      </c>
      <c r="J1882" s="14" t="s">
        <v>2818</v>
      </c>
      <c r="K1882" s="15">
        <v>7157.269031008107</v>
      </c>
      <c r="L1882" s="15">
        <v>7157.269031008107</v>
      </c>
      <c r="M1882" s="15">
        <v>7157.269031008107</v>
      </c>
      <c r="N1882" s="15">
        <v>7157.269031008107</v>
      </c>
      <c r="O1882" s="15">
        <v>7157.269031008107</v>
      </c>
      <c r="P1882" s="15">
        <v>7157.269031008107</v>
      </c>
      <c r="Q1882" s="15">
        <v>7157.269031008107</v>
      </c>
      <c r="R1882" s="15">
        <v>7157.269031008107</v>
      </c>
      <c r="S1882" s="15">
        <v>7157.269031008107</v>
      </c>
      <c r="T1882" s="15">
        <v>7157.269031008107</v>
      </c>
      <c r="U1882" s="15">
        <v>7157.269031008107</v>
      </c>
      <c r="V1882" s="15">
        <v>7157.269031008107</v>
      </c>
      <c r="W1882" s="15">
        <v>85887.228372097277</v>
      </c>
      <c r="X1882" s="15">
        <v>84429.254582566617</v>
      </c>
      <c r="Y1882" s="15">
        <v>83967.351622150833</v>
      </c>
      <c r="Z1882" s="15">
        <v>84584.396042801323</v>
      </c>
      <c r="AA1882" s="15">
        <v>85215.184652651529</v>
      </c>
      <c r="AB1882" s="16">
        <f t="shared" si="29"/>
        <v>35786.345155040537</v>
      </c>
    </row>
    <row r="1883" spans="1:28" ht="16" x14ac:dyDescent="0.2">
      <c r="A1883" s="14" t="s">
        <v>2809</v>
      </c>
      <c r="B1883" s="14" t="s">
        <v>2810</v>
      </c>
      <c r="C1883" s="14" t="s">
        <v>2431</v>
      </c>
      <c r="D1883" s="14" t="s">
        <v>2742</v>
      </c>
      <c r="E1883" s="14" t="s">
        <v>19</v>
      </c>
      <c r="F1883" s="14" t="s">
        <v>974</v>
      </c>
      <c r="G1883" s="14" t="s">
        <v>41</v>
      </c>
      <c r="H1883" s="14" t="s">
        <v>42</v>
      </c>
      <c r="I1883" s="14" t="s">
        <v>21</v>
      </c>
      <c r="J1883" s="14" t="s">
        <v>2819</v>
      </c>
      <c r="K1883" s="15">
        <v>2680</v>
      </c>
      <c r="L1883" s="15">
        <v>2680</v>
      </c>
      <c r="M1883" s="15">
        <v>2680</v>
      </c>
      <c r="N1883" s="15">
        <v>2680</v>
      </c>
      <c r="O1883" s="15">
        <v>2680</v>
      </c>
      <c r="P1883" s="15">
        <v>2680</v>
      </c>
      <c r="Q1883" s="15">
        <v>2680</v>
      </c>
      <c r="R1883" s="15">
        <v>2680</v>
      </c>
      <c r="S1883" s="15">
        <v>2680</v>
      </c>
      <c r="T1883" s="15">
        <v>2680</v>
      </c>
      <c r="U1883" s="15">
        <v>2680</v>
      </c>
      <c r="V1883" s="15">
        <v>2680</v>
      </c>
      <c r="W1883" s="15">
        <v>32160</v>
      </c>
      <c r="X1883" s="15">
        <v>35552.248285714282</v>
      </c>
      <c r="Y1883" s="15">
        <v>35804.663711001151</v>
      </c>
      <c r="Z1883" s="15">
        <v>39606.517914242919</v>
      </c>
      <c r="AA1883" s="15">
        <v>40023.034862263281</v>
      </c>
      <c r="AB1883" s="16">
        <f t="shared" si="29"/>
        <v>13400</v>
      </c>
    </row>
    <row r="1884" spans="1:28" ht="16" x14ac:dyDescent="0.2">
      <c r="A1884" s="14" t="s">
        <v>2809</v>
      </c>
      <c r="B1884" s="14" t="s">
        <v>2810</v>
      </c>
      <c r="C1884" s="14" t="s">
        <v>2431</v>
      </c>
      <c r="D1884" s="14" t="s">
        <v>2742</v>
      </c>
      <c r="E1884" s="14" t="s">
        <v>19</v>
      </c>
      <c r="F1884" s="14" t="s">
        <v>974</v>
      </c>
      <c r="G1884" s="14" t="s">
        <v>50</v>
      </c>
      <c r="H1884" s="14" t="s">
        <v>51</v>
      </c>
      <c r="I1884" s="14" t="s">
        <v>21</v>
      </c>
      <c r="J1884" s="14" t="s">
        <v>2820</v>
      </c>
      <c r="K1884" s="15">
        <v>2860</v>
      </c>
      <c r="L1884" s="15">
        <v>2860</v>
      </c>
      <c r="M1884" s="15">
        <v>2860</v>
      </c>
      <c r="N1884" s="15">
        <v>2860</v>
      </c>
      <c r="O1884" s="15">
        <v>2860</v>
      </c>
      <c r="P1884" s="15">
        <v>2860</v>
      </c>
      <c r="Q1884" s="15">
        <v>2860</v>
      </c>
      <c r="R1884" s="15">
        <v>2860</v>
      </c>
      <c r="S1884" s="15">
        <v>2860</v>
      </c>
      <c r="T1884" s="15">
        <v>2860</v>
      </c>
      <c r="U1884" s="15">
        <v>2860</v>
      </c>
      <c r="V1884" s="15">
        <v>2860</v>
      </c>
      <c r="W1884" s="15">
        <v>34320</v>
      </c>
      <c r="X1884" s="15">
        <v>34353.298571428568</v>
      </c>
      <c r="Y1884" s="15">
        <v>34437.589445549129</v>
      </c>
      <c r="Z1884" s="15">
        <v>34896.334151005329</v>
      </c>
      <c r="AA1884" s="15">
        <v>35156.573759465056</v>
      </c>
      <c r="AB1884" s="16">
        <f t="shared" si="29"/>
        <v>14300</v>
      </c>
    </row>
    <row r="1885" spans="1:28" ht="16" x14ac:dyDescent="0.2">
      <c r="A1885" s="14" t="s">
        <v>2809</v>
      </c>
      <c r="B1885" s="14" t="s">
        <v>2810</v>
      </c>
      <c r="C1885" s="14" t="s">
        <v>2431</v>
      </c>
      <c r="D1885" s="14" t="s">
        <v>2742</v>
      </c>
      <c r="E1885" s="14" t="s">
        <v>19</v>
      </c>
      <c r="F1885" s="14" t="s">
        <v>974</v>
      </c>
      <c r="G1885" s="14" t="s">
        <v>53</v>
      </c>
      <c r="H1885" s="14" t="s">
        <v>54</v>
      </c>
      <c r="I1885" s="14" t="s">
        <v>21</v>
      </c>
      <c r="J1885" s="14" t="s">
        <v>2821</v>
      </c>
      <c r="K1885" s="15">
        <v>0</v>
      </c>
      <c r="L1885" s="15">
        <v>0</v>
      </c>
      <c r="M1885" s="15">
        <v>0</v>
      </c>
      <c r="N1885" s="15">
        <v>0</v>
      </c>
      <c r="O1885" s="15">
        <v>4000</v>
      </c>
      <c r="P1885" s="15">
        <v>0</v>
      </c>
      <c r="Q1885" s="15">
        <v>0</v>
      </c>
      <c r="R1885" s="15">
        <v>0</v>
      </c>
      <c r="S1885" s="15">
        <v>4000</v>
      </c>
      <c r="T1885" s="15">
        <v>0</v>
      </c>
      <c r="U1885" s="15">
        <v>0</v>
      </c>
      <c r="V1885" s="15">
        <v>0</v>
      </c>
      <c r="W1885" s="15">
        <v>8000</v>
      </c>
      <c r="X1885" s="15">
        <v>8007.7619047619046</v>
      </c>
      <c r="Y1885" s="15">
        <v>8027.41012716763</v>
      </c>
      <c r="Z1885" s="15">
        <v>8134.3436249429669</v>
      </c>
      <c r="AA1885" s="15">
        <v>8195.0055383368417</v>
      </c>
      <c r="AB1885" s="16">
        <f t="shared" si="29"/>
        <v>4000</v>
      </c>
    </row>
    <row r="1886" spans="1:28" ht="16" x14ac:dyDescent="0.2">
      <c r="A1886" s="14" t="s">
        <v>2809</v>
      </c>
      <c r="B1886" s="14" t="s">
        <v>2810</v>
      </c>
      <c r="C1886" s="14" t="s">
        <v>2431</v>
      </c>
      <c r="D1886" s="14" t="s">
        <v>2742</v>
      </c>
      <c r="E1886" s="14" t="s">
        <v>19</v>
      </c>
      <c r="F1886" s="14" t="s">
        <v>974</v>
      </c>
      <c r="G1886" s="14" t="s">
        <v>59</v>
      </c>
      <c r="H1886" s="14" t="s">
        <v>60</v>
      </c>
      <c r="I1886" s="14" t="s">
        <v>21</v>
      </c>
      <c r="J1886" s="14" t="s">
        <v>2822</v>
      </c>
      <c r="K1886" s="15">
        <v>627</v>
      </c>
      <c r="L1886" s="15">
        <v>627</v>
      </c>
      <c r="M1886" s="15">
        <v>627</v>
      </c>
      <c r="N1886" s="15">
        <v>627</v>
      </c>
      <c r="O1886" s="15">
        <v>627</v>
      </c>
      <c r="P1886" s="15">
        <v>627</v>
      </c>
      <c r="Q1886" s="15">
        <v>627</v>
      </c>
      <c r="R1886" s="15">
        <v>627</v>
      </c>
      <c r="S1886" s="15">
        <v>627</v>
      </c>
      <c r="T1886" s="15">
        <v>627</v>
      </c>
      <c r="U1886" s="15">
        <v>627</v>
      </c>
      <c r="V1886" s="15">
        <v>627</v>
      </c>
      <c r="W1886" s="15">
        <v>7524</v>
      </c>
      <c r="X1886" s="15">
        <v>8291.0364821428575</v>
      </c>
      <c r="Y1886" s="15">
        <v>8311.3797604161846</v>
      </c>
      <c r="Z1886" s="15">
        <v>9187.7411243730785</v>
      </c>
      <c r="AA1886" s="15">
        <v>9256.2587555514638</v>
      </c>
      <c r="AB1886" s="16">
        <f t="shared" si="29"/>
        <v>3135</v>
      </c>
    </row>
    <row r="1887" spans="1:28" ht="16" x14ac:dyDescent="0.2">
      <c r="A1887" s="14" t="s">
        <v>2809</v>
      </c>
      <c r="B1887" s="14" t="s">
        <v>2810</v>
      </c>
      <c r="C1887" s="14" t="s">
        <v>2431</v>
      </c>
      <c r="D1887" s="14" t="s">
        <v>2742</v>
      </c>
      <c r="E1887" s="14" t="s">
        <v>44</v>
      </c>
      <c r="F1887" s="14" t="s">
        <v>2823</v>
      </c>
      <c r="G1887" s="14" t="s">
        <v>1683</v>
      </c>
      <c r="H1887" s="14" t="s">
        <v>1684</v>
      </c>
      <c r="I1887" s="14" t="s">
        <v>1685</v>
      </c>
      <c r="J1887" s="14" t="s">
        <v>2824</v>
      </c>
      <c r="K1887" s="15">
        <v>415710.98008873116</v>
      </c>
      <c r="L1887" s="15">
        <v>326591.75324042985</v>
      </c>
      <c r="M1887" s="15">
        <v>720799.34193383751</v>
      </c>
      <c r="N1887" s="15">
        <v>702373.47675642534</v>
      </c>
      <c r="O1887" s="15">
        <v>683533.45421868679</v>
      </c>
      <c r="P1887" s="15">
        <v>696767.95295382221</v>
      </c>
      <c r="Q1887" s="15">
        <v>677945.98762547423</v>
      </c>
      <c r="R1887" s="15">
        <v>737341.26177058055</v>
      </c>
      <c r="S1887" s="15">
        <v>702727.67486752255</v>
      </c>
      <c r="T1887" s="15">
        <v>744002.2850611324</v>
      </c>
      <c r="U1887" s="15">
        <v>611049.85721668531</v>
      </c>
      <c r="V1887" s="15">
        <v>727238.22932852001</v>
      </c>
      <c r="W1887" s="15">
        <v>7746082.2550618481</v>
      </c>
      <c r="X1887" s="15">
        <v>8147918.3010477712</v>
      </c>
      <c r="Y1887" s="15">
        <v>8209932.0191228464</v>
      </c>
      <c r="Z1887" s="15">
        <v>8821157.3769078646</v>
      </c>
      <c r="AA1887" s="15">
        <v>8358855.150677192</v>
      </c>
      <c r="AB1887" s="16">
        <f t="shared" si="29"/>
        <v>2849009.0062381104</v>
      </c>
    </row>
    <row r="1888" spans="1:28" ht="16" x14ac:dyDescent="0.2">
      <c r="A1888" s="14" t="s">
        <v>2809</v>
      </c>
      <c r="B1888" s="14" t="s">
        <v>2810</v>
      </c>
      <c r="C1888" s="14" t="s">
        <v>2431</v>
      </c>
      <c r="D1888" s="14" t="s">
        <v>2742</v>
      </c>
      <c r="E1888" s="14" t="s">
        <v>44</v>
      </c>
      <c r="F1888" s="14" t="s">
        <v>2823</v>
      </c>
      <c r="G1888" s="14" t="s">
        <v>2825</v>
      </c>
      <c r="H1888" s="14" t="s">
        <v>2826</v>
      </c>
      <c r="I1888" s="14" t="s">
        <v>179</v>
      </c>
      <c r="J1888" s="14" t="s">
        <v>2827</v>
      </c>
      <c r="K1888" s="15">
        <v>6016.9821653563558</v>
      </c>
      <c r="L1888" s="15">
        <v>6218.4347655718202</v>
      </c>
      <c r="M1888" s="15">
        <v>25217.913377652567</v>
      </c>
      <c r="N1888" s="15">
        <v>96920.591465923921</v>
      </c>
      <c r="O1888" s="15">
        <v>9524.731145497215</v>
      </c>
      <c r="P1888" s="15">
        <v>96145.185885264669</v>
      </c>
      <c r="Q1888" s="15">
        <v>9505.8001463965957</v>
      </c>
      <c r="R1888" s="15">
        <v>9209.0816629326109</v>
      </c>
      <c r="S1888" s="15">
        <v>9621.0771737721207</v>
      </c>
      <c r="T1888" s="15">
        <v>9266.3853445689183</v>
      </c>
      <c r="U1888" s="15">
        <v>9067.791565066691</v>
      </c>
      <c r="V1888" s="15">
        <v>9039.0655750055084</v>
      </c>
      <c r="W1888" s="15">
        <v>295753.04027300898</v>
      </c>
      <c r="X1888" s="15">
        <v>94942.381553900763</v>
      </c>
      <c r="Y1888" s="15">
        <v>73240.853835932649</v>
      </c>
      <c r="Z1888" s="15">
        <v>65797.711565428952</v>
      </c>
      <c r="AA1888" s="15">
        <v>64842.185216418628</v>
      </c>
      <c r="AB1888" s="16">
        <f t="shared" si="29"/>
        <v>143898.65292000186</v>
      </c>
    </row>
    <row r="1889" spans="1:28" ht="16" x14ac:dyDescent="0.2">
      <c r="A1889" s="14" t="s">
        <v>2809</v>
      </c>
      <c r="B1889" s="14" t="s">
        <v>2810</v>
      </c>
      <c r="C1889" s="14" t="s">
        <v>2431</v>
      </c>
      <c r="D1889" s="14" t="s">
        <v>2742</v>
      </c>
      <c r="E1889" s="14" t="s">
        <v>44</v>
      </c>
      <c r="F1889" s="14" t="s">
        <v>2823</v>
      </c>
      <c r="G1889" s="14" t="s">
        <v>2828</v>
      </c>
      <c r="H1889" s="14" t="s">
        <v>2829</v>
      </c>
      <c r="I1889" s="14" t="s">
        <v>179</v>
      </c>
      <c r="J1889" s="14" t="s">
        <v>2830</v>
      </c>
      <c r="K1889" s="15">
        <v>165704.83219027735</v>
      </c>
      <c r="L1889" s="15">
        <v>128439.55586839913</v>
      </c>
      <c r="M1889" s="15">
        <v>297638.29794651957</v>
      </c>
      <c r="N1889" s="15">
        <v>288556.4404984123</v>
      </c>
      <c r="O1889" s="15">
        <v>281042.75759153691</v>
      </c>
      <c r="P1889" s="15">
        <v>286247.86735710723</v>
      </c>
      <c r="Q1889" s="15">
        <v>278002.00675180659</v>
      </c>
      <c r="R1889" s="15">
        <v>304336.48423335789</v>
      </c>
      <c r="S1889" s="15">
        <v>289047.16105005</v>
      </c>
      <c r="T1889" s="15">
        <v>306230.22365723742</v>
      </c>
      <c r="U1889" s="15">
        <v>249722.67464528841</v>
      </c>
      <c r="V1889" s="15">
        <v>298717.88942046679</v>
      </c>
      <c r="W1889" s="15">
        <v>3173686.1912104599</v>
      </c>
      <c r="X1889" s="15">
        <v>3323635.0810676478</v>
      </c>
      <c r="Y1889" s="15">
        <v>3378171.3349871598</v>
      </c>
      <c r="Z1889" s="15">
        <v>3599513.522894646</v>
      </c>
      <c r="AA1889" s="15">
        <v>3607048.611729763</v>
      </c>
      <c r="AB1889" s="16">
        <f t="shared" si="29"/>
        <v>1161381.8840951454</v>
      </c>
    </row>
    <row r="1890" spans="1:28" ht="16" x14ac:dyDescent="0.2">
      <c r="A1890" s="14" t="s">
        <v>2809</v>
      </c>
      <c r="B1890" s="14" t="s">
        <v>2810</v>
      </c>
      <c r="C1890" s="14" t="s">
        <v>2431</v>
      </c>
      <c r="D1890" s="14" t="s">
        <v>2742</v>
      </c>
      <c r="E1890" s="14" t="s">
        <v>47</v>
      </c>
      <c r="F1890" s="14" t="s">
        <v>2788</v>
      </c>
      <c r="G1890" s="14" t="s">
        <v>1866</v>
      </c>
      <c r="H1890" s="14" t="s">
        <v>1867</v>
      </c>
      <c r="I1890" s="14" t="s">
        <v>1868</v>
      </c>
      <c r="J1890" s="14" t="s">
        <v>2831</v>
      </c>
      <c r="K1890" s="15">
        <v>28221.982854034632</v>
      </c>
      <c r="L1890" s="15">
        <v>28221.982854034632</v>
      </c>
      <c r="M1890" s="15">
        <v>28221.982854034632</v>
      </c>
      <c r="N1890" s="15">
        <v>28221.982854034632</v>
      </c>
      <c r="O1890" s="15">
        <v>28221.982854034632</v>
      </c>
      <c r="P1890" s="15">
        <v>28221.982854034632</v>
      </c>
      <c r="Q1890" s="15">
        <v>28221.982854034632</v>
      </c>
      <c r="R1890" s="15">
        <v>28221.982854034632</v>
      </c>
      <c r="S1890" s="15">
        <v>28221.982854034632</v>
      </c>
      <c r="T1890" s="15">
        <v>28221.982854034632</v>
      </c>
      <c r="U1890" s="15">
        <v>28221.982854034632</v>
      </c>
      <c r="V1890" s="15">
        <v>28221.982854034632</v>
      </c>
      <c r="W1890" s="15">
        <v>338663.79424841556</v>
      </c>
      <c r="X1890" s="15">
        <v>0</v>
      </c>
      <c r="Y1890" s="15">
        <v>0</v>
      </c>
      <c r="Z1890" s="15">
        <v>0</v>
      </c>
      <c r="AA1890" s="15">
        <v>0</v>
      </c>
      <c r="AB1890" s="16">
        <f t="shared" si="29"/>
        <v>141109.91427017315</v>
      </c>
    </row>
    <row r="1891" spans="1:28" ht="16" x14ac:dyDescent="0.2">
      <c r="A1891" s="14" t="s">
        <v>2809</v>
      </c>
      <c r="B1891" s="14" t="s">
        <v>2810</v>
      </c>
      <c r="C1891" s="14" t="s">
        <v>2431</v>
      </c>
      <c r="D1891" s="14" t="s">
        <v>2742</v>
      </c>
      <c r="E1891" s="14" t="s">
        <v>47</v>
      </c>
      <c r="F1891" s="14" t="s">
        <v>2788</v>
      </c>
      <c r="G1891" s="14" t="s">
        <v>1873</v>
      </c>
      <c r="H1891" s="14" t="s">
        <v>1874</v>
      </c>
      <c r="I1891" s="14" t="s">
        <v>1868</v>
      </c>
      <c r="J1891" s="14" t="s">
        <v>2832</v>
      </c>
      <c r="K1891" s="15">
        <v>18814.655236023082</v>
      </c>
      <c r="L1891" s="15">
        <v>18814.655236023082</v>
      </c>
      <c r="M1891" s="15">
        <v>18814.655236023082</v>
      </c>
      <c r="N1891" s="15">
        <v>18814.655236023082</v>
      </c>
      <c r="O1891" s="15">
        <v>18814.655236023082</v>
      </c>
      <c r="P1891" s="15">
        <v>18814.655236023082</v>
      </c>
      <c r="Q1891" s="15">
        <v>18814.655236023082</v>
      </c>
      <c r="R1891" s="15">
        <v>18814.655236023082</v>
      </c>
      <c r="S1891" s="15">
        <v>18814.655236023082</v>
      </c>
      <c r="T1891" s="15">
        <v>18814.655236023082</v>
      </c>
      <c r="U1891" s="15">
        <v>18814.655236023082</v>
      </c>
      <c r="V1891" s="15">
        <v>18814.655236023082</v>
      </c>
      <c r="W1891" s="15">
        <v>225775.86283227697</v>
      </c>
      <c r="X1891" s="15">
        <v>0</v>
      </c>
      <c r="Y1891" s="15">
        <v>0</v>
      </c>
      <c r="Z1891" s="15">
        <v>0</v>
      </c>
      <c r="AA1891" s="15">
        <v>0</v>
      </c>
      <c r="AB1891" s="16">
        <f t="shared" si="29"/>
        <v>94073.276180115412</v>
      </c>
    </row>
    <row r="1892" spans="1:28" ht="16" x14ac:dyDescent="0.2">
      <c r="A1892" s="14" t="s">
        <v>2809</v>
      </c>
      <c r="B1892" s="14" t="s">
        <v>2810</v>
      </c>
      <c r="C1892" s="14" t="s">
        <v>2431</v>
      </c>
      <c r="D1892" s="14" t="s">
        <v>2742</v>
      </c>
      <c r="E1892" s="14" t="s">
        <v>2833</v>
      </c>
      <c r="F1892" s="14" t="s">
        <v>2834</v>
      </c>
      <c r="G1892" s="14" t="s">
        <v>347</v>
      </c>
      <c r="H1892" s="14" t="s">
        <v>348</v>
      </c>
      <c r="I1892" s="14" t="s">
        <v>17</v>
      </c>
      <c r="J1892" s="14" t="s">
        <v>2835</v>
      </c>
      <c r="K1892" s="15">
        <v>51651.6</v>
      </c>
      <c r="L1892" s="15">
        <v>53687.759999999995</v>
      </c>
      <c r="M1892" s="15">
        <v>52873.279999999999</v>
      </c>
      <c r="N1892" s="15">
        <v>52142.400000000001</v>
      </c>
      <c r="O1892" s="15">
        <v>50920.639999999999</v>
      </c>
      <c r="P1892" s="15">
        <v>50920.639999999999</v>
      </c>
      <c r="Q1892" s="15">
        <v>50920.639999999999</v>
      </c>
      <c r="R1892" s="15">
        <v>50920.639999999999</v>
      </c>
      <c r="S1892" s="15">
        <v>54252.639999999999</v>
      </c>
      <c r="T1892" s="15">
        <v>51411.12</v>
      </c>
      <c r="U1892" s="15">
        <v>51411.12</v>
      </c>
      <c r="V1892" s="15">
        <v>57334.720000000001</v>
      </c>
      <c r="W1892" s="15">
        <v>628447.19999999995</v>
      </c>
      <c r="X1892" s="15">
        <v>956086.41230857128</v>
      </c>
      <c r="Y1892" s="15">
        <v>951880.61985033425</v>
      </c>
      <c r="Z1892" s="15">
        <v>964294.9161554419</v>
      </c>
      <c r="AA1892" s="15">
        <v>973693.63956523326</v>
      </c>
      <c r="AB1892" s="16">
        <f t="shared" si="29"/>
        <v>261275.68</v>
      </c>
    </row>
    <row r="1893" spans="1:28" ht="16" x14ac:dyDescent="0.2">
      <c r="A1893" s="14" t="s">
        <v>2809</v>
      </c>
      <c r="B1893" s="14" t="s">
        <v>2810</v>
      </c>
      <c r="C1893" s="14" t="s">
        <v>2431</v>
      </c>
      <c r="D1893" s="14" t="s">
        <v>2742</v>
      </c>
      <c r="E1893" s="14" t="s">
        <v>2833</v>
      </c>
      <c r="F1893" s="14" t="s">
        <v>2834</v>
      </c>
      <c r="G1893" s="14" t="s">
        <v>2836</v>
      </c>
      <c r="H1893" s="14" t="s">
        <v>2837</v>
      </c>
      <c r="I1893" s="14" t="s">
        <v>175</v>
      </c>
      <c r="J1893" s="14" t="s">
        <v>2838</v>
      </c>
      <c r="K1893" s="15">
        <v>175000.33333333334</v>
      </c>
      <c r="L1893" s="15">
        <v>175000.33333333334</v>
      </c>
      <c r="M1893" s="15">
        <v>175000.33333333334</v>
      </c>
      <c r="N1893" s="15">
        <v>175000.33333333334</v>
      </c>
      <c r="O1893" s="15">
        <v>175000.33333333334</v>
      </c>
      <c r="P1893" s="15">
        <v>175000.33333333334</v>
      </c>
      <c r="Q1893" s="15">
        <v>175000.33333333334</v>
      </c>
      <c r="R1893" s="15">
        <v>175000.33333333334</v>
      </c>
      <c r="S1893" s="15">
        <v>175000.33333333334</v>
      </c>
      <c r="T1893" s="15">
        <v>175000.33333333334</v>
      </c>
      <c r="U1893" s="15">
        <v>175000.33333333334</v>
      </c>
      <c r="V1893" s="15">
        <v>175000.33333333334</v>
      </c>
      <c r="W1893" s="15">
        <v>2100004</v>
      </c>
      <c r="X1893" s="15">
        <v>2992005.3183460878</v>
      </c>
      <c r="Y1893" s="15">
        <v>3092418.1149806725</v>
      </c>
      <c r="Z1893" s="15">
        <v>3238650.5110805607</v>
      </c>
      <c r="AA1893" s="15">
        <v>3370246.4958210248</v>
      </c>
      <c r="AB1893" s="16">
        <f t="shared" si="29"/>
        <v>875001.66666666674</v>
      </c>
    </row>
    <row r="1894" spans="1:28" ht="16" x14ac:dyDescent="0.2">
      <c r="A1894" s="14" t="s">
        <v>2809</v>
      </c>
      <c r="B1894" s="14" t="s">
        <v>2810</v>
      </c>
      <c r="C1894" s="14" t="s">
        <v>2431</v>
      </c>
      <c r="D1894" s="14" t="s">
        <v>2742</v>
      </c>
      <c r="E1894" s="14" t="s">
        <v>2833</v>
      </c>
      <c r="F1894" s="14" t="s">
        <v>2834</v>
      </c>
      <c r="G1894" s="14" t="s">
        <v>1539</v>
      </c>
      <c r="H1894" s="14" t="s">
        <v>1540</v>
      </c>
      <c r="I1894" s="14" t="s">
        <v>175</v>
      </c>
      <c r="J1894" s="14" t="s">
        <v>2839</v>
      </c>
      <c r="K1894" s="15">
        <v>24917</v>
      </c>
      <c r="L1894" s="15">
        <v>24917</v>
      </c>
      <c r="M1894" s="15">
        <v>24917</v>
      </c>
      <c r="N1894" s="15">
        <v>24917</v>
      </c>
      <c r="O1894" s="15">
        <v>24917</v>
      </c>
      <c r="P1894" s="15">
        <v>24917</v>
      </c>
      <c r="Q1894" s="15">
        <v>24917</v>
      </c>
      <c r="R1894" s="15">
        <v>24917</v>
      </c>
      <c r="S1894" s="15">
        <v>24917</v>
      </c>
      <c r="T1894" s="15">
        <v>24917</v>
      </c>
      <c r="U1894" s="15">
        <v>24917</v>
      </c>
      <c r="V1894" s="15">
        <v>24917</v>
      </c>
      <c r="W1894" s="15">
        <v>299004</v>
      </c>
      <c r="X1894" s="15">
        <v>315514.14374999999</v>
      </c>
      <c r="Y1894" s="15">
        <v>333642.46333684155</v>
      </c>
      <c r="Z1894" s="15">
        <v>355229.16784973314</v>
      </c>
      <c r="AA1894" s="15">
        <v>376912.61655787512</v>
      </c>
      <c r="AB1894" s="16">
        <f t="shared" si="29"/>
        <v>124585</v>
      </c>
    </row>
    <row r="1895" spans="1:28" ht="16" x14ac:dyDescent="0.2">
      <c r="A1895" s="14" t="s">
        <v>2809</v>
      </c>
      <c r="B1895" s="14" t="s">
        <v>2810</v>
      </c>
      <c r="C1895" s="14" t="s">
        <v>2431</v>
      </c>
      <c r="D1895" s="14" t="s">
        <v>2742</v>
      </c>
      <c r="E1895" s="14" t="s">
        <v>2833</v>
      </c>
      <c r="F1895" s="14" t="s">
        <v>2834</v>
      </c>
      <c r="G1895" s="14" t="s">
        <v>1683</v>
      </c>
      <c r="H1895" s="14" t="s">
        <v>1684</v>
      </c>
      <c r="I1895" s="14" t="s">
        <v>1685</v>
      </c>
      <c r="J1895" s="14" t="s">
        <v>2840</v>
      </c>
      <c r="K1895" s="15">
        <v>191002.34220293057</v>
      </c>
      <c r="L1895" s="15">
        <v>136815.4641953152</v>
      </c>
      <c r="M1895" s="15">
        <v>331178.07602365519</v>
      </c>
      <c r="N1895" s="15">
        <v>322712.13796916843</v>
      </c>
      <c r="O1895" s="15">
        <v>314055.91139777505</v>
      </c>
      <c r="P1895" s="15">
        <v>320136.62703283731</v>
      </c>
      <c r="Q1895" s="15">
        <v>311488.69701710978</v>
      </c>
      <c r="R1895" s="15">
        <v>348742.4886752746</v>
      </c>
      <c r="S1895" s="15">
        <v>332371.19757247687</v>
      </c>
      <c r="T1895" s="15">
        <v>351892.97266404913</v>
      </c>
      <c r="U1895" s="15">
        <v>289010.06760248635</v>
      </c>
      <c r="V1895" s="15">
        <v>343964.02738511079</v>
      </c>
      <c r="W1895" s="15">
        <v>3593370.0097381892</v>
      </c>
      <c r="X1895" s="15">
        <v>3743638.138319246</v>
      </c>
      <c r="Y1895" s="15">
        <v>3772130.9277050919</v>
      </c>
      <c r="Z1895" s="15">
        <v>4052964.2002009116</v>
      </c>
      <c r="AA1895" s="15">
        <v>3840555.0692300615</v>
      </c>
      <c r="AB1895" s="16">
        <f t="shared" si="29"/>
        <v>1295763.9317888445</v>
      </c>
    </row>
    <row r="1896" spans="1:28" ht="16" x14ac:dyDescent="0.2">
      <c r="A1896" s="14" t="s">
        <v>2809</v>
      </c>
      <c r="B1896" s="14" t="s">
        <v>2810</v>
      </c>
      <c r="C1896" s="14" t="s">
        <v>2431</v>
      </c>
      <c r="D1896" s="14" t="s">
        <v>2742</v>
      </c>
      <c r="E1896" s="14" t="s">
        <v>2833</v>
      </c>
      <c r="F1896" s="14" t="s">
        <v>2834</v>
      </c>
      <c r="G1896" s="14" t="s">
        <v>177</v>
      </c>
      <c r="H1896" s="14" t="s">
        <v>178</v>
      </c>
      <c r="I1896" s="14" t="s">
        <v>179</v>
      </c>
      <c r="J1896" s="14" t="s">
        <v>2841</v>
      </c>
      <c r="K1896" s="15">
        <v>40758</v>
      </c>
      <c r="L1896" s="15">
        <v>40758</v>
      </c>
      <c r="M1896" s="15">
        <v>40758</v>
      </c>
      <c r="N1896" s="15">
        <v>40758</v>
      </c>
      <c r="O1896" s="15">
        <v>40758</v>
      </c>
      <c r="P1896" s="15">
        <v>40758</v>
      </c>
      <c r="Q1896" s="15">
        <v>40758</v>
      </c>
      <c r="R1896" s="15">
        <v>40758</v>
      </c>
      <c r="S1896" s="15">
        <v>40758</v>
      </c>
      <c r="T1896" s="15">
        <v>40758</v>
      </c>
      <c r="U1896" s="15">
        <v>40758</v>
      </c>
      <c r="V1896" s="15">
        <v>40758</v>
      </c>
      <c r="W1896" s="15">
        <v>489096</v>
      </c>
      <c r="X1896" s="15">
        <v>618042.40475903463</v>
      </c>
      <c r="Y1896" s="15">
        <v>621781.13645584416</v>
      </c>
      <c r="Z1896" s="15">
        <v>632064.06486895238</v>
      </c>
      <c r="AA1896" s="15">
        <v>647121.23474131746</v>
      </c>
      <c r="AB1896" s="16">
        <f t="shared" si="29"/>
        <v>203790</v>
      </c>
    </row>
    <row r="1897" spans="1:28" ht="16" x14ac:dyDescent="0.2">
      <c r="A1897" s="14" t="s">
        <v>2809</v>
      </c>
      <c r="B1897" s="14" t="s">
        <v>2810</v>
      </c>
      <c r="C1897" s="14" t="s">
        <v>2431</v>
      </c>
      <c r="D1897" s="14" t="s">
        <v>2742</v>
      </c>
      <c r="E1897" s="14" t="s">
        <v>2833</v>
      </c>
      <c r="F1897" s="14" t="s">
        <v>2834</v>
      </c>
      <c r="G1897" s="14" t="s">
        <v>2842</v>
      </c>
      <c r="H1897" s="14" t="s">
        <v>2843</v>
      </c>
      <c r="I1897" s="14" t="s">
        <v>179</v>
      </c>
      <c r="J1897" s="14" t="s">
        <v>2844</v>
      </c>
      <c r="K1897" s="15">
        <v>41863.08</v>
      </c>
      <c r="L1897" s="15">
        <v>32448.513006000005</v>
      </c>
      <c r="M1897" s="15">
        <v>75194.281985037218</v>
      </c>
      <c r="N1897" s="15">
        <v>72899.873790216821</v>
      </c>
      <c r="O1897" s="15">
        <v>71001.643639245929</v>
      </c>
      <c r="P1897" s="15">
        <v>72316.644074928074</v>
      </c>
      <c r="Q1897" s="15">
        <v>70233.439151898652</v>
      </c>
      <c r="R1897" s="15">
        <v>76886.487967653506</v>
      </c>
      <c r="S1897" s="15">
        <v>73023.847686688736</v>
      </c>
      <c r="T1897" s="15">
        <v>77364.915566614451</v>
      </c>
      <c r="U1897" s="15">
        <v>63089.049174409505</v>
      </c>
      <c r="V1897" s="15">
        <v>75467.026138866553</v>
      </c>
      <c r="W1897" s="15">
        <v>801788.8021815595</v>
      </c>
      <c r="X1897" s="15">
        <v>979616.58304608858</v>
      </c>
      <c r="Y1897" s="15">
        <v>995690.7360182628</v>
      </c>
      <c r="Z1897" s="15">
        <v>1060929.6905102897</v>
      </c>
      <c r="AA1897" s="15">
        <v>1063150.6015903456</v>
      </c>
      <c r="AB1897" s="16">
        <f t="shared" si="29"/>
        <v>293407.39242049999</v>
      </c>
    </row>
    <row r="1898" spans="1:28" ht="16" x14ac:dyDescent="0.2">
      <c r="A1898" s="14" t="s">
        <v>2809</v>
      </c>
      <c r="B1898" s="14" t="s">
        <v>2810</v>
      </c>
      <c r="C1898" s="14" t="s">
        <v>2431</v>
      </c>
      <c r="D1898" s="14" t="s">
        <v>2742</v>
      </c>
      <c r="E1898" s="14" t="s">
        <v>754</v>
      </c>
      <c r="F1898" s="14" t="s">
        <v>2845</v>
      </c>
      <c r="G1898" s="14" t="s">
        <v>347</v>
      </c>
      <c r="H1898" s="14" t="s">
        <v>348</v>
      </c>
      <c r="I1898" s="14" t="s">
        <v>17</v>
      </c>
      <c r="J1898" s="14" t="s">
        <v>2846</v>
      </c>
      <c r="K1898" s="15">
        <v>64564.5</v>
      </c>
      <c r="L1898" s="15">
        <v>67109.7</v>
      </c>
      <c r="M1898" s="15">
        <v>66091.600000000006</v>
      </c>
      <c r="N1898" s="15">
        <v>65178</v>
      </c>
      <c r="O1898" s="15">
        <v>63650.8</v>
      </c>
      <c r="P1898" s="15">
        <v>63650.8</v>
      </c>
      <c r="Q1898" s="15">
        <v>63650.8</v>
      </c>
      <c r="R1898" s="15">
        <v>63650.8</v>
      </c>
      <c r="S1898" s="15">
        <v>67815.8</v>
      </c>
      <c r="T1898" s="15">
        <v>64263.9</v>
      </c>
      <c r="U1898" s="15">
        <v>64263.9</v>
      </c>
      <c r="V1898" s="15">
        <v>71668.399999999994</v>
      </c>
      <c r="W1898" s="15">
        <v>785559</v>
      </c>
      <c r="X1898" s="15">
        <v>796738.67692380946</v>
      </c>
      <c r="Y1898" s="15">
        <v>793233.84987527854</v>
      </c>
      <c r="Z1898" s="15">
        <v>803579.09679620166</v>
      </c>
      <c r="AA1898" s="15">
        <v>811411.36630436126</v>
      </c>
      <c r="AB1898" s="16">
        <f t="shared" si="29"/>
        <v>326594.60000000003</v>
      </c>
    </row>
    <row r="1899" spans="1:28" ht="16" x14ac:dyDescent="0.2">
      <c r="A1899" s="14" t="s">
        <v>2809</v>
      </c>
      <c r="B1899" s="14" t="s">
        <v>2810</v>
      </c>
      <c r="C1899" s="14" t="s">
        <v>2431</v>
      </c>
      <c r="D1899" s="14" t="s">
        <v>2742</v>
      </c>
      <c r="E1899" s="14" t="s">
        <v>754</v>
      </c>
      <c r="F1899" s="14" t="s">
        <v>2845</v>
      </c>
      <c r="G1899" s="14" t="s">
        <v>2773</v>
      </c>
      <c r="H1899" s="14" t="s">
        <v>2774</v>
      </c>
      <c r="I1899" s="14" t="s">
        <v>175</v>
      </c>
      <c r="J1899" s="14" t="s">
        <v>2847</v>
      </c>
      <c r="K1899" s="15">
        <v>39197.371961025448</v>
      </c>
      <c r="L1899" s="15">
        <v>39197.371961025448</v>
      </c>
      <c r="M1899" s="15">
        <v>39197.371961025448</v>
      </c>
      <c r="N1899" s="15">
        <v>39197.371961025448</v>
      </c>
      <c r="O1899" s="15">
        <v>39197.371961025448</v>
      </c>
      <c r="P1899" s="15">
        <v>39197.371961025448</v>
      </c>
      <c r="Q1899" s="15">
        <v>39197.371961025448</v>
      </c>
      <c r="R1899" s="15">
        <v>39197.371961025448</v>
      </c>
      <c r="S1899" s="15">
        <v>39197.371961025448</v>
      </c>
      <c r="T1899" s="15">
        <v>39197.371961025448</v>
      </c>
      <c r="U1899" s="15">
        <v>39197.371961025448</v>
      </c>
      <c r="V1899" s="15">
        <v>39197.371961025448</v>
      </c>
      <c r="W1899" s="15">
        <v>470368.46353230538</v>
      </c>
      <c r="X1899" s="15">
        <v>478269.99680357141</v>
      </c>
      <c r="Y1899" s="15">
        <v>484701.99136518379</v>
      </c>
      <c r="Z1899" s="15">
        <v>491243.15570147999</v>
      </c>
      <c r="AA1899" s="15">
        <v>498141.17784491397</v>
      </c>
      <c r="AB1899" s="16">
        <f t="shared" si="29"/>
        <v>195986.85980512726</v>
      </c>
    </row>
    <row r="1900" spans="1:28" ht="16" x14ac:dyDescent="0.2">
      <c r="A1900" s="14" t="s">
        <v>2809</v>
      </c>
      <c r="B1900" s="14" t="s">
        <v>2810</v>
      </c>
      <c r="C1900" s="14" t="s">
        <v>2431</v>
      </c>
      <c r="D1900" s="14" t="s">
        <v>2742</v>
      </c>
      <c r="E1900" s="14" t="s">
        <v>754</v>
      </c>
      <c r="F1900" s="14" t="s">
        <v>2845</v>
      </c>
      <c r="G1900" s="14" t="s">
        <v>2848</v>
      </c>
      <c r="H1900" s="14" t="s">
        <v>2849</v>
      </c>
      <c r="I1900" s="14" t="s">
        <v>175</v>
      </c>
      <c r="J1900" s="14" t="s">
        <v>2850</v>
      </c>
      <c r="K1900" s="15">
        <v>29182</v>
      </c>
      <c r="L1900" s="15">
        <v>29182</v>
      </c>
      <c r="M1900" s="15">
        <v>29182</v>
      </c>
      <c r="N1900" s="15">
        <v>29182</v>
      </c>
      <c r="O1900" s="15">
        <v>29182</v>
      </c>
      <c r="P1900" s="15">
        <v>29182</v>
      </c>
      <c r="Q1900" s="15">
        <v>29182</v>
      </c>
      <c r="R1900" s="15">
        <v>29182</v>
      </c>
      <c r="S1900" s="15">
        <v>29182</v>
      </c>
      <c r="T1900" s="15">
        <v>29182</v>
      </c>
      <c r="U1900" s="15">
        <v>29182</v>
      </c>
      <c r="V1900" s="15">
        <v>29182</v>
      </c>
      <c r="W1900" s="15">
        <v>350184</v>
      </c>
      <c r="X1900" s="15">
        <v>369523.89407142857</v>
      </c>
      <c r="Y1900" s="15">
        <v>390754.22170082777</v>
      </c>
      <c r="Z1900" s="15">
        <v>416036.74938007345</v>
      </c>
      <c r="AA1900" s="15">
        <v>441432.54472656251</v>
      </c>
      <c r="AB1900" s="16">
        <f t="shared" si="29"/>
        <v>145910</v>
      </c>
    </row>
    <row r="1901" spans="1:28" ht="16" x14ac:dyDescent="0.2">
      <c r="A1901" s="14" t="s">
        <v>2809</v>
      </c>
      <c r="B1901" s="14" t="s">
        <v>2810</v>
      </c>
      <c r="C1901" s="14" t="s">
        <v>2431</v>
      </c>
      <c r="D1901" s="14" t="s">
        <v>2742</v>
      </c>
      <c r="E1901" s="14" t="s">
        <v>754</v>
      </c>
      <c r="F1901" s="14" t="s">
        <v>2845</v>
      </c>
      <c r="G1901" s="14" t="s">
        <v>177</v>
      </c>
      <c r="H1901" s="14" t="s">
        <v>178</v>
      </c>
      <c r="I1901" s="14" t="s">
        <v>179</v>
      </c>
      <c r="J1901" s="14" t="s">
        <v>2851</v>
      </c>
      <c r="K1901" s="15">
        <v>8659.2749999999996</v>
      </c>
      <c r="L1901" s="15">
        <v>8659.2749999999996</v>
      </c>
      <c r="M1901" s="15">
        <v>8659.2749999999996</v>
      </c>
      <c r="N1901" s="15">
        <v>8659.2749999999996</v>
      </c>
      <c r="O1901" s="15">
        <v>8659.2749999999996</v>
      </c>
      <c r="P1901" s="15">
        <v>8659.2749999999996</v>
      </c>
      <c r="Q1901" s="15">
        <v>8659.2749999999996</v>
      </c>
      <c r="R1901" s="15">
        <v>8659.2749999999996</v>
      </c>
      <c r="S1901" s="15">
        <v>8659.2749999999996</v>
      </c>
      <c r="T1901" s="15">
        <v>8659.2749999999996</v>
      </c>
      <c r="U1901" s="15">
        <v>8659.2749999999996</v>
      </c>
      <c r="V1901" s="15">
        <v>8659.2749999999996</v>
      </c>
      <c r="W1901" s="15">
        <v>103911.29999999999</v>
      </c>
      <c r="X1901" s="15">
        <v>133116.76416347787</v>
      </c>
      <c r="Y1901" s="15">
        <v>139807.57596616555</v>
      </c>
      <c r="Z1901" s="15">
        <v>148706.18964091226</v>
      </c>
      <c r="AA1901" s="15">
        <v>157087.16491271884</v>
      </c>
      <c r="AB1901" s="16">
        <f t="shared" si="29"/>
        <v>43296.375</v>
      </c>
    </row>
    <row r="1902" spans="1:28" ht="16" x14ac:dyDescent="0.2">
      <c r="A1902" s="14" t="s">
        <v>2809</v>
      </c>
      <c r="B1902" s="14" t="s">
        <v>2810</v>
      </c>
      <c r="C1902" s="14" t="s">
        <v>2431</v>
      </c>
      <c r="D1902" s="14" t="s">
        <v>2742</v>
      </c>
      <c r="E1902" s="14" t="s">
        <v>754</v>
      </c>
      <c r="F1902" s="14" t="s">
        <v>2845</v>
      </c>
      <c r="G1902" s="14" t="s">
        <v>1873</v>
      </c>
      <c r="H1902" s="14" t="s">
        <v>1874</v>
      </c>
      <c r="I1902" s="14" t="s">
        <v>1868</v>
      </c>
      <c r="J1902" s="14" t="s">
        <v>2852</v>
      </c>
      <c r="K1902" s="15">
        <v>4703</v>
      </c>
      <c r="L1902" s="15">
        <v>4703</v>
      </c>
      <c r="M1902" s="15">
        <v>4703</v>
      </c>
      <c r="N1902" s="15">
        <v>4703</v>
      </c>
      <c r="O1902" s="15">
        <v>4703</v>
      </c>
      <c r="P1902" s="15">
        <v>4703</v>
      </c>
      <c r="Q1902" s="15">
        <v>4703</v>
      </c>
      <c r="R1902" s="15">
        <v>4703</v>
      </c>
      <c r="S1902" s="15">
        <v>4703</v>
      </c>
      <c r="T1902" s="15">
        <v>4703</v>
      </c>
      <c r="U1902" s="15">
        <v>4703</v>
      </c>
      <c r="V1902" s="15">
        <v>4703</v>
      </c>
      <c r="W1902" s="15">
        <v>56436</v>
      </c>
      <c r="X1902" s="15">
        <v>57386.490321428566</v>
      </c>
      <c r="Y1902" s="15">
        <v>60683.520525794214</v>
      </c>
      <c r="Z1902" s="15">
        <v>64609.979666541331</v>
      </c>
      <c r="AA1902" s="15">
        <v>68554.173753632596</v>
      </c>
      <c r="AB1902" s="16">
        <f t="shared" si="29"/>
        <v>23515</v>
      </c>
    </row>
    <row r="1903" spans="1:28" ht="16" x14ac:dyDescent="0.2">
      <c r="A1903" s="14" t="s">
        <v>2853</v>
      </c>
      <c r="B1903" s="14" t="s">
        <v>2854</v>
      </c>
      <c r="C1903" s="14" t="s">
        <v>2431</v>
      </c>
      <c r="D1903" s="14" t="s">
        <v>2742</v>
      </c>
      <c r="E1903" s="14" t="s">
        <v>19</v>
      </c>
      <c r="F1903" s="14" t="s">
        <v>974</v>
      </c>
      <c r="G1903" s="14" t="s">
        <v>15</v>
      </c>
      <c r="H1903" s="14" t="s">
        <v>16</v>
      </c>
      <c r="I1903" s="14" t="s">
        <v>17</v>
      </c>
      <c r="J1903" s="14" t="s">
        <v>2855</v>
      </c>
      <c r="K1903" s="15">
        <v>91015.69</v>
      </c>
      <c r="L1903" s="15">
        <v>76405.27</v>
      </c>
      <c r="M1903" s="15">
        <v>76405.27</v>
      </c>
      <c r="N1903" s="15">
        <v>98577.73000000001</v>
      </c>
      <c r="O1903" s="15">
        <v>79201.14</v>
      </c>
      <c r="P1903" s="15">
        <v>84632.4</v>
      </c>
      <c r="Q1903" s="15">
        <v>93811.57</v>
      </c>
      <c r="R1903" s="15">
        <v>79201.14</v>
      </c>
      <c r="S1903" s="15">
        <v>79201.14</v>
      </c>
      <c r="T1903" s="15">
        <v>94801.600000000006</v>
      </c>
      <c r="U1903" s="15">
        <v>80191.13</v>
      </c>
      <c r="V1903" s="15">
        <v>95387.92</v>
      </c>
      <c r="W1903" s="15">
        <v>1028832.0000000001</v>
      </c>
      <c r="X1903" s="15">
        <v>1057930.5796201786</v>
      </c>
      <c r="Y1903" s="15">
        <v>1093084.0985441464</v>
      </c>
      <c r="Z1903" s="15">
        <v>1127973.6396762792</v>
      </c>
      <c r="AA1903" s="15">
        <v>1167392.2348390892</v>
      </c>
      <c r="AB1903" s="16">
        <f t="shared" si="29"/>
        <v>421605.10000000009</v>
      </c>
    </row>
    <row r="1904" spans="1:28" ht="16" x14ac:dyDescent="0.2">
      <c r="A1904" s="14" t="s">
        <v>2853</v>
      </c>
      <c r="B1904" s="14" t="s">
        <v>2854</v>
      </c>
      <c r="C1904" s="14" t="s">
        <v>2431</v>
      </c>
      <c r="D1904" s="14" t="s">
        <v>2742</v>
      </c>
      <c r="E1904" s="14" t="s">
        <v>19</v>
      </c>
      <c r="F1904" s="14" t="s">
        <v>974</v>
      </c>
      <c r="G1904" s="14" t="s">
        <v>19</v>
      </c>
      <c r="H1904" s="14" t="s">
        <v>20</v>
      </c>
      <c r="I1904" s="14" t="s">
        <v>21</v>
      </c>
      <c r="J1904" s="14" t="s">
        <v>2856</v>
      </c>
      <c r="K1904" s="15">
        <v>600</v>
      </c>
      <c r="L1904" s="15">
        <v>600</v>
      </c>
      <c r="M1904" s="15">
        <v>600</v>
      </c>
      <c r="N1904" s="15">
        <v>1200</v>
      </c>
      <c r="O1904" s="15">
        <v>1200</v>
      </c>
      <c r="P1904" s="15">
        <v>600</v>
      </c>
      <c r="Q1904" s="15">
        <v>1200</v>
      </c>
      <c r="R1904" s="15">
        <v>1200</v>
      </c>
      <c r="S1904" s="15">
        <v>600</v>
      </c>
      <c r="T1904" s="15">
        <v>600</v>
      </c>
      <c r="U1904" s="15">
        <v>600</v>
      </c>
      <c r="V1904" s="15">
        <v>600</v>
      </c>
      <c r="W1904" s="15">
        <v>9600</v>
      </c>
      <c r="X1904" s="15">
        <v>11411.060714285715</v>
      </c>
      <c r="Y1904" s="15">
        <v>11439.059431213871</v>
      </c>
      <c r="Z1904" s="15">
        <v>14031.742753026616</v>
      </c>
      <c r="AA1904" s="15">
        <v>14136.384553631053</v>
      </c>
      <c r="AB1904" s="16">
        <f t="shared" si="29"/>
        <v>4200</v>
      </c>
    </row>
    <row r="1905" spans="1:28" ht="16" x14ac:dyDescent="0.2">
      <c r="A1905" s="14" t="s">
        <v>2853</v>
      </c>
      <c r="B1905" s="14" t="s">
        <v>2854</v>
      </c>
      <c r="C1905" s="14" t="s">
        <v>2431</v>
      </c>
      <c r="D1905" s="14" t="s">
        <v>2742</v>
      </c>
      <c r="E1905" s="14" t="s">
        <v>19</v>
      </c>
      <c r="F1905" s="14" t="s">
        <v>974</v>
      </c>
      <c r="G1905" s="14" t="s">
        <v>23</v>
      </c>
      <c r="H1905" s="14" t="s">
        <v>24</v>
      </c>
      <c r="I1905" s="14" t="s">
        <v>21</v>
      </c>
      <c r="J1905" s="14" t="s">
        <v>2857</v>
      </c>
      <c r="K1905" s="15">
        <v>480</v>
      </c>
      <c r="L1905" s="15">
        <v>480</v>
      </c>
      <c r="M1905" s="15">
        <v>480</v>
      </c>
      <c r="N1905" s="15">
        <v>960</v>
      </c>
      <c r="O1905" s="15">
        <v>960</v>
      </c>
      <c r="P1905" s="15">
        <v>480</v>
      </c>
      <c r="Q1905" s="15">
        <v>960</v>
      </c>
      <c r="R1905" s="15">
        <v>960</v>
      </c>
      <c r="S1905" s="15">
        <v>480</v>
      </c>
      <c r="T1905" s="15">
        <v>480</v>
      </c>
      <c r="U1905" s="15">
        <v>480</v>
      </c>
      <c r="V1905" s="15">
        <v>480</v>
      </c>
      <c r="W1905" s="15">
        <v>7680</v>
      </c>
      <c r="X1905" s="15">
        <v>9128.8485714285707</v>
      </c>
      <c r="Y1905" s="15">
        <v>9151.2475449710983</v>
      </c>
      <c r="Z1905" s="15">
        <v>10249.272967428136</v>
      </c>
      <c r="AA1905" s="15">
        <v>10325.706978304423</v>
      </c>
      <c r="AB1905" s="16">
        <f t="shared" si="29"/>
        <v>3360</v>
      </c>
    </row>
    <row r="1906" spans="1:28" ht="16" x14ac:dyDescent="0.2">
      <c r="A1906" s="14" t="s">
        <v>2853</v>
      </c>
      <c r="B1906" s="14" t="s">
        <v>2854</v>
      </c>
      <c r="C1906" s="14" t="s">
        <v>2431</v>
      </c>
      <c r="D1906" s="14" t="s">
        <v>2742</v>
      </c>
      <c r="E1906" s="14" t="s">
        <v>19</v>
      </c>
      <c r="F1906" s="14" t="s">
        <v>974</v>
      </c>
      <c r="G1906" s="14" t="s">
        <v>26</v>
      </c>
      <c r="H1906" s="14" t="s">
        <v>27</v>
      </c>
      <c r="I1906" s="14" t="s">
        <v>21</v>
      </c>
      <c r="J1906" s="14" t="s">
        <v>2858</v>
      </c>
      <c r="K1906" s="15">
        <v>136</v>
      </c>
      <c r="L1906" s="15">
        <v>136</v>
      </c>
      <c r="M1906" s="15">
        <v>272</v>
      </c>
      <c r="N1906" s="15">
        <v>272</v>
      </c>
      <c r="O1906" s="15">
        <v>272</v>
      </c>
      <c r="P1906" s="15">
        <v>272</v>
      </c>
      <c r="Q1906" s="15">
        <v>272</v>
      </c>
      <c r="R1906" s="15">
        <v>272</v>
      </c>
      <c r="S1906" s="15">
        <v>272</v>
      </c>
      <c r="T1906" s="15">
        <v>136</v>
      </c>
      <c r="U1906" s="15">
        <v>136</v>
      </c>
      <c r="V1906" s="15">
        <v>136</v>
      </c>
      <c r="W1906" s="15">
        <v>2584</v>
      </c>
      <c r="X1906" s="15">
        <v>2841.7545059523809</v>
      </c>
      <c r="Y1906" s="15">
        <v>2848.7271688786122</v>
      </c>
      <c r="Z1906" s="15">
        <v>3149.0077758060456</v>
      </c>
      <c r="AA1906" s="15">
        <v>3172.4915190286497</v>
      </c>
      <c r="AB1906" s="16">
        <f t="shared" si="29"/>
        <v>1088</v>
      </c>
    </row>
    <row r="1907" spans="1:28" ht="16" x14ac:dyDescent="0.2">
      <c r="A1907" s="14" t="s">
        <v>2853</v>
      </c>
      <c r="B1907" s="14" t="s">
        <v>2854</v>
      </c>
      <c r="C1907" s="14" t="s">
        <v>2431</v>
      </c>
      <c r="D1907" s="14" t="s">
        <v>2742</v>
      </c>
      <c r="E1907" s="14" t="s">
        <v>19</v>
      </c>
      <c r="F1907" s="14" t="s">
        <v>974</v>
      </c>
      <c r="G1907" s="14" t="s">
        <v>29</v>
      </c>
      <c r="H1907" s="14" t="s">
        <v>30</v>
      </c>
      <c r="I1907" s="14" t="s">
        <v>21</v>
      </c>
      <c r="J1907" s="14" t="s">
        <v>2859</v>
      </c>
      <c r="K1907" s="15">
        <v>0</v>
      </c>
      <c r="L1907" s="15">
        <v>0</v>
      </c>
      <c r="M1907" s="15">
        <v>0</v>
      </c>
      <c r="N1907" s="15">
        <v>8050</v>
      </c>
      <c r="O1907" s="15">
        <v>0</v>
      </c>
      <c r="P1907" s="15">
        <v>0</v>
      </c>
      <c r="Q1907" s="15">
        <v>0</v>
      </c>
      <c r="R1907" s="15">
        <v>0</v>
      </c>
      <c r="S1907" s="15">
        <v>0</v>
      </c>
      <c r="T1907" s="15">
        <v>0</v>
      </c>
      <c r="U1907" s="15">
        <v>0</v>
      </c>
      <c r="V1907" s="15">
        <v>0</v>
      </c>
      <c r="W1907" s="15">
        <v>8050</v>
      </c>
      <c r="X1907" s="15">
        <v>8138.5499999999993</v>
      </c>
      <c r="Y1907" s="15">
        <v>8252.4897000000001</v>
      </c>
      <c r="Z1907" s="15">
        <v>8376.2770454999991</v>
      </c>
      <c r="AA1907" s="15">
        <v>8501.9212011825002</v>
      </c>
      <c r="AB1907" s="16">
        <f t="shared" si="29"/>
        <v>8050</v>
      </c>
    </row>
    <row r="1908" spans="1:28" ht="16" x14ac:dyDescent="0.2">
      <c r="A1908" s="14" t="s">
        <v>2853</v>
      </c>
      <c r="B1908" s="14" t="s">
        <v>2854</v>
      </c>
      <c r="C1908" s="14" t="s">
        <v>2431</v>
      </c>
      <c r="D1908" s="14" t="s">
        <v>2742</v>
      </c>
      <c r="E1908" s="14" t="s">
        <v>19</v>
      </c>
      <c r="F1908" s="14" t="s">
        <v>974</v>
      </c>
      <c r="G1908" s="14" t="s">
        <v>32</v>
      </c>
      <c r="H1908" s="14" t="s">
        <v>33</v>
      </c>
      <c r="I1908" s="14" t="s">
        <v>21</v>
      </c>
      <c r="J1908" s="14" t="s">
        <v>2860</v>
      </c>
      <c r="K1908" s="15">
        <v>0</v>
      </c>
      <c r="L1908" s="15">
        <v>0</v>
      </c>
      <c r="M1908" s="15">
        <v>0</v>
      </c>
      <c r="N1908" s="15">
        <v>3500</v>
      </c>
      <c r="O1908" s="15">
        <v>0</v>
      </c>
      <c r="P1908" s="15">
        <v>0</v>
      </c>
      <c r="Q1908" s="15">
        <v>0</v>
      </c>
      <c r="R1908" s="15">
        <v>0</v>
      </c>
      <c r="S1908" s="15">
        <v>0</v>
      </c>
      <c r="T1908" s="15">
        <v>0</v>
      </c>
      <c r="U1908" s="15">
        <v>0</v>
      </c>
      <c r="V1908" s="15">
        <v>0</v>
      </c>
      <c r="W1908" s="15">
        <v>3500</v>
      </c>
      <c r="X1908" s="15">
        <v>3538.4999999999995</v>
      </c>
      <c r="Y1908" s="15">
        <v>3588.0389999999998</v>
      </c>
      <c r="Z1908" s="15">
        <v>4162.1252400000003</v>
      </c>
      <c r="AA1908" s="15">
        <v>4224.5571185999997</v>
      </c>
      <c r="AB1908" s="16">
        <f t="shared" si="29"/>
        <v>3500</v>
      </c>
    </row>
    <row r="1909" spans="1:28" ht="16" x14ac:dyDescent="0.2">
      <c r="A1909" s="14" t="s">
        <v>2853</v>
      </c>
      <c r="B1909" s="14" t="s">
        <v>2854</v>
      </c>
      <c r="C1909" s="14" t="s">
        <v>2431</v>
      </c>
      <c r="D1909" s="14" t="s">
        <v>2742</v>
      </c>
      <c r="E1909" s="14" t="s">
        <v>19</v>
      </c>
      <c r="F1909" s="14" t="s">
        <v>974</v>
      </c>
      <c r="G1909" s="14" t="s">
        <v>35</v>
      </c>
      <c r="H1909" s="14" t="s">
        <v>36</v>
      </c>
      <c r="I1909" s="14" t="s">
        <v>21</v>
      </c>
      <c r="J1909" s="14" t="s">
        <v>2861</v>
      </c>
      <c r="K1909" s="15">
        <v>0</v>
      </c>
      <c r="L1909" s="15">
        <v>0</v>
      </c>
      <c r="M1909" s="15">
        <v>0</v>
      </c>
      <c r="N1909" s="15">
        <v>840</v>
      </c>
      <c r="O1909" s="15">
        <v>0</v>
      </c>
      <c r="P1909" s="15">
        <v>0</v>
      </c>
      <c r="Q1909" s="15">
        <v>0</v>
      </c>
      <c r="R1909" s="15">
        <v>0</v>
      </c>
      <c r="S1909" s="15">
        <v>0</v>
      </c>
      <c r="T1909" s="15">
        <v>0</v>
      </c>
      <c r="U1909" s="15">
        <v>0</v>
      </c>
      <c r="V1909" s="15">
        <v>0</v>
      </c>
      <c r="W1909" s="15">
        <v>840</v>
      </c>
      <c r="X1909" s="15">
        <v>849.2399999999999</v>
      </c>
      <c r="Y1909" s="15">
        <v>861.12935999999991</v>
      </c>
      <c r="Z1909" s="15">
        <v>961.45093043999998</v>
      </c>
      <c r="AA1909" s="15">
        <v>975.87269439659997</v>
      </c>
      <c r="AB1909" s="16">
        <f t="shared" si="29"/>
        <v>840</v>
      </c>
    </row>
    <row r="1910" spans="1:28" ht="16" x14ac:dyDescent="0.2">
      <c r="A1910" s="14" t="s">
        <v>2853</v>
      </c>
      <c r="B1910" s="14" t="s">
        <v>2854</v>
      </c>
      <c r="C1910" s="14" t="s">
        <v>2431</v>
      </c>
      <c r="D1910" s="14" t="s">
        <v>2742</v>
      </c>
      <c r="E1910" s="14" t="s">
        <v>19</v>
      </c>
      <c r="F1910" s="14" t="s">
        <v>974</v>
      </c>
      <c r="G1910" s="14" t="s">
        <v>38</v>
      </c>
      <c r="H1910" s="14" t="s">
        <v>39</v>
      </c>
      <c r="I1910" s="14" t="s">
        <v>21</v>
      </c>
      <c r="J1910" s="14" t="s">
        <v>2862</v>
      </c>
      <c r="K1910" s="15">
        <v>1431.4538062016213</v>
      </c>
      <c r="L1910" s="15">
        <v>1431.4538062016213</v>
      </c>
      <c r="M1910" s="15">
        <v>1431.4538062016213</v>
      </c>
      <c r="N1910" s="15">
        <v>1431.4538062016213</v>
      </c>
      <c r="O1910" s="15">
        <v>1431.4538062016213</v>
      </c>
      <c r="P1910" s="15">
        <v>1431.4538062016213</v>
      </c>
      <c r="Q1910" s="15">
        <v>1431.4538062016213</v>
      </c>
      <c r="R1910" s="15">
        <v>1431.4538062016213</v>
      </c>
      <c r="S1910" s="15">
        <v>1431.4538062016213</v>
      </c>
      <c r="T1910" s="15">
        <v>1431.4538062016213</v>
      </c>
      <c r="U1910" s="15">
        <v>1431.4538062016213</v>
      </c>
      <c r="V1910" s="15">
        <v>1431.4538062016213</v>
      </c>
      <c r="W1910" s="15">
        <v>17177.445674419454</v>
      </c>
      <c r="X1910" s="15">
        <v>16885.850916513322</v>
      </c>
      <c r="Y1910" s="15">
        <v>16793.470324430167</v>
      </c>
      <c r="Z1910" s="15">
        <v>16916.879208560262</v>
      </c>
      <c r="AA1910" s="15">
        <v>17043.036930530307</v>
      </c>
      <c r="AB1910" s="16">
        <f t="shared" si="29"/>
        <v>7157.269031008107</v>
      </c>
    </row>
    <row r="1911" spans="1:28" ht="16" x14ac:dyDescent="0.2">
      <c r="A1911" s="14" t="s">
        <v>2853</v>
      </c>
      <c r="B1911" s="14" t="s">
        <v>2854</v>
      </c>
      <c r="C1911" s="14" t="s">
        <v>2431</v>
      </c>
      <c r="D1911" s="14" t="s">
        <v>2742</v>
      </c>
      <c r="E1911" s="14" t="s">
        <v>19</v>
      </c>
      <c r="F1911" s="14" t="s">
        <v>974</v>
      </c>
      <c r="G1911" s="14" t="s">
        <v>41</v>
      </c>
      <c r="H1911" s="14" t="s">
        <v>42</v>
      </c>
      <c r="I1911" s="14" t="s">
        <v>21</v>
      </c>
      <c r="J1911" s="14" t="s">
        <v>2863</v>
      </c>
      <c r="K1911" s="15">
        <v>536</v>
      </c>
      <c r="L1911" s="15">
        <v>536</v>
      </c>
      <c r="M1911" s="15">
        <v>536</v>
      </c>
      <c r="N1911" s="15">
        <v>536</v>
      </c>
      <c r="O1911" s="15">
        <v>536</v>
      </c>
      <c r="P1911" s="15">
        <v>536</v>
      </c>
      <c r="Q1911" s="15">
        <v>536</v>
      </c>
      <c r="R1911" s="15">
        <v>536</v>
      </c>
      <c r="S1911" s="15">
        <v>536</v>
      </c>
      <c r="T1911" s="15">
        <v>536</v>
      </c>
      <c r="U1911" s="15">
        <v>536</v>
      </c>
      <c r="V1911" s="15">
        <v>536</v>
      </c>
      <c r="W1911" s="15">
        <v>6432</v>
      </c>
      <c r="X1911" s="15">
        <v>7110.2486607142846</v>
      </c>
      <c r="Y1911" s="15">
        <v>7160.7303187283233</v>
      </c>
      <c r="Z1911" s="15">
        <v>7920.8930675302354</v>
      </c>
      <c r="AA1911" s="15">
        <v>8004.1921400017609</v>
      </c>
      <c r="AB1911" s="16">
        <f t="shared" si="29"/>
        <v>2680</v>
      </c>
    </row>
    <row r="1912" spans="1:28" ht="16" x14ac:dyDescent="0.2">
      <c r="A1912" s="14" t="s">
        <v>2853</v>
      </c>
      <c r="B1912" s="14" t="s">
        <v>2854</v>
      </c>
      <c r="C1912" s="14" t="s">
        <v>2431</v>
      </c>
      <c r="D1912" s="14" t="s">
        <v>2742</v>
      </c>
      <c r="E1912" s="14" t="s">
        <v>19</v>
      </c>
      <c r="F1912" s="14" t="s">
        <v>974</v>
      </c>
      <c r="G1912" s="14" t="s">
        <v>50</v>
      </c>
      <c r="H1912" s="14" t="s">
        <v>51</v>
      </c>
      <c r="I1912" s="14" t="s">
        <v>21</v>
      </c>
      <c r="J1912" s="14" t="s">
        <v>2864</v>
      </c>
      <c r="K1912" s="15">
        <v>1430</v>
      </c>
      <c r="L1912" s="15">
        <v>1430</v>
      </c>
      <c r="M1912" s="15">
        <v>1430</v>
      </c>
      <c r="N1912" s="15">
        <v>1430</v>
      </c>
      <c r="O1912" s="15">
        <v>1430</v>
      </c>
      <c r="P1912" s="15">
        <v>1430</v>
      </c>
      <c r="Q1912" s="15">
        <v>1430</v>
      </c>
      <c r="R1912" s="15">
        <v>1430</v>
      </c>
      <c r="S1912" s="15">
        <v>1430</v>
      </c>
      <c r="T1912" s="15">
        <v>1430</v>
      </c>
      <c r="U1912" s="15">
        <v>1430</v>
      </c>
      <c r="V1912" s="15">
        <v>1430</v>
      </c>
      <c r="W1912" s="15">
        <v>17160</v>
      </c>
      <c r="X1912" s="15">
        <v>17176.649285714284</v>
      </c>
      <c r="Y1912" s="15">
        <v>17218.794722774564</v>
      </c>
      <c r="Z1912" s="15">
        <v>17448.167075502664</v>
      </c>
      <c r="AA1912" s="15">
        <v>17578.286879732528</v>
      </c>
      <c r="AB1912" s="16">
        <f t="shared" si="29"/>
        <v>7150</v>
      </c>
    </row>
    <row r="1913" spans="1:28" ht="16" x14ac:dyDescent="0.2">
      <c r="A1913" s="14" t="s">
        <v>2853</v>
      </c>
      <c r="B1913" s="14" t="s">
        <v>2854</v>
      </c>
      <c r="C1913" s="14" t="s">
        <v>2431</v>
      </c>
      <c r="D1913" s="14" t="s">
        <v>2742</v>
      </c>
      <c r="E1913" s="14" t="s">
        <v>19</v>
      </c>
      <c r="F1913" s="14" t="s">
        <v>974</v>
      </c>
      <c r="G1913" s="14" t="s">
        <v>53</v>
      </c>
      <c r="H1913" s="14" t="s">
        <v>54</v>
      </c>
      <c r="I1913" s="14" t="s">
        <v>21</v>
      </c>
      <c r="J1913" s="14" t="s">
        <v>2865</v>
      </c>
      <c r="K1913" s="15">
        <v>9583.3333333333339</v>
      </c>
      <c r="L1913" s="15">
        <v>9583.3333333333339</v>
      </c>
      <c r="M1913" s="15">
        <v>9583.3333333333339</v>
      </c>
      <c r="N1913" s="15">
        <v>9583.3333333333339</v>
      </c>
      <c r="O1913" s="15">
        <v>9583.3333333333339</v>
      </c>
      <c r="P1913" s="15">
        <v>9583.3333333333339</v>
      </c>
      <c r="Q1913" s="15">
        <v>9583.3333333333339</v>
      </c>
      <c r="R1913" s="15">
        <v>9583.3333333333339</v>
      </c>
      <c r="S1913" s="15">
        <v>9583.3333333333339</v>
      </c>
      <c r="T1913" s="15">
        <v>9583.3333333333339</v>
      </c>
      <c r="U1913" s="15">
        <v>9583.3333333333339</v>
      </c>
      <c r="V1913" s="15">
        <v>9583.3333333333339</v>
      </c>
      <c r="W1913" s="15">
        <v>115000</v>
      </c>
      <c r="X1913" s="15">
        <v>120116.42857142857</v>
      </c>
      <c r="Y1913" s="15">
        <v>120411.15190751443</v>
      </c>
      <c r="Z1913" s="15">
        <v>122015.15437414448</v>
      </c>
      <c r="AA1913" s="15">
        <v>122925.08307505264</v>
      </c>
      <c r="AB1913" s="16">
        <f t="shared" si="29"/>
        <v>47916.666666666672</v>
      </c>
    </row>
    <row r="1914" spans="1:28" ht="16" x14ac:dyDescent="0.2">
      <c r="A1914" s="14" t="s">
        <v>2853</v>
      </c>
      <c r="B1914" s="14" t="s">
        <v>2854</v>
      </c>
      <c r="C1914" s="14" t="s">
        <v>2431</v>
      </c>
      <c r="D1914" s="14" t="s">
        <v>2742</v>
      </c>
      <c r="E1914" s="14" t="s">
        <v>19</v>
      </c>
      <c r="F1914" s="14" t="s">
        <v>974</v>
      </c>
      <c r="G1914" s="14" t="s">
        <v>56</v>
      </c>
      <c r="H1914" s="14" t="s">
        <v>57</v>
      </c>
      <c r="I1914" s="14" t="s">
        <v>21</v>
      </c>
      <c r="J1914" s="14" t="s">
        <v>2866</v>
      </c>
      <c r="K1914" s="15">
        <v>5416.666666666667</v>
      </c>
      <c r="L1914" s="15">
        <v>5416.666666666667</v>
      </c>
      <c r="M1914" s="15">
        <v>5416.666666666667</v>
      </c>
      <c r="N1914" s="15">
        <v>5416.666666666667</v>
      </c>
      <c r="O1914" s="15">
        <v>5416.666666666667</v>
      </c>
      <c r="P1914" s="15">
        <v>5416.666666666667</v>
      </c>
      <c r="Q1914" s="15">
        <v>5416.666666666667</v>
      </c>
      <c r="R1914" s="15">
        <v>5416.666666666667</v>
      </c>
      <c r="S1914" s="15">
        <v>5416.666666666667</v>
      </c>
      <c r="T1914" s="15">
        <v>5416.666666666667</v>
      </c>
      <c r="U1914" s="15">
        <v>5416.666666666667</v>
      </c>
      <c r="V1914" s="15">
        <v>5416.666666666667</v>
      </c>
      <c r="W1914" s="15">
        <v>65000</v>
      </c>
      <c r="X1914" s="15">
        <v>70770</v>
      </c>
      <c r="Y1914" s="15">
        <v>71760.78</v>
      </c>
      <c r="Z1914" s="15">
        <v>72837.191699999996</v>
      </c>
      <c r="AA1914" s="15">
        <v>73929.749575499998</v>
      </c>
      <c r="AB1914" s="16">
        <f t="shared" si="29"/>
        <v>27083.333333333336</v>
      </c>
    </row>
    <row r="1915" spans="1:28" ht="16" x14ac:dyDescent="0.2">
      <c r="A1915" s="14" t="s">
        <v>2853</v>
      </c>
      <c r="B1915" s="14" t="s">
        <v>2854</v>
      </c>
      <c r="C1915" s="14" t="s">
        <v>2431</v>
      </c>
      <c r="D1915" s="14" t="s">
        <v>2742</v>
      </c>
      <c r="E1915" s="14" t="s">
        <v>19</v>
      </c>
      <c r="F1915" s="14" t="s">
        <v>974</v>
      </c>
      <c r="G1915" s="14" t="s">
        <v>59</v>
      </c>
      <c r="H1915" s="14" t="s">
        <v>60</v>
      </c>
      <c r="I1915" s="14" t="s">
        <v>21</v>
      </c>
      <c r="J1915" s="14" t="s">
        <v>2867</v>
      </c>
      <c r="K1915" s="15">
        <v>1065</v>
      </c>
      <c r="L1915" s="15">
        <v>1065</v>
      </c>
      <c r="M1915" s="15">
        <v>1065</v>
      </c>
      <c r="N1915" s="15">
        <v>1065</v>
      </c>
      <c r="O1915" s="15">
        <v>1065</v>
      </c>
      <c r="P1915" s="15">
        <v>1065</v>
      </c>
      <c r="Q1915" s="15">
        <v>1065</v>
      </c>
      <c r="R1915" s="15">
        <v>1065</v>
      </c>
      <c r="S1915" s="15">
        <v>1065</v>
      </c>
      <c r="T1915" s="15">
        <v>1065</v>
      </c>
      <c r="U1915" s="15">
        <v>1065</v>
      </c>
      <c r="V1915" s="15">
        <v>1065</v>
      </c>
      <c r="W1915" s="15">
        <v>12780</v>
      </c>
      <c r="X1915" s="15">
        <v>14074.642517857143</v>
      </c>
      <c r="Y1915" s="15">
        <v>14109.176724763005</v>
      </c>
      <c r="Z1915" s="15">
        <v>15596.587107875019</v>
      </c>
      <c r="AA1915" s="15">
        <v>15712.898744068603</v>
      </c>
      <c r="AB1915" s="16">
        <f t="shared" si="29"/>
        <v>5325</v>
      </c>
    </row>
    <row r="1916" spans="1:28" ht="16" x14ac:dyDescent="0.2">
      <c r="A1916" s="14" t="s">
        <v>2853</v>
      </c>
      <c r="B1916" s="14" t="s">
        <v>2854</v>
      </c>
      <c r="C1916" s="14" t="s">
        <v>2431</v>
      </c>
      <c r="D1916" s="14" t="s">
        <v>2742</v>
      </c>
      <c r="E1916" s="14" t="s">
        <v>2868</v>
      </c>
      <c r="F1916" s="14" t="s">
        <v>2869</v>
      </c>
      <c r="G1916" s="14" t="s">
        <v>347</v>
      </c>
      <c r="H1916" s="14" t="s">
        <v>348</v>
      </c>
      <c r="I1916" s="14" t="s">
        <v>17</v>
      </c>
      <c r="J1916" s="14" t="s">
        <v>2870</v>
      </c>
      <c r="K1916" s="15">
        <v>51651.6</v>
      </c>
      <c r="L1916" s="15">
        <v>53687.759999999995</v>
      </c>
      <c r="M1916" s="15">
        <v>52873.279999999999</v>
      </c>
      <c r="N1916" s="15">
        <v>52142.400000000001</v>
      </c>
      <c r="O1916" s="15">
        <v>50920.639999999999</v>
      </c>
      <c r="P1916" s="15">
        <v>50920.639999999999</v>
      </c>
      <c r="Q1916" s="15">
        <v>50920.639999999999</v>
      </c>
      <c r="R1916" s="15">
        <v>50920.639999999999</v>
      </c>
      <c r="S1916" s="15">
        <v>54252.639999999999</v>
      </c>
      <c r="T1916" s="15">
        <v>51411.12</v>
      </c>
      <c r="U1916" s="15">
        <v>51411.12</v>
      </c>
      <c r="V1916" s="15">
        <v>57334.720000000001</v>
      </c>
      <c r="W1916" s="15">
        <v>628447.19999999995</v>
      </c>
      <c r="X1916" s="15">
        <v>637390.94153904764</v>
      </c>
      <c r="Y1916" s="15">
        <v>634587.07990022283</v>
      </c>
      <c r="Z1916" s="15">
        <v>642863.2774369613</v>
      </c>
      <c r="AA1916" s="15">
        <v>649129.09304348892</v>
      </c>
      <c r="AB1916" s="16">
        <f t="shared" si="29"/>
        <v>261275.68</v>
      </c>
    </row>
    <row r="1917" spans="1:28" ht="16" x14ac:dyDescent="0.2">
      <c r="A1917" s="14" t="s">
        <v>2853</v>
      </c>
      <c r="B1917" s="14" t="s">
        <v>2854</v>
      </c>
      <c r="C1917" s="14" t="s">
        <v>2431</v>
      </c>
      <c r="D1917" s="14" t="s">
        <v>2742</v>
      </c>
      <c r="E1917" s="14" t="s">
        <v>2868</v>
      </c>
      <c r="F1917" s="14" t="s">
        <v>2869</v>
      </c>
      <c r="G1917" s="14" t="s">
        <v>2392</v>
      </c>
      <c r="H1917" s="14" t="s">
        <v>2393</v>
      </c>
      <c r="I1917" s="14" t="s">
        <v>175</v>
      </c>
      <c r="J1917" s="14" t="s">
        <v>2871</v>
      </c>
      <c r="K1917" s="15">
        <v>240301</v>
      </c>
      <c r="L1917" s="15">
        <v>240301</v>
      </c>
      <c r="M1917" s="15">
        <v>240301</v>
      </c>
      <c r="N1917" s="15">
        <v>240301</v>
      </c>
      <c r="O1917" s="15">
        <v>240301</v>
      </c>
      <c r="P1917" s="15">
        <v>240301</v>
      </c>
      <c r="Q1917" s="15">
        <v>240301</v>
      </c>
      <c r="R1917" s="15">
        <v>240301</v>
      </c>
      <c r="S1917" s="15">
        <v>240301</v>
      </c>
      <c r="T1917" s="15">
        <v>240301</v>
      </c>
      <c r="U1917" s="15">
        <v>240301</v>
      </c>
      <c r="V1917" s="15">
        <v>240301</v>
      </c>
      <c r="W1917" s="15">
        <v>2883612</v>
      </c>
      <c r="X1917" s="15">
        <v>2894187.7742857141</v>
      </c>
      <c r="Y1917" s="15">
        <v>3060472.8595252158</v>
      </c>
      <c r="Z1917" s="15">
        <v>3103323.3902793583</v>
      </c>
      <c r="AA1917" s="15">
        <v>3449554.8016268406</v>
      </c>
      <c r="AB1917" s="16">
        <f t="shared" si="29"/>
        <v>1201505</v>
      </c>
    </row>
    <row r="1918" spans="1:28" ht="16" x14ac:dyDescent="0.2">
      <c r="A1918" s="14" t="s">
        <v>2853</v>
      </c>
      <c r="B1918" s="14" t="s">
        <v>2854</v>
      </c>
      <c r="C1918" s="14" t="s">
        <v>2431</v>
      </c>
      <c r="D1918" s="14" t="s">
        <v>2742</v>
      </c>
      <c r="E1918" s="14" t="s">
        <v>2868</v>
      </c>
      <c r="F1918" s="14" t="s">
        <v>2869</v>
      </c>
      <c r="G1918" s="14" t="s">
        <v>1539</v>
      </c>
      <c r="H1918" s="14" t="s">
        <v>1540</v>
      </c>
      <c r="I1918" s="14" t="s">
        <v>175</v>
      </c>
      <c r="J1918" s="14" t="s">
        <v>2872</v>
      </c>
      <c r="K1918" s="15">
        <v>2469</v>
      </c>
      <c r="L1918" s="15">
        <v>2469</v>
      </c>
      <c r="M1918" s="15">
        <v>2469</v>
      </c>
      <c r="N1918" s="15">
        <v>2469</v>
      </c>
      <c r="O1918" s="15">
        <v>2469</v>
      </c>
      <c r="P1918" s="15">
        <v>2469</v>
      </c>
      <c r="Q1918" s="15">
        <v>2469</v>
      </c>
      <c r="R1918" s="15">
        <v>2469</v>
      </c>
      <c r="S1918" s="15">
        <v>2469</v>
      </c>
      <c r="T1918" s="15">
        <v>2469</v>
      </c>
      <c r="U1918" s="15">
        <v>2469</v>
      </c>
      <c r="V1918" s="15">
        <v>2469</v>
      </c>
      <c r="W1918" s="15">
        <v>29628</v>
      </c>
      <c r="X1918" s="15">
        <v>31269.014392857142</v>
      </c>
      <c r="Y1918" s="15">
        <v>33065.874136092483</v>
      </c>
      <c r="Z1918" s="15">
        <v>35204.767413253394</v>
      </c>
      <c r="AA1918" s="15">
        <v>37353.588040759707</v>
      </c>
      <c r="AB1918" s="16">
        <f t="shared" si="29"/>
        <v>12345</v>
      </c>
    </row>
    <row r="1919" spans="1:28" ht="16" x14ac:dyDescent="0.2">
      <c r="A1919" s="14" t="s">
        <v>2853</v>
      </c>
      <c r="B1919" s="14" t="s">
        <v>2854</v>
      </c>
      <c r="C1919" s="14" t="s">
        <v>2431</v>
      </c>
      <c r="D1919" s="14" t="s">
        <v>2742</v>
      </c>
      <c r="E1919" s="14" t="s">
        <v>2868</v>
      </c>
      <c r="F1919" s="14" t="s">
        <v>2869</v>
      </c>
      <c r="G1919" s="14" t="s">
        <v>1542</v>
      </c>
      <c r="H1919" s="14" t="s">
        <v>1543</v>
      </c>
      <c r="I1919" s="14" t="s">
        <v>175</v>
      </c>
      <c r="J1919" s="14" t="s">
        <v>2873</v>
      </c>
      <c r="K1919" s="15">
        <v>28222</v>
      </c>
      <c r="L1919" s="15">
        <v>28222</v>
      </c>
      <c r="M1919" s="15">
        <v>28222</v>
      </c>
      <c r="N1919" s="15">
        <v>28222</v>
      </c>
      <c r="O1919" s="15">
        <v>28222</v>
      </c>
      <c r="P1919" s="15">
        <v>28222</v>
      </c>
      <c r="Q1919" s="15">
        <v>28222</v>
      </c>
      <c r="R1919" s="15">
        <v>28222</v>
      </c>
      <c r="S1919" s="15">
        <v>28222</v>
      </c>
      <c r="T1919" s="15">
        <v>28222</v>
      </c>
      <c r="U1919" s="15">
        <v>28222</v>
      </c>
      <c r="V1919" s="15">
        <v>28222</v>
      </c>
      <c r="W1919" s="15">
        <v>338664</v>
      </c>
      <c r="X1919" s="15">
        <v>357371.64999999997</v>
      </c>
      <c r="Y1919" s="15">
        <v>371070.56329254102</v>
      </c>
      <c r="Z1919" s="15">
        <v>387173.41734700528</v>
      </c>
      <c r="AA1919" s="15">
        <v>402982.76193431515</v>
      </c>
      <c r="AB1919" s="16">
        <f t="shared" si="29"/>
        <v>141110</v>
      </c>
    </row>
    <row r="1920" spans="1:28" ht="16" x14ac:dyDescent="0.2">
      <c r="A1920" s="14" t="s">
        <v>2853</v>
      </c>
      <c r="B1920" s="14" t="s">
        <v>2854</v>
      </c>
      <c r="C1920" s="14" t="s">
        <v>2431</v>
      </c>
      <c r="D1920" s="14" t="s">
        <v>2742</v>
      </c>
      <c r="E1920" s="14" t="s">
        <v>2868</v>
      </c>
      <c r="F1920" s="14" t="s">
        <v>2869</v>
      </c>
      <c r="G1920" s="14" t="s">
        <v>2773</v>
      </c>
      <c r="H1920" s="14" t="s">
        <v>2774</v>
      </c>
      <c r="I1920" s="14" t="s">
        <v>175</v>
      </c>
      <c r="J1920" s="14" t="s">
        <v>2874</v>
      </c>
      <c r="K1920" s="15">
        <v>43463</v>
      </c>
      <c r="L1920" s="15">
        <v>43463</v>
      </c>
      <c r="M1920" s="15">
        <v>43463</v>
      </c>
      <c r="N1920" s="15">
        <v>43463</v>
      </c>
      <c r="O1920" s="15">
        <v>43463</v>
      </c>
      <c r="P1920" s="15">
        <v>43463</v>
      </c>
      <c r="Q1920" s="15">
        <v>43463</v>
      </c>
      <c r="R1920" s="15">
        <v>43463</v>
      </c>
      <c r="S1920" s="15">
        <v>43463</v>
      </c>
      <c r="T1920" s="15">
        <v>43463</v>
      </c>
      <c r="U1920" s="15">
        <v>43463</v>
      </c>
      <c r="V1920" s="15">
        <v>43463</v>
      </c>
      <c r="W1920" s="15">
        <v>521556</v>
      </c>
      <c r="X1920" s="15">
        <v>534077.66017857147</v>
      </c>
      <c r="Y1920" s="15">
        <v>544167.93470745429</v>
      </c>
      <c r="Z1920" s="15">
        <v>558365.48911631282</v>
      </c>
      <c r="AA1920" s="15">
        <v>571084.27892900619</v>
      </c>
      <c r="AB1920" s="16">
        <f t="shared" si="29"/>
        <v>217315</v>
      </c>
    </row>
    <row r="1921" spans="1:28" ht="16" x14ac:dyDescent="0.2">
      <c r="A1921" s="14" t="s">
        <v>2853</v>
      </c>
      <c r="B1921" s="14" t="s">
        <v>2854</v>
      </c>
      <c r="C1921" s="14" t="s">
        <v>2431</v>
      </c>
      <c r="D1921" s="14" t="s">
        <v>2742</v>
      </c>
      <c r="E1921" s="14" t="s">
        <v>2868</v>
      </c>
      <c r="F1921" s="14" t="s">
        <v>2869</v>
      </c>
      <c r="G1921" s="14" t="s">
        <v>2875</v>
      </c>
      <c r="H1921" s="14" t="s">
        <v>2876</v>
      </c>
      <c r="I1921" s="14" t="s">
        <v>175</v>
      </c>
      <c r="J1921" s="14" t="s">
        <v>2877</v>
      </c>
      <c r="K1921" s="15">
        <v>9407.4077192318618</v>
      </c>
      <c r="L1921" s="15">
        <v>9407.4077192318618</v>
      </c>
      <c r="M1921" s="15">
        <v>9407.4077192318618</v>
      </c>
      <c r="N1921" s="15">
        <v>9407.4077192318618</v>
      </c>
      <c r="O1921" s="15">
        <v>9407.4077192318618</v>
      </c>
      <c r="P1921" s="15">
        <v>9407.4077192318618</v>
      </c>
      <c r="Q1921" s="15">
        <v>9407.4077192318618</v>
      </c>
      <c r="R1921" s="15">
        <v>9407.4077192318618</v>
      </c>
      <c r="S1921" s="15">
        <v>9407.4077192318618</v>
      </c>
      <c r="T1921" s="15">
        <v>9407.4077192318618</v>
      </c>
      <c r="U1921" s="15">
        <v>9407.4077192318618</v>
      </c>
      <c r="V1921" s="15">
        <v>9407.4077192318618</v>
      </c>
      <c r="W1921" s="15">
        <v>112888.89263078234</v>
      </c>
      <c r="X1921" s="15">
        <v>119123.5483392857</v>
      </c>
      <c r="Y1921" s="15">
        <v>123568.39630858265</v>
      </c>
      <c r="Z1921" s="15">
        <v>129057.80578233508</v>
      </c>
      <c r="AA1921" s="15">
        <v>134327.93300514747</v>
      </c>
      <c r="AB1921" s="16">
        <f t="shared" si="29"/>
        <v>47037.038596159313</v>
      </c>
    </row>
    <row r="1922" spans="1:28" ht="16" x14ac:dyDescent="0.2">
      <c r="A1922" s="14" t="s">
        <v>2853</v>
      </c>
      <c r="B1922" s="14" t="s">
        <v>2854</v>
      </c>
      <c r="C1922" s="14" t="s">
        <v>2431</v>
      </c>
      <c r="D1922" s="14" t="s">
        <v>2742</v>
      </c>
      <c r="E1922" s="14" t="s">
        <v>2868</v>
      </c>
      <c r="F1922" s="14" t="s">
        <v>2869</v>
      </c>
      <c r="G1922" s="14" t="s">
        <v>2678</v>
      </c>
      <c r="H1922" s="14" t="s">
        <v>2679</v>
      </c>
      <c r="I1922" s="14" t="s">
        <v>175</v>
      </c>
      <c r="J1922" s="14" t="s">
        <v>2878</v>
      </c>
      <c r="K1922" s="15">
        <v>80101</v>
      </c>
      <c r="L1922" s="15">
        <v>80101</v>
      </c>
      <c r="M1922" s="15">
        <v>80101</v>
      </c>
      <c r="N1922" s="15">
        <v>80101</v>
      </c>
      <c r="O1922" s="15">
        <v>80101</v>
      </c>
      <c r="P1922" s="15">
        <v>80101</v>
      </c>
      <c r="Q1922" s="15">
        <v>80101</v>
      </c>
      <c r="R1922" s="15">
        <v>80101</v>
      </c>
      <c r="S1922" s="15">
        <v>80101</v>
      </c>
      <c r="T1922" s="15">
        <v>80101</v>
      </c>
      <c r="U1922" s="15">
        <v>80101</v>
      </c>
      <c r="V1922" s="15">
        <v>80101</v>
      </c>
      <c r="W1922" s="15">
        <v>961212</v>
      </c>
      <c r="X1922" s="15">
        <v>1014303.3522321428</v>
      </c>
      <c r="Y1922" s="15">
        <v>1052150.6495767212</v>
      </c>
      <c r="Z1922" s="15">
        <v>1098887.9299206175</v>
      </c>
      <c r="AA1922" s="15">
        <v>1143757.3661449368</v>
      </c>
      <c r="AB1922" s="16">
        <f t="shared" si="29"/>
        <v>400505</v>
      </c>
    </row>
    <row r="1923" spans="1:28" ht="16" x14ac:dyDescent="0.2">
      <c r="A1923" s="14" t="s">
        <v>2853</v>
      </c>
      <c r="B1923" s="14" t="s">
        <v>2854</v>
      </c>
      <c r="C1923" s="14" t="s">
        <v>2431</v>
      </c>
      <c r="D1923" s="14" t="s">
        <v>2742</v>
      </c>
      <c r="E1923" s="14" t="s">
        <v>2868</v>
      </c>
      <c r="F1923" s="14" t="s">
        <v>2869</v>
      </c>
      <c r="G1923" s="14" t="s">
        <v>1873</v>
      </c>
      <c r="H1923" s="14" t="s">
        <v>1874</v>
      </c>
      <c r="I1923" s="14" t="s">
        <v>1868</v>
      </c>
      <c r="J1923" s="14" t="s">
        <v>2879</v>
      </c>
      <c r="K1923" s="15">
        <v>8232</v>
      </c>
      <c r="L1923" s="15">
        <v>8232</v>
      </c>
      <c r="M1923" s="15">
        <v>8232</v>
      </c>
      <c r="N1923" s="15">
        <v>8232</v>
      </c>
      <c r="O1923" s="15">
        <v>8232</v>
      </c>
      <c r="P1923" s="15">
        <v>8232</v>
      </c>
      <c r="Q1923" s="15">
        <v>8232</v>
      </c>
      <c r="R1923" s="15">
        <v>8232</v>
      </c>
      <c r="S1923" s="15">
        <v>8232</v>
      </c>
      <c r="T1923" s="15">
        <v>8232</v>
      </c>
      <c r="U1923" s="15">
        <v>8232</v>
      </c>
      <c r="V1923" s="15">
        <v>8232</v>
      </c>
      <c r="W1923" s="15">
        <v>98784</v>
      </c>
      <c r="X1923" s="15">
        <v>104237.75283928571</v>
      </c>
      <c r="Y1923" s="15">
        <v>108127.53387147746</v>
      </c>
      <c r="Z1923" s="15">
        <v>112930.71150102255</v>
      </c>
      <c r="AA1923" s="15">
        <v>117541.73787971749</v>
      </c>
      <c r="AB1923" s="16">
        <f t="shared" ref="AB1923:AB1986" si="30">SUM(K1923:O1923)</f>
        <v>41160</v>
      </c>
    </row>
    <row r="1924" spans="1:28" ht="16" x14ac:dyDescent="0.2">
      <c r="A1924" s="14" t="s">
        <v>2853</v>
      </c>
      <c r="B1924" s="14" t="s">
        <v>2854</v>
      </c>
      <c r="C1924" s="14" t="s">
        <v>2431</v>
      </c>
      <c r="D1924" s="14" t="s">
        <v>2742</v>
      </c>
      <c r="E1924" s="14" t="s">
        <v>2868</v>
      </c>
      <c r="F1924" s="14" t="s">
        <v>2869</v>
      </c>
      <c r="G1924" s="14" t="s">
        <v>1941</v>
      </c>
      <c r="H1924" s="14" t="s">
        <v>1942</v>
      </c>
      <c r="I1924" s="14" t="s">
        <v>1868</v>
      </c>
      <c r="J1924" s="14" t="s">
        <v>2880</v>
      </c>
      <c r="K1924" s="15">
        <v>25870</v>
      </c>
      <c r="L1924" s="15">
        <v>25870</v>
      </c>
      <c r="M1924" s="15">
        <v>25870</v>
      </c>
      <c r="N1924" s="15">
        <v>25870</v>
      </c>
      <c r="O1924" s="15">
        <v>25870</v>
      </c>
      <c r="P1924" s="15">
        <v>25870</v>
      </c>
      <c r="Q1924" s="15">
        <v>25870</v>
      </c>
      <c r="R1924" s="15">
        <v>25870</v>
      </c>
      <c r="S1924" s="15">
        <v>25870</v>
      </c>
      <c r="T1924" s="15">
        <v>25870</v>
      </c>
      <c r="U1924" s="15">
        <v>25870</v>
      </c>
      <c r="V1924" s="15">
        <v>25870</v>
      </c>
      <c r="W1924" s="15">
        <v>310440</v>
      </c>
      <c r="X1924" s="15">
        <v>311988.66639285709</v>
      </c>
      <c r="Y1924" s="15">
        <v>329913.82298430521</v>
      </c>
      <c r="Z1924" s="15">
        <v>344569.11132052395</v>
      </c>
      <c r="AA1924" s="15">
        <v>358638.21001486247</v>
      </c>
      <c r="AB1924" s="16">
        <f t="shared" si="30"/>
        <v>129350</v>
      </c>
    </row>
    <row r="1925" spans="1:28" ht="16" x14ac:dyDescent="0.2">
      <c r="A1925" s="14" t="s">
        <v>2881</v>
      </c>
      <c r="B1925" s="14" t="s">
        <v>2882</v>
      </c>
      <c r="C1925" s="14" t="s">
        <v>2431</v>
      </c>
      <c r="D1925" s="14" t="s">
        <v>2883</v>
      </c>
      <c r="E1925" s="14" t="s">
        <v>23</v>
      </c>
      <c r="F1925" s="14" t="s">
        <v>977</v>
      </c>
      <c r="G1925" s="14" t="s">
        <v>15</v>
      </c>
      <c r="H1925" s="14" t="s">
        <v>16</v>
      </c>
      <c r="I1925" s="14" t="s">
        <v>17</v>
      </c>
      <c r="J1925" s="14" t="s">
        <v>2884</v>
      </c>
      <c r="K1925" s="15">
        <v>84893.05</v>
      </c>
      <c r="L1925" s="15">
        <v>70282.58</v>
      </c>
      <c r="M1925" s="15">
        <v>70282.58</v>
      </c>
      <c r="N1925" s="15">
        <v>92290.33</v>
      </c>
      <c r="O1925" s="15">
        <v>72913.739999999991</v>
      </c>
      <c r="P1925" s="15">
        <v>78345</v>
      </c>
      <c r="Q1925" s="15">
        <v>87524.22</v>
      </c>
      <c r="R1925" s="15">
        <v>72913.739999999991</v>
      </c>
      <c r="S1925" s="15">
        <v>72913.739999999991</v>
      </c>
      <c r="T1925" s="15">
        <v>88421.510000000009</v>
      </c>
      <c r="U1925" s="15">
        <v>73811.03</v>
      </c>
      <c r="V1925" s="15">
        <v>89007.830000000016</v>
      </c>
      <c r="W1925" s="15">
        <v>953599.35000000009</v>
      </c>
      <c r="X1925" s="15">
        <v>966499.15535589273</v>
      </c>
      <c r="Y1925" s="15">
        <v>990634.50758421083</v>
      </c>
      <c r="Z1925" s="15">
        <v>1015435.3616706564</v>
      </c>
      <c r="AA1925" s="15">
        <v>1079180.4269426621</v>
      </c>
      <c r="AB1925" s="16">
        <f t="shared" si="30"/>
        <v>390662.28</v>
      </c>
    </row>
    <row r="1926" spans="1:28" ht="16" x14ac:dyDescent="0.2">
      <c r="A1926" s="14" t="s">
        <v>2881</v>
      </c>
      <c r="B1926" s="14" t="s">
        <v>2882</v>
      </c>
      <c r="C1926" s="14" t="s">
        <v>2431</v>
      </c>
      <c r="D1926" s="14" t="s">
        <v>2883</v>
      </c>
      <c r="E1926" s="14" t="s">
        <v>23</v>
      </c>
      <c r="F1926" s="14" t="s">
        <v>977</v>
      </c>
      <c r="G1926" s="14" t="s">
        <v>347</v>
      </c>
      <c r="H1926" s="14" t="s">
        <v>348</v>
      </c>
      <c r="I1926" s="14" t="s">
        <v>17</v>
      </c>
      <c r="J1926" s="14" t="s">
        <v>2885</v>
      </c>
      <c r="K1926" s="15">
        <v>38738.699999999997</v>
      </c>
      <c r="L1926" s="15">
        <v>40265.819999999992</v>
      </c>
      <c r="M1926" s="15">
        <v>39654.959999999999</v>
      </c>
      <c r="N1926" s="15">
        <v>39106.800000000003</v>
      </c>
      <c r="O1926" s="15">
        <v>38190.479999999996</v>
      </c>
      <c r="P1926" s="15">
        <v>38190.479999999996</v>
      </c>
      <c r="Q1926" s="15">
        <v>38190.479999999996</v>
      </c>
      <c r="R1926" s="15">
        <v>38190.479999999996</v>
      </c>
      <c r="S1926" s="15">
        <v>40689.479999999996</v>
      </c>
      <c r="T1926" s="15">
        <v>38558.340000000004</v>
      </c>
      <c r="U1926" s="15">
        <v>38558.340000000004</v>
      </c>
      <c r="V1926" s="15">
        <v>43001.04</v>
      </c>
      <c r="W1926" s="15">
        <v>471335.39999999997</v>
      </c>
      <c r="X1926" s="15">
        <v>478043.20615428564</v>
      </c>
      <c r="Y1926" s="15">
        <v>475940.30992516712</v>
      </c>
      <c r="Z1926" s="15">
        <v>482147.45807772095</v>
      </c>
      <c r="AA1926" s="15">
        <v>486846.81978261663</v>
      </c>
      <c r="AB1926" s="16">
        <f t="shared" si="30"/>
        <v>195956.75999999995</v>
      </c>
    </row>
    <row r="1927" spans="1:28" ht="16" x14ac:dyDescent="0.2">
      <c r="A1927" s="14" t="s">
        <v>2881</v>
      </c>
      <c r="B1927" s="14" t="s">
        <v>2882</v>
      </c>
      <c r="C1927" s="14" t="s">
        <v>2431</v>
      </c>
      <c r="D1927" s="14" t="s">
        <v>2883</v>
      </c>
      <c r="E1927" s="14" t="s">
        <v>23</v>
      </c>
      <c r="F1927" s="14" t="s">
        <v>977</v>
      </c>
      <c r="G1927" s="14" t="s">
        <v>2392</v>
      </c>
      <c r="H1927" s="14" t="s">
        <v>2393</v>
      </c>
      <c r="I1927" s="14" t="s">
        <v>175</v>
      </c>
      <c r="J1927" s="14" t="s">
        <v>2886</v>
      </c>
      <c r="K1927" s="15">
        <v>84507.042253521126</v>
      </c>
      <c r="L1927" s="15">
        <v>84507.042253521126</v>
      </c>
      <c r="M1927" s="15">
        <v>84507.042253521126</v>
      </c>
      <c r="N1927" s="15">
        <v>84507.042253521126</v>
      </c>
      <c r="O1927" s="15">
        <v>84507.042253521126</v>
      </c>
      <c r="P1927" s="15">
        <v>84507.042253521126</v>
      </c>
      <c r="Q1927" s="15">
        <v>84507.042253521126</v>
      </c>
      <c r="R1927" s="15">
        <v>84507.042253521126</v>
      </c>
      <c r="S1927" s="15">
        <v>84507.042253521126</v>
      </c>
      <c r="T1927" s="15">
        <v>84507.042253521126</v>
      </c>
      <c r="U1927" s="15">
        <v>84507.042253521126</v>
      </c>
      <c r="V1927" s="15">
        <v>84507.042253521126</v>
      </c>
      <c r="W1927" s="15">
        <v>1014084.5070422535</v>
      </c>
      <c r="X1927" s="15">
        <v>1015052.104208417</v>
      </c>
      <c r="Y1927" s="15">
        <v>1004147.9315097176</v>
      </c>
      <c r="Z1927" s="15">
        <v>1006321.597507479</v>
      </c>
      <c r="AA1927" s="15">
        <v>1012962.9614856062</v>
      </c>
      <c r="AB1927" s="16">
        <f t="shared" si="30"/>
        <v>422535.21126760566</v>
      </c>
    </row>
    <row r="1928" spans="1:28" ht="16" x14ac:dyDescent="0.2">
      <c r="A1928" s="14" t="s">
        <v>2881</v>
      </c>
      <c r="B1928" s="14" t="s">
        <v>2882</v>
      </c>
      <c r="C1928" s="14" t="s">
        <v>2431</v>
      </c>
      <c r="D1928" s="14" t="s">
        <v>2883</v>
      </c>
      <c r="E1928" s="14" t="s">
        <v>23</v>
      </c>
      <c r="F1928" s="14" t="s">
        <v>977</v>
      </c>
      <c r="G1928" s="14" t="s">
        <v>2773</v>
      </c>
      <c r="H1928" s="14" t="s">
        <v>2774</v>
      </c>
      <c r="I1928" s="14" t="s">
        <v>175</v>
      </c>
      <c r="J1928" s="14" t="s">
        <v>2887</v>
      </c>
      <c r="K1928" s="15">
        <v>29468.477531857847</v>
      </c>
      <c r="L1928" s="15">
        <v>39528.839704896076</v>
      </c>
      <c r="M1928" s="15">
        <v>39528.839704896076</v>
      </c>
      <c r="N1928" s="15">
        <v>39528.839704896076</v>
      </c>
      <c r="O1928" s="15">
        <v>39528.839704896076</v>
      </c>
      <c r="P1928" s="15">
        <v>29468.477531857847</v>
      </c>
      <c r="Q1928" s="15">
        <v>39528.839704896076</v>
      </c>
      <c r="R1928" s="15">
        <v>39528.839704896076</v>
      </c>
      <c r="S1928" s="15">
        <v>39528.839704896076</v>
      </c>
      <c r="T1928" s="15">
        <v>39528.839704896076</v>
      </c>
      <c r="U1928" s="15">
        <v>29468.477531857847</v>
      </c>
      <c r="V1928" s="15">
        <v>39528.839704896076</v>
      </c>
      <c r="W1928" s="15">
        <v>444164.98993963824</v>
      </c>
      <c r="X1928" s="15">
        <v>690691.45625434525</v>
      </c>
      <c r="Y1928" s="15">
        <v>678622.13290372491</v>
      </c>
      <c r="Z1928" s="15">
        <v>679421.9530881223</v>
      </c>
      <c r="AA1928" s="15">
        <v>680884.83344756148</v>
      </c>
      <c r="AB1928" s="16">
        <f t="shared" si="30"/>
        <v>187583.83635144215</v>
      </c>
    </row>
    <row r="1929" spans="1:28" ht="16" x14ac:dyDescent="0.2">
      <c r="A1929" s="14" t="s">
        <v>2881</v>
      </c>
      <c r="B1929" s="14" t="s">
        <v>2882</v>
      </c>
      <c r="C1929" s="14" t="s">
        <v>2431</v>
      </c>
      <c r="D1929" s="14" t="s">
        <v>2883</v>
      </c>
      <c r="E1929" s="14" t="s">
        <v>23</v>
      </c>
      <c r="F1929" s="14" t="s">
        <v>977</v>
      </c>
      <c r="G1929" s="14" t="s">
        <v>2283</v>
      </c>
      <c r="H1929" s="14" t="s">
        <v>2284</v>
      </c>
      <c r="I1929" s="14" t="s">
        <v>175</v>
      </c>
      <c r="J1929" s="14" t="s">
        <v>2888</v>
      </c>
      <c r="K1929" s="15">
        <v>39037.658384408613</v>
      </c>
      <c r="L1929" s="15">
        <v>39037.658384408613</v>
      </c>
      <c r="M1929" s="15">
        <v>39037.658384408613</v>
      </c>
      <c r="N1929" s="15">
        <v>39037.658384408613</v>
      </c>
      <c r="O1929" s="15">
        <v>39037.658384408613</v>
      </c>
      <c r="P1929" s="15">
        <v>39037.658384408613</v>
      </c>
      <c r="Q1929" s="15">
        <v>39037.658384408613</v>
      </c>
      <c r="R1929" s="15">
        <v>39037.658384408613</v>
      </c>
      <c r="S1929" s="15">
        <v>39037.658384408613</v>
      </c>
      <c r="T1929" s="15">
        <v>39037.658384408613</v>
      </c>
      <c r="U1929" s="15">
        <v>39037.658384408613</v>
      </c>
      <c r="V1929" s="15">
        <v>39037.658384408613</v>
      </c>
      <c r="W1929" s="15">
        <v>468451.90061290335</v>
      </c>
      <c r="X1929" s="15">
        <v>565607.42292551778</v>
      </c>
      <c r="Y1929" s="15">
        <v>555723.85072409024</v>
      </c>
      <c r="Z1929" s="15">
        <v>556378.82369241677</v>
      </c>
      <c r="AA1929" s="15">
        <v>557576.77681990701</v>
      </c>
      <c r="AB1929" s="16">
        <f t="shared" si="30"/>
        <v>195188.29192204308</v>
      </c>
    </row>
    <row r="1930" spans="1:28" ht="16" x14ac:dyDescent="0.2">
      <c r="A1930" s="14" t="s">
        <v>2881</v>
      </c>
      <c r="B1930" s="14" t="s">
        <v>2882</v>
      </c>
      <c r="C1930" s="14" t="s">
        <v>2431</v>
      </c>
      <c r="D1930" s="14" t="s">
        <v>2883</v>
      </c>
      <c r="E1930" s="14" t="s">
        <v>23</v>
      </c>
      <c r="F1930" s="14" t="s">
        <v>977</v>
      </c>
      <c r="G1930" s="14" t="s">
        <v>2663</v>
      </c>
      <c r="H1930" s="14" t="s">
        <v>2664</v>
      </c>
      <c r="I1930" s="14" t="s">
        <v>175</v>
      </c>
      <c r="J1930" s="14" t="s">
        <v>2889</v>
      </c>
      <c r="K1930" s="15">
        <v>7487.7825000000003</v>
      </c>
      <c r="L1930" s="15">
        <v>7487.7825000000003</v>
      </c>
      <c r="M1930" s="15">
        <v>7487.7825000000003</v>
      </c>
      <c r="N1930" s="15">
        <v>7487.7825000000003</v>
      </c>
      <c r="O1930" s="15">
        <v>7487.7825000000003</v>
      </c>
      <c r="P1930" s="15">
        <v>7487.7825000000003</v>
      </c>
      <c r="Q1930" s="15">
        <v>7487.7825000000003</v>
      </c>
      <c r="R1930" s="15">
        <v>7487.7825000000003</v>
      </c>
      <c r="S1930" s="15">
        <v>7487.7825000000003</v>
      </c>
      <c r="T1930" s="15">
        <v>7487.7825000000003</v>
      </c>
      <c r="U1930" s="15">
        <v>7487.7825000000003</v>
      </c>
      <c r="V1930" s="15">
        <v>7487.7825000000003</v>
      </c>
      <c r="W1930" s="15">
        <v>89853.39</v>
      </c>
      <c r="X1930" s="15">
        <v>89939.124359346184</v>
      </c>
      <c r="Y1930" s="15">
        <v>88972.955489474291</v>
      </c>
      <c r="Z1930" s="15">
        <v>89165.554091731101</v>
      </c>
      <c r="AA1930" s="15">
        <v>89754.014977894432</v>
      </c>
      <c r="AB1930" s="16">
        <f t="shared" si="30"/>
        <v>37438.912499999999</v>
      </c>
    </row>
    <row r="1931" spans="1:28" ht="16" x14ac:dyDescent="0.2">
      <c r="A1931" s="14" t="s">
        <v>2881</v>
      </c>
      <c r="B1931" s="14" t="s">
        <v>2882</v>
      </c>
      <c r="C1931" s="14" t="s">
        <v>2431</v>
      </c>
      <c r="D1931" s="14" t="s">
        <v>2883</v>
      </c>
      <c r="E1931" s="14" t="s">
        <v>23</v>
      </c>
      <c r="F1931" s="14" t="s">
        <v>977</v>
      </c>
      <c r="G1931" s="14" t="s">
        <v>2289</v>
      </c>
      <c r="H1931" s="14" t="s">
        <v>2290</v>
      </c>
      <c r="I1931" s="14" t="s">
        <v>175</v>
      </c>
      <c r="J1931" s="14" t="s">
        <v>2890</v>
      </c>
      <c r="K1931" s="15">
        <v>50301.810865191146</v>
      </c>
      <c r="L1931" s="15">
        <v>60362.173038229375</v>
      </c>
      <c r="M1931" s="15">
        <v>60362.173038229375</v>
      </c>
      <c r="N1931" s="15">
        <v>60362.173038229375</v>
      </c>
      <c r="O1931" s="15">
        <v>60362.173038229375</v>
      </c>
      <c r="P1931" s="15">
        <v>50301.810865191146</v>
      </c>
      <c r="Q1931" s="15">
        <v>60362.173038229375</v>
      </c>
      <c r="R1931" s="15">
        <v>60362.173038229375</v>
      </c>
      <c r="S1931" s="15">
        <v>60362.173038229375</v>
      </c>
      <c r="T1931" s="15">
        <v>60362.173038229375</v>
      </c>
      <c r="U1931" s="15">
        <v>50301.810865191146</v>
      </c>
      <c r="V1931" s="15">
        <v>60362.173038229375</v>
      </c>
      <c r="W1931" s="15">
        <v>694164.98993963783</v>
      </c>
      <c r="X1931" s="15">
        <v>694827.33323790424</v>
      </c>
      <c r="Y1931" s="15">
        <v>687363.1674024848</v>
      </c>
      <c r="Z1931" s="15">
        <v>688851.09353190497</v>
      </c>
      <c r="AA1931" s="15">
        <v>693397.26530264679</v>
      </c>
      <c r="AB1931" s="16">
        <f t="shared" si="30"/>
        <v>291750.50301810866</v>
      </c>
    </row>
    <row r="1932" spans="1:28" ht="16" x14ac:dyDescent="0.2">
      <c r="A1932" s="14" t="s">
        <v>2881</v>
      </c>
      <c r="B1932" s="14" t="s">
        <v>2882</v>
      </c>
      <c r="C1932" s="14" t="s">
        <v>2431</v>
      </c>
      <c r="D1932" s="14" t="s">
        <v>2883</v>
      </c>
      <c r="E1932" s="14" t="s">
        <v>23</v>
      </c>
      <c r="F1932" s="14" t="s">
        <v>977</v>
      </c>
      <c r="G1932" s="14" t="s">
        <v>245</v>
      </c>
      <c r="H1932" s="14" t="s">
        <v>246</v>
      </c>
      <c r="I1932" s="14" t="s">
        <v>21</v>
      </c>
      <c r="J1932" s="14" t="s">
        <v>2891</v>
      </c>
      <c r="K1932" s="15">
        <v>9554.4166666666661</v>
      </c>
      <c r="L1932" s="15">
        <v>9554.4166666666661</v>
      </c>
      <c r="M1932" s="15">
        <v>9554.4166666666661</v>
      </c>
      <c r="N1932" s="15">
        <v>9554.4166666666661</v>
      </c>
      <c r="O1932" s="15">
        <v>9554.4166666666661</v>
      </c>
      <c r="P1932" s="15">
        <v>9554.4166666666661</v>
      </c>
      <c r="Q1932" s="15">
        <v>9554.4166666666661</v>
      </c>
      <c r="R1932" s="15">
        <v>9554.4166666666661</v>
      </c>
      <c r="S1932" s="15">
        <v>9554.4166666666661</v>
      </c>
      <c r="T1932" s="15">
        <v>9554.4166666666661</v>
      </c>
      <c r="U1932" s="15">
        <v>9554.4166666666661</v>
      </c>
      <c r="V1932" s="15">
        <v>9554.4166666666661</v>
      </c>
      <c r="W1932" s="15">
        <v>114653</v>
      </c>
      <c r="X1932" s="15">
        <v>114443.27254909818</v>
      </c>
      <c r="Y1932" s="15">
        <v>112953.23793795398</v>
      </c>
      <c r="Z1932" s="15">
        <v>113159.94131325542</v>
      </c>
      <c r="AA1932" s="15">
        <v>113735.15798858181</v>
      </c>
      <c r="AB1932" s="16">
        <f t="shared" si="30"/>
        <v>47772.083333333328</v>
      </c>
    </row>
    <row r="1933" spans="1:28" ht="16" x14ac:dyDescent="0.2">
      <c r="A1933" s="14" t="s">
        <v>2881</v>
      </c>
      <c r="B1933" s="14" t="s">
        <v>2882</v>
      </c>
      <c r="C1933" s="14" t="s">
        <v>2431</v>
      </c>
      <c r="D1933" s="14" t="s">
        <v>2883</v>
      </c>
      <c r="E1933" s="14" t="s">
        <v>2892</v>
      </c>
      <c r="F1933" s="14" t="s">
        <v>2893</v>
      </c>
      <c r="G1933" s="14" t="s">
        <v>1826</v>
      </c>
      <c r="H1933" s="14" t="s">
        <v>1827</v>
      </c>
      <c r="I1933" s="14" t="s">
        <v>175</v>
      </c>
      <c r="J1933" s="14" t="s">
        <v>2894</v>
      </c>
      <c r="K1933" s="15">
        <v>10978.166666666666</v>
      </c>
      <c r="L1933" s="15">
        <v>10978.166666666666</v>
      </c>
      <c r="M1933" s="15">
        <v>10978.166666666666</v>
      </c>
      <c r="N1933" s="15">
        <v>10978.166666666666</v>
      </c>
      <c r="O1933" s="15">
        <v>10978.166666666666</v>
      </c>
      <c r="P1933" s="15">
        <v>10978.166666666666</v>
      </c>
      <c r="Q1933" s="15">
        <v>10978.166666666666</v>
      </c>
      <c r="R1933" s="15">
        <v>10978.166666666666</v>
      </c>
      <c r="S1933" s="15">
        <v>10978.166666666666</v>
      </c>
      <c r="T1933" s="15">
        <v>10978.166666666666</v>
      </c>
      <c r="U1933" s="15">
        <v>10978.166666666666</v>
      </c>
      <c r="V1933" s="15">
        <v>10978.166666666666</v>
      </c>
      <c r="W1933" s="15">
        <v>131738</v>
      </c>
      <c r="X1933" s="15">
        <v>131863.69890831664</v>
      </c>
      <c r="Y1933" s="15">
        <v>130447.15630954345</v>
      </c>
      <c r="Z1933" s="15">
        <v>130729.53357615639</v>
      </c>
      <c r="AA1933" s="15">
        <v>131592.30191713257</v>
      </c>
      <c r="AB1933" s="16">
        <f t="shared" si="30"/>
        <v>54890.833333333328</v>
      </c>
    </row>
    <row r="1934" spans="1:28" ht="16" x14ac:dyDescent="0.2">
      <c r="A1934" s="14" t="s">
        <v>2881</v>
      </c>
      <c r="B1934" s="14" t="s">
        <v>2882</v>
      </c>
      <c r="C1934" s="14" t="s">
        <v>2431</v>
      </c>
      <c r="D1934" s="14" t="s">
        <v>2883</v>
      </c>
      <c r="E1934" s="14" t="s">
        <v>2892</v>
      </c>
      <c r="F1934" s="14" t="s">
        <v>2893</v>
      </c>
      <c r="G1934" s="14" t="s">
        <v>2286</v>
      </c>
      <c r="H1934" s="14" t="s">
        <v>2287</v>
      </c>
      <c r="I1934" s="14" t="s">
        <v>175</v>
      </c>
      <c r="J1934" s="14" t="s">
        <v>2895</v>
      </c>
      <c r="K1934" s="15">
        <v>13292.083333333334</v>
      </c>
      <c r="L1934" s="15">
        <v>13292.083333333334</v>
      </c>
      <c r="M1934" s="15">
        <v>13292.083333333334</v>
      </c>
      <c r="N1934" s="15">
        <v>13292.083333333334</v>
      </c>
      <c r="O1934" s="15">
        <v>13292.083333333334</v>
      </c>
      <c r="P1934" s="15">
        <v>13292.083333333334</v>
      </c>
      <c r="Q1934" s="15">
        <v>13292.083333333334</v>
      </c>
      <c r="R1934" s="15">
        <v>13292.083333333334</v>
      </c>
      <c r="S1934" s="15">
        <v>13292.083333333334</v>
      </c>
      <c r="T1934" s="15">
        <v>13292.083333333334</v>
      </c>
      <c r="U1934" s="15">
        <v>13292.083333333334</v>
      </c>
      <c r="V1934" s="15">
        <v>13292.083333333334</v>
      </c>
      <c r="W1934" s="15">
        <v>159505</v>
      </c>
      <c r="X1934" s="15">
        <v>159657.19302229458</v>
      </c>
      <c r="Y1934" s="15">
        <v>157942.07948468719</v>
      </c>
      <c r="Z1934" s="15">
        <v>158283.97465472997</v>
      </c>
      <c r="AA1934" s="15">
        <v>159328.59248882043</v>
      </c>
      <c r="AB1934" s="16">
        <f t="shared" si="30"/>
        <v>66460.416666666672</v>
      </c>
    </row>
    <row r="1935" spans="1:28" ht="16" x14ac:dyDescent="0.2">
      <c r="A1935" s="14" t="s">
        <v>2881</v>
      </c>
      <c r="B1935" s="14" t="s">
        <v>2882</v>
      </c>
      <c r="C1935" s="14" t="s">
        <v>2431</v>
      </c>
      <c r="D1935" s="14" t="s">
        <v>2883</v>
      </c>
      <c r="E1935" s="14" t="s">
        <v>2892</v>
      </c>
      <c r="F1935" s="14" t="s">
        <v>2893</v>
      </c>
      <c r="G1935" s="14" t="s">
        <v>2352</v>
      </c>
      <c r="H1935" s="14" t="s">
        <v>2353</v>
      </c>
      <c r="I1935" s="14" t="s">
        <v>175</v>
      </c>
      <c r="J1935" s="14" t="s">
        <v>2896</v>
      </c>
      <c r="K1935" s="15">
        <v>21934.333333333332</v>
      </c>
      <c r="L1935" s="15">
        <v>21934.333333333332</v>
      </c>
      <c r="M1935" s="15">
        <v>21934.333333333332</v>
      </c>
      <c r="N1935" s="15">
        <v>21934.333333333332</v>
      </c>
      <c r="O1935" s="15">
        <v>21934.333333333332</v>
      </c>
      <c r="P1935" s="15">
        <v>21934.333333333332</v>
      </c>
      <c r="Q1935" s="15">
        <v>21934.333333333332</v>
      </c>
      <c r="R1935" s="15">
        <v>21934.333333333332</v>
      </c>
      <c r="S1935" s="15">
        <v>21934.333333333332</v>
      </c>
      <c r="T1935" s="15">
        <v>21934.333333333332</v>
      </c>
      <c r="U1935" s="15">
        <v>21934.333333333332</v>
      </c>
      <c r="V1935" s="15">
        <v>21934.333333333332</v>
      </c>
      <c r="W1935" s="15">
        <v>263212</v>
      </c>
      <c r="X1935" s="15">
        <v>263463.14591883769</v>
      </c>
      <c r="Y1935" s="15">
        <v>260632.89944091722</v>
      </c>
      <c r="Z1935" s="15">
        <v>261197.08809642826</v>
      </c>
      <c r="AA1935" s="15">
        <v>262920.8958099584</v>
      </c>
      <c r="AB1935" s="16">
        <f t="shared" si="30"/>
        <v>109671.66666666666</v>
      </c>
    </row>
    <row r="1936" spans="1:28" ht="16" x14ac:dyDescent="0.2">
      <c r="A1936" s="14" t="s">
        <v>2881</v>
      </c>
      <c r="B1936" s="14" t="s">
        <v>2882</v>
      </c>
      <c r="C1936" s="14" t="s">
        <v>2431</v>
      </c>
      <c r="D1936" s="14" t="s">
        <v>2883</v>
      </c>
      <c r="E1936" s="14" t="s">
        <v>2892</v>
      </c>
      <c r="F1936" s="14" t="s">
        <v>2893</v>
      </c>
      <c r="G1936" s="14" t="s">
        <v>2897</v>
      </c>
      <c r="H1936" s="14" t="s">
        <v>2898</v>
      </c>
      <c r="I1936" s="14" t="s">
        <v>175</v>
      </c>
      <c r="J1936" s="14" t="s">
        <v>2899</v>
      </c>
      <c r="K1936" s="15">
        <v>3123.25</v>
      </c>
      <c r="L1936" s="15">
        <v>3123.25</v>
      </c>
      <c r="M1936" s="15">
        <v>3123.25</v>
      </c>
      <c r="N1936" s="15">
        <v>3123.25</v>
      </c>
      <c r="O1936" s="15">
        <v>3123.25</v>
      </c>
      <c r="P1936" s="15">
        <v>3123.25</v>
      </c>
      <c r="Q1936" s="15">
        <v>3123.25</v>
      </c>
      <c r="R1936" s="15">
        <v>3123.25</v>
      </c>
      <c r="S1936" s="15">
        <v>3123.25</v>
      </c>
      <c r="T1936" s="15">
        <v>3123.25</v>
      </c>
      <c r="U1936" s="15">
        <v>3123.25</v>
      </c>
      <c r="V1936" s="15">
        <v>3123.25</v>
      </c>
      <c r="W1936" s="15">
        <v>37479</v>
      </c>
      <c r="X1936" s="15">
        <v>37514.760899549095</v>
      </c>
      <c r="Y1936" s="15">
        <v>37111.759487204741</v>
      </c>
      <c r="Z1936" s="15">
        <v>37192.094831413597</v>
      </c>
      <c r="AA1936" s="15">
        <v>37437.549405275699</v>
      </c>
      <c r="AB1936" s="16">
        <f t="shared" si="30"/>
        <v>15616.25</v>
      </c>
    </row>
    <row r="1937" spans="1:28" ht="16" x14ac:dyDescent="0.2">
      <c r="A1937" s="14" t="s">
        <v>2881</v>
      </c>
      <c r="B1937" s="14" t="s">
        <v>2882</v>
      </c>
      <c r="C1937" s="14" t="s">
        <v>2431</v>
      </c>
      <c r="D1937" s="14" t="s">
        <v>2883</v>
      </c>
      <c r="E1937" s="14" t="s">
        <v>2892</v>
      </c>
      <c r="F1937" s="14" t="s">
        <v>2893</v>
      </c>
      <c r="G1937" s="14" t="s">
        <v>2407</v>
      </c>
      <c r="H1937" s="14" t="s">
        <v>2408</v>
      </c>
      <c r="I1937" s="14" t="s">
        <v>175</v>
      </c>
      <c r="J1937" s="14" t="s">
        <v>2900</v>
      </c>
      <c r="K1937" s="15">
        <v>133550.37444668007</v>
      </c>
      <c r="L1937" s="15">
        <v>133550.37444668007</v>
      </c>
      <c r="M1937" s="15">
        <v>270228.72857142857</v>
      </c>
      <c r="N1937" s="15">
        <v>133550.37444668007</v>
      </c>
      <c r="O1937" s="15">
        <v>133550.37444668007</v>
      </c>
      <c r="P1937" s="15">
        <v>204836.37444668007</v>
      </c>
      <c r="Q1937" s="15">
        <v>198942.72857142857</v>
      </c>
      <c r="R1937" s="15">
        <v>133550.37444668007</v>
      </c>
      <c r="S1937" s="15">
        <v>204836.37444668007</v>
      </c>
      <c r="T1937" s="15">
        <v>133550.37444668007</v>
      </c>
      <c r="U1937" s="15">
        <v>198942.72857142857</v>
      </c>
      <c r="V1937" s="15">
        <v>204836.37444668007</v>
      </c>
      <c r="W1937" s="15">
        <v>2083925.5557344062</v>
      </c>
      <c r="X1937" s="15">
        <v>2371273.6051882263</v>
      </c>
      <c r="Y1937" s="15">
        <v>2628111.1630042242</v>
      </c>
      <c r="Z1937" s="15">
        <v>2916707.8590650726</v>
      </c>
      <c r="AA1937" s="15">
        <v>3220709.4938602182</v>
      </c>
      <c r="AB1937" s="16">
        <f t="shared" si="30"/>
        <v>804430.22635814885</v>
      </c>
    </row>
    <row r="1938" spans="1:28" ht="16" x14ac:dyDescent="0.2">
      <c r="A1938" s="14" t="s">
        <v>2881</v>
      </c>
      <c r="B1938" s="14" t="s">
        <v>2882</v>
      </c>
      <c r="C1938" s="14" t="s">
        <v>2431</v>
      </c>
      <c r="D1938" s="14" t="s">
        <v>2883</v>
      </c>
      <c r="E1938" s="14" t="s">
        <v>2892</v>
      </c>
      <c r="F1938" s="14" t="s">
        <v>2893</v>
      </c>
      <c r="G1938" s="14" t="s">
        <v>1793</v>
      </c>
      <c r="H1938" s="14" t="s">
        <v>1794</v>
      </c>
      <c r="I1938" s="14" t="s">
        <v>179</v>
      </c>
      <c r="J1938" s="14" t="s">
        <v>2901</v>
      </c>
      <c r="K1938" s="15">
        <v>1041.6666666666667</v>
      </c>
      <c r="L1938" s="15">
        <v>1041.6666666666667</v>
      </c>
      <c r="M1938" s="15">
        <v>1041.6666666666667</v>
      </c>
      <c r="N1938" s="15">
        <v>1041.6666666666667</v>
      </c>
      <c r="O1938" s="15">
        <v>1041.6666666666667</v>
      </c>
      <c r="P1938" s="15">
        <v>1041.6666666666667</v>
      </c>
      <c r="Q1938" s="15">
        <v>1041.6666666666667</v>
      </c>
      <c r="R1938" s="15">
        <v>1041.6666666666667</v>
      </c>
      <c r="S1938" s="15">
        <v>1041.6666666666667</v>
      </c>
      <c r="T1938" s="15">
        <v>1041.6666666666667</v>
      </c>
      <c r="U1938" s="15">
        <v>1041.6666666666667</v>
      </c>
      <c r="V1938" s="15">
        <v>1041.6666666666667</v>
      </c>
      <c r="W1938" s="15">
        <v>12500</v>
      </c>
      <c r="X1938" s="15">
        <v>12511.926978957914</v>
      </c>
      <c r="Y1938" s="15">
        <v>12377.517905762139</v>
      </c>
      <c r="Z1938" s="15">
        <v>12404.311358165105</v>
      </c>
      <c r="AA1938" s="15">
        <v>12486.175393312154</v>
      </c>
      <c r="AB1938" s="16">
        <f t="shared" si="30"/>
        <v>5208.3333333333339</v>
      </c>
    </row>
    <row r="1939" spans="1:28" ht="16" x14ac:dyDescent="0.2">
      <c r="A1939" s="14" t="s">
        <v>2881</v>
      </c>
      <c r="B1939" s="14" t="s">
        <v>2882</v>
      </c>
      <c r="C1939" s="14" t="s">
        <v>2431</v>
      </c>
      <c r="D1939" s="14" t="s">
        <v>2883</v>
      </c>
      <c r="E1939" s="14" t="s">
        <v>2892</v>
      </c>
      <c r="F1939" s="14" t="s">
        <v>2893</v>
      </c>
      <c r="G1939" s="14" t="s">
        <v>1885</v>
      </c>
      <c r="H1939" s="14" t="s">
        <v>1886</v>
      </c>
      <c r="I1939" s="14" t="s">
        <v>179</v>
      </c>
      <c r="J1939" s="14" t="s">
        <v>2902</v>
      </c>
      <c r="K1939" s="15">
        <v>5940.666666666667</v>
      </c>
      <c r="L1939" s="15">
        <v>5940.666666666667</v>
      </c>
      <c r="M1939" s="15">
        <v>5940.666666666667</v>
      </c>
      <c r="N1939" s="15">
        <v>5940.666666666667</v>
      </c>
      <c r="O1939" s="15">
        <v>5940.666666666667</v>
      </c>
      <c r="P1939" s="15">
        <v>5940.666666666667</v>
      </c>
      <c r="Q1939" s="15">
        <v>5940.666666666667</v>
      </c>
      <c r="R1939" s="15">
        <v>5940.666666666667</v>
      </c>
      <c r="S1939" s="15">
        <v>5940.666666666667</v>
      </c>
      <c r="T1939" s="15">
        <v>5940.666666666667</v>
      </c>
      <c r="U1939" s="15">
        <v>5940.666666666667</v>
      </c>
      <c r="V1939" s="15">
        <v>5940.666666666667</v>
      </c>
      <c r="W1939" s="15">
        <v>71288</v>
      </c>
      <c r="X1939" s="15">
        <v>71356.020038076153</v>
      </c>
      <c r="Y1939" s="15">
        <v>70589.479717277718</v>
      </c>
      <c r="Z1939" s="15">
        <v>70742.283848069914</v>
      </c>
      <c r="AA1939" s="15">
        <v>71209.157715074965</v>
      </c>
      <c r="AB1939" s="16">
        <f t="shared" si="30"/>
        <v>29703.333333333336</v>
      </c>
    </row>
    <row r="1940" spans="1:28" ht="16" x14ac:dyDescent="0.2">
      <c r="A1940" s="14" t="s">
        <v>2881</v>
      </c>
      <c r="B1940" s="14" t="s">
        <v>2882</v>
      </c>
      <c r="C1940" s="14" t="s">
        <v>2431</v>
      </c>
      <c r="D1940" s="14" t="s">
        <v>2883</v>
      </c>
      <c r="E1940" s="14" t="s">
        <v>2892</v>
      </c>
      <c r="F1940" s="14" t="s">
        <v>2893</v>
      </c>
      <c r="G1940" s="14" t="s">
        <v>2366</v>
      </c>
      <c r="H1940" s="14" t="s">
        <v>2367</v>
      </c>
      <c r="I1940" s="14" t="s">
        <v>179</v>
      </c>
      <c r="J1940" s="14" t="s">
        <v>2903</v>
      </c>
      <c r="K1940" s="15">
        <v>16287.333333333334</v>
      </c>
      <c r="L1940" s="15">
        <v>16287.333333333334</v>
      </c>
      <c r="M1940" s="15">
        <v>16287.333333333334</v>
      </c>
      <c r="N1940" s="15">
        <v>16287.333333333334</v>
      </c>
      <c r="O1940" s="15">
        <v>16287.333333333334</v>
      </c>
      <c r="P1940" s="15">
        <v>16287.333333333334</v>
      </c>
      <c r="Q1940" s="15">
        <v>16287.333333333334</v>
      </c>
      <c r="R1940" s="15">
        <v>16287.333333333334</v>
      </c>
      <c r="S1940" s="15">
        <v>16287.333333333334</v>
      </c>
      <c r="T1940" s="15">
        <v>16287.333333333334</v>
      </c>
      <c r="U1940" s="15">
        <v>16287.333333333334</v>
      </c>
      <c r="V1940" s="15">
        <v>16287.333333333334</v>
      </c>
      <c r="W1940" s="15">
        <v>195448</v>
      </c>
      <c r="X1940" s="15">
        <v>195634.48833466932</v>
      </c>
      <c r="Y1940" s="15">
        <v>193532.88957163188</v>
      </c>
      <c r="Z1940" s="15">
        <v>193951.82770645223</v>
      </c>
      <c r="AA1940" s="15">
        <v>195231.84066176592</v>
      </c>
      <c r="AB1940" s="16">
        <f t="shared" si="30"/>
        <v>81436.666666666672</v>
      </c>
    </row>
    <row r="1941" spans="1:28" ht="16" x14ac:dyDescent="0.2">
      <c r="A1941" s="14" t="s">
        <v>2881</v>
      </c>
      <c r="B1941" s="14" t="s">
        <v>2882</v>
      </c>
      <c r="C1941" s="14" t="s">
        <v>2431</v>
      </c>
      <c r="D1941" s="14" t="s">
        <v>2883</v>
      </c>
      <c r="E1941" s="14" t="s">
        <v>2892</v>
      </c>
      <c r="F1941" s="14" t="s">
        <v>2893</v>
      </c>
      <c r="G1941" s="14" t="s">
        <v>177</v>
      </c>
      <c r="H1941" s="14" t="s">
        <v>178</v>
      </c>
      <c r="I1941" s="14" t="s">
        <v>179</v>
      </c>
      <c r="J1941" s="14" t="s">
        <v>2904</v>
      </c>
      <c r="K1941" s="15">
        <v>14905.416666666666</v>
      </c>
      <c r="L1941" s="15">
        <v>14905.416666666666</v>
      </c>
      <c r="M1941" s="15">
        <v>14905.416666666666</v>
      </c>
      <c r="N1941" s="15">
        <v>14905.416666666666</v>
      </c>
      <c r="O1941" s="15">
        <v>14905.416666666666</v>
      </c>
      <c r="P1941" s="15">
        <v>14905.416666666666</v>
      </c>
      <c r="Q1941" s="15">
        <v>14905.416666666666</v>
      </c>
      <c r="R1941" s="15">
        <v>14905.416666666666</v>
      </c>
      <c r="S1941" s="15">
        <v>14905.416666666666</v>
      </c>
      <c r="T1941" s="15">
        <v>14905.416666666666</v>
      </c>
      <c r="U1941" s="15">
        <v>14905.416666666666</v>
      </c>
      <c r="V1941" s="15">
        <v>14905.416666666666</v>
      </c>
      <c r="W1941" s="15">
        <v>178865</v>
      </c>
      <c r="X1941" s="15">
        <v>179035.66552730458</v>
      </c>
      <c r="Y1941" s="15">
        <v>177112.37921713162</v>
      </c>
      <c r="Z1941" s="15">
        <v>177495.77208625613</v>
      </c>
      <c r="AA1941" s="15">
        <v>178667.18093798228</v>
      </c>
      <c r="AB1941" s="16">
        <f t="shared" si="30"/>
        <v>74527.083333333328</v>
      </c>
    </row>
    <row r="1942" spans="1:28" ht="16" x14ac:dyDescent="0.2">
      <c r="A1942" s="14" t="s">
        <v>2881</v>
      </c>
      <c r="B1942" s="14" t="s">
        <v>2882</v>
      </c>
      <c r="C1942" s="14" t="s">
        <v>2431</v>
      </c>
      <c r="D1942" s="14" t="s">
        <v>2883</v>
      </c>
      <c r="E1942" s="14" t="s">
        <v>2892</v>
      </c>
      <c r="F1942" s="14" t="s">
        <v>2893</v>
      </c>
      <c r="G1942" s="14" t="s">
        <v>2054</v>
      </c>
      <c r="H1942" s="14" t="s">
        <v>2055</v>
      </c>
      <c r="I1942" s="14" t="s">
        <v>1868</v>
      </c>
      <c r="J1942" s="14" t="s">
        <v>2905</v>
      </c>
      <c r="K1942" s="15">
        <v>5459.416666666667</v>
      </c>
      <c r="L1942" s="15">
        <v>5459.416666666667</v>
      </c>
      <c r="M1942" s="15">
        <v>8272.6242138364778</v>
      </c>
      <c r="N1942" s="15">
        <v>5459.416666666667</v>
      </c>
      <c r="O1942" s="15">
        <v>5459.416666666667</v>
      </c>
      <c r="P1942" s="15">
        <v>5459.416666666667</v>
      </c>
      <c r="Q1942" s="15">
        <v>5459.416666666667</v>
      </c>
      <c r="R1942" s="15">
        <v>5459.416666666667</v>
      </c>
      <c r="S1942" s="15">
        <v>5459.416666666667</v>
      </c>
      <c r="T1942" s="15">
        <v>5459.416666666667</v>
      </c>
      <c r="U1942" s="15">
        <v>8272.6242138364778</v>
      </c>
      <c r="V1942" s="15">
        <v>5459.416666666667</v>
      </c>
      <c r="W1942" s="15">
        <v>71139.415094339623</v>
      </c>
      <c r="X1942" s="15">
        <v>68402.733122854188</v>
      </c>
      <c r="Y1942" s="15">
        <v>70565.658833760957</v>
      </c>
      <c r="Z1942" s="15">
        <v>67898.653980113202</v>
      </c>
      <c r="AA1942" s="15">
        <v>68358.069137530358</v>
      </c>
      <c r="AB1942" s="16">
        <f t="shared" si="30"/>
        <v>30110.290880503147</v>
      </c>
    </row>
    <row r="1943" spans="1:28" ht="16" x14ac:dyDescent="0.2">
      <c r="A1943" s="14" t="s">
        <v>2881</v>
      </c>
      <c r="B1943" s="14" t="s">
        <v>2882</v>
      </c>
      <c r="C1943" s="14" t="s">
        <v>2431</v>
      </c>
      <c r="D1943" s="14" t="s">
        <v>2883</v>
      </c>
      <c r="E1943" s="14" t="s">
        <v>2892</v>
      </c>
      <c r="F1943" s="14" t="s">
        <v>2893</v>
      </c>
      <c r="G1943" s="14" t="s">
        <v>2374</v>
      </c>
      <c r="H1943" s="14" t="s">
        <v>2375</v>
      </c>
      <c r="I1943" s="14" t="s">
        <v>1868</v>
      </c>
      <c r="J1943" s="14" t="s">
        <v>2906</v>
      </c>
      <c r="K1943" s="15">
        <v>9156.75</v>
      </c>
      <c r="L1943" s="15">
        <v>9156.75</v>
      </c>
      <c r="M1943" s="15">
        <v>16658.636792452831</v>
      </c>
      <c r="N1943" s="15">
        <v>9156.75</v>
      </c>
      <c r="O1943" s="15">
        <v>9156.75</v>
      </c>
      <c r="P1943" s="15">
        <v>9156.75</v>
      </c>
      <c r="Q1943" s="15">
        <v>9156.75</v>
      </c>
      <c r="R1943" s="15">
        <v>9156.75</v>
      </c>
      <c r="S1943" s="15">
        <v>9156.75</v>
      </c>
      <c r="T1943" s="15">
        <v>9156.75</v>
      </c>
      <c r="U1943" s="15">
        <v>16658.636792452831</v>
      </c>
      <c r="V1943" s="15">
        <v>9156.75</v>
      </c>
      <c r="W1943" s="15">
        <v>124884.77358490566</v>
      </c>
      <c r="X1943" s="15">
        <v>117525.10613414086</v>
      </c>
      <c r="Y1943" s="15">
        <v>123989.90330409828</v>
      </c>
      <c r="Z1943" s="15">
        <v>116738.94951976463</v>
      </c>
      <c r="AA1943" s="15">
        <v>117539.5402825109</v>
      </c>
      <c r="AB1943" s="16">
        <f t="shared" si="30"/>
        <v>53285.636792452831</v>
      </c>
    </row>
    <row r="1944" spans="1:28" ht="16" x14ac:dyDescent="0.2">
      <c r="A1944" s="14" t="s">
        <v>2881</v>
      </c>
      <c r="B1944" s="14" t="s">
        <v>2882</v>
      </c>
      <c r="C1944" s="14" t="s">
        <v>2431</v>
      </c>
      <c r="D1944" s="14" t="s">
        <v>2883</v>
      </c>
      <c r="E1944" s="14" t="s">
        <v>2892</v>
      </c>
      <c r="F1944" s="14" t="s">
        <v>2893</v>
      </c>
      <c r="G1944" s="14" t="s">
        <v>1866</v>
      </c>
      <c r="H1944" s="14" t="s">
        <v>1867</v>
      </c>
      <c r="I1944" s="14" t="s">
        <v>1868</v>
      </c>
      <c r="J1944" s="14" t="s">
        <v>2907</v>
      </c>
      <c r="K1944" s="15">
        <v>55891.583333333336</v>
      </c>
      <c r="L1944" s="15">
        <v>55891.583333333336</v>
      </c>
      <c r="M1944" s="15">
        <v>55891.583333333336</v>
      </c>
      <c r="N1944" s="15">
        <v>55891.583333333336</v>
      </c>
      <c r="O1944" s="15">
        <v>55891.583333333336</v>
      </c>
      <c r="P1944" s="15">
        <v>55891.583333333336</v>
      </c>
      <c r="Q1944" s="15">
        <v>55891.583333333336</v>
      </c>
      <c r="R1944" s="15">
        <v>55891.583333333336</v>
      </c>
      <c r="S1944" s="15">
        <v>55891.583333333336</v>
      </c>
      <c r="T1944" s="15">
        <v>55891.583333333336</v>
      </c>
      <c r="U1944" s="15">
        <v>55891.583333333336</v>
      </c>
      <c r="V1944" s="15">
        <v>55891.583333333336</v>
      </c>
      <c r="W1944" s="15">
        <v>670699</v>
      </c>
      <c r="X1944" s="15">
        <v>671338.95302880753</v>
      </c>
      <c r="Y1944" s="15">
        <v>664127.11055014096</v>
      </c>
      <c r="Z1944" s="15">
        <v>665564.73788879823</v>
      </c>
      <c r="AA1944" s="15">
        <v>669957.22800952557</v>
      </c>
      <c r="AB1944" s="16">
        <f t="shared" si="30"/>
        <v>279457.91666666669</v>
      </c>
    </row>
    <row r="1945" spans="1:28" ht="16" x14ac:dyDescent="0.2">
      <c r="A1945" s="14" t="s">
        <v>2881</v>
      </c>
      <c r="B1945" s="14" t="s">
        <v>2882</v>
      </c>
      <c r="C1945" s="14" t="s">
        <v>2431</v>
      </c>
      <c r="D1945" s="14" t="s">
        <v>2883</v>
      </c>
      <c r="E1945" s="14" t="s">
        <v>2892</v>
      </c>
      <c r="F1945" s="14" t="s">
        <v>2893</v>
      </c>
      <c r="G1945" s="14" t="s">
        <v>2001</v>
      </c>
      <c r="H1945" s="14" t="s">
        <v>2002</v>
      </c>
      <c r="I1945" s="14" t="s">
        <v>1868</v>
      </c>
      <c r="J1945" s="14" t="s">
        <v>2908</v>
      </c>
      <c r="K1945" s="15">
        <v>19504.083333333332</v>
      </c>
      <c r="L1945" s="15">
        <v>19504.083333333332</v>
      </c>
      <c r="M1945" s="15">
        <v>19504.083333333332</v>
      </c>
      <c r="N1945" s="15">
        <v>19504.083333333332</v>
      </c>
      <c r="O1945" s="15">
        <v>19504.083333333332</v>
      </c>
      <c r="P1945" s="15">
        <v>19504.083333333332</v>
      </c>
      <c r="Q1945" s="15">
        <v>19504.083333333332</v>
      </c>
      <c r="R1945" s="15">
        <v>19504.083333333332</v>
      </c>
      <c r="S1945" s="15">
        <v>19504.083333333332</v>
      </c>
      <c r="T1945" s="15">
        <v>19504.083333333332</v>
      </c>
      <c r="U1945" s="15">
        <v>19504.083333333332</v>
      </c>
      <c r="V1945" s="15">
        <v>19504.083333333332</v>
      </c>
      <c r="W1945" s="15">
        <v>234049</v>
      </c>
      <c r="X1945" s="15">
        <v>234272.31979984971</v>
      </c>
      <c r="Y1945" s="15">
        <v>231755.65506605787</v>
      </c>
      <c r="Z1945" s="15">
        <v>232257.33352537476</v>
      </c>
      <c r="AA1945" s="15">
        <v>233790.14917034534</v>
      </c>
      <c r="AB1945" s="16">
        <f t="shared" si="30"/>
        <v>97520.416666666657</v>
      </c>
    </row>
    <row r="1946" spans="1:28" ht="16" x14ac:dyDescent="0.2">
      <c r="A1946" s="14" t="s">
        <v>2881</v>
      </c>
      <c r="B1946" s="14" t="s">
        <v>2882</v>
      </c>
      <c r="C1946" s="14" t="s">
        <v>2431</v>
      </c>
      <c r="D1946" s="14" t="s">
        <v>2883</v>
      </c>
      <c r="E1946" s="14" t="s">
        <v>2892</v>
      </c>
      <c r="F1946" s="14" t="s">
        <v>2893</v>
      </c>
      <c r="G1946" s="14" t="s">
        <v>1873</v>
      </c>
      <c r="H1946" s="14" t="s">
        <v>1874</v>
      </c>
      <c r="I1946" s="14" t="s">
        <v>1868</v>
      </c>
      <c r="J1946" s="14" t="s">
        <v>2909</v>
      </c>
      <c r="K1946" s="15">
        <v>179116</v>
      </c>
      <c r="L1946" s="15">
        <v>179116</v>
      </c>
      <c r="M1946" s="15">
        <v>330399.01886792446</v>
      </c>
      <c r="N1946" s="15">
        <v>179116</v>
      </c>
      <c r="O1946" s="15">
        <v>179116</v>
      </c>
      <c r="P1946" s="15">
        <v>179116</v>
      </c>
      <c r="Q1946" s="15">
        <v>179116</v>
      </c>
      <c r="R1946" s="15">
        <v>179116</v>
      </c>
      <c r="S1946" s="15">
        <v>179116</v>
      </c>
      <c r="T1946" s="15">
        <v>179116</v>
      </c>
      <c r="U1946" s="15">
        <v>330399.01886792446</v>
      </c>
      <c r="V1946" s="15">
        <v>179116</v>
      </c>
      <c r="W1946" s="15">
        <v>2451958.0377358487</v>
      </c>
      <c r="X1946" s="15">
        <v>2508587.4660385717</v>
      </c>
      <c r="Y1946" s="15">
        <v>2598259.9770435994</v>
      </c>
      <c r="Z1946" s="15">
        <v>2471534.8057479844</v>
      </c>
      <c r="AA1946" s="15">
        <v>2477374.5238833535</v>
      </c>
      <c r="AB1946" s="16">
        <f t="shared" si="30"/>
        <v>1046863.0188679245</v>
      </c>
    </row>
    <row r="1947" spans="1:28" ht="16" x14ac:dyDescent="0.2">
      <c r="A1947" s="14" t="s">
        <v>2881</v>
      </c>
      <c r="B1947" s="14" t="s">
        <v>2882</v>
      </c>
      <c r="C1947" s="14" t="s">
        <v>2431</v>
      </c>
      <c r="D1947" s="14" t="s">
        <v>2883</v>
      </c>
      <c r="E1947" s="14" t="s">
        <v>774</v>
      </c>
      <c r="F1947" s="14" t="s">
        <v>775</v>
      </c>
      <c r="G1947" s="14" t="s">
        <v>2397</v>
      </c>
      <c r="H1947" s="14" t="s">
        <v>2398</v>
      </c>
      <c r="I1947" s="14" t="s">
        <v>175</v>
      </c>
      <c r="J1947" s="14" t="s">
        <v>2910</v>
      </c>
      <c r="K1947" s="15">
        <v>20326.333333333332</v>
      </c>
      <c r="L1947" s="15">
        <v>20326.333333333332</v>
      </c>
      <c r="M1947" s="15">
        <v>20326.333333333332</v>
      </c>
      <c r="N1947" s="15">
        <v>20326.333333333332</v>
      </c>
      <c r="O1947" s="15">
        <v>20326.333333333332</v>
      </c>
      <c r="P1947" s="15">
        <v>20326.333333333332</v>
      </c>
      <c r="Q1947" s="15">
        <v>20326.333333333332</v>
      </c>
      <c r="R1947" s="15">
        <v>20326.333333333332</v>
      </c>
      <c r="S1947" s="15">
        <v>20326.333333333332</v>
      </c>
      <c r="T1947" s="15">
        <v>20326.333333333332</v>
      </c>
      <c r="U1947" s="15">
        <v>20326.333333333332</v>
      </c>
      <c r="V1947" s="15">
        <v>20326.333333333332</v>
      </c>
      <c r="W1947" s="15">
        <v>243916</v>
      </c>
      <c r="X1947" s="15">
        <v>244148.73447995991</v>
      </c>
      <c r="Y1947" s="15">
        <v>241525.97260015024</v>
      </c>
      <c r="Z1947" s="15">
        <v>242048.80073905597</v>
      </c>
      <c r="AA1947" s="15">
        <v>243646.2365788102</v>
      </c>
      <c r="AB1947" s="16">
        <f t="shared" si="30"/>
        <v>101631.66666666666</v>
      </c>
    </row>
    <row r="1948" spans="1:28" ht="16" x14ac:dyDescent="0.2">
      <c r="A1948" s="14" t="s">
        <v>2881</v>
      </c>
      <c r="B1948" s="14" t="s">
        <v>2882</v>
      </c>
      <c r="C1948" s="14" t="s">
        <v>2431</v>
      </c>
      <c r="D1948" s="14" t="s">
        <v>2883</v>
      </c>
      <c r="E1948" s="14" t="s">
        <v>774</v>
      </c>
      <c r="F1948" s="14" t="s">
        <v>775</v>
      </c>
      <c r="G1948" s="14" t="s">
        <v>2352</v>
      </c>
      <c r="H1948" s="14" t="s">
        <v>2353</v>
      </c>
      <c r="I1948" s="14" t="s">
        <v>175</v>
      </c>
      <c r="J1948" s="14" t="s">
        <v>2911</v>
      </c>
      <c r="K1948" s="15">
        <v>5065.333333333333</v>
      </c>
      <c r="L1948" s="15">
        <v>5065.333333333333</v>
      </c>
      <c r="M1948" s="15">
        <v>5065.333333333333</v>
      </c>
      <c r="N1948" s="15">
        <v>5065.333333333333</v>
      </c>
      <c r="O1948" s="15">
        <v>5065.333333333333</v>
      </c>
      <c r="P1948" s="15">
        <v>5065.333333333333</v>
      </c>
      <c r="Q1948" s="15">
        <v>5065.333333333333</v>
      </c>
      <c r="R1948" s="15">
        <v>5065.333333333333</v>
      </c>
      <c r="S1948" s="15">
        <v>5065.333333333333</v>
      </c>
      <c r="T1948" s="15">
        <v>5065.333333333333</v>
      </c>
      <c r="U1948" s="15">
        <v>5065.333333333333</v>
      </c>
      <c r="V1948" s="15">
        <v>5065.333333333333</v>
      </c>
      <c r="W1948" s="15">
        <v>60784</v>
      </c>
      <c r="X1948" s="15">
        <v>60841.997559118237</v>
      </c>
      <c r="Y1948" s="15">
        <v>60188.403870707669</v>
      </c>
      <c r="Z1948" s="15">
        <v>60318.692927576609</v>
      </c>
      <c r="AA1948" s="15">
        <v>60716.774808566886</v>
      </c>
      <c r="AB1948" s="16">
        <f t="shared" si="30"/>
        <v>25326.666666666664</v>
      </c>
    </row>
    <row r="1949" spans="1:28" ht="16" x14ac:dyDescent="0.2">
      <c r="A1949" s="14" t="s">
        <v>2881</v>
      </c>
      <c r="B1949" s="14" t="s">
        <v>2882</v>
      </c>
      <c r="C1949" s="14" t="s">
        <v>2431</v>
      </c>
      <c r="D1949" s="14" t="s">
        <v>2883</v>
      </c>
      <c r="E1949" s="14" t="s">
        <v>774</v>
      </c>
      <c r="F1949" s="14" t="s">
        <v>775</v>
      </c>
      <c r="G1949" s="14" t="s">
        <v>2407</v>
      </c>
      <c r="H1949" s="14" t="s">
        <v>2408</v>
      </c>
      <c r="I1949" s="14" t="s">
        <v>175</v>
      </c>
      <c r="J1949" s="14" t="s">
        <v>2912</v>
      </c>
      <c r="K1949" s="15">
        <v>54559.834607645877</v>
      </c>
      <c r="L1949" s="15">
        <v>54559.834607645877</v>
      </c>
      <c r="M1949" s="15">
        <v>49529.653521126762</v>
      </c>
      <c r="N1949" s="15">
        <v>54559.834607645877</v>
      </c>
      <c r="O1949" s="15">
        <v>54559.834607645877</v>
      </c>
      <c r="P1949" s="15">
        <v>54559.834607645877</v>
      </c>
      <c r="Q1949" s="15">
        <v>49529.653521126762</v>
      </c>
      <c r="R1949" s="15">
        <v>54559.834607645877</v>
      </c>
      <c r="S1949" s="15">
        <v>54559.834607645877</v>
      </c>
      <c r="T1949" s="15">
        <v>54559.834607645877</v>
      </c>
      <c r="U1949" s="15">
        <v>49529.653521126762</v>
      </c>
      <c r="V1949" s="15">
        <v>54559.834607645877</v>
      </c>
      <c r="W1949" s="15">
        <v>639627.47203219321</v>
      </c>
      <c r="X1949" s="15">
        <v>640237.77790417965</v>
      </c>
      <c r="Y1949" s="15">
        <v>633360.03904766741</v>
      </c>
      <c r="Z1949" s="15">
        <v>634731.0653058691</v>
      </c>
      <c r="AA1949" s="15">
        <v>638920.06417398632</v>
      </c>
      <c r="AB1949" s="16">
        <f t="shared" si="30"/>
        <v>267768.99195171025</v>
      </c>
    </row>
    <row r="1950" spans="1:28" ht="16" x14ac:dyDescent="0.2">
      <c r="A1950" s="14" t="s">
        <v>2881</v>
      </c>
      <c r="B1950" s="14" t="s">
        <v>2882</v>
      </c>
      <c r="C1950" s="14" t="s">
        <v>2431</v>
      </c>
      <c r="D1950" s="14" t="s">
        <v>2883</v>
      </c>
      <c r="E1950" s="14" t="s">
        <v>774</v>
      </c>
      <c r="F1950" s="14" t="s">
        <v>775</v>
      </c>
      <c r="G1950" s="14" t="s">
        <v>1793</v>
      </c>
      <c r="H1950" s="14" t="s">
        <v>1794</v>
      </c>
      <c r="I1950" s="14" t="s">
        <v>179</v>
      </c>
      <c r="J1950" s="14" t="s">
        <v>2913</v>
      </c>
      <c r="K1950" s="15">
        <v>1674.8333333333333</v>
      </c>
      <c r="L1950" s="15">
        <v>1674.8333333333333</v>
      </c>
      <c r="M1950" s="15">
        <v>1674.8333333333333</v>
      </c>
      <c r="N1950" s="15">
        <v>1674.8333333333333</v>
      </c>
      <c r="O1950" s="15">
        <v>1674.8333333333333</v>
      </c>
      <c r="P1950" s="15">
        <v>1674.8333333333333</v>
      </c>
      <c r="Q1950" s="15">
        <v>1674.8333333333333</v>
      </c>
      <c r="R1950" s="15">
        <v>1674.8333333333333</v>
      </c>
      <c r="S1950" s="15">
        <v>1674.8333333333333</v>
      </c>
      <c r="T1950" s="15">
        <v>1674.8333333333333</v>
      </c>
      <c r="U1950" s="15">
        <v>1674.8333333333333</v>
      </c>
      <c r="V1950" s="15">
        <v>1674.8333333333333</v>
      </c>
      <c r="W1950" s="15">
        <v>20098</v>
      </c>
      <c r="X1950" s="15">
        <v>20117.176673847691</v>
      </c>
      <c r="Y1950" s="15">
        <v>19901.068389600598</v>
      </c>
      <c r="Z1950" s="15">
        <v>19944.14797411218</v>
      </c>
      <c r="AA1950" s="15">
        <v>20075.772244383017</v>
      </c>
      <c r="AB1950" s="16">
        <f t="shared" si="30"/>
        <v>8374.1666666666661</v>
      </c>
    </row>
    <row r="1951" spans="1:28" ht="16" x14ac:dyDescent="0.2">
      <c r="A1951" s="14" t="s">
        <v>2881</v>
      </c>
      <c r="B1951" s="14" t="s">
        <v>2882</v>
      </c>
      <c r="C1951" s="14" t="s">
        <v>2431</v>
      </c>
      <c r="D1951" s="14" t="s">
        <v>2883</v>
      </c>
      <c r="E1951" s="14" t="s">
        <v>774</v>
      </c>
      <c r="F1951" s="14" t="s">
        <v>775</v>
      </c>
      <c r="G1951" s="14" t="s">
        <v>1885</v>
      </c>
      <c r="H1951" s="14" t="s">
        <v>1886</v>
      </c>
      <c r="I1951" s="14" t="s">
        <v>179</v>
      </c>
      <c r="J1951" s="14" t="s">
        <v>2914</v>
      </c>
      <c r="K1951" s="15">
        <v>126.25</v>
      </c>
      <c r="L1951" s="15">
        <v>126.25</v>
      </c>
      <c r="M1951" s="15">
        <v>126.25</v>
      </c>
      <c r="N1951" s="15">
        <v>126.25</v>
      </c>
      <c r="O1951" s="15">
        <v>126.25</v>
      </c>
      <c r="P1951" s="15">
        <v>126.25</v>
      </c>
      <c r="Q1951" s="15">
        <v>126.25</v>
      </c>
      <c r="R1951" s="15">
        <v>126.25</v>
      </c>
      <c r="S1951" s="15">
        <v>126.25</v>
      </c>
      <c r="T1951" s="15">
        <v>126.25</v>
      </c>
      <c r="U1951" s="15">
        <v>126.25</v>
      </c>
      <c r="V1951" s="15">
        <v>126.25</v>
      </c>
      <c r="W1951" s="15">
        <v>1515</v>
      </c>
      <c r="X1951" s="15">
        <v>1516.4455498496991</v>
      </c>
      <c r="Y1951" s="15">
        <v>1500.1551701783712</v>
      </c>
      <c r="Z1951" s="15">
        <v>1503.4025366096105</v>
      </c>
      <c r="AA1951" s="15">
        <v>1513.3244576694331</v>
      </c>
      <c r="AB1951" s="16">
        <f t="shared" si="30"/>
        <v>631.25</v>
      </c>
    </row>
    <row r="1952" spans="1:28" ht="16" x14ac:dyDescent="0.2">
      <c r="A1952" s="14" t="s">
        <v>2881</v>
      </c>
      <c r="B1952" s="14" t="s">
        <v>2882</v>
      </c>
      <c r="C1952" s="14" t="s">
        <v>2431</v>
      </c>
      <c r="D1952" s="14" t="s">
        <v>2883</v>
      </c>
      <c r="E1952" s="14" t="s">
        <v>774</v>
      </c>
      <c r="F1952" s="14" t="s">
        <v>775</v>
      </c>
      <c r="G1952" s="14" t="s">
        <v>2366</v>
      </c>
      <c r="H1952" s="14" t="s">
        <v>2367</v>
      </c>
      <c r="I1952" s="14" t="s">
        <v>179</v>
      </c>
      <c r="J1952" s="14" t="s">
        <v>2915</v>
      </c>
      <c r="K1952" s="15">
        <v>1131.5</v>
      </c>
      <c r="L1952" s="15">
        <v>1131.5</v>
      </c>
      <c r="M1952" s="15">
        <v>1131.5</v>
      </c>
      <c r="N1952" s="15">
        <v>1131.5</v>
      </c>
      <c r="O1952" s="15">
        <v>1131.5</v>
      </c>
      <c r="P1952" s="15">
        <v>1131.5</v>
      </c>
      <c r="Q1952" s="15">
        <v>1131.5</v>
      </c>
      <c r="R1952" s="15">
        <v>1131.5</v>
      </c>
      <c r="S1952" s="15">
        <v>1131.5</v>
      </c>
      <c r="T1952" s="15">
        <v>1131.5</v>
      </c>
      <c r="U1952" s="15">
        <v>1131.5</v>
      </c>
      <c r="V1952" s="15">
        <v>1131.5</v>
      </c>
      <c r="W1952" s="15">
        <v>13578</v>
      </c>
      <c r="X1952" s="15">
        <v>13590.955561623246</v>
      </c>
      <c r="Y1952" s="15">
        <v>13444.955049955068</v>
      </c>
      <c r="Z1952" s="15">
        <v>13474.059169693261</v>
      </c>
      <c r="AA1952" s="15">
        <v>13562.983159231395</v>
      </c>
      <c r="AB1952" s="16">
        <f t="shared" si="30"/>
        <v>5657.5</v>
      </c>
    </row>
    <row r="1953" spans="1:28" ht="16" x14ac:dyDescent="0.2">
      <c r="A1953" s="14" t="s">
        <v>2881</v>
      </c>
      <c r="B1953" s="14" t="s">
        <v>2882</v>
      </c>
      <c r="C1953" s="14" t="s">
        <v>2431</v>
      </c>
      <c r="D1953" s="14" t="s">
        <v>2883</v>
      </c>
      <c r="E1953" s="14" t="s">
        <v>774</v>
      </c>
      <c r="F1953" s="14" t="s">
        <v>775</v>
      </c>
      <c r="G1953" s="14" t="s">
        <v>177</v>
      </c>
      <c r="H1953" s="14" t="s">
        <v>178</v>
      </c>
      <c r="I1953" s="14" t="s">
        <v>179</v>
      </c>
      <c r="J1953" s="14" t="s">
        <v>2916</v>
      </c>
      <c r="K1953" s="15">
        <v>219.75</v>
      </c>
      <c r="L1953" s="15">
        <v>219.75</v>
      </c>
      <c r="M1953" s="15">
        <v>219.75</v>
      </c>
      <c r="N1953" s="15">
        <v>219.75</v>
      </c>
      <c r="O1953" s="15">
        <v>219.75</v>
      </c>
      <c r="P1953" s="15">
        <v>219.75</v>
      </c>
      <c r="Q1953" s="15">
        <v>219.75</v>
      </c>
      <c r="R1953" s="15">
        <v>219.75</v>
      </c>
      <c r="S1953" s="15">
        <v>219.75</v>
      </c>
      <c r="T1953" s="15">
        <v>219.75</v>
      </c>
      <c r="U1953" s="15">
        <v>219.75</v>
      </c>
      <c r="V1953" s="15">
        <v>219.75</v>
      </c>
      <c r="W1953" s="15">
        <v>2637</v>
      </c>
      <c r="X1953" s="15">
        <v>2639.5161154809616</v>
      </c>
      <c r="Y1953" s="15">
        <v>2611.1611773995814</v>
      </c>
      <c r="Z1953" s="15">
        <v>2616.81352411851</v>
      </c>
      <c r="AA1953" s="15">
        <v>2634.0835609731321</v>
      </c>
      <c r="AB1953" s="16">
        <f t="shared" si="30"/>
        <v>1098.75</v>
      </c>
    </row>
    <row r="1954" spans="1:28" ht="16" x14ac:dyDescent="0.2">
      <c r="A1954" s="14" t="s">
        <v>2881</v>
      </c>
      <c r="B1954" s="14" t="s">
        <v>2882</v>
      </c>
      <c r="C1954" s="14" t="s">
        <v>2431</v>
      </c>
      <c r="D1954" s="14" t="s">
        <v>2883</v>
      </c>
      <c r="E1954" s="14" t="s">
        <v>774</v>
      </c>
      <c r="F1954" s="14" t="s">
        <v>775</v>
      </c>
      <c r="G1954" s="14" t="s">
        <v>2054</v>
      </c>
      <c r="H1954" s="14" t="s">
        <v>2055</v>
      </c>
      <c r="I1954" s="14" t="s">
        <v>1868</v>
      </c>
      <c r="J1954" s="14" t="s">
        <v>2917</v>
      </c>
      <c r="K1954" s="15">
        <v>1250</v>
      </c>
      <c r="L1954" s="15">
        <v>1250</v>
      </c>
      <c r="M1954" s="15">
        <v>1250</v>
      </c>
      <c r="N1954" s="15">
        <v>1250</v>
      </c>
      <c r="O1954" s="15">
        <v>1250</v>
      </c>
      <c r="P1954" s="15">
        <v>1250</v>
      </c>
      <c r="Q1954" s="15">
        <v>1250</v>
      </c>
      <c r="R1954" s="15">
        <v>1250</v>
      </c>
      <c r="S1954" s="15">
        <v>1250</v>
      </c>
      <c r="T1954" s="15">
        <v>1250</v>
      </c>
      <c r="U1954" s="15">
        <v>1250</v>
      </c>
      <c r="V1954" s="15">
        <v>1250</v>
      </c>
      <c r="W1954" s="15">
        <v>15000</v>
      </c>
      <c r="X1954" s="15">
        <v>15014.312374749497</v>
      </c>
      <c r="Y1954" s="15">
        <v>14853.021486914568</v>
      </c>
      <c r="Z1954" s="15">
        <v>14885.173629798124</v>
      </c>
      <c r="AA1954" s="15">
        <v>14983.410471974586</v>
      </c>
      <c r="AB1954" s="16">
        <f t="shared" si="30"/>
        <v>6250</v>
      </c>
    </row>
    <row r="1955" spans="1:28" ht="16" x14ac:dyDescent="0.2">
      <c r="A1955" s="14" t="s">
        <v>2881</v>
      </c>
      <c r="B1955" s="14" t="s">
        <v>2882</v>
      </c>
      <c r="C1955" s="14" t="s">
        <v>2431</v>
      </c>
      <c r="D1955" s="14" t="s">
        <v>2883</v>
      </c>
      <c r="E1955" s="14" t="s">
        <v>774</v>
      </c>
      <c r="F1955" s="14" t="s">
        <v>775</v>
      </c>
      <c r="G1955" s="14" t="s">
        <v>2374</v>
      </c>
      <c r="H1955" s="14" t="s">
        <v>2375</v>
      </c>
      <c r="I1955" s="14" t="s">
        <v>1868</v>
      </c>
      <c r="J1955" s="14" t="s">
        <v>2918</v>
      </c>
      <c r="K1955" s="15">
        <v>47522.5</v>
      </c>
      <c r="L1955" s="15">
        <v>47522.5</v>
      </c>
      <c r="M1955" s="15">
        <v>47522.5</v>
      </c>
      <c r="N1955" s="15">
        <v>47522.5</v>
      </c>
      <c r="O1955" s="15">
        <v>47522.5</v>
      </c>
      <c r="P1955" s="15">
        <v>47522.5</v>
      </c>
      <c r="Q1955" s="15">
        <v>47522.5</v>
      </c>
      <c r="R1955" s="15">
        <v>47522.5</v>
      </c>
      <c r="S1955" s="15">
        <v>47522.5</v>
      </c>
      <c r="T1955" s="15">
        <v>47522.5</v>
      </c>
      <c r="U1955" s="15">
        <v>47522.5</v>
      </c>
      <c r="V1955" s="15">
        <v>47522.5</v>
      </c>
      <c r="W1955" s="15">
        <v>570270</v>
      </c>
      <c r="X1955" s="15">
        <v>570814.12786322646</v>
      </c>
      <c r="Y1955" s="15">
        <v>564682.17088951811</v>
      </c>
      <c r="Z1955" s="15">
        <v>565904.53105766512</v>
      </c>
      <c r="AA1955" s="15">
        <v>569639.29932352994</v>
      </c>
      <c r="AB1955" s="16">
        <f t="shared" si="30"/>
        <v>237612.5</v>
      </c>
    </row>
    <row r="1956" spans="1:28" ht="16" x14ac:dyDescent="0.2">
      <c r="A1956" s="14" t="s">
        <v>2881</v>
      </c>
      <c r="B1956" s="14" t="s">
        <v>2882</v>
      </c>
      <c r="C1956" s="14" t="s">
        <v>2431</v>
      </c>
      <c r="D1956" s="14" t="s">
        <v>2883</v>
      </c>
      <c r="E1956" s="14" t="s">
        <v>774</v>
      </c>
      <c r="F1956" s="14" t="s">
        <v>775</v>
      </c>
      <c r="G1956" s="14" t="s">
        <v>2417</v>
      </c>
      <c r="H1956" s="14" t="s">
        <v>2418</v>
      </c>
      <c r="I1956" s="14" t="s">
        <v>1868</v>
      </c>
      <c r="J1956" s="14" t="s">
        <v>2919</v>
      </c>
      <c r="K1956" s="15">
        <v>66666.666666666672</v>
      </c>
      <c r="L1956" s="15">
        <v>66666.666666666672</v>
      </c>
      <c r="M1956" s="15">
        <v>66666.666666666672</v>
      </c>
      <c r="N1956" s="15">
        <v>66666.666666666672</v>
      </c>
      <c r="O1956" s="15">
        <v>66666.666666666672</v>
      </c>
      <c r="P1956" s="15">
        <v>66666.666666666672</v>
      </c>
      <c r="Q1956" s="15">
        <v>66666.666666666672</v>
      </c>
      <c r="R1956" s="15">
        <v>66666.666666666672</v>
      </c>
      <c r="S1956" s="15">
        <v>66666.666666666672</v>
      </c>
      <c r="T1956" s="15">
        <v>66666.666666666672</v>
      </c>
      <c r="U1956" s="15">
        <v>66666.666666666672</v>
      </c>
      <c r="V1956" s="15">
        <v>66666.666666666672</v>
      </c>
      <c r="W1956" s="15">
        <v>800000</v>
      </c>
      <c r="X1956" s="15">
        <v>803985.7142857142</v>
      </c>
      <c r="Y1956" s="15">
        <v>1012117.3595375721</v>
      </c>
      <c r="Z1956" s="15">
        <v>821030.63669657789</v>
      </c>
      <c r="AA1956" s="15">
        <v>1037081.1272352631</v>
      </c>
      <c r="AB1956" s="16">
        <f t="shared" si="30"/>
        <v>333333.33333333337</v>
      </c>
    </row>
    <row r="1957" spans="1:28" ht="16" x14ac:dyDescent="0.2">
      <c r="A1957" s="14" t="s">
        <v>2881</v>
      </c>
      <c r="B1957" s="14" t="s">
        <v>2882</v>
      </c>
      <c r="C1957" s="14" t="s">
        <v>2431</v>
      </c>
      <c r="D1957" s="14" t="s">
        <v>2883</v>
      </c>
      <c r="E1957" s="14" t="s">
        <v>774</v>
      </c>
      <c r="F1957" s="14" t="s">
        <v>775</v>
      </c>
      <c r="G1957" s="14" t="s">
        <v>2920</v>
      </c>
      <c r="H1957" s="14" t="s">
        <v>2921</v>
      </c>
      <c r="I1957" s="14" t="s">
        <v>1868</v>
      </c>
      <c r="J1957" s="14" t="s">
        <v>2922</v>
      </c>
      <c r="K1957" s="15">
        <v>416.66666666666669</v>
      </c>
      <c r="L1957" s="15">
        <v>416.66666666666669</v>
      </c>
      <c r="M1957" s="15">
        <v>416.66666666666669</v>
      </c>
      <c r="N1957" s="15">
        <v>416.66666666666669</v>
      </c>
      <c r="O1957" s="15">
        <v>416.66666666666669</v>
      </c>
      <c r="P1957" s="15">
        <v>416.66666666666669</v>
      </c>
      <c r="Q1957" s="15">
        <v>416.66666666666669</v>
      </c>
      <c r="R1957" s="15">
        <v>416.66666666666669</v>
      </c>
      <c r="S1957" s="15">
        <v>416.66666666666669</v>
      </c>
      <c r="T1957" s="15">
        <v>416.66666666666669</v>
      </c>
      <c r="U1957" s="15">
        <v>416.66666666666669</v>
      </c>
      <c r="V1957" s="15">
        <v>416.66666666666669</v>
      </c>
      <c r="W1957" s="15">
        <v>5000</v>
      </c>
      <c r="X1957" s="15">
        <v>5004.7707915831652</v>
      </c>
      <c r="Y1957" s="15">
        <v>4951.0071623048561</v>
      </c>
      <c r="Z1957" s="15">
        <v>4961.7245432660411</v>
      </c>
      <c r="AA1957" s="15">
        <v>4994.4701573248612</v>
      </c>
      <c r="AB1957" s="16">
        <f t="shared" si="30"/>
        <v>2083.3333333333335</v>
      </c>
    </row>
    <row r="1958" spans="1:28" ht="16" x14ac:dyDescent="0.2">
      <c r="A1958" s="14" t="s">
        <v>2881</v>
      </c>
      <c r="B1958" s="14" t="s">
        <v>2882</v>
      </c>
      <c r="C1958" s="14" t="s">
        <v>2431</v>
      </c>
      <c r="D1958" s="14" t="s">
        <v>2883</v>
      </c>
      <c r="E1958" s="14" t="s">
        <v>774</v>
      </c>
      <c r="F1958" s="14" t="s">
        <v>775</v>
      </c>
      <c r="G1958" s="14" t="s">
        <v>1866</v>
      </c>
      <c r="H1958" s="14" t="s">
        <v>1867</v>
      </c>
      <c r="I1958" s="14" t="s">
        <v>1868</v>
      </c>
      <c r="J1958" s="14" t="s">
        <v>2923</v>
      </c>
      <c r="K1958" s="15">
        <v>639.75</v>
      </c>
      <c r="L1958" s="15">
        <v>639.75</v>
      </c>
      <c r="M1958" s="15">
        <v>639.75</v>
      </c>
      <c r="N1958" s="15">
        <v>639.75</v>
      </c>
      <c r="O1958" s="15">
        <v>639.75</v>
      </c>
      <c r="P1958" s="15">
        <v>639.75</v>
      </c>
      <c r="Q1958" s="15">
        <v>639.75</v>
      </c>
      <c r="R1958" s="15">
        <v>639.75</v>
      </c>
      <c r="S1958" s="15">
        <v>639.75</v>
      </c>
      <c r="T1958" s="15">
        <v>639.75</v>
      </c>
      <c r="U1958" s="15">
        <v>639.75</v>
      </c>
      <c r="V1958" s="15">
        <v>639.75</v>
      </c>
      <c r="W1958" s="15">
        <v>7677</v>
      </c>
      <c r="X1958" s="15">
        <v>7684.3250733967934</v>
      </c>
      <c r="Y1958" s="15">
        <v>7601.7763970028764</v>
      </c>
      <c r="Z1958" s="15">
        <v>7618.2318637306798</v>
      </c>
      <c r="AA1958" s="15">
        <v>7668.5094795565929</v>
      </c>
      <c r="AB1958" s="16">
        <f t="shared" si="30"/>
        <v>3198.75</v>
      </c>
    </row>
    <row r="1959" spans="1:28" ht="16" x14ac:dyDescent="0.2">
      <c r="A1959" s="14" t="s">
        <v>2881</v>
      </c>
      <c r="B1959" s="14" t="s">
        <v>2882</v>
      </c>
      <c r="C1959" s="14" t="s">
        <v>2431</v>
      </c>
      <c r="D1959" s="14" t="s">
        <v>2883</v>
      </c>
      <c r="E1959" s="14" t="s">
        <v>774</v>
      </c>
      <c r="F1959" s="14" t="s">
        <v>775</v>
      </c>
      <c r="G1959" s="14" t="s">
        <v>2001</v>
      </c>
      <c r="H1959" s="14" t="s">
        <v>2002</v>
      </c>
      <c r="I1959" s="14" t="s">
        <v>1868</v>
      </c>
      <c r="J1959" s="14" t="s">
        <v>2924</v>
      </c>
      <c r="K1959" s="15">
        <v>12709.25</v>
      </c>
      <c r="L1959" s="15">
        <v>12709.25</v>
      </c>
      <c r="M1959" s="15">
        <v>12709.25</v>
      </c>
      <c r="N1959" s="15">
        <v>12709.25</v>
      </c>
      <c r="O1959" s="15">
        <v>12709.25</v>
      </c>
      <c r="P1959" s="15">
        <v>12709.25</v>
      </c>
      <c r="Q1959" s="15">
        <v>12709.25</v>
      </c>
      <c r="R1959" s="15">
        <v>12709.25</v>
      </c>
      <c r="S1959" s="15">
        <v>12709.25</v>
      </c>
      <c r="T1959" s="15">
        <v>12709.25</v>
      </c>
      <c r="U1959" s="15">
        <v>12709.25</v>
      </c>
      <c r="V1959" s="15">
        <v>12709.25</v>
      </c>
      <c r="W1959" s="15">
        <v>152511</v>
      </c>
      <c r="X1959" s="15">
        <v>152656.51963902803</v>
      </c>
      <c r="Y1959" s="15">
        <v>151016.61066605517</v>
      </c>
      <c r="Z1959" s="15">
        <v>151343.51436360946</v>
      </c>
      <c r="AA1959" s="15">
        <v>152342.3276327544</v>
      </c>
      <c r="AB1959" s="16">
        <f t="shared" si="30"/>
        <v>63546.25</v>
      </c>
    </row>
    <row r="1960" spans="1:28" ht="16" x14ac:dyDescent="0.2">
      <c r="A1960" s="14" t="s">
        <v>2881</v>
      </c>
      <c r="B1960" s="14" t="s">
        <v>2882</v>
      </c>
      <c r="C1960" s="14" t="s">
        <v>2431</v>
      </c>
      <c r="D1960" s="14" t="s">
        <v>2883</v>
      </c>
      <c r="E1960" s="14" t="s">
        <v>774</v>
      </c>
      <c r="F1960" s="14" t="s">
        <v>775</v>
      </c>
      <c r="G1960" s="14" t="s">
        <v>1873</v>
      </c>
      <c r="H1960" s="14" t="s">
        <v>1874</v>
      </c>
      <c r="I1960" s="14" t="s">
        <v>1868</v>
      </c>
      <c r="J1960" s="14" t="s">
        <v>2925</v>
      </c>
      <c r="K1960" s="15">
        <v>10703.5</v>
      </c>
      <c r="L1960" s="15">
        <v>10703.5</v>
      </c>
      <c r="M1960" s="15">
        <v>10703.5</v>
      </c>
      <c r="N1960" s="15">
        <v>10703.5</v>
      </c>
      <c r="O1960" s="15">
        <v>10703.5</v>
      </c>
      <c r="P1960" s="15">
        <v>10703.5</v>
      </c>
      <c r="Q1960" s="15">
        <v>10703.5</v>
      </c>
      <c r="R1960" s="15">
        <v>10703.5</v>
      </c>
      <c r="S1960" s="15">
        <v>10703.5</v>
      </c>
      <c r="T1960" s="15">
        <v>10703.5</v>
      </c>
      <c r="U1960" s="15">
        <v>10703.5</v>
      </c>
      <c r="V1960" s="15">
        <v>10703.5</v>
      </c>
      <c r="W1960" s="15">
        <v>128442</v>
      </c>
      <c r="X1960" s="15">
        <v>128564.554002505</v>
      </c>
      <c r="Y1960" s="15">
        <v>127183.45238815207</v>
      </c>
      <c r="Z1960" s="15">
        <v>127458.76475723537</v>
      </c>
      <c r="AA1960" s="15">
        <v>128299.94718942398</v>
      </c>
      <c r="AB1960" s="16">
        <f t="shared" si="30"/>
        <v>53517.5</v>
      </c>
    </row>
    <row r="1961" spans="1:28" ht="16" x14ac:dyDescent="0.2">
      <c r="A1961" s="14" t="s">
        <v>2881</v>
      </c>
      <c r="B1961" s="14" t="s">
        <v>2882</v>
      </c>
      <c r="C1961" s="14" t="s">
        <v>2431</v>
      </c>
      <c r="D1961" s="14" t="s">
        <v>2883</v>
      </c>
      <c r="E1961" s="14" t="s">
        <v>53</v>
      </c>
      <c r="F1961" s="14" t="s">
        <v>2926</v>
      </c>
      <c r="G1961" s="14" t="s">
        <v>2691</v>
      </c>
      <c r="H1961" s="14" t="s">
        <v>2692</v>
      </c>
      <c r="I1961" s="14" t="s">
        <v>175</v>
      </c>
      <c r="J1961" s="14" t="s">
        <v>2927</v>
      </c>
      <c r="K1961" s="15">
        <v>10677.233333333334</v>
      </c>
      <c r="L1961" s="15">
        <v>10677.233333333334</v>
      </c>
      <c r="M1961" s="15">
        <v>10677.233333333334</v>
      </c>
      <c r="N1961" s="15">
        <v>10677.233333333334</v>
      </c>
      <c r="O1961" s="15">
        <v>10677.233333333334</v>
      </c>
      <c r="P1961" s="15">
        <v>10677.233333333334</v>
      </c>
      <c r="Q1961" s="15">
        <v>10677.233333333334</v>
      </c>
      <c r="R1961" s="15">
        <v>10677.233333333334</v>
      </c>
      <c r="S1961" s="15">
        <v>10677.233333333334</v>
      </c>
      <c r="T1961" s="15">
        <v>10677.233333333334</v>
      </c>
      <c r="U1961" s="15">
        <v>10677.233333333334</v>
      </c>
      <c r="V1961" s="15">
        <v>10677.233333333334</v>
      </c>
      <c r="W1961" s="15">
        <v>128126.8</v>
      </c>
      <c r="X1961" s="15">
        <v>128249.05325180361</v>
      </c>
      <c r="Y1961" s="15">
        <v>126871.34089664037</v>
      </c>
      <c r="Z1961" s="15">
        <v>127145.97764202788</v>
      </c>
      <c r="AA1961" s="15">
        <v>127985.09579070623</v>
      </c>
      <c r="AB1961" s="16">
        <f t="shared" si="30"/>
        <v>53386.166666666672</v>
      </c>
    </row>
    <row r="1962" spans="1:28" ht="16" x14ac:dyDescent="0.2">
      <c r="A1962" s="14" t="s">
        <v>2881</v>
      </c>
      <c r="B1962" s="14" t="s">
        <v>2882</v>
      </c>
      <c r="C1962" s="14" t="s">
        <v>2431</v>
      </c>
      <c r="D1962" s="14" t="s">
        <v>2883</v>
      </c>
      <c r="E1962" s="14" t="s">
        <v>53</v>
      </c>
      <c r="F1962" s="14" t="s">
        <v>2926</v>
      </c>
      <c r="G1962" s="14" t="s">
        <v>2407</v>
      </c>
      <c r="H1962" s="14" t="s">
        <v>2408</v>
      </c>
      <c r="I1962" s="14" t="s">
        <v>175</v>
      </c>
      <c r="J1962" s="14" t="s">
        <v>2928</v>
      </c>
      <c r="K1962" s="15">
        <v>108785.5476861167</v>
      </c>
      <c r="L1962" s="15">
        <v>108785.5476861167</v>
      </c>
      <c r="M1962" s="15">
        <v>174177.90181086518</v>
      </c>
      <c r="N1962" s="15">
        <v>108785.5476861167</v>
      </c>
      <c r="O1962" s="15">
        <v>108785.5476861167</v>
      </c>
      <c r="P1962" s="15">
        <v>108785.5476861167</v>
      </c>
      <c r="Q1962" s="15">
        <v>174177.90181086518</v>
      </c>
      <c r="R1962" s="15">
        <v>108785.5476861167</v>
      </c>
      <c r="S1962" s="15">
        <v>108785.5476861167</v>
      </c>
      <c r="T1962" s="15">
        <v>108785.5476861167</v>
      </c>
      <c r="U1962" s="15">
        <v>174177.90181086518</v>
      </c>
      <c r="V1962" s="15">
        <v>108785.5476861167</v>
      </c>
      <c r="W1962" s="15">
        <v>1501603.6346076457</v>
      </c>
      <c r="X1962" s="15">
        <v>1503036.4022038933</v>
      </c>
      <c r="Y1962" s="15">
        <v>1486890.0699770916</v>
      </c>
      <c r="Z1962" s="15">
        <v>1490108.72161805</v>
      </c>
      <c r="AA1962" s="15">
        <v>1499942.9082356871</v>
      </c>
      <c r="AB1962" s="16">
        <f t="shared" si="30"/>
        <v>609320.092555332</v>
      </c>
    </row>
    <row r="1963" spans="1:28" ht="16" x14ac:dyDescent="0.2">
      <c r="A1963" s="14" t="s">
        <v>2881</v>
      </c>
      <c r="B1963" s="14" t="s">
        <v>2882</v>
      </c>
      <c r="C1963" s="14" t="s">
        <v>2431</v>
      </c>
      <c r="D1963" s="14" t="s">
        <v>2883</v>
      </c>
      <c r="E1963" s="14" t="s">
        <v>53</v>
      </c>
      <c r="F1963" s="14" t="s">
        <v>2926</v>
      </c>
      <c r="G1963" s="14" t="s">
        <v>1793</v>
      </c>
      <c r="H1963" s="14" t="s">
        <v>1794</v>
      </c>
      <c r="I1963" s="14" t="s">
        <v>179</v>
      </c>
      <c r="J1963" s="14" t="s">
        <v>2929</v>
      </c>
      <c r="K1963" s="15">
        <v>159.33333333333334</v>
      </c>
      <c r="L1963" s="15">
        <v>159.33333333333334</v>
      </c>
      <c r="M1963" s="15">
        <v>159.33333333333334</v>
      </c>
      <c r="N1963" s="15">
        <v>159.33333333333334</v>
      </c>
      <c r="O1963" s="15">
        <v>159.33333333333334</v>
      </c>
      <c r="P1963" s="15">
        <v>159.33333333333334</v>
      </c>
      <c r="Q1963" s="15">
        <v>159.33333333333334</v>
      </c>
      <c r="R1963" s="15">
        <v>159.33333333333334</v>
      </c>
      <c r="S1963" s="15">
        <v>159.33333333333334</v>
      </c>
      <c r="T1963" s="15">
        <v>159.33333333333334</v>
      </c>
      <c r="U1963" s="15">
        <v>159.33333333333334</v>
      </c>
      <c r="V1963" s="15">
        <v>159.33333333333334</v>
      </c>
      <c r="W1963" s="15">
        <v>1912</v>
      </c>
      <c r="X1963" s="15">
        <v>1913.8243507014026</v>
      </c>
      <c r="Y1963" s="15">
        <v>1893.2651388653771</v>
      </c>
      <c r="Z1963" s="15">
        <v>1897.3634653449342</v>
      </c>
      <c r="AA1963" s="15">
        <v>1909.8853881610273</v>
      </c>
      <c r="AB1963" s="16">
        <f t="shared" si="30"/>
        <v>796.66666666666674</v>
      </c>
    </row>
    <row r="1964" spans="1:28" ht="16" x14ac:dyDescent="0.2">
      <c r="A1964" s="14" t="s">
        <v>2881</v>
      </c>
      <c r="B1964" s="14" t="s">
        <v>2882</v>
      </c>
      <c r="C1964" s="14" t="s">
        <v>2431</v>
      </c>
      <c r="D1964" s="14" t="s">
        <v>2883</v>
      </c>
      <c r="E1964" s="14" t="s">
        <v>53</v>
      </c>
      <c r="F1964" s="14" t="s">
        <v>2926</v>
      </c>
      <c r="G1964" s="14" t="s">
        <v>1885</v>
      </c>
      <c r="H1964" s="14" t="s">
        <v>1886</v>
      </c>
      <c r="I1964" s="14" t="s">
        <v>179</v>
      </c>
      <c r="J1964" s="14" t="s">
        <v>2930</v>
      </c>
      <c r="K1964" s="15">
        <v>821.08333333333337</v>
      </c>
      <c r="L1964" s="15">
        <v>821.08333333333337</v>
      </c>
      <c r="M1964" s="15">
        <v>821.08333333333337</v>
      </c>
      <c r="N1964" s="15">
        <v>821.08333333333337</v>
      </c>
      <c r="O1964" s="15">
        <v>821.08333333333337</v>
      </c>
      <c r="P1964" s="15">
        <v>821.08333333333337</v>
      </c>
      <c r="Q1964" s="15">
        <v>821.08333333333337</v>
      </c>
      <c r="R1964" s="15">
        <v>821.08333333333337</v>
      </c>
      <c r="S1964" s="15">
        <v>821.08333333333337</v>
      </c>
      <c r="T1964" s="15">
        <v>821.08333333333337</v>
      </c>
      <c r="U1964" s="15">
        <v>821.08333333333337</v>
      </c>
      <c r="V1964" s="15">
        <v>821.08333333333337</v>
      </c>
      <c r="W1964" s="15">
        <v>9853</v>
      </c>
      <c r="X1964" s="15">
        <v>9862.4013218937889</v>
      </c>
      <c r="Y1964" s="15">
        <v>9756.4547140379491</v>
      </c>
      <c r="Z1964" s="15">
        <v>9777.5743849600622</v>
      </c>
      <c r="AA1964" s="15">
        <v>9842.1028920243734</v>
      </c>
      <c r="AB1964" s="16">
        <f t="shared" si="30"/>
        <v>4105.416666666667</v>
      </c>
    </row>
    <row r="1965" spans="1:28" ht="16" x14ac:dyDescent="0.2">
      <c r="A1965" s="14" t="s">
        <v>2881</v>
      </c>
      <c r="B1965" s="14" t="s">
        <v>2882</v>
      </c>
      <c r="C1965" s="14" t="s">
        <v>2431</v>
      </c>
      <c r="D1965" s="14" t="s">
        <v>2883</v>
      </c>
      <c r="E1965" s="14" t="s">
        <v>53</v>
      </c>
      <c r="F1965" s="14" t="s">
        <v>2926</v>
      </c>
      <c r="G1965" s="14" t="s">
        <v>2366</v>
      </c>
      <c r="H1965" s="14" t="s">
        <v>2367</v>
      </c>
      <c r="I1965" s="14" t="s">
        <v>179</v>
      </c>
      <c r="J1965" s="14" t="s">
        <v>2931</v>
      </c>
      <c r="K1965" s="15">
        <v>4718.25</v>
      </c>
      <c r="L1965" s="15">
        <v>4718.25</v>
      </c>
      <c r="M1965" s="15">
        <v>4718.25</v>
      </c>
      <c r="N1965" s="15">
        <v>4718.25</v>
      </c>
      <c r="O1965" s="15">
        <v>4718.25</v>
      </c>
      <c r="P1965" s="15">
        <v>4718.25</v>
      </c>
      <c r="Q1965" s="15">
        <v>4718.25</v>
      </c>
      <c r="R1965" s="15">
        <v>4718.25</v>
      </c>
      <c r="S1965" s="15">
        <v>4718.25</v>
      </c>
      <c r="T1965" s="15">
        <v>4718.25</v>
      </c>
      <c r="U1965" s="15">
        <v>4718.25</v>
      </c>
      <c r="V1965" s="15">
        <v>4718.25</v>
      </c>
      <c r="W1965" s="15">
        <v>56619</v>
      </c>
      <c r="X1965" s="15">
        <v>66285.64504269998</v>
      </c>
      <c r="Y1965" s="15">
        <v>65127.352325625776</v>
      </c>
      <c r="Z1965" s="15">
        <v>65204.111052494147</v>
      </c>
      <c r="AA1965" s="15">
        <v>65344.503650907878</v>
      </c>
      <c r="AB1965" s="16">
        <f t="shared" si="30"/>
        <v>23591.25</v>
      </c>
    </row>
    <row r="1966" spans="1:28" ht="16" x14ac:dyDescent="0.2">
      <c r="A1966" s="14" t="s">
        <v>2881</v>
      </c>
      <c r="B1966" s="14" t="s">
        <v>2882</v>
      </c>
      <c r="C1966" s="14" t="s">
        <v>2431</v>
      </c>
      <c r="D1966" s="14" t="s">
        <v>2883</v>
      </c>
      <c r="E1966" s="14" t="s">
        <v>53</v>
      </c>
      <c r="F1966" s="14" t="s">
        <v>2926</v>
      </c>
      <c r="G1966" s="14" t="s">
        <v>177</v>
      </c>
      <c r="H1966" s="14" t="s">
        <v>178</v>
      </c>
      <c r="I1966" s="14" t="s">
        <v>179</v>
      </c>
      <c r="J1966" s="14" t="s">
        <v>2932</v>
      </c>
      <c r="K1966" s="15">
        <v>5439.5</v>
      </c>
      <c r="L1966" s="15">
        <v>5439.5</v>
      </c>
      <c r="M1966" s="15">
        <v>5439.5</v>
      </c>
      <c r="N1966" s="15">
        <v>5439.5</v>
      </c>
      <c r="O1966" s="15">
        <v>5439.5</v>
      </c>
      <c r="P1966" s="15">
        <v>5439.5</v>
      </c>
      <c r="Q1966" s="15">
        <v>5439.5</v>
      </c>
      <c r="R1966" s="15">
        <v>5439.5</v>
      </c>
      <c r="S1966" s="15">
        <v>5439.5</v>
      </c>
      <c r="T1966" s="15">
        <v>5439.5</v>
      </c>
      <c r="U1966" s="15">
        <v>5439.5</v>
      </c>
      <c r="V1966" s="15">
        <v>5439.5</v>
      </c>
      <c r="W1966" s="15">
        <v>65274</v>
      </c>
      <c r="X1966" s="15">
        <v>65336.281729959919</v>
      </c>
      <c r="Y1966" s="15">
        <v>64634.408302457428</v>
      </c>
      <c r="Z1966" s="15">
        <v>64774.321567429513</v>
      </c>
      <c r="AA1966" s="15">
        <v>65201.809009844605</v>
      </c>
      <c r="AB1966" s="16">
        <f t="shared" si="30"/>
        <v>27197.5</v>
      </c>
    </row>
    <row r="1967" spans="1:28" ht="16" x14ac:dyDescent="0.2">
      <c r="A1967" s="14" t="s">
        <v>2881</v>
      </c>
      <c r="B1967" s="14" t="s">
        <v>2882</v>
      </c>
      <c r="C1967" s="14" t="s">
        <v>2431</v>
      </c>
      <c r="D1967" s="14" t="s">
        <v>2883</v>
      </c>
      <c r="E1967" s="14" t="s">
        <v>53</v>
      </c>
      <c r="F1967" s="14" t="s">
        <v>2926</v>
      </c>
      <c r="G1967" s="14" t="s">
        <v>2634</v>
      </c>
      <c r="H1967" s="14" t="s">
        <v>2635</v>
      </c>
      <c r="I1967" s="14" t="s">
        <v>179</v>
      </c>
      <c r="J1967" s="14" t="s">
        <v>2933</v>
      </c>
      <c r="K1967" s="15">
        <v>284.66666666666669</v>
      </c>
      <c r="L1967" s="15">
        <v>284.66666666666669</v>
      </c>
      <c r="M1967" s="15">
        <v>284.66666666666669</v>
      </c>
      <c r="N1967" s="15">
        <v>284.66666666666669</v>
      </c>
      <c r="O1967" s="15">
        <v>284.66666666666669</v>
      </c>
      <c r="P1967" s="15">
        <v>284.66666666666669</v>
      </c>
      <c r="Q1967" s="15">
        <v>284.66666666666669</v>
      </c>
      <c r="R1967" s="15">
        <v>284.66666666666669</v>
      </c>
      <c r="S1967" s="15">
        <v>284.66666666666669</v>
      </c>
      <c r="T1967" s="15">
        <v>284.66666666666669</v>
      </c>
      <c r="U1967" s="15">
        <v>284.66666666666669</v>
      </c>
      <c r="V1967" s="15">
        <v>284.66666666666669</v>
      </c>
      <c r="W1967" s="15">
        <v>3416</v>
      </c>
      <c r="X1967" s="15">
        <v>3419.2594048096184</v>
      </c>
      <c r="Y1967" s="15">
        <v>3382.5280932866776</v>
      </c>
      <c r="Z1967" s="15">
        <v>3389.8502079593595</v>
      </c>
      <c r="AA1967" s="15">
        <v>3412.2220114843458</v>
      </c>
      <c r="AB1967" s="16">
        <f t="shared" si="30"/>
        <v>1423.3333333333335</v>
      </c>
    </row>
    <row r="1968" spans="1:28" ht="16" x14ac:dyDescent="0.2">
      <c r="A1968" s="14" t="s">
        <v>2881</v>
      </c>
      <c r="B1968" s="14" t="s">
        <v>2882</v>
      </c>
      <c r="C1968" s="14" t="s">
        <v>2431</v>
      </c>
      <c r="D1968" s="14" t="s">
        <v>2883</v>
      </c>
      <c r="E1968" s="14" t="s">
        <v>53</v>
      </c>
      <c r="F1968" s="14" t="s">
        <v>2926</v>
      </c>
      <c r="G1968" s="14" t="s">
        <v>2374</v>
      </c>
      <c r="H1968" s="14" t="s">
        <v>2375</v>
      </c>
      <c r="I1968" s="14" t="s">
        <v>1868</v>
      </c>
      <c r="J1968" s="14" t="s">
        <v>2934</v>
      </c>
      <c r="K1968" s="15">
        <v>541.16666666666663</v>
      </c>
      <c r="L1968" s="15">
        <v>541.16666666666663</v>
      </c>
      <c r="M1968" s="15">
        <v>541.16666666666663</v>
      </c>
      <c r="N1968" s="15">
        <v>541.16666666666663</v>
      </c>
      <c r="O1968" s="15">
        <v>541.16666666666663</v>
      </c>
      <c r="P1968" s="15">
        <v>541.16666666666663</v>
      </c>
      <c r="Q1968" s="15">
        <v>541.16666666666663</v>
      </c>
      <c r="R1968" s="15">
        <v>541.16666666666663</v>
      </c>
      <c r="S1968" s="15">
        <v>541.16666666666663</v>
      </c>
      <c r="T1968" s="15">
        <v>541.16666666666663</v>
      </c>
      <c r="U1968" s="15">
        <v>541.16666666666663</v>
      </c>
      <c r="V1968" s="15">
        <v>541.16666666666663</v>
      </c>
      <c r="W1968" s="15">
        <v>6494</v>
      </c>
      <c r="X1968" s="15">
        <v>6500.1963041082154</v>
      </c>
      <c r="Y1968" s="15">
        <v>6430.3681024015468</v>
      </c>
      <c r="Z1968" s="15">
        <v>6444.2878367939347</v>
      </c>
      <c r="AA1968" s="15">
        <v>6486.8178403335314</v>
      </c>
      <c r="AB1968" s="16">
        <f t="shared" si="30"/>
        <v>2705.833333333333</v>
      </c>
    </row>
    <row r="1969" spans="1:28" ht="16" x14ac:dyDescent="0.2">
      <c r="A1969" s="14" t="s">
        <v>2881</v>
      </c>
      <c r="B1969" s="14" t="s">
        <v>2882</v>
      </c>
      <c r="C1969" s="14" t="s">
        <v>2431</v>
      </c>
      <c r="D1969" s="14" t="s">
        <v>2883</v>
      </c>
      <c r="E1969" s="14" t="s">
        <v>53</v>
      </c>
      <c r="F1969" s="14" t="s">
        <v>2926</v>
      </c>
      <c r="G1969" s="14" t="s">
        <v>2935</v>
      </c>
      <c r="H1969" s="14" t="s">
        <v>2936</v>
      </c>
      <c r="I1969" s="14" t="s">
        <v>1868</v>
      </c>
      <c r="J1969" s="14" t="s">
        <v>2937</v>
      </c>
      <c r="K1969" s="15">
        <v>69443.833333333328</v>
      </c>
      <c r="L1969" s="15">
        <v>69443.833333333328</v>
      </c>
      <c r="M1969" s="15">
        <v>171030.62578616347</v>
      </c>
      <c r="N1969" s="15">
        <v>69443.833333333328</v>
      </c>
      <c r="O1969" s="15">
        <v>69443.833333333328</v>
      </c>
      <c r="P1969" s="15">
        <v>69443.833333333328</v>
      </c>
      <c r="Q1969" s="15">
        <v>69443.833333333328</v>
      </c>
      <c r="R1969" s="15">
        <v>69443.833333333328</v>
      </c>
      <c r="S1969" s="15">
        <v>69443.833333333328</v>
      </c>
      <c r="T1969" s="15">
        <v>69443.833333333328</v>
      </c>
      <c r="U1969" s="15">
        <v>171030.62578616347</v>
      </c>
      <c r="V1969" s="15">
        <v>69443.833333333328</v>
      </c>
      <c r="W1969" s="15">
        <v>1036499.5849056602</v>
      </c>
      <c r="X1969" s="15">
        <v>985346.10003519291</v>
      </c>
      <c r="Y1969" s="15">
        <v>1066351.8128377544</v>
      </c>
      <c r="Z1969" s="15">
        <v>972122.1163797325</v>
      </c>
      <c r="AA1969" s="15">
        <v>974596.46013836062</v>
      </c>
      <c r="AB1969" s="16">
        <f t="shared" si="30"/>
        <v>448805.95911949675</v>
      </c>
    </row>
    <row r="1970" spans="1:28" ht="16" x14ac:dyDescent="0.2">
      <c r="A1970" s="14" t="s">
        <v>2881</v>
      </c>
      <c r="B1970" s="14" t="s">
        <v>2882</v>
      </c>
      <c r="C1970" s="14" t="s">
        <v>2431</v>
      </c>
      <c r="D1970" s="14" t="s">
        <v>2883</v>
      </c>
      <c r="E1970" s="14" t="s">
        <v>53</v>
      </c>
      <c r="F1970" s="14" t="s">
        <v>2926</v>
      </c>
      <c r="G1970" s="14" t="s">
        <v>1866</v>
      </c>
      <c r="H1970" s="14" t="s">
        <v>1867</v>
      </c>
      <c r="I1970" s="14" t="s">
        <v>1868</v>
      </c>
      <c r="J1970" s="14" t="s">
        <v>2938</v>
      </c>
      <c r="K1970" s="15">
        <v>81262.5</v>
      </c>
      <c r="L1970" s="15">
        <v>81262.5</v>
      </c>
      <c r="M1970" s="15">
        <v>100954.95283018867</v>
      </c>
      <c r="N1970" s="15">
        <v>81262.5</v>
      </c>
      <c r="O1970" s="15">
        <v>81262.5</v>
      </c>
      <c r="P1970" s="15">
        <v>81262.5</v>
      </c>
      <c r="Q1970" s="15">
        <v>81262.5</v>
      </c>
      <c r="R1970" s="15">
        <v>81262.5</v>
      </c>
      <c r="S1970" s="15">
        <v>81262.5</v>
      </c>
      <c r="T1970" s="15">
        <v>81262.5</v>
      </c>
      <c r="U1970" s="15">
        <v>100954.95283018867</v>
      </c>
      <c r="V1970" s="15">
        <v>81262.5</v>
      </c>
      <c r="W1970" s="15">
        <v>1014534.9056603773</v>
      </c>
      <c r="X1970" s="15">
        <v>995871.01092586108</v>
      </c>
      <c r="Y1970" s="15">
        <v>1005457.0735869337</v>
      </c>
      <c r="Z1970" s="15">
        <v>987895.27152978501</v>
      </c>
      <c r="AA1970" s="15">
        <v>994494.18596222729</v>
      </c>
      <c r="AB1970" s="16">
        <f t="shared" si="30"/>
        <v>426004.95283018867</v>
      </c>
    </row>
    <row r="1971" spans="1:28" ht="16" x14ac:dyDescent="0.2">
      <c r="A1971" s="14" t="s">
        <v>2881</v>
      </c>
      <c r="B1971" s="14" t="s">
        <v>2882</v>
      </c>
      <c r="C1971" s="14" t="s">
        <v>2431</v>
      </c>
      <c r="D1971" s="14" t="s">
        <v>2883</v>
      </c>
      <c r="E1971" s="14" t="s">
        <v>53</v>
      </c>
      <c r="F1971" s="14" t="s">
        <v>2926</v>
      </c>
      <c r="G1971" s="14" t="s">
        <v>2001</v>
      </c>
      <c r="H1971" s="14" t="s">
        <v>2002</v>
      </c>
      <c r="I1971" s="14" t="s">
        <v>1868</v>
      </c>
      <c r="J1971" s="14" t="s">
        <v>2939</v>
      </c>
      <c r="K1971" s="15">
        <v>19927.166666666668</v>
      </c>
      <c r="L1971" s="15">
        <v>19927.166666666668</v>
      </c>
      <c r="M1971" s="15">
        <v>19927.166666666668</v>
      </c>
      <c r="N1971" s="15">
        <v>19927.166666666668</v>
      </c>
      <c r="O1971" s="15">
        <v>19927.166666666668</v>
      </c>
      <c r="P1971" s="15">
        <v>19927.166666666668</v>
      </c>
      <c r="Q1971" s="15">
        <v>19927.166666666668</v>
      </c>
      <c r="R1971" s="15">
        <v>19927.166666666668</v>
      </c>
      <c r="S1971" s="15">
        <v>19927.166666666668</v>
      </c>
      <c r="T1971" s="15">
        <v>19927.166666666668</v>
      </c>
      <c r="U1971" s="15">
        <v>19927.166666666668</v>
      </c>
      <c r="V1971" s="15">
        <v>19927.166666666668</v>
      </c>
      <c r="W1971" s="15">
        <v>239126</v>
      </c>
      <c r="X1971" s="15">
        <v>239354.16406162322</v>
      </c>
      <c r="Y1971" s="15">
        <v>236782.90773866221</v>
      </c>
      <c r="Z1971" s="15">
        <v>237295.46862660706</v>
      </c>
      <c r="AA1971" s="15">
        <v>238861.534168093</v>
      </c>
      <c r="AB1971" s="16">
        <f t="shared" si="30"/>
        <v>99635.833333333343</v>
      </c>
    </row>
    <row r="1972" spans="1:28" ht="16" x14ac:dyDescent="0.2">
      <c r="A1972" s="14" t="s">
        <v>2881</v>
      </c>
      <c r="B1972" s="14" t="s">
        <v>2882</v>
      </c>
      <c r="C1972" s="14" t="s">
        <v>2431</v>
      </c>
      <c r="D1972" s="14" t="s">
        <v>2883</v>
      </c>
      <c r="E1972" s="14" t="s">
        <v>53</v>
      </c>
      <c r="F1972" s="14" t="s">
        <v>2926</v>
      </c>
      <c r="G1972" s="14" t="s">
        <v>2381</v>
      </c>
      <c r="H1972" s="14" t="s">
        <v>2382</v>
      </c>
      <c r="I1972" s="14" t="s">
        <v>1868</v>
      </c>
      <c r="J1972" s="14" t="s">
        <v>2940</v>
      </c>
      <c r="K1972" s="15">
        <v>3461.25</v>
      </c>
      <c r="L1972" s="15">
        <v>3461.25</v>
      </c>
      <c r="M1972" s="15">
        <v>3461.25</v>
      </c>
      <c r="N1972" s="15">
        <v>3461.25</v>
      </c>
      <c r="O1972" s="15">
        <v>3461.25</v>
      </c>
      <c r="P1972" s="15">
        <v>3461.25</v>
      </c>
      <c r="Q1972" s="15">
        <v>3461.25</v>
      </c>
      <c r="R1972" s="15">
        <v>3461.25</v>
      </c>
      <c r="S1972" s="15">
        <v>3461.25</v>
      </c>
      <c r="T1972" s="15">
        <v>3461.25</v>
      </c>
      <c r="U1972" s="15">
        <v>3461.25</v>
      </c>
      <c r="V1972" s="15">
        <v>3461.25</v>
      </c>
      <c r="W1972" s="15">
        <v>41535</v>
      </c>
      <c r="X1972" s="15">
        <v>41574.630965681361</v>
      </c>
      <c r="Y1972" s="15">
        <v>41128.016497266435</v>
      </c>
      <c r="Z1972" s="15">
        <v>41217.045780911001</v>
      </c>
      <c r="AA1972" s="15">
        <v>41489.063596897635</v>
      </c>
      <c r="AB1972" s="16">
        <f t="shared" si="30"/>
        <v>17306.25</v>
      </c>
    </row>
    <row r="1973" spans="1:28" ht="16" x14ac:dyDescent="0.2">
      <c r="A1973" s="14" t="s">
        <v>2881</v>
      </c>
      <c r="B1973" s="14" t="s">
        <v>2882</v>
      </c>
      <c r="C1973" s="14" t="s">
        <v>2431</v>
      </c>
      <c r="D1973" s="14" t="s">
        <v>2883</v>
      </c>
      <c r="E1973" s="14" t="s">
        <v>53</v>
      </c>
      <c r="F1973" s="14" t="s">
        <v>2926</v>
      </c>
      <c r="G1973" s="14" t="s">
        <v>1873</v>
      </c>
      <c r="H1973" s="14" t="s">
        <v>1874</v>
      </c>
      <c r="I1973" s="14" t="s">
        <v>1868</v>
      </c>
      <c r="J1973" s="14" t="s">
        <v>2941</v>
      </c>
      <c r="K1973" s="15">
        <v>9537.6666666666661</v>
      </c>
      <c r="L1973" s="15">
        <v>9537.6666666666661</v>
      </c>
      <c r="M1973" s="15">
        <v>77833.735255725638</v>
      </c>
      <c r="N1973" s="15">
        <v>9537.6666666666661</v>
      </c>
      <c r="O1973" s="15">
        <v>9537.6666666666661</v>
      </c>
      <c r="P1973" s="15">
        <v>9537.6666666666661</v>
      </c>
      <c r="Q1973" s="15">
        <v>9537.6666666666661</v>
      </c>
      <c r="R1973" s="15">
        <v>9537.6666666666661</v>
      </c>
      <c r="S1973" s="15">
        <v>9537.6666666666661</v>
      </c>
      <c r="T1973" s="15">
        <v>9537.6666666666661</v>
      </c>
      <c r="U1973" s="15">
        <v>77833.735255725638</v>
      </c>
      <c r="V1973" s="15">
        <v>9537.6666666666661</v>
      </c>
      <c r="W1973" s="15">
        <v>251044.13717811793</v>
      </c>
      <c r="X1973" s="15">
        <v>183197.53468700621</v>
      </c>
      <c r="Y1973" s="15">
        <v>251577.80756233368</v>
      </c>
      <c r="Z1973" s="15">
        <v>183667.31533211234</v>
      </c>
      <c r="AA1973" s="15">
        <v>185153.98348730718</v>
      </c>
      <c r="AB1973" s="16">
        <f t="shared" si="30"/>
        <v>115984.40192239231</v>
      </c>
    </row>
    <row r="1974" spans="1:28" ht="16" x14ac:dyDescent="0.2">
      <c r="A1974" s="14" t="s">
        <v>2881</v>
      </c>
      <c r="B1974" s="14" t="s">
        <v>2882</v>
      </c>
      <c r="C1974" s="14" t="s">
        <v>2431</v>
      </c>
      <c r="D1974" s="14" t="s">
        <v>2883</v>
      </c>
      <c r="E1974" s="14" t="s">
        <v>2466</v>
      </c>
      <c r="F1974" s="14" t="s">
        <v>2942</v>
      </c>
      <c r="G1974" s="14" t="s">
        <v>2943</v>
      </c>
      <c r="H1974" s="14" t="s">
        <v>2944</v>
      </c>
      <c r="I1974" s="14" t="s">
        <v>175</v>
      </c>
      <c r="J1974" s="14" t="s">
        <v>2945</v>
      </c>
      <c r="K1974" s="15">
        <v>12582.416666666666</v>
      </c>
      <c r="L1974" s="15">
        <v>12582.416666666666</v>
      </c>
      <c r="M1974" s="15">
        <v>12582.416666666666</v>
      </c>
      <c r="N1974" s="15">
        <v>12582.416666666666</v>
      </c>
      <c r="O1974" s="15">
        <v>12582.416666666666</v>
      </c>
      <c r="P1974" s="15">
        <v>12582.416666666666</v>
      </c>
      <c r="Q1974" s="15">
        <v>12582.416666666666</v>
      </c>
      <c r="R1974" s="15">
        <v>12582.416666666666</v>
      </c>
      <c r="S1974" s="15">
        <v>12582.416666666666</v>
      </c>
      <c r="T1974" s="15">
        <v>12582.416666666666</v>
      </c>
      <c r="U1974" s="15">
        <v>12582.416666666666</v>
      </c>
      <c r="V1974" s="15">
        <v>12582.416666666666</v>
      </c>
      <c r="W1974" s="15">
        <v>150989</v>
      </c>
      <c r="X1974" s="15">
        <v>151133.0674100701</v>
      </c>
      <c r="Y1974" s="15">
        <v>149509.52408584958</v>
      </c>
      <c r="Z1974" s="15">
        <v>149833.16541263927</v>
      </c>
      <c r="AA1974" s="15">
        <v>150822.01091686473</v>
      </c>
      <c r="AB1974" s="16">
        <f t="shared" si="30"/>
        <v>62912.083333333328</v>
      </c>
    </row>
    <row r="1975" spans="1:28" ht="16" x14ac:dyDescent="0.2">
      <c r="A1975" s="14" t="s">
        <v>2881</v>
      </c>
      <c r="B1975" s="14" t="s">
        <v>2882</v>
      </c>
      <c r="C1975" s="14" t="s">
        <v>2431</v>
      </c>
      <c r="D1975" s="14" t="s">
        <v>2883</v>
      </c>
      <c r="E1975" s="14" t="s">
        <v>2466</v>
      </c>
      <c r="F1975" s="14" t="s">
        <v>2942</v>
      </c>
      <c r="G1975" s="14" t="s">
        <v>2407</v>
      </c>
      <c r="H1975" s="14" t="s">
        <v>2408</v>
      </c>
      <c r="I1975" s="14" t="s">
        <v>175</v>
      </c>
      <c r="J1975" s="14" t="s">
        <v>2946</v>
      </c>
      <c r="K1975" s="15">
        <v>12382.41338028169</v>
      </c>
      <c r="L1975" s="15">
        <v>12382.41338028169</v>
      </c>
      <c r="M1975" s="15">
        <v>12382.41338028169</v>
      </c>
      <c r="N1975" s="15">
        <v>12382.41338028169</v>
      </c>
      <c r="O1975" s="15">
        <v>12382.41338028169</v>
      </c>
      <c r="P1975" s="15">
        <v>12382.41338028169</v>
      </c>
      <c r="Q1975" s="15">
        <v>12382.41338028169</v>
      </c>
      <c r="R1975" s="15">
        <v>12382.41338028169</v>
      </c>
      <c r="S1975" s="15">
        <v>12382.41338028169</v>
      </c>
      <c r="T1975" s="15">
        <v>12382.41338028169</v>
      </c>
      <c r="U1975" s="15">
        <v>12382.41338028169</v>
      </c>
      <c r="V1975" s="15">
        <v>12382.41338028169</v>
      </c>
      <c r="W1975" s="15">
        <v>148588.96056338027</v>
      </c>
      <c r="X1975" s="15">
        <v>148730.73795586172</v>
      </c>
      <c r="Y1975" s="15">
        <v>147133.0015977459</v>
      </c>
      <c r="Z1975" s="15">
        <v>147451.49849714278</v>
      </c>
      <c r="AA1975" s="15">
        <v>148424.62584834476</v>
      </c>
      <c r="AB1975" s="16">
        <f t="shared" si="30"/>
        <v>61912.066901408456</v>
      </c>
    </row>
    <row r="1976" spans="1:28" ht="16" x14ac:dyDescent="0.2">
      <c r="A1976" s="14" t="s">
        <v>2881</v>
      </c>
      <c r="B1976" s="14" t="s">
        <v>2882</v>
      </c>
      <c r="C1976" s="14" t="s">
        <v>2431</v>
      </c>
      <c r="D1976" s="14" t="s">
        <v>2883</v>
      </c>
      <c r="E1976" s="14" t="s">
        <v>2466</v>
      </c>
      <c r="F1976" s="14" t="s">
        <v>2942</v>
      </c>
      <c r="G1976" s="14" t="s">
        <v>2001</v>
      </c>
      <c r="H1976" s="14" t="s">
        <v>2002</v>
      </c>
      <c r="I1976" s="14" t="s">
        <v>1868</v>
      </c>
      <c r="J1976" s="14" t="s">
        <v>2947</v>
      </c>
      <c r="K1976" s="15">
        <v>804.08333333333337</v>
      </c>
      <c r="L1976" s="15">
        <v>804.08333333333337</v>
      </c>
      <c r="M1976" s="15">
        <v>804.08333333333337</v>
      </c>
      <c r="N1976" s="15">
        <v>804.08333333333337</v>
      </c>
      <c r="O1976" s="15">
        <v>804.08333333333337</v>
      </c>
      <c r="P1976" s="15">
        <v>804.08333333333337</v>
      </c>
      <c r="Q1976" s="15">
        <v>804.08333333333337</v>
      </c>
      <c r="R1976" s="15">
        <v>804.08333333333337</v>
      </c>
      <c r="S1976" s="15">
        <v>804.08333333333337</v>
      </c>
      <c r="T1976" s="15">
        <v>804.08333333333337</v>
      </c>
      <c r="U1976" s="15">
        <v>804.08333333333337</v>
      </c>
      <c r="V1976" s="15">
        <v>804.08333333333337</v>
      </c>
      <c r="W1976" s="15">
        <v>9649</v>
      </c>
      <c r="X1976" s="15">
        <v>9658.206673597193</v>
      </c>
      <c r="Y1976" s="15">
        <v>9554.4536218159101</v>
      </c>
      <c r="Z1976" s="15">
        <v>9575.1360235948068</v>
      </c>
      <c r="AA1976" s="15">
        <v>9638.3285096055206</v>
      </c>
      <c r="AB1976" s="16">
        <f t="shared" si="30"/>
        <v>4020.416666666667</v>
      </c>
    </row>
    <row r="1977" spans="1:28" ht="16" x14ac:dyDescent="0.2">
      <c r="A1977" s="14" t="s">
        <v>2881</v>
      </c>
      <c r="B1977" s="14" t="s">
        <v>2882</v>
      </c>
      <c r="C1977" s="14" t="s">
        <v>2431</v>
      </c>
      <c r="D1977" s="14" t="s">
        <v>2883</v>
      </c>
      <c r="E1977" s="14" t="s">
        <v>2466</v>
      </c>
      <c r="F1977" s="14" t="s">
        <v>2942</v>
      </c>
      <c r="G1977" s="14" t="s">
        <v>1873</v>
      </c>
      <c r="H1977" s="14" t="s">
        <v>1874</v>
      </c>
      <c r="I1977" s="14" t="s">
        <v>1868</v>
      </c>
      <c r="J1977" s="14" t="s">
        <v>2948</v>
      </c>
      <c r="K1977" s="15">
        <v>7865.25</v>
      </c>
      <c r="L1977" s="15">
        <v>7865.25</v>
      </c>
      <c r="M1977" s="15">
        <v>7865.25</v>
      </c>
      <c r="N1977" s="15">
        <v>7865.25</v>
      </c>
      <c r="O1977" s="15">
        <v>7865.25</v>
      </c>
      <c r="P1977" s="15">
        <v>7865.25</v>
      </c>
      <c r="Q1977" s="15">
        <v>7865.25</v>
      </c>
      <c r="R1977" s="15">
        <v>7865.25</v>
      </c>
      <c r="S1977" s="15">
        <v>7865.25</v>
      </c>
      <c r="T1977" s="15">
        <v>7865.25</v>
      </c>
      <c r="U1977" s="15">
        <v>7865.25</v>
      </c>
      <c r="V1977" s="15">
        <v>7865.25</v>
      </c>
      <c r="W1977" s="15">
        <v>94383</v>
      </c>
      <c r="X1977" s="15">
        <v>94473.056324398785</v>
      </c>
      <c r="Y1977" s="15">
        <v>93458.181799963844</v>
      </c>
      <c r="Z1977" s="15">
        <v>93660.489513415741</v>
      </c>
      <c r="AA1977" s="15">
        <v>94278.615371758482</v>
      </c>
      <c r="AB1977" s="16">
        <f t="shared" si="30"/>
        <v>39326.25</v>
      </c>
    </row>
    <row r="1978" spans="1:28" ht="16" x14ac:dyDescent="0.2">
      <c r="A1978" s="14" t="s">
        <v>2881</v>
      </c>
      <c r="B1978" s="14" t="s">
        <v>2882</v>
      </c>
      <c r="C1978" s="14" t="s">
        <v>2431</v>
      </c>
      <c r="D1978" s="14" t="s">
        <v>2883</v>
      </c>
      <c r="E1978" s="14" t="s">
        <v>96</v>
      </c>
      <c r="F1978" s="14" t="s">
        <v>2949</v>
      </c>
      <c r="G1978" s="14" t="s">
        <v>2407</v>
      </c>
      <c r="H1978" s="14" t="s">
        <v>2408</v>
      </c>
      <c r="I1978" s="14" t="s">
        <v>175</v>
      </c>
      <c r="J1978" s="14" t="s">
        <v>2950</v>
      </c>
      <c r="K1978" s="15">
        <v>17412.594466800805</v>
      </c>
      <c r="L1978" s="15">
        <v>17412.594466800805</v>
      </c>
      <c r="M1978" s="15">
        <v>12382.41338028169</v>
      </c>
      <c r="N1978" s="15">
        <v>17412.594466800805</v>
      </c>
      <c r="O1978" s="15">
        <v>17412.594466800805</v>
      </c>
      <c r="P1978" s="15">
        <v>17412.594466800805</v>
      </c>
      <c r="Q1978" s="15">
        <v>12382.41338028169</v>
      </c>
      <c r="R1978" s="15">
        <v>17412.594466800805</v>
      </c>
      <c r="S1978" s="15">
        <v>17412.594466800805</v>
      </c>
      <c r="T1978" s="15">
        <v>17412.594466800805</v>
      </c>
      <c r="U1978" s="15">
        <v>12382.41338028169</v>
      </c>
      <c r="V1978" s="15">
        <v>17412.594466800805</v>
      </c>
      <c r="W1978" s="15">
        <v>193860.59034205231</v>
      </c>
      <c r="X1978" s="15">
        <v>194045.56403659456</v>
      </c>
      <c r="Y1978" s="15">
        <v>191961.03425442969</v>
      </c>
      <c r="Z1978" s="15">
        <v>192376.56981444088</v>
      </c>
      <c r="AA1978" s="15">
        <v>193646.18662895207</v>
      </c>
      <c r="AB1978" s="16">
        <f t="shared" si="30"/>
        <v>82032.7912474849</v>
      </c>
    </row>
    <row r="1979" spans="1:28" ht="16" x14ac:dyDescent="0.2">
      <c r="A1979" s="14" t="s">
        <v>2881</v>
      </c>
      <c r="B1979" s="14" t="s">
        <v>2882</v>
      </c>
      <c r="C1979" s="14" t="s">
        <v>2431</v>
      </c>
      <c r="D1979" s="14" t="s">
        <v>2883</v>
      </c>
      <c r="E1979" s="14" t="s">
        <v>96</v>
      </c>
      <c r="F1979" s="14" t="s">
        <v>2949</v>
      </c>
      <c r="G1979" s="14" t="s">
        <v>1885</v>
      </c>
      <c r="H1979" s="14" t="s">
        <v>1886</v>
      </c>
      <c r="I1979" s="14" t="s">
        <v>179</v>
      </c>
      <c r="J1979" s="14" t="s">
        <v>2951</v>
      </c>
      <c r="K1979" s="15">
        <v>556.66666666666663</v>
      </c>
      <c r="L1979" s="15">
        <v>556.66666666666663</v>
      </c>
      <c r="M1979" s="15">
        <v>556.66666666666663</v>
      </c>
      <c r="N1979" s="15">
        <v>556.66666666666663</v>
      </c>
      <c r="O1979" s="15">
        <v>556.66666666666663</v>
      </c>
      <c r="P1979" s="15">
        <v>556.66666666666663</v>
      </c>
      <c r="Q1979" s="15">
        <v>556.66666666666663</v>
      </c>
      <c r="R1979" s="15">
        <v>556.66666666666663</v>
      </c>
      <c r="S1979" s="15">
        <v>556.66666666666663</v>
      </c>
      <c r="T1979" s="15">
        <v>556.66666666666663</v>
      </c>
      <c r="U1979" s="15">
        <v>556.66666666666663</v>
      </c>
      <c r="V1979" s="15">
        <v>556.66666666666663</v>
      </c>
      <c r="W1979" s="15">
        <v>6680</v>
      </c>
      <c r="X1979" s="15">
        <v>6686.3737775551099</v>
      </c>
      <c r="Y1979" s="15">
        <v>6614.5455688392876</v>
      </c>
      <c r="Z1979" s="15">
        <v>6628.8639898034317</v>
      </c>
      <c r="AA1979" s="15">
        <v>6672.6121301860157</v>
      </c>
      <c r="AB1979" s="16">
        <f t="shared" si="30"/>
        <v>2783.333333333333</v>
      </c>
    </row>
    <row r="1980" spans="1:28" ht="16" x14ac:dyDescent="0.2">
      <c r="A1980" s="14" t="s">
        <v>2881</v>
      </c>
      <c r="B1980" s="14" t="s">
        <v>2882</v>
      </c>
      <c r="C1980" s="14" t="s">
        <v>2431</v>
      </c>
      <c r="D1980" s="14" t="s">
        <v>2883</v>
      </c>
      <c r="E1980" s="14" t="s">
        <v>96</v>
      </c>
      <c r="F1980" s="14" t="s">
        <v>2949</v>
      </c>
      <c r="G1980" s="14" t="s">
        <v>2366</v>
      </c>
      <c r="H1980" s="14" t="s">
        <v>2367</v>
      </c>
      <c r="I1980" s="14" t="s">
        <v>179</v>
      </c>
      <c r="J1980" s="14" t="s">
        <v>2952</v>
      </c>
      <c r="K1980" s="15">
        <v>40.5</v>
      </c>
      <c r="L1980" s="15">
        <v>40.5</v>
      </c>
      <c r="M1980" s="15">
        <v>40.5</v>
      </c>
      <c r="N1980" s="15">
        <v>40.5</v>
      </c>
      <c r="O1980" s="15">
        <v>40.5</v>
      </c>
      <c r="P1980" s="15">
        <v>40.5</v>
      </c>
      <c r="Q1980" s="15">
        <v>40.5</v>
      </c>
      <c r="R1980" s="15">
        <v>40.5</v>
      </c>
      <c r="S1980" s="15">
        <v>40.5</v>
      </c>
      <c r="T1980" s="15">
        <v>40.5</v>
      </c>
      <c r="U1980" s="15">
        <v>40.5</v>
      </c>
      <c r="V1980" s="15">
        <v>40.5</v>
      </c>
      <c r="W1980" s="15">
        <v>486</v>
      </c>
      <c r="X1980" s="15">
        <v>486.46372094188376</v>
      </c>
      <c r="Y1980" s="15">
        <v>481.237896176032</v>
      </c>
      <c r="Z1980" s="15">
        <v>482.27962560545922</v>
      </c>
      <c r="AA1980" s="15">
        <v>485.4624992919766</v>
      </c>
      <c r="AB1980" s="16">
        <f t="shared" si="30"/>
        <v>202.5</v>
      </c>
    </row>
    <row r="1981" spans="1:28" ht="16" x14ac:dyDescent="0.2">
      <c r="A1981" s="14" t="s">
        <v>2881</v>
      </c>
      <c r="B1981" s="14" t="s">
        <v>2882</v>
      </c>
      <c r="C1981" s="14" t="s">
        <v>2431</v>
      </c>
      <c r="D1981" s="14" t="s">
        <v>2883</v>
      </c>
      <c r="E1981" s="14" t="s">
        <v>96</v>
      </c>
      <c r="F1981" s="14" t="s">
        <v>2949</v>
      </c>
      <c r="G1981" s="14" t="s">
        <v>177</v>
      </c>
      <c r="H1981" s="14" t="s">
        <v>178</v>
      </c>
      <c r="I1981" s="14" t="s">
        <v>179</v>
      </c>
      <c r="J1981" s="14" t="s">
        <v>2953</v>
      </c>
      <c r="K1981" s="15">
        <v>558.25</v>
      </c>
      <c r="L1981" s="15">
        <v>558.25</v>
      </c>
      <c r="M1981" s="15">
        <v>558.25</v>
      </c>
      <c r="N1981" s="15">
        <v>558.25</v>
      </c>
      <c r="O1981" s="15">
        <v>558.25</v>
      </c>
      <c r="P1981" s="15">
        <v>558.25</v>
      </c>
      <c r="Q1981" s="15">
        <v>558.25</v>
      </c>
      <c r="R1981" s="15">
        <v>558.25</v>
      </c>
      <c r="S1981" s="15">
        <v>558.25</v>
      </c>
      <c r="T1981" s="15">
        <v>558.25</v>
      </c>
      <c r="U1981" s="15">
        <v>558.25</v>
      </c>
      <c r="V1981" s="15">
        <v>558.25</v>
      </c>
      <c r="W1981" s="15">
        <v>6699</v>
      </c>
      <c r="X1981" s="15">
        <v>6705.3919065631262</v>
      </c>
      <c r="Y1981" s="15">
        <v>6633.3593960560456</v>
      </c>
      <c r="Z1981" s="15">
        <v>6647.7185430678419</v>
      </c>
      <c r="AA1981" s="15">
        <v>6691.5911167838503</v>
      </c>
      <c r="AB1981" s="16">
        <f t="shared" si="30"/>
        <v>2791.25</v>
      </c>
    </row>
    <row r="1982" spans="1:28" ht="16" x14ac:dyDescent="0.2">
      <c r="A1982" s="14" t="s">
        <v>2881</v>
      </c>
      <c r="B1982" s="14" t="s">
        <v>2882</v>
      </c>
      <c r="C1982" s="14" t="s">
        <v>2431</v>
      </c>
      <c r="D1982" s="14" t="s">
        <v>2883</v>
      </c>
      <c r="E1982" s="14" t="s">
        <v>96</v>
      </c>
      <c r="F1982" s="14" t="s">
        <v>2949</v>
      </c>
      <c r="G1982" s="14" t="s">
        <v>1866</v>
      </c>
      <c r="H1982" s="14" t="s">
        <v>1867</v>
      </c>
      <c r="I1982" s="14" t="s">
        <v>1868</v>
      </c>
      <c r="J1982" s="14" t="s">
        <v>2954</v>
      </c>
      <c r="K1982" s="15">
        <v>40278.75</v>
      </c>
      <c r="L1982" s="15">
        <v>40278.75</v>
      </c>
      <c r="M1982" s="15">
        <v>40278.75</v>
      </c>
      <c r="N1982" s="15">
        <v>40278.75</v>
      </c>
      <c r="O1982" s="15">
        <v>40278.75</v>
      </c>
      <c r="P1982" s="15">
        <v>40278.75</v>
      </c>
      <c r="Q1982" s="15">
        <v>40278.75</v>
      </c>
      <c r="R1982" s="15">
        <v>40278.75</v>
      </c>
      <c r="S1982" s="15">
        <v>40278.75</v>
      </c>
      <c r="T1982" s="15">
        <v>40278.75</v>
      </c>
      <c r="U1982" s="15">
        <v>40278.75</v>
      </c>
      <c r="V1982" s="15">
        <v>40278.75</v>
      </c>
      <c r="W1982" s="15">
        <v>483345</v>
      </c>
      <c r="X1982" s="15">
        <v>483806.18765155307</v>
      </c>
      <c r="Y1982" s="15">
        <v>478608.91137284815</v>
      </c>
      <c r="Z1982" s="15">
        <v>479644.94987298502</v>
      </c>
      <c r="AA1982" s="15">
        <v>482810.43563843711</v>
      </c>
      <c r="AB1982" s="16">
        <f t="shared" si="30"/>
        <v>201393.75</v>
      </c>
    </row>
    <row r="1983" spans="1:28" ht="16" x14ac:dyDescent="0.2">
      <c r="A1983" s="14" t="s">
        <v>2881</v>
      </c>
      <c r="B1983" s="14" t="s">
        <v>2882</v>
      </c>
      <c r="C1983" s="14" t="s">
        <v>2431</v>
      </c>
      <c r="D1983" s="14" t="s">
        <v>2883</v>
      </c>
      <c r="E1983" s="14" t="s">
        <v>96</v>
      </c>
      <c r="F1983" s="14" t="s">
        <v>2949</v>
      </c>
      <c r="G1983" s="14" t="s">
        <v>2001</v>
      </c>
      <c r="H1983" s="14" t="s">
        <v>2002</v>
      </c>
      <c r="I1983" s="14" t="s">
        <v>1868</v>
      </c>
      <c r="J1983" s="14" t="s">
        <v>2955</v>
      </c>
      <c r="K1983" s="15">
        <v>8343.5000000000018</v>
      </c>
      <c r="L1983" s="15">
        <v>8343.5000000000018</v>
      </c>
      <c r="M1983" s="15">
        <v>8343.5000000000018</v>
      </c>
      <c r="N1983" s="15">
        <v>8343.5000000000018</v>
      </c>
      <c r="O1983" s="15">
        <v>8343.5000000000018</v>
      </c>
      <c r="P1983" s="15">
        <v>8343.5000000000018</v>
      </c>
      <c r="Q1983" s="15">
        <v>8343.5000000000018</v>
      </c>
      <c r="R1983" s="15">
        <v>8343.5000000000018</v>
      </c>
      <c r="S1983" s="15">
        <v>8343.5000000000018</v>
      </c>
      <c r="T1983" s="15">
        <v>8343.5000000000018</v>
      </c>
      <c r="U1983" s="15">
        <v>8343.5000000000018</v>
      </c>
      <c r="V1983" s="15">
        <v>8343.5000000000018</v>
      </c>
      <c r="W1983" s="15">
        <v>100122.00000000003</v>
      </c>
      <c r="X1983" s="15">
        <v>199120.60909403034</v>
      </c>
      <c r="Y1983" s="15">
        <v>195641.12343488916</v>
      </c>
      <c r="Z1983" s="15">
        <v>195871.7049497476</v>
      </c>
      <c r="AA1983" s="15">
        <v>196293.44120486631</v>
      </c>
      <c r="AB1983" s="16">
        <f t="shared" si="30"/>
        <v>41717.500000000007</v>
      </c>
    </row>
    <row r="1984" spans="1:28" ht="16" x14ac:dyDescent="0.2">
      <c r="A1984" s="14" t="s">
        <v>2881</v>
      </c>
      <c r="B1984" s="14" t="s">
        <v>2882</v>
      </c>
      <c r="C1984" s="14" t="s">
        <v>2431</v>
      </c>
      <c r="D1984" s="14" t="s">
        <v>2883</v>
      </c>
      <c r="E1984" s="14" t="s">
        <v>96</v>
      </c>
      <c r="F1984" s="14" t="s">
        <v>2949</v>
      </c>
      <c r="G1984" s="14" t="s">
        <v>2381</v>
      </c>
      <c r="H1984" s="14" t="s">
        <v>2382</v>
      </c>
      <c r="I1984" s="14" t="s">
        <v>1868</v>
      </c>
      <c r="J1984" s="14" t="s">
        <v>2956</v>
      </c>
      <c r="K1984" s="15">
        <v>2391.25</v>
      </c>
      <c r="L1984" s="15">
        <v>2391.25</v>
      </c>
      <c r="M1984" s="15">
        <v>2391.25</v>
      </c>
      <c r="N1984" s="15">
        <v>2391.25</v>
      </c>
      <c r="O1984" s="15">
        <v>2391.25</v>
      </c>
      <c r="P1984" s="15">
        <v>2391.25</v>
      </c>
      <c r="Q1984" s="15">
        <v>2391.25</v>
      </c>
      <c r="R1984" s="15">
        <v>2391.25</v>
      </c>
      <c r="S1984" s="15">
        <v>2391.25</v>
      </c>
      <c r="T1984" s="15">
        <v>2391.25</v>
      </c>
      <c r="U1984" s="15">
        <v>2391.25</v>
      </c>
      <c r="V1984" s="15">
        <v>2391.25</v>
      </c>
      <c r="W1984" s="15">
        <v>28695</v>
      </c>
      <c r="X1984" s="15">
        <v>28722.379572895788</v>
      </c>
      <c r="Y1984" s="15">
        <v>28413.830104467568</v>
      </c>
      <c r="Z1984" s="15">
        <v>28475.337153803808</v>
      </c>
      <c r="AA1984" s="15">
        <v>28663.264232887384</v>
      </c>
      <c r="AB1984" s="16">
        <f t="shared" si="30"/>
        <v>11956.25</v>
      </c>
    </row>
    <row r="1985" spans="1:28" ht="16" x14ac:dyDescent="0.2">
      <c r="A1985" s="14" t="s">
        <v>2881</v>
      </c>
      <c r="B1985" s="14" t="s">
        <v>2882</v>
      </c>
      <c r="C1985" s="14" t="s">
        <v>2431</v>
      </c>
      <c r="D1985" s="14" t="s">
        <v>2883</v>
      </c>
      <c r="E1985" s="14" t="s">
        <v>96</v>
      </c>
      <c r="F1985" s="14" t="s">
        <v>2949</v>
      </c>
      <c r="G1985" s="14" t="s">
        <v>1873</v>
      </c>
      <c r="H1985" s="14" t="s">
        <v>1874</v>
      </c>
      <c r="I1985" s="14" t="s">
        <v>1868</v>
      </c>
      <c r="J1985" s="14" t="s">
        <v>2957</v>
      </c>
      <c r="K1985" s="15">
        <v>26412.666666666668</v>
      </c>
      <c r="L1985" s="15">
        <v>26412.666666666668</v>
      </c>
      <c r="M1985" s="15">
        <v>26412.666666666668</v>
      </c>
      <c r="N1985" s="15">
        <v>26412.666666666668</v>
      </c>
      <c r="O1985" s="15">
        <v>26412.666666666668</v>
      </c>
      <c r="P1985" s="15">
        <v>26412.666666666668</v>
      </c>
      <c r="Q1985" s="15">
        <v>26412.666666666668</v>
      </c>
      <c r="R1985" s="15">
        <v>26412.666666666668</v>
      </c>
      <c r="S1985" s="15">
        <v>26412.666666666668</v>
      </c>
      <c r="T1985" s="15">
        <v>26412.666666666668</v>
      </c>
      <c r="U1985" s="15">
        <v>26412.666666666668</v>
      </c>
      <c r="V1985" s="15">
        <v>26412.666666666668</v>
      </c>
      <c r="W1985" s="15">
        <v>316952</v>
      </c>
      <c r="X1985" s="15">
        <v>317254.42238677357</v>
      </c>
      <c r="Y1985" s="15">
        <v>313846.3244213697</v>
      </c>
      <c r="Z1985" s="15">
        <v>314525.70348745165</v>
      </c>
      <c r="AA1985" s="15">
        <v>316601.46106088592</v>
      </c>
      <c r="AB1985" s="16">
        <f t="shared" si="30"/>
        <v>132063.33333333334</v>
      </c>
    </row>
    <row r="1986" spans="1:28" ht="16" x14ac:dyDescent="0.2">
      <c r="A1986" s="14" t="s">
        <v>2958</v>
      </c>
      <c r="B1986" s="14" t="s">
        <v>2959</v>
      </c>
      <c r="C1986" s="14" t="s">
        <v>2431</v>
      </c>
      <c r="D1986" s="14" t="s">
        <v>2883</v>
      </c>
      <c r="E1986" s="14" t="s">
        <v>23</v>
      </c>
      <c r="F1986" s="14" t="s">
        <v>977</v>
      </c>
      <c r="G1986" s="14" t="s">
        <v>15</v>
      </c>
      <c r="H1986" s="14" t="s">
        <v>16</v>
      </c>
      <c r="I1986" s="14" t="s">
        <v>17</v>
      </c>
      <c r="J1986" s="14" t="s">
        <v>2960</v>
      </c>
      <c r="K1986" s="15">
        <v>61124.009999999995</v>
      </c>
      <c r="L1986" s="15">
        <v>51383.7</v>
      </c>
      <c r="M1986" s="15">
        <v>51383.7</v>
      </c>
      <c r="N1986" s="15">
        <v>66247.47</v>
      </c>
      <c r="O1986" s="15">
        <v>53329.74</v>
      </c>
      <c r="P1986" s="15">
        <v>56950.58</v>
      </c>
      <c r="Q1986" s="15">
        <v>63070.06</v>
      </c>
      <c r="R1986" s="15">
        <v>53329.74</v>
      </c>
      <c r="S1986" s="15">
        <v>53329.74</v>
      </c>
      <c r="T1986" s="15">
        <v>63735.15</v>
      </c>
      <c r="U1986" s="15">
        <v>53994.83</v>
      </c>
      <c r="V1986" s="15">
        <v>64126.030000000006</v>
      </c>
      <c r="W1986" s="15">
        <v>692004.75</v>
      </c>
      <c r="X1986" s="15">
        <v>703630.41730696429</v>
      </c>
      <c r="Y1986" s="15">
        <v>724395.41645403742</v>
      </c>
      <c r="Z1986" s="15">
        <v>743408.69608707889</v>
      </c>
      <c r="AA1986" s="15">
        <v>787756.52379297954</v>
      </c>
      <c r="AB1986" s="16">
        <f t="shared" si="30"/>
        <v>283468.62</v>
      </c>
    </row>
    <row r="1987" spans="1:28" ht="16" x14ac:dyDescent="0.2">
      <c r="A1987" s="14" t="s">
        <v>2958</v>
      </c>
      <c r="B1987" s="14" t="s">
        <v>2959</v>
      </c>
      <c r="C1987" s="14" t="s">
        <v>2431</v>
      </c>
      <c r="D1987" s="14" t="s">
        <v>2883</v>
      </c>
      <c r="E1987" s="14" t="s">
        <v>23</v>
      </c>
      <c r="F1987" s="14" t="s">
        <v>977</v>
      </c>
      <c r="G1987" s="14" t="s">
        <v>347</v>
      </c>
      <c r="H1987" s="14" t="s">
        <v>348</v>
      </c>
      <c r="I1987" s="14" t="s">
        <v>17</v>
      </c>
      <c r="J1987" s="14" t="s">
        <v>2961</v>
      </c>
      <c r="K1987" s="15">
        <v>6456.45</v>
      </c>
      <c r="L1987" s="15">
        <v>6710.9699999999993</v>
      </c>
      <c r="M1987" s="15">
        <v>6609.16</v>
      </c>
      <c r="N1987" s="15">
        <v>6517.8</v>
      </c>
      <c r="O1987" s="15">
        <v>6365.08</v>
      </c>
      <c r="P1987" s="15">
        <v>6365.08</v>
      </c>
      <c r="Q1987" s="15">
        <v>6365.08</v>
      </c>
      <c r="R1987" s="15">
        <v>6365.08</v>
      </c>
      <c r="S1987" s="15">
        <v>6781.58</v>
      </c>
      <c r="T1987" s="15">
        <v>6426.39</v>
      </c>
      <c r="U1987" s="15">
        <v>6426.39</v>
      </c>
      <c r="V1987" s="15">
        <v>7166.84</v>
      </c>
      <c r="W1987" s="15">
        <v>78555.899999999994</v>
      </c>
      <c r="X1987" s="15">
        <v>79673.867692380954</v>
      </c>
      <c r="Y1987" s="15">
        <v>79323.384987527854</v>
      </c>
      <c r="Z1987" s="15">
        <v>80357.909679620163</v>
      </c>
      <c r="AA1987" s="15">
        <v>81141.136630436115</v>
      </c>
      <c r="AB1987" s="16">
        <f t="shared" ref="AB1987:AB2050" si="31">SUM(K1987:O1987)</f>
        <v>32659.46</v>
      </c>
    </row>
    <row r="1988" spans="1:28" ht="16" x14ac:dyDescent="0.2">
      <c r="A1988" s="14" t="s">
        <v>2958</v>
      </c>
      <c r="B1988" s="14" t="s">
        <v>2959</v>
      </c>
      <c r="C1988" s="14" t="s">
        <v>2431</v>
      </c>
      <c r="D1988" s="14" t="s">
        <v>2883</v>
      </c>
      <c r="E1988" s="14" t="s">
        <v>23</v>
      </c>
      <c r="F1988" s="14" t="s">
        <v>977</v>
      </c>
      <c r="G1988" s="14" t="s">
        <v>1533</v>
      </c>
      <c r="H1988" s="14" t="s">
        <v>1534</v>
      </c>
      <c r="I1988" s="14" t="s">
        <v>175</v>
      </c>
      <c r="J1988" s="14" t="s">
        <v>2962</v>
      </c>
      <c r="K1988" s="15">
        <v>77833.333333333328</v>
      </c>
      <c r="L1988" s="15">
        <v>77833.333333333328</v>
      </c>
      <c r="M1988" s="15">
        <v>77833.333333333328</v>
      </c>
      <c r="N1988" s="15">
        <v>77833.333333333328</v>
      </c>
      <c r="O1988" s="15">
        <v>77833.333333333328</v>
      </c>
      <c r="P1988" s="15">
        <v>77833.333333333328</v>
      </c>
      <c r="Q1988" s="15">
        <v>77833.333333333328</v>
      </c>
      <c r="R1988" s="15">
        <v>77833.333333333328</v>
      </c>
      <c r="S1988" s="15">
        <v>77833.333333333328</v>
      </c>
      <c r="T1988" s="15">
        <v>77833.333333333328</v>
      </c>
      <c r="U1988" s="15">
        <v>77833.333333333328</v>
      </c>
      <c r="V1988" s="15">
        <v>77833.333333333328</v>
      </c>
      <c r="W1988" s="15">
        <v>934000</v>
      </c>
      <c r="X1988" s="15">
        <v>909782.12766056904</v>
      </c>
      <c r="Y1988" s="15">
        <v>1021177.4403321845</v>
      </c>
      <c r="Z1988" s="15">
        <v>859424.9105531855</v>
      </c>
      <c r="AA1988" s="15">
        <v>1114575.4240112184</v>
      </c>
      <c r="AB1988" s="16">
        <f t="shared" si="31"/>
        <v>389166.66666666663</v>
      </c>
    </row>
    <row r="1989" spans="1:28" ht="16" x14ac:dyDescent="0.2">
      <c r="A1989" s="14" t="s">
        <v>2958</v>
      </c>
      <c r="B1989" s="14" t="s">
        <v>2959</v>
      </c>
      <c r="C1989" s="14" t="s">
        <v>2431</v>
      </c>
      <c r="D1989" s="14" t="s">
        <v>2883</v>
      </c>
      <c r="E1989" s="14" t="s">
        <v>23</v>
      </c>
      <c r="F1989" s="14" t="s">
        <v>977</v>
      </c>
      <c r="G1989" s="14" t="s">
        <v>2505</v>
      </c>
      <c r="H1989" s="14" t="s">
        <v>2506</v>
      </c>
      <c r="I1989" s="14" t="s">
        <v>175</v>
      </c>
      <c r="J1989" s="14" t="s">
        <v>2963</v>
      </c>
      <c r="K1989" s="15">
        <v>38588.316076955154</v>
      </c>
      <c r="L1989" s="15">
        <v>38588.316076955154</v>
      </c>
      <c r="M1989" s="15">
        <v>38588.316076955154</v>
      </c>
      <c r="N1989" s="15">
        <v>38588.316076955154</v>
      </c>
      <c r="O1989" s="15">
        <v>38588.316076955154</v>
      </c>
      <c r="P1989" s="15">
        <v>38588.316076955154</v>
      </c>
      <c r="Q1989" s="15">
        <v>38588.316076955154</v>
      </c>
      <c r="R1989" s="15">
        <v>38588.316076955154</v>
      </c>
      <c r="S1989" s="15">
        <v>38588.316076955154</v>
      </c>
      <c r="T1989" s="15">
        <v>38588.316076955154</v>
      </c>
      <c r="U1989" s="15">
        <v>38588.316076955154</v>
      </c>
      <c r="V1989" s="15">
        <v>38588.316076955154</v>
      </c>
      <c r="W1989" s="15">
        <v>463059.79292346188</v>
      </c>
      <c r="X1989" s="15">
        <v>463501.62527597824</v>
      </c>
      <c r="Y1989" s="15">
        <v>458522.47026789264</v>
      </c>
      <c r="Z1989" s="15">
        <v>459515.02790960635</v>
      </c>
      <c r="AA1989" s="15">
        <v>462547.66336265212</v>
      </c>
      <c r="AB1989" s="16">
        <f t="shared" si="31"/>
        <v>192941.58038477576</v>
      </c>
    </row>
    <row r="1990" spans="1:28" ht="16" x14ac:dyDescent="0.2">
      <c r="A1990" s="14" t="s">
        <v>2958</v>
      </c>
      <c r="B1990" s="14" t="s">
        <v>2959</v>
      </c>
      <c r="C1990" s="14" t="s">
        <v>2431</v>
      </c>
      <c r="D1990" s="14" t="s">
        <v>2883</v>
      </c>
      <c r="E1990" s="14" t="s">
        <v>23</v>
      </c>
      <c r="F1990" s="14" t="s">
        <v>977</v>
      </c>
      <c r="G1990" s="14" t="s">
        <v>2964</v>
      </c>
      <c r="H1990" s="14" t="s">
        <v>2965</v>
      </c>
      <c r="I1990" s="14" t="s">
        <v>179</v>
      </c>
      <c r="J1990" s="14" t="s">
        <v>2966</v>
      </c>
      <c r="K1990" s="15">
        <v>38448.585753476495</v>
      </c>
      <c r="L1990" s="15">
        <v>38448.585753476495</v>
      </c>
      <c r="M1990" s="15">
        <v>38448.585753476495</v>
      </c>
      <c r="N1990" s="15">
        <v>38448.585753476495</v>
      </c>
      <c r="O1990" s="15">
        <v>38448.585753476495</v>
      </c>
      <c r="P1990" s="15">
        <v>38448.585753476495</v>
      </c>
      <c r="Q1990" s="15">
        <v>38448.585753476495</v>
      </c>
      <c r="R1990" s="15">
        <v>38448.585753476495</v>
      </c>
      <c r="S1990" s="15">
        <v>38448.585753476495</v>
      </c>
      <c r="T1990" s="15">
        <v>38448.585753476495</v>
      </c>
      <c r="U1990" s="15">
        <v>38448.585753476495</v>
      </c>
      <c r="V1990" s="15">
        <v>38448.585753476495</v>
      </c>
      <c r="W1990" s="15">
        <v>461383.02904171793</v>
      </c>
      <c r="X1990" s="15">
        <v>461823.26149603154</v>
      </c>
      <c r="Y1990" s="15">
        <v>456862.136270291</v>
      </c>
      <c r="Z1990" s="15">
        <v>457851.09980854415</v>
      </c>
      <c r="AA1990" s="15">
        <v>460872.75392900209</v>
      </c>
      <c r="AB1990" s="16">
        <f t="shared" si="31"/>
        <v>192242.92876738246</v>
      </c>
    </row>
    <row r="1991" spans="1:28" ht="16" x14ac:dyDescent="0.2">
      <c r="A1991" s="14" t="s">
        <v>2958</v>
      </c>
      <c r="B1991" s="14" t="s">
        <v>2959</v>
      </c>
      <c r="C1991" s="14" t="s">
        <v>2431</v>
      </c>
      <c r="D1991" s="14" t="s">
        <v>2883</v>
      </c>
      <c r="E1991" s="14" t="s">
        <v>23</v>
      </c>
      <c r="F1991" s="14" t="s">
        <v>977</v>
      </c>
      <c r="G1991" s="14" t="s">
        <v>19</v>
      </c>
      <c r="H1991" s="14" t="s">
        <v>20</v>
      </c>
      <c r="I1991" s="14" t="s">
        <v>21</v>
      </c>
      <c r="J1991" s="14" t="s">
        <v>2967</v>
      </c>
      <c r="K1991" s="15">
        <v>1800</v>
      </c>
      <c r="L1991" s="15">
        <v>2400</v>
      </c>
      <c r="M1991" s="15">
        <v>2400</v>
      </c>
      <c r="N1991" s="15">
        <v>2400</v>
      </c>
      <c r="O1991" s="15">
        <v>2400</v>
      </c>
      <c r="P1991" s="15">
        <v>2400</v>
      </c>
      <c r="Q1991" s="15">
        <v>2400</v>
      </c>
      <c r="R1991" s="15">
        <v>2400</v>
      </c>
      <c r="S1991" s="15">
        <v>2400</v>
      </c>
      <c r="T1991" s="15">
        <v>2400</v>
      </c>
      <c r="U1991" s="15">
        <v>2400</v>
      </c>
      <c r="V1991" s="15">
        <v>2400</v>
      </c>
      <c r="W1991" s="15">
        <v>28200</v>
      </c>
      <c r="X1991" s="15">
        <v>28227.360714285711</v>
      </c>
      <c r="Y1991" s="15">
        <v>28296.620698265895</v>
      </c>
      <c r="Z1991" s="15">
        <v>28673.561277923953</v>
      </c>
      <c r="AA1991" s="15">
        <v>28887.394522637369</v>
      </c>
      <c r="AB1991" s="16">
        <f t="shared" si="31"/>
        <v>11400</v>
      </c>
    </row>
    <row r="1992" spans="1:28" ht="16" x14ac:dyDescent="0.2">
      <c r="A1992" s="14" t="s">
        <v>2958</v>
      </c>
      <c r="B1992" s="14" t="s">
        <v>2959</v>
      </c>
      <c r="C1992" s="14" t="s">
        <v>2431</v>
      </c>
      <c r="D1992" s="14" t="s">
        <v>2883</v>
      </c>
      <c r="E1992" s="14" t="s">
        <v>23</v>
      </c>
      <c r="F1992" s="14" t="s">
        <v>977</v>
      </c>
      <c r="G1992" s="14" t="s">
        <v>23</v>
      </c>
      <c r="H1992" s="14" t="s">
        <v>24</v>
      </c>
      <c r="I1992" s="14" t="s">
        <v>21</v>
      </c>
      <c r="J1992" s="14" t="s">
        <v>2968</v>
      </c>
      <c r="K1992" s="15">
        <v>1440</v>
      </c>
      <c r="L1992" s="15">
        <v>1920</v>
      </c>
      <c r="M1992" s="15">
        <v>1920</v>
      </c>
      <c r="N1992" s="15">
        <v>1920</v>
      </c>
      <c r="O1992" s="15">
        <v>1920</v>
      </c>
      <c r="P1992" s="15">
        <v>1920</v>
      </c>
      <c r="Q1992" s="15">
        <v>1920</v>
      </c>
      <c r="R1992" s="15">
        <v>1920</v>
      </c>
      <c r="S1992" s="15">
        <v>1920</v>
      </c>
      <c r="T1992" s="15">
        <v>1920</v>
      </c>
      <c r="U1992" s="15">
        <v>1920</v>
      </c>
      <c r="V1992" s="15">
        <v>1920</v>
      </c>
      <c r="W1992" s="15">
        <v>22560</v>
      </c>
      <c r="X1992" s="15">
        <v>22581.888571428568</v>
      </c>
      <c r="Y1992" s="15">
        <v>22637.296558612714</v>
      </c>
      <c r="Z1992" s="15">
        <v>22938.849022339164</v>
      </c>
      <c r="AA1992" s="15">
        <v>23109.915618109895</v>
      </c>
      <c r="AB1992" s="16">
        <f t="shared" si="31"/>
        <v>9120</v>
      </c>
    </row>
    <row r="1993" spans="1:28" ht="16" x14ac:dyDescent="0.2">
      <c r="A1993" s="14" t="s">
        <v>2958</v>
      </c>
      <c r="B1993" s="14" t="s">
        <v>2959</v>
      </c>
      <c r="C1993" s="14" t="s">
        <v>2431</v>
      </c>
      <c r="D1993" s="14" t="s">
        <v>2883</v>
      </c>
      <c r="E1993" s="14" t="s">
        <v>23</v>
      </c>
      <c r="F1993" s="14" t="s">
        <v>977</v>
      </c>
      <c r="G1993" s="14" t="s">
        <v>26</v>
      </c>
      <c r="H1993" s="14" t="s">
        <v>27</v>
      </c>
      <c r="I1993" s="14" t="s">
        <v>21</v>
      </c>
      <c r="J1993" s="14" t="s">
        <v>2969</v>
      </c>
      <c r="K1993" s="15">
        <v>543</v>
      </c>
      <c r="L1993" s="15">
        <v>543</v>
      </c>
      <c r="M1993" s="15">
        <v>543</v>
      </c>
      <c r="N1993" s="15">
        <v>543</v>
      </c>
      <c r="O1993" s="15">
        <v>543</v>
      </c>
      <c r="P1993" s="15">
        <v>543</v>
      </c>
      <c r="Q1993" s="15">
        <v>543</v>
      </c>
      <c r="R1993" s="15">
        <v>543</v>
      </c>
      <c r="S1993" s="15">
        <v>543</v>
      </c>
      <c r="T1993" s="15">
        <v>543</v>
      </c>
      <c r="U1993" s="15">
        <v>543</v>
      </c>
      <c r="V1993" s="15">
        <v>543</v>
      </c>
      <c r="W1993" s="15">
        <v>6516</v>
      </c>
      <c r="X1993" s="15">
        <v>6505.3035714285706</v>
      </c>
      <c r="Y1993" s="15">
        <v>6405.7310635838139</v>
      </c>
      <c r="Z1993" s="15">
        <v>6415.2909473954378</v>
      </c>
      <c r="AA1993" s="15">
        <v>6438.0821126032897</v>
      </c>
      <c r="AB1993" s="16">
        <f t="shared" si="31"/>
        <v>2715</v>
      </c>
    </row>
    <row r="1994" spans="1:28" ht="16" x14ac:dyDescent="0.2">
      <c r="A1994" s="14" t="s">
        <v>2958</v>
      </c>
      <c r="B1994" s="14" t="s">
        <v>2959</v>
      </c>
      <c r="C1994" s="14" t="s">
        <v>2431</v>
      </c>
      <c r="D1994" s="14" t="s">
        <v>2883</v>
      </c>
      <c r="E1994" s="14" t="s">
        <v>23</v>
      </c>
      <c r="F1994" s="14" t="s">
        <v>977</v>
      </c>
      <c r="G1994" s="14" t="s">
        <v>29</v>
      </c>
      <c r="H1994" s="14" t="s">
        <v>30</v>
      </c>
      <c r="I1994" s="14" t="s">
        <v>21</v>
      </c>
      <c r="J1994" s="14" t="s">
        <v>2970</v>
      </c>
      <c r="K1994" s="15">
        <v>0</v>
      </c>
      <c r="L1994" s="15">
        <v>0</v>
      </c>
      <c r="M1994" s="15">
        <v>0</v>
      </c>
      <c r="N1994" s="15">
        <v>0</v>
      </c>
      <c r="O1994" s="15">
        <v>0</v>
      </c>
      <c r="P1994" s="15">
        <v>0</v>
      </c>
      <c r="Q1994" s="15">
        <v>0</v>
      </c>
      <c r="R1994" s="15">
        <v>16100</v>
      </c>
      <c r="S1994" s="15">
        <v>0</v>
      </c>
      <c r="T1994" s="15">
        <v>0</v>
      </c>
      <c r="U1994" s="15">
        <v>0</v>
      </c>
      <c r="V1994" s="15">
        <v>0</v>
      </c>
      <c r="W1994" s="15">
        <v>16100</v>
      </c>
      <c r="X1994" s="15">
        <v>16277.099999999999</v>
      </c>
      <c r="Y1994" s="15">
        <v>16504.9794</v>
      </c>
      <c r="Z1994" s="15">
        <v>16752.554090999998</v>
      </c>
      <c r="AA1994" s="15">
        <v>17003.842402365</v>
      </c>
      <c r="AB1994" s="16">
        <f t="shared" si="31"/>
        <v>0</v>
      </c>
    </row>
    <row r="1995" spans="1:28" ht="16" x14ac:dyDescent="0.2">
      <c r="A1995" s="14" t="s">
        <v>2958</v>
      </c>
      <c r="B1995" s="14" t="s">
        <v>2959</v>
      </c>
      <c r="C1995" s="14" t="s">
        <v>2431</v>
      </c>
      <c r="D1995" s="14" t="s">
        <v>2883</v>
      </c>
      <c r="E1995" s="14" t="s">
        <v>23</v>
      </c>
      <c r="F1995" s="14" t="s">
        <v>977</v>
      </c>
      <c r="G1995" s="14" t="s">
        <v>32</v>
      </c>
      <c r="H1995" s="14" t="s">
        <v>33</v>
      </c>
      <c r="I1995" s="14" t="s">
        <v>21</v>
      </c>
      <c r="J1995" s="14" t="s">
        <v>2971</v>
      </c>
      <c r="K1995" s="15">
        <v>0</v>
      </c>
      <c r="L1995" s="15">
        <v>0</v>
      </c>
      <c r="M1995" s="15">
        <v>0</v>
      </c>
      <c r="N1995" s="15">
        <v>0</v>
      </c>
      <c r="O1995" s="15">
        <v>0</v>
      </c>
      <c r="P1995" s="15">
        <v>0</v>
      </c>
      <c r="Q1995" s="15">
        <v>0</v>
      </c>
      <c r="R1995" s="15">
        <v>7000</v>
      </c>
      <c r="S1995" s="15">
        <v>0</v>
      </c>
      <c r="T1995" s="15">
        <v>0</v>
      </c>
      <c r="U1995" s="15">
        <v>0</v>
      </c>
      <c r="V1995" s="15">
        <v>0</v>
      </c>
      <c r="W1995" s="15">
        <v>7000</v>
      </c>
      <c r="X1995" s="15">
        <v>7076.9999999999991</v>
      </c>
      <c r="Y1995" s="15">
        <v>7176.0779999999995</v>
      </c>
      <c r="Z1995" s="15">
        <v>7283.7191700000003</v>
      </c>
      <c r="AA1995" s="15">
        <v>7392.97495755</v>
      </c>
      <c r="AB1995" s="16">
        <f t="shared" si="31"/>
        <v>0</v>
      </c>
    </row>
    <row r="1996" spans="1:28" ht="16" x14ac:dyDescent="0.2">
      <c r="A1996" s="14" t="s">
        <v>2958</v>
      </c>
      <c r="B1996" s="14" t="s">
        <v>2959</v>
      </c>
      <c r="C1996" s="14" t="s">
        <v>2431</v>
      </c>
      <c r="D1996" s="14" t="s">
        <v>2883</v>
      </c>
      <c r="E1996" s="14" t="s">
        <v>23</v>
      </c>
      <c r="F1996" s="14" t="s">
        <v>977</v>
      </c>
      <c r="G1996" s="14" t="s">
        <v>35</v>
      </c>
      <c r="H1996" s="14" t="s">
        <v>36</v>
      </c>
      <c r="I1996" s="14" t="s">
        <v>21</v>
      </c>
      <c r="J1996" s="14" t="s">
        <v>2972</v>
      </c>
      <c r="K1996" s="15">
        <v>0</v>
      </c>
      <c r="L1996" s="15">
        <v>0</v>
      </c>
      <c r="M1996" s="15">
        <v>0</v>
      </c>
      <c r="N1996" s="15">
        <v>0</v>
      </c>
      <c r="O1996" s="15">
        <v>0</v>
      </c>
      <c r="P1996" s="15">
        <v>0</v>
      </c>
      <c r="Q1996" s="15">
        <v>0</v>
      </c>
      <c r="R1996" s="15">
        <v>1680</v>
      </c>
      <c r="S1996" s="15">
        <v>0</v>
      </c>
      <c r="T1996" s="15">
        <v>0</v>
      </c>
      <c r="U1996" s="15">
        <v>0</v>
      </c>
      <c r="V1996" s="15">
        <v>0</v>
      </c>
      <c r="W1996" s="15">
        <v>1680</v>
      </c>
      <c r="X1996" s="15">
        <v>1691.6724649298596</v>
      </c>
      <c r="Y1996" s="15">
        <v>1684.9657162204724</v>
      </c>
      <c r="Z1996" s="15">
        <v>1690.2763085556419</v>
      </c>
      <c r="AA1996" s="15">
        <v>1708.9807227452791</v>
      </c>
      <c r="AB1996" s="16">
        <f t="shared" si="31"/>
        <v>0</v>
      </c>
    </row>
    <row r="1997" spans="1:28" ht="16" x14ac:dyDescent="0.2">
      <c r="A1997" s="14" t="s">
        <v>2958</v>
      </c>
      <c r="B1997" s="14" t="s">
        <v>2959</v>
      </c>
      <c r="C1997" s="14" t="s">
        <v>2431</v>
      </c>
      <c r="D1997" s="14" t="s">
        <v>2883</v>
      </c>
      <c r="E1997" s="14" t="s">
        <v>23</v>
      </c>
      <c r="F1997" s="14" t="s">
        <v>977</v>
      </c>
      <c r="G1997" s="14" t="s">
        <v>38</v>
      </c>
      <c r="H1997" s="14" t="s">
        <v>39</v>
      </c>
      <c r="I1997" s="14" t="s">
        <v>21</v>
      </c>
      <c r="J1997" s="14" t="s">
        <v>2973</v>
      </c>
      <c r="K1997" s="15">
        <v>8588.722837209727</v>
      </c>
      <c r="L1997" s="15">
        <v>8588.722837209727</v>
      </c>
      <c r="M1997" s="15">
        <v>8588.722837209727</v>
      </c>
      <c r="N1997" s="15">
        <v>8588.722837209727</v>
      </c>
      <c r="O1997" s="15">
        <v>8588.722837209727</v>
      </c>
      <c r="P1997" s="15">
        <v>8588.722837209727</v>
      </c>
      <c r="Q1997" s="15">
        <v>8588.722837209727</v>
      </c>
      <c r="R1997" s="15">
        <v>8588.722837209727</v>
      </c>
      <c r="S1997" s="15">
        <v>8588.722837209727</v>
      </c>
      <c r="T1997" s="15">
        <v>8588.722837209727</v>
      </c>
      <c r="U1997" s="15">
        <v>8588.722837209727</v>
      </c>
      <c r="V1997" s="15">
        <v>8588.722837209727</v>
      </c>
      <c r="W1997" s="15">
        <v>103064.67404651672</v>
      </c>
      <c r="X1997" s="15">
        <v>101315.10549907995</v>
      </c>
      <c r="Y1997" s="15">
        <v>100760.82194658101</v>
      </c>
      <c r="Z1997" s="15">
        <v>101501.27525136157</v>
      </c>
      <c r="AA1997" s="15">
        <v>102258.22158318183</v>
      </c>
      <c r="AB1997" s="16">
        <f t="shared" si="31"/>
        <v>42943.614186048639</v>
      </c>
    </row>
    <row r="1998" spans="1:28" ht="16" x14ac:dyDescent="0.2">
      <c r="A1998" s="14" t="s">
        <v>2958</v>
      </c>
      <c r="B1998" s="14" t="s">
        <v>2959</v>
      </c>
      <c r="C1998" s="14" t="s">
        <v>2431</v>
      </c>
      <c r="D1998" s="14" t="s">
        <v>2883</v>
      </c>
      <c r="E1998" s="14" t="s">
        <v>23</v>
      </c>
      <c r="F1998" s="14" t="s">
        <v>977</v>
      </c>
      <c r="G1998" s="14" t="s">
        <v>41</v>
      </c>
      <c r="H1998" s="14" t="s">
        <v>42</v>
      </c>
      <c r="I1998" s="14" t="s">
        <v>21</v>
      </c>
      <c r="J1998" s="14" t="s">
        <v>2974</v>
      </c>
      <c r="K1998" s="15">
        <v>2824.9166666666665</v>
      </c>
      <c r="L1998" s="15">
        <v>2824.9166666666665</v>
      </c>
      <c r="M1998" s="15">
        <v>2824.9166666666665</v>
      </c>
      <c r="N1998" s="15">
        <v>2824.9166666666665</v>
      </c>
      <c r="O1998" s="15">
        <v>2824.9166666666665</v>
      </c>
      <c r="P1998" s="15">
        <v>2824.9166666666665</v>
      </c>
      <c r="Q1998" s="15">
        <v>2824.9166666666665</v>
      </c>
      <c r="R1998" s="15">
        <v>2824.9166666666665</v>
      </c>
      <c r="S1998" s="15">
        <v>2824.9166666666665</v>
      </c>
      <c r="T1998" s="15">
        <v>2824.9166666666665</v>
      </c>
      <c r="U1998" s="15">
        <v>2824.9166666666665</v>
      </c>
      <c r="V1998" s="15">
        <v>2824.9166666666665</v>
      </c>
      <c r="W1998" s="15">
        <v>33899</v>
      </c>
      <c r="X1998" s="15">
        <v>33931.741769252789</v>
      </c>
      <c r="Y1998" s="15">
        <v>33567.230853324829</v>
      </c>
      <c r="Z1998" s="15">
        <v>33639.893402392867</v>
      </c>
      <c r="AA1998" s="15">
        <v>33861.904712518823</v>
      </c>
      <c r="AB1998" s="16">
        <f t="shared" si="31"/>
        <v>14124.583333333332</v>
      </c>
    </row>
    <row r="1999" spans="1:28" ht="16" x14ac:dyDescent="0.2">
      <c r="A1999" s="14" t="s">
        <v>2958</v>
      </c>
      <c r="B1999" s="14" t="s">
        <v>2959</v>
      </c>
      <c r="C1999" s="14" t="s">
        <v>2431</v>
      </c>
      <c r="D1999" s="14" t="s">
        <v>2883</v>
      </c>
      <c r="E1999" s="14" t="s">
        <v>23</v>
      </c>
      <c r="F1999" s="14" t="s">
        <v>977</v>
      </c>
      <c r="G1999" s="14" t="s">
        <v>44</v>
      </c>
      <c r="H1999" s="14" t="s">
        <v>45</v>
      </c>
      <c r="I1999" s="14" t="s">
        <v>21</v>
      </c>
      <c r="J1999" s="14" t="s">
        <v>2975</v>
      </c>
      <c r="K1999" s="15">
        <v>1250</v>
      </c>
      <c r="L1999" s="15">
        <v>1250</v>
      </c>
      <c r="M1999" s="15">
        <v>1250</v>
      </c>
      <c r="N1999" s="15">
        <v>1250</v>
      </c>
      <c r="O1999" s="15">
        <v>1250</v>
      </c>
      <c r="P1999" s="15">
        <v>1250</v>
      </c>
      <c r="Q1999" s="15">
        <v>1250</v>
      </c>
      <c r="R1999" s="15">
        <v>1250</v>
      </c>
      <c r="S1999" s="15">
        <v>1250</v>
      </c>
      <c r="T1999" s="15">
        <v>1250</v>
      </c>
      <c r="U1999" s="15">
        <v>1250</v>
      </c>
      <c r="V1999" s="15">
        <v>1250</v>
      </c>
      <c r="W1999" s="15">
        <v>15000</v>
      </c>
      <c r="X1999" s="15">
        <v>14954.374999999998</v>
      </c>
      <c r="Y1999" s="15">
        <v>14725.47797687861</v>
      </c>
      <c r="Z1999" s="15">
        <v>14747.454213022815</v>
      </c>
      <c r="AA1999" s="15">
        <v>14799.846484569078</v>
      </c>
      <c r="AB1999" s="16">
        <f t="shared" si="31"/>
        <v>6250</v>
      </c>
    </row>
    <row r="2000" spans="1:28" ht="16" x14ac:dyDescent="0.2">
      <c r="A2000" s="14" t="s">
        <v>2958</v>
      </c>
      <c r="B2000" s="14" t="s">
        <v>2959</v>
      </c>
      <c r="C2000" s="14" t="s">
        <v>2431</v>
      </c>
      <c r="D2000" s="14" t="s">
        <v>2883</v>
      </c>
      <c r="E2000" s="14" t="s">
        <v>23</v>
      </c>
      <c r="F2000" s="14" t="s">
        <v>977</v>
      </c>
      <c r="G2000" s="14" t="s">
        <v>47</v>
      </c>
      <c r="H2000" s="14" t="s">
        <v>48</v>
      </c>
      <c r="I2000" s="14" t="s">
        <v>21</v>
      </c>
      <c r="J2000" s="14" t="s">
        <v>2976</v>
      </c>
      <c r="K2000" s="15">
        <v>125</v>
      </c>
      <c r="L2000" s="15">
        <v>125</v>
      </c>
      <c r="M2000" s="15">
        <v>125</v>
      </c>
      <c r="N2000" s="15">
        <v>125</v>
      </c>
      <c r="O2000" s="15">
        <v>125</v>
      </c>
      <c r="P2000" s="15">
        <v>125</v>
      </c>
      <c r="Q2000" s="15">
        <v>125</v>
      </c>
      <c r="R2000" s="15">
        <v>125</v>
      </c>
      <c r="S2000" s="15">
        <v>125</v>
      </c>
      <c r="T2000" s="15">
        <v>125</v>
      </c>
      <c r="U2000" s="15">
        <v>125</v>
      </c>
      <c r="V2000" s="15">
        <v>125</v>
      </c>
      <c r="W2000" s="15">
        <v>1500</v>
      </c>
      <c r="X2000" s="15">
        <v>1495.4374999999998</v>
      </c>
      <c r="Y2000" s="15">
        <v>1472.5477976878612</v>
      </c>
      <c r="Z2000" s="15">
        <v>1474.7454213022811</v>
      </c>
      <c r="AA2000" s="15">
        <v>1479.984648456908</v>
      </c>
      <c r="AB2000" s="16">
        <f t="shared" si="31"/>
        <v>625</v>
      </c>
    </row>
    <row r="2001" spans="1:28" ht="16" x14ac:dyDescent="0.2">
      <c r="A2001" s="14" t="s">
        <v>2958</v>
      </c>
      <c r="B2001" s="14" t="s">
        <v>2959</v>
      </c>
      <c r="C2001" s="14" t="s">
        <v>2431</v>
      </c>
      <c r="D2001" s="14" t="s">
        <v>2883</v>
      </c>
      <c r="E2001" s="14" t="s">
        <v>23</v>
      </c>
      <c r="F2001" s="14" t="s">
        <v>977</v>
      </c>
      <c r="G2001" s="14" t="s">
        <v>50</v>
      </c>
      <c r="H2001" s="14" t="s">
        <v>51</v>
      </c>
      <c r="I2001" s="14" t="s">
        <v>21</v>
      </c>
      <c r="J2001" s="14" t="s">
        <v>2977</v>
      </c>
      <c r="K2001" s="15">
        <v>11895.08333333333</v>
      </c>
      <c r="L2001" s="15">
        <v>6583.3333333333303</v>
      </c>
      <c r="M2001" s="15">
        <v>6583.3333333333303</v>
      </c>
      <c r="N2001" s="15">
        <v>11895.08333333333</v>
      </c>
      <c r="O2001" s="15">
        <v>6583.3333333333303</v>
      </c>
      <c r="P2001" s="15">
        <v>6583.3333333333303</v>
      </c>
      <c r="Q2001" s="15">
        <v>11895.08333333333</v>
      </c>
      <c r="R2001" s="15">
        <v>6583.3333333333303</v>
      </c>
      <c r="S2001" s="15">
        <v>6583.3333333333303</v>
      </c>
      <c r="T2001" s="15">
        <v>11895.08333333333</v>
      </c>
      <c r="U2001" s="15">
        <v>6583.3333333333303</v>
      </c>
      <c r="V2001" s="15">
        <v>6583.3333333333303</v>
      </c>
      <c r="W2001" s="15">
        <v>100246.99999999997</v>
      </c>
      <c r="X2001" s="15">
        <v>119085.66755243763</v>
      </c>
      <c r="Y2001" s="15">
        <v>117650.27963834407</v>
      </c>
      <c r="Z2001" s="15">
        <v>118779.20113551461</v>
      </c>
      <c r="AA2001" s="15">
        <v>118696.6450670198</v>
      </c>
      <c r="AB2001" s="16">
        <f t="shared" si="31"/>
        <v>43540.16666666665</v>
      </c>
    </row>
    <row r="2002" spans="1:28" ht="16" x14ac:dyDescent="0.2">
      <c r="A2002" s="14" t="s">
        <v>2958</v>
      </c>
      <c r="B2002" s="14" t="s">
        <v>2959</v>
      </c>
      <c r="C2002" s="14" t="s">
        <v>2431</v>
      </c>
      <c r="D2002" s="14" t="s">
        <v>2883</v>
      </c>
      <c r="E2002" s="14" t="s">
        <v>23</v>
      </c>
      <c r="F2002" s="14" t="s">
        <v>977</v>
      </c>
      <c r="G2002" s="14" t="s">
        <v>53</v>
      </c>
      <c r="H2002" s="14" t="s">
        <v>54</v>
      </c>
      <c r="I2002" s="14" t="s">
        <v>21</v>
      </c>
      <c r="J2002" s="14" t="s">
        <v>2978</v>
      </c>
      <c r="K2002" s="15">
        <v>5833.333333333333</v>
      </c>
      <c r="L2002" s="15">
        <v>5833.333333333333</v>
      </c>
      <c r="M2002" s="15">
        <v>5833.333333333333</v>
      </c>
      <c r="N2002" s="15">
        <v>5833.333333333333</v>
      </c>
      <c r="O2002" s="15">
        <v>5833.333333333333</v>
      </c>
      <c r="P2002" s="15">
        <v>5833.333333333333</v>
      </c>
      <c r="Q2002" s="15">
        <v>5833.333333333333</v>
      </c>
      <c r="R2002" s="15">
        <v>5833.333333333333</v>
      </c>
      <c r="S2002" s="15">
        <v>5833.333333333333</v>
      </c>
      <c r="T2002" s="15">
        <v>5833.333333333333</v>
      </c>
      <c r="U2002" s="15">
        <v>5833.333333333333</v>
      </c>
      <c r="V2002" s="15">
        <v>5833.333333333333</v>
      </c>
      <c r="W2002" s="15">
        <v>70000</v>
      </c>
      <c r="X2002" s="15">
        <v>75072.767857142841</v>
      </c>
      <c r="Y2002" s="15">
        <v>75256.96994219652</v>
      </c>
      <c r="Z2002" s="15">
        <v>76259.471483840302</v>
      </c>
      <c r="AA2002" s="15">
        <v>76828.1769219079</v>
      </c>
      <c r="AB2002" s="16">
        <f t="shared" si="31"/>
        <v>29166.666666666664</v>
      </c>
    </row>
    <row r="2003" spans="1:28" ht="16" x14ac:dyDescent="0.2">
      <c r="A2003" s="14" t="s">
        <v>2958</v>
      </c>
      <c r="B2003" s="14" t="s">
        <v>2959</v>
      </c>
      <c r="C2003" s="14" t="s">
        <v>2431</v>
      </c>
      <c r="D2003" s="14" t="s">
        <v>2883</v>
      </c>
      <c r="E2003" s="14" t="s">
        <v>23</v>
      </c>
      <c r="F2003" s="14" t="s">
        <v>977</v>
      </c>
      <c r="G2003" s="14" t="s">
        <v>59</v>
      </c>
      <c r="H2003" s="14" t="s">
        <v>60</v>
      </c>
      <c r="I2003" s="14" t="s">
        <v>21</v>
      </c>
      <c r="J2003" s="14" t="s">
        <v>2979</v>
      </c>
      <c r="K2003" s="15">
        <v>846</v>
      </c>
      <c r="L2003" s="15">
        <v>846</v>
      </c>
      <c r="M2003" s="15">
        <v>846</v>
      </c>
      <c r="N2003" s="15">
        <v>846</v>
      </c>
      <c r="O2003" s="15">
        <v>846</v>
      </c>
      <c r="P2003" s="15">
        <v>846</v>
      </c>
      <c r="Q2003" s="15">
        <v>846</v>
      </c>
      <c r="R2003" s="15">
        <v>846</v>
      </c>
      <c r="S2003" s="15">
        <v>846</v>
      </c>
      <c r="T2003" s="15">
        <v>846</v>
      </c>
      <c r="U2003" s="15">
        <v>846</v>
      </c>
      <c r="V2003" s="15">
        <v>846</v>
      </c>
      <c r="W2003" s="15">
        <v>10152</v>
      </c>
      <c r="X2003" s="15">
        <v>10121.120999999997</v>
      </c>
      <c r="Y2003" s="15">
        <v>9966.2034947514458</v>
      </c>
      <c r="Z2003" s="15">
        <v>9981.0770113738417</v>
      </c>
      <c r="AA2003" s="15">
        <v>10016.536100756352</v>
      </c>
      <c r="AB2003" s="16">
        <f t="shared" si="31"/>
        <v>4230</v>
      </c>
    </row>
    <row r="2004" spans="1:28" ht="16" x14ac:dyDescent="0.2">
      <c r="A2004" s="14" t="s">
        <v>2958</v>
      </c>
      <c r="B2004" s="14" t="s">
        <v>2959</v>
      </c>
      <c r="C2004" s="14" t="s">
        <v>2431</v>
      </c>
      <c r="D2004" s="14" t="s">
        <v>2883</v>
      </c>
      <c r="E2004" s="14" t="s">
        <v>23</v>
      </c>
      <c r="F2004" s="14" t="s">
        <v>977</v>
      </c>
      <c r="G2004" s="14" t="s">
        <v>203</v>
      </c>
      <c r="H2004" s="14" t="s">
        <v>204</v>
      </c>
      <c r="I2004" s="14" t="s">
        <v>21</v>
      </c>
      <c r="J2004" s="14" t="s">
        <v>2980</v>
      </c>
      <c r="K2004" s="15">
        <v>30962.25</v>
      </c>
      <c r="L2004" s="15">
        <v>30962.25</v>
      </c>
      <c r="M2004" s="15">
        <v>30962.25</v>
      </c>
      <c r="N2004" s="15">
        <v>30962.25</v>
      </c>
      <c r="O2004" s="15">
        <v>30962.25</v>
      </c>
      <c r="P2004" s="15">
        <v>30962.25</v>
      </c>
      <c r="Q2004" s="15">
        <v>30962.25</v>
      </c>
      <c r="R2004" s="15">
        <v>30962.25</v>
      </c>
      <c r="S2004" s="15">
        <v>30962.25</v>
      </c>
      <c r="T2004" s="15">
        <v>30962.25</v>
      </c>
      <c r="U2004" s="15">
        <v>30962.25</v>
      </c>
      <c r="V2004" s="15">
        <v>30962.25</v>
      </c>
      <c r="W2004" s="15">
        <v>371547</v>
      </c>
      <c r="X2004" s="15">
        <v>374128.73119839677</v>
      </c>
      <c r="Y2004" s="15">
        <v>372645.47280344873</v>
      </c>
      <c r="Z2004" s="15">
        <v>373819.95853485266</v>
      </c>
      <c r="AA2004" s="15">
        <v>377956.60962639144</v>
      </c>
      <c r="AB2004" s="16">
        <f t="shared" si="31"/>
        <v>154811.25</v>
      </c>
    </row>
    <row r="2005" spans="1:28" ht="16" x14ac:dyDescent="0.2">
      <c r="A2005" s="14" t="s">
        <v>2958</v>
      </c>
      <c r="B2005" s="14" t="s">
        <v>2959</v>
      </c>
      <c r="C2005" s="14" t="s">
        <v>2431</v>
      </c>
      <c r="D2005" s="14" t="s">
        <v>2883</v>
      </c>
      <c r="E2005" s="14" t="s">
        <v>23</v>
      </c>
      <c r="F2005" s="14" t="s">
        <v>977</v>
      </c>
      <c r="G2005" s="14" t="s">
        <v>2466</v>
      </c>
      <c r="H2005" s="14" t="s">
        <v>2467</v>
      </c>
      <c r="I2005" s="14" t="s">
        <v>21</v>
      </c>
      <c r="J2005" s="14" t="s">
        <v>2981</v>
      </c>
      <c r="K2005" s="15">
        <v>1175</v>
      </c>
      <c r="L2005" s="15">
        <v>1175</v>
      </c>
      <c r="M2005" s="15">
        <v>1175</v>
      </c>
      <c r="N2005" s="15">
        <v>1175</v>
      </c>
      <c r="O2005" s="15">
        <v>1175</v>
      </c>
      <c r="P2005" s="15">
        <v>1175</v>
      </c>
      <c r="Q2005" s="15">
        <v>1175</v>
      </c>
      <c r="R2005" s="15">
        <v>1175</v>
      </c>
      <c r="S2005" s="15">
        <v>1175</v>
      </c>
      <c r="T2005" s="15">
        <v>1175</v>
      </c>
      <c r="U2005" s="15">
        <v>1175</v>
      </c>
      <c r="V2005" s="15">
        <v>1175</v>
      </c>
      <c r="W2005" s="15">
        <v>14100</v>
      </c>
      <c r="X2005" s="15">
        <v>14061.8979</v>
      </c>
      <c r="Y2005" s="15">
        <v>13846.661451218497</v>
      </c>
      <c r="Z2005" s="15">
        <v>13867.326145589614</v>
      </c>
      <c r="AA2005" s="15">
        <v>13916.591646369998</v>
      </c>
      <c r="AB2005" s="16">
        <f t="shared" si="31"/>
        <v>5875</v>
      </c>
    </row>
    <row r="2006" spans="1:28" ht="16" x14ac:dyDescent="0.2">
      <c r="A2006" s="14" t="s">
        <v>2958</v>
      </c>
      <c r="B2006" s="14" t="s">
        <v>2959</v>
      </c>
      <c r="C2006" s="14" t="s">
        <v>2431</v>
      </c>
      <c r="D2006" s="14" t="s">
        <v>2883</v>
      </c>
      <c r="E2006" s="14" t="s">
        <v>23</v>
      </c>
      <c r="F2006" s="14" t="s">
        <v>977</v>
      </c>
      <c r="G2006" s="14" t="s">
        <v>62</v>
      </c>
      <c r="H2006" s="14" t="s">
        <v>63</v>
      </c>
      <c r="I2006" s="14" t="s">
        <v>21</v>
      </c>
      <c r="J2006" s="14" t="s">
        <v>2982</v>
      </c>
      <c r="K2006" s="15">
        <v>0</v>
      </c>
      <c r="L2006" s="15">
        <v>0</v>
      </c>
      <c r="M2006" s="15">
        <v>22115</v>
      </c>
      <c r="N2006" s="15">
        <v>0</v>
      </c>
      <c r="O2006" s="15">
        <v>0</v>
      </c>
      <c r="P2006" s="15">
        <v>0</v>
      </c>
      <c r="Q2006" s="15">
        <v>0</v>
      </c>
      <c r="R2006" s="15">
        <v>0</v>
      </c>
      <c r="S2006" s="15">
        <v>22115</v>
      </c>
      <c r="T2006" s="15">
        <v>0</v>
      </c>
      <c r="U2006" s="15">
        <v>0</v>
      </c>
      <c r="V2006" s="15">
        <v>0</v>
      </c>
      <c r="W2006" s="15">
        <v>44230</v>
      </c>
      <c r="X2006" s="15">
        <v>44095.467083333322</v>
      </c>
      <c r="Y2006" s="15">
        <v>43420.526061156066</v>
      </c>
      <c r="Z2006" s="15">
        <v>43485.326656133264</v>
      </c>
      <c r="AA2006" s="15">
        <v>43639.814000832688</v>
      </c>
      <c r="AB2006" s="16">
        <f t="shared" si="31"/>
        <v>22115</v>
      </c>
    </row>
    <row r="2007" spans="1:28" ht="16" x14ac:dyDescent="0.2">
      <c r="A2007" s="14" t="s">
        <v>2958</v>
      </c>
      <c r="B2007" s="14" t="s">
        <v>2959</v>
      </c>
      <c r="C2007" s="14" t="s">
        <v>2431</v>
      </c>
      <c r="D2007" s="14" t="s">
        <v>2883</v>
      </c>
      <c r="E2007" s="14" t="s">
        <v>23</v>
      </c>
      <c r="F2007" s="14" t="s">
        <v>977</v>
      </c>
      <c r="G2007" s="14" t="s">
        <v>361</v>
      </c>
      <c r="H2007" s="14" t="s">
        <v>362</v>
      </c>
      <c r="I2007" s="14" t="s">
        <v>21</v>
      </c>
      <c r="J2007" s="14" t="s">
        <v>2983</v>
      </c>
      <c r="K2007" s="15">
        <v>10941</v>
      </c>
      <c r="L2007" s="15">
        <v>10941</v>
      </c>
      <c r="M2007" s="15">
        <v>10941</v>
      </c>
      <c r="N2007" s="15">
        <v>10941</v>
      </c>
      <c r="O2007" s="15">
        <v>10941</v>
      </c>
      <c r="P2007" s="15">
        <v>10941</v>
      </c>
      <c r="Q2007" s="15">
        <v>10941</v>
      </c>
      <c r="R2007" s="15">
        <v>10941</v>
      </c>
      <c r="S2007" s="15">
        <v>10941</v>
      </c>
      <c r="T2007" s="15">
        <v>10941</v>
      </c>
      <c r="U2007" s="15">
        <v>10941</v>
      </c>
      <c r="V2007" s="15">
        <v>10941</v>
      </c>
      <c r="W2007" s="15">
        <v>131292</v>
      </c>
      <c r="X2007" s="15">
        <v>130895.92240000001</v>
      </c>
      <c r="Y2007" s="15">
        <v>128892.3825010682</v>
      </c>
      <c r="Z2007" s="15">
        <v>129084.74090461068</v>
      </c>
      <c r="AA2007" s="15">
        <v>129543.33143150865</v>
      </c>
      <c r="AB2007" s="16">
        <f t="shared" si="31"/>
        <v>54705</v>
      </c>
    </row>
    <row r="2008" spans="1:28" ht="16" x14ac:dyDescent="0.2">
      <c r="A2008" s="14" t="s">
        <v>2958</v>
      </c>
      <c r="B2008" s="14" t="s">
        <v>2959</v>
      </c>
      <c r="C2008" s="14" t="s">
        <v>2431</v>
      </c>
      <c r="D2008" s="14" t="s">
        <v>2883</v>
      </c>
      <c r="E2008" s="14" t="s">
        <v>23</v>
      </c>
      <c r="F2008" s="14" t="s">
        <v>977</v>
      </c>
      <c r="G2008" s="14" t="s">
        <v>68</v>
      </c>
      <c r="H2008" s="14" t="s">
        <v>69</v>
      </c>
      <c r="I2008" s="14" t="s">
        <v>21</v>
      </c>
      <c r="J2008" s="14" t="s">
        <v>2984</v>
      </c>
      <c r="K2008" s="15">
        <v>10176.25</v>
      </c>
      <c r="L2008" s="15">
        <v>10176.25</v>
      </c>
      <c r="M2008" s="15">
        <v>10176.25</v>
      </c>
      <c r="N2008" s="15">
        <v>10176.25</v>
      </c>
      <c r="O2008" s="15">
        <v>10176.25</v>
      </c>
      <c r="P2008" s="15">
        <v>10176.25</v>
      </c>
      <c r="Q2008" s="15">
        <v>10176.25</v>
      </c>
      <c r="R2008" s="15">
        <v>10176.25</v>
      </c>
      <c r="S2008" s="15">
        <v>10176.25</v>
      </c>
      <c r="T2008" s="15">
        <v>10176.25</v>
      </c>
      <c r="U2008" s="15">
        <v>10176.25</v>
      </c>
      <c r="V2008" s="15">
        <v>10176.25</v>
      </c>
      <c r="W2008" s="15">
        <v>122115</v>
      </c>
      <c r="X2008" s="15">
        <v>121783.64459999999</v>
      </c>
      <c r="Y2008" s="15">
        <v>119919.58050417851</v>
      </c>
      <c r="Z2008" s="15">
        <v>120098.54795518258</v>
      </c>
      <c r="AA2008" s="15">
        <v>120525.21380992644</v>
      </c>
      <c r="AB2008" s="16">
        <f t="shared" si="31"/>
        <v>50881.25</v>
      </c>
    </row>
    <row r="2009" spans="1:28" ht="16" x14ac:dyDescent="0.2">
      <c r="A2009" s="14" t="s">
        <v>2958</v>
      </c>
      <c r="B2009" s="14" t="s">
        <v>2959</v>
      </c>
      <c r="C2009" s="14" t="s">
        <v>2431</v>
      </c>
      <c r="D2009" s="14" t="s">
        <v>2883</v>
      </c>
      <c r="E2009" s="14" t="s">
        <v>23</v>
      </c>
      <c r="F2009" s="14" t="s">
        <v>977</v>
      </c>
      <c r="G2009" s="14" t="s">
        <v>494</v>
      </c>
      <c r="H2009" s="14" t="s">
        <v>495</v>
      </c>
      <c r="I2009" s="14" t="s">
        <v>21</v>
      </c>
      <c r="J2009" s="14" t="s">
        <v>2985</v>
      </c>
      <c r="K2009" s="15">
        <v>3333.3333333333339</v>
      </c>
      <c r="L2009" s="15">
        <v>3333.3333333333339</v>
      </c>
      <c r="M2009" s="15">
        <v>3333.3333333333339</v>
      </c>
      <c r="N2009" s="15">
        <v>3333.3333333333339</v>
      </c>
      <c r="O2009" s="15">
        <v>3333.3333333333339</v>
      </c>
      <c r="P2009" s="15">
        <v>3333.3333333333339</v>
      </c>
      <c r="Q2009" s="15">
        <v>3333.3333333333339</v>
      </c>
      <c r="R2009" s="15">
        <v>3333.3333333333339</v>
      </c>
      <c r="S2009" s="15">
        <v>3333.3333333333339</v>
      </c>
      <c r="T2009" s="15">
        <v>3333.3333333333339</v>
      </c>
      <c r="U2009" s="15">
        <v>3333.3333333333339</v>
      </c>
      <c r="V2009" s="15">
        <v>3333.3333333333339</v>
      </c>
      <c r="W2009" s="15">
        <v>40000.000000000007</v>
      </c>
      <c r="X2009" s="15">
        <v>49353.393683862436</v>
      </c>
      <c r="Y2009" s="15">
        <v>48044.590958602021</v>
      </c>
      <c r="Z2009" s="15">
        <v>48036.701302241607</v>
      </c>
      <c r="AA2009" s="15">
        <v>47849.127732065441</v>
      </c>
      <c r="AB2009" s="16">
        <f t="shared" si="31"/>
        <v>16666.666666666672</v>
      </c>
    </row>
    <row r="2010" spans="1:28" ht="16" x14ac:dyDescent="0.2">
      <c r="A2010" s="14" t="s">
        <v>2986</v>
      </c>
      <c r="B2010" s="14" t="s">
        <v>2987</v>
      </c>
      <c r="C2010" s="14" t="s">
        <v>2431</v>
      </c>
      <c r="D2010" s="14" t="s">
        <v>2883</v>
      </c>
      <c r="E2010" s="14" t="s">
        <v>23</v>
      </c>
      <c r="F2010" s="14" t="s">
        <v>977</v>
      </c>
      <c r="G2010" s="14" t="s">
        <v>15</v>
      </c>
      <c r="H2010" s="14" t="s">
        <v>16</v>
      </c>
      <c r="I2010" s="14" t="s">
        <v>17</v>
      </c>
      <c r="J2010" s="14" t="s">
        <v>2988</v>
      </c>
      <c r="K2010" s="15">
        <v>144315.65000000002</v>
      </c>
      <c r="L2010" s="15">
        <v>117529.78</v>
      </c>
      <c r="M2010" s="15">
        <v>117529.78</v>
      </c>
      <c r="N2010" s="15">
        <v>157397.48000000001</v>
      </c>
      <c r="O2010" s="15">
        <v>121873.73999999999</v>
      </c>
      <c r="P2010" s="15">
        <v>131831.04999999999</v>
      </c>
      <c r="Q2010" s="15">
        <v>148659.62</v>
      </c>
      <c r="R2010" s="15">
        <v>121873.73999999999</v>
      </c>
      <c r="S2010" s="15">
        <v>121873.73999999999</v>
      </c>
      <c r="T2010" s="15">
        <v>150137.41</v>
      </c>
      <c r="U2010" s="15">
        <v>123351.53</v>
      </c>
      <c r="V2010" s="15">
        <v>151212.33000000002</v>
      </c>
      <c r="W2010" s="15">
        <v>1607585.85</v>
      </c>
      <c r="X2010" s="15">
        <v>1623671.0004782141</v>
      </c>
      <c r="Y2010" s="15">
        <v>1656232.2354096442</v>
      </c>
      <c r="Z2010" s="15">
        <v>1695502.0256295996</v>
      </c>
      <c r="AA2010" s="15">
        <v>1807740.1848168687</v>
      </c>
      <c r="AB2010" s="16">
        <f t="shared" si="31"/>
        <v>658646.43000000005</v>
      </c>
    </row>
    <row r="2011" spans="1:28" ht="16" x14ac:dyDescent="0.2">
      <c r="A2011" s="14" t="s">
        <v>2986</v>
      </c>
      <c r="B2011" s="14" t="s">
        <v>2987</v>
      </c>
      <c r="C2011" s="14" t="s">
        <v>2431</v>
      </c>
      <c r="D2011" s="14" t="s">
        <v>2883</v>
      </c>
      <c r="E2011" s="14" t="s">
        <v>23</v>
      </c>
      <c r="F2011" s="14" t="s">
        <v>977</v>
      </c>
      <c r="G2011" s="14" t="s">
        <v>2989</v>
      </c>
      <c r="H2011" s="14" t="s">
        <v>2990</v>
      </c>
      <c r="I2011" s="14" t="s">
        <v>175</v>
      </c>
      <c r="J2011" s="14" t="s">
        <v>2991</v>
      </c>
      <c r="K2011" s="15">
        <v>49883.688128772636</v>
      </c>
      <c r="L2011" s="15">
        <v>49883.688128772636</v>
      </c>
      <c r="M2011" s="15">
        <v>57731.688128772636</v>
      </c>
      <c r="N2011" s="15">
        <v>49883.688128772636</v>
      </c>
      <c r="O2011" s="15">
        <v>49883.688128772636</v>
      </c>
      <c r="P2011" s="15">
        <v>57731.688128772636</v>
      </c>
      <c r="Q2011" s="15">
        <v>49883.688128772636</v>
      </c>
      <c r="R2011" s="15">
        <v>49883.688128772636</v>
      </c>
      <c r="S2011" s="15">
        <v>57731.688128772636</v>
      </c>
      <c r="T2011" s="15">
        <v>49883.688128772636</v>
      </c>
      <c r="U2011" s="15">
        <v>49883.688128772636</v>
      </c>
      <c r="V2011" s="15">
        <v>57731.688128772636</v>
      </c>
      <c r="W2011" s="15">
        <v>629996.25754527166</v>
      </c>
      <c r="X2011" s="15">
        <v>630597.37371385633</v>
      </c>
      <c r="Y2011" s="15">
        <v>623823.19666637899</v>
      </c>
      <c r="Z2011" s="15">
        <v>625173.57864562585</v>
      </c>
      <c r="AA2011" s="15">
        <v>629299.50150724151</v>
      </c>
      <c r="AB2011" s="16">
        <f t="shared" si="31"/>
        <v>257266.44064386317</v>
      </c>
    </row>
    <row r="2012" spans="1:28" ht="16" x14ac:dyDescent="0.2">
      <c r="A2012" s="14" t="s">
        <v>2986</v>
      </c>
      <c r="B2012" s="14" t="s">
        <v>2987</v>
      </c>
      <c r="C2012" s="14" t="s">
        <v>2431</v>
      </c>
      <c r="D2012" s="14" t="s">
        <v>2883</v>
      </c>
      <c r="E2012" s="14" t="s">
        <v>23</v>
      </c>
      <c r="F2012" s="14" t="s">
        <v>977</v>
      </c>
      <c r="G2012" s="14" t="s">
        <v>1545</v>
      </c>
      <c r="H2012" s="14" t="s">
        <v>1546</v>
      </c>
      <c r="I2012" s="14" t="s">
        <v>175</v>
      </c>
      <c r="J2012" s="14" t="s">
        <v>2992</v>
      </c>
      <c r="K2012" s="15">
        <v>29166.666666666664</v>
      </c>
      <c r="L2012" s="15">
        <v>29166.666666666664</v>
      </c>
      <c r="M2012" s="15">
        <v>29166.666666666664</v>
      </c>
      <c r="N2012" s="15">
        <v>29166.666666666664</v>
      </c>
      <c r="O2012" s="15">
        <v>29166.666666666664</v>
      </c>
      <c r="P2012" s="15">
        <v>29166.666666666664</v>
      </c>
      <c r="Q2012" s="15">
        <v>29166.666666666664</v>
      </c>
      <c r="R2012" s="15">
        <v>29166.666666666664</v>
      </c>
      <c r="S2012" s="15">
        <v>29166.666666666664</v>
      </c>
      <c r="T2012" s="15">
        <v>29166.666666666664</v>
      </c>
      <c r="U2012" s="15">
        <v>29166.666666666664</v>
      </c>
      <c r="V2012" s="15">
        <v>29166.666666666664</v>
      </c>
      <c r="W2012" s="15">
        <v>350000</v>
      </c>
      <c r="X2012" s="15">
        <v>399600.04251700675</v>
      </c>
      <c r="Y2012" s="15">
        <v>399698.60117691872</v>
      </c>
      <c r="Z2012" s="15">
        <v>404896.09726063174</v>
      </c>
      <c r="AA2012" s="15">
        <v>407346.75253210642</v>
      </c>
      <c r="AB2012" s="16">
        <f t="shared" si="31"/>
        <v>145833.33333333331</v>
      </c>
    </row>
    <row r="2013" spans="1:28" ht="16" x14ac:dyDescent="0.2">
      <c r="A2013" s="14" t="s">
        <v>2986</v>
      </c>
      <c r="B2013" s="14" t="s">
        <v>2987</v>
      </c>
      <c r="C2013" s="14" t="s">
        <v>2431</v>
      </c>
      <c r="D2013" s="14" t="s">
        <v>2883</v>
      </c>
      <c r="E2013" s="14" t="s">
        <v>23</v>
      </c>
      <c r="F2013" s="14" t="s">
        <v>977</v>
      </c>
      <c r="G2013" s="14" t="s">
        <v>2407</v>
      </c>
      <c r="H2013" s="14" t="s">
        <v>2408</v>
      </c>
      <c r="I2013" s="14" t="s">
        <v>175</v>
      </c>
      <c r="J2013" s="14" t="s">
        <v>2993</v>
      </c>
      <c r="K2013" s="15">
        <v>7884.8433333333342</v>
      </c>
      <c r="L2013" s="15">
        <v>7884.8433333333342</v>
      </c>
      <c r="M2013" s="15">
        <v>7884.8433333333342</v>
      </c>
      <c r="N2013" s="15">
        <v>7884.8433333333342</v>
      </c>
      <c r="O2013" s="15">
        <v>7884.8433333333342</v>
      </c>
      <c r="P2013" s="15">
        <v>7884.8433333333342</v>
      </c>
      <c r="Q2013" s="15">
        <v>7884.8433333333342</v>
      </c>
      <c r="R2013" s="15">
        <v>7884.8433333333342</v>
      </c>
      <c r="S2013" s="15">
        <v>7884.8433333333342</v>
      </c>
      <c r="T2013" s="15">
        <v>7884.8433333333342</v>
      </c>
      <c r="U2013" s="15">
        <v>7884.8433333333342</v>
      </c>
      <c r="V2013" s="15">
        <v>7884.8433333333342</v>
      </c>
      <c r="W2013" s="15">
        <v>94618.12000000001</v>
      </c>
      <c r="X2013" s="15">
        <v>94708.400666102199</v>
      </c>
      <c r="Y2013" s="15">
        <v>93690.997960764085</v>
      </c>
      <c r="Z2013" s="15">
        <v>93893.809648338327</v>
      </c>
      <c r="AA2013" s="15">
        <v>94513.475336436561</v>
      </c>
      <c r="AB2013" s="16">
        <f t="shared" si="31"/>
        <v>39424.216666666674</v>
      </c>
    </row>
    <row r="2014" spans="1:28" ht="16" x14ac:dyDescent="0.2">
      <c r="A2014" s="14" t="s">
        <v>2986</v>
      </c>
      <c r="B2014" s="14" t="s">
        <v>2987</v>
      </c>
      <c r="C2014" s="14" t="s">
        <v>2431</v>
      </c>
      <c r="D2014" s="14" t="s">
        <v>2883</v>
      </c>
      <c r="E2014" s="14" t="s">
        <v>23</v>
      </c>
      <c r="F2014" s="14" t="s">
        <v>977</v>
      </c>
      <c r="G2014" s="14" t="s">
        <v>2994</v>
      </c>
      <c r="H2014" s="14" t="s">
        <v>2995</v>
      </c>
      <c r="I2014" s="14" t="s">
        <v>179</v>
      </c>
      <c r="J2014" s="14" t="s">
        <v>2996</v>
      </c>
      <c r="K2014" s="15">
        <v>4463.2999999999993</v>
      </c>
      <c r="L2014" s="15">
        <v>4463.2999999999993</v>
      </c>
      <c r="M2014" s="15">
        <v>4463.2999999999993</v>
      </c>
      <c r="N2014" s="15">
        <v>4463.2999999999993</v>
      </c>
      <c r="O2014" s="15">
        <v>4463.2999999999993</v>
      </c>
      <c r="P2014" s="15">
        <v>4463.2999999999993</v>
      </c>
      <c r="Q2014" s="15">
        <v>4463.2999999999993</v>
      </c>
      <c r="R2014" s="15">
        <v>4463.2999999999993</v>
      </c>
      <c r="S2014" s="15">
        <v>4463.2999999999993</v>
      </c>
      <c r="T2014" s="15">
        <v>4463.2999999999993</v>
      </c>
      <c r="U2014" s="15">
        <v>4463.2999999999993</v>
      </c>
      <c r="V2014" s="15">
        <v>4463.2999999999993</v>
      </c>
      <c r="W2014" s="15">
        <v>53559.599999999991</v>
      </c>
      <c r="X2014" s="15">
        <v>53610.70433777554</v>
      </c>
      <c r="Y2014" s="15">
        <v>53034.79264203662</v>
      </c>
      <c r="Z2014" s="15">
        <v>53149.596369502367</v>
      </c>
      <c r="AA2014" s="15">
        <v>53500.364767651328</v>
      </c>
      <c r="AB2014" s="16">
        <f t="shared" si="31"/>
        <v>22316.499999999996</v>
      </c>
    </row>
    <row r="2015" spans="1:28" ht="16" x14ac:dyDescent="0.2">
      <c r="A2015" s="14" t="s">
        <v>2986</v>
      </c>
      <c r="B2015" s="14" t="s">
        <v>2987</v>
      </c>
      <c r="C2015" s="14" t="s">
        <v>2431</v>
      </c>
      <c r="D2015" s="14" t="s">
        <v>2883</v>
      </c>
      <c r="E2015" s="14" t="s">
        <v>23</v>
      </c>
      <c r="F2015" s="14" t="s">
        <v>977</v>
      </c>
      <c r="G2015" s="14" t="s">
        <v>177</v>
      </c>
      <c r="H2015" s="14" t="s">
        <v>178</v>
      </c>
      <c r="I2015" s="14" t="s">
        <v>179</v>
      </c>
      <c r="J2015" s="14" t="s">
        <v>2997</v>
      </c>
      <c r="K2015" s="15">
        <v>9232.5433333333331</v>
      </c>
      <c r="L2015" s="15">
        <v>9232.5433333333331</v>
      </c>
      <c r="M2015" s="15">
        <v>9232.5433333333331</v>
      </c>
      <c r="N2015" s="15">
        <v>9232.5433333333331</v>
      </c>
      <c r="O2015" s="15">
        <v>9232.5433333333331</v>
      </c>
      <c r="P2015" s="15">
        <v>9232.5433333333331</v>
      </c>
      <c r="Q2015" s="15">
        <v>9232.5433333333331</v>
      </c>
      <c r="R2015" s="15">
        <v>9232.5433333333331</v>
      </c>
      <c r="S2015" s="15">
        <v>9232.5433333333331</v>
      </c>
      <c r="T2015" s="15">
        <v>9232.5433333333331</v>
      </c>
      <c r="U2015" s="15">
        <v>9232.5433333333331</v>
      </c>
      <c r="V2015" s="15">
        <v>9232.5433333333331</v>
      </c>
      <c r="W2015" s="15">
        <v>110790.51999999999</v>
      </c>
      <c r="X2015" s="15">
        <v>110896.23169606211</v>
      </c>
      <c r="Y2015" s="15">
        <v>109704.93160709587</v>
      </c>
      <c r="Z2015" s="15">
        <v>109942.40844904144</v>
      </c>
      <c r="AA2015" s="15">
        <v>110667.98917090065</v>
      </c>
      <c r="AB2015" s="16">
        <f t="shared" si="31"/>
        <v>46162.716666666667</v>
      </c>
    </row>
    <row r="2016" spans="1:28" ht="16" x14ac:dyDescent="0.2">
      <c r="A2016" s="14" t="s">
        <v>2986</v>
      </c>
      <c r="B2016" s="14" t="s">
        <v>2987</v>
      </c>
      <c r="C2016" s="14" t="s">
        <v>2431</v>
      </c>
      <c r="D2016" s="14" t="s">
        <v>2883</v>
      </c>
      <c r="E2016" s="14" t="s">
        <v>23</v>
      </c>
      <c r="F2016" s="14" t="s">
        <v>977</v>
      </c>
      <c r="G2016" s="14" t="s">
        <v>245</v>
      </c>
      <c r="H2016" s="14" t="s">
        <v>246</v>
      </c>
      <c r="I2016" s="14" t="s">
        <v>21</v>
      </c>
      <c r="J2016" s="14" t="s">
        <v>2998</v>
      </c>
      <c r="K2016" s="15">
        <v>9296.6666666666661</v>
      </c>
      <c r="L2016" s="15">
        <v>9296.6666666666661</v>
      </c>
      <c r="M2016" s="15">
        <v>9296.6666666666661</v>
      </c>
      <c r="N2016" s="15">
        <v>9296.6666666666661</v>
      </c>
      <c r="O2016" s="15">
        <v>9296.6666666666661</v>
      </c>
      <c r="P2016" s="15">
        <v>9296.6666666666661</v>
      </c>
      <c r="Q2016" s="15">
        <v>9296.6666666666661</v>
      </c>
      <c r="R2016" s="15">
        <v>9296.6666666666661</v>
      </c>
      <c r="S2016" s="15">
        <v>9296.6666666666661</v>
      </c>
      <c r="T2016" s="15">
        <v>9296.6666666666661</v>
      </c>
      <c r="U2016" s="15">
        <v>9296.6666666666661</v>
      </c>
      <c r="V2016" s="15">
        <v>9296.6666666666661</v>
      </c>
      <c r="W2016" s="15">
        <v>111560</v>
      </c>
      <c r="X2016" s="15">
        <v>111443.26309318635</v>
      </c>
      <c r="Y2016" s="15">
        <v>109992.28816483085</v>
      </c>
      <c r="Z2016" s="15">
        <v>110193.57302957542</v>
      </c>
      <c r="AA2016" s="15">
        <v>110753.71100759839</v>
      </c>
      <c r="AB2016" s="16">
        <f t="shared" si="31"/>
        <v>46483.333333333328</v>
      </c>
    </row>
    <row r="2017" spans="1:28" ht="16" x14ac:dyDescent="0.2">
      <c r="A2017" s="14" t="s">
        <v>2986</v>
      </c>
      <c r="B2017" s="14" t="s">
        <v>2987</v>
      </c>
      <c r="C2017" s="14" t="s">
        <v>2431</v>
      </c>
      <c r="D2017" s="14" t="s">
        <v>2883</v>
      </c>
      <c r="E2017" s="14" t="s">
        <v>2892</v>
      </c>
      <c r="F2017" s="14" t="s">
        <v>2893</v>
      </c>
      <c r="G2017" s="14" t="s">
        <v>347</v>
      </c>
      <c r="H2017" s="14" t="s">
        <v>348</v>
      </c>
      <c r="I2017" s="14" t="s">
        <v>17</v>
      </c>
      <c r="J2017" s="14" t="s">
        <v>2999</v>
      </c>
      <c r="K2017" s="15">
        <v>77477.399999999994</v>
      </c>
      <c r="L2017" s="15">
        <v>80531.639999999985</v>
      </c>
      <c r="M2017" s="15">
        <v>79309.919999999998</v>
      </c>
      <c r="N2017" s="15">
        <v>78213.600000000006</v>
      </c>
      <c r="O2017" s="15">
        <v>76380.959999999992</v>
      </c>
      <c r="P2017" s="15">
        <v>76380.959999999992</v>
      </c>
      <c r="Q2017" s="15">
        <v>76380.959999999992</v>
      </c>
      <c r="R2017" s="15">
        <v>76380.959999999992</v>
      </c>
      <c r="S2017" s="15">
        <v>81378.959999999992</v>
      </c>
      <c r="T2017" s="15">
        <v>77116.680000000008</v>
      </c>
      <c r="U2017" s="15">
        <v>77116.680000000008</v>
      </c>
      <c r="V2017" s="15">
        <v>86002.08</v>
      </c>
      <c r="W2017" s="15">
        <v>942670.79999999993</v>
      </c>
      <c r="X2017" s="15">
        <v>956086.41230857128</v>
      </c>
      <c r="Y2017" s="15">
        <v>951880.61985033425</v>
      </c>
      <c r="Z2017" s="15">
        <v>964294.9161554419</v>
      </c>
      <c r="AA2017" s="15">
        <v>973693.63956523326</v>
      </c>
      <c r="AB2017" s="16">
        <f t="shared" si="31"/>
        <v>391913.5199999999</v>
      </c>
    </row>
    <row r="2018" spans="1:28" ht="16" x14ac:dyDescent="0.2">
      <c r="A2018" s="14" t="s">
        <v>2986</v>
      </c>
      <c r="B2018" s="14" t="s">
        <v>2987</v>
      </c>
      <c r="C2018" s="14" t="s">
        <v>2431</v>
      </c>
      <c r="D2018" s="14" t="s">
        <v>2883</v>
      </c>
      <c r="E2018" s="14" t="s">
        <v>2892</v>
      </c>
      <c r="F2018" s="14" t="s">
        <v>2893</v>
      </c>
      <c r="G2018" s="14" t="s">
        <v>1307</v>
      </c>
      <c r="H2018" s="14" t="s">
        <v>1308</v>
      </c>
      <c r="I2018" s="14" t="s">
        <v>175</v>
      </c>
      <c r="J2018" s="14" t="s">
        <v>3000</v>
      </c>
      <c r="K2018" s="15">
        <v>2916.6666666666665</v>
      </c>
      <c r="L2018" s="15">
        <v>2916.6666666666665</v>
      </c>
      <c r="M2018" s="15">
        <v>2916.6666666666665</v>
      </c>
      <c r="N2018" s="15">
        <v>2916.6666666666665</v>
      </c>
      <c r="O2018" s="15">
        <v>2916.6666666666665</v>
      </c>
      <c r="P2018" s="15">
        <v>2916.6666666666665</v>
      </c>
      <c r="Q2018" s="15">
        <v>2916.6666666666665</v>
      </c>
      <c r="R2018" s="15">
        <v>2916.6666666666665</v>
      </c>
      <c r="S2018" s="15">
        <v>2916.6666666666665</v>
      </c>
      <c r="T2018" s="15">
        <v>2916.6666666666665</v>
      </c>
      <c r="U2018" s="15">
        <v>2916.6666666666665</v>
      </c>
      <c r="V2018" s="15">
        <v>2916.6666666666665</v>
      </c>
      <c r="W2018" s="15">
        <v>35000</v>
      </c>
      <c r="X2018" s="15">
        <v>35033.395541082158</v>
      </c>
      <c r="Y2018" s="15">
        <v>34657.050136133992</v>
      </c>
      <c r="Z2018" s="15">
        <v>34732.071802862287</v>
      </c>
      <c r="AA2018" s="15">
        <v>34961.291101274037</v>
      </c>
      <c r="AB2018" s="16">
        <f t="shared" si="31"/>
        <v>14583.333333333332</v>
      </c>
    </row>
    <row r="2019" spans="1:28" ht="16" x14ac:dyDescent="0.2">
      <c r="A2019" s="14" t="s">
        <v>2986</v>
      </c>
      <c r="B2019" s="14" t="s">
        <v>2987</v>
      </c>
      <c r="C2019" s="14" t="s">
        <v>2431</v>
      </c>
      <c r="D2019" s="14" t="s">
        <v>2883</v>
      </c>
      <c r="E2019" s="14" t="s">
        <v>2892</v>
      </c>
      <c r="F2019" s="14" t="s">
        <v>2893</v>
      </c>
      <c r="G2019" s="14" t="s">
        <v>1683</v>
      </c>
      <c r="H2019" s="14" t="s">
        <v>1684</v>
      </c>
      <c r="I2019" s="14" t="s">
        <v>1685</v>
      </c>
      <c r="J2019" s="14" t="s">
        <v>3001</v>
      </c>
      <c r="K2019" s="15">
        <v>70910.078382774751</v>
      </c>
      <c r="L2019" s="15">
        <v>53719.448683421608</v>
      </c>
      <c r="M2019" s="15">
        <v>125588.44159876103</v>
      </c>
      <c r="N2019" s="15">
        <v>146317.41933386534</v>
      </c>
      <c r="O2019" s="15">
        <v>161631.88526381753</v>
      </c>
      <c r="P2019" s="15">
        <v>173242.45207226445</v>
      </c>
      <c r="Q2019" s="15">
        <v>156718.03171490642</v>
      </c>
      <c r="R2019" s="15">
        <v>182722.26260699998</v>
      </c>
      <c r="S2019" s="15">
        <v>158817.32863276085</v>
      </c>
      <c r="T2019" s="15">
        <v>169691.97636465079</v>
      </c>
      <c r="U2019" s="15">
        <v>158082.91174172508</v>
      </c>
      <c r="V2019" s="15">
        <v>183524.80598311851</v>
      </c>
      <c r="W2019" s="15">
        <v>1740967.0423790663</v>
      </c>
      <c r="X2019" s="15">
        <v>1801791.3434694894</v>
      </c>
      <c r="Y2019" s="15">
        <v>1906535.9903071995</v>
      </c>
      <c r="Z2019" s="15">
        <v>2120142.0243217717</v>
      </c>
      <c r="AA2019" s="15">
        <v>1758131.3933650088</v>
      </c>
      <c r="AB2019" s="16">
        <f t="shared" si="31"/>
        <v>558167.27326264023</v>
      </c>
    </row>
    <row r="2020" spans="1:28" ht="16" x14ac:dyDescent="0.2">
      <c r="A2020" s="14" t="s">
        <v>2986</v>
      </c>
      <c r="B2020" s="14" t="s">
        <v>2987</v>
      </c>
      <c r="C2020" s="14" t="s">
        <v>2431</v>
      </c>
      <c r="D2020" s="14" t="s">
        <v>2883</v>
      </c>
      <c r="E2020" s="14" t="s">
        <v>2892</v>
      </c>
      <c r="F2020" s="14" t="s">
        <v>2893</v>
      </c>
      <c r="G2020" s="14" t="s">
        <v>2702</v>
      </c>
      <c r="H2020" s="14" t="s">
        <v>2703</v>
      </c>
      <c r="I2020" s="14" t="s">
        <v>179</v>
      </c>
      <c r="J2020" s="14" t="s">
        <v>3002</v>
      </c>
      <c r="K2020" s="15">
        <v>53083.333333333336</v>
      </c>
      <c r="L2020" s="15">
        <v>53083.333333333336</v>
      </c>
      <c r="M2020" s="15">
        <v>53083.333333333336</v>
      </c>
      <c r="N2020" s="15">
        <v>53083.333333333336</v>
      </c>
      <c r="O2020" s="15">
        <v>53083.333333333336</v>
      </c>
      <c r="P2020" s="15">
        <v>53083.333333333336</v>
      </c>
      <c r="Q2020" s="15">
        <v>53083.333333333336</v>
      </c>
      <c r="R2020" s="15">
        <v>53083.333333333336</v>
      </c>
      <c r="S2020" s="15">
        <v>53083.333333333336</v>
      </c>
      <c r="T2020" s="15">
        <v>53083.333333333336</v>
      </c>
      <c r="U2020" s="15">
        <v>53083.333333333336</v>
      </c>
      <c r="V2020" s="15">
        <v>53083.333333333336</v>
      </c>
      <c r="W2020" s="15">
        <v>637000</v>
      </c>
      <c r="X2020" s="15">
        <v>637607.79884769546</v>
      </c>
      <c r="Y2020" s="15">
        <v>630758.3124776386</v>
      </c>
      <c r="Z2020" s="15">
        <v>632123.70681209362</v>
      </c>
      <c r="AA2020" s="15">
        <v>636295.49804318731</v>
      </c>
      <c r="AB2020" s="16">
        <f t="shared" si="31"/>
        <v>265416.66666666669</v>
      </c>
    </row>
    <row r="2021" spans="1:28" ht="16" x14ac:dyDescent="0.2">
      <c r="A2021" s="14" t="s">
        <v>2986</v>
      </c>
      <c r="B2021" s="14" t="s">
        <v>2987</v>
      </c>
      <c r="C2021" s="14" t="s">
        <v>2431</v>
      </c>
      <c r="D2021" s="14" t="s">
        <v>2883</v>
      </c>
      <c r="E2021" s="14" t="s">
        <v>2892</v>
      </c>
      <c r="F2021" s="14" t="s">
        <v>2893</v>
      </c>
      <c r="G2021" s="14" t="s">
        <v>177</v>
      </c>
      <c r="H2021" s="14" t="s">
        <v>178</v>
      </c>
      <c r="I2021" s="14" t="s">
        <v>179</v>
      </c>
      <c r="J2021" s="14" t="s">
        <v>3003</v>
      </c>
      <c r="K2021" s="15">
        <v>1666.6666666666667</v>
      </c>
      <c r="L2021" s="15">
        <v>1666.6666666666667</v>
      </c>
      <c r="M2021" s="15">
        <v>1666.6666666666667</v>
      </c>
      <c r="N2021" s="15">
        <v>1666.6666666666667</v>
      </c>
      <c r="O2021" s="15">
        <v>1666.6666666666667</v>
      </c>
      <c r="P2021" s="15">
        <v>1666.6666666666667</v>
      </c>
      <c r="Q2021" s="15">
        <v>1666.6666666666667</v>
      </c>
      <c r="R2021" s="15">
        <v>1666.6666666666667</v>
      </c>
      <c r="S2021" s="15">
        <v>1666.6666666666667</v>
      </c>
      <c r="T2021" s="15">
        <v>1666.6666666666667</v>
      </c>
      <c r="U2021" s="15">
        <v>1666.6666666666667</v>
      </c>
      <c r="V2021" s="15">
        <v>1666.6666666666667</v>
      </c>
      <c r="W2021" s="15">
        <v>20000</v>
      </c>
      <c r="X2021" s="15">
        <v>20019.083166332661</v>
      </c>
      <c r="Y2021" s="15">
        <v>19804.028649219425</v>
      </c>
      <c r="Z2021" s="15">
        <v>19846.898173064164</v>
      </c>
      <c r="AA2021" s="15">
        <v>19977.880629299445</v>
      </c>
      <c r="AB2021" s="16">
        <f t="shared" si="31"/>
        <v>8333.3333333333339</v>
      </c>
    </row>
    <row r="2022" spans="1:28" ht="16" x14ac:dyDescent="0.2">
      <c r="A2022" s="14" t="s">
        <v>2986</v>
      </c>
      <c r="B2022" s="14" t="s">
        <v>2987</v>
      </c>
      <c r="C2022" s="14" t="s">
        <v>2431</v>
      </c>
      <c r="D2022" s="14" t="s">
        <v>2883</v>
      </c>
      <c r="E2022" s="14" t="s">
        <v>2892</v>
      </c>
      <c r="F2022" s="14" t="s">
        <v>2893</v>
      </c>
      <c r="G2022" s="14" t="s">
        <v>2828</v>
      </c>
      <c r="H2022" s="14" t="s">
        <v>2829</v>
      </c>
      <c r="I2022" s="14" t="s">
        <v>179</v>
      </c>
      <c r="J2022" s="14" t="s">
        <v>3004</v>
      </c>
      <c r="K2022" s="15">
        <v>7928.74</v>
      </c>
      <c r="L2022" s="15">
        <v>5926.22</v>
      </c>
      <c r="M2022" s="15">
        <v>14547.12</v>
      </c>
      <c r="N2022" s="15">
        <v>16862.09</v>
      </c>
      <c r="O2022" s="15">
        <v>18642</v>
      </c>
      <c r="P2022" s="15">
        <v>19964.63</v>
      </c>
      <c r="Q2022" s="15">
        <v>18027.05</v>
      </c>
      <c r="R2022" s="15">
        <v>21155.81</v>
      </c>
      <c r="S2022" s="15">
        <v>18324.509999999998</v>
      </c>
      <c r="T2022" s="15">
        <v>19592.41</v>
      </c>
      <c r="U2022" s="15">
        <v>18122.54</v>
      </c>
      <c r="V2022" s="15">
        <v>21146.19</v>
      </c>
      <c r="W2022" s="15">
        <v>200239.31</v>
      </c>
      <c r="X2022" s="15">
        <v>209184.52058035712</v>
      </c>
      <c r="Y2022" s="15">
        <v>223277.77561736308</v>
      </c>
      <c r="Z2022" s="15">
        <v>246230.34127920168</v>
      </c>
      <c r="AA2022" s="15">
        <v>215930.95188436977</v>
      </c>
      <c r="AB2022" s="16">
        <f t="shared" si="31"/>
        <v>63906.17</v>
      </c>
    </row>
    <row r="2023" spans="1:28" ht="16" x14ac:dyDescent="0.2">
      <c r="A2023" s="14" t="s">
        <v>2986</v>
      </c>
      <c r="B2023" s="14" t="s">
        <v>2987</v>
      </c>
      <c r="C2023" s="14" t="s">
        <v>2431</v>
      </c>
      <c r="D2023" s="14" t="s">
        <v>2883</v>
      </c>
      <c r="E2023" s="14" t="s">
        <v>2892</v>
      </c>
      <c r="F2023" s="14" t="s">
        <v>2893</v>
      </c>
      <c r="G2023" s="14" t="s">
        <v>2634</v>
      </c>
      <c r="H2023" s="14" t="s">
        <v>2635</v>
      </c>
      <c r="I2023" s="14" t="s">
        <v>179</v>
      </c>
      <c r="J2023" s="14" t="s">
        <v>3005</v>
      </c>
      <c r="K2023" s="15">
        <v>24542.166666666668</v>
      </c>
      <c r="L2023" s="15">
        <v>24542.166666666668</v>
      </c>
      <c r="M2023" s="15">
        <v>24542.166666666668</v>
      </c>
      <c r="N2023" s="15">
        <v>24542.166666666668</v>
      </c>
      <c r="O2023" s="15">
        <v>24542.166666666668</v>
      </c>
      <c r="P2023" s="15">
        <v>24542.166666666668</v>
      </c>
      <c r="Q2023" s="15">
        <v>24542.166666666668</v>
      </c>
      <c r="R2023" s="15">
        <v>24542.166666666668</v>
      </c>
      <c r="S2023" s="15">
        <v>24542.166666666668</v>
      </c>
      <c r="T2023" s="15">
        <v>24542.166666666668</v>
      </c>
      <c r="U2023" s="15">
        <v>24542.166666666668</v>
      </c>
      <c r="V2023" s="15">
        <v>24542.166666666668</v>
      </c>
      <c r="W2023" s="15">
        <v>294506</v>
      </c>
      <c r="X2023" s="15">
        <v>294787.00534919836</v>
      </c>
      <c r="Y2023" s="15">
        <v>291620.26306835079</v>
      </c>
      <c r="Z2023" s="15">
        <v>292251.52966782171</v>
      </c>
      <c r="AA2023" s="15">
        <v>294180.28563062317</v>
      </c>
      <c r="AB2023" s="16">
        <f t="shared" si="31"/>
        <v>122710.83333333334</v>
      </c>
    </row>
    <row r="2024" spans="1:28" ht="16" x14ac:dyDescent="0.2">
      <c r="A2024" s="14" t="s">
        <v>2986</v>
      </c>
      <c r="B2024" s="14" t="s">
        <v>2987</v>
      </c>
      <c r="C2024" s="14" t="s">
        <v>2431</v>
      </c>
      <c r="D2024" s="14" t="s">
        <v>2883</v>
      </c>
      <c r="E2024" s="14" t="s">
        <v>774</v>
      </c>
      <c r="F2024" s="14" t="s">
        <v>775</v>
      </c>
      <c r="G2024" s="14" t="s">
        <v>347</v>
      </c>
      <c r="H2024" s="14" t="s">
        <v>348</v>
      </c>
      <c r="I2024" s="14" t="s">
        <v>17</v>
      </c>
      <c r="J2024" s="14" t="s">
        <v>3006</v>
      </c>
      <c r="K2024" s="15">
        <v>77477.399999999994</v>
      </c>
      <c r="L2024" s="15">
        <v>80531.639999999985</v>
      </c>
      <c r="M2024" s="15">
        <v>79309.919999999998</v>
      </c>
      <c r="N2024" s="15">
        <v>78213.600000000006</v>
      </c>
      <c r="O2024" s="15">
        <v>76380.959999999992</v>
      </c>
      <c r="P2024" s="15">
        <v>76380.959999999992</v>
      </c>
      <c r="Q2024" s="15">
        <v>76380.959999999992</v>
      </c>
      <c r="R2024" s="15">
        <v>76380.959999999992</v>
      </c>
      <c r="S2024" s="15">
        <v>81378.959999999992</v>
      </c>
      <c r="T2024" s="15">
        <v>77116.680000000008</v>
      </c>
      <c r="U2024" s="15">
        <v>77116.680000000008</v>
      </c>
      <c r="V2024" s="15">
        <v>86002.08</v>
      </c>
      <c r="W2024" s="15">
        <v>942670.79999999993</v>
      </c>
      <c r="X2024" s="15">
        <v>956086.41230857128</v>
      </c>
      <c r="Y2024" s="15">
        <v>951880.61985033425</v>
      </c>
      <c r="Z2024" s="15">
        <v>964294.9161554419</v>
      </c>
      <c r="AA2024" s="15">
        <v>973693.63956523326</v>
      </c>
      <c r="AB2024" s="16">
        <f t="shared" si="31"/>
        <v>391913.5199999999</v>
      </c>
    </row>
    <row r="2025" spans="1:28" ht="16" x14ac:dyDescent="0.2">
      <c r="A2025" s="14" t="s">
        <v>2986</v>
      </c>
      <c r="B2025" s="14" t="s">
        <v>2987</v>
      </c>
      <c r="C2025" s="14" t="s">
        <v>2431</v>
      </c>
      <c r="D2025" s="14" t="s">
        <v>2883</v>
      </c>
      <c r="E2025" s="14" t="s">
        <v>774</v>
      </c>
      <c r="F2025" s="14" t="s">
        <v>775</v>
      </c>
      <c r="G2025" s="14" t="s">
        <v>1533</v>
      </c>
      <c r="H2025" s="14" t="s">
        <v>1534</v>
      </c>
      <c r="I2025" s="14" t="s">
        <v>175</v>
      </c>
      <c r="J2025" s="14" t="s">
        <v>3007</v>
      </c>
      <c r="K2025" s="15">
        <v>81788.4375</v>
      </c>
      <c r="L2025" s="15">
        <v>81788.4375</v>
      </c>
      <c r="M2025" s="15">
        <v>97484.4375</v>
      </c>
      <c r="N2025" s="15">
        <v>81788.4375</v>
      </c>
      <c r="O2025" s="15">
        <v>81788.4375</v>
      </c>
      <c r="P2025" s="15">
        <v>97484.4375</v>
      </c>
      <c r="Q2025" s="15">
        <v>81788.4375</v>
      </c>
      <c r="R2025" s="15">
        <v>81788.4375</v>
      </c>
      <c r="S2025" s="15">
        <v>97484.4375</v>
      </c>
      <c r="T2025" s="15">
        <v>81788.4375</v>
      </c>
      <c r="U2025" s="15">
        <v>81788.4375</v>
      </c>
      <c r="V2025" s="15">
        <v>97484.4375</v>
      </c>
      <c r="W2025" s="15">
        <v>1044245.25</v>
      </c>
      <c r="X2025" s="15">
        <v>1021262.0412127518</v>
      </c>
      <c r="Y2025" s="15">
        <v>1166982.0276451288</v>
      </c>
      <c r="Z2025" s="15">
        <v>993734.34529337718</v>
      </c>
      <c r="AA2025" s="15">
        <v>1293773.966328749</v>
      </c>
      <c r="AB2025" s="16">
        <f t="shared" si="31"/>
        <v>424638.1875</v>
      </c>
    </row>
    <row r="2026" spans="1:28" ht="16" x14ac:dyDescent="0.2">
      <c r="A2026" s="14" t="s">
        <v>2986</v>
      </c>
      <c r="B2026" s="14" t="s">
        <v>2987</v>
      </c>
      <c r="C2026" s="14" t="s">
        <v>2431</v>
      </c>
      <c r="D2026" s="14" t="s">
        <v>2883</v>
      </c>
      <c r="E2026" s="14" t="s">
        <v>774</v>
      </c>
      <c r="F2026" s="14" t="s">
        <v>775</v>
      </c>
      <c r="G2026" s="14" t="s">
        <v>1307</v>
      </c>
      <c r="H2026" s="14" t="s">
        <v>1308</v>
      </c>
      <c r="I2026" s="14" t="s">
        <v>175</v>
      </c>
      <c r="J2026" s="14" t="s">
        <v>3008</v>
      </c>
      <c r="K2026" s="15">
        <v>11312.881310124869</v>
      </c>
      <c r="L2026" s="15">
        <v>6886.2634035864912</v>
      </c>
      <c r="M2026" s="15">
        <v>5439.0508275726943</v>
      </c>
      <c r="N2026" s="15">
        <v>12120.495148039779</v>
      </c>
      <c r="O2026" s="15">
        <v>16393.43124872987</v>
      </c>
      <c r="P2026" s="15">
        <v>17632.381797613678</v>
      </c>
      <c r="Q2026" s="15">
        <v>16885.728898456095</v>
      </c>
      <c r="R2026" s="15">
        <v>18137.090504383064</v>
      </c>
      <c r="S2026" s="15">
        <v>16327.182146148705</v>
      </c>
      <c r="T2026" s="15">
        <v>18534.106004749116</v>
      </c>
      <c r="U2026" s="15">
        <v>16833.813068133491</v>
      </c>
      <c r="V2026" s="15">
        <v>19189.930479783488</v>
      </c>
      <c r="W2026" s="15">
        <v>175692.35483732136</v>
      </c>
      <c r="X2026" s="15">
        <v>171136.79271690996</v>
      </c>
      <c r="Y2026" s="15">
        <v>192091.08051253716</v>
      </c>
      <c r="Z2026" s="15">
        <v>161664.2252044362</v>
      </c>
      <c r="AA2026" s="15">
        <v>209659.93671128148</v>
      </c>
      <c r="AB2026" s="16">
        <f t="shared" si="31"/>
        <v>52152.121938053708</v>
      </c>
    </row>
    <row r="2027" spans="1:28" ht="16" x14ac:dyDescent="0.2">
      <c r="A2027" s="14" t="s">
        <v>2986</v>
      </c>
      <c r="B2027" s="14" t="s">
        <v>2987</v>
      </c>
      <c r="C2027" s="14" t="s">
        <v>2431</v>
      </c>
      <c r="D2027" s="14" t="s">
        <v>2883</v>
      </c>
      <c r="E2027" s="14" t="s">
        <v>774</v>
      </c>
      <c r="F2027" s="14" t="s">
        <v>775</v>
      </c>
      <c r="G2027" s="14" t="s">
        <v>3009</v>
      </c>
      <c r="H2027" s="14" t="s">
        <v>3010</v>
      </c>
      <c r="I2027" s="14" t="s">
        <v>175</v>
      </c>
      <c r="J2027" s="14" t="s">
        <v>3011</v>
      </c>
      <c r="K2027" s="15">
        <v>5030.1810865191146</v>
      </c>
      <c r="L2027" s="15">
        <v>5030.1810865191146</v>
      </c>
      <c r="M2027" s="15">
        <v>5030.1810865191146</v>
      </c>
      <c r="N2027" s="15">
        <v>5030.1810865191146</v>
      </c>
      <c r="O2027" s="15">
        <v>5030.1810865191146</v>
      </c>
      <c r="P2027" s="15">
        <v>5030.1810865191146</v>
      </c>
      <c r="Q2027" s="15">
        <v>5030.1810865191146</v>
      </c>
      <c r="R2027" s="15">
        <v>5030.1810865191146</v>
      </c>
      <c r="S2027" s="15">
        <v>5030.1810865191146</v>
      </c>
      <c r="T2027" s="15">
        <v>5030.1810865191146</v>
      </c>
      <c r="U2027" s="15">
        <v>5030.1810865191146</v>
      </c>
      <c r="V2027" s="15">
        <v>5030.1810865191146</v>
      </c>
      <c r="W2027" s="15">
        <v>60362.173038229375</v>
      </c>
      <c r="X2027" s="15">
        <v>160917.98239335811</v>
      </c>
      <c r="Y2027" s="15">
        <v>119541.42041782348</v>
      </c>
      <c r="Z2027" s="15">
        <v>162528.92467680312</v>
      </c>
      <c r="AA2027" s="15">
        <v>60295.414374143205</v>
      </c>
      <c r="AB2027" s="16">
        <f t="shared" si="31"/>
        <v>25150.905432595573</v>
      </c>
    </row>
    <row r="2028" spans="1:28" ht="16" x14ac:dyDescent="0.2">
      <c r="A2028" s="14" t="s">
        <v>2986</v>
      </c>
      <c r="B2028" s="14" t="s">
        <v>2987</v>
      </c>
      <c r="C2028" s="14" t="s">
        <v>2431</v>
      </c>
      <c r="D2028" s="14" t="s">
        <v>2883</v>
      </c>
      <c r="E2028" s="14" t="s">
        <v>774</v>
      </c>
      <c r="F2028" s="14" t="s">
        <v>775</v>
      </c>
      <c r="G2028" s="14" t="s">
        <v>744</v>
      </c>
      <c r="H2028" s="14" t="s">
        <v>745</v>
      </c>
      <c r="I2028" s="14" t="s">
        <v>175</v>
      </c>
      <c r="J2028" s="14" t="s">
        <v>3012</v>
      </c>
      <c r="K2028" s="15">
        <v>4630.5979292346192</v>
      </c>
      <c r="L2028" s="15">
        <v>4630.5979292346192</v>
      </c>
      <c r="M2028" s="15">
        <v>4630.5979292346192</v>
      </c>
      <c r="N2028" s="15">
        <v>4630.5979292346192</v>
      </c>
      <c r="O2028" s="15">
        <v>4630.5979292346192</v>
      </c>
      <c r="P2028" s="15">
        <v>4630.5979292346192</v>
      </c>
      <c r="Q2028" s="15">
        <v>4630.5979292346192</v>
      </c>
      <c r="R2028" s="15">
        <v>4630.5979292346192</v>
      </c>
      <c r="S2028" s="15">
        <v>4630.5979292346192</v>
      </c>
      <c r="T2028" s="15">
        <v>4630.5979292346192</v>
      </c>
      <c r="U2028" s="15">
        <v>4630.5979292346192</v>
      </c>
      <c r="V2028" s="15">
        <v>4630.5979292346192</v>
      </c>
      <c r="W2028" s="15">
        <v>55567.175150815427</v>
      </c>
      <c r="X2028" s="15">
        <v>0</v>
      </c>
      <c r="Y2028" s="15">
        <v>0</v>
      </c>
      <c r="Z2028" s="15">
        <v>0</v>
      </c>
      <c r="AA2028" s="15">
        <v>0</v>
      </c>
      <c r="AB2028" s="16">
        <f t="shared" si="31"/>
        <v>23152.989646173097</v>
      </c>
    </row>
    <row r="2029" spans="1:28" ht="16" x14ac:dyDescent="0.2">
      <c r="A2029" s="14" t="s">
        <v>2986</v>
      </c>
      <c r="B2029" s="14" t="s">
        <v>2987</v>
      </c>
      <c r="C2029" s="14" t="s">
        <v>2431</v>
      </c>
      <c r="D2029" s="14" t="s">
        <v>2883</v>
      </c>
      <c r="E2029" s="14" t="s">
        <v>774</v>
      </c>
      <c r="F2029" s="14" t="s">
        <v>775</v>
      </c>
      <c r="G2029" s="14" t="s">
        <v>642</v>
      </c>
      <c r="H2029" s="14" t="s">
        <v>643</v>
      </c>
      <c r="I2029" s="14" t="s">
        <v>644</v>
      </c>
      <c r="J2029" s="14" t="s">
        <v>3013</v>
      </c>
      <c r="K2029" s="15">
        <v>6984.833333333333</v>
      </c>
      <c r="L2029" s="15">
        <v>6984.833333333333</v>
      </c>
      <c r="M2029" s="15">
        <v>6984.833333333333</v>
      </c>
      <c r="N2029" s="15">
        <v>6984.833333333333</v>
      </c>
      <c r="O2029" s="15">
        <v>6984.833333333333</v>
      </c>
      <c r="P2029" s="15">
        <v>6984.833333333333</v>
      </c>
      <c r="Q2029" s="15">
        <v>6984.833333333333</v>
      </c>
      <c r="R2029" s="15">
        <v>6984.833333333333</v>
      </c>
      <c r="S2029" s="15">
        <v>6984.833333333333</v>
      </c>
      <c r="T2029" s="15">
        <v>6984.833333333333</v>
      </c>
      <c r="U2029" s="15">
        <v>6984.833333333333</v>
      </c>
      <c r="V2029" s="15">
        <v>6984.833333333333</v>
      </c>
      <c r="W2029" s="15">
        <v>83818</v>
      </c>
      <c r="X2029" s="15">
        <v>83563.053583333327</v>
      </c>
      <c r="Y2029" s="15">
        <v>82284.007537734098</v>
      </c>
      <c r="Z2029" s="15">
        <v>82406.807815143082</v>
      </c>
      <c r="AA2029" s="15">
        <v>82699.568842907407</v>
      </c>
      <c r="AB2029" s="16">
        <f t="shared" si="31"/>
        <v>34924.166666666664</v>
      </c>
    </row>
    <row r="2030" spans="1:28" ht="16" x14ac:dyDescent="0.2">
      <c r="A2030" s="14" t="s">
        <v>2986</v>
      </c>
      <c r="B2030" s="14" t="s">
        <v>2987</v>
      </c>
      <c r="C2030" s="14" t="s">
        <v>2431</v>
      </c>
      <c r="D2030" s="14" t="s">
        <v>2883</v>
      </c>
      <c r="E2030" s="14" t="s">
        <v>774</v>
      </c>
      <c r="F2030" s="14" t="s">
        <v>775</v>
      </c>
      <c r="G2030" s="14" t="s">
        <v>1863</v>
      </c>
      <c r="H2030" s="14" t="s">
        <v>1864</v>
      </c>
      <c r="I2030" s="14" t="s">
        <v>179</v>
      </c>
      <c r="J2030" s="14" t="s">
        <v>3014</v>
      </c>
      <c r="K2030" s="15">
        <v>416.66666666666669</v>
      </c>
      <c r="L2030" s="15">
        <v>416.66666666666669</v>
      </c>
      <c r="M2030" s="15">
        <v>416.66666666666669</v>
      </c>
      <c r="N2030" s="15">
        <v>416.66666666666669</v>
      </c>
      <c r="O2030" s="15">
        <v>416.66666666666669</v>
      </c>
      <c r="P2030" s="15">
        <v>416.66666666666669</v>
      </c>
      <c r="Q2030" s="15">
        <v>416.66666666666669</v>
      </c>
      <c r="R2030" s="15">
        <v>416.66666666666669</v>
      </c>
      <c r="S2030" s="15">
        <v>416.66666666666669</v>
      </c>
      <c r="T2030" s="15">
        <v>416.66666666666669</v>
      </c>
      <c r="U2030" s="15">
        <v>416.66666666666669</v>
      </c>
      <c r="V2030" s="15">
        <v>416.66666666666669</v>
      </c>
      <c r="W2030" s="15">
        <v>5000</v>
      </c>
      <c r="X2030" s="15">
        <v>5024.9107142857138</v>
      </c>
      <c r="Y2030" s="15">
        <v>5060.5867976878608</v>
      </c>
      <c r="Z2030" s="15">
        <v>5131.4414793536116</v>
      </c>
      <c r="AA2030" s="15">
        <v>5185.405636176316</v>
      </c>
      <c r="AB2030" s="16">
        <f t="shared" si="31"/>
        <v>2083.3333333333335</v>
      </c>
    </row>
    <row r="2031" spans="1:28" ht="16" x14ac:dyDescent="0.2">
      <c r="A2031" s="14" t="s">
        <v>2986</v>
      </c>
      <c r="B2031" s="14" t="s">
        <v>2987</v>
      </c>
      <c r="C2031" s="14" t="s">
        <v>2431</v>
      </c>
      <c r="D2031" s="14" t="s">
        <v>2883</v>
      </c>
      <c r="E2031" s="14" t="s">
        <v>53</v>
      </c>
      <c r="F2031" s="14" t="s">
        <v>2926</v>
      </c>
      <c r="G2031" s="14" t="s">
        <v>347</v>
      </c>
      <c r="H2031" s="14" t="s">
        <v>348</v>
      </c>
      <c r="I2031" s="14" t="s">
        <v>17</v>
      </c>
      <c r="J2031" s="14" t="s">
        <v>3015</v>
      </c>
      <c r="K2031" s="15">
        <v>77477.399999999994</v>
      </c>
      <c r="L2031" s="15">
        <v>80531.639999999985</v>
      </c>
      <c r="M2031" s="15">
        <v>79309.919999999998</v>
      </c>
      <c r="N2031" s="15">
        <v>78213.600000000006</v>
      </c>
      <c r="O2031" s="15">
        <v>76380.959999999992</v>
      </c>
      <c r="P2031" s="15">
        <v>76380.959999999992</v>
      </c>
      <c r="Q2031" s="15">
        <v>76380.959999999992</v>
      </c>
      <c r="R2031" s="15">
        <v>76380.959999999992</v>
      </c>
      <c r="S2031" s="15">
        <v>81378.959999999992</v>
      </c>
      <c r="T2031" s="15">
        <v>77116.680000000008</v>
      </c>
      <c r="U2031" s="15">
        <v>77116.680000000008</v>
      </c>
      <c r="V2031" s="15">
        <v>86002.08</v>
      </c>
      <c r="W2031" s="15">
        <v>942670.79999999993</v>
      </c>
      <c r="X2031" s="15">
        <v>956086.41230857128</v>
      </c>
      <c r="Y2031" s="15">
        <v>951880.61985033425</v>
      </c>
      <c r="Z2031" s="15">
        <v>964294.9161554419</v>
      </c>
      <c r="AA2031" s="15">
        <v>973693.63956523326</v>
      </c>
      <c r="AB2031" s="16">
        <f t="shared" si="31"/>
        <v>391913.5199999999</v>
      </c>
    </row>
    <row r="2032" spans="1:28" ht="16" x14ac:dyDescent="0.2">
      <c r="A2032" s="14" t="s">
        <v>2986</v>
      </c>
      <c r="B2032" s="14" t="s">
        <v>2987</v>
      </c>
      <c r="C2032" s="14" t="s">
        <v>2431</v>
      </c>
      <c r="D2032" s="14" t="s">
        <v>2883</v>
      </c>
      <c r="E2032" s="14" t="s">
        <v>53</v>
      </c>
      <c r="F2032" s="14" t="s">
        <v>2926</v>
      </c>
      <c r="G2032" s="14" t="s">
        <v>1307</v>
      </c>
      <c r="H2032" s="14" t="s">
        <v>1308</v>
      </c>
      <c r="I2032" s="14" t="s">
        <v>175</v>
      </c>
      <c r="J2032" s="14" t="s">
        <v>3016</v>
      </c>
      <c r="K2032" s="15">
        <v>11111.416666666668</v>
      </c>
      <c r="L2032" s="15">
        <v>11111.416666666668</v>
      </c>
      <c r="M2032" s="15">
        <v>11111.416666666668</v>
      </c>
      <c r="N2032" s="15">
        <v>11111.416666666668</v>
      </c>
      <c r="O2032" s="15">
        <v>11111.416666666668</v>
      </c>
      <c r="P2032" s="15">
        <v>11111.416666666668</v>
      </c>
      <c r="Q2032" s="15">
        <v>11111.416666666668</v>
      </c>
      <c r="R2032" s="15">
        <v>11111.416666666668</v>
      </c>
      <c r="S2032" s="15">
        <v>11111.416666666668</v>
      </c>
      <c r="T2032" s="15">
        <v>11111.416666666668</v>
      </c>
      <c r="U2032" s="15">
        <v>11111.416666666668</v>
      </c>
      <c r="V2032" s="15">
        <v>11111.416666666668</v>
      </c>
      <c r="W2032" s="15">
        <v>133337</v>
      </c>
      <c r="X2032" s="15">
        <v>198999.21957009254</v>
      </c>
      <c r="Y2032" s="15">
        <v>195521.85510327615</v>
      </c>
      <c r="Z2032" s="15">
        <v>195752.29604915762</v>
      </c>
      <c r="AA2032" s="15">
        <v>196173.77520199306</v>
      </c>
      <c r="AB2032" s="16">
        <f t="shared" si="31"/>
        <v>55557.083333333343</v>
      </c>
    </row>
    <row r="2033" spans="1:28" ht="16" x14ac:dyDescent="0.2">
      <c r="A2033" s="14" t="s">
        <v>2986</v>
      </c>
      <c r="B2033" s="14" t="s">
        <v>2987</v>
      </c>
      <c r="C2033" s="14" t="s">
        <v>2431</v>
      </c>
      <c r="D2033" s="14" t="s">
        <v>2883</v>
      </c>
      <c r="E2033" s="14" t="s">
        <v>53</v>
      </c>
      <c r="F2033" s="14" t="s">
        <v>2926</v>
      </c>
      <c r="G2033" s="14" t="s">
        <v>1683</v>
      </c>
      <c r="H2033" s="14" t="s">
        <v>1684</v>
      </c>
      <c r="I2033" s="14" t="s">
        <v>1685</v>
      </c>
      <c r="J2033" s="14" t="s">
        <v>3017</v>
      </c>
      <c r="K2033" s="15">
        <v>35455.039191387375</v>
      </c>
      <c r="L2033" s="15">
        <v>26859.718835444986</v>
      </c>
      <c r="M2033" s="15">
        <v>62794.226043545219</v>
      </c>
      <c r="N2033" s="15">
        <v>73158.709666932671</v>
      </c>
      <c r="O2033" s="15">
        <v>80815.942631908765</v>
      </c>
      <c r="P2033" s="15">
        <v>86621.220765087972</v>
      </c>
      <c r="Q2033" s="15">
        <v>78359.015857453211</v>
      </c>
      <c r="R2033" s="15">
        <v>91361.131303499991</v>
      </c>
      <c r="S2033" s="15">
        <v>79408.664316380426</v>
      </c>
      <c r="T2033" s="15">
        <v>84845.988182325396</v>
      </c>
      <c r="U2033" s="15">
        <v>79041.455870862541</v>
      </c>
      <c r="V2033" s="15">
        <v>91762.408263447825</v>
      </c>
      <c r="W2033" s="15">
        <v>870483.52092827647</v>
      </c>
      <c r="X2033" s="15">
        <v>900895.66642343462</v>
      </c>
      <c r="Y2033" s="15">
        <v>953267.99515359977</v>
      </c>
      <c r="Z2033" s="15">
        <v>1060071.0121608858</v>
      </c>
      <c r="AA2033" s="15">
        <v>879065.69116719661</v>
      </c>
      <c r="AB2033" s="16">
        <f t="shared" si="31"/>
        <v>279083.63636921899</v>
      </c>
    </row>
    <row r="2034" spans="1:28" ht="16" x14ac:dyDescent="0.2">
      <c r="A2034" s="14" t="s">
        <v>2986</v>
      </c>
      <c r="B2034" s="14" t="s">
        <v>2987</v>
      </c>
      <c r="C2034" s="14" t="s">
        <v>2431</v>
      </c>
      <c r="D2034" s="14" t="s">
        <v>2883</v>
      </c>
      <c r="E2034" s="14" t="s">
        <v>53</v>
      </c>
      <c r="F2034" s="14" t="s">
        <v>2926</v>
      </c>
      <c r="G2034" s="14" t="s">
        <v>642</v>
      </c>
      <c r="H2034" s="14" t="s">
        <v>643</v>
      </c>
      <c r="I2034" s="14" t="s">
        <v>644</v>
      </c>
      <c r="J2034" s="14" t="s">
        <v>3018</v>
      </c>
      <c r="K2034" s="15">
        <v>15249.09</v>
      </c>
      <c r="L2034" s="15">
        <v>11397.7</v>
      </c>
      <c r="M2034" s="15">
        <v>27977.98</v>
      </c>
      <c r="N2034" s="15">
        <v>32430.29</v>
      </c>
      <c r="O2034" s="15">
        <v>35853.519999999997</v>
      </c>
      <c r="P2034" s="15">
        <v>38397.29</v>
      </c>
      <c r="Q2034" s="15">
        <v>34670.81</v>
      </c>
      <c r="R2034" s="15">
        <v>40688.26</v>
      </c>
      <c r="S2034" s="15">
        <v>35242.910000000003</v>
      </c>
      <c r="T2034" s="15">
        <v>37681.42</v>
      </c>
      <c r="U2034" s="15">
        <v>34854.47</v>
      </c>
      <c r="V2034" s="15">
        <v>40669.75</v>
      </c>
      <c r="W2034" s="15">
        <v>385113.49</v>
      </c>
      <c r="X2034" s="15">
        <v>396259.10301565478</v>
      </c>
      <c r="Y2034" s="15">
        <v>416274.33648015809</v>
      </c>
      <c r="Z2034" s="15">
        <v>453545.48919162602</v>
      </c>
      <c r="AA2034" s="15">
        <v>391973.55822175567</v>
      </c>
      <c r="AB2034" s="16">
        <f t="shared" si="31"/>
        <v>122908.57999999999</v>
      </c>
    </row>
    <row r="2035" spans="1:28" ht="16" x14ac:dyDescent="0.2">
      <c r="A2035" s="14" t="s">
        <v>2986</v>
      </c>
      <c r="B2035" s="14" t="s">
        <v>2987</v>
      </c>
      <c r="C2035" s="14" t="s">
        <v>2431</v>
      </c>
      <c r="D2035" s="14" t="s">
        <v>2883</v>
      </c>
      <c r="E2035" s="14" t="s">
        <v>53</v>
      </c>
      <c r="F2035" s="14" t="s">
        <v>2926</v>
      </c>
      <c r="G2035" s="14" t="s">
        <v>177</v>
      </c>
      <c r="H2035" s="14" t="s">
        <v>178</v>
      </c>
      <c r="I2035" s="14" t="s">
        <v>179</v>
      </c>
      <c r="J2035" s="14" t="s">
        <v>3019</v>
      </c>
      <c r="K2035" s="15">
        <v>7596.708333333333</v>
      </c>
      <c r="L2035" s="15">
        <v>7596.708333333333</v>
      </c>
      <c r="M2035" s="15">
        <v>7596.708333333333</v>
      </c>
      <c r="N2035" s="15">
        <v>7596.708333333333</v>
      </c>
      <c r="O2035" s="15">
        <v>7596.708333333333</v>
      </c>
      <c r="P2035" s="15">
        <v>7596.708333333333</v>
      </c>
      <c r="Q2035" s="15">
        <v>7596.708333333333</v>
      </c>
      <c r="R2035" s="15">
        <v>7596.708333333333</v>
      </c>
      <c r="S2035" s="15">
        <v>7596.708333333333</v>
      </c>
      <c r="T2035" s="15">
        <v>7596.708333333333</v>
      </c>
      <c r="U2035" s="15">
        <v>7596.708333333333</v>
      </c>
      <c r="V2035" s="15">
        <v>7596.708333333333</v>
      </c>
      <c r="W2035" s="15">
        <v>91160.5</v>
      </c>
      <c r="X2035" s="15">
        <v>91247.481549223448</v>
      </c>
      <c r="Y2035" s="15">
        <v>90267.257683858363</v>
      </c>
      <c r="Z2035" s="15">
        <v>90462.658045280783</v>
      </c>
      <c r="AA2035" s="15">
        <v>91059.679355362634</v>
      </c>
      <c r="AB2035" s="16">
        <f t="shared" si="31"/>
        <v>37983.541666666664</v>
      </c>
    </row>
    <row r="2036" spans="1:28" ht="16" x14ac:dyDescent="0.2">
      <c r="A2036" s="14" t="s">
        <v>2986</v>
      </c>
      <c r="B2036" s="14" t="s">
        <v>2987</v>
      </c>
      <c r="C2036" s="14" t="s">
        <v>2431</v>
      </c>
      <c r="D2036" s="14" t="s">
        <v>2883</v>
      </c>
      <c r="E2036" s="14" t="s">
        <v>53</v>
      </c>
      <c r="F2036" s="14" t="s">
        <v>2926</v>
      </c>
      <c r="G2036" s="14" t="s">
        <v>1863</v>
      </c>
      <c r="H2036" s="14" t="s">
        <v>1864</v>
      </c>
      <c r="I2036" s="14" t="s">
        <v>179</v>
      </c>
      <c r="J2036" s="14" t="s">
        <v>3020</v>
      </c>
      <c r="K2036" s="15">
        <v>500</v>
      </c>
      <c r="L2036" s="15">
        <v>500</v>
      </c>
      <c r="M2036" s="15">
        <v>500</v>
      </c>
      <c r="N2036" s="15">
        <v>500</v>
      </c>
      <c r="O2036" s="15">
        <v>500</v>
      </c>
      <c r="P2036" s="15">
        <v>500</v>
      </c>
      <c r="Q2036" s="15">
        <v>500</v>
      </c>
      <c r="R2036" s="15">
        <v>500</v>
      </c>
      <c r="S2036" s="15">
        <v>500</v>
      </c>
      <c r="T2036" s="15">
        <v>500</v>
      </c>
      <c r="U2036" s="15">
        <v>500</v>
      </c>
      <c r="V2036" s="15">
        <v>500</v>
      </c>
      <c r="W2036" s="15">
        <v>6000</v>
      </c>
      <c r="X2036" s="15">
        <v>6005.724949899799</v>
      </c>
      <c r="Y2036" s="15">
        <v>5941.2085947658279</v>
      </c>
      <c r="Z2036" s="15">
        <v>5954.0694519192484</v>
      </c>
      <c r="AA2036" s="15">
        <v>5993.3641887898348</v>
      </c>
      <c r="AB2036" s="16">
        <f t="shared" si="31"/>
        <v>2500</v>
      </c>
    </row>
    <row r="2037" spans="1:28" ht="16" x14ac:dyDescent="0.2">
      <c r="A2037" s="14" t="s">
        <v>2986</v>
      </c>
      <c r="B2037" s="14" t="s">
        <v>2987</v>
      </c>
      <c r="C2037" s="14" t="s">
        <v>2431</v>
      </c>
      <c r="D2037" s="14" t="s">
        <v>2883</v>
      </c>
      <c r="E2037" s="14" t="s">
        <v>53</v>
      </c>
      <c r="F2037" s="14" t="s">
        <v>2926</v>
      </c>
      <c r="G2037" s="14" t="s">
        <v>2048</v>
      </c>
      <c r="H2037" s="14" t="s">
        <v>2049</v>
      </c>
      <c r="I2037" s="14" t="s">
        <v>179</v>
      </c>
      <c r="J2037" s="14" t="s">
        <v>3021</v>
      </c>
      <c r="K2037" s="15">
        <v>2735.0833333333335</v>
      </c>
      <c r="L2037" s="15">
        <v>2735.0833333333335</v>
      </c>
      <c r="M2037" s="15">
        <v>2735.0833333333335</v>
      </c>
      <c r="N2037" s="15">
        <v>2735.0833333333335</v>
      </c>
      <c r="O2037" s="15">
        <v>2735.0833333333335</v>
      </c>
      <c r="P2037" s="15">
        <v>2735.0833333333335</v>
      </c>
      <c r="Q2037" s="15">
        <v>2735.0833333333335</v>
      </c>
      <c r="R2037" s="15">
        <v>2735.0833333333335</v>
      </c>
      <c r="S2037" s="15">
        <v>2735.0833333333335</v>
      </c>
      <c r="T2037" s="15">
        <v>2735.0833333333335</v>
      </c>
      <c r="U2037" s="15">
        <v>2735.0833333333335</v>
      </c>
      <c r="V2037" s="15">
        <v>2735.0833333333335</v>
      </c>
      <c r="W2037" s="15">
        <v>32821</v>
      </c>
      <c r="X2037" s="15">
        <v>32852.316430110215</v>
      </c>
      <c r="Y2037" s="15">
        <v>32499.401214801535</v>
      </c>
      <c r="Z2037" s="15">
        <v>32569.752246906952</v>
      </c>
      <c r="AA2037" s="15">
        <v>32784.701006711861</v>
      </c>
      <c r="AB2037" s="16">
        <f t="shared" si="31"/>
        <v>13675.416666666668</v>
      </c>
    </row>
    <row r="2038" spans="1:28" ht="16" x14ac:dyDescent="0.2">
      <c r="A2038" s="14" t="s">
        <v>2986</v>
      </c>
      <c r="B2038" s="14" t="s">
        <v>2987</v>
      </c>
      <c r="C2038" s="14" t="s">
        <v>2431</v>
      </c>
      <c r="D2038" s="14" t="s">
        <v>2883</v>
      </c>
      <c r="E2038" s="14" t="s">
        <v>53</v>
      </c>
      <c r="F2038" s="14" t="s">
        <v>2926</v>
      </c>
      <c r="G2038" s="14" t="s">
        <v>2825</v>
      </c>
      <c r="H2038" s="14" t="s">
        <v>2826</v>
      </c>
      <c r="I2038" s="14" t="s">
        <v>179</v>
      </c>
      <c r="J2038" s="14" t="s">
        <v>3022</v>
      </c>
      <c r="K2038" s="15">
        <v>13178.22</v>
      </c>
      <c r="L2038" s="15">
        <v>9849.8700000000008</v>
      </c>
      <c r="M2038" s="15">
        <v>24178.5</v>
      </c>
      <c r="N2038" s="15">
        <v>28026.18</v>
      </c>
      <c r="O2038" s="15">
        <v>30984.53</v>
      </c>
      <c r="P2038" s="15">
        <v>33182.839999999997</v>
      </c>
      <c r="Q2038" s="15">
        <v>29962.43</v>
      </c>
      <c r="R2038" s="15">
        <v>35162.699999999997</v>
      </c>
      <c r="S2038" s="15">
        <v>30456.83</v>
      </c>
      <c r="T2038" s="15">
        <v>32564.19</v>
      </c>
      <c r="U2038" s="15">
        <v>30121.14</v>
      </c>
      <c r="V2038" s="15">
        <v>35146.699999999997</v>
      </c>
      <c r="W2038" s="15">
        <v>332814.13</v>
      </c>
      <c r="X2038" s="15">
        <v>286269.58043035708</v>
      </c>
      <c r="Y2038" s="15">
        <v>240373.90271958796</v>
      </c>
      <c r="Z2038" s="15">
        <v>208140.50687451032</v>
      </c>
      <c r="AA2038" s="15">
        <v>179612.34366660545</v>
      </c>
      <c r="AB2038" s="16">
        <f t="shared" si="31"/>
        <v>106217.29999999999</v>
      </c>
    </row>
    <row r="2039" spans="1:28" ht="16" x14ac:dyDescent="0.2">
      <c r="A2039" s="14" t="s">
        <v>2986</v>
      </c>
      <c r="B2039" s="14" t="s">
        <v>2987</v>
      </c>
      <c r="C2039" s="14" t="s">
        <v>2431</v>
      </c>
      <c r="D2039" s="14" t="s">
        <v>2883</v>
      </c>
      <c r="E2039" s="14" t="s">
        <v>53</v>
      </c>
      <c r="F2039" s="14" t="s">
        <v>2926</v>
      </c>
      <c r="G2039" s="14" t="s">
        <v>3023</v>
      </c>
      <c r="H2039" s="14" t="s">
        <v>3024</v>
      </c>
      <c r="I2039" s="14" t="s">
        <v>179</v>
      </c>
      <c r="J2039" s="14" t="s">
        <v>3025</v>
      </c>
      <c r="K2039" s="15">
        <v>193614.88</v>
      </c>
      <c r="L2039" s="15">
        <v>0</v>
      </c>
      <c r="M2039" s="15">
        <v>458571.3</v>
      </c>
      <c r="N2039" s="15">
        <v>531546.75</v>
      </c>
      <c r="O2039" s="15">
        <v>587654.99</v>
      </c>
      <c r="P2039" s="15">
        <v>629348.44999999995</v>
      </c>
      <c r="Q2039" s="15">
        <v>568269.77</v>
      </c>
      <c r="R2039" s="15">
        <v>666898.44999999995</v>
      </c>
      <c r="S2039" s="15">
        <v>577646.71</v>
      </c>
      <c r="T2039" s="15">
        <v>617615.04</v>
      </c>
      <c r="U2039" s="15">
        <v>571279.99</v>
      </c>
      <c r="V2039" s="15">
        <v>666595.02</v>
      </c>
      <c r="W2039" s="15">
        <v>6069041.3499999996</v>
      </c>
      <c r="X2039" s="15">
        <v>6633646.36209</v>
      </c>
      <c r="Y2039" s="15">
        <v>7129083.423412079</v>
      </c>
      <c r="Z2039" s="15">
        <v>7869684.3048834195</v>
      </c>
      <c r="AA2039" s="15">
        <v>6931916.6051599039</v>
      </c>
      <c r="AB2039" s="16">
        <f t="shared" si="31"/>
        <v>1771387.92</v>
      </c>
    </row>
    <row r="2040" spans="1:28" ht="16" x14ac:dyDescent="0.2">
      <c r="A2040" s="14" t="s">
        <v>2986</v>
      </c>
      <c r="B2040" s="14" t="s">
        <v>2987</v>
      </c>
      <c r="C2040" s="14" t="s">
        <v>2431</v>
      </c>
      <c r="D2040" s="14" t="s">
        <v>2883</v>
      </c>
      <c r="E2040" s="14" t="s">
        <v>53</v>
      </c>
      <c r="F2040" s="14" t="s">
        <v>2926</v>
      </c>
      <c r="G2040" s="14" t="s">
        <v>3026</v>
      </c>
      <c r="H2040" s="14" t="s">
        <v>3027</v>
      </c>
      <c r="I2040" s="14" t="s">
        <v>179</v>
      </c>
      <c r="J2040" s="14" t="s">
        <v>3028</v>
      </c>
      <c r="K2040" s="15">
        <v>17817</v>
      </c>
      <c r="L2040" s="15">
        <v>17817</v>
      </c>
      <c r="M2040" s="15">
        <v>17817</v>
      </c>
      <c r="N2040" s="15">
        <v>17817</v>
      </c>
      <c r="O2040" s="15">
        <v>17817</v>
      </c>
      <c r="P2040" s="15">
        <v>17817</v>
      </c>
      <c r="Q2040" s="15">
        <v>17817</v>
      </c>
      <c r="R2040" s="15">
        <v>17817</v>
      </c>
      <c r="S2040" s="15">
        <v>17817</v>
      </c>
      <c r="T2040" s="15">
        <v>17817</v>
      </c>
      <c r="U2040" s="15">
        <v>17817</v>
      </c>
      <c r="V2040" s="15">
        <v>17817</v>
      </c>
      <c r="W2040" s="15">
        <v>213804</v>
      </c>
      <c r="X2040" s="15">
        <v>214008.00286472944</v>
      </c>
      <c r="Y2040" s="15">
        <v>211709.02706588549</v>
      </c>
      <c r="Z2040" s="15">
        <v>212167.31084969055</v>
      </c>
      <c r="AA2040" s="15">
        <v>213567.53950333697</v>
      </c>
      <c r="AB2040" s="16">
        <f t="shared" si="31"/>
        <v>89085</v>
      </c>
    </row>
    <row r="2041" spans="1:28" ht="16" x14ac:dyDescent="0.2">
      <c r="A2041" s="14" t="s">
        <v>2986</v>
      </c>
      <c r="B2041" s="14" t="s">
        <v>2987</v>
      </c>
      <c r="C2041" s="14" t="s">
        <v>2431</v>
      </c>
      <c r="D2041" s="14" t="s">
        <v>2883</v>
      </c>
      <c r="E2041" s="14" t="s">
        <v>53</v>
      </c>
      <c r="F2041" s="14" t="s">
        <v>2926</v>
      </c>
      <c r="G2041" s="14" t="s">
        <v>3029</v>
      </c>
      <c r="H2041" s="14" t="s">
        <v>3030</v>
      </c>
      <c r="I2041" s="14" t="s">
        <v>179</v>
      </c>
      <c r="J2041" s="14" t="s">
        <v>3031</v>
      </c>
      <c r="K2041" s="15">
        <v>29859.55</v>
      </c>
      <c r="L2041" s="15">
        <v>22318.080000000002</v>
      </c>
      <c r="M2041" s="15">
        <v>54784.26</v>
      </c>
      <c r="N2041" s="15">
        <v>63502.43</v>
      </c>
      <c r="O2041" s="15">
        <v>70205.53</v>
      </c>
      <c r="P2041" s="15">
        <v>75186.53</v>
      </c>
      <c r="Q2041" s="15">
        <v>67889.63</v>
      </c>
      <c r="R2041" s="15">
        <v>79672.53</v>
      </c>
      <c r="S2041" s="15">
        <v>69009.87</v>
      </c>
      <c r="T2041" s="15">
        <v>73784.77</v>
      </c>
      <c r="U2041" s="15">
        <v>68249.25</v>
      </c>
      <c r="V2041" s="15">
        <v>79636.28</v>
      </c>
      <c r="W2041" s="15">
        <v>754098.71</v>
      </c>
      <c r="X2041" s="15">
        <v>787786.25637767848</v>
      </c>
      <c r="Y2041" s="15">
        <v>840861.28262899769</v>
      </c>
      <c r="Z2041" s="15">
        <v>927300.36769361293</v>
      </c>
      <c r="AA2041" s="15">
        <v>813193.24299785984</v>
      </c>
      <c r="AB2041" s="16">
        <f t="shared" si="31"/>
        <v>240669.85</v>
      </c>
    </row>
    <row r="2042" spans="1:28" ht="16" x14ac:dyDescent="0.2">
      <c r="A2042" s="14" t="s">
        <v>2986</v>
      </c>
      <c r="B2042" s="14" t="s">
        <v>2987</v>
      </c>
      <c r="C2042" s="14" t="s">
        <v>2431</v>
      </c>
      <c r="D2042" s="14" t="s">
        <v>2883</v>
      </c>
      <c r="E2042" s="14" t="s">
        <v>2466</v>
      </c>
      <c r="F2042" s="14" t="s">
        <v>2942</v>
      </c>
      <c r="G2042" s="14" t="s">
        <v>1307</v>
      </c>
      <c r="H2042" s="14" t="s">
        <v>1308</v>
      </c>
      <c r="I2042" s="14" t="s">
        <v>175</v>
      </c>
      <c r="J2042" s="14" t="s">
        <v>3032</v>
      </c>
      <c r="K2042" s="15">
        <v>5000</v>
      </c>
      <c r="L2042" s="15">
        <v>5000</v>
      </c>
      <c r="M2042" s="15">
        <v>5000</v>
      </c>
      <c r="N2042" s="15">
        <v>5000</v>
      </c>
      <c r="O2042" s="15">
        <v>5000</v>
      </c>
      <c r="P2042" s="15">
        <v>5000</v>
      </c>
      <c r="Q2042" s="15">
        <v>5000</v>
      </c>
      <c r="R2042" s="15">
        <v>5000</v>
      </c>
      <c r="S2042" s="15">
        <v>5000</v>
      </c>
      <c r="T2042" s="15">
        <v>5000</v>
      </c>
      <c r="U2042" s="15">
        <v>5000</v>
      </c>
      <c r="V2042" s="15">
        <v>5000</v>
      </c>
      <c r="W2042" s="15">
        <v>60000</v>
      </c>
      <c r="X2042" s="15">
        <v>60057.24949899799</v>
      </c>
      <c r="Y2042" s="15">
        <v>59412.08594765827</v>
      </c>
      <c r="Z2042" s="15">
        <v>59540.694519192497</v>
      </c>
      <c r="AA2042" s="15">
        <v>59933.641887898346</v>
      </c>
      <c r="AB2042" s="16">
        <f t="shared" si="31"/>
        <v>25000</v>
      </c>
    </row>
    <row r="2043" spans="1:28" ht="16" x14ac:dyDescent="0.2">
      <c r="A2043" s="14" t="s">
        <v>2986</v>
      </c>
      <c r="B2043" s="14" t="s">
        <v>2987</v>
      </c>
      <c r="C2043" s="14" t="s">
        <v>2431</v>
      </c>
      <c r="D2043" s="14" t="s">
        <v>2883</v>
      </c>
      <c r="E2043" s="14" t="s">
        <v>2466</v>
      </c>
      <c r="F2043" s="14" t="s">
        <v>2942</v>
      </c>
      <c r="G2043" s="14" t="s">
        <v>3033</v>
      </c>
      <c r="H2043" s="14" t="s">
        <v>3034</v>
      </c>
      <c r="I2043" s="14" t="s">
        <v>175</v>
      </c>
      <c r="J2043" s="14" t="s">
        <v>3035</v>
      </c>
      <c r="K2043" s="15">
        <v>44979.558517773345</v>
      </c>
      <c r="L2043" s="15">
        <v>44979.558517773345</v>
      </c>
      <c r="M2043" s="15">
        <v>48249.558517773345</v>
      </c>
      <c r="N2043" s="15">
        <v>44979.558517773345</v>
      </c>
      <c r="O2043" s="15">
        <v>44979.558517773345</v>
      </c>
      <c r="P2043" s="15">
        <v>48249.558517773345</v>
      </c>
      <c r="Q2043" s="15">
        <v>44979.558517773345</v>
      </c>
      <c r="R2043" s="15">
        <v>44979.558517773345</v>
      </c>
      <c r="S2043" s="15">
        <v>48249.558517773345</v>
      </c>
      <c r="T2043" s="15">
        <v>44979.558517773345</v>
      </c>
      <c r="U2043" s="15">
        <v>44979.558517773345</v>
      </c>
      <c r="V2043" s="15">
        <v>48249.558517773345</v>
      </c>
      <c r="W2043" s="15">
        <v>552834.70221328014</v>
      </c>
      <c r="X2043" s="15">
        <v>767304.87450612965</v>
      </c>
      <c r="Y2043" s="15">
        <v>753896.78822525451</v>
      </c>
      <c r="Z2043" s="15">
        <v>754785.32669009175</v>
      </c>
      <c r="AA2043" s="15">
        <v>756410.47380962339</v>
      </c>
      <c r="AB2043" s="16">
        <f t="shared" si="31"/>
        <v>228167.79258886672</v>
      </c>
    </row>
    <row r="2044" spans="1:28" ht="16" x14ac:dyDescent="0.2">
      <c r="A2044" s="14" t="s">
        <v>2986</v>
      </c>
      <c r="B2044" s="14" t="s">
        <v>2987</v>
      </c>
      <c r="C2044" s="14" t="s">
        <v>2431</v>
      </c>
      <c r="D2044" s="14" t="s">
        <v>2883</v>
      </c>
      <c r="E2044" s="14" t="s">
        <v>2466</v>
      </c>
      <c r="F2044" s="14" t="s">
        <v>2942</v>
      </c>
      <c r="G2044" s="14" t="s">
        <v>177</v>
      </c>
      <c r="H2044" s="14" t="s">
        <v>178</v>
      </c>
      <c r="I2044" s="14" t="s">
        <v>179</v>
      </c>
      <c r="J2044" s="14" t="s">
        <v>3036</v>
      </c>
      <c r="K2044" s="15">
        <v>833.33333333333337</v>
      </c>
      <c r="L2044" s="15">
        <v>833.33333333333337</v>
      </c>
      <c r="M2044" s="15">
        <v>833.33333333333337</v>
      </c>
      <c r="N2044" s="15">
        <v>833.33333333333337</v>
      </c>
      <c r="O2044" s="15">
        <v>833.33333333333337</v>
      </c>
      <c r="P2044" s="15">
        <v>833.33333333333337</v>
      </c>
      <c r="Q2044" s="15">
        <v>833.33333333333337</v>
      </c>
      <c r="R2044" s="15">
        <v>833.33333333333337</v>
      </c>
      <c r="S2044" s="15">
        <v>833.33333333333337</v>
      </c>
      <c r="T2044" s="15">
        <v>833.33333333333337</v>
      </c>
      <c r="U2044" s="15">
        <v>833.33333333333337</v>
      </c>
      <c r="V2044" s="15">
        <v>833.33333333333337</v>
      </c>
      <c r="W2044" s="15">
        <v>10000</v>
      </c>
      <c r="X2044" s="15">
        <v>10009.54158316633</v>
      </c>
      <c r="Y2044" s="15">
        <v>9902.0143246097123</v>
      </c>
      <c r="Z2044" s="15">
        <v>9923.4490865320822</v>
      </c>
      <c r="AA2044" s="15">
        <v>9988.9403146497225</v>
      </c>
      <c r="AB2044" s="16">
        <f t="shared" si="31"/>
        <v>4166.666666666667</v>
      </c>
    </row>
    <row r="2045" spans="1:28" ht="16" x14ac:dyDescent="0.2">
      <c r="A2045" s="14" t="s">
        <v>2986</v>
      </c>
      <c r="B2045" s="14" t="s">
        <v>2987</v>
      </c>
      <c r="C2045" s="14" t="s">
        <v>2431</v>
      </c>
      <c r="D2045" s="14" t="s">
        <v>2883</v>
      </c>
      <c r="E2045" s="14" t="s">
        <v>2466</v>
      </c>
      <c r="F2045" s="14" t="s">
        <v>2942</v>
      </c>
      <c r="G2045" s="14" t="s">
        <v>3037</v>
      </c>
      <c r="H2045" s="14" t="s">
        <v>3038</v>
      </c>
      <c r="I2045" s="14" t="s">
        <v>179</v>
      </c>
      <c r="J2045" s="14" t="s">
        <v>3039</v>
      </c>
      <c r="K2045" s="15">
        <v>13157.833333333334</v>
      </c>
      <c r="L2045" s="15">
        <v>13157.833333333334</v>
      </c>
      <c r="M2045" s="15">
        <v>13157.833333333334</v>
      </c>
      <c r="N2045" s="15">
        <v>13157.833333333334</v>
      </c>
      <c r="O2045" s="15">
        <v>13157.833333333334</v>
      </c>
      <c r="P2045" s="15">
        <v>13157.833333333334</v>
      </c>
      <c r="Q2045" s="15">
        <v>13157.833333333334</v>
      </c>
      <c r="R2045" s="15">
        <v>13157.833333333334</v>
      </c>
      <c r="S2045" s="15">
        <v>13157.833333333334</v>
      </c>
      <c r="T2045" s="15">
        <v>13157.833333333334</v>
      </c>
      <c r="U2045" s="15">
        <v>13157.833333333334</v>
      </c>
      <c r="V2045" s="15">
        <v>13157.833333333334</v>
      </c>
      <c r="W2045" s="15">
        <v>157894</v>
      </c>
      <c r="X2045" s="15">
        <v>158044.65587324646</v>
      </c>
      <c r="Y2045" s="15">
        <v>156346.8649769926</v>
      </c>
      <c r="Z2045" s="15">
        <v>156685.30700688966</v>
      </c>
      <c r="AA2045" s="15">
        <v>157719.37420413032</v>
      </c>
      <c r="AB2045" s="16">
        <f t="shared" si="31"/>
        <v>65789.166666666672</v>
      </c>
    </row>
    <row r="2046" spans="1:28" ht="16" x14ac:dyDescent="0.2">
      <c r="A2046" s="14" t="s">
        <v>2986</v>
      </c>
      <c r="B2046" s="14" t="s">
        <v>2987</v>
      </c>
      <c r="C2046" s="14" t="s">
        <v>2431</v>
      </c>
      <c r="D2046" s="14" t="s">
        <v>2883</v>
      </c>
      <c r="E2046" s="14" t="s">
        <v>96</v>
      </c>
      <c r="F2046" s="14" t="s">
        <v>2949</v>
      </c>
      <c r="G2046" s="14" t="s">
        <v>1307</v>
      </c>
      <c r="H2046" s="14" t="s">
        <v>1308</v>
      </c>
      <c r="I2046" s="14" t="s">
        <v>175</v>
      </c>
      <c r="J2046" s="14" t="s">
        <v>3040</v>
      </c>
      <c r="K2046" s="15">
        <v>5000</v>
      </c>
      <c r="L2046" s="15">
        <v>5000</v>
      </c>
      <c r="M2046" s="15">
        <v>5000</v>
      </c>
      <c r="N2046" s="15">
        <v>5000</v>
      </c>
      <c r="O2046" s="15">
        <v>5000</v>
      </c>
      <c r="P2046" s="15">
        <v>5000</v>
      </c>
      <c r="Q2046" s="15">
        <v>5000</v>
      </c>
      <c r="R2046" s="15">
        <v>5000</v>
      </c>
      <c r="S2046" s="15">
        <v>5000</v>
      </c>
      <c r="T2046" s="15">
        <v>5000</v>
      </c>
      <c r="U2046" s="15">
        <v>5000</v>
      </c>
      <c r="V2046" s="15">
        <v>5000</v>
      </c>
      <c r="W2046" s="15">
        <v>60000</v>
      </c>
      <c r="X2046" s="15">
        <v>60057.24949899799</v>
      </c>
      <c r="Y2046" s="15">
        <v>59412.08594765827</v>
      </c>
      <c r="Z2046" s="15">
        <v>59540.694519192497</v>
      </c>
      <c r="AA2046" s="15">
        <v>59933.641887898346</v>
      </c>
      <c r="AB2046" s="16">
        <f t="shared" si="31"/>
        <v>25000</v>
      </c>
    </row>
    <row r="2047" spans="1:28" ht="16" x14ac:dyDescent="0.2">
      <c r="A2047" s="14" t="s">
        <v>2986</v>
      </c>
      <c r="B2047" s="14" t="s">
        <v>2987</v>
      </c>
      <c r="C2047" s="14" t="s">
        <v>2431</v>
      </c>
      <c r="D2047" s="14" t="s">
        <v>2883</v>
      </c>
      <c r="E2047" s="14" t="s">
        <v>96</v>
      </c>
      <c r="F2047" s="14" t="s">
        <v>2949</v>
      </c>
      <c r="G2047" s="14" t="s">
        <v>3041</v>
      </c>
      <c r="H2047" s="14" t="s">
        <v>3042</v>
      </c>
      <c r="I2047" s="14" t="s">
        <v>179</v>
      </c>
      <c r="J2047" s="14" t="s">
        <v>3043</v>
      </c>
      <c r="K2047" s="15">
        <v>66145.25</v>
      </c>
      <c r="L2047" s="15">
        <v>66145.25</v>
      </c>
      <c r="M2047" s="15">
        <v>66145.25</v>
      </c>
      <c r="N2047" s="15">
        <v>66145.25</v>
      </c>
      <c r="O2047" s="15">
        <v>66145.25</v>
      </c>
      <c r="P2047" s="15">
        <v>66145.25</v>
      </c>
      <c r="Q2047" s="15">
        <v>66145.25</v>
      </c>
      <c r="R2047" s="15">
        <v>66145.25</v>
      </c>
      <c r="S2047" s="15">
        <v>66145.25</v>
      </c>
      <c r="T2047" s="15">
        <v>66145.25</v>
      </c>
      <c r="U2047" s="15">
        <v>66145.25</v>
      </c>
      <c r="V2047" s="15">
        <v>66145.25</v>
      </c>
      <c r="W2047" s="15">
        <v>793743</v>
      </c>
      <c r="X2047" s="15">
        <v>794500.35648471944</v>
      </c>
      <c r="Y2047" s="15">
        <v>785965.4556058686</v>
      </c>
      <c r="Z2047" s="15">
        <v>787666.82482912356</v>
      </c>
      <c r="AA2047" s="15">
        <v>792865.14521710156</v>
      </c>
      <c r="AB2047" s="16">
        <f t="shared" si="31"/>
        <v>330726.25</v>
      </c>
    </row>
    <row r="2048" spans="1:28" ht="16" x14ac:dyDescent="0.2">
      <c r="A2048" s="14" t="s">
        <v>2986</v>
      </c>
      <c r="B2048" s="14" t="s">
        <v>2987</v>
      </c>
      <c r="C2048" s="14" t="s">
        <v>2431</v>
      </c>
      <c r="D2048" s="14" t="s">
        <v>2883</v>
      </c>
      <c r="E2048" s="14" t="s">
        <v>96</v>
      </c>
      <c r="F2048" s="14" t="s">
        <v>2949</v>
      </c>
      <c r="G2048" s="14" t="s">
        <v>177</v>
      </c>
      <c r="H2048" s="14" t="s">
        <v>178</v>
      </c>
      <c r="I2048" s="14" t="s">
        <v>179</v>
      </c>
      <c r="J2048" s="14" t="s">
        <v>3044</v>
      </c>
      <c r="K2048" s="15">
        <v>2916.6666666666665</v>
      </c>
      <c r="L2048" s="15">
        <v>2916.6666666666665</v>
      </c>
      <c r="M2048" s="15">
        <v>2916.6666666666665</v>
      </c>
      <c r="N2048" s="15">
        <v>2916.6666666666665</v>
      </c>
      <c r="O2048" s="15">
        <v>2916.6666666666665</v>
      </c>
      <c r="P2048" s="15">
        <v>2916.6666666666665</v>
      </c>
      <c r="Q2048" s="15">
        <v>2916.6666666666665</v>
      </c>
      <c r="R2048" s="15">
        <v>2916.6666666666665</v>
      </c>
      <c r="S2048" s="15">
        <v>2916.6666666666665</v>
      </c>
      <c r="T2048" s="15">
        <v>2916.6666666666665</v>
      </c>
      <c r="U2048" s="15">
        <v>2916.6666666666665</v>
      </c>
      <c r="V2048" s="15">
        <v>2916.6666666666665</v>
      </c>
      <c r="W2048" s="15">
        <v>35000</v>
      </c>
      <c r="X2048" s="15">
        <v>35033.395541082158</v>
      </c>
      <c r="Y2048" s="15">
        <v>34657.050136133992</v>
      </c>
      <c r="Z2048" s="15">
        <v>34732.071802862287</v>
      </c>
      <c r="AA2048" s="15">
        <v>34961.291101274037</v>
      </c>
      <c r="AB2048" s="16">
        <f t="shared" si="31"/>
        <v>14583.333333333332</v>
      </c>
    </row>
    <row r="2049" spans="1:28" ht="16" x14ac:dyDescent="0.2">
      <c r="A2049" s="14" t="s">
        <v>2986</v>
      </c>
      <c r="B2049" s="14" t="s">
        <v>2987</v>
      </c>
      <c r="C2049" s="14" t="s">
        <v>2431</v>
      </c>
      <c r="D2049" s="14" t="s">
        <v>2883</v>
      </c>
      <c r="E2049" s="14" t="s">
        <v>96</v>
      </c>
      <c r="F2049" s="14" t="s">
        <v>2949</v>
      </c>
      <c r="G2049" s="14" t="s">
        <v>2842</v>
      </c>
      <c r="H2049" s="14" t="s">
        <v>2843</v>
      </c>
      <c r="I2049" s="14" t="s">
        <v>179</v>
      </c>
      <c r="J2049" s="14" t="s">
        <v>3045</v>
      </c>
      <c r="K2049" s="15">
        <v>13997</v>
      </c>
      <c r="L2049" s="15">
        <v>13997</v>
      </c>
      <c r="M2049" s="15">
        <v>13997</v>
      </c>
      <c r="N2049" s="15">
        <v>13997</v>
      </c>
      <c r="O2049" s="15">
        <v>13997</v>
      </c>
      <c r="P2049" s="15">
        <v>13997</v>
      </c>
      <c r="Q2049" s="15">
        <v>13997</v>
      </c>
      <c r="R2049" s="15">
        <v>13997</v>
      </c>
      <c r="S2049" s="15">
        <v>13997</v>
      </c>
      <c r="T2049" s="15">
        <v>13997</v>
      </c>
      <c r="U2049" s="15">
        <v>13997</v>
      </c>
      <c r="V2049" s="15">
        <v>13997</v>
      </c>
      <c r="W2049" s="15">
        <v>167964</v>
      </c>
      <c r="X2049" s="15">
        <v>168124.26424749498</v>
      </c>
      <c r="Y2049" s="15">
        <v>166318.19340187457</v>
      </c>
      <c r="Z2049" s="15">
        <v>166678.22023702748</v>
      </c>
      <c r="AA2049" s="15">
        <v>167778.23710098263</v>
      </c>
      <c r="AB2049" s="16">
        <f t="shared" si="31"/>
        <v>69985</v>
      </c>
    </row>
    <row r="2050" spans="1:28" ht="16" x14ac:dyDescent="0.2">
      <c r="A2050" s="14" t="s">
        <v>2986</v>
      </c>
      <c r="B2050" s="14" t="s">
        <v>2987</v>
      </c>
      <c r="C2050" s="14" t="s">
        <v>2431</v>
      </c>
      <c r="D2050" s="14" t="s">
        <v>2883</v>
      </c>
      <c r="E2050" s="14" t="s">
        <v>96</v>
      </c>
      <c r="F2050" s="14" t="s">
        <v>2949</v>
      </c>
      <c r="G2050" s="14" t="s">
        <v>2964</v>
      </c>
      <c r="H2050" s="14" t="s">
        <v>2965</v>
      </c>
      <c r="I2050" s="14" t="s">
        <v>179</v>
      </c>
      <c r="J2050" s="14" t="s">
        <v>3046</v>
      </c>
      <c r="K2050" s="15">
        <v>45876.375</v>
      </c>
      <c r="L2050" s="15">
        <v>45876.375</v>
      </c>
      <c r="M2050" s="15">
        <v>45876.375</v>
      </c>
      <c r="N2050" s="15">
        <v>45876.375</v>
      </c>
      <c r="O2050" s="15">
        <v>45876.375</v>
      </c>
      <c r="P2050" s="15">
        <v>45876.375</v>
      </c>
      <c r="Q2050" s="15">
        <v>45876.375</v>
      </c>
      <c r="R2050" s="15">
        <v>45876.375</v>
      </c>
      <c r="S2050" s="15">
        <v>45876.375</v>
      </c>
      <c r="T2050" s="15">
        <v>45876.375</v>
      </c>
      <c r="U2050" s="15">
        <v>45876.375</v>
      </c>
      <c r="V2050" s="15">
        <v>45876.375</v>
      </c>
      <c r="W2050" s="15">
        <v>550516.5</v>
      </c>
      <c r="X2050" s="15">
        <v>551041.77989691892</v>
      </c>
      <c r="Y2050" s="15">
        <v>545122.22689340019</v>
      </c>
      <c r="Z2050" s="15">
        <v>546302.24590458383</v>
      </c>
      <c r="AA2050" s="15">
        <v>549907.64607298642</v>
      </c>
      <c r="AB2050" s="16">
        <f t="shared" si="31"/>
        <v>229381.875</v>
      </c>
    </row>
    <row r="2051" spans="1:28" ht="16" x14ac:dyDescent="0.2">
      <c r="A2051" s="14" t="s">
        <v>2986</v>
      </c>
      <c r="B2051" s="14" t="s">
        <v>2987</v>
      </c>
      <c r="C2051" s="14" t="s">
        <v>2431</v>
      </c>
      <c r="D2051" s="14" t="s">
        <v>2883</v>
      </c>
      <c r="E2051" s="14" t="s">
        <v>96</v>
      </c>
      <c r="F2051" s="14" t="s">
        <v>2949</v>
      </c>
      <c r="G2051" s="14" t="s">
        <v>3047</v>
      </c>
      <c r="H2051" s="14" t="s">
        <v>3048</v>
      </c>
      <c r="I2051" s="14" t="s">
        <v>179</v>
      </c>
      <c r="J2051" s="14" t="s">
        <v>3049</v>
      </c>
      <c r="K2051" s="15">
        <v>34845.083333333336</v>
      </c>
      <c r="L2051" s="15">
        <v>34845.083333333336</v>
      </c>
      <c r="M2051" s="15">
        <v>34845.083333333336</v>
      </c>
      <c r="N2051" s="15">
        <v>34845.083333333336</v>
      </c>
      <c r="O2051" s="15">
        <v>34845.083333333336</v>
      </c>
      <c r="P2051" s="15">
        <v>34845.083333333336</v>
      </c>
      <c r="Q2051" s="15">
        <v>34845.083333333336</v>
      </c>
      <c r="R2051" s="15">
        <v>34845.083333333336</v>
      </c>
      <c r="S2051" s="15">
        <v>34845.083333333336</v>
      </c>
      <c r="T2051" s="15">
        <v>34845.083333333336</v>
      </c>
      <c r="U2051" s="15">
        <v>34845.083333333336</v>
      </c>
      <c r="V2051" s="15">
        <v>34845.083333333336</v>
      </c>
      <c r="W2051" s="15">
        <v>418141</v>
      </c>
      <c r="X2051" s="15">
        <v>418539.97271267534</v>
      </c>
      <c r="Y2051" s="15">
        <v>414043.81717066292</v>
      </c>
      <c r="Z2051" s="15">
        <v>414940.09244916117</v>
      </c>
      <c r="AA2051" s="15">
        <v>417678.54921079503</v>
      </c>
      <c r="AB2051" s="16">
        <f t="shared" ref="AB2051:AB2114" si="32">SUM(K2051:O2051)</f>
        <v>174225.41666666669</v>
      </c>
    </row>
    <row r="2052" spans="1:28" ht="16" x14ac:dyDescent="0.2">
      <c r="A2052" s="14" t="s">
        <v>2986</v>
      </c>
      <c r="B2052" s="14" t="s">
        <v>2987</v>
      </c>
      <c r="C2052" s="14" t="s">
        <v>2431</v>
      </c>
      <c r="D2052" s="14" t="s">
        <v>2883</v>
      </c>
      <c r="E2052" s="14" t="s">
        <v>96</v>
      </c>
      <c r="F2052" s="14" t="s">
        <v>2949</v>
      </c>
      <c r="G2052" s="14" t="s">
        <v>3050</v>
      </c>
      <c r="H2052" s="14" t="s">
        <v>3051</v>
      </c>
      <c r="I2052" s="14" t="s">
        <v>179</v>
      </c>
      <c r="J2052" s="14" t="s">
        <v>3052</v>
      </c>
      <c r="K2052" s="15">
        <v>4500</v>
      </c>
      <c r="L2052" s="15">
        <v>4500</v>
      </c>
      <c r="M2052" s="15">
        <v>4500</v>
      </c>
      <c r="N2052" s="15">
        <v>4500</v>
      </c>
      <c r="O2052" s="15">
        <v>4500</v>
      </c>
      <c r="P2052" s="15">
        <v>4500</v>
      </c>
      <c r="Q2052" s="15">
        <v>4500</v>
      </c>
      <c r="R2052" s="15">
        <v>4500</v>
      </c>
      <c r="S2052" s="15">
        <v>4500</v>
      </c>
      <c r="T2052" s="15">
        <v>4500</v>
      </c>
      <c r="U2052" s="15">
        <v>4500</v>
      </c>
      <c r="V2052" s="15">
        <v>4500</v>
      </c>
      <c r="W2052" s="15">
        <v>54000</v>
      </c>
      <c r="X2052" s="15">
        <v>36179.357142857138</v>
      </c>
      <c r="Y2052" s="15">
        <v>54654.337415028895</v>
      </c>
      <c r="Z2052" s="15">
        <v>36946.378651346007</v>
      </c>
      <c r="AA2052" s="15">
        <v>56002.380870704212</v>
      </c>
      <c r="AB2052" s="16">
        <f t="shared" si="32"/>
        <v>22500</v>
      </c>
    </row>
    <row r="2053" spans="1:28" ht="16" x14ac:dyDescent="0.2">
      <c r="A2053" s="14" t="s">
        <v>2986</v>
      </c>
      <c r="B2053" s="14" t="s">
        <v>2987</v>
      </c>
      <c r="C2053" s="14" t="s">
        <v>2431</v>
      </c>
      <c r="D2053" s="14" t="s">
        <v>2883</v>
      </c>
      <c r="E2053" s="14" t="s">
        <v>96</v>
      </c>
      <c r="F2053" s="14" t="s">
        <v>2949</v>
      </c>
      <c r="G2053" s="14" t="s">
        <v>3053</v>
      </c>
      <c r="H2053" s="14" t="s">
        <v>3054</v>
      </c>
      <c r="I2053" s="14" t="s">
        <v>179</v>
      </c>
      <c r="J2053" s="14" t="s">
        <v>3055</v>
      </c>
      <c r="K2053" s="15">
        <v>693.5</v>
      </c>
      <c r="L2053" s="15">
        <v>693.5</v>
      </c>
      <c r="M2053" s="15">
        <v>693.5</v>
      </c>
      <c r="N2053" s="15">
        <v>693.5</v>
      </c>
      <c r="O2053" s="15">
        <v>693.5</v>
      </c>
      <c r="P2053" s="15">
        <v>693.5</v>
      </c>
      <c r="Q2053" s="15">
        <v>693.5</v>
      </c>
      <c r="R2053" s="15">
        <v>693.5</v>
      </c>
      <c r="S2053" s="15">
        <v>693.5</v>
      </c>
      <c r="T2053" s="15">
        <v>693.5</v>
      </c>
      <c r="U2053" s="15">
        <v>693.5</v>
      </c>
      <c r="V2053" s="15">
        <v>693.5</v>
      </c>
      <c r="W2053" s="15">
        <v>8322</v>
      </c>
      <c r="X2053" s="15">
        <v>8329.9405055110219</v>
      </c>
      <c r="Y2053" s="15">
        <v>8240.4563209402022</v>
      </c>
      <c r="Z2053" s="15">
        <v>8258.294329811999</v>
      </c>
      <c r="AA2053" s="15">
        <v>8312.796129851502</v>
      </c>
      <c r="AB2053" s="16">
        <f t="shared" si="32"/>
        <v>3467.5</v>
      </c>
    </row>
    <row r="2054" spans="1:28" ht="16" x14ac:dyDescent="0.2">
      <c r="A2054" s="14" t="s">
        <v>2986</v>
      </c>
      <c r="B2054" s="14" t="s">
        <v>2987</v>
      </c>
      <c r="C2054" s="14" t="s">
        <v>2431</v>
      </c>
      <c r="D2054" s="14" t="s">
        <v>2883</v>
      </c>
      <c r="E2054" s="14" t="s">
        <v>96</v>
      </c>
      <c r="F2054" s="14" t="s">
        <v>2949</v>
      </c>
      <c r="G2054" s="14" t="s">
        <v>3056</v>
      </c>
      <c r="H2054" s="14" t="s">
        <v>3057</v>
      </c>
      <c r="I2054" s="14" t="s">
        <v>179</v>
      </c>
      <c r="J2054" s="14" t="s">
        <v>3058</v>
      </c>
      <c r="K2054" s="15">
        <v>103005.75</v>
      </c>
      <c r="L2054" s="15">
        <v>103005.75</v>
      </c>
      <c r="M2054" s="15">
        <v>103005.75</v>
      </c>
      <c r="N2054" s="15">
        <v>103005.75</v>
      </c>
      <c r="O2054" s="15">
        <v>103005.75</v>
      </c>
      <c r="P2054" s="15">
        <v>103005.75</v>
      </c>
      <c r="Q2054" s="15">
        <v>103005.75</v>
      </c>
      <c r="R2054" s="15">
        <v>103005.75</v>
      </c>
      <c r="S2054" s="15">
        <v>103005.75</v>
      </c>
      <c r="T2054" s="15">
        <v>103005.75</v>
      </c>
      <c r="U2054" s="15">
        <v>103005.75</v>
      </c>
      <c r="V2054" s="15">
        <v>103005.75</v>
      </c>
      <c r="W2054" s="15">
        <v>1236069</v>
      </c>
      <c r="X2054" s="15">
        <v>1237248.4055162824</v>
      </c>
      <c r="Y2054" s="15">
        <v>1223957.2944206004</v>
      </c>
      <c r="Z2054" s="15">
        <v>1226606.7788940626</v>
      </c>
      <c r="AA2054" s="15">
        <v>1234701.9465788768</v>
      </c>
      <c r="AB2054" s="16">
        <f t="shared" si="32"/>
        <v>515028.75</v>
      </c>
    </row>
    <row r="2055" spans="1:28" ht="16" x14ac:dyDescent="0.2">
      <c r="A2055" s="14" t="s">
        <v>3059</v>
      </c>
      <c r="B2055" s="14" t="s">
        <v>3060</v>
      </c>
      <c r="C2055" s="14" t="s">
        <v>2431</v>
      </c>
      <c r="D2055" s="14" t="s">
        <v>3061</v>
      </c>
      <c r="E2055" s="14" t="s">
        <v>358</v>
      </c>
      <c r="F2055" s="14" t="s">
        <v>983</v>
      </c>
      <c r="G2055" s="14" t="s">
        <v>15</v>
      </c>
      <c r="H2055" s="14" t="s">
        <v>16</v>
      </c>
      <c r="I2055" s="14" t="s">
        <v>17</v>
      </c>
      <c r="J2055" s="14" t="s">
        <v>3062</v>
      </c>
      <c r="K2055" s="15">
        <v>38026.97</v>
      </c>
      <c r="L2055" s="15">
        <v>33156.83</v>
      </c>
      <c r="M2055" s="15">
        <v>33156.83</v>
      </c>
      <c r="N2055" s="15">
        <v>40858.29</v>
      </c>
      <c r="O2055" s="15">
        <v>34399.42</v>
      </c>
      <c r="P2055" s="15">
        <v>36209.839999999997</v>
      </c>
      <c r="Q2055" s="15">
        <v>39269.57</v>
      </c>
      <c r="R2055" s="15">
        <v>34399.42</v>
      </c>
      <c r="S2055" s="15">
        <v>34399.42</v>
      </c>
      <c r="T2055" s="15">
        <v>39712.080000000002</v>
      </c>
      <c r="U2055" s="15">
        <v>34841.929999999993</v>
      </c>
      <c r="V2055" s="15">
        <v>39907.519999999997</v>
      </c>
      <c r="W2055" s="15">
        <v>438338.12</v>
      </c>
      <c r="X2055" s="15">
        <v>450578.83500398806</v>
      </c>
      <c r="Y2055" s="15">
        <v>470025.06191639719</v>
      </c>
      <c r="Z2055" s="15">
        <v>324098.45277212968</v>
      </c>
      <c r="AA2055" s="15">
        <v>339279.19115367439</v>
      </c>
      <c r="AB2055" s="16">
        <f t="shared" si="32"/>
        <v>179598.34000000003</v>
      </c>
    </row>
    <row r="2056" spans="1:28" ht="16" x14ac:dyDescent="0.2">
      <c r="A2056" s="14" t="s">
        <v>3059</v>
      </c>
      <c r="B2056" s="14" t="s">
        <v>3060</v>
      </c>
      <c r="C2056" s="14" t="s">
        <v>2431</v>
      </c>
      <c r="D2056" s="14" t="s">
        <v>3061</v>
      </c>
      <c r="E2056" s="14" t="s">
        <v>358</v>
      </c>
      <c r="F2056" s="14" t="s">
        <v>983</v>
      </c>
      <c r="G2056" s="14" t="s">
        <v>2407</v>
      </c>
      <c r="H2056" s="14" t="s">
        <v>2408</v>
      </c>
      <c r="I2056" s="14" t="s">
        <v>175</v>
      </c>
      <c r="J2056" s="14" t="s">
        <v>3063</v>
      </c>
      <c r="K2056" s="15">
        <v>8887.5000000000018</v>
      </c>
      <c r="L2056" s="15">
        <v>8887.5000000000018</v>
      </c>
      <c r="M2056" s="15">
        <v>8887.5000000000018</v>
      </c>
      <c r="N2056" s="15">
        <v>8887.5000000000018</v>
      </c>
      <c r="O2056" s="15">
        <v>8887.5000000000018</v>
      </c>
      <c r="P2056" s="15">
        <v>8887.5000000000018</v>
      </c>
      <c r="Q2056" s="15">
        <v>8887.5000000000018</v>
      </c>
      <c r="R2056" s="15">
        <v>8887.5000000000018</v>
      </c>
      <c r="S2056" s="15">
        <v>8887.5000000000018</v>
      </c>
      <c r="T2056" s="15">
        <v>8887.5000000000018</v>
      </c>
      <c r="U2056" s="15">
        <v>8887.5000000000018</v>
      </c>
      <c r="V2056" s="15">
        <v>8887.5000000000018</v>
      </c>
      <c r="W2056" s="15">
        <v>106650.00000000003</v>
      </c>
      <c r="X2056" s="15">
        <v>200996.42857142855</v>
      </c>
      <c r="Y2056" s="15">
        <v>202423.47190751444</v>
      </c>
      <c r="Z2056" s="15">
        <v>205257.65917414447</v>
      </c>
      <c r="AA2056" s="15">
        <v>207416.22544705262</v>
      </c>
      <c r="AB2056" s="16">
        <f t="shared" si="32"/>
        <v>44437.500000000007</v>
      </c>
    </row>
    <row r="2057" spans="1:28" ht="16" x14ac:dyDescent="0.2">
      <c r="A2057" s="14" t="s">
        <v>3059</v>
      </c>
      <c r="B2057" s="14" t="s">
        <v>3060</v>
      </c>
      <c r="C2057" s="14" t="s">
        <v>2431</v>
      </c>
      <c r="D2057" s="14" t="s">
        <v>3061</v>
      </c>
      <c r="E2057" s="14" t="s">
        <v>358</v>
      </c>
      <c r="F2057" s="14" t="s">
        <v>983</v>
      </c>
      <c r="G2057" s="14" t="s">
        <v>19</v>
      </c>
      <c r="H2057" s="14" t="s">
        <v>20</v>
      </c>
      <c r="I2057" s="14" t="s">
        <v>21</v>
      </c>
      <c r="J2057" s="14" t="s">
        <v>3064</v>
      </c>
      <c r="K2057" s="15">
        <v>5400</v>
      </c>
      <c r="L2057" s="15">
        <v>6000</v>
      </c>
      <c r="M2057" s="15">
        <v>6600</v>
      </c>
      <c r="N2057" s="15">
        <v>6600</v>
      </c>
      <c r="O2057" s="15">
        <v>6600</v>
      </c>
      <c r="P2057" s="15">
        <v>6600</v>
      </c>
      <c r="Q2057" s="15">
        <v>6600</v>
      </c>
      <c r="R2057" s="15">
        <v>6600</v>
      </c>
      <c r="S2057" s="15">
        <v>6600</v>
      </c>
      <c r="T2057" s="15">
        <v>6600</v>
      </c>
      <c r="U2057" s="15">
        <v>6600</v>
      </c>
      <c r="V2057" s="15">
        <v>6600</v>
      </c>
      <c r="W2057" s="15">
        <v>77400</v>
      </c>
      <c r="X2057" s="15">
        <v>77475.096428571429</v>
      </c>
      <c r="Y2057" s="15">
        <v>77665.192980346823</v>
      </c>
      <c r="Z2057" s="15">
        <v>78699.774571323185</v>
      </c>
      <c r="AA2057" s="15">
        <v>62077.166952901578</v>
      </c>
      <c r="AB2057" s="16">
        <f t="shared" si="32"/>
        <v>31200</v>
      </c>
    </row>
    <row r="2058" spans="1:28" ht="16" x14ac:dyDescent="0.2">
      <c r="A2058" s="14" t="s">
        <v>3059</v>
      </c>
      <c r="B2058" s="14" t="s">
        <v>3060</v>
      </c>
      <c r="C2058" s="14" t="s">
        <v>2431</v>
      </c>
      <c r="D2058" s="14" t="s">
        <v>3061</v>
      </c>
      <c r="E2058" s="14" t="s">
        <v>358</v>
      </c>
      <c r="F2058" s="14" t="s">
        <v>983</v>
      </c>
      <c r="G2058" s="14" t="s">
        <v>23</v>
      </c>
      <c r="H2058" s="14" t="s">
        <v>24</v>
      </c>
      <c r="I2058" s="14" t="s">
        <v>21</v>
      </c>
      <c r="J2058" s="14" t="s">
        <v>3065</v>
      </c>
      <c r="K2058" s="15">
        <v>3360</v>
      </c>
      <c r="L2058" s="15">
        <v>3360</v>
      </c>
      <c r="M2058" s="15">
        <v>3360</v>
      </c>
      <c r="N2058" s="15">
        <v>3360</v>
      </c>
      <c r="O2058" s="15">
        <v>3360</v>
      </c>
      <c r="P2058" s="15">
        <v>3360</v>
      </c>
      <c r="Q2058" s="15">
        <v>3360</v>
      </c>
      <c r="R2058" s="15">
        <v>3360</v>
      </c>
      <c r="S2058" s="15">
        <v>3360</v>
      </c>
      <c r="T2058" s="15">
        <v>3360</v>
      </c>
      <c r="U2058" s="15">
        <v>3840</v>
      </c>
      <c r="V2058" s="15">
        <v>3840</v>
      </c>
      <c r="W2058" s="15">
        <v>41280</v>
      </c>
      <c r="X2058" s="15">
        <v>41320.051428571423</v>
      </c>
      <c r="Y2058" s="15">
        <v>41421.436256184963</v>
      </c>
      <c r="Z2058" s="15">
        <v>41973.213104705705</v>
      </c>
      <c r="AA2058" s="15">
        <v>33107.822374880845</v>
      </c>
      <c r="AB2058" s="16">
        <f t="shared" si="32"/>
        <v>16800</v>
      </c>
    </row>
    <row r="2059" spans="1:28" ht="16" x14ac:dyDescent="0.2">
      <c r="A2059" s="14" t="s">
        <v>3059</v>
      </c>
      <c r="B2059" s="14" t="s">
        <v>3060</v>
      </c>
      <c r="C2059" s="14" t="s">
        <v>2431</v>
      </c>
      <c r="D2059" s="14" t="s">
        <v>3061</v>
      </c>
      <c r="E2059" s="14" t="s">
        <v>358</v>
      </c>
      <c r="F2059" s="14" t="s">
        <v>983</v>
      </c>
      <c r="G2059" s="14" t="s">
        <v>26</v>
      </c>
      <c r="H2059" s="14" t="s">
        <v>27</v>
      </c>
      <c r="I2059" s="14" t="s">
        <v>21</v>
      </c>
      <c r="J2059" s="14" t="s">
        <v>3066</v>
      </c>
      <c r="K2059" s="15">
        <v>255</v>
      </c>
      <c r="L2059" s="15">
        <v>255</v>
      </c>
      <c r="M2059" s="15">
        <v>255</v>
      </c>
      <c r="N2059" s="15">
        <v>255</v>
      </c>
      <c r="O2059" s="15">
        <v>255</v>
      </c>
      <c r="P2059" s="15">
        <v>255</v>
      </c>
      <c r="Q2059" s="15">
        <v>255</v>
      </c>
      <c r="R2059" s="15">
        <v>255</v>
      </c>
      <c r="S2059" s="15">
        <v>255</v>
      </c>
      <c r="T2059" s="15">
        <v>255</v>
      </c>
      <c r="U2059" s="15">
        <v>255</v>
      </c>
      <c r="V2059" s="15">
        <v>255</v>
      </c>
      <c r="W2059" s="15">
        <v>3060</v>
      </c>
      <c r="X2059" s="15">
        <v>3044.9514642857139</v>
      </c>
      <c r="Y2059" s="15">
        <v>2697.2098027283237</v>
      </c>
      <c r="Z2059" s="15">
        <v>3002.5895905570724</v>
      </c>
      <c r="AA2059" s="15">
        <v>2465.6722913470971</v>
      </c>
      <c r="AB2059" s="16">
        <f t="shared" si="32"/>
        <v>1275</v>
      </c>
    </row>
    <row r="2060" spans="1:28" ht="16" x14ac:dyDescent="0.2">
      <c r="A2060" s="14" t="s">
        <v>3059</v>
      </c>
      <c r="B2060" s="14" t="s">
        <v>3060</v>
      </c>
      <c r="C2060" s="14" t="s">
        <v>2431</v>
      </c>
      <c r="D2060" s="14" t="s">
        <v>3061</v>
      </c>
      <c r="E2060" s="14" t="s">
        <v>358</v>
      </c>
      <c r="F2060" s="14" t="s">
        <v>983</v>
      </c>
      <c r="G2060" s="14" t="s">
        <v>29</v>
      </c>
      <c r="H2060" s="14" t="s">
        <v>30</v>
      </c>
      <c r="I2060" s="14" t="s">
        <v>21</v>
      </c>
      <c r="J2060" s="14" t="s">
        <v>3067</v>
      </c>
      <c r="K2060" s="15">
        <v>0</v>
      </c>
      <c r="L2060" s="15">
        <v>0</v>
      </c>
      <c r="M2060" s="15">
        <v>0</v>
      </c>
      <c r="N2060" s="15">
        <v>0</v>
      </c>
      <c r="O2060" s="15">
        <v>8050</v>
      </c>
      <c r="P2060" s="15">
        <v>0</v>
      </c>
      <c r="Q2060" s="15">
        <v>0</v>
      </c>
      <c r="R2060" s="15">
        <v>0</v>
      </c>
      <c r="S2060" s="15">
        <v>0</v>
      </c>
      <c r="T2060" s="15">
        <v>0</v>
      </c>
      <c r="U2060" s="15">
        <v>8050</v>
      </c>
      <c r="V2060" s="15">
        <v>0</v>
      </c>
      <c r="W2060" s="15">
        <v>16100</v>
      </c>
      <c r="X2060" s="15">
        <v>16277.099999999999</v>
      </c>
      <c r="Y2060" s="15">
        <v>16504.9794</v>
      </c>
      <c r="Z2060" s="15">
        <v>16752.554090999998</v>
      </c>
      <c r="AA2060" s="15">
        <v>17003.842402365</v>
      </c>
      <c r="AB2060" s="16">
        <f t="shared" si="32"/>
        <v>8050</v>
      </c>
    </row>
    <row r="2061" spans="1:28" ht="16" x14ac:dyDescent="0.2">
      <c r="A2061" s="14" t="s">
        <v>3059</v>
      </c>
      <c r="B2061" s="14" t="s">
        <v>3060</v>
      </c>
      <c r="C2061" s="14" t="s">
        <v>2431</v>
      </c>
      <c r="D2061" s="14" t="s">
        <v>3061</v>
      </c>
      <c r="E2061" s="14" t="s">
        <v>358</v>
      </c>
      <c r="F2061" s="14" t="s">
        <v>983</v>
      </c>
      <c r="G2061" s="14" t="s">
        <v>32</v>
      </c>
      <c r="H2061" s="14" t="s">
        <v>33</v>
      </c>
      <c r="I2061" s="14" t="s">
        <v>21</v>
      </c>
      <c r="J2061" s="14" t="s">
        <v>3068</v>
      </c>
      <c r="K2061" s="15">
        <v>0</v>
      </c>
      <c r="L2061" s="15">
        <v>0</v>
      </c>
      <c r="M2061" s="15">
        <v>0</v>
      </c>
      <c r="N2061" s="15">
        <v>0</v>
      </c>
      <c r="O2061" s="15">
        <v>3500</v>
      </c>
      <c r="P2061" s="15">
        <v>0</v>
      </c>
      <c r="Q2061" s="15">
        <v>0</v>
      </c>
      <c r="R2061" s="15">
        <v>0</v>
      </c>
      <c r="S2061" s="15">
        <v>0</v>
      </c>
      <c r="T2061" s="15">
        <v>0</v>
      </c>
      <c r="U2061" s="15">
        <v>3500</v>
      </c>
      <c r="V2061" s="15">
        <v>0</v>
      </c>
      <c r="W2061" s="15">
        <v>7000</v>
      </c>
      <c r="X2061" s="15">
        <v>7076.9999999999991</v>
      </c>
      <c r="Y2061" s="15">
        <v>7176.0779999999995</v>
      </c>
      <c r="Z2061" s="15">
        <v>7283.7191700000003</v>
      </c>
      <c r="AA2061" s="15">
        <v>7392.97495755</v>
      </c>
      <c r="AB2061" s="16">
        <f t="shared" si="32"/>
        <v>3500</v>
      </c>
    </row>
    <row r="2062" spans="1:28" ht="16" x14ac:dyDescent="0.2">
      <c r="A2062" s="14" t="s">
        <v>3059</v>
      </c>
      <c r="B2062" s="14" t="s">
        <v>3060</v>
      </c>
      <c r="C2062" s="14" t="s">
        <v>2431</v>
      </c>
      <c r="D2062" s="14" t="s">
        <v>3061</v>
      </c>
      <c r="E2062" s="14" t="s">
        <v>358</v>
      </c>
      <c r="F2062" s="14" t="s">
        <v>983</v>
      </c>
      <c r="G2062" s="14" t="s">
        <v>35</v>
      </c>
      <c r="H2062" s="14" t="s">
        <v>36</v>
      </c>
      <c r="I2062" s="14" t="s">
        <v>21</v>
      </c>
      <c r="J2062" s="14" t="s">
        <v>3069</v>
      </c>
      <c r="K2062" s="15">
        <v>0</v>
      </c>
      <c r="L2062" s="15">
        <v>0</v>
      </c>
      <c r="M2062" s="15">
        <v>0</v>
      </c>
      <c r="N2062" s="15">
        <v>0</v>
      </c>
      <c r="O2062" s="15">
        <v>700</v>
      </c>
      <c r="P2062" s="15">
        <v>0</v>
      </c>
      <c r="Q2062" s="15">
        <v>0</v>
      </c>
      <c r="R2062" s="15">
        <v>0</v>
      </c>
      <c r="S2062" s="15">
        <v>0</v>
      </c>
      <c r="T2062" s="15">
        <v>0</v>
      </c>
      <c r="U2062" s="15">
        <v>700</v>
      </c>
      <c r="V2062" s="15">
        <v>0</v>
      </c>
      <c r="W2062" s="15">
        <v>1400</v>
      </c>
      <c r="X2062" s="15">
        <v>1415.3999999999999</v>
      </c>
      <c r="Y2062" s="15">
        <v>1435.2155999999998</v>
      </c>
      <c r="Z2062" s="15">
        <v>1456.7438339999999</v>
      </c>
      <c r="AA2062" s="15">
        <v>1478.59499151</v>
      </c>
      <c r="AB2062" s="16">
        <f t="shared" si="32"/>
        <v>700</v>
      </c>
    </row>
    <row r="2063" spans="1:28" ht="16" x14ac:dyDescent="0.2">
      <c r="A2063" s="14" t="s">
        <v>3059</v>
      </c>
      <c r="B2063" s="14" t="s">
        <v>3060</v>
      </c>
      <c r="C2063" s="14" t="s">
        <v>2431</v>
      </c>
      <c r="D2063" s="14" t="s">
        <v>3061</v>
      </c>
      <c r="E2063" s="14" t="s">
        <v>358</v>
      </c>
      <c r="F2063" s="14" t="s">
        <v>983</v>
      </c>
      <c r="G2063" s="14" t="s">
        <v>38</v>
      </c>
      <c r="H2063" s="14" t="s">
        <v>39</v>
      </c>
      <c r="I2063" s="14" t="s">
        <v>21</v>
      </c>
      <c r="J2063" s="14" t="s">
        <v>3070</v>
      </c>
      <c r="K2063" s="15">
        <v>21471.807093024319</v>
      </c>
      <c r="L2063" s="15">
        <v>21471.807093024319</v>
      </c>
      <c r="M2063" s="15">
        <v>21471.807093024319</v>
      </c>
      <c r="N2063" s="15">
        <v>21471.807093024319</v>
      </c>
      <c r="O2063" s="15">
        <v>21471.807093024319</v>
      </c>
      <c r="P2063" s="15">
        <v>21471.807093024319</v>
      </c>
      <c r="Q2063" s="15">
        <v>21471.807093024319</v>
      </c>
      <c r="R2063" s="15">
        <v>21471.807093024319</v>
      </c>
      <c r="S2063" s="15">
        <v>21471.807093024319</v>
      </c>
      <c r="T2063" s="15">
        <v>21471.807093024319</v>
      </c>
      <c r="U2063" s="15">
        <v>21471.807093024319</v>
      </c>
      <c r="V2063" s="15">
        <v>21471.807093024319</v>
      </c>
      <c r="W2063" s="15">
        <v>257661.68511629183</v>
      </c>
      <c r="X2063" s="15">
        <v>253287.76374769985</v>
      </c>
      <c r="Y2063" s="15">
        <v>218315.11421759217</v>
      </c>
      <c r="Z2063" s="15">
        <v>219919.42971128342</v>
      </c>
      <c r="AA2063" s="15">
        <v>221559.48009689397</v>
      </c>
      <c r="AB2063" s="16">
        <f t="shared" si="32"/>
        <v>107359.03546512159</v>
      </c>
    </row>
    <row r="2064" spans="1:28" ht="16" x14ac:dyDescent="0.2">
      <c r="A2064" s="14" t="s">
        <v>3059</v>
      </c>
      <c r="B2064" s="14" t="s">
        <v>3060</v>
      </c>
      <c r="C2064" s="14" t="s">
        <v>2431</v>
      </c>
      <c r="D2064" s="14" t="s">
        <v>3061</v>
      </c>
      <c r="E2064" s="14" t="s">
        <v>358</v>
      </c>
      <c r="F2064" s="14" t="s">
        <v>983</v>
      </c>
      <c r="G2064" s="14" t="s">
        <v>41</v>
      </c>
      <c r="H2064" s="14" t="s">
        <v>42</v>
      </c>
      <c r="I2064" s="14" t="s">
        <v>21</v>
      </c>
      <c r="J2064" s="14" t="s">
        <v>3071</v>
      </c>
      <c r="K2064" s="15">
        <v>6175</v>
      </c>
      <c r="L2064" s="15">
        <v>6175</v>
      </c>
      <c r="M2064" s="15">
        <v>6175</v>
      </c>
      <c r="N2064" s="15">
        <v>6175</v>
      </c>
      <c r="O2064" s="15">
        <v>6175</v>
      </c>
      <c r="P2064" s="15">
        <v>6175</v>
      </c>
      <c r="Q2064" s="15">
        <v>6175</v>
      </c>
      <c r="R2064" s="15">
        <v>6175</v>
      </c>
      <c r="S2064" s="15">
        <v>6175</v>
      </c>
      <c r="T2064" s="15">
        <v>6175</v>
      </c>
      <c r="U2064" s="15">
        <v>6175</v>
      </c>
      <c r="V2064" s="15">
        <v>6175</v>
      </c>
      <c r="W2064" s="15">
        <v>74100</v>
      </c>
      <c r="X2064" s="15">
        <v>71648.191910714289</v>
      </c>
      <c r="Y2064" s="15">
        <v>62776.579225317917</v>
      </c>
      <c r="Z2064" s="15">
        <v>62907.367383691802</v>
      </c>
      <c r="AA2064" s="15">
        <v>63316.914061094518</v>
      </c>
      <c r="AB2064" s="16">
        <f t="shared" si="32"/>
        <v>30875</v>
      </c>
    </row>
    <row r="2065" spans="1:28" ht="16" x14ac:dyDescent="0.2">
      <c r="A2065" s="14" t="s">
        <v>3059</v>
      </c>
      <c r="B2065" s="14" t="s">
        <v>3060</v>
      </c>
      <c r="C2065" s="14" t="s">
        <v>2431</v>
      </c>
      <c r="D2065" s="14" t="s">
        <v>3061</v>
      </c>
      <c r="E2065" s="14" t="s">
        <v>358</v>
      </c>
      <c r="F2065" s="14" t="s">
        <v>983</v>
      </c>
      <c r="G2065" s="14" t="s">
        <v>44</v>
      </c>
      <c r="H2065" s="14" t="s">
        <v>45</v>
      </c>
      <c r="I2065" s="14" t="s">
        <v>21</v>
      </c>
      <c r="J2065" s="14" t="s">
        <v>3072</v>
      </c>
      <c r="K2065" s="15">
        <v>1408</v>
      </c>
      <c r="L2065" s="15">
        <v>1408</v>
      </c>
      <c r="M2065" s="15">
        <v>1408</v>
      </c>
      <c r="N2065" s="15">
        <v>1408</v>
      </c>
      <c r="O2065" s="15">
        <v>1408</v>
      </c>
      <c r="P2065" s="15">
        <v>1408</v>
      </c>
      <c r="Q2065" s="15">
        <v>1408</v>
      </c>
      <c r="R2065" s="15">
        <v>1408</v>
      </c>
      <c r="S2065" s="15">
        <v>1408</v>
      </c>
      <c r="T2065" s="15">
        <v>1408</v>
      </c>
      <c r="U2065" s="15">
        <v>1408</v>
      </c>
      <c r="V2065" s="15">
        <v>1408</v>
      </c>
      <c r="W2065" s="15">
        <v>16896</v>
      </c>
      <c r="X2065" s="15">
        <v>16850.332988095237</v>
      </c>
      <c r="Y2065" s="15">
        <v>16591.653306589596</v>
      </c>
      <c r="Z2065" s="15">
        <v>16616.430439852244</v>
      </c>
      <c r="AA2065" s="15">
        <v>16675.811894823182</v>
      </c>
      <c r="AB2065" s="16">
        <f t="shared" si="32"/>
        <v>7040</v>
      </c>
    </row>
    <row r="2066" spans="1:28" ht="16" x14ac:dyDescent="0.2">
      <c r="A2066" s="14" t="s">
        <v>3059</v>
      </c>
      <c r="B2066" s="14" t="s">
        <v>3060</v>
      </c>
      <c r="C2066" s="14" t="s">
        <v>2431</v>
      </c>
      <c r="D2066" s="14" t="s">
        <v>3061</v>
      </c>
      <c r="E2066" s="14" t="s">
        <v>358</v>
      </c>
      <c r="F2066" s="14" t="s">
        <v>983</v>
      </c>
      <c r="G2066" s="14" t="s">
        <v>47</v>
      </c>
      <c r="H2066" s="14" t="s">
        <v>48</v>
      </c>
      <c r="I2066" s="14" t="s">
        <v>21</v>
      </c>
      <c r="J2066" s="14" t="s">
        <v>3073</v>
      </c>
      <c r="K2066" s="15">
        <v>2777</v>
      </c>
      <c r="L2066" s="15">
        <v>0</v>
      </c>
      <c r="M2066" s="15">
        <v>0</v>
      </c>
      <c r="N2066" s="15">
        <v>0</v>
      </c>
      <c r="O2066" s="15">
        <v>0</v>
      </c>
      <c r="P2066" s="15">
        <v>0</v>
      </c>
      <c r="Q2066" s="15">
        <v>2777</v>
      </c>
      <c r="R2066" s="15">
        <v>0</v>
      </c>
      <c r="S2066" s="15">
        <v>0</v>
      </c>
      <c r="T2066" s="15">
        <v>0</v>
      </c>
      <c r="U2066" s="15">
        <v>0</v>
      </c>
      <c r="V2066" s="15">
        <v>0</v>
      </c>
      <c r="W2066" s="15">
        <v>5554</v>
      </c>
      <c r="X2066" s="15">
        <v>5536.3663869047614</v>
      </c>
      <c r="Y2066" s="15">
        <v>5451.6149026127159</v>
      </c>
      <c r="Z2066" s="15">
        <v>5460.1781582429658</v>
      </c>
      <c r="AA2066" s="15">
        <v>5479.3855780704707</v>
      </c>
      <c r="AB2066" s="16">
        <f t="shared" si="32"/>
        <v>2777</v>
      </c>
    </row>
    <row r="2067" spans="1:28" ht="16" x14ac:dyDescent="0.2">
      <c r="A2067" s="14" t="s">
        <v>3059</v>
      </c>
      <c r="B2067" s="14" t="s">
        <v>3060</v>
      </c>
      <c r="C2067" s="14" t="s">
        <v>2431</v>
      </c>
      <c r="D2067" s="14" t="s">
        <v>3061</v>
      </c>
      <c r="E2067" s="14" t="s">
        <v>358</v>
      </c>
      <c r="F2067" s="14" t="s">
        <v>983</v>
      </c>
      <c r="G2067" s="14" t="s">
        <v>50</v>
      </c>
      <c r="H2067" s="14" t="s">
        <v>51</v>
      </c>
      <c r="I2067" s="14" t="s">
        <v>21</v>
      </c>
      <c r="J2067" s="14" t="s">
        <v>3074</v>
      </c>
      <c r="K2067" s="15">
        <v>18590</v>
      </c>
      <c r="L2067" s="15">
        <v>18590</v>
      </c>
      <c r="M2067" s="15">
        <v>18590</v>
      </c>
      <c r="N2067" s="15">
        <v>18590</v>
      </c>
      <c r="O2067" s="15">
        <v>18590</v>
      </c>
      <c r="P2067" s="15">
        <v>18590</v>
      </c>
      <c r="Q2067" s="15">
        <v>18590</v>
      </c>
      <c r="R2067" s="15">
        <v>18590</v>
      </c>
      <c r="S2067" s="15">
        <v>18590</v>
      </c>
      <c r="T2067" s="15">
        <v>18590</v>
      </c>
      <c r="U2067" s="15">
        <v>18590</v>
      </c>
      <c r="V2067" s="15">
        <v>18590</v>
      </c>
      <c r="W2067" s="15">
        <v>223080</v>
      </c>
      <c r="X2067" s="15">
        <v>218011.31785714286</v>
      </c>
      <c r="Y2067" s="15">
        <v>218546.24071213871</v>
      </c>
      <c r="Z2067" s="15">
        <v>221457.50518907222</v>
      </c>
      <c r="AA2067" s="15">
        <v>163613.28557289505</v>
      </c>
      <c r="AB2067" s="16">
        <f t="shared" si="32"/>
        <v>92950</v>
      </c>
    </row>
    <row r="2068" spans="1:28" ht="16" x14ac:dyDescent="0.2">
      <c r="A2068" s="14" t="s">
        <v>3059</v>
      </c>
      <c r="B2068" s="14" t="s">
        <v>3060</v>
      </c>
      <c r="C2068" s="14" t="s">
        <v>2431</v>
      </c>
      <c r="D2068" s="14" t="s">
        <v>3061</v>
      </c>
      <c r="E2068" s="14" t="s">
        <v>358</v>
      </c>
      <c r="F2068" s="14" t="s">
        <v>983</v>
      </c>
      <c r="G2068" s="14" t="s">
        <v>53</v>
      </c>
      <c r="H2068" s="14" t="s">
        <v>54</v>
      </c>
      <c r="I2068" s="14" t="s">
        <v>21</v>
      </c>
      <c r="J2068" s="14" t="s">
        <v>3075</v>
      </c>
      <c r="K2068" s="15">
        <v>0</v>
      </c>
      <c r="L2068" s="15">
        <v>0</v>
      </c>
      <c r="M2068" s="15">
        <v>0</v>
      </c>
      <c r="N2068" s="15">
        <v>0</v>
      </c>
      <c r="O2068" s="15">
        <v>28440.000000000004</v>
      </c>
      <c r="P2068" s="15">
        <v>0</v>
      </c>
      <c r="Q2068" s="15">
        <v>28440.000000000004</v>
      </c>
      <c r="R2068" s="15">
        <v>0</v>
      </c>
      <c r="S2068" s="15">
        <v>0</v>
      </c>
      <c r="T2068" s="15">
        <v>0</v>
      </c>
      <c r="U2068" s="15">
        <v>0</v>
      </c>
      <c r="V2068" s="15">
        <v>0</v>
      </c>
      <c r="W2068" s="15">
        <v>56880.000000000007</v>
      </c>
      <c r="X2068" s="15">
        <v>100097.0238095238</v>
      </c>
      <c r="Y2068" s="15">
        <v>100342.62658959537</v>
      </c>
      <c r="Z2068" s="15">
        <v>101679.29531178706</v>
      </c>
      <c r="AA2068" s="15">
        <v>0</v>
      </c>
      <c r="AB2068" s="16">
        <f t="shared" si="32"/>
        <v>28440.000000000004</v>
      </c>
    </row>
    <row r="2069" spans="1:28" ht="16" x14ac:dyDescent="0.2">
      <c r="A2069" s="14" t="s">
        <v>3059</v>
      </c>
      <c r="B2069" s="14" t="s">
        <v>3060</v>
      </c>
      <c r="C2069" s="14" t="s">
        <v>2431</v>
      </c>
      <c r="D2069" s="14" t="s">
        <v>3061</v>
      </c>
      <c r="E2069" s="14" t="s">
        <v>358</v>
      </c>
      <c r="F2069" s="14" t="s">
        <v>983</v>
      </c>
      <c r="G2069" s="14" t="s">
        <v>62</v>
      </c>
      <c r="H2069" s="14" t="s">
        <v>63</v>
      </c>
      <c r="I2069" s="14" t="s">
        <v>21</v>
      </c>
      <c r="J2069" s="14" t="s">
        <v>3076</v>
      </c>
      <c r="K2069" s="15">
        <v>2000</v>
      </c>
      <c r="L2069" s="15">
        <v>2000</v>
      </c>
      <c r="M2069" s="15">
        <v>2000</v>
      </c>
      <c r="N2069" s="15">
        <v>2000</v>
      </c>
      <c r="O2069" s="15">
        <v>2000</v>
      </c>
      <c r="P2069" s="15">
        <v>2000</v>
      </c>
      <c r="Q2069" s="15">
        <v>2000</v>
      </c>
      <c r="R2069" s="15">
        <v>2000</v>
      </c>
      <c r="S2069" s="15">
        <v>2000</v>
      </c>
      <c r="T2069" s="15">
        <v>2000</v>
      </c>
      <c r="U2069" s="15">
        <v>2000</v>
      </c>
      <c r="V2069" s="15">
        <v>2000</v>
      </c>
      <c r="W2069" s="15">
        <v>24000</v>
      </c>
      <c r="X2069" s="15">
        <v>24023.28571428571</v>
      </c>
      <c r="Y2069" s="15">
        <v>24082.230381502886</v>
      </c>
      <c r="Z2069" s="15">
        <v>24403.030874828899</v>
      </c>
      <c r="AA2069" s="15">
        <v>24585.016615010525</v>
      </c>
      <c r="AB2069" s="16">
        <f t="shared" si="32"/>
        <v>10000</v>
      </c>
    </row>
    <row r="2070" spans="1:28" ht="16" x14ac:dyDescent="0.2">
      <c r="A2070" s="14" t="s">
        <v>3059</v>
      </c>
      <c r="B2070" s="14" t="s">
        <v>3060</v>
      </c>
      <c r="C2070" s="14" t="s">
        <v>2431</v>
      </c>
      <c r="D2070" s="14" t="s">
        <v>3061</v>
      </c>
      <c r="E2070" s="14" t="s">
        <v>358</v>
      </c>
      <c r="F2070" s="14" t="s">
        <v>983</v>
      </c>
      <c r="G2070" s="14" t="s">
        <v>245</v>
      </c>
      <c r="H2070" s="14" t="s">
        <v>246</v>
      </c>
      <c r="I2070" s="14" t="s">
        <v>21</v>
      </c>
      <c r="J2070" s="14" t="s">
        <v>3077</v>
      </c>
      <c r="K2070" s="15">
        <v>29167</v>
      </c>
      <c r="L2070" s="15">
        <v>29167</v>
      </c>
      <c r="M2070" s="15">
        <v>29167</v>
      </c>
      <c r="N2070" s="15">
        <v>29167</v>
      </c>
      <c r="O2070" s="15">
        <v>29167</v>
      </c>
      <c r="P2070" s="15">
        <v>29167</v>
      </c>
      <c r="Q2070" s="15">
        <v>29167</v>
      </c>
      <c r="R2070" s="15">
        <v>29167</v>
      </c>
      <c r="S2070" s="15">
        <v>29167</v>
      </c>
      <c r="T2070" s="15">
        <v>29167</v>
      </c>
      <c r="U2070" s="15">
        <v>29167</v>
      </c>
      <c r="V2070" s="15">
        <v>29167</v>
      </c>
      <c r="W2070" s="15">
        <v>350004</v>
      </c>
      <c r="X2070" s="15">
        <v>351041.66666666663</v>
      </c>
      <c r="Y2070" s="15">
        <v>352720.13445086702</v>
      </c>
      <c r="Z2070" s="15">
        <v>357539.21857300383</v>
      </c>
      <c r="AA2070" s="15">
        <v>360754.94341728947</v>
      </c>
      <c r="AB2070" s="16">
        <f t="shared" si="32"/>
        <v>145835</v>
      </c>
    </row>
    <row r="2071" spans="1:28" ht="16" x14ac:dyDescent="0.2">
      <c r="A2071" s="14" t="s">
        <v>3059</v>
      </c>
      <c r="B2071" s="14" t="s">
        <v>3060</v>
      </c>
      <c r="C2071" s="14" t="s">
        <v>2431</v>
      </c>
      <c r="D2071" s="14" t="s">
        <v>3061</v>
      </c>
      <c r="E2071" s="14" t="s">
        <v>358</v>
      </c>
      <c r="F2071" s="14" t="s">
        <v>983</v>
      </c>
      <c r="G2071" s="14" t="s">
        <v>68</v>
      </c>
      <c r="H2071" s="14" t="s">
        <v>69</v>
      </c>
      <c r="I2071" s="14" t="s">
        <v>21</v>
      </c>
      <c r="J2071" s="14" t="s">
        <v>3078</v>
      </c>
      <c r="K2071" s="15">
        <v>3068</v>
      </c>
      <c r="L2071" s="15">
        <v>3068</v>
      </c>
      <c r="M2071" s="15">
        <v>3068</v>
      </c>
      <c r="N2071" s="15">
        <v>3068</v>
      </c>
      <c r="O2071" s="15">
        <v>3068</v>
      </c>
      <c r="P2071" s="15">
        <v>3068</v>
      </c>
      <c r="Q2071" s="15">
        <v>3068</v>
      </c>
      <c r="R2071" s="15">
        <v>3068</v>
      </c>
      <c r="S2071" s="15">
        <v>3068</v>
      </c>
      <c r="T2071" s="15">
        <v>3068</v>
      </c>
      <c r="U2071" s="15">
        <v>3068</v>
      </c>
      <c r="V2071" s="15">
        <v>3068</v>
      </c>
      <c r="W2071" s="15">
        <v>36816</v>
      </c>
      <c r="X2071" s="15">
        <v>36708.581541666666</v>
      </c>
      <c r="Y2071" s="15">
        <v>36147.42780263583</v>
      </c>
      <c r="Z2071" s="15">
        <v>36200.879509855557</v>
      </c>
      <c r="AA2071" s="15">
        <v>36329.48392713951</v>
      </c>
      <c r="AB2071" s="16">
        <f t="shared" si="32"/>
        <v>15340</v>
      </c>
    </row>
    <row r="2072" spans="1:28" ht="16" x14ac:dyDescent="0.2">
      <c r="A2072" s="14" t="s">
        <v>3059</v>
      </c>
      <c r="B2072" s="14" t="s">
        <v>3060</v>
      </c>
      <c r="C2072" s="14" t="s">
        <v>2431</v>
      </c>
      <c r="D2072" s="14" t="s">
        <v>3061</v>
      </c>
      <c r="E2072" s="14" t="s">
        <v>358</v>
      </c>
      <c r="F2072" s="14" t="s">
        <v>983</v>
      </c>
      <c r="G2072" s="14" t="s">
        <v>1002</v>
      </c>
      <c r="H2072" s="14" t="s">
        <v>1003</v>
      </c>
      <c r="I2072" s="14" t="s">
        <v>21</v>
      </c>
      <c r="J2072" s="14" t="s">
        <v>3079</v>
      </c>
      <c r="K2072" s="15">
        <v>4728</v>
      </c>
      <c r="L2072" s="15">
        <v>1107</v>
      </c>
      <c r="M2072" s="15">
        <v>12777</v>
      </c>
      <c r="N2072" s="15">
        <v>4728</v>
      </c>
      <c r="O2072" s="15">
        <v>1107</v>
      </c>
      <c r="P2072" s="15">
        <v>4728</v>
      </c>
      <c r="Q2072" s="15">
        <v>1107</v>
      </c>
      <c r="R2072" s="15">
        <v>4728</v>
      </c>
      <c r="S2072" s="15">
        <v>4728</v>
      </c>
      <c r="T2072" s="15">
        <v>1107</v>
      </c>
      <c r="U2072" s="15">
        <v>12777</v>
      </c>
      <c r="V2072" s="15">
        <v>4728</v>
      </c>
      <c r="W2072" s="15">
        <v>58350</v>
      </c>
      <c r="X2072" s="15">
        <v>58172.386357142852</v>
      </c>
      <c r="Y2072" s="15">
        <v>57282.595241202311</v>
      </c>
      <c r="Z2072" s="15">
        <v>57367.458414910267</v>
      </c>
      <c r="AA2072" s="15">
        <v>57571.9626582009</v>
      </c>
      <c r="AB2072" s="16">
        <f t="shared" si="32"/>
        <v>24447</v>
      </c>
    </row>
    <row r="2073" spans="1:28" ht="16" x14ac:dyDescent="0.2">
      <c r="A2073" s="14" t="s">
        <v>3059</v>
      </c>
      <c r="B2073" s="14" t="s">
        <v>3060</v>
      </c>
      <c r="C2073" s="14" t="s">
        <v>2431</v>
      </c>
      <c r="D2073" s="14" t="s">
        <v>3061</v>
      </c>
      <c r="E2073" s="14" t="s">
        <v>358</v>
      </c>
      <c r="F2073" s="14" t="s">
        <v>983</v>
      </c>
      <c r="G2073" s="14" t="s">
        <v>104</v>
      </c>
      <c r="H2073" s="14" t="s">
        <v>105</v>
      </c>
      <c r="I2073" s="14" t="s">
        <v>21</v>
      </c>
      <c r="J2073" s="14" t="s">
        <v>3080</v>
      </c>
      <c r="K2073" s="15">
        <v>1710</v>
      </c>
      <c r="L2073" s="15">
        <v>604</v>
      </c>
      <c r="M2073" s="15">
        <v>1710</v>
      </c>
      <c r="N2073" s="15">
        <v>302</v>
      </c>
      <c r="O2073" s="15">
        <v>1710</v>
      </c>
      <c r="P2073" s="15">
        <v>604</v>
      </c>
      <c r="Q2073" s="15">
        <v>1710</v>
      </c>
      <c r="R2073" s="15">
        <v>302</v>
      </c>
      <c r="S2073" s="15">
        <v>1710</v>
      </c>
      <c r="T2073" s="15">
        <v>604</v>
      </c>
      <c r="U2073" s="15">
        <v>1710</v>
      </c>
      <c r="V2073" s="15">
        <v>604</v>
      </c>
      <c r="W2073" s="15">
        <v>13280</v>
      </c>
      <c r="X2073" s="15">
        <v>13265.363095238095</v>
      </c>
      <c r="Y2073" s="15">
        <v>13092.971390816185</v>
      </c>
      <c r="Z2073" s="15">
        <v>13116.581618506767</v>
      </c>
      <c r="AA2073" s="15">
        <v>13184.047089287284</v>
      </c>
      <c r="AB2073" s="16">
        <f t="shared" si="32"/>
        <v>6036</v>
      </c>
    </row>
    <row r="2074" spans="1:28" ht="16" x14ac:dyDescent="0.2">
      <c r="A2074" s="14" t="s">
        <v>3059</v>
      </c>
      <c r="B2074" s="14" t="s">
        <v>3060</v>
      </c>
      <c r="C2074" s="14" t="s">
        <v>2431</v>
      </c>
      <c r="D2074" s="14" t="s">
        <v>3061</v>
      </c>
      <c r="E2074" s="14" t="s">
        <v>358</v>
      </c>
      <c r="F2074" s="14" t="s">
        <v>983</v>
      </c>
      <c r="G2074" s="14" t="s">
        <v>287</v>
      </c>
      <c r="H2074" s="14" t="s">
        <v>288</v>
      </c>
      <c r="I2074" s="14" t="s">
        <v>21</v>
      </c>
      <c r="J2074" s="14" t="s">
        <v>3081</v>
      </c>
      <c r="K2074" s="15">
        <v>0</v>
      </c>
      <c r="L2074" s="15">
        <v>0</v>
      </c>
      <c r="M2074" s="15">
        <v>0</v>
      </c>
      <c r="N2074" s="15">
        <v>0</v>
      </c>
      <c r="O2074" s="15">
        <v>35764.722000000002</v>
      </c>
      <c r="P2074" s="15">
        <v>0</v>
      </c>
      <c r="Q2074" s="15">
        <v>0</v>
      </c>
      <c r="R2074" s="15">
        <v>0</v>
      </c>
      <c r="S2074" s="15">
        <v>0</v>
      </c>
      <c r="T2074" s="15">
        <v>0</v>
      </c>
      <c r="U2074" s="15">
        <v>35764.722000000002</v>
      </c>
      <c r="V2074" s="15">
        <v>0</v>
      </c>
      <c r="W2074" s="15">
        <v>71529.444000000003</v>
      </c>
      <c r="X2074" s="15">
        <v>100498.21428571429</v>
      </c>
      <c r="Y2074" s="15">
        <v>99189.940666647381</v>
      </c>
      <c r="Z2074" s="15">
        <v>99371.385788307191</v>
      </c>
      <c r="AA2074" s="15">
        <v>99876.552177691236</v>
      </c>
      <c r="AB2074" s="16">
        <f t="shared" si="32"/>
        <v>35764.722000000002</v>
      </c>
    </row>
    <row r="2075" spans="1:28" ht="16" x14ac:dyDescent="0.2">
      <c r="A2075" s="14" t="s">
        <v>3059</v>
      </c>
      <c r="B2075" s="14" t="s">
        <v>3060</v>
      </c>
      <c r="C2075" s="14" t="s">
        <v>2431</v>
      </c>
      <c r="D2075" s="14" t="s">
        <v>3061</v>
      </c>
      <c r="E2075" s="14" t="s">
        <v>358</v>
      </c>
      <c r="F2075" s="14" t="s">
        <v>983</v>
      </c>
      <c r="G2075" s="14" t="s">
        <v>217</v>
      </c>
      <c r="H2075" s="14" t="s">
        <v>218</v>
      </c>
      <c r="I2075" s="14" t="s">
        <v>21</v>
      </c>
      <c r="J2075" s="14" t="s">
        <v>3082</v>
      </c>
      <c r="K2075" s="15">
        <v>0</v>
      </c>
      <c r="L2075" s="15">
        <v>1200</v>
      </c>
      <c r="M2075" s="15">
        <v>1200</v>
      </c>
      <c r="N2075" s="15">
        <v>1200</v>
      </c>
      <c r="O2075" s="15">
        <v>30000</v>
      </c>
      <c r="P2075" s="15">
        <v>1200</v>
      </c>
      <c r="Q2075" s="15">
        <v>30000</v>
      </c>
      <c r="R2075" s="15">
        <v>1200</v>
      </c>
      <c r="S2075" s="15">
        <v>30000</v>
      </c>
      <c r="T2075" s="15">
        <v>1200</v>
      </c>
      <c r="U2075" s="15">
        <v>1200</v>
      </c>
      <c r="V2075" s="15">
        <v>1600</v>
      </c>
      <c r="W2075" s="15">
        <v>100000</v>
      </c>
      <c r="X2075" s="15">
        <v>166494.0476190476</v>
      </c>
      <c r="Y2075" s="15">
        <v>167290.12091098266</v>
      </c>
      <c r="Z2075" s="15">
        <v>169575.74366605323</v>
      </c>
      <c r="AA2075" s="15">
        <v>171100.91602077158</v>
      </c>
      <c r="AB2075" s="16">
        <f t="shared" si="32"/>
        <v>33600</v>
      </c>
    </row>
    <row r="2076" spans="1:28" ht="16" x14ac:dyDescent="0.2">
      <c r="A2076" s="14" t="s">
        <v>3083</v>
      </c>
      <c r="B2076" s="14" t="s">
        <v>3084</v>
      </c>
      <c r="C2076" s="14" t="s">
        <v>2431</v>
      </c>
      <c r="D2076" s="14" t="s">
        <v>3061</v>
      </c>
      <c r="E2076" s="14" t="s">
        <v>358</v>
      </c>
      <c r="F2076" s="14" t="s">
        <v>983</v>
      </c>
      <c r="G2076" s="14" t="s">
        <v>15</v>
      </c>
      <c r="H2076" s="14" t="s">
        <v>16</v>
      </c>
      <c r="I2076" s="14" t="s">
        <v>17</v>
      </c>
      <c r="J2076" s="14" t="s">
        <v>3085</v>
      </c>
      <c r="K2076" s="15">
        <v>77768.510000000009</v>
      </c>
      <c r="L2076" s="15">
        <v>65593.16</v>
      </c>
      <c r="M2076" s="15">
        <v>65593.16</v>
      </c>
      <c r="N2076" s="15">
        <v>84147.87</v>
      </c>
      <c r="O2076" s="15">
        <v>68000.709999999992</v>
      </c>
      <c r="P2076" s="15">
        <v>72526.759999999995</v>
      </c>
      <c r="Q2076" s="15">
        <v>80176.070000000007</v>
      </c>
      <c r="R2076" s="15">
        <v>68000.709999999992</v>
      </c>
      <c r="S2076" s="15">
        <v>68000.709999999992</v>
      </c>
      <c r="T2076" s="15">
        <v>81029.22</v>
      </c>
      <c r="U2076" s="15">
        <v>68853.829999999987</v>
      </c>
      <c r="V2076" s="15">
        <v>81517.820000000007</v>
      </c>
      <c r="W2076" s="15">
        <v>881208.53</v>
      </c>
      <c r="X2076" s="15">
        <v>906092.64346613106</v>
      </c>
      <c r="Y2076" s="15">
        <v>937319.33938720927</v>
      </c>
      <c r="Z2076" s="15">
        <v>1127973.6396762792</v>
      </c>
      <c r="AA2076" s="15">
        <v>1001769.6261020063</v>
      </c>
      <c r="AB2076" s="16">
        <f t="shared" si="32"/>
        <v>361103.41000000003</v>
      </c>
    </row>
    <row r="2077" spans="1:28" ht="16" x14ac:dyDescent="0.2">
      <c r="A2077" s="14" t="s">
        <v>3083</v>
      </c>
      <c r="B2077" s="14" t="s">
        <v>3084</v>
      </c>
      <c r="C2077" s="14" t="s">
        <v>2431</v>
      </c>
      <c r="D2077" s="14" t="s">
        <v>3061</v>
      </c>
      <c r="E2077" s="14" t="s">
        <v>358</v>
      </c>
      <c r="F2077" s="14" t="s">
        <v>983</v>
      </c>
      <c r="G2077" s="14" t="s">
        <v>347</v>
      </c>
      <c r="H2077" s="14" t="s">
        <v>348</v>
      </c>
      <c r="I2077" s="14" t="s">
        <v>17</v>
      </c>
      <c r="J2077" s="14" t="s">
        <v>3086</v>
      </c>
      <c r="K2077" s="15">
        <v>0</v>
      </c>
      <c r="L2077" s="15">
        <v>0</v>
      </c>
      <c r="M2077" s="15">
        <v>0</v>
      </c>
      <c r="N2077" s="15">
        <v>0</v>
      </c>
      <c r="O2077" s="15">
        <v>0</v>
      </c>
      <c r="P2077" s="15">
        <v>0</v>
      </c>
      <c r="Q2077" s="15">
        <v>0</v>
      </c>
      <c r="R2077" s="15">
        <v>0</v>
      </c>
      <c r="S2077" s="15">
        <v>0</v>
      </c>
      <c r="T2077" s="15">
        <v>0</v>
      </c>
      <c r="U2077" s="15">
        <v>0</v>
      </c>
      <c r="V2077" s="15">
        <v>0</v>
      </c>
      <c r="W2077" s="15">
        <v>0</v>
      </c>
      <c r="X2077" s="15">
        <v>0</v>
      </c>
      <c r="Y2077" s="15">
        <v>0</v>
      </c>
      <c r="Z2077" s="15">
        <v>80357.909679620163</v>
      </c>
      <c r="AA2077" s="15">
        <v>81141.136630436115</v>
      </c>
      <c r="AB2077" s="16">
        <f t="shared" si="32"/>
        <v>0</v>
      </c>
    </row>
    <row r="2078" spans="1:28" ht="16" x14ac:dyDescent="0.2">
      <c r="A2078" s="14" t="s">
        <v>3083</v>
      </c>
      <c r="B2078" s="14" t="s">
        <v>3084</v>
      </c>
      <c r="C2078" s="14" t="s">
        <v>2431</v>
      </c>
      <c r="D2078" s="14" t="s">
        <v>3061</v>
      </c>
      <c r="E2078" s="14" t="s">
        <v>1053</v>
      </c>
      <c r="F2078" s="14" t="s">
        <v>3087</v>
      </c>
      <c r="G2078" s="14" t="s">
        <v>1683</v>
      </c>
      <c r="H2078" s="14" t="s">
        <v>1684</v>
      </c>
      <c r="I2078" s="14" t="s">
        <v>1685</v>
      </c>
      <c r="J2078" s="14" t="s">
        <v>3088</v>
      </c>
      <c r="K2078" s="15">
        <v>25412.291074183377</v>
      </c>
      <c r="L2078" s="15">
        <v>25494.38141249313</v>
      </c>
      <c r="M2078" s="15">
        <v>25296.130713130824</v>
      </c>
      <c r="N2078" s="15">
        <v>25493.048169180413</v>
      </c>
      <c r="O2078" s="15">
        <v>25673.690564118129</v>
      </c>
      <c r="P2078" s="15">
        <v>25493.551625566262</v>
      </c>
      <c r="Q2078" s="15">
        <v>25601.47669400019</v>
      </c>
      <c r="R2078" s="15">
        <v>25574.988319464108</v>
      </c>
      <c r="S2078" s="15">
        <v>25462.602161908424</v>
      </c>
      <c r="T2078" s="15">
        <v>25646.443213485094</v>
      </c>
      <c r="U2078" s="15">
        <v>25627.314852360894</v>
      </c>
      <c r="V2078" s="15">
        <v>25703.883648824369</v>
      </c>
      <c r="W2078" s="15">
        <v>306479.8024487152</v>
      </c>
      <c r="X2078" s="15">
        <v>326721.75678172987</v>
      </c>
      <c r="Y2078" s="15">
        <v>319212.07981044159</v>
      </c>
      <c r="Z2078" s="15">
        <v>333586.53696843586</v>
      </c>
      <c r="AA2078" s="15">
        <v>320186.88851340784</v>
      </c>
      <c r="AB2078" s="16">
        <f t="shared" si="32"/>
        <v>127369.54193310588</v>
      </c>
    </row>
    <row r="2079" spans="1:28" ht="16" x14ac:dyDescent="0.2">
      <c r="A2079" s="14" t="s">
        <v>3083</v>
      </c>
      <c r="B2079" s="14" t="s">
        <v>3084</v>
      </c>
      <c r="C2079" s="14" t="s">
        <v>2431</v>
      </c>
      <c r="D2079" s="14" t="s">
        <v>3061</v>
      </c>
      <c r="E2079" s="14" t="s">
        <v>1002</v>
      </c>
      <c r="F2079" s="14" t="s">
        <v>3089</v>
      </c>
      <c r="G2079" s="14" t="s">
        <v>1683</v>
      </c>
      <c r="H2079" s="14" t="s">
        <v>1684</v>
      </c>
      <c r="I2079" s="14" t="s">
        <v>1685</v>
      </c>
      <c r="J2079" s="14" t="s">
        <v>3090</v>
      </c>
      <c r="K2079" s="15">
        <v>79306.383753700211</v>
      </c>
      <c r="L2079" s="15">
        <v>78313.477892675248</v>
      </c>
      <c r="M2079" s="15">
        <v>81625.616659011255</v>
      </c>
      <c r="N2079" s="15">
        <v>82856.143199431623</v>
      </c>
      <c r="O2079" s="15">
        <v>84685.937172624879</v>
      </c>
      <c r="P2079" s="15">
        <v>82857.77950647987</v>
      </c>
      <c r="Q2079" s="15">
        <v>82960.216110640875</v>
      </c>
      <c r="R2079" s="15">
        <v>84360.362940564548</v>
      </c>
      <c r="S2079" s="15">
        <v>82757.189213166901</v>
      </c>
      <c r="T2079" s="15">
        <v>84596.060439941401</v>
      </c>
      <c r="U2079" s="15">
        <v>83292.529599939182</v>
      </c>
      <c r="V2079" s="15">
        <v>84842.721319579709</v>
      </c>
      <c r="W2079" s="15">
        <v>992454.41780775564</v>
      </c>
      <c r="X2079" s="15">
        <v>1008993.6606494597</v>
      </c>
      <c r="Y2079" s="15">
        <v>1015674.7993968596</v>
      </c>
      <c r="Z2079" s="15">
        <v>1030193.717108405</v>
      </c>
      <c r="AA2079" s="15">
        <v>988812.44982081826</v>
      </c>
      <c r="AB2079" s="16">
        <f t="shared" si="32"/>
        <v>406787.55867744319</v>
      </c>
    </row>
    <row r="2080" spans="1:28" ht="16" x14ac:dyDescent="0.2">
      <c r="A2080" s="14" t="s">
        <v>3083</v>
      </c>
      <c r="B2080" s="14" t="s">
        <v>3084</v>
      </c>
      <c r="C2080" s="14" t="s">
        <v>2431</v>
      </c>
      <c r="D2080" s="14" t="s">
        <v>3061</v>
      </c>
      <c r="E2080" s="14" t="s">
        <v>3091</v>
      </c>
      <c r="F2080" s="14" t="s">
        <v>3092</v>
      </c>
      <c r="G2080" s="14" t="s">
        <v>347</v>
      </c>
      <c r="H2080" s="14" t="s">
        <v>348</v>
      </c>
      <c r="I2080" s="14" t="s">
        <v>17</v>
      </c>
      <c r="J2080" s="14" t="s">
        <v>3093</v>
      </c>
      <c r="K2080" s="15">
        <v>103303.2</v>
      </c>
      <c r="L2080" s="15">
        <v>107375.51999999999</v>
      </c>
      <c r="M2080" s="15">
        <v>105746.56</v>
      </c>
      <c r="N2080" s="15">
        <v>104284.8</v>
      </c>
      <c r="O2080" s="15">
        <v>101841.28</v>
      </c>
      <c r="P2080" s="15">
        <v>101841.28</v>
      </c>
      <c r="Q2080" s="15">
        <v>101841.28</v>
      </c>
      <c r="R2080" s="15">
        <v>101841.28</v>
      </c>
      <c r="S2080" s="15">
        <v>108505.28</v>
      </c>
      <c r="T2080" s="15">
        <v>102822.24</v>
      </c>
      <c r="U2080" s="15">
        <v>102822.24</v>
      </c>
      <c r="V2080" s="15">
        <v>114669.44</v>
      </c>
      <c r="W2080" s="15">
        <v>1256894.3999999999</v>
      </c>
      <c r="X2080" s="15">
        <v>1274781.8830780953</v>
      </c>
      <c r="Y2080" s="15">
        <v>1269174.1598004457</v>
      </c>
      <c r="Z2080" s="15">
        <v>1285726.5548739226</v>
      </c>
      <c r="AA2080" s="15">
        <v>1298258.1860869778</v>
      </c>
      <c r="AB2080" s="16">
        <f t="shared" si="32"/>
        <v>522551.36</v>
      </c>
    </row>
    <row r="2081" spans="1:28" ht="16" x14ac:dyDescent="0.2">
      <c r="A2081" s="14" t="s">
        <v>3083</v>
      </c>
      <c r="B2081" s="14" t="s">
        <v>3084</v>
      </c>
      <c r="C2081" s="14" t="s">
        <v>2431</v>
      </c>
      <c r="D2081" s="14" t="s">
        <v>3061</v>
      </c>
      <c r="E2081" s="14" t="s">
        <v>3091</v>
      </c>
      <c r="F2081" s="14" t="s">
        <v>3092</v>
      </c>
      <c r="G2081" s="14" t="s">
        <v>3094</v>
      </c>
      <c r="H2081" s="14" t="s">
        <v>3095</v>
      </c>
      <c r="I2081" s="14" t="s">
        <v>175</v>
      </c>
      <c r="J2081" s="14" t="s">
        <v>3096</v>
      </c>
      <c r="K2081" s="15">
        <v>610951</v>
      </c>
      <c r="L2081" s="15">
        <v>610951</v>
      </c>
      <c r="M2081" s="15">
        <v>719768</v>
      </c>
      <c r="N2081" s="15">
        <v>579570</v>
      </c>
      <c r="O2081" s="15">
        <v>579570</v>
      </c>
      <c r="P2081" s="15">
        <v>719768</v>
      </c>
      <c r="Q2081" s="15">
        <v>579570</v>
      </c>
      <c r="R2081" s="15">
        <v>579570</v>
      </c>
      <c r="S2081" s="15">
        <v>719768</v>
      </c>
      <c r="T2081" s="15">
        <v>579570</v>
      </c>
      <c r="U2081" s="15">
        <v>579570</v>
      </c>
      <c r="V2081" s="15">
        <v>719768</v>
      </c>
      <c r="W2081" s="15">
        <v>7578394</v>
      </c>
      <c r="X2081" s="15">
        <v>7521999.8944642851</v>
      </c>
      <c r="Y2081" s="15">
        <v>7437608.1799554992</v>
      </c>
      <c r="Z2081" s="15">
        <v>7451312.805177995</v>
      </c>
      <c r="AA2081" s="15">
        <v>7499684.3211167501</v>
      </c>
      <c r="AB2081" s="16">
        <f t="shared" si="32"/>
        <v>3100810</v>
      </c>
    </row>
    <row r="2082" spans="1:28" ht="16" x14ac:dyDescent="0.2">
      <c r="A2082" s="14" t="s">
        <v>3083</v>
      </c>
      <c r="B2082" s="14" t="s">
        <v>3084</v>
      </c>
      <c r="C2082" s="14" t="s">
        <v>2431</v>
      </c>
      <c r="D2082" s="14" t="s">
        <v>3061</v>
      </c>
      <c r="E2082" s="14" t="s">
        <v>3091</v>
      </c>
      <c r="F2082" s="14" t="s">
        <v>3092</v>
      </c>
      <c r="G2082" s="14" t="s">
        <v>2392</v>
      </c>
      <c r="H2082" s="14" t="s">
        <v>2393</v>
      </c>
      <c r="I2082" s="14" t="s">
        <v>175</v>
      </c>
      <c r="J2082" s="14" t="s">
        <v>3097</v>
      </c>
      <c r="K2082" s="15">
        <v>0</v>
      </c>
      <c r="L2082" s="15">
        <v>0</v>
      </c>
      <c r="M2082" s="15">
        <v>0</v>
      </c>
      <c r="N2082" s="15">
        <v>10340.073</v>
      </c>
      <c r="O2082" s="15">
        <v>0</v>
      </c>
      <c r="P2082" s="15">
        <v>10340.073</v>
      </c>
      <c r="Q2082" s="15">
        <v>0</v>
      </c>
      <c r="R2082" s="15">
        <v>0</v>
      </c>
      <c r="S2082" s="15">
        <v>10340.073</v>
      </c>
      <c r="T2082" s="15">
        <v>0</v>
      </c>
      <c r="U2082" s="15">
        <v>0</v>
      </c>
      <c r="V2082" s="15">
        <v>10340.073</v>
      </c>
      <c r="W2082" s="15">
        <v>41360.292000000001</v>
      </c>
      <c r="X2082" s="15">
        <v>65610.259196428568</v>
      </c>
      <c r="Y2082" s="15">
        <v>74520.176948032371</v>
      </c>
      <c r="Z2082" s="15">
        <v>56092.813099110208</v>
      </c>
      <c r="AA2082" s="15">
        <v>61921.002863835856</v>
      </c>
      <c r="AB2082" s="16">
        <f t="shared" si="32"/>
        <v>10340.073</v>
      </c>
    </row>
    <row r="2083" spans="1:28" ht="16" x14ac:dyDescent="0.2">
      <c r="A2083" s="14" t="s">
        <v>3083</v>
      </c>
      <c r="B2083" s="14" t="s">
        <v>3084</v>
      </c>
      <c r="C2083" s="14" t="s">
        <v>2431</v>
      </c>
      <c r="D2083" s="14" t="s">
        <v>3061</v>
      </c>
      <c r="E2083" s="14" t="s">
        <v>3091</v>
      </c>
      <c r="F2083" s="14" t="s">
        <v>3092</v>
      </c>
      <c r="G2083" s="14" t="s">
        <v>1539</v>
      </c>
      <c r="H2083" s="14" t="s">
        <v>1540</v>
      </c>
      <c r="I2083" s="14" t="s">
        <v>175</v>
      </c>
      <c r="J2083" s="14" t="s">
        <v>3098</v>
      </c>
      <c r="K2083" s="15">
        <v>2388.96</v>
      </c>
      <c r="L2083" s="15">
        <v>2388.96</v>
      </c>
      <c r="M2083" s="15">
        <v>2388.96</v>
      </c>
      <c r="N2083" s="15">
        <v>2388.96</v>
      </c>
      <c r="O2083" s="15">
        <v>2388.96</v>
      </c>
      <c r="P2083" s="15">
        <v>2388.96</v>
      </c>
      <c r="Q2083" s="15">
        <v>2388.96</v>
      </c>
      <c r="R2083" s="15">
        <v>2388.96</v>
      </c>
      <c r="S2083" s="15">
        <v>2388.96</v>
      </c>
      <c r="T2083" s="15">
        <v>2388.96</v>
      </c>
      <c r="U2083" s="15">
        <v>2388.96</v>
      </c>
      <c r="V2083" s="15">
        <v>2388.96</v>
      </c>
      <c r="W2083" s="15">
        <v>28667.52</v>
      </c>
      <c r="X2083" s="15">
        <v>40251.544785714279</v>
      </c>
      <c r="Y2083" s="15">
        <v>40531.251780041617</v>
      </c>
      <c r="Z2083" s="15">
        <v>40623.569615450804</v>
      </c>
      <c r="AA2083" s="15">
        <v>41406.501085995114</v>
      </c>
      <c r="AB2083" s="16">
        <f t="shared" si="32"/>
        <v>11944.8</v>
      </c>
    </row>
    <row r="2084" spans="1:28" ht="16" x14ac:dyDescent="0.2">
      <c r="A2084" s="14" t="s">
        <v>3083</v>
      </c>
      <c r="B2084" s="14" t="s">
        <v>3084</v>
      </c>
      <c r="C2084" s="14" t="s">
        <v>2431</v>
      </c>
      <c r="D2084" s="14" t="s">
        <v>3061</v>
      </c>
      <c r="E2084" s="14" t="s">
        <v>3091</v>
      </c>
      <c r="F2084" s="14" t="s">
        <v>3092</v>
      </c>
      <c r="G2084" s="14" t="s">
        <v>3099</v>
      </c>
      <c r="H2084" s="14" t="s">
        <v>3100</v>
      </c>
      <c r="I2084" s="14" t="s">
        <v>175</v>
      </c>
      <c r="J2084" s="14" t="s">
        <v>3101</v>
      </c>
      <c r="K2084" s="15">
        <v>13290.723000000002</v>
      </c>
      <c r="L2084" s="15">
        <v>13290.723000000002</v>
      </c>
      <c r="M2084" s="15">
        <v>13290.723000000002</v>
      </c>
      <c r="N2084" s="15">
        <v>13290.723000000002</v>
      </c>
      <c r="O2084" s="15">
        <v>13290.723000000002</v>
      </c>
      <c r="P2084" s="15">
        <v>13290.723000000002</v>
      </c>
      <c r="Q2084" s="15">
        <v>13290.723000000002</v>
      </c>
      <c r="R2084" s="15">
        <v>13290.723000000002</v>
      </c>
      <c r="S2084" s="15">
        <v>13290.723000000002</v>
      </c>
      <c r="T2084" s="15">
        <v>13290.723000000002</v>
      </c>
      <c r="U2084" s="15">
        <v>13290.723000000002</v>
      </c>
      <c r="V2084" s="15">
        <v>13290.723000000002</v>
      </c>
      <c r="W2084" s="15">
        <v>159488.67600000004</v>
      </c>
      <c r="X2084" s="15">
        <v>253000.23453571426</v>
      </c>
      <c r="Y2084" s="15">
        <v>287355.30013310979</v>
      </c>
      <c r="Z2084" s="15">
        <v>216300.52123771346</v>
      </c>
      <c r="AA2084" s="15">
        <v>238772.37332901079</v>
      </c>
      <c r="AB2084" s="16">
        <f t="shared" si="32"/>
        <v>66453.615000000005</v>
      </c>
    </row>
    <row r="2085" spans="1:28" ht="16" x14ac:dyDescent="0.2">
      <c r="A2085" s="14" t="s">
        <v>3083</v>
      </c>
      <c r="B2085" s="14" t="s">
        <v>3084</v>
      </c>
      <c r="C2085" s="14" t="s">
        <v>2431</v>
      </c>
      <c r="D2085" s="14" t="s">
        <v>3061</v>
      </c>
      <c r="E2085" s="14" t="s">
        <v>3091</v>
      </c>
      <c r="F2085" s="14" t="s">
        <v>3092</v>
      </c>
      <c r="G2085" s="14" t="s">
        <v>2773</v>
      </c>
      <c r="H2085" s="14" t="s">
        <v>2774</v>
      </c>
      <c r="I2085" s="14" t="s">
        <v>175</v>
      </c>
      <c r="J2085" s="14" t="s">
        <v>3102</v>
      </c>
      <c r="K2085" s="15">
        <v>0</v>
      </c>
      <c r="L2085" s="15">
        <v>0</v>
      </c>
      <c r="M2085" s="15">
        <v>0</v>
      </c>
      <c r="N2085" s="15">
        <v>51701.076000000008</v>
      </c>
      <c r="O2085" s="15">
        <v>0</v>
      </c>
      <c r="P2085" s="15">
        <v>0</v>
      </c>
      <c r="Q2085" s="15">
        <v>0</v>
      </c>
      <c r="R2085" s="15">
        <v>0</v>
      </c>
      <c r="S2085" s="15">
        <v>0</v>
      </c>
      <c r="T2085" s="15">
        <v>0</v>
      </c>
      <c r="U2085" s="15">
        <v>0</v>
      </c>
      <c r="V2085" s="15">
        <v>0</v>
      </c>
      <c r="W2085" s="15">
        <v>51701.076000000008</v>
      </c>
      <c r="X2085" s="15">
        <v>82012.572749999992</v>
      </c>
      <c r="Y2085" s="15">
        <v>93149.209067680917</v>
      </c>
      <c r="Z2085" s="15">
        <v>70116.01637388776</v>
      </c>
      <c r="AA2085" s="15">
        <v>77400.475768949385</v>
      </c>
      <c r="AB2085" s="16">
        <f t="shared" si="32"/>
        <v>51701.076000000008</v>
      </c>
    </row>
    <row r="2086" spans="1:28" ht="16" x14ac:dyDescent="0.2">
      <c r="A2086" s="14" t="s">
        <v>3083</v>
      </c>
      <c r="B2086" s="14" t="s">
        <v>3084</v>
      </c>
      <c r="C2086" s="14" t="s">
        <v>2431</v>
      </c>
      <c r="D2086" s="14" t="s">
        <v>3061</v>
      </c>
      <c r="E2086" s="14" t="s">
        <v>3091</v>
      </c>
      <c r="F2086" s="14" t="s">
        <v>3092</v>
      </c>
      <c r="G2086" s="14" t="s">
        <v>1683</v>
      </c>
      <c r="H2086" s="14" t="s">
        <v>1684</v>
      </c>
      <c r="I2086" s="14" t="s">
        <v>1685</v>
      </c>
      <c r="J2086" s="14" t="s">
        <v>3103</v>
      </c>
      <c r="K2086" s="15">
        <v>79415.891745574772</v>
      </c>
      <c r="L2086" s="15">
        <v>79459.593926196467</v>
      </c>
      <c r="M2086" s="15">
        <v>79918.907680614459</v>
      </c>
      <c r="N2086" s="15">
        <v>80645.421807315259</v>
      </c>
      <c r="O2086" s="15">
        <v>81581.917608570715</v>
      </c>
      <c r="P2086" s="15">
        <v>80647.01445533165</v>
      </c>
      <c r="Q2086" s="15">
        <v>81088.944366370502</v>
      </c>
      <c r="R2086" s="15">
        <v>81268.276748444463</v>
      </c>
      <c r="S2086" s="15">
        <v>80549.108056111247</v>
      </c>
      <c r="T2086" s="15">
        <v>81495.335155267225</v>
      </c>
      <c r="U2086" s="15">
        <v>81070.164789319635</v>
      </c>
      <c r="V2086" s="15">
        <v>81687.991480018216</v>
      </c>
      <c r="W2086" s="15">
        <v>968828.56781913457</v>
      </c>
      <c r="X2086" s="15">
        <v>970555.80691043264</v>
      </c>
      <c r="Y2086" s="15">
        <v>967309.33275891398</v>
      </c>
      <c r="Z2086" s="15">
        <v>990948.24217094202</v>
      </c>
      <c r="AA2086" s="15">
        <v>951143.40411335847</v>
      </c>
      <c r="AB2086" s="16">
        <f t="shared" si="32"/>
        <v>401021.73276827164</v>
      </c>
    </row>
    <row r="2087" spans="1:28" ht="16" x14ac:dyDescent="0.2">
      <c r="A2087" s="14" t="s">
        <v>3083</v>
      </c>
      <c r="B2087" s="14" t="s">
        <v>3084</v>
      </c>
      <c r="C2087" s="14" t="s">
        <v>2431</v>
      </c>
      <c r="D2087" s="14" t="s">
        <v>3061</v>
      </c>
      <c r="E2087" s="14" t="s">
        <v>3091</v>
      </c>
      <c r="F2087" s="14" t="s">
        <v>3092</v>
      </c>
      <c r="G2087" s="14" t="s">
        <v>177</v>
      </c>
      <c r="H2087" s="14" t="s">
        <v>178</v>
      </c>
      <c r="I2087" s="14" t="s">
        <v>179</v>
      </c>
      <c r="J2087" s="14" t="s">
        <v>3104</v>
      </c>
      <c r="K2087" s="15">
        <v>1723.4640000000002</v>
      </c>
      <c r="L2087" s="15">
        <v>1723.4640000000002</v>
      </c>
      <c r="M2087" s="15">
        <v>1723.4640000000002</v>
      </c>
      <c r="N2087" s="15">
        <v>1723.4640000000002</v>
      </c>
      <c r="O2087" s="15">
        <v>1723.4640000000002</v>
      </c>
      <c r="P2087" s="15">
        <v>1723.4640000000002</v>
      </c>
      <c r="Q2087" s="15">
        <v>1723.4640000000002</v>
      </c>
      <c r="R2087" s="15">
        <v>1723.4640000000002</v>
      </c>
      <c r="S2087" s="15">
        <v>1723.4640000000002</v>
      </c>
      <c r="T2087" s="15">
        <v>1723.4640000000002</v>
      </c>
      <c r="U2087" s="15">
        <v>1723.4640000000002</v>
      </c>
      <c r="V2087" s="15">
        <v>1723.4640000000002</v>
      </c>
      <c r="W2087" s="15">
        <v>20681.568000000003</v>
      </c>
      <c r="X2087" s="15">
        <v>32804.627107142856</v>
      </c>
      <c r="Y2087" s="15">
        <v>37260.088474016186</v>
      </c>
      <c r="Z2087" s="15">
        <v>28046.406549555104</v>
      </c>
      <c r="AA2087" s="15">
        <v>30959.98289135431</v>
      </c>
      <c r="AB2087" s="16">
        <f t="shared" si="32"/>
        <v>8617.3200000000015</v>
      </c>
    </row>
    <row r="2088" spans="1:28" ht="16" x14ac:dyDescent="0.2">
      <c r="A2088" s="14" t="s">
        <v>3083</v>
      </c>
      <c r="B2088" s="14" t="s">
        <v>3084</v>
      </c>
      <c r="C2088" s="14" t="s">
        <v>2431</v>
      </c>
      <c r="D2088" s="14" t="s">
        <v>3061</v>
      </c>
      <c r="E2088" s="14" t="s">
        <v>3091</v>
      </c>
      <c r="F2088" s="14" t="s">
        <v>3092</v>
      </c>
      <c r="G2088" s="14" t="s">
        <v>2825</v>
      </c>
      <c r="H2088" s="14" t="s">
        <v>2826</v>
      </c>
      <c r="I2088" s="14" t="s">
        <v>179</v>
      </c>
      <c r="J2088" s="14" t="s">
        <v>3105</v>
      </c>
      <c r="K2088" s="15">
        <v>1428530.2051074901</v>
      </c>
      <c r="L2088" s="15">
        <v>1391770.7184360779</v>
      </c>
      <c r="M2088" s="15">
        <v>1567933.4891767679</v>
      </c>
      <c r="N2088" s="15">
        <v>1583485.5796915961</v>
      </c>
      <c r="O2088" s="15">
        <v>1635797.1568778362</v>
      </c>
      <c r="P2088" s="15">
        <v>1583485.5796915961</v>
      </c>
      <c r="Q2088" s="15">
        <v>1598189.3743601611</v>
      </c>
      <c r="R2088" s="15">
        <v>1635797.1568778362</v>
      </c>
      <c r="S2088" s="15">
        <v>1583485.5796915961</v>
      </c>
      <c r="T2088" s="15">
        <v>1635797.1568778362</v>
      </c>
      <c r="U2088" s="15">
        <v>1583485.5796915961</v>
      </c>
      <c r="V2088" s="15">
        <v>1637210.9832882753</v>
      </c>
      <c r="W2088" s="15">
        <v>18864968.559768666</v>
      </c>
      <c r="X2088" s="15">
        <v>18078519.857793234</v>
      </c>
      <c r="Y2088" s="15">
        <v>15325765.530156245</v>
      </c>
      <c r="Z2088" s="15">
        <v>12997438.708472021</v>
      </c>
      <c r="AA2088" s="15">
        <v>10811779.627999121</v>
      </c>
      <c r="AB2088" s="16">
        <f t="shared" si="32"/>
        <v>7607517.1492897682</v>
      </c>
    </row>
    <row r="2089" spans="1:28" ht="16" x14ac:dyDescent="0.2">
      <c r="A2089" s="14" t="s">
        <v>3083</v>
      </c>
      <c r="B2089" s="14" t="s">
        <v>3084</v>
      </c>
      <c r="C2089" s="14" t="s">
        <v>2431</v>
      </c>
      <c r="D2089" s="14" t="s">
        <v>3061</v>
      </c>
      <c r="E2089" s="14" t="s">
        <v>3091</v>
      </c>
      <c r="F2089" s="14" t="s">
        <v>3092</v>
      </c>
      <c r="G2089" s="14" t="s">
        <v>3106</v>
      </c>
      <c r="H2089" s="14" t="s">
        <v>3107</v>
      </c>
      <c r="I2089" s="14" t="s">
        <v>179</v>
      </c>
      <c r="J2089" s="14" t="s">
        <v>3108</v>
      </c>
      <c r="K2089" s="15">
        <v>90370.176000000007</v>
      </c>
      <c r="L2089" s="15">
        <v>88044.736000000019</v>
      </c>
      <c r="M2089" s="15">
        <v>99188.96</v>
      </c>
      <c r="N2089" s="15">
        <v>100172.8</v>
      </c>
      <c r="O2089" s="15">
        <v>103482.08</v>
      </c>
      <c r="P2089" s="15">
        <v>100172.8</v>
      </c>
      <c r="Q2089" s="15">
        <v>101102.97600000001</v>
      </c>
      <c r="R2089" s="15">
        <v>103482.08</v>
      </c>
      <c r="S2089" s="15">
        <v>100172.8</v>
      </c>
      <c r="T2089" s="15">
        <v>103482.08</v>
      </c>
      <c r="U2089" s="15">
        <v>100172.8</v>
      </c>
      <c r="V2089" s="15">
        <v>103571.52</v>
      </c>
      <c r="W2089" s="15">
        <v>1193415.8080000002</v>
      </c>
      <c r="X2089" s="15">
        <v>1483993.4919935083</v>
      </c>
      <c r="Y2089" s="15">
        <v>1491943.2528573647</v>
      </c>
      <c r="Z2089" s="15">
        <v>1613247.930396853</v>
      </c>
      <c r="AA2089" s="15">
        <v>1637506.7626121289</v>
      </c>
      <c r="AB2089" s="16">
        <f t="shared" si="32"/>
        <v>481258.75200000004</v>
      </c>
    </row>
    <row r="2090" spans="1:28" ht="16" x14ac:dyDescent="0.2">
      <c r="A2090" s="14" t="s">
        <v>3083</v>
      </c>
      <c r="B2090" s="14" t="s">
        <v>3084</v>
      </c>
      <c r="C2090" s="14" t="s">
        <v>2431</v>
      </c>
      <c r="D2090" s="14" t="s">
        <v>3061</v>
      </c>
      <c r="E2090" s="14" t="s">
        <v>3091</v>
      </c>
      <c r="F2090" s="14" t="s">
        <v>3092</v>
      </c>
      <c r="G2090" s="14" t="s">
        <v>3109</v>
      </c>
      <c r="H2090" s="14" t="s">
        <v>3110</v>
      </c>
      <c r="I2090" s="14" t="s">
        <v>179</v>
      </c>
      <c r="J2090" s="14" t="s">
        <v>3111</v>
      </c>
      <c r="K2090" s="15">
        <v>91065.331200000015</v>
      </c>
      <c r="L2090" s="15">
        <v>88722.003200000006</v>
      </c>
      <c r="M2090" s="15">
        <v>99951.952000000005</v>
      </c>
      <c r="N2090" s="15">
        <v>100943.36</v>
      </c>
      <c r="O2090" s="15">
        <v>104278.09600000001</v>
      </c>
      <c r="P2090" s="15">
        <v>100943.36</v>
      </c>
      <c r="Q2090" s="15">
        <v>101880.69120000002</v>
      </c>
      <c r="R2090" s="15">
        <v>104278.09600000001</v>
      </c>
      <c r="S2090" s="15">
        <v>100943.36</v>
      </c>
      <c r="T2090" s="15">
        <v>104278.09600000001</v>
      </c>
      <c r="U2090" s="15">
        <v>100943.36</v>
      </c>
      <c r="V2090" s="15">
        <v>104368.224</v>
      </c>
      <c r="W2090" s="15">
        <v>1202595.9295999999</v>
      </c>
      <c r="X2090" s="15">
        <v>1202989.7738313712</v>
      </c>
      <c r="Y2090" s="15">
        <v>1221528.5382769674</v>
      </c>
      <c r="Z2090" s="15">
        <v>1228694.6446627197</v>
      </c>
      <c r="AA2090" s="15">
        <v>1247170.8482685401</v>
      </c>
      <c r="AB2090" s="16">
        <f t="shared" si="32"/>
        <v>484960.74240000005</v>
      </c>
    </row>
    <row r="2091" spans="1:28" ht="16" x14ac:dyDescent="0.2">
      <c r="A2091" s="14" t="s">
        <v>3083</v>
      </c>
      <c r="B2091" s="14" t="s">
        <v>3084</v>
      </c>
      <c r="C2091" s="14" t="s">
        <v>2431</v>
      </c>
      <c r="D2091" s="14" t="s">
        <v>3061</v>
      </c>
      <c r="E2091" s="14" t="s">
        <v>3091</v>
      </c>
      <c r="F2091" s="14" t="s">
        <v>3092</v>
      </c>
      <c r="G2091" s="14" t="s">
        <v>3112</v>
      </c>
      <c r="H2091" s="14" t="s">
        <v>3113</v>
      </c>
      <c r="I2091" s="14" t="s">
        <v>179</v>
      </c>
      <c r="J2091" s="14" t="s">
        <v>3114</v>
      </c>
      <c r="K2091" s="15">
        <v>33367.449600000007</v>
      </c>
      <c r="L2091" s="15">
        <v>32508.825600000004</v>
      </c>
      <c r="M2091" s="15">
        <v>36623.616000000002</v>
      </c>
      <c r="N2091" s="15">
        <v>36986.879999999997</v>
      </c>
      <c r="O2091" s="15">
        <v>38208.768000000004</v>
      </c>
      <c r="P2091" s="15">
        <v>36986.879999999997</v>
      </c>
      <c r="Q2091" s="15">
        <v>37330.329600000005</v>
      </c>
      <c r="R2091" s="15">
        <v>38208.768000000004</v>
      </c>
      <c r="S2091" s="15">
        <v>36986.879999999997</v>
      </c>
      <c r="T2091" s="15">
        <v>38208.768000000004</v>
      </c>
      <c r="U2091" s="15">
        <v>36986.879999999997</v>
      </c>
      <c r="V2091" s="15">
        <v>38241.792000000001</v>
      </c>
      <c r="W2091" s="15">
        <v>440645.83680000005</v>
      </c>
      <c r="X2091" s="15">
        <v>440790.14613668568</v>
      </c>
      <c r="Y2091" s="15">
        <v>447582.97585720936</v>
      </c>
      <c r="Z2091" s="15">
        <v>450208.72476191254</v>
      </c>
      <c r="AA2091" s="15">
        <v>456978.63142664061</v>
      </c>
      <c r="AB2091" s="16">
        <f t="shared" si="32"/>
        <v>177695.53920000003</v>
      </c>
    </row>
    <row r="2092" spans="1:28" ht="16" x14ac:dyDescent="0.2">
      <c r="A2092" s="14" t="s">
        <v>3083</v>
      </c>
      <c r="B2092" s="14" t="s">
        <v>3084</v>
      </c>
      <c r="C2092" s="14" t="s">
        <v>2431</v>
      </c>
      <c r="D2092" s="14" t="s">
        <v>3061</v>
      </c>
      <c r="E2092" s="14" t="s">
        <v>3115</v>
      </c>
      <c r="F2092" s="14" t="s">
        <v>3116</v>
      </c>
      <c r="G2092" s="14" t="s">
        <v>347</v>
      </c>
      <c r="H2092" s="14" t="s">
        <v>348</v>
      </c>
      <c r="I2092" s="14" t="s">
        <v>17</v>
      </c>
      <c r="J2092" s="14" t="s">
        <v>3117</v>
      </c>
      <c r="K2092" s="15">
        <v>103303.2</v>
      </c>
      <c r="L2092" s="15">
        <v>107375.51999999999</v>
      </c>
      <c r="M2092" s="15">
        <v>105746.56</v>
      </c>
      <c r="N2092" s="15">
        <v>104284.8</v>
      </c>
      <c r="O2092" s="15">
        <v>101841.28</v>
      </c>
      <c r="P2092" s="15">
        <v>101841.28</v>
      </c>
      <c r="Q2092" s="15">
        <v>101841.28</v>
      </c>
      <c r="R2092" s="15">
        <v>101841.28</v>
      </c>
      <c r="S2092" s="15">
        <v>108505.28</v>
      </c>
      <c r="T2092" s="15">
        <v>102822.24</v>
      </c>
      <c r="U2092" s="15">
        <v>102822.24</v>
      </c>
      <c r="V2092" s="15">
        <v>114669.44</v>
      </c>
      <c r="W2092" s="15">
        <v>1256894.3999999999</v>
      </c>
      <c r="X2092" s="15">
        <v>1274781.8830780953</v>
      </c>
      <c r="Y2092" s="15">
        <v>1269174.1598004457</v>
      </c>
      <c r="Z2092" s="15">
        <v>1285726.5548739226</v>
      </c>
      <c r="AA2092" s="15">
        <v>1298258.1860869778</v>
      </c>
      <c r="AB2092" s="16">
        <f t="shared" si="32"/>
        <v>522551.36</v>
      </c>
    </row>
    <row r="2093" spans="1:28" ht="16" x14ac:dyDescent="0.2">
      <c r="A2093" s="14" t="s">
        <v>3083</v>
      </c>
      <c r="B2093" s="14" t="s">
        <v>3084</v>
      </c>
      <c r="C2093" s="14" t="s">
        <v>2431</v>
      </c>
      <c r="D2093" s="14" t="s">
        <v>3061</v>
      </c>
      <c r="E2093" s="14" t="s">
        <v>3115</v>
      </c>
      <c r="F2093" s="14" t="s">
        <v>3116</v>
      </c>
      <c r="G2093" s="14" t="s">
        <v>2392</v>
      </c>
      <c r="H2093" s="14" t="s">
        <v>2393</v>
      </c>
      <c r="I2093" s="14" t="s">
        <v>175</v>
      </c>
      <c r="J2093" s="14" t="s">
        <v>3118</v>
      </c>
      <c r="K2093" s="15">
        <v>0</v>
      </c>
      <c r="L2093" s="15">
        <v>0</v>
      </c>
      <c r="M2093" s="15">
        <v>0</v>
      </c>
      <c r="N2093" s="15">
        <v>10340.073</v>
      </c>
      <c r="O2093" s="15">
        <v>0</v>
      </c>
      <c r="P2093" s="15">
        <v>10340.073</v>
      </c>
      <c r="Q2093" s="15">
        <v>0</v>
      </c>
      <c r="R2093" s="15">
        <v>10340.073</v>
      </c>
      <c r="S2093" s="15">
        <v>0</v>
      </c>
      <c r="T2093" s="15">
        <v>10340.073</v>
      </c>
      <c r="U2093" s="15">
        <v>0</v>
      </c>
      <c r="V2093" s="15">
        <v>0</v>
      </c>
      <c r="W2093" s="15">
        <v>41360.292000000001</v>
      </c>
      <c r="X2093" s="15">
        <v>65610.259196428568</v>
      </c>
      <c r="Y2093" s="15">
        <v>74520.176948032371</v>
      </c>
      <c r="Z2093" s="15">
        <v>56092.813099110208</v>
      </c>
      <c r="AA2093" s="15">
        <v>61921.002863835856</v>
      </c>
      <c r="AB2093" s="16">
        <f t="shared" si="32"/>
        <v>10340.073</v>
      </c>
    </row>
    <row r="2094" spans="1:28" ht="16" x14ac:dyDescent="0.2">
      <c r="A2094" s="14" t="s">
        <v>3083</v>
      </c>
      <c r="B2094" s="14" t="s">
        <v>3084</v>
      </c>
      <c r="C2094" s="14" t="s">
        <v>2431</v>
      </c>
      <c r="D2094" s="14" t="s">
        <v>3061</v>
      </c>
      <c r="E2094" s="14" t="s">
        <v>3115</v>
      </c>
      <c r="F2094" s="14" t="s">
        <v>3116</v>
      </c>
      <c r="G2094" s="14" t="s">
        <v>2773</v>
      </c>
      <c r="H2094" s="14" t="s">
        <v>2774</v>
      </c>
      <c r="I2094" s="14" t="s">
        <v>175</v>
      </c>
      <c r="J2094" s="14" t="s">
        <v>3119</v>
      </c>
      <c r="K2094" s="15">
        <v>0</v>
      </c>
      <c r="L2094" s="15">
        <v>0</v>
      </c>
      <c r="M2094" s="15">
        <v>0</v>
      </c>
      <c r="N2094" s="15">
        <v>49546.746000000006</v>
      </c>
      <c r="O2094" s="15">
        <v>0</v>
      </c>
      <c r="P2094" s="15">
        <v>0</v>
      </c>
      <c r="Q2094" s="15">
        <v>0</v>
      </c>
      <c r="R2094" s="15">
        <v>0</v>
      </c>
      <c r="S2094" s="15">
        <v>0</v>
      </c>
      <c r="T2094" s="15">
        <v>0</v>
      </c>
      <c r="U2094" s="15">
        <v>0</v>
      </c>
      <c r="V2094" s="15">
        <v>0</v>
      </c>
      <c r="W2094" s="15">
        <v>49546.746000000006</v>
      </c>
      <c r="X2094" s="15">
        <v>78595.633464285711</v>
      </c>
      <c r="Y2094" s="15">
        <v>89268.75111121386</v>
      </c>
      <c r="Z2094" s="15">
        <v>67195.199883839683</v>
      </c>
      <c r="AA2094" s="15">
        <v>74176.190544374957</v>
      </c>
      <c r="AB2094" s="16">
        <f t="shared" si="32"/>
        <v>49546.746000000006</v>
      </c>
    </row>
    <row r="2095" spans="1:28" ht="16" x14ac:dyDescent="0.2">
      <c r="A2095" s="14" t="s">
        <v>3083</v>
      </c>
      <c r="B2095" s="14" t="s">
        <v>3084</v>
      </c>
      <c r="C2095" s="14" t="s">
        <v>2431</v>
      </c>
      <c r="D2095" s="14" t="s">
        <v>3061</v>
      </c>
      <c r="E2095" s="14" t="s">
        <v>3115</v>
      </c>
      <c r="F2095" s="14" t="s">
        <v>3116</v>
      </c>
      <c r="G2095" s="14" t="s">
        <v>1683</v>
      </c>
      <c r="H2095" s="14" t="s">
        <v>1684</v>
      </c>
      <c r="I2095" s="14" t="s">
        <v>1685</v>
      </c>
      <c r="J2095" s="14" t="s">
        <v>3120</v>
      </c>
      <c r="K2095" s="15">
        <v>145300.00819627556</v>
      </c>
      <c r="L2095" s="15">
        <v>148283.85850591757</v>
      </c>
      <c r="M2095" s="15">
        <v>134404.52912442599</v>
      </c>
      <c r="N2095" s="15">
        <v>134217.57461722539</v>
      </c>
      <c r="O2095" s="15">
        <v>130855.95213807854</v>
      </c>
      <c r="P2095" s="15">
        <v>134220.22524945208</v>
      </c>
      <c r="Q2095" s="15">
        <v>133600.92593657595</v>
      </c>
      <c r="R2095" s="15">
        <v>130352.87774874947</v>
      </c>
      <c r="S2095" s="15">
        <v>134057.28035873943</v>
      </c>
      <c r="T2095" s="15">
        <v>130717.07541517727</v>
      </c>
      <c r="U2095" s="15">
        <v>134924.47119737501</v>
      </c>
      <c r="V2095" s="15">
        <v>130890.15572522739</v>
      </c>
      <c r="W2095" s="15">
        <v>1621824.9342132197</v>
      </c>
      <c r="X2095" s="15">
        <v>1720093.9548214599</v>
      </c>
      <c r="Y2095" s="15">
        <v>1702464.4256556884</v>
      </c>
      <c r="Z2095" s="15">
        <v>1746423.6347171054</v>
      </c>
      <c r="AA2095" s="15">
        <v>1666855.2725550937</v>
      </c>
      <c r="AB2095" s="16">
        <f t="shared" si="32"/>
        <v>693061.92258192308</v>
      </c>
    </row>
    <row r="2096" spans="1:28" ht="16" x14ac:dyDescent="0.2">
      <c r="A2096" s="14" t="s">
        <v>3083</v>
      </c>
      <c r="B2096" s="14" t="s">
        <v>3084</v>
      </c>
      <c r="C2096" s="14" t="s">
        <v>2431</v>
      </c>
      <c r="D2096" s="14" t="s">
        <v>3061</v>
      </c>
      <c r="E2096" s="14" t="s">
        <v>3115</v>
      </c>
      <c r="F2096" s="14" t="s">
        <v>3116</v>
      </c>
      <c r="G2096" s="14" t="s">
        <v>2623</v>
      </c>
      <c r="H2096" s="14" t="s">
        <v>2624</v>
      </c>
      <c r="I2096" s="14" t="s">
        <v>2625</v>
      </c>
      <c r="J2096" s="14" t="s">
        <v>3121</v>
      </c>
      <c r="K2096" s="15">
        <v>11277.154963761532</v>
      </c>
      <c r="L2096" s="15">
        <v>13749.781590906245</v>
      </c>
      <c r="M2096" s="15">
        <v>9192.7170616938165</v>
      </c>
      <c r="N2096" s="15">
        <v>10341.311208355775</v>
      </c>
      <c r="O2096" s="15">
        <v>10718.154406019512</v>
      </c>
      <c r="P2096" s="15">
        <v>11481.726334395229</v>
      </c>
      <c r="Q2096" s="15">
        <v>10527.420814127345</v>
      </c>
      <c r="R2096" s="15">
        <v>10105.594317972622</v>
      </c>
      <c r="S2096" s="15">
        <v>10426.390928753077</v>
      </c>
      <c r="T2096" s="15">
        <v>10205.489152073224</v>
      </c>
      <c r="U2096" s="15">
        <v>10651.647566679625</v>
      </c>
      <c r="V2096" s="15">
        <v>10627.952118748435</v>
      </c>
      <c r="W2096" s="15">
        <v>129305.34046348644</v>
      </c>
      <c r="X2096" s="15">
        <v>121738.73106409836</v>
      </c>
      <c r="Y2096" s="15">
        <v>122863.23565984053</v>
      </c>
      <c r="Z2096" s="15">
        <v>122035.45092810894</v>
      </c>
      <c r="AA2096" s="15">
        <v>120261.66282126117</v>
      </c>
      <c r="AB2096" s="16">
        <f t="shared" si="32"/>
        <v>55279.119230736891</v>
      </c>
    </row>
    <row r="2097" spans="1:28" ht="16" x14ac:dyDescent="0.2">
      <c r="A2097" s="14" t="s">
        <v>3083</v>
      </c>
      <c r="B2097" s="14" t="s">
        <v>3084</v>
      </c>
      <c r="C2097" s="14" t="s">
        <v>2431</v>
      </c>
      <c r="D2097" s="14" t="s">
        <v>3061</v>
      </c>
      <c r="E2097" s="14" t="s">
        <v>3115</v>
      </c>
      <c r="F2097" s="14" t="s">
        <v>3116</v>
      </c>
      <c r="G2097" s="14" t="s">
        <v>2994</v>
      </c>
      <c r="H2097" s="14" t="s">
        <v>2995</v>
      </c>
      <c r="I2097" s="14" t="s">
        <v>179</v>
      </c>
      <c r="J2097" s="14" t="s">
        <v>3122</v>
      </c>
      <c r="K2097" s="15">
        <v>69515.520000000004</v>
      </c>
      <c r="L2097" s="15">
        <v>67726.720000000016</v>
      </c>
      <c r="M2097" s="15">
        <v>76299.199999999997</v>
      </c>
      <c r="N2097" s="15">
        <v>77056</v>
      </c>
      <c r="O2097" s="15">
        <v>79601.600000000006</v>
      </c>
      <c r="P2097" s="15">
        <v>77056</v>
      </c>
      <c r="Q2097" s="15">
        <v>77771.520000000004</v>
      </c>
      <c r="R2097" s="15">
        <v>79601.600000000006</v>
      </c>
      <c r="S2097" s="15">
        <v>77056</v>
      </c>
      <c r="T2097" s="15">
        <v>79601.600000000006</v>
      </c>
      <c r="U2097" s="15">
        <v>77056</v>
      </c>
      <c r="V2097" s="15">
        <v>79670.400000000009</v>
      </c>
      <c r="W2097" s="15">
        <v>918012.16</v>
      </c>
      <c r="X2097" s="15">
        <v>918312.80445142847</v>
      </c>
      <c r="Y2097" s="15">
        <v>932464.53303585295</v>
      </c>
      <c r="Z2097" s="15">
        <v>937934.84325398447</v>
      </c>
      <c r="AA2097" s="15">
        <v>952038.81547216792</v>
      </c>
      <c r="AB2097" s="16">
        <f t="shared" si="32"/>
        <v>370199.04000000004</v>
      </c>
    </row>
    <row r="2098" spans="1:28" ht="16" x14ac:dyDescent="0.2">
      <c r="A2098" s="14" t="s">
        <v>3083</v>
      </c>
      <c r="B2098" s="14" t="s">
        <v>3084</v>
      </c>
      <c r="C2098" s="14" t="s">
        <v>2431</v>
      </c>
      <c r="D2098" s="14" t="s">
        <v>3061</v>
      </c>
      <c r="E2098" s="14" t="s">
        <v>3115</v>
      </c>
      <c r="F2098" s="14" t="s">
        <v>3116</v>
      </c>
      <c r="G2098" s="14" t="s">
        <v>177</v>
      </c>
      <c r="H2098" s="14" t="s">
        <v>178</v>
      </c>
      <c r="I2098" s="14" t="s">
        <v>179</v>
      </c>
      <c r="J2098" s="14" t="s">
        <v>3123</v>
      </c>
      <c r="K2098" s="15">
        <v>3102.0930000000003</v>
      </c>
      <c r="L2098" s="15">
        <v>3102.0930000000003</v>
      </c>
      <c r="M2098" s="15">
        <v>3102.0930000000003</v>
      </c>
      <c r="N2098" s="15">
        <v>3102.0930000000003</v>
      </c>
      <c r="O2098" s="15">
        <v>3102.0930000000003</v>
      </c>
      <c r="P2098" s="15">
        <v>3102.0930000000003</v>
      </c>
      <c r="Q2098" s="15">
        <v>3102.0930000000003</v>
      </c>
      <c r="R2098" s="15">
        <v>3102.0930000000003</v>
      </c>
      <c r="S2098" s="15">
        <v>3102.0930000000003</v>
      </c>
      <c r="T2098" s="15">
        <v>3102.0930000000003</v>
      </c>
      <c r="U2098" s="15">
        <v>3102.0930000000003</v>
      </c>
      <c r="V2098" s="15">
        <v>3102.0930000000003</v>
      </c>
      <c r="W2098" s="15">
        <v>37225.116000000002</v>
      </c>
      <c r="X2098" s="15">
        <v>59049.735767857142</v>
      </c>
      <c r="Y2098" s="15">
        <v>67067.956829757226</v>
      </c>
      <c r="Z2098" s="15">
        <v>50484.147562176709</v>
      </c>
      <c r="AA2098" s="15">
        <v>55728.591453114095</v>
      </c>
      <c r="AB2098" s="16">
        <f t="shared" si="32"/>
        <v>15510.465000000002</v>
      </c>
    </row>
    <row r="2099" spans="1:28" ht="16" x14ac:dyDescent="0.2">
      <c r="A2099" s="14" t="s">
        <v>3083</v>
      </c>
      <c r="B2099" s="14" t="s">
        <v>3084</v>
      </c>
      <c r="C2099" s="14" t="s">
        <v>2431</v>
      </c>
      <c r="D2099" s="14" t="s">
        <v>3061</v>
      </c>
      <c r="E2099" s="14" t="s">
        <v>3124</v>
      </c>
      <c r="F2099" s="14" t="s">
        <v>3125</v>
      </c>
      <c r="G2099" s="14" t="s">
        <v>347</v>
      </c>
      <c r="H2099" s="14" t="s">
        <v>348</v>
      </c>
      <c r="I2099" s="14" t="s">
        <v>17</v>
      </c>
      <c r="J2099" s="14" t="s">
        <v>3126</v>
      </c>
      <c r="K2099" s="15">
        <v>77477.399999999994</v>
      </c>
      <c r="L2099" s="15">
        <v>80531.639999999985</v>
      </c>
      <c r="M2099" s="15">
        <v>79309.919999999998</v>
      </c>
      <c r="N2099" s="15">
        <v>78213.600000000006</v>
      </c>
      <c r="O2099" s="15">
        <v>76380.959999999992</v>
      </c>
      <c r="P2099" s="15">
        <v>76380.959999999992</v>
      </c>
      <c r="Q2099" s="15">
        <v>76380.959999999992</v>
      </c>
      <c r="R2099" s="15">
        <v>76380.959999999992</v>
      </c>
      <c r="S2099" s="15">
        <v>81378.959999999992</v>
      </c>
      <c r="T2099" s="15">
        <v>77116.680000000008</v>
      </c>
      <c r="U2099" s="15">
        <v>77116.680000000008</v>
      </c>
      <c r="V2099" s="15">
        <v>86002.08</v>
      </c>
      <c r="W2099" s="15">
        <v>942670.79999999993</v>
      </c>
      <c r="X2099" s="15">
        <v>956086.41230857128</v>
      </c>
      <c r="Y2099" s="15">
        <v>951880.61985033425</v>
      </c>
      <c r="Z2099" s="15">
        <v>964294.9161554419</v>
      </c>
      <c r="AA2099" s="15">
        <v>973693.63956523326</v>
      </c>
      <c r="AB2099" s="16">
        <f t="shared" si="32"/>
        <v>391913.5199999999</v>
      </c>
    </row>
    <row r="2100" spans="1:28" ht="16" x14ac:dyDescent="0.2">
      <c r="A2100" s="14" t="s">
        <v>3083</v>
      </c>
      <c r="B2100" s="14" t="s">
        <v>3084</v>
      </c>
      <c r="C2100" s="14" t="s">
        <v>2431</v>
      </c>
      <c r="D2100" s="14" t="s">
        <v>3061</v>
      </c>
      <c r="E2100" s="14" t="s">
        <v>3124</v>
      </c>
      <c r="F2100" s="14" t="s">
        <v>3125</v>
      </c>
      <c r="G2100" s="14" t="s">
        <v>2392</v>
      </c>
      <c r="H2100" s="14" t="s">
        <v>2393</v>
      </c>
      <c r="I2100" s="14" t="s">
        <v>175</v>
      </c>
      <c r="J2100" s="14" t="s">
        <v>3127</v>
      </c>
      <c r="K2100" s="15">
        <v>0</v>
      </c>
      <c r="L2100" s="15">
        <v>0</v>
      </c>
      <c r="M2100" s="15">
        <v>0</v>
      </c>
      <c r="N2100" s="15">
        <v>11309.877</v>
      </c>
      <c r="O2100" s="15">
        <v>0</v>
      </c>
      <c r="P2100" s="15">
        <v>11309.877</v>
      </c>
      <c r="Q2100" s="15">
        <v>0</v>
      </c>
      <c r="R2100" s="15">
        <v>0</v>
      </c>
      <c r="S2100" s="15">
        <v>11309.877</v>
      </c>
      <c r="T2100" s="15">
        <v>0</v>
      </c>
      <c r="U2100" s="15">
        <v>11309.877</v>
      </c>
      <c r="V2100" s="15">
        <v>0</v>
      </c>
      <c r="W2100" s="15">
        <v>45239.508000000002</v>
      </c>
      <c r="X2100" s="15">
        <v>71761.754892857134</v>
      </c>
      <c r="Y2100" s="15">
        <v>81505.810963560682</v>
      </c>
      <c r="Z2100" s="15">
        <v>61351.514327151788</v>
      </c>
      <c r="AA2100" s="15">
        <v>67725.545932971625</v>
      </c>
      <c r="AB2100" s="16">
        <f t="shared" si="32"/>
        <v>11309.877</v>
      </c>
    </row>
    <row r="2101" spans="1:28" ht="16" x14ac:dyDescent="0.2">
      <c r="A2101" s="14" t="s">
        <v>3083</v>
      </c>
      <c r="B2101" s="14" t="s">
        <v>3084</v>
      </c>
      <c r="C2101" s="14" t="s">
        <v>2431</v>
      </c>
      <c r="D2101" s="14" t="s">
        <v>3061</v>
      </c>
      <c r="E2101" s="14" t="s">
        <v>3124</v>
      </c>
      <c r="F2101" s="14" t="s">
        <v>3125</v>
      </c>
      <c r="G2101" s="14" t="s">
        <v>2773</v>
      </c>
      <c r="H2101" s="14" t="s">
        <v>2774</v>
      </c>
      <c r="I2101" s="14" t="s">
        <v>175</v>
      </c>
      <c r="J2101" s="14" t="s">
        <v>3128</v>
      </c>
      <c r="K2101" s="15">
        <v>0</v>
      </c>
      <c r="L2101" s="15">
        <v>0</v>
      </c>
      <c r="M2101" s="15">
        <v>8616.6090000000004</v>
      </c>
      <c r="N2101" s="15">
        <v>8616.6090000000004</v>
      </c>
      <c r="O2101" s="15">
        <v>0</v>
      </c>
      <c r="P2101" s="15">
        <v>8616.6090000000004</v>
      </c>
      <c r="Q2101" s="15">
        <v>0</v>
      </c>
      <c r="R2101" s="15">
        <v>0</v>
      </c>
      <c r="S2101" s="15">
        <v>8616.6090000000004</v>
      </c>
      <c r="T2101" s="15">
        <v>0</v>
      </c>
      <c r="U2101" s="15">
        <v>8616.6090000000004</v>
      </c>
      <c r="V2101" s="15">
        <v>8616.6090000000004</v>
      </c>
      <c r="W2101" s="15">
        <v>51699.654000000002</v>
      </c>
      <c r="X2101" s="15">
        <v>82012.572749999992</v>
      </c>
      <c r="Y2101" s="15">
        <v>93149.209067680917</v>
      </c>
      <c r="Z2101" s="15">
        <v>70116.01637388776</v>
      </c>
      <c r="AA2101" s="15">
        <v>77400.475768949385</v>
      </c>
      <c r="AB2101" s="16">
        <f t="shared" si="32"/>
        <v>17233.218000000001</v>
      </c>
    </row>
    <row r="2102" spans="1:28" ht="16" x14ac:dyDescent="0.2">
      <c r="A2102" s="14" t="s">
        <v>3083</v>
      </c>
      <c r="B2102" s="14" t="s">
        <v>3084</v>
      </c>
      <c r="C2102" s="14" t="s">
        <v>2431</v>
      </c>
      <c r="D2102" s="14" t="s">
        <v>3061</v>
      </c>
      <c r="E2102" s="14" t="s">
        <v>3124</v>
      </c>
      <c r="F2102" s="14" t="s">
        <v>3125</v>
      </c>
      <c r="G2102" s="14" t="s">
        <v>1683</v>
      </c>
      <c r="H2102" s="14" t="s">
        <v>1684</v>
      </c>
      <c r="I2102" s="14" t="s">
        <v>1685</v>
      </c>
      <c r="J2102" s="14" t="s">
        <v>3129</v>
      </c>
      <c r="K2102" s="15">
        <v>48893.897057206457</v>
      </c>
      <c r="L2102" s="15">
        <v>43867.558968730038</v>
      </c>
      <c r="M2102" s="15">
        <v>44377.867897953991</v>
      </c>
      <c r="N2102" s="15">
        <v>42396.789451118726</v>
      </c>
      <c r="O2102" s="15">
        <v>40736.079789703726</v>
      </c>
      <c r="P2102" s="15">
        <v>37394.224733842675</v>
      </c>
      <c r="Q2102" s="15">
        <v>41093.60122844662</v>
      </c>
      <c r="R2102" s="15">
        <v>43261.382933015993</v>
      </c>
      <c r="S2102" s="15">
        <v>43889.251595179099</v>
      </c>
      <c r="T2102" s="15">
        <v>45736.284104286082</v>
      </c>
      <c r="U2102" s="15">
        <v>43761.642285354872</v>
      </c>
      <c r="V2102" s="15">
        <v>47278.78078355921</v>
      </c>
      <c r="W2102" s="15">
        <v>522687.36082839745</v>
      </c>
      <c r="X2102" s="15">
        <v>599274.78311801481</v>
      </c>
      <c r="Y2102" s="15">
        <v>638178.02955155936</v>
      </c>
      <c r="Z2102" s="15">
        <v>648047.30095359951</v>
      </c>
      <c r="AA2102" s="15">
        <v>594825.37724063883</v>
      </c>
      <c r="AB2102" s="16">
        <f t="shared" si="32"/>
        <v>220272.19316471292</v>
      </c>
    </row>
    <row r="2103" spans="1:28" ht="16" x14ac:dyDescent="0.2">
      <c r="A2103" s="14" t="s">
        <v>3083</v>
      </c>
      <c r="B2103" s="14" t="s">
        <v>3084</v>
      </c>
      <c r="C2103" s="14" t="s">
        <v>2431</v>
      </c>
      <c r="D2103" s="14" t="s">
        <v>3061</v>
      </c>
      <c r="E2103" s="14" t="s">
        <v>3124</v>
      </c>
      <c r="F2103" s="14" t="s">
        <v>3125</v>
      </c>
      <c r="G2103" s="14" t="s">
        <v>2623</v>
      </c>
      <c r="H2103" s="14" t="s">
        <v>2624</v>
      </c>
      <c r="I2103" s="14" t="s">
        <v>2625</v>
      </c>
      <c r="J2103" s="14" t="s">
        <v>3130</v>
      </c>
      <c r="K2103" s="15">
        <v>14458.668314239543</v>
      </c>
      <c r="L2103" s="15">
        <v>18094.487167798914</v>
      </c>
      <c r="M2103" s="15">
        <v>10738.272768189032</v>
      </c>
      <c r="N2103" s="15">
        <v>11961.335431157808</v>
      </c>
      <c r="O2103" s="15">
        <v>12000.759558805985</v>
      </c>
      <c r="P2103" s="15">
        <v>13280.402963164985</v>
      </c>
      <c r="Q2103" s="15">
        <v>12064.571978904107</v>
      </c>
      <c r="R2103" s="15">
        <v>11314.896484483863</v>
      </c>
      <c r="S2103" s="15">
        <v>12059.743365466853</v>
      </c>
      <c r="T2103" s="15">
        <v>11426.7453942677</v>
      </c>
      <c r="U2103" s="15">
        <v>12320.287715215967</v>
      </c>
      <c r="V2103" s="15">
        <v>11889.486936115471</v>
      </c>
      <c r="W2103" s="15">
        <v>151609.65807781022</v>
      </c>
      <c r="X2103" s="15">
        <v>142491.26572234061</v>
      </c>
      <c r="Y2103" s="15">
        <v>142630.45536729129</v>
      </c>
      <c r="Z2103" s="15">
        <v>142815.21734695911</v>
      </c>
      <c r="AA2103" s="15">
        <v>140112.55372506584</v>
      </c>
      <c r="AB2103" s="16">
        <f t="shared" si="32"/>
        <v>67253.52324019128</v>
      </c>
    </row>
    <row r="2104" spans="1:28" ht="16" x14ac:dyDescent="0.2">
      <c r="A2104" s="14" t="s">
        <v>3083</v>
      </c>
      <c r="B2104" s="14" t="s">
        <v>3084</v>
      </c>
      <c r="C2104" s="14" t="s">
        <v>2431</v>
      </c>
      <c r="D2104" s="14" t="s">
        <v>3061</v>
      </c>
      <c r="E2104" s="14" t="s">
        <v>3124</v>
      </c>
      <c r="F2104" s="14" t="s">
        <v>3125</v>
      </c>
      <c r="G2104" s="14" t="s">
        <v>177</v>
      </c>
      <c r="H2104" s="14" t="s">
        <v>178</v>
      </c>
      <c r="I2104" s="14" t="s">
        <v>179</v>
      </c>
      <c r="J2104" s="14" t="s">
        <v>3131</v>
      </c>
      <c r="K2104" s="15">
        <v>1077.1650000000002</v>
      </c>
      <c r="L2104" s="15">
        <v>1077.1650000000002</v>
      </c>
      <c r="M2104" s="15">
        <v>1077.1650000000002</v>
      </c>
      <c r="N2104" s="15">
        <v>1077.1650000000002</v>
      </c>
      <c r="O2104" s="15">
        <v>1077.1650000000002</v>
      </c>
      <c r="P2104" s="15">
        <v>1077.1650000000002</v>
      </c>
      <c r="Q2104" s="15">
        <v>1077.1650000000002</v>
      </c>
      <c r="R2104" s="15">
        <v>1077.1650000000002</v>
      </c>
      <c r="S2104" s="15">
        <v>1077.1650000000002</v>
      </c>
      <c r="T2104" s="15">
        <v>1077.1650000000002</v>
      </c>
      <c r="U2104" s="15">
        <v>1077.1650000000002</v>
      </c>
      <c r="V2104" s="15">
        <v>1077.1650000000002</v>
      </c>
      <c r="W2104" s="15">
        <v>12925.980000000003</v>
      </c>
      <c r="X2104" s="15">
        <v>20503.645678571429</v>
      </c>
      <c r="Y2104" s="15">
        <v>23287.808325599995</v>
      </c>
      <c r="Z2104" s="15">
        <v>17529.00409347194</v>
      </c>
      <c r="AA2104" s="15">
        <v>19349.859671955543</v>
      </c>
      <c r="AB2104" s="16">
        <f t="shared" si="32"/>
        <v>5385.8250000000007</v>
      </c>
    </row>
    <row r="2105" spans="1:28" ht="16" x14ac:dyDescent="0.2">
      <c r="A2105" s="14" t="s">
        <v>3083</v>
      </c>
      <c r="B2105" s="14" t="s">
        <v>3084</v>
      </c>
      <c r="C2105" s="14" t="s">
        <v>2431</v>
      </c>
      <c r="D2105" s="14" t="s">
        <v>3061</v>
      </c>
      <c r="E2105" s="14" t="s">
        <v>3124</v>
      </c>
      <c r="F2105" s="14" t="s">
        <v>3125</v>
      </c>
      <c r="G2105" s="14" t="s">
        <v>2825</v>
      </c>
      <c r="H2105" s="14" t="s">
        <v>2826</v>
      </c>
      <c r="I2105" s="14" t="s">
        <v>179</v>
      </c>
      <c r="J2105" s="14" t="s">
        <v>3132</v>
      </c>
      <c r="K2105" s="15">
        <v>265773.06141534698</v>
      </c>
      <c r="L2105" s="15">
        <v>258934.08715089824</v>
      </c>
      <c r="M2105" s="15">
        <v>291708.55612591031</v>
      </c>
      <c r="N2105" s="15">
        <v>294601.96831471554</v>
      </c>
      <c r="O2105" s="15">
        <v>304334.35476796952</v>
      </c>
      <c r="P2105" s="15">
        <v>294601.96831471554</v>
      </c>
      <c r="Q2105" s="15">
        <v>297337.55802049505</v>
      </c>
      <c r="R2105" s="15">
        <v>304334.35476796952</v>
      </c>
      <c r="S2105" s="15">
        <v>294601.96831471554</v>
      </c>
      <c r="T2105" s="15">
        <v>304334.35476796952</v>
      </c>
      <c r="U2105" s="15">
        <v>294601.96831471554</v>
      </c>
      <c r="V2105" s="15">
        <v>304597.39223967912</v>
      </c>
      <c r="W2105" s="15">
        <v>3509761.5925151007</v>
      </c>
      <c r="X2105" s="15">
        <v>3013086.6429655384</v>
      </c>
      <c r="Y2105" s="15">
        <v>2554294.2550260406</v>
      </c>
      <c r="Z2105" s="15">
        <v>2166239.784745337</v>
      </c>
      <c r="AA2105" s="15">
        <v>2162355.9255998246</v>
      </c>
      <c r="AB2105" s="16">
        <f t="shared" si="32"/>
        <v>1415352.0277748408</v>
      </c>
    </row>
    <row r="2106" spans="1:28" ht="16" x14ac:dyDescent="0.2">
      <c r="A2106" s="14" t="s">
        <v>3083</v>
      </c>
      <c r="B2106" s="14" t="s">
        <v>3084</v>
      </c>
      <c r="C2106" s="14" t="s">
        <v>2431</v>
      </c>
      <c r="D2106" s="14" t="s">
        <v>3061</v>
      </c>
      <c r="E2106" s="14" t="s">
        <v>3124</v>
      </c>
      <c r="F2106" s="14" t="s">
        <v>3125</v>
      </c>
      <c r="G2106" s="14" t="s">
        <v>3133</v>
      </c>
      <c r="H2106" s="14" t="s">
        <v>3134</v>
      </c>
      <c r="I2106" s="14" t="s">
        <v>179</v>
      </c>
      <c r="J2106" s="14" t="s">
        <v>3135</v>
      </c>
      <c r="K2106" s="15">
        <v>136518.74983912695</v>
      </c>
      <c r="L2106" s="15">
        <v>136526.56676351849</v>
      </c>
      <c r="M2106" s="15">
        <v>136514.23492625306</v>
      </c>
      <c r="N2106" s="15">
        <v>136511.04020965259</v>
      </c>
      <c r="O2106" s="15">
        <v>136523.91408451251</v>
      </c>
      <c r="P2106" s="15">
        <v>136533.27240306453</v>
      </c>
      <c r="Q2106" s="15">
        <v>136535.23973611734</v>
      </c>
      <c r="R2106" s="15">
        <v>136514.46628558173</v>
      </c>
      <c r="S2106" s="15">
        <v>136535.38884292106</v>
      </c>
      <c r="T2106" s="15">
        <v>136513.78043432444</v>
      </c>
      <c r="U2106" s="15">
        <v>136534.66046535972</v>
      </c>
      <c r="V2106" s="15">
        <v>136518.91457826711</v>
      </c>
      <c r="W2106" s="15">
        <v>1638280.2285686997</v>
      </c>
      <c r="X2106" s="15">
        <v>1317115.8503557537</v>
      </c>
      <c r="Y2106" s="15">
        <v>1326631.4204122832</v>
      </c>
      <c r="Z2106" s="15">
        <v>1344932.7821012773</v>
      </c>
      <c r="AA2106" s="15">
        <v>1359153.9166514589</v>
      </c>
      <c r="AB2106" s="16">
        <f t="shared" si="32"/>
        <v>682594.50582306366</v>
      </c>
    </row>
    <row r="2107" spans="1:28" ht="16" x14ac:dyDescent="0.2">
      <c r="A2107" s="14" t="s">
        <v>3083</v>
      </c>
      <c r="B2107" s="14" t="s">
        <v>3084</v>
      </c>
      <c r="C2107" s="14" t="s">
        <v>2431</v>
      </c>
      <c r="D2107" s="14" t="s">
        <v>3061</v>
      </c>
      <c r="E2107" s="14" t="s">
        <v>3124</v>
      </c>
      <c r="F2107" s="14" t="s">
        <v>3125</v>
      </c>
      <c r="G2107" s="14" t="s">
        <v>3136</v>
      </c>
      <c r="H2107" s="14" t="s">
        <v>3137</v>
      </c>
      <c r="I2107" s="14" t="s">
        <v>179</v>
      </c>
      <c r="J2107" s="14" t="s">
        <v>3138</v>
      </c>
      <c r="K2107" s="15">
        <v>79854.261167652454</v>
      </c>
      <c r="L2107" s="15">
        <v>79917.737346145543</v>
      </c>
      <c r="M2107" s="15">
        <v>79790.270876581984</v>
      </c>
      <c r="N2107" s="15">
        <v>79826.651139700931</v>
      </c>
      <c r="O2107" s="15">
        <v>79869.202679420501</v>
      </c>
      <c r="P2107" s="15">
        <v>79822.429123613809</v>
      </c>
      <c r="Q2107" s="15">
        <v>79899.928226895427</v>
      </c>
      <c r="R2107" s="15">
        <v>79823.768633349027</v>
      </c>
      <c r="S2107" s="15">
        <v>79933.5877823677</v>
      </c>
      <c r="T2107" s="15">
        <v>79760.224906505158</v>
      </c>
      <c r="U2107" s="15">
        <v>79842.138590679373</v>
      </c>
      <c r="V2107" s="15">
        <v>79929.319824809674</v>
      </c>
      <c r="W2107" s="15">
        <v>958269.52029772161</v>
      </c>
      <c r="X2107" s="15">
        <v>1460128.9645583802</v>
      </c>
      <c r="Y2107" s="15">
        <v>1354736.3356652302</v>
      </c>
      <c r="Z2107" s="15">
        <v>1375287.3775339904</v>
      </c>
      <c r="AA2107" s="15">
        <v>1388465.0688871485</v>
      </c>
      <c r="AB2107" s="16">
        <f t="shared" si="32"/>
        <v>399258.12320950138</v>
      </c>
    </row>
    <row r="2108" spans="1:28" ht="16" x14ac:dyDescent="0.2">
      <c r="A2108" s="14" t="s">
        <v>3083</v>
      </c>
      <c r="B2108" s="14" t="s">
        <v>3084</v>
      </c>
      <c r="C2108" s="14" t="s">
        <v>2431</v>
      </c>
      <c r="D2108" s="14" t="s">
        <v>3061</v>
      </c>
      <c r="E2108" s="14" t="s">
        <v>3124</v>
      </c>
      <c r="F2108" s="14" t="s">
        <v>3125</v>
      </c>
      <c r="G2108" s="14" t="s">
        <v>3139</v>
      </c>
      <c r="H2108" s="14" t="s">
        <v>3140</v>
      </c>
      <c r="I2108" s="14" t="s">
        <v>179</v>
      </c>
      <c r="J2108" s="14" t="s">
        <v>3141</v>
      </c>
      <c r="K2108" s="15">
        <v>287.13822607807606</v>
      </c>
      <c r="L2108" s="15">
        <v>294.24907674798027</v>
      </c>
      <c r="M2108" s="15">
        <v>302.55766560034209</v>
      </c>
      <c r="N2108" s="15">
        <v>299.08304303681803</v>
      </c>
      <c r="O2108" s="15">
        <v>301.78806108491125</v>
      </c>
      <c r="P2108" s="15">
        <v>283.1770548482952</v>
      </c>
      <c r="Q2108" s="15">
        <v>283.00313461075854</v>
      </c>
      <c r="R2108" s="15">
        <v>288.38462222577351</v>
      </c>
      <c r="S2108" s="15">
        <v>294.18637211043375</v>
      </c>
      <c r="T2108" s="15">
        <v>292.55276879749169</v>
      </c>
      <c r="U2108" s="15">
        <v>289.21007013768968</v>
      </c>
      <c r="V2108" s="15">
        <v>284.73040496770136</v>
      </c>
      <c r="W2108" s="15">
        <v>3500.0605002462717</v>
      </c>
      <c r="X2108" s="15">
        <v>3496.5464576417071</v>
      </c>
      <c r="Y2108" s="15">
        <v>3350.8459083786329</v>
      </c>
      <c r="Z2108" s="15">
        <v>3796.1902070587821</v>
      </c>
      <c r="AA2108" s="15">
        <v>3774.0365992794709</v>
      </c>
      <c r="AB2108" s="16">
        <f t="shared" si="32"/>
        <v>1484.8160725481277</v>
      </c>
    </row>
    <row r="2109" spans="1:28" ht="16" x14ac:dyDescent="0.2">
      <c r="A2109" s="14" t="s">
        <v>3083</v>
      </c>
      <c r="B2109" s="14" t="s">
        <v>3084</v>
      </c>
      <c r="C2109" s="14" t="s">
        <v>2431</v>
      </c>
      <c r="D2109" s="14" t="s">
        <v>3061</v>
      </c>
      <c r="E2109" s="14" t="s">
        <v>3124</v>
      </c>
      <c r="F2109" s="14" t="s">
        <v>3125</v>
      </c>
      <c r="G2109" s="14" t="s">
        <v>2710</v>
      </c>
      <c r="H2109" s="14" t="s">
        <v>2711</v>
      </c>
      <c r="I2109" s="14" t="s">
        <v>179</v>
      </c>
      <c r="J2109" s="14" t="s">
        <v>3142</v>
      </c>
      <c r="K2109" s="15">
        <v>0</v>
      </c>
      <c r="L2109" s="15">
        <v>0</v>
      </c>
      <c r="M2109" s="15">
        <v>14543</v>
      </c>
      <c r="N2109" s="15">
        <v>0</v>
      </c>
      <c r="O2109" s="15">
        <v>0</v>
      </c>
      <c r="P2109" s="15">
        <v>14543</v>
      </c>
      <c r="Q2109" s="15">
        <v>0</v>
      </c>
      <c r="R2109" s="15">
        <v>0</v>
      </c>
      <c r="S2109" s="15">
        <v>14543</v>
      </c>
      <c r="T2109" s="15">
        <v>0</v>
      </c>
      <c r="U2109" s="15">
        <v>0</v>
      </c>
      <c r="V2109" s="15">
        <v>0</v>
      </c>
      <c r="W2109" s="15">
        <v>43629</v>
      </c>
      <c r="X2109" s="15">
        <v>49207.945642857136</v>
      </c>
      <c r="Y2109" s="15">
        <v>55890.132711024271</v>
      </c>
      <c r="Z2109" s="15">
        <v>0</v>
      </c>
      <c r="AA2109" s="15">
        <v>0</v>
      </c>
      <c r="AB2109" s="16">
        <f t="shared" si="32"/>
        <v>14543</v>
      </c>
    </row>
    <row r="2110" spans="1:28" ht="16" x14ac:dyDescent="0.2">
      <c r="A2110" s="14" t="s">
        <v>3083</v>
      </c>
      <c r="B2110" s="14" t="s">
        <v>3084</v>
      </c>
      <c r="C2110" s="14" t="s">
        <v>2431</v>
      </c>
      <c r="D2110" s="14" t="s">
        <v>3061</v>
      </c>
      <c r="E2110" s="14" t="s">
        <v>3143</v>
      </c>
      <c r="F2110" s="14" t="s">
        <v>3144</v>
      </c>
      <c r="G2110" s="14" t="s">
        <v>347</v>
      </c>
      <c r="H2110" s="14" t="s">
        <v>348</v>
      </c>
      <c r="I2110" s="14" t="s">
        <v>17</v>
      </c>
      <c r="J2110" s="14" t="s">
        <v>3145</v>
      </c>
      <c r="K2110" s="15">
        <v>154954.79999999999</v>
      </c>
      <c r="L2110" s="15">
        <v>161063.27999999997</v>
      </c>
      <c r="M2110" s="15">
        <v>158619.84</v>
      </c>
      <c r="N2110" s="15">
        <v>156427.20000000001</v>
      </c>
      <c r="O2110" s="15">
        <v>152761.91999999998</v>
      </c>
      <c r="P2110" s="15">
        <v>152761.91999999998</v>
      </c>
      <c r="Q2110" s="15">
        <v>152761.91999999998</v>
      </c>
      <c r="R2110" s="15">
        <v>152761.91999999998</v>
      </c>
      <c r="S2110" s="15">
        <v>162757.91999999998</v>
      </c>
      <c r="T2110" s="15">
        <v>154233.36000000002</v>
      </c>
      <c r="U2110" s="15">
        <v>154233.36000000002</v>
      </c>
      <c r="V2110" s="15">
        <v>172004.16</v>
      </c>
      <c r="W2110" s="15">
        <v>1885341.5999999999</v>
      </c>
      <c r="X2110" s="15">
        <v>1912172.8246171426</v>
      </c>
      <c r="Y2110" s="15">
        <v>1903761.2397006685</v>
      </c>
      <c r="Z2110" s="15">
        <v>1928589.8323108838</v>
      </c>
      <c r="AA2110" s="15">
        <v>1135975.9128261057</v>
      </c>
      <c r="AB2110" s="16">
        <f t="shared" si="32"/>
        <v>783827.0399999998</v>
      </c>
    </row>
    <row r="2111" spans="1:28" ht="16" x14ac:dyDescent="0.2">
      <c r="A2111" s="14" t="s">
        <v>3083</v>
      </c>
      <c r="B2111" s="14" t="s">
        <v>3084</v>
      </c>
      <c r="C2111" s="14" t="s">
        <v>2431</v>
      </c>
      <c r="D2111" s="14" t="s">
        <v>3061</v>
      </c>
      <c r="E2111" s="14" t="s">
        <v>3143</v>
      </c>
      <c r="F2111" s="14" t="s">
        <v>3144</v>
      </c>
      <c r="G2111" s="14" t="s">
        <v>2392</v>
      </c>
      <c r="H2111" s="14" t="s">
        <v>2393</v>
      </c>
      <c r="I2111" s="14" t="s">
        <v>175</v>
      </c>
      <c r="J2111" s="14" t="s">
        <v>3146</v>
      </c>
      <c r="K2111" s="15">
        <v>0</v>
      </c>
      <c r="L2111" s="15">
        <v>0</v>
      </c>
      <c r="M2111" s="15">
        <v>0</v>
      </c>
      <c r="N2111" s="15">
        <v>11309.877</v>
      </c>
      <c r="O2111" s="15">
        <v>0</v>
      </c>
      <c r="P2111" s="15">
        <v>11309.877</v>
      </c>
      <c r="Q2111" s="15">
        <v>0</v>
      </c>
      <c r="R2111" s="15">
        <v>0</v>
      </c>
      <c r="S2111" s="15">
        <v>11309.877</v>
      </c>
      <c r="T2111" s="15">
        <v>0</v>
      </c>
      <c r="U2111" s="15">
        <v>0</v>
      </c>
      <c r="V2111" s="15">
        <v>11309.877</v>
      </c>
      <c r="W2111" s="15">
        <v>45239.508000000002</v>
      </c>
      <c r="X2111" s="15">
        <v>71761.754892857134</v>
      </c>
      <c r="Y2111" s="15">
        <v>81505.810963560682</v>
      </c>
      <c r="Z2111" s="15">
        <v>61351.514327151788</v>
      </c>
      <c r="AA2111" s="15">
        <v>67725.545932971625</v>
      </c>
      <c r="AB2111" s="16">
        <f t="shared" si="32"/>
        <v>11309.877</v>
      </c>
    </row>
    <row r="2112" spans="1:28" ht="16" x14ac:dyDescent="0.2">
      <c r="A2112" s="14" t="s">
        <v>3083</v>
      </c>
      <c r="B2112" s="14" t="s">
        <v>3084</v>
      </c>
      <c r="C2112" s="14" t="s">
        <v>2431</v>
      </c>
      <c r="D2112" s="14" t="s">
        <v>3061</v>
      </c>
      <c r="E2112" s="14" t="s">
        <v>3143</v>
      </c>
      <c r="F2112" s="14" t="s">
        <v>3144</v>
      </c>
      <c r="G2112" s="14" t="s">
        <v>2773</v>
      </c>
      <c r="H2112" s="14" t="s">
        <v>2774</v>
      </c>
      <c r="I2112" s="14" t="s">
        <v>175</v>
      </c>
      <c r="J2112" s="14" t="s">
        <v>3147</v>
      </c>
      <c r="K2112" s="15">
        <v>13787.001000000002</v>
      </c>
      <c r="L2112" s="15">
        <v>0</v>
      </c>
      <c r="M2112" s="15">
        <v>0</v>
      </c>
      <c r="N2112" s="15">
        <v>13787.001000000002</v>
      </c>
      <c r="O2112" s="15">
        <v>0</v>
      </c>
      <c r="P2112" s="15">
        <v>13787.001000000002</v>
      </c>
      <c r="Q2112" s="15">
        <v>0</v>
      </c>
      <c r="R2112" s="15">
        <v>13787.001000000002</v>
      </c>
      <c r="S2112" s="15">
        <v>0</v>
      </c>
      <c r="T2112" s="15">
        <v>13787.001000000002</v>
      </c>
      <c r="U2112" s="15">
        <v>0</v>
      </c>
      <c r="V2112" s="15">
        <v>13787.001000000002</v>
      </c>
      <c r="W2112" s="15">
        <v>82722.006000000008</v>
      </c>
      <c r="X2112" s="15">
        <v>131220.51839285714</v>
      </c>
      <c r="Y2112" s="15">
        <v>149039.34177870519</v>
      </c>
      <c r="Z2112" s="15">
        <v>112186.65248651628</v>
      </c>
      <c r="AA2112" s="15">
        <v>123840.96864654448</v>
      </c>
      <c r="AB2112" s="16">
        <f t="shared" si="32"/>
        <v>27574.002000000004</v>
      </c>
    </row>
    <row r="2113" spans="1:28" ht="16" x14ac:dyDescent="0.2">
      <c r="A2113" s="14" t="s">
        <v>3083</v>
      </c>
      <c r="B2113" s="14" t="s">
        <v>3084</v>
      </c>
      <c r="C2113" s="14" t="s">
        <v>2431</v>
      </c>
      <c r="D2113" s="14" t="s">
        <v>3061</v>
      </c>
      <c r="E2113" s="14" t="s">
        <v>3143</v>
      </c>
      <c r="F2113" s="14" t="s">
        <v>3144</v>
      </c>
      <c r="G2113" s="14" t="s">
        <v>2289</v>
      </c>
      <c r="H2113" s="14" t="s">
        <v>2290</v>
      </c>
      <c r="I2113" s="14" t="s">
        <v>175</v>
      </c>
      <c r="J2113" s="14" t="s">
        <v>3148</v>
      </c>
      <c r="K2113" s="15">
        <v>20025</v>
      </c>
      <c r="L2113" s="15">
        <v>20025</v>
      </c>
      <c r="M2113" s="15">
        <v>20025</v>
      </c>
      <c r="N2113" s="15">
        <v>20025</v>
      </c>
      <c r="O2113" s="15">
        <v>20025</v>
      </c>
      <c r="P2113" s="15">
        <v>20025</v>
      </c>
      <c r="Q2113" s="15">
        <v>20025</v>
      </c>
      <c r="R2113" s="15">
        <v>20025</v>
      </c>
      <c r="S2113" s="15">
        <v>20025</v>
      </c>
      <c r="T2113" s="15">
        <v>20025</v>
      </c>
      <c r="U2113" s="15">
        <v>20025</v>
      </c>
      <c r="V2113" s="15">
        <v>20025</v>
      </c>
      <c r="W2113" s="15">
        <v>240300</v>
      </c>
      <c r="X2113" s="15">
        <v>244340.30341071426</v>
      </c>
      <c r="Y2113" s="15">
        <v>247503.17910131792</v>
      </c>
      <c r="Z2113" s="15">
        <v>251843.96378860419</v>
      </c>
      <c r="AA2113" s="15">
        <v>254084.87617263949</v>
      </c>
      <c r="AB2113" s="16">
        <f t="shared" si="32"/>
        <v>100125</v>
      </c>
    </row>
    <row r="2114" spans="1:28" ht="16" x14ac:dyDescent="0.2">
      <c r="A2114" s="14" t="s">
        <v>3083</v>
      </c>
      <c r="B2114" s="14" t="s">
        <v>3084</v>
      </c>
      <c r="C2114" s="14" t="s">
        <v>2431</v>
      </c>
      <c r="D2114" s="14" t="s">
        <v>3061</v>
      </c>
      <c r="E2114" s="14" t="s">
        <v>3143</v>
      </c>
      <c r="F2114" s="14" t="s">
        <v>3144</v>
      </c>
      <c r="G2114" s="14" t="s">
        <v>2407</v>
      </c>
      <c r="H2114" s="14" t="s">
        <v>2408</v>
      </c>
      <c r="I2114" s="14" t="s">
        <v>175</v>
      </c>
      <c r="J2114" s="14" t="s">
        <v>3149</v>
      </c>
      <c r="K2114" s="15">
        <v>6891.7230000000009</v>
      </c>
      <c r="L2114" s="15">
        <v>6891.7230000000009</v>
      </c>
      <c r="M2114" s="15">
        <v>6891.7230000000009</v>
      </c>
      <c r="N2114" s="15">
        <v>6891.7230000000009</v>
      </c>
      <c r="O2114" s="15">
        <v>6891.7230000000009</v>
      </c>
      <c r="P2114" s="15">
        <v>6891.7230000000009</v>
      </c>
      <c r="Q2114" s="15">
        <v>6891.7230000000009</v>
      </c>
      <c r="R2114" s="15">
        <v>6891.7230000000009</v>
      </c>
      <c r="S2114" s="15">
        <v>6891.7230000000009</v>
      </c>
      <c r="T2114" s="15">
        <v>6891.7230000000009</v>
      </c>
      <c r="U2114" s="15">
        <v>6891.7230000000009</v>
      </c>
      <c r="V2114" s="15">
        <v>6891.7230000000009</v>
      </c>
      <c r="W2114" s="15">
        <v>82700.676000000007</v>
      </c>
      <c r="X2114" s="15">
        <v>131187.35398214284</v>
      </c>
      <c r="Y2114" s="15">
        <v>149001.89343640229</v>
      </c>
      <c r="Z2114" s="15">
        <v>112157.91641423191</v>
      </c>
      <c r="AA2114" s="15">
        <v>123809.85621272742</v>
      </c>
      <c r="AB2114" s="16">
        <f t="shared" si="32"/>
        <v>34458.615000000005</v>
      </c>
    </row>
    <row r="2115" spans="1:28" ht="16" x14ac:dyDescent="0.2">
      <c r="A2115" s="14" t="s">
        <v>3083</v>
      </c>
      <c r="B2115" s="14" t="s">
        <v>3084</v>
      </c>
      <c r="C2115" s="14" t="s">
        <v>2431</v>
      </c>
      <c r="D2115" s="14" t="s">
        <v>3061</v>
      </c>
      <c r="E2115" s="14" t="s">
        <v>3143</v>
      </c>
      <c r="F2115" s="14" t="s">
        <v>3144</v>
      </c>
      <c r="G2115" s="14" t="s">
        <v>1683</v>
      </c>
      <c r="H2115" s="14" t="s">
        <v>1684</v>
      </c>
      <c r="I2115" s="14" t="s">
        <v>1685</v>
      </c>
      <c r="J2115" s="14" t="s">
        <v>3150</v>
      </c>
      <c r="K2115" s="15">
        <v>536127.033870782</v>
      </c>
      <c r="L2115" s="15">
        <v>432552.20182770689</v>
      </c>
      <c r="M2115" s="15">
        <v>457003.42255170475</v>
      </c>
      <c r="N2115" s="15">
        <v>420618.10707434348</v>
      </c>
      <c r="O2115" s="15">
        <v>394702.13053834281</v>
      </c>
      <c r="P2115" s="15">
        <v>347433.896824422</v>
      </c>
      <c r="Q2115" s="15">
        <v>399535.52551726834</v>
      </c>
      <c r="R2115" s="15">
        <v>436611.01822148886</v>
      </c>
      <c r="S2115" s="15">
        <v>446593.63790429849</v>
      </c>
      <c r="T2115" s="15">
        <v>482547.52912504523</v>
      </c>
      <c r="U2115" s="15">
        <v>442173.08403323143</v>
      </c>
      <c r="V2115" s="15">
        <v>516105.40645973844</v>
      </c>
      <c r="W2115" s="15">
        <v>5312002.9939483721</v>
      </c>
      <c r="X2115" s="15">
        <v>6481287.0565480953</v>
      </c>
      <c r="Y2115" s="15">
        <v>7631062.1351831891</v>
      </c>
      <c r="Z2115" s="15">
        <v>7749074.6956451628</v>
      </c>
      <c r="AA2115" s="15">
        <v>6599570.9452508884</v>
      </c>
      <c r="AB2115" s="16">
        <f t="shared" ref="AB2115:AB2178" si="33">SUM(K2115:O2115)</f>
        <v>2241002.8958628802</v>
      </c>
    </row>
    <row r="2116" spans="1:28" ht="16" x14ac:dyDescent="0.2">
      <c r="A2116" s="14" t="s">
        <v>3083</v>
      </c>
      <c r="B2116" s="14" t="s">
        <v>3084</v>
      </c>
      <c r="C2116" s="14" t="s">
        <v>2431</v>
      </c>
      <c r="D2116" s="14" t="s">
        <v>3061</v>
      </c>
      <c r="E2116" s="14" t="s">
        <v>3143</v>
      </c>
      <c r="F2116" s="14" t="s">
        <v>3144</v>
      </c>
      <c r="G2116" s="14" t="s">
        <v>2623</v>
      </c>
      <c r="H2116" s="14" t="s">
        <v>2624</v>
      </c>
      <c r="I2116" s="14" t="s">
        <v>2625</v>
      </c>
      <c r="J2116" s="14" t="s">
        <v>3151</v>
      </c>
      <c r="K2116" s="15">
        <v>9367.6798285093573</v>
      </c>
      <c r="L2116" s="15">
        <v>11723.303886989152</v>
      </c>
      <c r="M2116" s="15">
        <v>6957.259065451246</v>
      </c>
      <c r="N2116" s="15">
        <v>7749.6736355822959</v>
      </c>
      <c r="O2116" s="15">
        <v>7775.2162787427787</v>
      </c>
      <c r="P2116" s="15">
        <v>8604.2891536556926</v>
      </c>
      <c r="Q2116" s="15">
        <v>7816.5599424585325</v>
      </c>
      <c r="R2116" s="15">
        <v>7330.8499272358949</v>
      </c>
      <c r="S2116" s="15">
        <v>7813.4315143271997</v>
      </c>
      <c r="T2116" s="15">
        <v>7403.3161290499993</v>
      </c>
      <c r="U2116" s="15">
        <v>7982.236552006445</v>
      </c>
      <c r="V2116" s="15">
        <v>7703.1234496945672</v>
      </c>
      <c r="W2116" s="15">
        <v>98226.939363703161</v>
      </c>
      <c r="X2116" s="15">
        <v>92319.19058073654</v>
      </c>
      <c r="Y2116" s="15">
        <v>92409.370672084071</v>
      </c>
      <c r="Z2116" s="15">
        <v>92529.076791098167</v>
      </c>
      <c r="AA2116" s="15">
        <v>90778.038110093097</v>
      </c>
      <c r="AB2116" s="16">
        <f t="shared" si="33"/>
        <v>43573.132695274828</v>
      </c>
    </row>
    <row r="2117" spans="1:28" ht="16" x14ac:dyDescent="0.2">
      <c r="A2117" s="14" t="s">
        <v>3083</v>
      </c>
      <c r="B2117" s="14" t="s">
        <v>3084</v>
      </c>
      <c r="C2117" s="14" t="s">
        <v>2431</v>
      </c>
      <c r="D2117" s="14" t="s">
        <v>3061</v>
      </c>
      <c r="E2117" s="14" t="s">
        <v>3143</v>
      </c>
      <c r="F2117" s="14" t="s">
        <v>3144</v>
      </c>
      <c r="G2117" s="14" t="s">
        <v>642</v>
      </c>
      <c r="H2117" s="14" t="s">
        <v>643</v>
      </c>
      <c r="I2117" s="14" t="s">
        <v>644</v>
      </c>
      <c r="J2117" s="14" t="s">
        <v>3152</v>
      </c>
      <c r="K2117" s="15">
        <v>513094.83153349679</v>
      </c>
      <c r="L2117" s="15">
        <v>486577.59550784377</v>
      </c>
      <c r="M2117" s="15">
        <v>477951.10149501642</v>
      </c>
      <c r="N2117" s="15">
        <v>489349.32692486385</v>
      </c>
      <c r="O2117" s="15">
        <v>517952.63779874728</v>
      </c>
      <c r="P2117" s="15">
        <v>556685.29515097919</v>
      </c>
      <c r="Q2117" s="15">
        <v>595965.814723316</v>
      </c>
      <c r="R2117" s="15">
        <v>626077.18493776664</v>
      </c>
      <c r="S2117" s="15">
        <v>639570.6109161427</v>
      </c>
      <c r="T2117" s="15">
        <v>633108.15879488667</v>
      </c>
      <c r="U2117" s="15">
        <v>608288.47652387666</v>
      </c>
      <c r="V2117" s="15">
        <v>571251.32861272735</v>
      </c>
      <c r="W2117" s="15">
        <v>6715872.3629196631</v>
      </c>
      <c r="X2117" s="15">
        <v>7386149.3772023804</v>
      </c>
      <c r="Y2117" s="15">
        <v>7321078.3100781497</v>
      </c>
      <c r="Z2117" s="15">
        <v>7334300.4256412312</v>
      </c>
      <c r="AA2117" s="15">
        <v>7304065.0237227064</v>
      </c>
      <c r="AB2117" s="16">
        <f t="shared" si="33"/>
        <v>2484925.4932599682</v>
      </c>
    </row>
    <row r="2118" spans="1:28" ht="16" x14ac:dyDescent="0.2">
      <c r="A2118" s="14" t="s">
        <v>3083</v>
      </c>
      <c r="B2118" s="14" t="s">
        <v>3084</v>
      </c>
      <c r="C2118" s="14" t="s">
        <v>2431</v>
      </c>
      <c r="D2118" s="14" t="s">
        <v>3061</v>
      </c>
      <c r="E2118" s="14" t="s">
        <v>3143</v>
      </c>
      <c r="F2118" s="14" t="s">
        <v>3144</v>
      </c>
      <c r="G2118" s="14" t="s">
        <v>177</v>
      </c>
      <c r="H2118" s="14" t="s">
        <v>178</v>
      </c>
      <c r="I2118" s="14" t="s">
        <v>179</v>
      </c>
      <c r="J2118" s="14" t="s">
        <v>3153</v>
      </c>
      <c r="K2118" s="15">
        <v>4594.4820000000009</v>
      </c>
      <c r="L2118" s="15">
        <v>4594.4820000000009</v>
      </c>
      <c r="M2118" s="15">
        <v>4594.4820000000009</v>
      </c>
      <c r="N2118" s="15">
        <v>4594.4820000000009</v>
      </c>
      <c r="O2118" s="15">
        <v>4594.4820000000009</v>
      </c>
      <c r="P2118" s="15">
        <v>4594.4820000000009</v>
      </c>
      <c r="Q2118" s="15">
        <v>4594.4820000000009</v>
      </c>
      <c r="R2118" s="15">
        <v>4594.4820000000009</v>
      </c>
      <c r="S2118" s="15">
        <v>4594.4820000000009</v>
      </c>
      <c r="T2118" s="15">
        <v>4594.4820000000009</v>
      </c>
      <c r="U2118" s="15">
        <v>4594.4820000000009</v>
      </c>
      <c r="V2118" s="15">
        <v>4594.4820000000009</v>
      </c>
      <c r="W2118" s="15">
        <v>55133.784000000014</v>
      </c>
      <c r="X2118" s="15">
        <v>87458.570982142846</v>
      </c>
      <c r="Y2118" s="15">
        <v>99334.25825181503</v>
      </c>
      <c r="Z2118" s="15">
        <v>74772.286372253235</v>
      </c>
      <c r="AA2118" s="15">
        <v>82540.249835527356</v>
      </c>
      <c r="AB2118" s="16">
        <f t="shared" si="33"/>
        <v>22972.410000000003</v>
      </c>
    </row>
    <row r="2119" spans="1:28" ht="16" x14ac:dyDescent="0.2">
      <c r="A2119" s="14" t="s">
        <v>3083</v>
      </c>
      <c r="B2119" s="14" t="s">
        <v>3084</v>
      </c>
      <c r="C2119" s="14" t="s">
        <v>2431</v>
      </c>
      <c r="D2119" s="14" t="s">
        <v>3061</v>
      </c>
      <c r="E2119" s="14" t="s">
        <v>3143</v>
      </c>
      <c r="F2119" s="14" t="s">
        <v>3144</v>
      </c>
      <c r="G2119" s="14" t="s">
        <v>3154</v>
      </c>
      <c r="H2119" s="14" t="s">
        <v>3155</v>
      </c>
      <c r="I2119" s="14" t="s">
        <v>179</v>
      </c>
      <c r="J2119" s="14" t="s">
        <v>3156</v>
      </c>
      <c r="K2119" s="15">
        <v>4160.1500821782702</v>
      </c>
      <c r="L2119" s="15">
        <v>3279.3648859372765</v>
      </c>
      <c r="M2119" s="15">
        <v>3652.9598613035205</v>
      </c>
      <c r="N2119" s="15">
        <v>3333.2387654498921</v>
      </c>
      <c r="O2119" s="15">
        <v>3123.1439701434815</v>
      </c>
      <c r="P2119" s="15">
        <v>2735.1729144271876</v>
      </c>
      <c r="Q2119" s="15">
        <v>3154.0304306462776</v>
      </c>
      <c r="R2119" s="15">
        <v>3481.8402221528067</v>
      </c>
      <c r="S2119" s="15">
        <v>3551.8882224635354</v>
      </c>
      <c r="T2119" s="15">
        <v>3853.2706380028612</v>
      </c>
      <c r="U2119" s="15">
        <v>3491.8063490524291</v>
      </c>
      <c r="V2119" s="15">
        <v>4125.2648029627053</v>
      </c>
      <c r="W2119" s="15">
        <v>41942.131144720246</v>
      </c>
      <c r="X2119" s="15">
        <v>50659.078840805509</v>
      </c>
      <c r="Y2119" s="15">
        <v>60685.153590964452</v>
      </c>
      <c r="Z2119" s="15">
        <v>61111.5699205895</v>
      </c>
      <c r="AA2119" s="15">
        <v>54679.444402387358</v>
      </c>
      <c r="AB2119" s="16">
        <f t="shared" si="33"/>
        <v>17548.857565012444</v>
      </c>
    </row>
    <row r="2120" spans="1:28" ht="16" x14ac:dyDescent="0.2">
      <c r="A2120" s="14" t="s">
        <v>3083</v>
      </c>
      <c r="B2120" s="14" t="s">
        <v>3084</v>
      </c>
      <c r="C2120" s="14" t="s">
        <v>2431</v>
      </c>
      <c r="D2120" s="14" t="s">
        <v>3061</v>
      </c>
      <c r="E2120" s="14" t="s">
        <v>3143</v>
      </c>
      <c r="F2120" s="14" t="s">
        <v>3144</v>
      </c>
      <c r="G2120" s="14" t="s">
        <v>3157</v>
      </c>
      <c r="H2120" s="14" t="s">
        <v>3158</v>
      </c>
      <c r="I2120" s="14" t="s">
        <v>179</v>
      </c>
      <c r="J2120" s="14" t="s">
        <v>3159</v>
      </c>
      <c r="K2120" s="15">
        <v>34425.330789568841</v>
      </c>
      <c r="L2120" s="15">
        <v>34465.735175637863</v>
      </c>
      <c r="M2120" s="15">
        <v>34420.56975934717</v>
      </c>
      <c r="N2120" s="15">
        <v>34427.944224543047</v>
      </c>
      <c r="O2120" s="15">
        <v>34333.015455086083</v>
      </c>
      <c r="P2120" s="15">
        <v>34363.443592587711</v>
      </c>
      <c r="Q2120" s="15">
        <v>34482.044686673915</v>
      </c>
      <c r="R2120" s="15">
        <v>34490.639141138025</v>
      </c>
      <c r="S2120" s="15">
        <v>34326.366024105839</v>
      </c>
      <c r="T2120" s="15">
        <v>34446.078331799232</v>
      </c>
      <c r="U2120" s="15">
        <v>34378.451503213866</v>
      </c>
      <c r="V2120" s="15">
        <v>34385.827018475225</v>
      </c>
      <c r="W2120" s="15">
        <v>412945.44570217683</v>
      </c>
      <c r="X2120" s="15">
        <v>416145.06925510959</v>
      </c>
      <c r="Y2120" s="15">
        <v>417864.87159645179</v>
      </c>
      <c r="Z2120" s="15">
        <v>424492.31998546887</v>
      </c>
      <c r="AA2120" s="15">
        <v>429354.48282914533</v>
      </c>
      <c r="AB2120" s="16">
        <f t="shared" si="33"/>
        <v>172072.595404183</v>
      </c>
    </row>
    <row r="2121" spans="1:28" ht="16" x14ac:dyDescent="0.2">
      <c r="A2121" s="14" t="s">
        <v>3083</v>
      </c>
      <c r="B2121" s="14" t="s">
        <v>3084</v>
      </c>
      <c r="C2121" s="14" t="s">
        <v>2431</v>
      </c>
      <c r="D2121" s="14" t="s">
        <v>3061</v>
      </c>
      <c r="E2121" s="14" t="s">
        <v>3143</v>
      </c>
      <c r="F2121" s="14" t="s">
        <v>3144</v>
      </c>
      <c r="G2121" s="14" t="s">
        <v>3160</v>
      </c>
      <c r="H2121" s="14" t="s">
        <v>3161</v>
      </c>
      <c r="I2121" s="14" t="s">
        <v>179</v>
      </c>
      <c r="J2121" s="14" t="s">
        <v>3162</v>
      </c>
      <c r="K2121" s="15">
        <v>7430.849263423208</v>
      </c>
      <c r="L2121" s="15">
        <v>7425.6256324396491</v>
      </c>
      <c r="M2121" s="15">
        <v>7428.3561274223257</v>
      </c>
      <c r="N2121" s="15">
        <v>7428.5384333661614</v>
      </c>
      <c r="O2121" s="15">
        <v>7423.7648768560321</v>
      </c>
      <c r="P2121" s="15">
        <v>7426.0493004410446</v>
      </c>
      <c r="Q2121" s="15">
        <v>7427.8444002765427</v>
      </c>
      <c r="R2121" s="15">
        <v>7424.8324134414033</v>
      </c>
      <c r="S2121" s="15">
        <v>7427.797294763579</v>
      </c>
      <c r="T2121" s="15">
        <v>7422.7293854279551</v>
      </c>
      <c r="U2121" s="15">
        <v>7426.8936901222905</v>
      </c>
      <c r="V2121" s="15">
        <v>7425.2183242752089</v>
      </c>
      <c r="W2121" s="15">
        <v>89118.499142255401</v>
      </c>
      <c r="X2121" s="15">
        <v>89512.638326172892</v>
      </c>
      <c r="Y2121" s="15">
        <v>90218.544632845689</v>
      </c>
      <c r="Z2121" s="15">
        <v>91524.220621325585</v>
      </c>
      <c r="AA2121" s="15">
        <v>92409.22015512787</v>
      </c>
      <c r="AB2121" s="16">
        <f t="shared" si="33"/>
        <v>37137.134333507376</v>
      </c>
    </row>
    <row r="2122" spans="1:28" ht="16" x14ac:dyDescent="0.2">
      <c r="A2122" s="14" t="s">
        <v>3083</v>
      </c>
      <c r="B2122" s="14" t="s">
        <v>3084</v>
      </c>
      <c r="C2122" s="14" t="s">
        <v>2431</v>
      </c>
      <c r="D2122" s="14" t="s">
        <v>3061</v>
      </c>
      <c r="E2122" s="14" t="s">
        <v>3143</v>
      </c>
      <c r="F2122" s="14" t="s">
        <v>3144</v>
      </c>
      <c r="G2122" s="14" t="s">
        <v>3163</v>
      </c>
      <c r="H2122" s="14" t="s">
        <v>3164</v>
      </c>
      <c r="I2122" s="14" t="s">
        <v>179</v>
      </c>
      <c r="J2122" s="14" t="s">
        <v>3165</v>
      </c>
      <c r="K2122" s="15">
        <v>12887.071353379652</v>
      </c>
      <c r="L2122" s="15">
        <v>13206.213953157941</v>
      </c>
      <c r="M2122" s="15">
        <v>13579.112326351789</v>
      </c>
      <c r="N2122" s="15">
        <v>13423.167541452191</v>
      </c>
      <c r="O2122" s="15">
        <v>13544.571650804313</v>
      </c>
      <c r="P2122" s="15">
        <v>13556.575725690494</v>
      </c>
      <c r="Q2122" s="15">
        <v>12701.484016159067</v>
      </c>
      <c r="R2122" s="15">
        <v>12943.010948428857</v>
      </c>
      <c r="S2122" s="15">
        <v>13203.399701815348</v>
      </c>
      <c r="T2122" s="15">
        <v>13130.081834164812</v>
      </c>
      <c r="U2122" s="15">
        <v>12980.057935465929</v>
      </c>
      <c r="V2122" s="15">
        <v>12779.00576114069</v>
      </c>
      <c r="W2122" s="15">
        <v>157933.75274801109</v>
      </c>
      <c r="X2122" s="15">
        <v>188314.5033198742</v>
      </c>
      <c r="Y2122" s="15">
        <v>225584.33392135959</v>
      </c>
      <c r="Z2122" s="15">
        <v>227169.44721513201</v>
      </c>
      <c r="AA2122" s="15">
        <v>220197.65007374153</v>
      </c>
      <c r="AB2122" s="16">
        <f t="shared" si="33"/>
        <v>66640.136825145892</v>
      </c>
    </row>
    <row r="2123" spans="1:28" ht="16" x14ac:dyDescent="0.2">
      <c r="A2123" s="14" t="s">
        <v>3083</v>
      </c>
      <c r="B2123" s="14" t="s">
        <v>3084</v>
      </c>
      <c r="C2123" s="14" t="s">
        <v>2431</v>
      </c>
      <c r="D2123" s="14" t="s">
        <v>3061</v>
      </c>
      <c r="E2123" s="14" t="s">
        <v>3143</v>
      </c>
      <c r="F2123" s="14" t="s">
        <v>3144</v>
      </c>
      <c r="G2123" s="14" t="s">
        <v>3166</v>
      </c>
      <c r="H2123" s="14" t="s">
        <v>3167</v>
      </c>
      <c r="I2123" s="14" t="s">
        <v>179</v>
      </c>
      <c r="J2123" s="14" t="s">
        <v>3168</v>
      </c>
      <c r="K2123" s="15">
        <v>12924</v>
      </c>
      <c r="L2123" s="15">
        <v>12924</v>
      </c>
      <c r="M2123" s="15">
        <v>12924</v>
      </c>
      <c r="N2123" s="15">
        <v>12924</v>
      </c>
      <c r="O2123" s="15">
        <v>12924</v>
      </c>
      <c r="P2123" s="15">
        <v>12924</v>
      </c>
      <c r="Q2123" s="15">
        <v>12924</v>
      </c>
      <c r="R2123" s="15">
        <v>12924</v>
      </c>
      <c r="S2123" s="15">
        <v>12924</v>
      </c>
      <c r="T2123" s="15">
        <v>12924</v>
      </c>
      <c r="U2123" s="15">
        <v>12924</v>
      </c>
      <c r="V2123" s="15">
        <v>12924</v>
      </c>
      <c r="W2123" s="15">
        <v>155088</v>
      </c>
      <c r="X2123" s="15">
        <v>174917.14196428569</v>
      </c>
      <c r="Y2123" s="15">
        <v>198669.52862098956</v>
      </c>
      <c r="Z2123" s="15">
        <v>0</v>
      </c>
      <c r="AA2123" s="15">
        <v>0</v>
      </c>
      <c r="AB2123" s="16">
        <f t="shared" si="33"/>
        <v>64620</v>
      </c>
    </row>
    <row r="2124" spans="1:28" ht="16" x14ac:dyDescent="0.2">
      <c r="A2124" s="14" t="s">
        <v>3083</v>
      </c>
      <c r="B2124" s="14" t="s">
        <v>3084</v>
      </c>
      <c r="C2124" s="14" t="s">
        <v>2431</v>
      </c>
      <c r="D2124" s="14" t="s">
        <v>3061</v>
      </c>
      <c r="E2124" s="14" t="s">
        <v>3143</v>
      </c>
      <c r="F2124" s="14" t="s">
        <v>3144</v>
      </c>
      <c r="G2124" s="14" t="s">
        <v>3169</v>
      </c>
      <c r="H2124" s="14" t="s">
        <v>3170</v>
      </c>
      <c r="I2124" s="14" t="s">
        <v>179</v>
      </c>
      <c r="J2124" s="14" t="s">
        <v>3171</v>
      </c>
      <c r="K2124" s="15">
        <v>4451.7904916770085</v>
      </c>
      <c r="L2124" s="15">
        <v>3509.2593126618426</v>
      </c>
      <c r="M2124" s="15">
        <v>3909.0445430549994</v>
      </c>
      <c r="N2124" s="15">
        <v>3566.9099309872363</v>
      </c>
      <c r="O2124" s="15">
        <v>3342.0867891244839</v>
      </c>
      <c r="P2124" s="15">
        <v>2926.9176671539281</v>
      </c>
      <c r="Q2124" s="15">
        <v>3375.1384936235463</v>
      </c>
      <c r="R2124" s="15">
        <v>3725.9288459137383</v>
      </c>
      <c r="S2124" s="15">
        <v>3800.8874449027949</v>
      </c>
      <c r="T2124" s="15">
        <v>4123.3977739421989</v>
      </c>
      <c r="U2124" s="15">
        <v>3736.5936315811236</v>
      </c>
      <c r="V2124" s="15">
        <v>4414.4596379232817</v>
      </c>
      <c r="W2124" s="15">
        <v>44882.414562546182</v>
      </c>
      <c r="X2124" s="15">
        <v>54210.44939381822</v>
      </c>
      <c r="Y2124" s="15">
        <v>64939.385456199401</v>
      </c>
      <c r="Z2124" s="15">
        <v>65395.694994129997</v>
      </c>
      <c r="AA2124" s="15">
        <v>58512.656003331795</v>
      </c>
      <c r="AB2124" s="16">
        <f t="shared" si="33"/>
        <v>18779.091067505571</v>
      </c>
    </row>
    <row r="2125" spans="1:28" ht="16" x14ac:dyDescent="0.2">
      <c r="A2125" s="14" t="s">
        <v>3172</v>
      </c>
      <c r="B2125" s="14" t="s">
        <v>3173</v>
      </c>
      <c r="C2125" s="14" t="s">
        <v>2431</v>
      </c>
      <c r="D2125" s="14" t="s">
        <v>3061</v>
      </c>
      <c r="E2125" s="14" t="s">
        <v>358</v>
      </c>
      <c r="F2125" s="14" t="s">
        <v>983</v>
      </c>
      <c r="G2125" s="14" t="s">
        <v>15</v>
      </c>
      <c r="H2125" s="14" t="s">
        <v>16</v>
      </c>
      <c r="I2125" s="14" t="s">
        <v>17</v>
      </c>
      <c r="J2125" s="14" t="s">
        <v>3174</v>
      </c>
      <c r="K2125" s="15">
        <v>51274.15</v>
      </c>
      <c r="L2125" s="15">
        <v>43968.94</v>
      </c>
      <c r="M2125" s="15">
        <v>43968.94</v>
      </c>
      <c r="N2125" s="15">
        <v>55288.15</v>
      </c>
      <c r="O2125" s="15">
        <v>45599.85</v>
      </c>
      <c r="P2125" s="15">
        <v>48315.479999999996</v>
      </c>
      <c r="Q2125" s="15">
        <v>52905.07</v>
      </c>
      <c r="R2125" s="15">
        <v>45599.85</v>
      </c>
      <c r="S2125" s="15">
        <v>45599.85</v>
      </c>
      <c r="T2125" s="15">
        <v>53484.460000000006</v>
      </c>
      <c r="U2125" s="15">
        <v>46179.229999999996</v>
      </c>
      <c r="V2125" s="15">
        <v>53777.619999999995</v>
      </c>
      <c r="W2125" s="15">
        <v>585961.59</v>
      </c>
      <c r="X2125" s="15">
        <v>602416.77115803573</v>
      </c>
      <c r="Y2125" s="15">
        <v>625789.82107333455</v>
      </c>
      <c r="Z2125" s="15">
        <v>645648.5275337894</v>
      </c>
      <c r="AA2125" s="15">
        <v>0</v>
      </c>
      <c r="AB2125" s="16">
        <f t="shared" si="33"/>
        <v>240100.03</v>
      </c>
    </row>
    <row r="2126" spans="1:28" ht="16" x14ac:dyDescent="0.2">
      <c r="A2126" s="14" t="s">
        <v>3172</v>
      </c>
      <c r="B2126" s="14" t="s">
        <v>3173</v>
      </c>
      <c r="C2126" s="14" t="s">
        <v>2431</v>
      </c>
      <c r="D2126" s="14" t="s">
        <v>3061</v>
      </c>
      <c r="E2126" s="14" t="s">
        <v>3175</v>
      </c>
      <c r="F2126" s="14" t="s">
        <v>3176</v>
      </c>
      <c r="G2126" s="14" t="s">
        <v>347</v>
      </c>
      <c r="H2126" s="14" t="s">
        <v>348</v>
      </c>
      <c r="I2126" s="14" t="s">
        <v>17</v>
      </c>
      <c r="J2126" s="14" t="s">
        <v>3177</v>
      </c>
      <c r="K2126" s="15">
        <v>25825.8</v>
      </c>
      <c r="L2126" s="15">
        <v>26843.879999999997</v>
      </c>
      <c r="M2126" s="15">
        <v>26436.639999999999</v>
      </c>
      <c r="N2126" s="15">
        <v>26071.200000000001</v>
      </c>
      <c r="O2126" s="15">
        <v>25460.32</v>
      </c>
      <c r="P2126" s="15">
        <v>25460.32</v>
      </c>
      <c r="Q2126" s="15">
        <v>25460.32</v>
      </c>
      <c r="R2126" s="15">
        <v>25460.32</v>
      </c>
      <c r="S2126" s="15">
        <v>27126.32</v>
      </c>
      <c r="T2126" s="15">
        <v>25705.56</v>
      </c>
      <c r="U2126" s="15">
        <v>25705.56</v>
      </c>
      <c r="V2126" s="15">
        <v>28667.360000000001</v>
      </c>
      <c r="W2126" s="15">
        <v>314223.59999999998</v>
      </c>
      <c r="X2126" s="15">
        <v>318695.47076952382</v>
      </c>
      <c r="Y2126" s="15">
        <v>317293.53995011142</v>
      </c>
      <c r="Z2126" s="15">
        <v>321431.63871848065</v>
      </c>
      <c r="AA2126" s="15">
        <v>0</v>
      </c>
      <c r="AB2126" s="16">
        <f t="shared" si="33"/>
        <v>130637.84</v>
      </c>
    </row>
    <row r="2127" spans="1:28" ht="16" x14ac:dyDescent="0.2">
      <c r="A2127" s="14" t="s">
        <v>3172</v>
      </c>
      <c r="B2127" s="14" t="s">
        <v>3173</v>
      </c>
      <c r="C2127" s="14" t="s">
        <v>2431</v>
      </c>
      <c r="D2127" s="14" t="s">
        <v>3061</v>
      </c>
      <c r="E2127" s="14" t="s">
        <v>3175</v>
      </c>
      <c r="F2127" s="14" t="s">
        <v>3176</v>
      </c>
      <c r="G2127" s="14" t="s">
        <v>1533</v>
      </c>
      <c r="H2127" s="14" t="s">
        <v>1534</v>
      </c>
      <c r="I2127" s="14" t="s">
        <v>175</v>
      </c>
      <c r="J2127" s="14" t="s">
        <v>3178</v>
      </c>
      <c r="K2127" s="15">
        <v>55000</v>
      </c>
      <c r="L2127" s="15">
        <v>55000</v>
      </c>
      <c r="M2127" s="15">
        <v>62200</v>
      </c>
      <c r="N2127" s="15">
        <v>55000</v>
      </c>
      <c r="O2127" s="15">
        <v>55000</v>
      </c>
      <c r="P2127" s="15">
        <v>62200</v>
      </c>
      <c r="Q2127" s="15">
        <v>55000</v>
      </c>
      <c r="R2127" s="15">
        <v>55000</v>
      </c>
      <c r="S2127" s="15">
        <v>62200</v>
      </c>
      <c r="T2127" s="15">
        <v>55000</v>
      </c>
      <c r="U2127" s="15">
        <v>55000</v>
      </c>
      <c r="V2127" s="15">
        <v>62200</v>
      </c>
      <c r="W2127" s="15">
        <v>688800</v>
      </c>
      <c r="X2127" s="15">
        <v>753736.60714285704</v>
      </c>
      <c r="Y2127" s="15">
        <v>759088.0196531791</v>
      </c>
      <c r="Z2127" s="15">
        <v>769716.22190304194</v>
      </c>
      <c r="AA2127" s="15">
        <v>777810.84542644734</v>
      </c>
      <c r="AB2127" s="16">
        <f t="shared" si="33"/>
        <v>282200</v>
      </c>
    </row>
    <row r="2128" spans="1:28" ht="16" x14ac:dyDescent="0.2">
      <c r="A2128" s="14" t="s">
        <v>3172</v>
      </c>
      <c r="B2128" s="14" t="s">
        <v>3173</v>
      </c>
      <c r="C2128" s="14" t="s">
        <v>2431</v>
      </c>
      <c r="D2128" s="14" t="s">
        <v>3061</v>
      </c>
      <c r="E2128" s="14" t="s">
        <v>3175</v>
      </c>
      <c r="F2128" s="14" t="s">
        <v>3176</v>
      </c>
      <c r="G2128" s="14" t="s">
        <v>2392</v>
      </c>
      <c r="H2128" s="14" t="s">
        <v>2393</v>
      </c>
      <c r="I2128" s="14" t="s">
        <v>175</v>
      </c>
      <c r="J2128" s="14" t="s">
        <v>3179</v>
      </c>
      <c r="K2128" s="15">
        <v>0</v>
      </c>
      <c r="L2128" s="15">
        <v>0</v>
      </c>
      <c r="M2128" s="15">
        <v>0</v>
      </c>
      <c r="N2128" s="15">
        <v>20000</v>
      </c>
      <c r="O2128" s="15">
        <v>20000</v>
      </c>
      <c r="P2128" s="15">
        <v>40000</v>
      </c>
      <c r="Q2128" s="15">
        <v>0</v>
      </c>
      <c r="R2128" s="15">
        <v>15000</v>
      </c>
      <c r="S2128" s="15">
        <v>40000</v>
      </c>
      <c r="T2128" s="15">
        <v>0</v>
      </c>
      <c r="U2128" s="15">
        <v>15000</v>
      </c>
      <c r="V2128" s="15">
        <v>0</v>
      </c>
      <c r="W2128" s="15">
        <v>150000</v>
      </c>
      <c r="X2128" s="15">
        <v>127056.87737499998</v>
      </c>
      <c r="Y2128" s="15">
        <v>148501.90746079074</v>
      </c>
      <c r="Z2128" s="15">
        <v>151106.58353082169</v>
      </c>
      <c r="AA2128" s="15">
        <v>152695.67684961119</v>
      </c>
      <c r="AB2128" s="16">
        <f t="shared" si="33"/>
        <v>40000</v>
      </c>
    </row>
    <row r="2129" spans="1:28" ht="16" x14ac:dyDescent="0.2">
      <c r="A2129" s="14" t="s">
        <v>3172</v>
      </c>
      <c r="B2129" s="14" t="s">
        <v>3173</v>
      </c>
      <c r="C2129" s="14" t="s">
        <v>2431</v>
      </c>
      <c r="D2129" s="14" t="s">
        <v>3061</v>
      </c>
      <c r="E2129" s="14" t="s">
        <v>3175</v>
      </c>
      <c r="F2129" s="14" t="s">
        <v>3176</v>
      </c>
      <c r="G2129" s="14" t="s">
        <v>177</v>
      </c>
      <c r="H2129" s="14" t="s">
        <v>178</v>
      </c>
      <c r="I2129" s="14" t="s">
        <v>179</v>
      </c>
      <c r="J2129" s="14" t="s">
        <v>3180</v>
      </c>
      <c r="K2129" s="15">
        <v>0</v>
      </c>
      <c r="L2129" s="15">
        <v>0</v>
      </c>
      <c r="M2129" s="15">
        <v>0</v>
      </c>
      <c r="N2129" s="15">
        <v>0</v>
      </c>
      <c r="O2129" s="15">
        <v>3500</v>
      </c>
      <c r="P2129" s="15">
        <v>0</v>
      </c>
      <c r="Q2129" s="15">
        <v>50000</v>
      </c>
      <c r="R2129" s="15">
        <v>0</v>
      </c>
      <c r="S2129" s="15">
        <v>4500</v>
      </c>
      <c r="T2129" s="15">
        <v>0</v>
      </c>
      <c r="U2129" s="15">
        <v>0</v>
      </c>
      <c r="V2129" s="15">
        <v>0</v>
      </c>
      <c r="W2129" s="15">
        <v>58000</v>
      </c>
      <c r="X2129" s="15">
        <v>29144.482142857141</v>
      </c>
      <c r="Y2129" s="15">
        <v>29351.403426589593</v>
      </c>
      <c r="Z2129" s="15">
        <v>29762.360580250952</v>
      </c>
      <c r="AA2129" s="15">
        <v>30075.352689822634</v>
      </c>
      <c r="AB2129" s="16">
        <f t="shared" si="33"/>
        <v>3500</v>
      </c>
    </row>
    <row r="2130" spans="1:28" ht="16" x14ac:dyDescent="0.2">
      <c r="A2130" s="14" t="s">
        <v>3172</v>
      </c>
      <c r="B2130" s="14" t="s">
        <v>3173</v>
      </c>
      <c r="C2130" s="14" t="s">
        <v>2431</v>
      </c>
      <c r="D2130" s="14" t="s">
        <v>3061</v>
      </c>
      <c r="E2130" s="14" t="s">
        <v>3175</v>
      </c>
      <c r="F2130" s="14" t="s">
        <v>3176</v>
      </c>
      <c r="G2130" s="14" t="s">
        <v>2717</v>
      </c>
      <c r="H2130" s="14" t="s">
        <v>2718</v>
      </c>
      <c r="I2130" s="14" t="s">
        <v>1868</v>
      </c>
      <c r="J2130" s="14" t="s">
        <v>3181</v>
      </c>
      <c r="K2130" s="15">
        <v>0</v>
      </c>
      <c r="L2130" s="15">
        <v>0</v>
      </c>
      <c r="M2130" s="15">
        <v>5500</v>
      </c>
      <c r="N2130" s="15">
        <v>5500</v>
      </c>
      <c r="O2130" s="15">
        <v>5500</v>
      </c>
      <c r="P2130" s="15">
        <v>5500</v>
      </c>
      <c r="Q2130" s="15">
        <v>5500</v>
      </c>
      <c r="R2130" s="15">
        <v>5500</v>
      </c>
      <c r="S2130" s="15">
        <v>5500</v>
      </c>
      <c r="T2130" s="15">
        <v>5500</v>
      </c>
      <c r="U2130" s="15">
        <v>5500</v>
      </c>
      <c r="V2130" s="15">
        <v>5500</v>
      </c>
      <c r="W2130" s="15">
        <v>55000</v>
      </c>
      <c r="X2130" s="15">
        <v>55274.017857142848</v>
      </c>
      <c r="Y2130" s="15">
        <v>55666.454774566468</v>
      </c>
      <c r="Z2130" s="15">
        <v>56445.85627288973</v>
      </c>
      <c r="AA2130" s="15">
        <v>57039.46199793947</v>
      </c>
      <c r="AB2130" s="16">
        <f t="shared" si="33"/>
        <v>16500</v>
      </c>
    </row>
    <row r="2131" spans="1:28" ht="16" x14ac:dyDescent="0.2">
      <c r="A2131" s="14" t="s">
        <v>3182</v>
      </c>
      <c r="B2131" s="14" t="s">
        <v>3183</v>
      </c>
      <c r="C2131" s="14" t="s">
        <v>2431</v>
      </c>
      <c r="D2131" s="14" t="s">
        <v>3061</v>
      </c>
      <c r="E2131" s="14" t="s">
        <v>358</v>
      </c>
      <c r="F2131" s="14" t="s">
        <v>983</v>
      </c>
      <c r="G2131" s="14" t="s">
        <v>15</v>
      </c>
      <c r="H2131" s="14" t="s">
        <v>16</v>
      </c>
      <c r="I2131" s="14" t="s">
        <v>17</v>
      </c>
      <c r="J2131" s="14" t="s">
        <v>3184</v>
      </c>
      <c r="K2131" s="15">
        <v>157251.59</v>
      </c>
      <c r="L2131" s="15">
        <v>130465.82</v>
      </c>
      <c r="M2131" s="15">
        <v>130465.82</v>
      </c>
      <c r="N2131" s="15">
        <v>170727.03</v>
      </c>
      <c r="O2131" s="15">
        <v>135203.29</v>
      </c>
      <c r="P2131" s="15">
        <v>145160.6</v>
      </c>
      <c r="Q2131" s="15">
        <v>161989.07</v>
      </c>
      <c r="R2131" s="15">
        <v>135203.29</v>
      </c>
      <c r="S2131" s="15">
        <v>135203.29</v>
      </c>
      <c r="T2131" s="15">
        <v>163663.50000000003</v>
      </c>
      <c r="U2131" s="15">
        <v>136877.63</v>
      </c>
      <c r="V2131" s="15">
        <v>164738.41999999998</v>
      </c>
      <c r="W2131" s="15">
        <v>1766949.35</v>
      </c>
      <c r="X2131" s="15">
        <v>1817120.2603904167</v>
      </c>
      <c r="Y2131" s="15">
        <v>1871907.8943288333</v>
      </c>
      <c r="Z2131" s="15">
        <v>1931848.8265804285</v>
      </c>
      <c r="AA2131" s="15">
        <v>1333014.8435761721</v>
      </c>
      <c r="AB2131" s="16">
        <f t="shared" si="33"/>
        <v>724113.55</v>
      </c>
    </row>
    <row r="2132" spans="1:28" ht="16" x14ac:dyDescent="0.2">
      <c r="A2132" s="14" t="s">
        <v>3182</v>
      </c>
      <c r="B2132" s="14" t="s">
        <v>3183</v>
      </c>
      <c r="C2132" s="14" t="s">
        <v>2431</v>
      </c>
      <c r="D2132" s="14" t="s">
        <v>3061</v>
      </c>
      <c r="E2132" s="14" t="s">
        <v>358</v>
      </c>
      <c r="F2132" s="14" t="s">
        <v>983</v>
      </c>
      <c r="G2132" s="14" t="s">
        <v>1984</v>
      </c>
      <c r="H2132" s="14" t="s">
        <v>1985</v>
      </c>
      <c r="I2132" s="14" t="s">
        <v>1986</v>
      </c>
      <c r="J2132" s="14" t="s">
        <v>3185</v>
      </c>
      <c r="K2132" s="15">
        <v>296996.7</v>
      </c>
      <c r="L2132" s="15">
        <v>308704.62</v>
      </c>
      <c r="M2132" s="15">
        <v>304021.36</v>
      </c>
      <c r="N2132" s="15">
        <v>299818.8</v>
      </c>
      <c r="O2132" s="15">
        <v>292793.68</v>
      </c>
      <c r="P2132" s="15">
        <v>292793.68</v>
      </c>
      <c r="Q2132" s="15">
        <v>292793.68</v>
      </c>
      <c r="R2132" s="15">
        <v>292793.68</v>
      </c>
      <c r="S2132" s="15">
        <v>311952.68</v>
      </c>
      <c r="T2132" s="15">
        <v>295613.94</v>
      </c>
      <c r="U2132" s="15">
        <v>295613.94</v>
      </c>
      <c r="V2132" s="15">
        <v>329674.64</v>
      </c>
      <c r="W2132" s="15">
        <v>3613571.4</v>
      </c>
      <c r="X2132" s="15">
        <v>3664997.9138495233</v>
      </c>
      <c r="Y2132" s="15">
        <v>3648875.709426281</v>
      </c>
      <c r="Z2132" s="15">
        <v>3535748.0259032873</v>
      </c>
      <c r="AA2132" s="15">
        <v>3570210.0117391893</v>
      </c>
      <c r="AB2132" s="16">
        <f t="shared" si="33"/>
        <v>1502335.16</v>
      </c>
    </row>
    <row r="2133" spans="1:28" ht="16" x14ac:dyDescent="0.2">
      <c r="A2133" s="14" t="s">
        <v>3182</v>
      </c>
      <c r="B2133" s="14" t="s">
        <v>3183</v>
      </c>
      <c r="C2133" s="14" t="s">
        <v>2431</v>
      </c>
      <c r="D2133" s="14" t="s">
        <v>3061</v>
      </c>
      <c r="E2133" s="14" t="s">
        <v>1053</v>
      </c>
      <c r="F2133" s="14" t="s">
        <v>3087</v>
      </c>
      <c r="G2133" s="14" t="s">
        <v>1984</v>
      </c>
      <c r="H2133" s="14" t="s">
        <v>1985</v>
      </c>
      <c r="I2133" s="14" t="s">
        <v>1986</v>
      </c>
      <c r="J2133" s="14" t="s">
        <v>3186</v>
      </c>
      <c r="K2133" s="15">
        <v>51651.6</v>
      </c>
      <c r="L2133" s="15">
        <v>53687.759999999995</v>
      </c>
      <c r="M2133" s="15">
        <v>52873.279999999999</v>
      </c>
      <c r="N2133" s="15">
        <v>52142.400000000001</v>
      </c>
      <c r="O2133" s="15">
        <v>50920.639999999999</v>
      </c>
      <c r="P2133" s="15">
        <v>50920.639999999999</v>
      </c>
      <c r="Q2133" s="15">
        <v>50920.639999999999</v>
      </c>
      <c r="R2133" s="15">
        <v>50920.639999999999</v>
      </c>
      <c r="S2133" s="15">
        <v>54252.639999999999</v>
      </c>
      <c r="T2133" s="15">
        <v>51411.12</v>
      </c>
      <c r="U2133" s="15">
        <v>51411.12</v>
      </c>
      <c r="V2133" s="15">
        <v>57334.720000000001</v>
      </c>
      <c r="W2133" s="15">
        <v>628447.19999999995</v>
      </c>
      <c r="X2133" s="15">
        <v>637390.94153904764</v>
      </c>
      <c r="Y2133" s="15">
        <v>634587.07990022283</v>
      </c>
      <c r="Z2133" s="15">
        <v>642863.2774369613</v>
      </c>
      <c r="AA2133" s="15">
        <v>649129.09304348892</v>
      </c>
      <c r="AB2133" s="16">
        <f t="shared" si="33"/>
        <v>261275.68</v>
      </c>
    </row>
    <row r="2134" spans="1:28" ht="16" x14ac:dyDescent="0.2">
      <c r="A2134" s="14" t="s">
        <v>3182</v>
      </c>
      <c r="B2134" s="14" t="s">
        <v>3183</v>
      </c>
      <c r="C2134" s="14" t="s">
        <v>2431</v>
      </c>
      <c r="D2134" s="14" t="s">
        <v>3061</v>
      </c>
      <c r="E2134" s="14" t="s">
        <v>1053</v>
      </c>
      <c r="F2134" s="14" t="s">
        <v>3087</v>
      </c>
      <c r="G2134" s="14" t="s">
        <v>2389</v>
      </c>
      <c r="H2134" s="14" t="s">
        <v>2390</v>
      </c>
      <c r="I2134" s="14" t="s">
        <v>175</v>
      </c>
      <c r="J2134" s="14" t="s">
        <v>3187</v>
      </c>
      <c r="K2134" s="15">
        <v>16666.666666666668</v>
      </c>
      <c r="L2134" s="15">
        <v>16666.666666666668</v>
      </c>
      <c r="M2134" s="15">
        <v>16666.666666666668</v>
      </c>
      <c r="N2134" s="15">
        <v>16666.666666666668</v>
      </c>
      <c r="O2134" s="15">
        <v>16666.666666666668</v>
      </c>
      <c r="P2134" s="15">
        <v>16666.666666666668</v>
      </c>
      <c r="Q2134" s="15">
        <v>16666.666666666668</v>
      </c>
      <c r="R2134" s="15">
        <v>16666.666666666668</v>
      </c>
      <c r="S2134" s="15">
        <v>16666.666666666668</v>
      </c>
      <c r="T2134" s="15">
        <v>16666.666666666668</v>
      </c>
      <c r="U2134" s="15">
        <v>16666.666666666668</v>
      </c>
      <c r="V2134" s="15">
        <v>16666.666666666668</v>
      </c>
      <c r="W2134" s="15">
        <v>200000</v>
      </c>
      <c r="X2134" s="15">
        <v>200996.42857142855</v>
      </c>
      <c r="Y2134" s="15">
        <v>202423.47190751444</v>
      </c>
      <c r="Z2134" s="15">
        <v>205257.65917414447</v>
      </c>
      <c r="AA2134" s="15">
        <v>207416.22544705262</v>
      </c>
      <c r="AB2134" s="16">
        <f t="shared" si="33"/>
        <v>83333.333333333343</v>
      </c>
    </row>
    <row r="2135" spans="1:28" ht="16" x14ac:dyDescent="0.2">
      <c r="A2135" s="14" t="s">
        <v>3182</v>
      </c>
      <c r="B2135" s="14" t="s">
        <v>3183</v>
      </c>
      <c r="C2135" s="14" t="s">
        <v>2431</v>
      </c>
      <c r="D2135" s="14" t="s">
        <v>3061</v>
      </c>
      <c r="E2135" s="14" t="s">
        <v>1053</v>
      </c>
      <c r="F2135" s="14" t="s">
        <v>3087</v>
      </c>
      <c r="G2135" s="14" t="s">
        <v>3188</v>
      </c>
      <c r="H2135" s="14" t="s">
        <v>3189</v>
      </c>
      <c r="I2135" s="14" t="s">
        <v>175</v>
      </c>
      <c r="J2135" s="14" t="s">
        <v>3190</v>
      </c>
      <c r="K2135" s="15">
        <v>9000</v>
      </c>
      <c r="L2135" s="15">
        <v>9000</v>
      </c>
      <c r="M2135" s="15">
        <v>9000</v>
      </c>
      <c r="N2135" s="15">
        <v>9000</v>
      </c>
      <c r="O2135" s="15">
        <v>9000</v>
      </c>
      <c r="P2135" s="15">
        <v>9000</v>
      </c>
      <c r="Q2135" s="15">
        <v>9000</v>
      </c>
      <c r="R2135" s="15">
        <v>9000</v>
      </c>
      <c r="S2135" s="15">
        <v>9000</v>
      </c>
      <c r="T2135" s="15">
        <v>9000</v>
      </c>
      <c r="U2135" s="15">
        <v>9000</v>
      </c>
      <c r="V2135" s="15">
        <v>9000</v>
      </c>
      <c r="W2135" s="15">
        <v>108000</v>
      </c>
      <c r="X2135" s="15">
        <v>108538.07142857142</v>
      </c>
      <c r="Y2135" s="15">
        <v>109308.67483005779</v>
      </c>
      <c r="Z2135" s="15">
        <v>110839.13595403802</v>
      </c>
      <c r="AA2135" s="15">
        <v>112004.76174140842</v>
      </c>
      <c r="AB2135" s="16">
        <f t="shared" si="33"/>
        <v>45000</v>
      </c>
    </row>
    <row r="2136" spans="1:28" ht="16" x14ac:dyDescent="0.2">
      <c r="A2136" s="14" t="s">
        <v>3182</v>
      </c>
      <c r="B2136" s="14" t="s">
        <v>3183</v>
      </c>
      <c r="C2136" s="14" t="s">
        <v>2431</v>
      </c>
      <c r="D2136" s="14" t="s">
        <v>3061</v>
      </c>
      <c r="E2136" s="14" t="s">
        <v>1053</v>
      </c>
      <c r="F2136" s="14" t="s">
        <v>3087</v>
      </c>
      <c r="G2136" s="14" t="s">
        <v>3191</v>
      </c>
      <c r="H2136" s="14" t="s">
        <v>3192</v>
      </c>
      <c r="I2136" s="14" t="s">
        <v>175</v>
      </c>
      <c r="J2136" s="14" t="s">
        <v>3193</v>
      </c>
      <c r="K2136" s="15">
        <v>23995.111469091935</v>
      </c>
      <c r="L2136" s="15">
        <v>2995.1114690919349</v>
      </c>
      <c r="M2136" s="15">
        <v>2995.1114690919349</v>
      </c>
      <c r="N2136" s="15">
        <v>2995.1114690919349</v>
      </c>
      <c r="O2136" s="15">
        <v>2995.1114690919349</v>
      </c>
      <c r="P2136" s="15">
        <v>2995.1114690919349</v>
      </c>
      <c r="Q2136" s="15">
        <v>2995.1114690919349</v>
      </c>
      <c r="R2136" s="15">
        <v>2995.1114690919349</v>
      </c>
      <c r="S2136" s="15">
        <v>2995.1114690919349</v>
      </c>
      <c r="T2136" s="15">
        <v>2995.1114690919349</v>
      </c>
      <c r="U2136" s="15">
        <v>2995.1114690919349</v>
      </c>
      <c r="V2136" s="15">
        <v>2995.1114690919349</v>
      </c>
      <c r="W2136" s="15">
        <v>56941.337629103218</v>
      </c>
      <c r="X2136" s="15">
        <v>57225.027507648214</v>
      </c>
      <c r="Y2136" s="15">
        <v>57631.316289705348</v>
      </c>
      <c r="Z2136" s="15">
        <v>58438.228359971785</v>
      </c>
      <c r="AA2136" s="15">
        <v>59052.786614674078</v>
      </c>
      <c r="AB2136" s="16">
        <f t="shared" si="33"/>
        <v>35975.557345459674</v>
      </c>
    </row>
    <row r="2137" spans="1:28" ht="16" x14ac:dyDescent="0.2">
      <c r="A2137" s="14" t="s">
        <v>3182</v>
      </c>
      <c r="B2137" s="14" t="s">
        <v>3183</v>
      </c>
      <c r="C2137" s="14" t="s">
        <v>2431</v>
      </c>
      <c r="D2137" s="14" t="s">
        <v>3061</v>
      </c>
      <c r="E2137" s="14" t="s">
        <v>1053</v>
      </c>
      <c r="F2137" s="14" t="s">
        <v>3087</v>
      </c>
      <c r="G2137" s="14" t="s">
        <v>2346</v>
      </c>
      <c r="H2137" s="14" t="s">
        <v>2347</v>
      </c>
      <c r="I2137" s="14" t="s">
        <v>175</v>
      </c>
      <c r="J2137" s="14" t="s">
        <v>3194</v>
      </c>
      <c r="K2137" s="15">
        <v>3432.3977435793572</v>
      </c>
      <c r="L2137" s="15">
        <v>3432.3977435793572</v>
      </c>
      <c r="M2137" s="15">
        <v>3432.3977435793572</v>
      </c>
      <c r="N2137" s="15">
        <v>3432.3977435793572</v>
      </c>
      <c r="O2137" s="15">
        <v>3432.3977435793572</v>
      </c>
      <c r="P2137" s="15">
        <v>3432.3977435793572</v>
      </c>
      <c r="Q2137" s="15">
        <v>3432.3977435793572</v>
      </c>
      <c r="R2137" s="15">
        <v>9422.6206817632265</v>
      </c>
      <c r="S2137" s="15">
        <v>9422.6206817632265</v>
      </c>
      <c r="T2137" s="15">
        <v>3432.3977435793572</v>
      </c>
      <c r="U2137" s="15">
        <v>3432.3977435793572</v>
      </c>
      <c r="V2137" s="15">
        <v>3432.3977435793572</v>
      </c>
      <c r="W2137" s="15">
        <v>53169.21879932002</v>
      </c>
      <c r="X2137" s="15">
        <v>53434.115442980918</v>
      </c>
      <c r="Y2137" s="15">
        <v>53813.489339843225</v>
      </c>
      <c r="Z2137" s="15">
        <v>54566.946954331725</v>
      </c>
      <c r="AA2137" s="15">
        <v>55140.793366617152</v>
      </c>
      <c r="AB2137" s="16">
        <f t="shared" si="33"/>
        <v>17161.988717896787</v>
      </c>
    </row>
    <row r="2138" spans="1:28" ht="16" x14ac:dyDescent="0.2">
      <c r="A2138" s="14" t="s">
        <v>3182</v>
      </c>
      <c r="B2138" s="14" t="s">
        <v>3183</v>
      </c>
      <c r="C2138" s="14" t="s">
        <v>2431</v>
      </c>
      <c r="D2138" s="14" t="s">
        <v>3061</v>
      </c>
      <c r="E2138" s="14" t="s">
        <v>1053</v>
      </c>
      <c r="F2138" s="14" t="s">
        <v>3087</v>
      </c>
      <c r="G2138" s="14" t="s">
        <v>2349</v>
      </c>
      <c r="H2138" s="14" t="s">
        <v>2350</v>
      </c>
      <c r="I2138" s="14" t="s">
        <v>175</v>
      </c>
      <c r="J2138" s="14" t="s">
        <v>3195</v>
      </c>
      <c r="K2138" s="15">
        <v>1996.7409793946231</v>
      </c>
      <c r="L2138" s="15">
        <v>1996.7409793946231</v>
      </c>
      <c r="M2138" s="15">
        <v>1996.7409793946231</v>
      </c>
      <c r="N2138" s="15">
        <v>1996.7409793946231</v>
      </c>
      <c r="O2138" s="15">
        <v>1996.7409793946231</v>
      </c>
      <c r="P2138" s="15">
        <v>1996.7409793946231</v>
      </c>
      <c r="Q2138" s="15">
        <v>1996.7409793946231</v>
      </c>
      <c r="R2138" s="15">
        <v>1996.7409793946231</v>
      </c>
      <c r="S2138" s="15">
        <v>1996.7409793946231</v>
      </c>
      <c r="T2138" s="15">
        <v>1996.7409793946231</v>
      </c>
      <c r="U2138" s="15">
        <v>1996.7409793946231</v>
      </c>
      <c r="V2138" s="15">
        <v>1996.7409793946231</v>
      </c>
      <c r="W2138" s="15">
        <v>23960.891752735479</v>
      </c>
      <c r="X2138" s="15">
        <v>24080.268338432143</v>
      </c>
      <c r="Y2138" s="15">
        <v>24251.234492944222</v>
      </c>
      <c r="Z2138" s="15">
        <v>24590.782764457741</v>
      </c>
      <c r="AA2138" s="15">
        <v>24849.388628489032</v>
      </c>
      <c r="AB2138" s="16">
        <f t="shared" si="33"/>
        <v>9983.704896973115</v>
      </c>
    </row>
    <row r="2139" spans="1:28" ht="16" x14ac:dyDescent="0.2">
      <c r="A2139" s="14" t="s">
        <v>3182</v>
      </c>
      <c r="B2139" s="14" t="s">
        <v>3183</v>
      </c>
      <c r="C2139" s="14" t="s">
        <v>2431</v>
      </c>
      <c r="D2139" s="14" t="s">
        <v>3061</v>
      </c>
      <c r="E2139" s="14" t="s">
        <v>1053</v>
      </c>
      <c r="F2139" s="14" t="s">
        <v>3087</v>
      </c>
      <c r="G2139" s="14" t="s">
        <v>2541</v>
      </c>
      <c r="H2139" s="14" t="s">
        <v>2542</v>
      </c>
      <c r="I2139" s="14" t="s">
        <v>175</v>
      </c>
      <c r="J2139" s="14" t="s">
        <v>3196</v>
      </c>
      <c r="K2139" s="15">
        <v>998.37048969731154</v>
      </c>
      <c r="L2139" s="15">
        <v>998.37048969731154</v>
      </c>
      <c r="M2139" s="15">
        <v>998.37048969731154</v>
      </c>
      <c r="N2139" s="15">
        <v>998.37048969731154</v>
      </c>
      <c r="O2139" s="15">
        <v>998.37048969731154</v>
      </c>
      <c r="P2139" s="15">
        <v>998.37048969731154</v>
      </c>
      <c r="Q2139" s="15">
        <v>998.37048969731154</v>
      </c>
      <c r="R2139" s="15">
        <v>998.37048969731154</v>
      </c>
      <c r="S2139" s="15">
        <v>998.37048969731154</v>
      </c>
      <c r="T2139" s="15">
        <v>998.37048969731154</v>
      </c>
      <c r="U2139" s="15">
        <v>998.37048969731154</v>
      </c>
      <c r="V2139" s="15">
        <v>998.37048969731154</v>
      </c>
      <c r="W2139" s="15">
        <v>11980.445876367739</v>
      </c>
      <c r="X2139" s="15">
        <v>12040.134169216071</v>
      </c>
      <c r="Y2139" s="15">
        <v>12125.617246472111</v>
      </c>
      <c r="Z2139" s="15">
        <v>12295.39138222887</v>
      </c>
      <c r="AA2139" s="15">
        <v>12424.694314244516</v>
      </c>
      <c r="AB2139" s="16">
        <f t="shared" si="33"/>
        <v>4991.8524484865575</v>
      </c>
    </row>
    <row r="2140" spans="1:28" ht="16" x14ac:dyDescent="0.2">
      <c r="A2140" s="14" t="s">
        <v>3182</v>
      </c>
      <c r="B2140" s="14" t="s">
        <v>3183</v>
      </c>
      <c r="C2140" s="14" t="s">
        <v>2431</v>
      </c>
      <c r="D2140" s="14" t="s">
        <v>3061</v>
      </c>
      <c r="E2140" s="14" t="s">
        <v>1053</v>
      </c>
      <c r="F2140" s="14" t="s">
        <v>3087</v>
      </c>
      <c r="G2140" s="14" t="s">
        <v>173</v>
      </c>
      <c r="H2140" s="14" t="s">
        <v>174</v>
      </c>
      <c r="I2140" s="14" t="s">
        <v>175</v>
      </c>
      <c r="J2140" s="14" t="s">
        <v>3197</v>
      </c>
      <c r="K2140" s="15">
        <v>34968.276877299446</v>
      </c>
      <c r="L2140" s="15">
        <v>34968.276877299446</v>
      </c>
      <c r="M2140" s="15">
        <v>46361.460357867894</v>
      </c>
      <c r="N2140" s="15">
        <v>34968.276877299446</v>
      </c>
      <c r="O2140" s="15">
        <v>34968.276877299446</v>
      </c>
      <c r="P2140" s="15">
        <v>34968.276877299446</v>
      </c>
      <c r="Q2140" s="15">
        <v>34968.276877299446</v>
      </c>
      <c r="R2140" s="15">
        <v>46361.460357867894</v>
      </c>
      <c r="S2140" s="15">
        <v>157913.731422754</v>
      </c>
      <c r="T2140" s="15">
        <v>34968.276877299446</v>
      </c>
      <c r="U2140" s="15">
        <v>34968.276877299446</v>
      </c>
      <c r="V2140" s="15">
        <v>34968.276877299446</v>
      </c>
      <c r="W2140" s="15">
        <v>565351.14403418475</v>
      </c>
      <c r="X2140" s="15">
        <v>568167.80419821222</v>
      </c>
      <c r="Y2140" s="15">
        <v>572201.70711142477</v>
      </c>
      <c r="Z2140" s="15">
        <v>580213.26217940683</v>
      </c>
      <c r="AA2140" s="15">
        <v>586315.00173871801</v>
      </c>
      <c r="AB2140" s="16">
        <f t="shared" si="33"/>
        <v>186234.56786706569</v>
      </c>
    </row>
    <row r="2141" spans="1:28" ht="16" x14ac:dyDescent="0.2">
      <c r="A2141" s="14" t="s">
        <v>3182</v>
      </c>
      <c r="B2141" s="14" t="s">
        <v>3183</v>
      </c>
      <c r="C2141" s="14" t="s">
        <v>2431</v>
      </c>
      <c r="D2141" s="14" t="s">
        <v>3061</v>
      </c>
      <c r="E2141" s="14" t="s">
        <v>1053</v>
      </c>
      <c r="F2141" s="14" t="s">
        <v>3087</v>
      </c>
      <c r="G2141" s="14" t="s">
        <v>2358</v>
      </c>
      <c r="H2141" s="14" t="s">
        <v>2359</v>
      </c>
      <c r="I2141" s="14" t="s">
        <v>175</v>
      </c>
      <c r="J2141" s="14" t="s">
        <v>3198</v>
      </c>
      <c r="K2141" s="15">
        <v>449.26672036379023</v>
      </c>
      <c r="L2141" s="15">
        <v>449.26672036379023</v>
      </c>
      <c r="M2141" s="15">
        <v>449.26672036379023</v>
      </c>
      <c r="N2141" s="15">
        <v>449.26672036379023</v>
      </c>
      <c r="O2141" s="15">
        <v>449.26672036379023</v>
      </c>
      <c r="P2141" s="15">
        <v>449.26672036379023</v>
      </c>
      <c r="Q2141" s="15">
        <v>449.26672036379023</v>
      </c>
      <c r="R2141" s="15">
        <v>449.26672036379023</v>
      </c>
      <c r="S2141" s="15">
        <v>449.26672036379023</v>
      </c>
      <c r="T2141" s="15">
        <v>449.26672036379023</v>
      </c>
      <c r="U2141" s="15">
        <v>449.26672036379023</v>
      </c>
      <c r="V2141" s="15">
        <v>449.26672036379023</v>
      </c>
      <c r="W2141" s="15">
        <v>5391.2006443654827</v>
      </c>
      <c r="X2141" s="15">
        <v>5418.0603761472321</v>
      </c>
      <c r="Y2141" s="15">
        <v>5456.5277609124505</v>
      </c>
      <c r="Z2141" s="15">
        <v>5532.9261220029921</v>
      </c>
      <c r="AA2141" s="15">
        <v>5591.1124414100323</v>
      </c>
      <c r="AB2141" s="16">
        <f t="shared" si="33"/>
        <v>2246.3336018189511</v>
      </c>
    </row>
    <row r="2142" spans="1:28" ht="16" x14ac:dyDescent="0.2">
      <c r="A2142" s="14" t="s">
        <v>3182</v>
      </c>
      <c r="B2142" s="14" t="s">
        <v>3183</v>
      </c>
      <c r="C2142" s="14" t="s">
        <v>2431</v>
      </c>
      <c r="D2142" s="14" t="s">
        <v>3061</v>
      </c>
      <c r="E2142" s="14" t="s">
        <v>1053</v>
      </c>
      <c r="F2142" s="14" t="s">
        <v>3087</v>
      </c>
      <c r="G2142" s="14" t="s">
        <v>2361</v>
      </c>
      <c r="H2142" s="14" t="s">
        <v>2362</v>
      </c>
      <c r="I2142" s="14" t="s">
        <v>175</v>
      </c>
      <c r="J2142" s="14" t="s">
        <v>3199</v>
      </c>
      <c r="K2142" s="15">
        <v>998.37048969731154</v>
      </c>
      <c r="L2142" s="15">
        <v>0</v>
      </c>
      <c r="M2142" s="15">
        <v>0</v>
      </c>
      <c r="N2142" s="15">
        <v>998.37048969731154</v>
      </c>
      <c r="O2142" s="15">
        <v>0</v>
      </c>
      <c r="P2142" s="15">
        <v>0</v>
      </c>
      <c r="Q2142" s="15">
        <v>998.37048969731154</v>
      </c>
      <c r="R2142" s="15">
        <v>0</v>
      </c>
      <c r="S2142" s="15">
        <v>0</v>
      </c>
      <c r="T2142" s="15">
        <v>998.37048969731154</v>
      </c>
      <c r="U2142" s="15">
        <v>0</v>
      </c>
      <c r="V2142" s="15">
        <v>0</v>
      </c>
      <c r="W2142" s="15">
        <v>3993.4819587892462</v>
      </c>
      <c r="X2142" s="15">
        <v>4013.3780564053563</v>
      </c>
      <c r="Y2142" s="15">
        <v>4041.8724154907036</v>
      </c>
      <c r="Z2142" s="15">
        <v>4098.4637940762905</v>
      </c>
      <c r="AA2142" s="15">
        <v>4141.5647714148381</v>
      </c>
      <c r="AB2142" s="16">
        <f t="shared" si="33"/>
        <v>1996.7409793946231</v>
      </c>
    </row>
    <row r="2143" spans="1:28" ht="16" x14ac:dyDescent="0.2">
      <c r="A2143" s="14" t="s">
        <v>3182</v>
      </c>
      <c r="B2143" s="14" t="s">
        <v>3183</v>
      </c>
      <c r="C2143" s="14" t="s">
        <v>2431</v>
      </c>
      <c r="D2143" s="14" t="s">
        <v>3061</v>
      </c>
      <c r="E2143" s="14" t="s">
        <v>1053</v>
      </c>
      <c r="F2143" s="14" t="s">
        <v>3087</v>
      </c>
      <c r="G2143" s="14" t="s">
        <v>2943</v>
      </c>
      <c r="H2143" s="14" t="s">
        <v>2944</v>
      </c>
      <c r="I2143" s="14" t="s">
        <v>175</v>
      </c>
      <c r="J2143" s="14" t="s">
        <v>3200</v>
      </c>
      <c r="K2143" s="15">
        <v>500</v>
      </c>
      <c r="L2143" s="15">
        <v>500</v>
      </c>
      <c r="M2143" s="15">
        <v>500</v>
      </c>
      <c r="N2143" s="15">
        <v>500</v>
      </c>
      <c r="O2143" s="15">
        <v>500</v>
      </c>
      <c r="P2143" s="15">
        <v>500</v>
      </c>
      <c r="Q2143" s="15">
        <v>500</v>
      </c>
      <c r="R2143" s="15">
        <v>500</v>
      </c>
      <c r="S2143" s="15">
        <v>500</v>
      </c>
      <c r="T2143" s="15">
        <v>500</v>
      </c>
      <c r="U2143" s="15">
        <v>500</v>
      </c>
      <c r="V2143" s="15">
        <v>500</v>
      </c>
      <c r="W2143" s="15">
        <v>6000</v>
      </c>
      <c r="X2143" s="15">
        <v>6029.892857142856</v>
      </c>
      <c r="Y2143" s="15">
        <v>6072.7041572254329</v>
      </c>
      <c r="Z2143" s="15">
        <v>6157.7297752243348</v>
      </c>
      <c r="AA2143" s="15">
        <v>6222.486763411579</v>
      </c>
      <c r="AB2143" s="16">
        <f t="shared" si="33"/>
        <v>2500</v>
      </c>
    </row>
    <row r="2144" spans="1:28" ht="16" x14ac:dyDescent="0.2">
      <c r="A2144" s="14" t="s">
        <v>3182</v>
      </c>
      <c r="B2144" s="14" t="s">
        <v>3183</v>
      </c>
      <c r="C2144" s="14" t="s">
        <v>2431</v>
      </c>
      <c r="D2144" s="14" t="s">
        <v>3061</v>
      </c>
      <c r="E2144" s="14" t="s">
        <v>1053</v>
      </c>
      <c r="F2144" s="14" t="s">
        <v>3087</v>
      </c>
      <c r="G2144" s="14" t="s">
        <v>1793</v>
      </c>
      <c r="H2144" s="14" t="s">
        <v>1794</v>
      </c>
      <c r="I2144" s="14" t="s">
        <v>179</v>
      </c>
      <c r="J2144" s="14" t="s">
        <v>3201</v>
      </c>
      <c r="K2144" s="15">
        <v>1500</v>
      </c>
      <c r="L2144" s="15">
        <v>0</v>
      </c>
      <c r="M2144" s="15">
        <v>1500</v>
      </c>
      <c r="N2144" s="15">
        <v>1500</v>
      </c>
      <c r="O2144" s="15">
        <v>1500</v>
      </c>
      <c r="P2144" s="15">
        <v>1500</v>
      </c>
      <c r="Q2144" s="15">
        <v>20700</v>
      </c>
      <c r="R2144" s="15">
        <v>0</v>
      </c>
      <c r="S2144" s="15">
        <v>1500</v>
      </c>
      <c r="T2144" s="15">
        <v>1500</v>
      </c>
      <c r="U2144" s="15">
        <v>1500</v>
      </c>
      <c r="V2144" s="15">
        <v>1500</v>
      </c>
      <c r="W2144" s="15">
        <v>34200</v>
      </c>
      <c r="X2144" s="15">
        <v>53666.046428571426</v>
      </c>
      <c r="Y2144" s="15">
        <v>34614.413696184973</v>
      </c>
      <c r="Z2144" s="15">
        <v>35099.059718778706</v>
      </c>
      <c r="AA2144" s="15">
        <v>55380.132194363054</v>
      </c>
      <c r="AB2144" s="16">
        <f t="shared" si="33"/>
        <v>6000</v>
      </c>
    </row>
    <row r="2145" spans="1:28" ht="16" x14ac:dyDescent="0.2">
      <c r="A2145" s="14" t="s">
        <v>3182</v>
      </c>
      <c r="B2145" s="14" t="s">
        <v>3183</v>
      </c>
      <c r="C2145" s="14" t="s">
        <v>2431</v>
      </c>
      <c r="D2145" s="14" t="s">
        <v>3061</v>
      </c>
      <c r="E2145" s="14" t="s">
        <v>1053</v>
      </c>
      <c r="F2145" s="14" t="s">
        <v>3087</v>
      </c>
      <c r="G2145" s="14" t="s">
        <v>2366</v>
      </c>
      <c r="H2145" s="14" t="s">
        <v>2367</v>
      </c>
      <c r="I2145" s="14" t="s">
        <v>179</v>
      </c>
      <c r="J2145" s="14" t="s">
        <v>3202</v>
      </c>
      <c r="K2145" s="15">
        <v>1487.5</v>
      </c>
      <c r="L2145" s="15">
        <v>1487.5</v>
      </c>
      <c r="M2145" s="15">
        <v>1487.5</v>
      </c>
      <c r="N2145" s="15">
        <v>1487.5</v>
      </c>
      <c r="O2145" s="15">
        <v>1487.5</v>
      </c>
      <c r="P2145" s="15">
        <v>1487.5</v>
      </c>
      <c r="Q2145" s="15">
        <v>1487.5</v>
      </c>
      <c r="R2145" s="15">
        <v>1487.5</v>
      </c>
      <c r="S2145" s="15">
        <v>1487.5</v>
      </c>
      <c r="T2145" s="15">
        <v>1487.5</v>
      </c>
      <c r="U2145" s="15">
        <v>1487.5</v>
      </c>
      <c r="V2145" s="15">
        <v>1487.5</v>
      </c>
      <c r="W2145" s="15">
        <v>17850</v>
      </c>
      <c r="X2145" s="15">
        <v>18089.678571428569</v>
      </c>
      <c r="Y2145" s="15">
        <v>18218.112471676297</v>
      </c>
      <c r="Z2145" s="15">
        <v>18473.189325673004</v>
      </c>
      <c r="AA2145" s="15">
        <v>18667.460290234736</v>
      </c>
      <c r="AB2145" s="16">
        <f t="shared" si="33"/>
        <v>7437.5</v>
      </c>
    </row>
    <row r="2146" spans="1:28" ht="16" x14ac:dyDescent="0.2">
      <c r="A2146" s="14" t="s">
        <v>3182</v>
      </c>
      <c r="B2146" s="14" t="s">
        <v>3183</v>
      </c>
      <c r="C2146" s="14" t="s">
        <v>2431</v>
      </c>
      <c r="D2146" s="14" t="s">
        <v>3061</v>
      </c>
      <c r="E2146" s="14" t="s">
        <v>1053</v>
      </c>
      <c r="F2146" s="14" t="s">
        <v>3087</v>
      </c>
      <c r="G2146" s="14" t="s">
        <v>177</v>
      </c>
      <c r="H2146" s="14" t="s">
        <v>178</v>
      </c>
      <c r="I2146" s="14" t="s">
        <v>179</v>
      </c>
      <c r="J2146" s="14" t="s">
        <v>3203</v>
      </c>
      <c r="K2146" s="15">
        <v>991.66666666666663</v>
      </c>
      <c r="L2146" s="15">
        <v>991.66666666666663</v>
      </c>
      <c r="M2146" s="15">
        <v>991.66666666666663</v>
      </c>
      <c r="N2146" s="15">
        <v>991.66666666666663</v>
      </c>
      <c r="O2146" s="15">
        <v>991.66666666666663</v>
      </c>
      <c r="P2146" s="15">
        <v>991.66666666666663</v>
      </c>
      <c r="Q2146" s="15">
        <v>991.66666666666663</v>
      </c>
      <c r="R2146" s="15">
        <v>991.66666666666663</v>
      </c>
      <c r="S2146" s="15">
        <v>991.66666666666663</v>
      </c>
      <c r="T2146" s="15">
        <v>991.66666666666663</v>
      </c>
      <c r="U2146" s="15">
        <v>991.66666666666663</v>
      </c>
      <c r="V2146" s="15">
        <v>991.66666666666663</v>
      </c>
      <c r="W2146" s="15">
        <v>11900</v>
      </c>
      <c r="X2146" s="15">
        <v>12059.785714285712</v>
      </c>
      <c r="Y2146" s="15">
        <v>12145.408314450866</v>
      </c>
      <c r="Z2146" s="15">
        <v>12315.45955044867</v>
      </c>
      <c r="AA2146" s="15">
        <v>12444.973526823158</v>
      </c>
      <c r="AB2146" s="16">
        <f t="shared" si="33"/>
        <v>4958.333333333333</v>
      </c>
    </row>
    <row r="2147" spans="1:28" ht="16" x14ac:dyDescent="0.2">
      <c r="A2147" s="14" t="s">
        <v>3182</v>
      </c>
      <c r="B2147" s="14" t="s">
        <v>3183</v>
      </c>
      <c r="C2147" s="14" t="s">
        <v>2431</v>
      </c>
      <c r="D2147" s="14" t="s">
        <v>3061</v>
      </c>
      <c r="E2147" s="14" t="s">
        <v>1053</v>
      </c>
      <c r="F2147" s="14" t="s">
        <v>3087</v>
      </c>
      <c r="G2147" s="14" t="s">
        <v>1863</v>
      </c>
      <c r="H2147" s="14" t="s">
        <v>1864</v>
      </c>
      <c r="I2147" s="14" t="s">
        <v>179</v>
      </c>
      <c r="J2147" s="14" t="s">
        <v>3204</v>
      </c>
      <c r="K2147" s="15">
        <v>993.83333333333337</v>
      </c>
      <c r="L2147" s="15">
        <v>993.83333333333337</v>
      </c>
      <c r="M2147" s="15">
        <v>993.83333333333337</v>
      </c>
      <c r="N2147" s="15">
        <v>993.83333333333337</v>
      </c>
      <c r="O2147" s="15">
        <v>993.83333333333337</v>
      </c>
      <c r="P2147" s="15">
        <v>993.83333333333337</v>
      </c>
      <c r="Q2147" s="15">
        <v>993.83333333333337</v>
      </c>
      <c r="R2147" s="15">
        <v>993.83333333333337</v>
      </c>
      <c r="S2147" s="15">
        <v>993.83333333333337</v>
      </c>
      <c r="T2147" s="15">
        <v>993.83333333333337</v>
      </c>
      <c r="U2147" s="15">
        <v>993.83333333333337</v>
      </c>
      <c r="V2147" s="15">
        <v>993.83333333333337</v>
      </c>
      <c r="W2147" s="15">
        <v>11926</v>
      </c>
      <c r="X2147" s="15">
        <v>12040.134169216071</v>
      </c>
      <c r="Y2147" s="15">
        <v>12125.617246472111</v>
      </c>
      <c r="Z2147" s="15">
        <v>12295.39138222887</v>
      </c>
      <c r="AA2147" s="15">
        <v>12424.694314244516</v>
      </c>
      <c r="AB2147" s="16">
        <f t="shared" si="33"/>
        <v>4969.166666666667</v>
      </c>
    </row>
    <row r="2148" spans="1:28" ht="16" x14ac:dyDescent="0.2">
      <c r="A2148" s="14" t="s">
        <v>3182</v>
      </c>
      <c r="B2148" s="14" t="s">
        <v>3183</v>
      </c>
      <c r="C2148" s="14" t="s">
        <v>2431</v>
      </c>
      <c r="D2148" s="14" t="s">
        <v>3061</v>
      </c>
      <c r="E2148" s="14" t="s">
        <v>1053</v>
      </c>
      <c r="F2148" s="14" t="s">
        <v>3087</v>
      </c>
      <c r="G2148" s="14" t="s">
        <v>2370</v>
      </c>
      <c r="H2148" s="14" t="s">
        <v>2371</v>
      </c>
      <c r="I2148" s="14" t="s">
        <v>179</v>
      </c>
      <c r="J2148" s="14" t="s">
        <v>3205</v>
      </c>
      <c r="K2148" s="15">
        <v>17500</v>
      </c>
      <c r="L2148" s="15">
        <v>17500</v>
      </c>
      <c r="M2148" s="15">
        <v>17500</v>
      </c>
      <c r="N2148" s="15">
        <v>17500</v>
      </c>
      <c r="O2148" s="15">
        <v>17500</v>
      </c>
      <c r="P2148" s="15">
        <v>17500</v>
      </c>
      <c r="Q2148" s="15">
        <v>17500</v>
      </c>
      <c r="R2148" s="15">
        <v>17500</v>
      </c>
      <c r="S2148" s="15">
        <v>17500</v>
      </c>
      <c r="T2148" s="15">
        <v>17500</v>
      </c>
      <c r="U2148" s="15">
        <v>17500</v>
      </c>
      <c r="V2148" s="15">
        <v>17500</v>
      </c>
      <c r="W2148" s="15">
        <v>210000</v>
      </c>
      <c r="X2148" s="15">
        <v>301494.64285714278</v>
      </c>
      <c r="Y2148" s="15">
        <v>313756.38145664742</v>
      </c>
      <c r="Z2148" s="15">
        <v>287360.72284380224</v>
      </c>
      <c r="AA2148" s="15">
        <v>138241.87717933336</v>
      </c>
      <c r="AB2148" s="16">
        <f t="shared" si="33"/>
        <v>87500</v>
      </c>
    </row>
    <row r="2149" spans="1:28" ht="16" x14ac:dyDescent="0.2">
      <c r="A2149" s="14" t="s">
        <v>3182</v>
      </c>
      <c r="B2149" s="14" t="s">
        <v>3183</v>
      </c>
      <c r="C2149" s="14" t="s">
        <v>2431</v>
      </c>
      <c r="D2149" s="14" t="s">
        <v>3061</v>
      </c>
      <c r="E2149" s="14" t="s">
        <v>1053</v>
      </c>
      <c r="F2149" s="14" t="s">
        <v>3087</v>
      </c>
      <c r="G2149" s="14" t="s">
        <v>2054</v>
      </c>
      <c r="H2149" s="14" t="s">
        <v>2055</v>
      </c>
      <c r="I2149" s="14" t="s">
        <v>1868</v>
      </c>
      <c r="J2149" s="14" t="s">
        <v>3206</v>
      </c>
      <c r="K2149" s="15">
        <v>12000</v>
      </c>
      <c r="L2149" s="15">
        <v>12000</v>
      </c>
      <c r="M2149" s="15">
        <v>17000</v>
      </c>
      <c r="N2149" s="15">
        <v>12000</v>
      </c>
      <c r="O2149" s="15">
        <v>12000</v>
      </c>
      <c r="P2149" s="15">
        <v>12000</v>
      </c>
      <c r="Q2149" s="15">
        <v>12000</v>
      </c>
      <c r="R2149" s="15">
        <v>17000</v>
      </c>
      <c r="S2149" s="15">
        <v>12000</v>
      </c>
      <c r="T2149" s="15">
        <v>12000</v>
      </c>
      <c r="U2149" s="15">
        <v>12000</v>
      </c>
      <c r="V2149" s="15">
        <v>12000</v>
      </c>
      <c r="W2149" s="15">
        <v>154000</v>
      </c>
      <c r="X2149" s="15">
        <v>154767.24999999997</v>
      </c>
      <c r="Y2149" s="15">
        <v>155866.07336878611</v>
      </c>
      <c r="Z2149" s="15">
        <v>158048.39756409125</v>
      </c>
      <c r="AA2149" s="15">
        <v>159710.49359423053</v>
      </c>
      <c r="AB2149" s="16">
        <f t="shared" si="33"/>
        <v>65000</v>
      </c>
    </row>
    <row r="2150" spans="1:28" ht="16" x14ac:dyDescent="0.2">
      <c r="A2150" s="14" t="s">
        <v>3182</v>
      </c>
      <c r="B2150" s="14" t="s">
        <v>3183</v>
      </c>
      <c r="C2150" s="14" t="s">
        <v>2431</v>
      </c>
      <c r="D2150" s="14" t="s">
        <v>3061</v>
      </c>
      <c r="E2150" s="14" t="s">
        <v>1053</v>
      </c>
      <c r="F2150" s="14" t="s">
        <v>3087</v>
      </c>
      <c r="G2150" s="14" t="s">
        <v>2374</v>
      </c>
      <c r="H2150" s="14" t="s">
        <v>2375</v>
      </c>
      <c r="I2150" s="14" t="s">
        <v>1868</v>
      </c>
      <c r="J2150" s="14" t="s">
        <v>3207</v>
      </c>
      <c r="K2150" s="15">
        <v>3200</v>
      </c>
      <c r="L2150" s="15">
        <v>1600</v>
      </c>
      <c r="M2150" s="15">
        <v>1600</v>
      </c>
      <c r="N2150" s="15">
        <v>1600</v>
      </c>
      <c r="O2150" s="15">
        <v>1600</v>
      </c>
      <c r="P2150" s="15">
        <v>1600</v>
      </c>
      <c r="Q2150" s="15">
        <v>31200</v>
      </c>
      <c r="R2150" s="15">
        <v>16600</v>
      </c>
      <c r="S2150" s="15">
        <v>1600</v>
      </c>
      <c r="T2150" s="15">
        <v>1600</v>
      </c>
      <c r="U2150" s="15">
        <v>1600</v>
      </c>
      <c r="V2150" s="15">
        <v>3200</v>
      </c>
      <c r="W2150" s="15">
        <v>67000</v>
      </c>
      <c r="X2150" s="15">
        <v>108940.06428571428</v>
      </c>
      <c r="Y2150" s="15">
        <v>114774.10857156069</v>
      </c>
      <c r="Z2150" s="15">
        <v>82513.578988006077</v>
      </c>
      <c r="AA2150" s="15">
        <v>114078.92399587894</v>
      </c>
      <c r="AB2150" s="16">
        <f t="shared" si="33"/>
        <v>9600</v>
      </c>
    </row>
    <row r="2151" spans="1:28" ht="16" x14ac:dyDescent="0.2">
      <c r="A2151" s="14" t="s">
        <v>3182</v>
      </c>
      <c r="B2151" s="14" t="s">
        <v>3183</v>
      </c>
      <c r="C2151" s="14" t="s">
        <v>2431</v>
      </c>
      <c r="D2151" s="14" t="s">
        <v>3061</v>
      </c>
      <c r="E2151" s="14" t="s">
        <v>1053</v>
      </c>
      <c r="F2151" s="14" t="s">
        <v>3087</v>
      </c>
      <c r="G2151" s="14" t="s">
        <v>2377</v>
      </c>
      <c r="H2151" s="14" t="s">
        <v>2378</v>
      </c>
      <c r="I2151" s="14" t="s">
        <v>1868</v>
      </c>
      <c r="J2151" s="14" t="s">
        <v>3208</v>
      </c>
      <c r="K2151" s="15">
        <v>140</v>
      </c>
      <c r="L2151" s="15">
        <v>0</v>
      </c>
      <c r="M2151" s="15">
        <v>140</v>
      </c>
      <c r="N2151" s="15">
        <v>140</v>
      </c>
      <c r="O2151" s="15">
        <v>6540</v>
      </c>
      <c r="P2151" s="15">
        <v>140</v>
      </c>
      <c r="Q2151" s="15">
        <v>140</v>
      </c>
      <c r="R2151" s="15">
        <v>0</v>
      </c>
      <c r="S2151" s="15">
        <v>140</v>
      </c>
      <c r="T2151" s="15">
        <v>63066</v>
      </c>
      <c r="U2151" s="15">
        <v>140</v>
      </c>
      <c r="V2151" s="15">
        <v>140</v>
      </c>
      <c r="W2151" s="15">
        <v>70726</v>
      </c>
      <c r="X2151" s="15">
        <v>14270.746428571429</v>
      </c>
      <c r="Y2151" s="15">
        <v>14372.066505433524</v>
      </c>
      <c r="Z2151" s="15">
        <v>14573.293801364258</v>
      </c>
      <c r="AA2151" s="15">
        <v>47459.943625667343</v>
      </c>
      <c r="AB2151" s="16">
        <f t="shared" si="33"/>
        <v>6960</v>
      </c>
    </row>
    <row r="2152" spans="1:28" ht="16" x14ac:dyDescent="0.2">
      <c r="A2152" s="14" t="s">
        <v>3182</v>
      </c>
      <c r="B2152" s="14" t="s">
        <v>3183</v>
      </c>
      <c r="C2152" s="14" t="s">
        <v>2431</v>
      </c>
      <c r="D2152" s="14" t="s">
        <v>3061</v>
      </c>
      <c r="E2152" s="14" t="s">
        <v>1053</v>
      </c>
      <c r="F2152" s="14" t="s">
        <v>3087</v>
      </c>
      <c r="G2152" s="14" t="s">
        <v>2001</v>
      </c>
      <c r="H2152" s="14" t="s">
        <v>2002</v>
      </c>
      <c r="I2152" s="14" t="s">
        <v>1868</v>
      </c>
      <c r="J2152" s="14" t="s">
        <v>3209</v>
      </c>
      <c r="K2152" s="15">
        <v>3950</v>
      </c>
      <c r="L2152" s="15">
        <v>2050</v>
      </c>
      <c r="M2152" s="15">
        <v>1300</v>
      </c>
      <c r="N2152" s="15">
        <v>2200</v>
      </c>
      <c r="O2152" s="15">
        <v>1300</v>
      </c>
      <c r="P2152" s="15">
        <v>2200</v>
      </c>
      <c r="Q2152" s="15">
        <v>2450</v>
      </c>
      <c r="R2152" s="15">
        <v>2050</v>
      </c>
      <c r="S2152" s="15">
        <v>1300</v>
      </c>
      <c r="T2152" s="15">
        <v>2200</v>
      </c>
      <c r="U2152" s="15">
        <v>21300</v>
      </c>
      <c r="V2152" s="15">
        <v>3350</v>
      </c>
      <c r="W2152" s="15">
        <v>45650</v>
      </c>
      <c r="X2152" s="15">
        <v>26129.53571428571</v>
      </c>
      <c r="Y2152" s="15">
        <v>67710.651353063586</v>
      </c>
      <c r="Z2152" s="15">
        <v>46901.375121292018</v>
      </c>
      <c r="AA2152" s="15">
        <v>28156.752604437392</v>
      </c>
      <c r="AB2152" s="16">
        <f t="shared" si="33"/>
        <v>10800</v>
      </c>
    </row>
    <row r="2153" spans="1:28" ht="16" x14ac:dyDescent="0.2">
      <c r="A2153" s="14" t="s">
        <v>3182</v>
      </c>
      <c r="B2153" s="14" t="s">
        <v>3183</v>
      </c>
      <c r="C2153" s="14" t="s">
        <v>2431</v>
      </c>
      <c r="D2153" s="14" t="s">
        <v>3061</v>
      </c>
      <c r="E2153" s="14" t="s">
        <v>1053</v>
      </c>
      <c r="F2153" s="14" t="s">
        <v>3087</v>
      </c>
      <c r="G2153" s="14" t="s">
        <v>2381</v>
      </c>
      <c r="H2153" s="14" t="s">
        <v>2382</v>
      </c>
      <c r="I2153" s="14" t="s">
        <v>1868</v>
      </c>
      <c r="J2153" s="14" t="s">
        <v>3210</v>
      </c>
      <c r="K2153" s="15">
        <v>2300</v>
      </c>
      <c r="L2153" s="15">
        <v>800</v>
      </c>
      <c r="M2153" s="15">
        <v>800</v>
      </c>
      <c r="N2153" s="15">
        <v>800</v>
      </c>
      <c r="O2153" s="15">
        <v>1800</v>
      </c>
      <c r="P2153" s="15">
        <v>800</v>
      </c>
      <c r="Q2153" s="15">
        <v>1300</v>
      </c>
      <c r="R2153" s="15">
        <v>2800</v>
      </c>
      <c r="S2153" s="15">
        <v>800</v>
      </c>
      <c r="T2153" s="15">
        <v>800</v>
      </c>
      <c r="U2153" s="15">
        <v>800</v>
      </c>
      <c r="V2153" s="15">
        <v>2300</v>
      </c>
      <c r="W2153" s="15">
        <v>16100</v>
      </c>
      <c r="X2153" s="15">
        <v>15275.72857142857</v>
      </c>
      <c r="Y2153" s="15">
        <v>14372.066505433524</v>
      </c>
      <c r="Z2153" s="15">
        <v>14983.809119712549</v>
      </c>
      <c r="AA2153" s="15">
        <v>17630.379162999474</v>
      </c>
      <c r="AB2153" s="16">
        <f t="shared" si="33"/>
        <v>6500</v>
      </c>
    </row>
    <row r="2154" spans="1:28" ht="16" x14ac:dyDescent="0.2">
      <c r="A2154" s="14" t="s">
        <v>3182</v>
      </c>
      <c r="B2154" s="14" t="s">
        <v>3183</v>
      </c>
      <c r="C2154" s="14" t="s">
        <v>2431</v>
      </c>
      <c r="D2154" s="14" t="s">
        <v>3061</v>
      </c>
      <c r="E2154" s="14" t="s">
        <v>1053</v>
      </c>
      <c r="F2154" s="14" t="s">
        <v>3087</v>
      </c>
      <c r="G2154" s="14" t="s">
        <v>3211</v>
      </c>
      <c r="H2154" s="14" t="s">
        <v>3212</v>
      </c>
      <c r="I2154" s="14" t="s">
        <v>1868</v>
      </c>
      <c r="J2154" s="14" t="s">
        <v>3213</v>
      </c>
      <c r="K2154" s="15">
        <v>400</v>
      </c>
      <c r="L2154" s="15">
        <v>0</v>
      </c>
      <c r="M2154" s="15">
        <v>400</v>
      </c>
      <c r="N2154" s="15">
        <v>400</v>
      </c>
      <c r="O2154" s="15">
        <v>400</v>
      </c>
      <c r="P2154" s="15">
        <v>400</v>
      </c>
      <c r="Q2154" s="15">
        <v>400</v>
      </c>
      <c r="R2154" s="15">
        <v>0</v>
      </c>
      <c r="S2154" s="15">
        <v>400</v>
      </c>
      <c r="T2154" s="15">
        <v>400</v>
      </c>
      <c r="U2154" s="15">
        <v>400</v>
      </c>
      <c r="V2154" s="15">
        <v>400</v>
      </c>
      <c r="W2154" s="15">
        <v>4000</v>
      </c>
      <c r="X2154" s="15">
        <v>4019.9285714285711</v>
      </c>
      <c r="Y2154" s="15">
        <v>4048.4694381502891</v>
      </c>
      <c r="Z2154" s="15">
        <v>4105.1531834828902</v>
      </c>
      <c r="AA2154" s="15">
        <v>4148.324508941052</v>
      </c>
      <c r="AB2154" s="16">
        <f t="shared" si="33"/>
        <v>1600</v>
      </c>
    </row>
    <row r="2155" spans="1:28" ht="16" x14ac:dyDescent="0.2">
      <c r="A2155" s="14" t="s">
        <v>3182</v>
      </c>
      <c r="B2155" s="14" t="s">
        <v>3183</v>
      </c>
      <c r="C2155" s="14" t="s">
        <v>2431</v>
      </c>
      <c r="D2155" s="14" t="s">
        <v>3061</v>
      </c>
      <c r="E2155" s="14" t="s">
        <v>1053</v>
      </c>
      <c r="F2155" s="14" t="s">
        <v>3087</v>
      </c>
      <c r="G2155" s="14" t="s">
        <v>1873</v>
      </c>
      <c r="H2155" s="14" t="s">
        <v>1874</v>
      </c>
      <c r="I2155" s="14" t="s">
        <v>1868</v>
      </c>
      <c r="J2155" s="14" t="s">
        <v>3214</v>
      </c>
      <c r="K2155" s="15">
        <v>2500</v>
      </c>
      <c r="L2155" s="15">
        <v>2500</v>
      </c>
      <c r="M2155" s="15">
        <v>2500</v>
      </c>
      <c r="N2155" s="15">
        <v>2500</v>
      </c>
      <c r="O2155" s="15">
        <v>2500</v>
      </c>
      <c r="P2155" s="15">
        <v>2500</v>
      </c>
      <c r="Q2155" s="15">
        <v>2500</v>
      </c>
      <c r="R2155" s="15">
        <v>2500</v>
      </c>
      <c r="S2155" s="15">
        <v>2500</v>
      </c>
      <c r="T2155" s="15">
        <v>2500</v>
      </c>
      <c r="U2155" s="15">
        <v>2500</v>
      </c>
      <c r="V2155" s="15">
        <v>2500</v>
      </c>
      <c r="W2155" s="15">
        <v>30000</v>
      </c>
      <c r="X2155" s="15">
        <v>30149.464285714283</v>
      </c>
      <c r="Y2155" s="15">
        <v>30363.520786127163</v>
      </c>
      <c r="Z2155" s="15">
        <v>30788.648876121671</v>
      </c>
      <c r="AA2155" s="15">
        <v>31112.433817057896</v>
      </c>
      <c r="AB2155" s="16">
        <f t="shared" si="33"/>
        <v>12500</v>
      </c>
    </row>
    <row r="2156" spans="1:28" ht="16" x14ac:dyDescent="0.2">
      <c r="A2156" s="14" t="s">
        <v>3182</v>
      </c>
      <c r="B2156" s="14" t="s">
        <v>3183</v>
      </c>
      <c r="C2156" s="14" t="s">
        <v>2431</v>
      </c>
      <c r="D2156" s="14" t="s">
        <v>3061</v>
      </c>
      <c r="E2156" s="14" t="s">
        <v>1053</v>
      </c>
      <c r="F2156" s="14" t="s">
        <v>3087</v>
      </c>
      <c r="G2156" s="14" t="s">
        <v>3215</v>
      </c>
      <c r="H2156" s="14" t="s">
        <v>3216</v>
      </c>
      <c r="I2156" s="14" t="s">
        <v>1868</v>
      </c>
      <c r="J2156" s="14" t="s">
        <v>3217</v>
      </c>
      <c r="K2156" s="15">
        <v>998.37048969731154</v>
      </c>
      <c r="L2156" s="15">
        <v>998.37048969731154</v>
      </c>
      <c r="M2156" s="15">
        <v>998.37048969731154</v>
      </c>
      <c r="N2156" s="15">
        <v>998.37048969731154</v>
      </c>
      <c r="O2156" s="15">
        <v>998.37048969731154</v>
      </c>
      <c r="P2156" s="15">
        <v>998.37048969731154</v>
      </c>
      <c r="Q2156" s="15">
        <v>998.37048969731154</v>
      </c>
      <c r="R2156" s="15">
        <v>998.37048969731154</v>
      </c>
      <c r="S2156" s="15">
        <v>998.37048969731154</v>
      </c>
      <c r="T2156" s="15">
        <v>998.37048969731154</v>
      </c>
      <c r="U2156" s="15">
        <v>998.37048969731154</v>
      </c>
      <c r="V2156" s="15">
        <v>998.37048969731154</v>
      </c>
      <c r="W2156" s="15">
        <v>11980.445876367739</v>
      </c>
      <c r="X2156" s="15">
        <v>12040.134169216071</v>
      </c>
      <c r="Y2156" s="15">
        <v>12125.617246472111</v>
      </c>
      <c r="Z2156" s="15">
        <v>12295.39138222887</v>
      </c>
      <c r="AA2156" s="15">
        <v>12424.694314244516</v>
      </c>
      <c r="AB2156" s="16">
        <f t="shared" si="33"/>
        <v>4991.8524484865575</v>
      </c>
    </row>
    <row r="2157" spans="1:28" ht="16" x14ac:dyDescent="0.2">
      <c r="A2157" s="14" t="s">
        <v>3182</v>
      </c>
      <c r="B2157" s="14" t="s">
        <v>3183</v>
      </c>
      <c r="C2157" s="14" t="s">
        <v>2431</v>
      </c>
      <c r="D2157" s="14" t="s">
        <v>3061</v>
      </c>
      <c r="E2157" s="14" t="s">
        <v>1053</v>
      </c>
      <c r="F2157" s="14" t="s">
        <v>3087</v>
      </c>
      <c r="G2157" s="14" t="s">
        <v>2007</v>
      </c>
      <c r="H2157" s="14" t="s">
        <v>2008</v>
      </c>
      <c r="I2157" s="14" t="s">
        <v>1868</v>
      </c>
      <c r="J2157" s="14" t="s">
        <v>3218</v>
      </c>
      <c r="K2157" s="15">
        <v>0</v>
      </c>
      <c r="L2157" s="15">
        <v>0</v>
      </c>
      <c r="M2157" s="15">
        <v>0</v>
      </c>
      <c r="N2157" s="15">
        <v>0</v>
      </c>
      <c r="O2157" s="15">
        <v>1897</v>
      </c>
      <c r="P2157" s="15">
        <v>0</v>
      </c>
      <c r="Q2157" s="15">
        <v>14336</v>
      </c>
      <c r="R2157" s="15">
        <v>0</v>
      </c>
      <c r="S2157" s="15">
        <v>0</v>
      </c>
      <c r="T2157" s="15">
        <v>2812</v>
      </c>
      <c r="U2157" s="15">
        <v>0</v>
      </c>
      <c r="V2157" s="15">
        <v>0</v>
      </c>
      <c r="W2157" s="15">
        <v>19045</v>
      </c>
      <c r="X2157" s="15">
        <v>35453.760035714287</v>
      </c>
      <c r="Y2157" s="15">
        <v>33604.320571366465</v>
      </c>
      <c r="Z2157" s="15">
        <v>21492.529492124671</v>
      </c>
      <c r="AA2157" s="15">
        <v>38118.953912659337</v>
      </c>
      <c r="AB2157" s="16">
        <f t="shared" si="33"/>
        <v>1897</v>
      </c>
    </row>
    <row r="2158" spans="1:28" ht="16" x14ac:dyDescent="0.2">
      <c r="A2158" s="14" t="s">
        <v>3182</v>
      </c>
      <c r="B2158" s="14" t="s">
        <v>3183</v>
      </c>
      <c r="C2158" s="14" t="s">
        <v>2431</v>
      </c>
      <c r="D2158" s="14" t="s">
        <v>3061</v>
      </c>
      <c r="E2158" s="14" t="s">
        <v>1002</v>
      </c>
      <c r="F2158" s="14" t="s">
        <v>3089</v>
      </c>
      <c r="G2158" s="14" t="s">
        <v>1984</v>
      </c>
      <c r="H2158" s="14" t="s">
        <v>1985</v>
      </c>
      <c r="I2158" s="14" t="s">
        <v>1986</v>
      </c>
      <c r="J2158" s="14" t="s">
        <v>3219</v>
      </c>
      <c r="K2158" s="15">
        <v>116216.09999999999</v>
      </c>
      <c r="L2158" s="15">
        <v>120797.45999999999</v>
      </c>
      <c r="M2158" s="15">
        <v>118964.88</v>
      </c>
      <c r="N2158" s="15">
        <v>117320.40000000001</v>
      </c>
      <c r="O2158" s="15">
        <v>114571.44</v>
      </c>
      <c r="P2158" s="15">
        <v>114571.44</v>
      </c>
      <c r="Q2158" s="15">
        <v>114571.44</v>
      </c>
      <c r="R2158" s="15">
        <v>114571.44</v>
      </c>
      <c r="S2158" s="15">
        <v>122068.44</v>
      </c>
      <c r="T2158" s="15">
        <v>115675.02</v>
      </c>
      <c r="U2158" s="15">
        <v>115675.02</v>
      </c>
      <c r="V2158" s="15">
        <v>129003.12</v>
      </c>
      <c r="W2158" s="15">
        <v>1414006.2</v>
      </c>
      <c r="X2158" s="15">
        <v>1434129.6184628569</v>
      </c>
      <c r="Y2158" s="15">
        <v>1427820.9297755014</v>
      </c>
      <c r="Z2158" s="15">
        <v>1446442.374233163</v>
      </c>
      <c r="AA2158" s="15">
        <v>1460540.4593478502</v>
      </c>
      <c r="AB2158" s="16">
        <f t="shared" si="33"/>
        <v>587870.28</v>
      </c>
    </row>
    <row r="2159" spans="1:28" ht="16" x14ac:dyDescent="0.2">
      <c r="A2159" s="14" t="s">
        <v>3182</v>
      </c>
      <c r="B2159" s="14" t="s">
        <v>3183</v>
      </c>
      <c r="C2159" s="14" t="s">
        <v>2431</v>
      </c>
      <c r="D2159" s="14" t="s">
        <v>3061</v>
      </c>
      <c r="E2159" s="14" t="s">
        <v>1002</v>
      </c>
      <c r="F2159" s="14" t="s">
        <v>3089</v>
      </c>
      <c r="G2159" s="14" t="s">
        <v>2346</v>
      </c>
      <c r="H2159" s="14" t="s">
        <v>2347</v>
      </c>
      <c r="I2159" s="14" t="s">
        <v>175</v>
      </c>
      <c r="J2159" s="14" t="s">
        <v>3220</v>
      </c>
      <c r="K2159" s="15">
        <v>1144.132581193119</v>
      </c>
      <c r="L2159" s="15">
        <v>1144.132581193119</v>
      </c>
      <c r="M2159" s="15">
        <v>1144.132581193119</v>
      </c>
      <c r="N2159" s="15">
        <v>1144.132581193119</v>
      </c>
      <c r="O2159" s="15">
        <v>1144.132581193119</v>
      </c>
      <c r="P2159" s="15">
        <v>1144.132581193119</v>
      </c>
      <c r="Q2159" s="15">
        <v>1144.132581193119</v>
      </c>
      <c r="R2159" s="15">
        <v>1144.132581193119</v>
      </c>
      <c r="S2159" s="15">
        <v>1144.132581193119</v>
      </c>
      <c r="T2159" s="15">
        <v>1144.132581193119</v>
      </c>
      <c r="U2159" s="15">
        <v>1144.132581193119</v>
      </c>
      <c r="V2159" s="15">
        <v>1144.132581193119</v>
      </c>
      <c r="W2159" s="15">
        <v>13729.590974317427</v>
      </c>
      <c r="X2159" s="15">
        <v>13797.993757921613</v>
      </c>
      <c r="Y2159" s="15">
        <v>13895.957364457036</v>
      </c>
      <c r="Z2159" s="15">
        <v>14090.518524034282</v>
      </c>
      <c r="AA2159" s="15">
        <v>14238.699684124209</v>
      </c>
      <c r="AB2159" s="16">
        <f t="shared" si="33"/>
        <v>5720.6629059655952</v>
      </c>
    </row>
    <row r="2160" spans="1:28" ht="16" x14ac:dyDescent="0.2">
      <c r="A2160" s="14" t="s">
        <v>3182</v>
      </c>
      <c r="B2160" s="14" t="s">
        <v>3183</v>
      </c>
      <c r="C2160" s="14" t="s">
        <v>2431</v>
      </c>
      <c r="D2160" s="14" t="s">
        <v>3061</v>
      </c>
      <c r="E2160" s="14" t="s">
        <v>1002</v>
      </c>
      <c r="F2160" s="14" t="s">
        <v>3089</v>
      </c>
      <c r="G2160" s="14" t="s">
        <v>2397</v>
      </c>
      <c r="H2160" s="14" t="s">
        <v>2398</v>
      </c>
      <c r="I2160" s="14" t="s">
        <v>175</v>
      </c>
      <c r="J2160" s="14" t="s">
        <v>3221</v>
      </c>
      <c r="K2160" s="15">
        <v>41666.666666666664</v>
      </c>
      <c r="L2160" s="15">
        <v>41666.666666666664</v>
      </c>
      <c r="M2160" s="15">
        <v>41666.666666666664</v>
      </c>
      <c r="N2160" s="15">
        <v>41666.666666666664</v>
      </c>
      <c r="O2160" s="15">
        <v>41666.666666666664</v>
      </c>
      <c r="P2160" s="15">
        <v>41666.666666666664</v>
      </c>
      <c r="Q2160" s="15">
        <v>41666.666666666664</v>
      </c>
      <c r="R2160" s="15">
        <v>41666.666666666664</v>
      </c>
      <c r="S2160" s="15">
        <v>41666.666666666664</v>
      </c>
      <c r="T2160" s="15">
        <v>41666.666666666664</v>
      </c>
      <c r="U2160" s="15">
        <v>41666.666666666664</v>
      </c>
      <c r="V2160" s="15">
        <v>41666.666666666664</v>
      </c>
      <c r="W2160" s="15">
        <v>500000</v>
      </c>
      <c r="X2160" s="15">
        <v>452241.96428571426</v>
      </c>
      <c r="Y2160" s="15">
        <v>594618.94872832368</v>
      </c>
      <c r="Z2160" s="15">
        <v>461829.73314182513</v>
      </c>
      <c r="AA2160" s="15">
        <v>518540.56361763168</v>
      </c>
      <c r="AB2160" s="16">
        <f t="shared" si="33"/>
        <v>208333.33333333331</v>
      </c>
    </row>
    <row r="2161" spans="1:28" ht="16" x14ac:dyDescent="0.2">
      <c r="A2161" s="14" t="s">
        <v>3182</v>
      </c>
      <c r="B2161" s="14" t="s">
        <v>3183</v>
      </c>
      <c r="C2161" s="14" t="s">
        <v>2431</v>
      </c>
      <c r="D2161" s="14" t="s">
        <v>3061</v>
      </c>
      <c r="E2161" s="14" t="s">
        <v>1002</v>
      </c>
      <c r="F2161" s="14" t="s">
        <v>3089</v>
      </c>
      <c r="G2161" s="14" t="s">
        <v>2349</v>
      </c>
      <c r="H2161" s="14" t="s">
        <v>2350</v>
      </c>
      <c r="I2161" s="14" t="s">
        <v>175</v>
      </c>
      <c r="J2161" s="14" t="s">
        <v>3222</v>
      </c>
      <c r="K2161" s="15">
        <v>4159.8803683070973</v>
      </c>
      <c r="L2161" s="15">
        <v>4159.8803683070973</v>
      </c>
      <c r="M2161" s="15">
        <v>4159.8803683070973</v>
      </c>
      <c r="N2161" s="15">
        <v>4159.8803683070973</v>
      </c>
      <c r="O2161" s="15">
        <v>4159.8803683070973</v>
      </c>
      <c r="P2161" s="15">
        <v>4159.8803683070973</v>
      </c>
      <c r="Q2161" s="15">
        <v>4159.8803683070973</v>
      </c>
      <c r="R2161" s="15">
        <v>4159.8803683070973</v>
      </c>
      <c r="S2161" s="15">
        <v>4159.8803683070973</v>
      </c>
      <c r="T2161" s="15">
        <v>4159.8803683070973</v>
      </c>
      <c r="U2161" s="15">
        <v>4159.8803683070973</v>
      </c>
      <c r="V2161" s="15">
        <v>4159.8803683070973</v>
      </c>
      <c r="W2161" s="15">
        <v>49918.564419685164</v>
      </c>
      <c r="X2161" s="15">
        <v>50167.265838847517</v>
      </c>
      <c r="Y2161" s="15">
        <v>50523.445612357937</v>
      </c>
      <c r="Z2161" s="15">
        <v>51230.838410591561</v>
      </c>
      <c r="AA2161" s="15">
        <v>51769.601058333181</v>
      </c>
      <c r="AB2161" s="16">
        <f t="shared" si="33"/>
        <v>20799.401841535488</v>
      </c>
    </row>
    <row r="2162" spans="1:28" ht="16" x14ac:dyDescent="0.2">
      <c r="A2162" s="14" t="s">
        <v>3182</v>
      </c>
      <c r="B2162" s="14" t="s">
        <v>3183</v>
      </c>
      <c r="C2162" s="14" t="s">
        <v>2431</v>
      </c>
      <c r="D2162" s="14" t="s">
        <v>3061</v>
      </c>
      <c r="E2162" s="14" t="s">
        <v>1002</v>
      </c>
      <c r="F2162" s="14" t="s">
        <v>3089</v>
      </c>
      <c r="G2162" s="14" t="s">
        <v>2352</v>
      </c>
      <c r="H2162" s="14" t="s">
        <v>2353</v>
      </c>
      <c r="I2162" s="14" t="s">
        <v>175</v>
      </c>
      <c r="J2162" s="14" t="s">
        <v>3223</v>
      </c>
      <c r="K2162" s="15">
        <v>1996.7409793946231</v>
      </c>
      <c r="L2162" s="15">
        <v>1996.7409793946231</v>
      </c>
      <c r="M2162" s="15">
        <v>1996.7409793946231</v>
      </c>
      <c r="N2162" s="15">
        <v>1996.7409793946231</v>
      </c>
      <c r="O2162" s="15">
        <v>1996.7409793946231</v>
      </c>
      <c r="P2162" s="15">
        <v>1996.7409793946231</v>
      </c>
      <c r="Q2162" s="15">
        <v>1996.7409793946231</v>
      </c>
      <c r="R2162" s="15">
        <v>1996.7409793946231</v>
      </c>
      <c r="S2162" s="15">
        <v>1996.7409793946231</v>
      </c>
      <c r="T2162" s="15">
        <v>1996.7409793946231</v>
      </c>
      <c r="U2162" s="15">
        <v>1996.7409793946231</v>
      </c>
      <c r="V2162" s="15">
        <v>1996.7409793946231</v>
      </c>
      <c r="W2162" s="15">
        <v>23960.891752735479</v>
      </c>
      <c r="X2162" s="15">
        <v>24080.268338432143</v>
      </c>
      <c r="Y2162" s="15">
        <v>24251.234492944222</v>
      </c>
      <c r="Z2162" s="15">
        <v>24590.782764457741</v>
      </c>
      <c r="AA2162" s="15">
        <v>24849.388628489032</v>
      </c>
      <c r="AB2162" s="16">
        <f t="shared" si="33"/>
        <v>9983.704896973115</v>
      </c>
    </row>
    <row r="2163" spans="1:28" ht="16" x14ac:dyDescent="0.2">
      <c r="A2163" s="14" t="s">
        <v>3182</v>
      </c>
      <c r="B2163" s="14" t="s">
        <v>3183</v>
      </c>
      <c r="C2163" s="14" t="s">
        <v>2431</v>
      </c>
      <c r="D2163" s="14" t="s">
        <v>3061</v>
      </c>
      <c r="E2163" s="14" t="s">
        <v>1002</v>
      </c>
      <c r="F2163" s="14" t="s">
        <v>3089</v>
      </c>
      <c r="G2163" s="14" t="s">
        <v>2355</v>
      </c>
      <c r="H2163" s="14" t="s">
        <v>2356</v>
      </c>
      <c r="I2163" s="14" t="s">
        <v>175</v>
      </c>
      <c r="J2163" s="14" t="s">
        <v>3224</v>
      </c>
      <c r="K2163" s="15">
        <v>1996.7409793946231</v>
      </c>
      <c r="L2163" s="15">
        <v>1996.7409793946231</v>
      </c>
      <c r="M2163" s="15">
        <v>1996.7409793946231</v>
      </c>
      <c r="N2163" s="15">
        <v>1996.7409793946231</v>
      </c>
      <c r="O2163" s="15">
        <v>1996.7409793946231</v>
      </c>
      <c r="P2163" s="15">
        <v>1996.7409793946231</v>
      </c>
      <c r="Q2163" s="15">
        <v>1996.7409793946231</v>
      </c>
      <c r="R2163" s="15">
        <v>1996.7409793946231</v>
      </c>
      <c r="S2163" s="15">
        <v>1996.7409793946231</v>
      </c>
      <c r="T2163" s="15">
        <v>1996.7409793946231</v>
      </c>
      <c r="U2163" s="15">
        <v>1996.7409793946231</v>
      </c>
      <c r="V2163" s="15">
        <v>1996.7409793946231</v>
      </c>
      <c r="W2163" s="15">
        <v>23960.891752735479</v>
      </c>
      <c r="X2163" s="15">
        <v>24080.268338432143</v>
      </c>
      <c r="Y2163" s="15">
        <v>24251.234492944222</v>
      </c>
      <c r="Z2163" s="15">
        <v>24590.782764457741</v>
      </c>
      <c r="AA2163" s="15">
        <v>24849.388628489032</v>
      </c>
      <c r="AB2163" s="16">
        <f t="shared" si="33"/>
        <v>9983.704896973115</v>
      </c>
    </row>
    <row r="2164" spans="1:28" ht="16" x14ac:dyDescent="0.2">
      <c r="A2164" s="14" t="s">
        <v>3182</v>
      </c>
      <c r="B2164" s="14" t="s">
        <v>3183</v>
      </c>
      <c r="C2164" s="14" t="s">
        <v>2431</v>
      </c>
      <c r="D2164" s="14" t="s">
        <v>3061</v>
      </c>
      <c r="E2164" s="14" t="s">
        <v>1002</v>
      </c>
      <c r="F2164" s="14" t="s">
        <v>3089</v>
      </c>
      <c r="G2164" s="14" t="s">
        <v>2541</v>
      </c>
      <c r="H2164" s="14" t="s">
        <v>2542</v>
      </c>
      <c r="I2164" s="14" t="s">
        <v>175</v>
      </c>
      <c r="J2164" s="14" t="s">
        <v>3225</v>
      </c>
      <c r="K2164" s="15">
        <v>998.37048969731154</v>
      </c>
      <c r="L2164" s="15">
        <v>998.37048969731154</v>
      </c>
      <c r="M2164" s="15">
        <v>998.37048969731154</v>
      </c>
      <c r="N2164" s="15">
        <v>998.37048969731154</v>
      </c>
      <c r="O2164" s="15">
        <v>998.37048969731154</v>
      </c>
      <c r="P2164" s="15">
        <v>998.37048969731154</v>
      </c>
      <c r="Q2164" s="15">
        <v>998.37048969731154</v>
      </c>
      <c r="R2164" s="15">
        <v>998.37048969731154</v>
      </c>
      <c r="S2164" s="15">
        <v>998.37048969731154</v>
      </c>
      <c r="T2164" s="15">
        <v>998.37048969731154</v>
      </c>
      <c r="U2164" s="15">
        <v>998.37048969731154</v>
      </c>
      <c r="V2164" s="15">
        <v>998.37048969731154</v>
      </c>
      <c r="W2164" s="15">
        <v>11980.445876367739</v>
      </c>
      <c r="X2164" s="15">
        <v>12040.134169216071</v>
      </c>
      <c r="Y2164" s="15">
        <v>12125.617246472111</v>
      </c>
      <c r="Z2164" s="15">
        <v>12295.39138222887</v>
      </c>
      <c r="AA2164" s="15">
        <v>12424.694314244516</v>
      </c>
      <c r="AB2164" s="16">
        <f t="shared" si="33"/>
        <v>4991.8524484865575</v>
      </c>
    </row>
    <row r="2165" spans="1:28" ht="16" x14ac:dyDescent="0.2">
      <c r="A2165" s="14" t="s">
        <v>3182</v>
      </c>
      <c r="B2165" s="14" t="s">
        <v>3183</v>
      </c>
      <c r="C2165" s="14" t="s">
        <v>2431</v>
      </c>
      <c r="D2165" s="14" t="s">
        <v>3061</v>
      </c>
      <c r="E2165" s="14" t="s">
        <v>1002</v>
      </c>
      <c r="F2165" s="14" t="s">
        <v>3089</v>
      </c>
      <c r="G2165" s="14" t="s">
        <v>173</v>
      </c>
      <c r="H2165" s="14" t="s">
        <v>174</v>
      </c>
      <c r="I2165" s="14" t="s">
        <v>175</v>
      </c>
      <c r="J2165" s="14" t="s">
        <v>3226</v>
      </c>
      <c r="K2165" s="15">
        <v>146566.77834964983</v>
      </c>
      <c r="L2165" s="15">
        <v>146566.77834964983</v>
      </c>
      <c r="M2165" s="15">
        <v>214925.87923306052</v>
      </c>
      <c r="N2165" s="15">
        <v>146566.77834964983</v>
      </c>
      <c r="O2165" s="15">
        <v>146566.77834964983</v>
      </c>
      <c r="P2165" s="15">
        <v>146566.77834964983</v>
      </c>
      <c r="Q2165" s="15">
        <v>146566.77834964983</v>
      </c>
      <c r="R2165" s="15">
        <v>214925.87923306049</v>
      </c>
      <c r="S2165" s="15">
        <v>146566.77834964983</v>
      </c>
      <c r="T2165" s="15">
        <v>146566.77834964983</v>
      </c>
      <c r="U2165" s="15">
        <v>146566.77834964983</v>
      </c>
      <c r="V2165" s="15">
        <v>146566.77834964983</v>
      </c>
      <c r="W2165" s="15">
        <v>1895519.5419626194</v>
      </c>
      <c r="X2165" s="15">
        <v>1904963.2911091831</v>
      </c>
      <c r="Y2165" s="15">
        <v>1918488.2337630745</v>
      </c>
      <c r="Z2165" s="15">
        <v>1945349.5205104689</v>
      </c>
      <c r="AA2165" s="15">
        <v>1965807.5432750632</v>
      </c>
      <c r="AB2165" s="16">
        <f t="shared" si="33"/>
        <v>801192.99263165984</v>
      </c>
    </row>
    <row r="2166" spans="1:28" ht="16" x14ac:dyDescent="0.2">
      <c r="A2166" s="14" t="s">
        <v>3182</v>
      </c>
      <c r="B2166" s="14" t="s">
        <v>3183</v>
      </c>
      <c r="C2166" s="14" t="s">
        <v>2431</v>
      </c>
      <c r="D2166" s="14" t="s">
        <v>3061</v>
      </c>
      <c r="E2166" s="14" t="s">
        <v>1002</v>
      </c>
      <c r="F2166" s="14" t="s">
        <v>3089</v>
      </c>
      <c r="G2166" s="14" t="s">
        <v>2358</v>
      </c>
      <c r="H2166" s="14" t="s">
        <v>2359</v>
      </c>
      <c r="I2166" s="14" t="s">
        <v>175</v>
      </c>
      <c r="J2166" s="14" t="s">
        <v>3227</v>
      </c>
      <c r="K2166" s="15">
        <v>4043.4004832741125</v>
      </c>
      <c r="L2166" s="15">
        <v>4043.4004832741125</v>
      </c>
      <c r="M2166" s="15">
        <v>4043.4004832741125</v>
      </c>
      <c r="N2166" s="15">
        <v>4043.4004832741125</v>
      </c>
      <c r="O2166" s="15">
        <v>4043.4004832741125</v>
      </c>
      <c r="P2166" s="15">
        <v>4043.4004832741125</v>
      </c>
      <c r="Q2166" s="15">
        <v>4043.4004832741125</v>
      </c>
      <c r="R2166" s="15">
        <v>4043.4004832741125</v>
      </c>
      <c r="S2166" s="15">
        <v>4043.4004832741125</v>
      </c>
      <c r="T2166" s="15">
        <v>4043.4004832741125</v>
      </c>
      <c r="U2166" s="15">
        <v>4043.4004832741125</v>
      </c>
      <c r="V2166" s="15">
        <v>4043.4004832741125</v>
      </c>
      <c r="W2166" s="15">
        <v>48520.805799289352</v>
      </c>
      <c r="X2166" s="15">
        <v>48762.543385325094</v>
      </c>
      <c r="Y2166" s="15">
        <v>49108.749848212057</v>
      </c>
      <c r="Z2166" s="15">
        <v>49796.335098026939</v>
      </c>
      <c r="AA2166" s="15">
        <v>50320.011972690292</v>
      </c>
      <c r="AB2166" s="16">
        <f t="shared" si="33"/>
        <v>20217.002416370564</v>
      </c>
    </row>
    <row r="2167" spans="1:28" ht="16" x14ac:dyDescent="0.2">
      <c r="A2167" s="14" t="s">
        <v>3182</v>
      </c>
      <c r="B2167" s="14" t="s">
        <v>3183</v>
      </c>
      <c r="C2167" s="14" t="s">
        <v>2431</v>
      </c>
      <c r="D2167" s="14" t="s">
        <v>3061</v>
      </c>
      <c r="E2167" s="14" t="s">
        <v>1002</v>
      </c>
      <c r="F2167" s="14" t="s">
        <v>3089</v>
      </c>
      <c r="G2167" s="14" t="s">
        <v>3228</v>
      </c>
      <c r="H2167" s="14" t="s">
        <v>3229</v>
      </c>
      <c r="I2167" s="14" t="s">
        <v>175</v>
      </c>
      <c r="J2167" s="14" t="s">
        <v>3230</v>
      </c>
      <c r="K2167" s="15">
        <v>665.58365436650661</v>
      </c>
      <c r="L2167" s="15">
        <v>665.58365436650661</v>
      </c>
      <c r="M2167" s="15">
        <v>665.58365436650661</v>
      </c>
      <c r="N2167" s="15">
        <v>665.58365436650661</v>
      </c>
      <c r="O2167" s="15">
        <v>665.58365436650661</v>
      </c>
      <c r="P2167" s="15">
        <v>665.58365436650661</v>
      </c>
      <c r="Q2167" s="15">
        <v>665.58365436650661</v>
      </c>
      <c r="R2167" s="15">
        <v>665.58365436650661</v>
      </c>
      <c r="S2167" s="15">
        <v>665.58365436650661</v>
      </c>
      <c r="T2167" s="15">
        <v>665.58365436650661</v>
      </c>
      <c r="U2167" s="15">
        <v>665.58365436650661</v>
      </c>
      <c r="V2167" s="15">
        <v>665.58365436650661</v>
      </c>
      <c r="W2167" s="15">
        <v>7987.0038523980793</v>
      </c>
      <c r="X2167" s="15">
        <v>8026.7962465912742</v>
      </c>
      <c r="Y2167" s="15">
        <v>8083.7852497055592</v>
      </c>
      <c r="Z2167" s="15">
        <v>8196.968572790518</v>
      </c>
      <c r="AA2167" s="15">
        <v>8283.1709584773889</v>
      </c>
      <c r="AB2167" s="16">
        <f t="shared" si="33"/>
        <v>3327.9182718325328</v>
      </c>
    </row>
    <row r="2168" spans="1:28" ht="16" x14ac:dyDescent="0.2">
      <c r="A2168" s="14" t="s">
        <v>3182</v>
      </c>
      <c r="B2168" s="14" t="s">
        <v>3183</v>
      </c>
      <c r="C2168" s="14" t="s">
        <v>2431</v>
      </c>
      <c r="D2168" s="14" t="s">
        <v>3061</v>
      </c>
      <c r="E2168" s="14" t="s">
        <v>1002</v>
      </c>
      <c r="F2168" s="14" t="s">
        <v>3089</v>
      </c>
      <c r="G2168" s="14" t="s">
        <v>3231</v>
      </c>
      <c r="H2168" s="14" t="s">
        <v>3232</v>
      </c>
      <c r="I2168" s="14" t="s">
        <v>175</v>
      </c>
      <c r="J2168" s="14" t="s">
        <v>3233</v>
      </c>
      <c r="K2168" s="15">
        <v>998.37048969731154</v>
      </c>
      <c r="L2168" s="15">
        <v>998.37048969731154</v>
      </c>
      <c r="M2168" s="15">
        <v>998.37048969731154</v>
      </c>
      <c r="N2168" s="15">
        <v>998.37048969731154</v>
      </c>
      <c r="O2168" s="15">
        <v>998.37048969731154</v>
      </c>
      <c r="P2168" s="15">
        <v>998.37048969731154</v>
      </c>
      <c r="Q2168" s="15">
        <v>998.37048969731154</v>
      </c>
      <c r="R2168" s="15">
        <v>998.37048969731154</v>
      </c>
      <c r="S2168" s="15">
        <v>998.37048969731154</v>
      </c>
      <c r="T2168" s="15">
        <v>998.37048969731154</v>
      </c>
      <c r="U2168" s="15">
        <v>998.37048969731154</v>
      </c>
      <c r="V2168" s="15">
        <v>998.37048969731154</v>
      </c>
      <c r="W2168" s="15">
        <v>11980.445876367739</v>
      </c>
      <c r="X2168" s="15">
        <v>12040.134169216071</v>
      </c>
      <c r="Y2168" s="15">
        <v>12125.617246472111</v>
      </c>
      <c r="Z2168" s="15">
        <v>12295.39138222887</v>
      </c>
      <c r="AA2168" s="15">
        <v>12424.694314244516</v>
      </c>
      <c r="AB2168" s="16">
        <f t="shared" si="33"/>
        <v>4991.8524484865575</v>
      </c>
    </row>
    <row r="2169" spans="1:28" ht="16" x14ac:dyDescent="0.2">
      <c r="A2169" s="14" t="s">
        <v>3182</v>
      </c>
      <c r="B2169" s="14" t="s">
        <v>3183</v>
      </c>
      <c r="C2169" s="14" t="s">
        <v>2431</v>
      </c>
      <c r="D2169" s="14" t="s">
        <v>3061</v>
      </c>
      <c r="E2169" s="14" t="s">
        <v>1002</v>
      </c>
      <c r="F2169" s="14" t="s">
        <v>3089</v>
      </c>
      <c r="G2169" s="14" t="s">
        <v>2361</v>
      </c>
      <c r="H2169" s="14" t="s">
        <v>2362</v>
      </c>
      <c r="I2169" s="14" t="s">
        <v>175</v>
      </c>
      <c r="J2169" s="14" t="s">
        <v>3234</v>
      </c>
      <c r="K2169" s="15">
        <v>998.37048969731154</v>
      </c>
      <c r="L2169" s="15">
        <v>998.37048969731154</v>
      </c>
      <c r="M2169" s="15">
        <v>998.37048969731154</v>
      </c>
      <c r="N2169" s="15">
        <v>998.37048969731154</v>
      </c>
      <c r="O2169" s="15">
        <v>998.37048969731154</v>
      </c>
      <c r="P2169" s="15">
        <v>998.37048969731154</v>
      </c>
      <c r="Q2169" s="15">
        <v>998.37048969731154</v>
      </c>
      <c r="R2169" s="15">
        <v>998.37048969731154</v>
      </c>
      <c r="S2169" s="15">
        <v>998.37048969731154</v>
      </c>
      <c r="T2169" s="15">
        <v>998.37048969731154</v>
      </c>
      <c r="U2169" s="15">
        <v>998.37048969731154</v>
      </c>
      <c r="V2169" s="15">
        <v>998.37048969731154</v>
      </c>
      <c r="W2169" s="15">
        <v>11980.445876367739</v>
      </c>
      <c r="X2169" s="15">
        <v>12040.134169216071</v>
      </c>
      <c r="Y2169" s="15">
        <v>12125.617246472111</v>
      </c>
      <c r="Z2169" s="15">
        <v>12295.39138222887</v>
      </c>
      <c r="AA2169" s="15">
        <v>12424.694314244516</v>
      </c>
      <c r="AB2169" s="16">
        <f t="shared" si="33"/>
        <v>4991.8524484865575</v>
      </c>
    </row>
    <row r="2170" spans="1:28" ht="16" x14ac:dyDescent="0.2">
      <c r="A2170" s="14" t="s">
        <v>3182</v>
      </c>
      <c r="B2170" s="14" t="s">
        <v>3183</v>
      </c>
      <c r="C2170" s="14" t="s">
        <v>2431</v>
      </c>
      <c r="D2170" s="14" t="s">
        <v>3061</v>
      </c>
      <c r="E2170" s="14" t="s">
        <v>1002</v>
      </c>
      <c r="F2170" s="14" t="s">
        <v>3089</v>
      </c>
      <c r="G2170" s="14" t="s">
        <v>3235</v>
      </c>
      <c r="H2170" s="14" t="s">
        <v>3236</v>
      </c>
      <c r="I2170" s="14" t="s">
        <v>175</v>
      </c>
      <c r="J2170" s="14" t="s">
        <v>3237</v>
      </c>
      <c r="K2170" s="15">
        <v>33333.333333333336</v>
      </c>
      <c r="L2170" s="15">
        <v>33333.333333333336</v>
      </c>
      <c r="M2170" s="15">
        <v>33333.333333333336</v>
      </c>
      <c r="N2170" s="15">
        <v>33333.333333333336</v>
      </c>
      <c r="O2170" s="15">
        <v>33333.333333333336</v>
      </c>
      <c r="P2170" s="15">
        <v>33333.333333333336</v>
      </c>
      <c r="Q2170" s="15">
        <v>33333.333333333336</v>
      </c>
      <c r="R2170" s="15">
        <v>33333.333333333336</v>
      </c>
      <c r="S2170" s="15">
        <v>33333.333333333336</v>
      </c>
      <c r="T2170" s="15">
        <v>33333.333333333336</v>
      </c>
      <c r="U2170" s="15">
        <v>33333.333333333336</v>
      </c>
      <c r="V2170" s="15">
        <v>33333.333333333336</v>
      </c>
      <c r="W2170" s="15">
        <v>400000</v>
      </c>
      <c r="X2170" s="15">
        <v>401992.8571428571</v>
      </c>
      <c r="Y2170" s="15">
        <v>404846.94381502888</v>
      </c>
      <c r="Z2170" s="15">
        <v>410515.31834828894</v>
      </c>
      <c r="AA2170" s="15">
        <v>414832.45089410525</v>
      </c>
      <c r="AB2170" s="16">
        <f t="shared" si="33"/>
        <v>166666.66666666669</v>
      </c>
    </row>
    <row r="2171" spans="1:28" ht="16" x14ac:dyDescent="0.2">
      <c r="A2171" s="14" t="s">
        <v>3182</v>
      </c>
      <c r="B2171" s="14" t="s">
        <v>3183</v>
      </c>
      <c r="C2171" s="14" t="s">
        <v>2431</v>
      </c>
      <c r="D2171" s="14" t="s">
        <v>3061</v>
      </c>
      <c r="E2171" s="14" t="s">
        <v>1002</v>
      </c>
      <c r="F2171" s="14" t="s">
        <v>3089</v>
      </c>
      <c r="G2171" s="14" t="s">
        <v>1551</v>
      </c>
      <c r="H2171" s="14" t="s">
        <v>1552</v>
      </c>
      <c r="I2171" s="14" t="s">
        <v>175</v>
      </c>
      <c r="J2171" s="14" t="s">
        <v>3238</v>
      </c>
      <c r="K2171" s="15">
        <v>0</v>
      </c>
      <c r="L2171" s="15">
        <v>0</v>
      </c>
      <c r="M2171" s="15">
        <v>0</v>
      </c>
      <c r="N2171" s="15">
        <v>0</v>
      </c>
      <c r="O2171" s="15">
        <v>700</v>
      </c>
      <c r="P2171" s="15">
        <v>700</v>
      </c>
      <c r="Q2171" s="15">
        <v>0</v>
      </c>
      <c r="R2171" s="15">
        <v>700</v>
      </c>
      <c r="S2171" s="15">
        <v>1400</v>
      </c>
      <c r="T2171" s="15">
        <v>0</v>
      </c>
      <c r="U2171" s="15">
        <v>0</v>
      </c>
      <c r="V2171" s="15">
        <v>0</v>
      </c>
      <c r="W2171" s="15">
        <v>3500</v>
      </c>
      <c r="X2171" s="15">
        <v>3517.4374999999995</v>
      </c>
      <c r="Y2171" s="15">
        <v>2833.9286067052017</v>
      </c>
      <c r="Z2171" s="15">
        <v>2155.2054213285169</v>
      </c>
      <c r="AA2171" s="15">
        <v>3629.783945323421</v>
      </c>
      <c r="AB2171" s="16">
        <f t="shared" si="33"/>
        <v>700</v>
      </c>
    </row>
    <row r="2172" spans="1:28" ht="16" x14ac:dyDescent="0.2">
      <c r="A2172" s="14" t="s">
        <v>3182</v>
      </c>
      <c r="B2172" s="14" t="s">
        <v>3183</v>
      </c>
      <c r="C2172" s="14" t="s">
        <v>2431</v>
      </c>
      <c r="D2172" s="14" t="s">
        <v>3061</v>
      </c>
      <c r="E2172" s="14" t="s">
        <v>1002</v>
      </c>
      <c r="F2172" s="14" t="s">
        <v>3089</v>
      </c>
      <c r="G2172" s="14" t="s">
        <v>2943</v>
      </c>
      <c r="H2172" s="14" t="s">
        <v>2944</v>
      </c>
      <c r="I2172" s="14" t="s">
        <v>175</v>
      </c>
      <c r="J2172" s="14" t="s">
        <v>3239</v>
      </c>
      <c r="K2172" s="15">
        <v>1500</v>
      </c>
      <c r="L2172" s="15">
        <v>1500</v>
      </c>
      <c r="M2172" s="15">
        <v>1500</v>
      </c>
      <c r="N2172" s="15">
        <v>1500</v>
      </c>
      <c r="O2172" s="15">
        <v>1500</v>
      </c>
      <c r="P2172" s="15">
        <v>1500</v>
      </c>
      <c r="Q2172" s="15">
        <v>1500</v>
      </c>
      <c r="R2172" s="15">
        <v>1500</v>
      </c>
      <c r="S2172" s="15">
        <v>1500</v>
      </c>
      <c r="T2172" s="15">
        <v>1500</v>
      </c>
      <c r="U2172" s="15">
        <v>1500</v>
      </c>
      <c r="V2172" s="15">
        <v>1500</v>
      </c>
      <c r="W2172" s="15">
        <v>18000</v>
      </c>
      <c r="X2172" s="15">
        <v>18089.678571428569</v>
      </c>
      <c r="Y2172" s="15">
        <v>18218.112471676297</v>
      </c>
      <c r="Z2172" s="15">
        <v>18473.189325673004</v>
      </c>
      <c r="AA2172" s="15">
        <v>18667.460290234736</v>
      </c>
      <c r="AB2172" s="16">
        <f t="shared" si="33"/>
        <v>7500</v>
      </c>
    </row>
    <row r="2173" spans="1:28" ht="16" x14ac:dyDescent="0.2">
      <c r="A2173" s="14" t="s">
        <v>3182</v>
      </c>
      <c r="B2173" s="14" t="s">
        <v>3183</v>
      </c>
      <c r="C2173" s="14" t="s">
        <v>2431</v>
      </c>
      <c r="D2173" s="14" t="s">
        <v>3061</v>
      </c>
      <c r="E2173" s="14" t="s">
        <v>1002</v>
      </c>
      <c r="F2173" s="14" t="s">
        <v>3089</v>
      </c>
      <c r="G2173" s="14" t="s">
        <v>1793</v>
      </c>
      <c r="H2173" s="14" t="s">
        <v>1794</v>
      </c>
      <c r="I2173" s="14" t="s">
        <v>179</v>
      </c>
      <c r="J2173" s="14" t="s">
        <v>3240</v>
      </c>
      <c r="K2173" s="15">
        <v>7981</v>
      </c>
      <c r="L2173" s="15">
        <v>4781</v>
      </c>
      <c r="M2173" s="15">
        <v>3200</v>
      </c>
      <c r="N2173" s="15">
        <v>4781</v>
      </c>
      <c r="O2173" s="15">
        <v>4781</v>
      </c>
      <c r="P2173" s="15">
        <v>3200</v>
      </c>
      <c r="Q2173" s="15">
        <v>6400</v>
      </c>
      <c r="R2173" s="15">
        <v>3200</v>
      </c>
      <c r="S2173" s="15">
        <v>3200</v>
      </c>
      <c r="T2173" s="15">
        <v>3200</v>
      </c>
      <c r="U2173" s="15">
        <v>3200</v>
      </c>
      <c r="V2173" s="15">
        <v>6400</v>
      </c>
      <c r="W2173" s="15">
        <v>54324</v>
      </c>
      <c r="X2173" s="15">
        <v>52967.583839285711</v>
      </c>
      <c r="Y2173" s="15">
        <v>53343.645434427737</v>
      </c>
      <c r="Z2173" s="15">
        <v>52467.962838094812</v>
      </c>
      <c r="AA2173" s="15">
        <v>56338.39515592844</v>
      </c>
      <c r="AB2173" s="16">
        <f t="shared" si="33"/>
        <v>25524</v>
      </c>
    </row>
    <row r="2174" spans="1:28" ht="16" x14ac:dyDescent="0.2">
      <c r="A2174" s="14" t="s">
        <v>3182</v>
      </c>
      <c r="B2174" s="14" t="s">
        <v>3183</v>
      </c>
      <c r="C2174" s="14" t="s">
        <v>2431</v>
      </c>
      <c r="D2174" s="14" t="s">
        <v>3061</v>
      </c>
      <c r="E2174" s="14" t="s">
        <v>1002</v>
      </c>
      <c r="F2174" s="14" t="s">
        <v>3089</v>
      </c>
      <c r="G2174" s="14" t="s">
        <v>2366</v>
      </c>
      <c r="H2174" s="14" t="s">
        <v>2367</v>
      </c>
      <c r="I2174" s="14" t="s">
        <v>179</v>
      </c>
      <c r="J2174" s="14" t="s">
        <v>3241</v>
      </c>
      <c r="K2174" s="15">
        <v>2500</v>
      </c>
      <c r="L2174" s="15">
        <v>2500</v>
      </c>
      <c r="M2174" s="15">
        <v>2500</v>
      </c>
      <c r="N2174" s="15">
        <v>2500</v>
      </c>
      <c r="O2174" s="15">
        <v>2500</v>
      </c>
      <c r="P2174" s="15">
        <v>2500</v>
      </c>
      <c r="Q2174" s="15">
        <v>2500</v>
      </c>
      <c r="R2174" s="15">
        <v>2500</v>
      </c>
      <c r="S2174" s="15">
        <v>2500</v>
      </c>
      <c r="T2174" s="15">
        <v>2500</v>
      </c>
      <c r="U2174" s="15">
        <v>2500</v>
      </c>
      <c r="V2174" s="15">
        <v>2500</v>
      </c>
      <c r="W2174" s="15">
        <v>30000</v>
      </c>
      <c r="X2174" s="15">
        <v>30149.464285714283</v>
      </c>
      <c r="Y2174" s="15">
        <v>30363.520786127163</v>
      </c>
      <c r="Z2174" s="15">
        <v>30788.648876121671</v>
      </c>
      <c r="AA2174" s="15">
        <v>31112.433817057896</v>
      </c>
      <c r="AB2174" s="16">
        <f t="shared" si="33"/>
        <v>12500</v>
      </c>
    </row>
    <row r="2175" spans="1:28" ht="16" x14ac:dyDescent="0.2">
      <c r="A2175" s="14" t="s">
        <v>3182</v>
      </c>
      <c r="B2175" s="14" t="s">
        <v>3183</v>
      </c>
      <c r="C2175" s="14" t="s">
        <v>2431</v>
      </c>
      <c r="D2175" s="14" t="s">
        <v>3061</v>
      </c>
      <c r="E2175" s="14" t="s">
        <v>1002</v>
      </c>
      <c r="F2175" s="14" t="s">
        <v>3089</v>
      </c>
      <c r="G2175" s="14" t="s">
        <v>177</v>
      </c>
      <c r="H2175" s="14" t="s">
        <v>178</v>
      </c>
      <c r="I2175" s="14" t="s">
        <v>179</v>
      </c>
      <c r="J2175" s="14" t="s">
        <v>3242</v>
      </c>
      <c r="K2175" s="15">
        <v>1331.1573250281165</v>
      </c>
      <c r="L2175" s="15">
        <v>1331.1573250281165</v>
      </c>
      <c r="M2175" s="15">
        <v>1331.1573250281165</v>
      </c>
      <c r="N2175" s="15">
        <v>1331.1573250281165</v>
      </c>
      <c r="O2175" s="15">
        <v>1331.1573250281165</v>
      </c>
      <c r="P2175" s="15">
        <v>1331.1573250281165</v>
      </c>
      <c r="Q2175" s="15">
        <v>1331.1573250281165</v>
      </c>
      <c r="R2175" s="15">
        <v>1331.1573250281165</v>
      </c>
      <c r="S2175" s="15">
        <v>1331.1573250281165</v>
      </c>
      <c r="T2175" s="15">
        <v>1331.1573250281165</v>
      </c>
      <c r="U2175" s="15">
        <v>1331.1573250281165</v>
      </c>
      <c r="V2175" s="15">
        <v>1331.1573250281165</v>
      </c>
      <c r="W2175" s="15">
        <v>15973.887900337399</v>
      </c>
      <c r="X2175" s="15">
        <v>16053.472091840862</v>
      </c>
      <c r="Y2175" s="15">
        <v>16167.44924323866</v>
      </c>
      <c r="Z2175" s="15">
        <v>16393.814191667218</v>
      </c>
      <c r="AA2175" s="15">
        <v>16566.21767001164</v>
      </c>
      <c r="AB2175" s="16">
        <f t="shared" si="33"/>
        <v>6655.7866251405821</v>
      </c>
    </row>
    <row r="2176" spans="1:28" ht="16" x14ac:dyDescent="0.2">
      <c r="A2176" s="14" t="s">
        <v>3182</v>
      </c>
      <c r="B2176" s="14" t="s">
        <v>3183</v>
      </c>
      <c r="C2176" s="14" t="s">
        <v>2431</v>
      </c>
      <c r="D2176" s="14" t="s">
        <v>3061</v>
      </c>
      <c r="E2176" s="14" t="s">
        <v>1002</v>
      </c>
      <c r="F2176" s="14" t="s">
        <v>3089</v>
      </c>
      <c r="G2176" s="14" t="s">
        <v>1863</v>
      </c>
      <c r="H2176" s="14" t="s">
        <v>1864</v>
      </c>
      <c r="I2176" s="14" t="s">
        <v>179</v>
      </c>
      <c r="J2176" s="14" t="s">
        <v>3243</v>
      </c>
      <c r="K2176" s="15">
        <v>4000</v>
      </c>
      <c r="L2176" s="15">
        <v>4000</v>
      </c>
      <c r="M2176" s="15">
        <v>4000</v>
      </c>
      <c r="N2176" s="15">
        <v>4000</v>
      </c>
      <c r="O2176" s="15">
        <v>4000</v>
      </c>
      <c r="P2176" s="15">
        <v>4000</v>
      </c>
      <c r="Q2176" s="15">
        <v>4000</v>
      </c>
      <c r="R2176" s="15">
        <v>4000</v>
      </c>
      <c r="S2176" s="15">
        <v>4000</v>
      </c>
      <c r="T2176" s="15">
        <v>4000</v>
      </c>
      <c r="U2176" s="15">
        <v>4000</v>
      </c>
      <c r="V2176" s="15">
        <v>4000</v>
      </c>
      <c r="W2176" s="15">
        <v>48000</v>
      </c>
      <c r="X2176" s="15">
        <v>48239.142857142848</v>
      </c>
      <c r="Y2176" s="15">
        <v>48581.633257803463</v>
      </c>
      <c r="Z2176" s="15">
        <v>49261.838201794679</v>
      </c>
      <c r="AA2176" s="15">
        <v>49779.894107292632</v>
      </c>
      <c r="AB2176" s="16">
        <f t="shared" si="33"/>
        <v>20000</v>
      </c>
    </row>
    <row r="2177" spans="1:28" ht="16" x14ac:dyDescent="0.2">
      <c r="A2177" s="14" t="s">
        <v>3182</v>
      </c>
      <c r="B2177" s="14" t="s">
        <v>3183</v>
      </c>
      <c r="C2177" s="14" t="s">
        <v>2431</v>
      </c>
      <c r="D2177" s="14" t="s">
        <v>3061</v>
      </c>
      <c r="E2177" s="14" t="s">
        <v>1002</v>
      </c>
      <c r="F2177" s="14" t="s">
        <v>3089</v>
      </c>
      <c r="G2177" s="14" t="s">
        <v>2048</v>
      </c>
      <c r="H2177" s="14" t="s">
        <v>2049</v>
      </c>
      <c r="I2177" s="14" t="s">
        <v>179</v>
      </c>
      <c r="J2177" s="14" t="s">
        <v>3244</v>
      </c>
      <c r="K2177" s="15">
        <v>99.837048969731157</v>
      </c>
      <c r="L2177" s="15">
        <v>99.837048969731157</v>
      </c>
      <c r="M2177" s="15">
        <v>99.837048969731157</v>
      </c>
      <c r="N2177" s="15">
        <v>99.837048969731157</v>
      </c>
      <c r="O2177" s="15">
        <v>99.837048969731157</v>
      </c>
      <c r="P2177" s="15">
        <v>99.837048969731157</v>
      </c>
      <c r="Q2177" s="15">
        <v>99.837048969731157</v>
      </c>
      <c r="R2177" s="15">
        <v>99.837048969731157</v>
      </c>
      <c r="S2177" s="15">
        <v>99.837048969731157</v>
      </c>
      <c r="T2177" s="15">
        <v>99.837048969731157</v>
      </c>
      <c r="U2177" s="15">
        <v>99.837048969731157</v>
      </c>
      <c r="V2177" s="15">
        <v>99.837048969731157</v>
      </c>
      <c r="W2177" s="15">
        <v>1198.0445876367739</v>
      </c>
      <c r="X2177" s="15">
        <v>1204.0134169216071</v>
      </c>
      <c r="Y2177" s="15">
        <v>1212.5617246472111</v>
      </c>
      <c r="Z2177" s="15">
        <v>1229.5391382228872</v>
      </c>
      <c r="AA2177" s="15">
        <v>1242.4694314244514</v>
      </c>
      <c r="AB2177" s="16">
        <f t="shared" si="33"/>
        <v>499.18524484865577</v>
      </c>
    </row>
    <row r="2178" spans="1:28" ht="16" x14ac:dyDescent="0.2">
      <c r="A2178" s="14" t="s">
        <v>3182</v>
      </c>
      <c r="B2178" s="14" t="s">
        <v>3183</v>
      </c>
      <c r="C2178" s="14" t="s">
        <v>2431</v>
      </c>
      <c r="D2178" s="14" t="s">
        <v>3061</v>
      </c>
      <c r="E2178" s="14" t="s">
        <v>1002</v>
      </c>
      <c r="F2178" s="14" t="s">
        <v>3089</v>
      </c>
      <c r="G2178" s="14" t="s">
        <v>2370</v>
      </c>
      <c r="H2178" s="14" t="s">
        <v>2371</v>
      </c>
      <c r="I2178" s="14" t="s">
        <v>179</v>
      </c>
      <c r="J2178" s="14" t="s">
        <v>3245</v>
      </c>
      <c r="K2178" s="15">
        <v>14476</v>
      </c>
      <c r="L2178" s="15">
        <v>60823</v>
      </c>
      <c r="M2178" s="15">
        <v>0</v>
      </c>
      <c r="N2178" s="15">
        <v>0</v>
      </c>
      <c r="O2178" s="15">
        <v>0</v>
      </c>
      <c r="P2178" s="15">
        <v>14806</v>
      </c>
      <c r="Q2178" s="15">
        <v>58692</v>
      </c>
      <c r="R2178" s="15">
        <v>14476</v>
      </c>
      <c r="S2178" s="15">
        <v>60823</v>
      </c>
      <c r="T2178" s="15">
        <v>0</v>
      </c>
      <c r="U2178" s="15">
        <v>0</v>
      </c>
      <c r="V2178" s="15">
        <v>5057</v>
      </c>
      <c r="W2178" s="15">
        <v>229153</v>
      </c>
      <c r="X2178" s="15">
        <v>304158.85051785712</v>
      </c>
      <c r="Y2178" s="15">
        <v>230106.90592558612</v>
      </c>
      <c r="Z2178" s="15">
        <v>250372.26637232557</v>
      </c>
      <c r="AA2178" s="15">
        <v>303763.13632946304</v>
      </c>
      <c r="AB2178" s="16">
        <f t="shared" si="33"/>
        <v>75299</v>
      </c>
    </row>
    <row r="2179" spans="1:28" ht="16" x14ac:dyDescent="0.2">
      <c r="A2179" s="14" t="s">
        <v>3182</v>
      </c>
      <c r="B2179" s="14" t="s">
        <v>3183</v>
      </c>
      <c r="C2179" s="14" t="s">
        <v>2431</v>
      </c>
      <c r="D2179" s="14" t="s">
        <v>3061</v>
      </c>
      <c r="E2179" s="14" t="s">
        <v>1002</v>
      </c>
      <c r="F2179" s="14" t="s">
        <v>3089</v>
      </c>
      <c r="G2179" s="14" t="s">
        <v>2054</v>
      </c>
      <c r="H2179" s="14" t="s">
        <v>2055</v>
      </c>
      <c r="I2179" s="14" t="s">
        <v>1868</v>
      </c>
      <c r="J2179" s="14" t="s">
        <v>3246</v>
      </c>
      <c r="K2179" s="15">
        <v>73000</v>
      </c>
      <c r="L2179" s="15">
        <v>40500</v>
      </c>
      <c r="M2179" s="15">
        <v>41500</v>
      </c>
      <c r="N2179" s="15">
        <v>40500</v>
      </c>
      <c r="O2179" s="15">
        <v>51500</v>
      </c>
      <c r="P2179" s="15">
        <v>40500</v>
      </c>
      <c r="Q2179" s="15">
        <v>101524</v>
      </c>
      <c r="R2179" s="15">
        <v>47774</v>
      </c>
      <c r="S2179" s="15">
        <v>48774</v>
      </c>
      <c r="T2179" s="15">
        <v>50500</v>
      </c>
      <c r="U2179" s="15">
        <v>44741</v>
      </c>
      <c r="V2179" s="15">
        <v>73000</v>
      </c>
      <c r="W2179" s="15">
        <v>653813</v>
      </c>
      <c r="X2179" s="15">
        <v>674379.19721428573</v>
      </c>
      <c r="Y2179" s="15">
        <v>646970.71915040456</v>
      </c>
      <c r="Z2179" s="15">
        <v>654066.87270625774</v>
      </c>
      <c r="AA2179" s="15">
        <v>692849.01115882571</v>
      </c>
      <c r="AB2179" s="16">
        <f t="shared" ref="AB2179:AB2242" si="34">SUM(K2179:O2179)</f>
        <v>247000</v>
      </c>
    </row>
    <row r="2180" spans="1:28" ht="16" x14ac:dyDescent="0.2">
      <c r="A2180" s="14" t="s">
        <v>3182</v>
      </c>
      <c r="B2180" s="14" t="s">
        <v>3183</v>
      </c>
      <c r="C2180" s="14" t="s">
        <v>2431</v>
      </c>
      <c r="D2180" s="14" t="s">
        <v>3061</v>
      </c>
      <c r="E2180" s="14" t="s">
        <v>1002</v>
      </c>
      <c r="F2180" s="14" t="s">
        <v>3089</v>
      </c>
      <c r="G2180" s="14" t="s">
        <v>2374</v>
      </c>
      <c r="H2180" s="14" t="s">
        <v>2375</v>
      </c>
      <c r="I2180" s="14" t="s">
        <v>1868</v>
      </c>
      <c r="J2180" s="14" t="s">
        <v>3247</v>
      </c>
      <c r="K2180" s="15">
        <v>36700</v>
      </c>
      <c r="L2180" s="15">
        <v>38250</v>
      </c>
      <c r="M2180" s="15">
        <v>11300</v>
      </c>
      <c r="N2180" s="15">
        <v>11300</v>
      </c>
      <c r="O2180" s="15">
        <v>11300</v>
      </c>
      <c r="P2180" s="15">
        <v>11300</v>
      </c>
      <c r="Q2180" s="15">
        <v>22600</v>
      </c>
      <c r="R2180" s="15">
        <v>38250</v>
      </c>
      <c r="S2180" s="15">
        <v>11300</v>
      </c>
      <c r="T2180" s="15">
        <v>32300</v>
      </c>
      <c r="U2180" s="15">
        <v>18300</v>
      </c>
      <c r="V2180" s="15">
        <v>28400</v>
      </c>
      <c r="W2180" s="15">
        <v>271300</v>
      </c>
      <c r="X2180" s="15">
        <v>275566.10357142851</v>
      </c>
      <c r="Y2180" s="15">
        <v>263150.51347976876</v>
      </c>
      <c r="Z2180" s="15">
        <v>316096.79512818251</v>
      </c>
      <c r="AA2180" s="15">
        <v>331088.14986985776</v>
      </c>
      <c r="AB2180" s="16">
        <f t="shared" si="34"/>
        <v>108850</v>
      </c>
    </row>
    <row r="2181" spans="1:28" ht="16" x14ac:dyDescent="0.2">
      <c r="A2181" s="14" t="s">
        <v>3182</v>
      </c>
      <c r="B2181" s="14" t="s">
        <v>3183</v>
      </c>
      <c r="C2181" s="14" t="s">
        <v>2431</v>
      </c>
      <c r="D2181" s="14" t="s">
        <v>3061</v>
      </c>
      <c r="E2181" s="14" t="s">
        <v>1002</v>
      </c>
      <c r="F2181" s="14" t="s">
        <v>3089</v>
      </c>
      <c r="G2181" s="14" t="s">
        <v>2417</v>
      </c>
      <c r="H2181" s="14" t="s">
        <v>2418</v>
      </c>
      <c r="I2181" s="14" t="s">
        <v>1868</v>
      </c>
      <c r="J2181" s="14" t="s">
        <v>3248</v>
      </c>
      <c r="K2181" s="15">
        <v>10500</v>
      </c>
      <c r="L2181" s="15">
        <v>7500</v>
      </c>
      <c r="M2181" s="15">
        <v>7500</v>
      </c>
      <c r="N2181" s="15">
        <v>10500</v>
      </c>
      <c r="O2181" s="15">
        <v>7500</v>
      </c>
      <c r="P2181" s="15">
        <v>9000</v>
      </c>
      <c r="Q2181" s="15">
        <v>33000</v>
      </c>
      <c r="R2181" s="15">
        <v>7500</v>
      </c>
      <c r="S2181" s="15">
        <v>7500</v>
      </c>
      <c r="T2181" s="15">
        <v>10500</v>
      </c>
      <c r="U2181" s="15">
        <v>9000</v>
      </c>
      <c r="V2181" s="15">
        <v>10500</v>
      </c>
      <c r="W2181" s="15">
        <v>130500</v>
      </c>
      <c r="X2181" s="15">
        <v>140195.00892857142</v>
      </c>
      <c r="Y2181" s="15">
        <v>119935.90710520229</v>
      </c>
      <c r="Z2181" s="15">
        <v>165236.52078836979</v>
      </c>
      <c r="AA2181" s="15">
        <v>132750.53261062261</v>
      </c>
      <c r="AB2181" s="16">
        <f t="shared" si="34"/>
        <v>43500</v>
      </c>
    </row>
    <row r="2182" spans="1:28" ht="16" x14ac:dyDescent="0.2">
      <c r="A2182" s="14" t="s">
        <v>3182</v>
      </c>
      <c r="B2182" s="14" t="s">
        <v>3183</v>
      </c>
      <c r="C2182" s="14" t="s">
        <v>2431</v>
      </c>
      <c r="D2182" s="14" t="s">
        <v>3061</v>
      </c>
      <c r="E2182" s="14" t="s">
        <v>1002</v>
      </c>
      <c r="F2182" s="14" t="s">
        <v>3089</v>
      </c>
      <c r="G2182" s="14" t="s">
        <v>3249</v>
      </c>
      <c r="H2182" s="14" t="s">
        <v>3250</v>
      </c>
      <c r="I2182" s="14" t="s">
        <v>1868</v>
      </c>
      <c r="J2182" s="14" t="s">
        <v>3251</v>
      </c>
      <c r="K2182" s="15">
        <v>7199</v>
      </c>
      <c r="L2182" s="15">
        <v>479</v>
      </c>
      <c r="M2182" s="15">
        <v>6720</v>
      </c>
      <c r="N2182" s="15">
        <v>7199</v>
      </c>
      <c r="O2182" s="15">
        <v>6720</v>
      </c>
      <c r="P2182" s="15">
        <v>6720</v>
      </c>
      <c r="Q2182" s="15">
        <v>7199</v>
      </c>
      <c r="R2182" s="15">
        <v>0</v>
      </c>
      <c r="S2182" s="15">
        <v>6720</v>
      </c>
      <c r="T2182" s="15">
        <v>6720</v>
      </c>
      <c r="U2182" s="15">
        <v>6720</v>
      </c>
      <c r="V2182" s="15">
        <v>6720</v>
      </c>
      <c r="W2182" s="15">
        <v>69116</v>
      </c>
      <c r="X2182" s="15">
        <v>69941.732232142851</v>
      </c>
      <c r="Y2182" s="15">
        <v>83089.774631236985</v>
      </c>
      <c r="Z2182" s="15">
        <v>70932.941857400845</v>
      </c>
      <c r="AA2182" s="15">
        <v>84642.413280433233</v>
      </c>
      <c r="AB2182" s="16">
        <f t="shared" si="34"/>
        <v>28317</v>
      </c>
    </row>
    <row r="2183" spans="1:28" ht="16" x14ac:dyDescent="0.2">
      <c r="A2183" s="14" t="s">
        <v>3182</v>
      </c>
      <c r="B2183" s="14" t="s">
        <v>3183</v>
      </c>
      <c r="C2183" s="14" t="s">
        <v>2431</v>
      </c>
      <c r="D2183" s="14" t="s">
        <v>3061</v>
      </c>
      <c r="E2183" s="14" t="s">
        <v>1002</v>
      </c>
      <c r="F2183" s="14" t="s">
        <v>3089</v>
      </c>
      <c r="G2183" s="14" t="s">
        <v>2001</v>
      </c>
      <c r="H2183" s="14" t="s">
        <v>2002</v>
      </c>
      <c r="I2183" s="14" t="s">
        <v>1868</v>
      </c>
      <c r="J2183" s="14" t="s">
        <v>3252</v>
      </c>
      <c r="K2183" s="15">
        <v>18416.666666666668</v>
      </c>
      <c r="L2183" s="15">
        <v>18416.666666666668</v>
      </c>
      <c r="M2183" s="15">
        <v>18416.666666666668</v>
      </c>
      <c r="N2183" s="15">
        <v>18416.666666666668</v>
      </c>
      <c r="O2183" s="15">
        <v>18416.666666666668</v>
      </c>
      <c r="P2183" s="15">
        <v>18416.666666666668</v>
      </c>
      <c r="Q2183" s="15">
        <v>18416.666666666668</v>
      </c>
      <c r="R2183" s="15">
        <v>18416.666666666668</v>
      </c>
      <c r="S2183" s="15">
        <v>18416.666666666668</v>
      </c>
      <c r="T2183" s="15">
        <v>18416.666666666668</v>
      </c>
      <c r="U2183" s="15">
        <v>18416.666666666668</v>
      </c>
      <c r="V2183" s="15">
        <v>18416.666666666668</v>
      </c>
      <c r="W2183" s="15">
        <v>221000</v>
      </c>
      <c r="X2183" s="15">
        <v>140044.26160714283</v>
      </c>
      <c r="Y2183" s="15">
        <v>153690.02104578033</v>
      </c>
      <c r="Z2183" s="15">
        <v>155739.24889838212</v>
      </c>
      <c r="AA2183" s="15">
        <v>187763.5380859444</v>
      </c>
      <c r="AB2183" s="16">
        <f t="shared" si="34"/>
        <v>92083.333333333343</v>
      </c>
    </row>
    <row r="2184" spans="1:28" ht="16" x14ac:dyDescent="0.2">
      <c r="A2184" s="14" t="s">
        <v>3182</v>
      </c>
      <c r="B2184" s="14" t="s">
        <v>3183</v>
      </c>
      <c r="C2184" s="14" t="s">
        <v>2431</v>
      </c>
      <c r="D2184" s="14" t="s">
        <v>3061</v>
      </c>
      <c r="E2184" s="14" t="s">
        <v>1002</v>
      </c>
      <c r="F2184" s="14" t="s">
        <v>3089</v>
      </c>
      <c r="G2184" s="14" t="s">
        <v>2381</v>
      </c>
      <c r="H2184" s="14" t="s">
        <v>2382</v>
      </c>
      <c r="I2184" s="14" t="s">
        <v>1868</v>
      </c>
      <c r="J2184" s="14" t="s">
        <v>3253</v>
      </c>
      <c r="K2184" s="15">
        <v>9900</v>
      </c>
      <c r="L2184" s="15">
        <v>2100</v>
      </c>
      <c r="M2184" s="15">
        <v>3600</v>
      </c>
      <c r="N2184" s="15">
        <v>3600</v>
      </c>
      <c r="O2184" s="15">
        <v>10800</v>
      </c>
      <c r="P2184" s="15">
        <v>2100</v>
      </c>
      <c r="Q2184" s="15">
        <v>7200</v>
      </c>
      <c r="R2184" s="15">
        <v>7800</v>
      </c>
      <c r="S2184" s="15">
        <v>2100</v>
      </c>
      <c r="T2184" s="15">
        <v>5100</v>
      </c>
      <c r="U2184" s="15">
        <v>3600</v>
      </c>
      <c r="V2184" s="15">
        <v>11400</v>
      </c>
      <c r="W2184" s="15">
        <v>69300</v>
      </c>
      <c r="X2184" s="15">
        <v>63313.874999999993</v>
      </c>
      <c r="Y2184" s="15">
        <v>60727.041572254326</v>
      </c>
      <c r="Z2184" s="15">
        <v>64656.162639855516</v>
      </c>
      <c r="AA2184" s="15">
        <v>71869.722117403726</v>
      </c>
      <c r="AB2184" s="16">
        <f t="shared" si="34"/>
        <v>30000</v>
      </c>
    </row>
    <row r="2185" spans="1:28" ht="16" x14ac:dyDescent="0.2">
      <c r="A2185" s="14" t="s">
        <v>3182</v>
      </c>
      <c r="B2185" s="14" t="s">
        <v>3183</v>
      </c>
      <c r="C2185" s="14" t="s">
        <v>2431</v>
      </c>
      <c r="D2185" s="14" t="s">
        <v>3061</v>
      </c>
      <c r="E2185" s="14" t="s">
        <v>1002</v>
      </c>
      <c r="F2185" s="14" t="s">
        <v>3089</v>
      </c>
      <c r="G2185" s="14" t="s">
        <v>3254</v>
      </c>
      <c r="H2185" s="14" t="s">
        <v>3255</v>
      </c>
      <c r="I2185" s="14" t="s">
        <v>1868</v>
      </c>
      <c r="J2185" s="14" t="s">
        <v>3256</v>
      </c>
      <c r="K2185" s="15">
        <v>5000</v>
      </c>
      <c r="L2185" s="15">
        <v>5000</v>
      </c>
      <c r="M2185" s="15">
        <v>5000</v>
      </c>
      <c r="N2185" s="15">
        <v>5000</v>
      </c>
      <c r="O2185" s="15">
        <v>5000</v>
      </c>
      <c r="P2185" s="15">
        <v>5000</v>
      </c>
      <c r="Q2185" s="15">
        <v>5000</v>
      </c>
      <c r="R2185" s="15">
        <v>5000</v>
      </c>
      <c r="S2185" s="15">
        <v>5000</v>
      </c>
      <c r="T2185" s="15">
        <v>5000</v>
      </c>
      <c r="U2185" s="15">
        <v>5000</v>
      </c>
      <c r="V2185" s="15">
        <v>5000</v>
      </c>
      <c r="W2185" s="15">
        <v>60000</v>
      </c>
      <c r="X2185" s="15">
        <v>60298.928571428565</v>
      </c>
      <c r="Y2185" s="15">
        <v>60727.041572254326</v>
      </c>
      <c r="Z2185" s="15">
        <v>61577.297752243343</v>
      </c>
      <c r="AA2185" s="15">
        <v>62224.867634115792</v>
      </c>
      <c r="AB2185" s="16">
        <f t="shared" si="34"/>
        <v>25000</v>
      </c>
    </row>
    <row r="2186" spans="1:28" ht="16" x14ac:dyDescent="0.2">
      <c r="A2186" s="14" t="s">
        <v>3182</v>
      </c>
      <c r="B2186" s="14" t="s">
        <v>3183</v>
      </c>
      <c r="C2186" s="14" t="s">
        <v>2431</v>
      </c>
      <c r="D2186" s="14" t="s">
        <v>3061</v>
      </c>
      <c r="E2186" s="14" t="s">
        <v>1002</v>
      </c>
      <c r="F2186" s="14" t="s">
        <v>3089</v>
      </c>
      <c r="G2186" s="14" t="s">
        <v>3257</v>
      </c>
      <c r="H2186" s="14" t="s">
        <v>3258</v>
      </c>
      <c r="I2186" s="14" t="s">
        <v>1868</v>
      </c>
      <c r="J2186" s="14" t="s">
        <v>3259</v>
      </c>
      <c r="K2186" s="15">
        <v>52100</v>
      </c>
      <c r="L2186" s="15">
        <v>2850</v>
      </c>
      <c r="M2186" s="15">
        <v>31550</v>
      </c>
      <c r="N2186" s="15">
        <v>3450</v>
      </c>
      <c r="O2186" s="15">
        <v>58700</v>
      </c>
      <c r="P2186" s="15">
        <v>2650</v>
      </c>
      <c r="Q2186" s="15">
        <v>68900</v>
      </c>
      <c r="R2186" s="15">
        <v>31750</v>
      </c>
      <c r="S2186" s="15">
        <v>8450</v>
      </c>
      <c r="T2186" s="15">
        <v>32100</v>
      </c>
      <c r="U2186" s="15">
        <v>9050</v>
      </c>
      <c r="V2186" s="15">
        <v>31150</v>
      </c>
      <c r="W2186" s="15">
        <v>332700</v>
      </c>
      <c r="X2186" s="15">
        <v>332046.09999999998</v>
      </c>
      <c r="Y2186" s="15">
        <v>363248.92033803469</v>
      </c>
      <c r="Z2186" s="15">
        <v>277713.61286261748</v>
      </c>
      <c r="AA2186" s="15">
        <v>378223.48710270046</v>
      </c>
      <c r="AB2186" s="16">
        <f t="shared" si="34"/>
        <v>148650</v>
      </c>
    </row>
    <row r="2187" spans="1:28" ht="16" x14ac:dyDescent="0.2">
      <c r="A2187" s="14" t="s">
        <v>3182</v>
      </c>
      <c r="B2187" s="14" t="s">
        <v>3183</v>
      </c>
      <c r="C2187" s="14" t="s">
        <v>2431</v>
      </c>
      <c r="D2187" s="14" t="s">
        <v>3061</v>
      </c>
      <c r="E2187" s="14" t="s">
        <v>1002</v>
      </c>
      <c r="F2187" s="14" t="s">
        <v>3089</v>
      </c>
      <c r="G2187" s="14" t="s">
        <v>3211</v>
      </c>
      <c r="H2187" s="14" t="s">
        <v>3212</v>
      </c>
      <c r="I2187" s="14" t="s">
        <v>1868</v>
      </c>
      <c r="J2187" s="14" t="s">
        <v>3260</v>
      </c>
      <c r="K2187" s="15">
        <v>0</v>
      </c>
      <c r="L2187" s="15">
        <v>998.37048969731154</v>
      </c>
      <c r="M2187" s="15">
        <v>998.37048969731154</v>
      </c>
      <c r="N2187" s="15">
        <v>0</v>
      </c>
      <c r="O2187" s="15">
        <v>998.37048969731154</v>
      </c>
      <c r="P2187" s="15">
        <v>998.37048969731154</v>
      </c>
      <c r="Q2187" s="15">
        <v>998.37048969731154</v>
      </c>
      <c r="R2187" s="15">
        <v>998.37048969731154</v>
      </c>
      <c r="S2187" s="15">
        <v>0</v>
      </c>
      <c r="T2187" s="15">
        <v>998.37048969731154</v>
      </c>
      <c r="U2187" s="15">
        <v>998.37048969731154</v>
      </c>
      <c r="V2187" s="15">
        <v>998.37048969731154</v>
      </c>
      <c r="W2187" s="15">
        <v>8985.3344072758046</v>
      </c>
      <c r="X2187" s="15">
        <v>9030.1006269120517</v>
      </c>
      <c r="Y2187" s="15">
        <v>9094.2129348540821</v>
      </c>
      <c r="Z2187" s="15">
        <v>9221.5435366716501</v>
      </c>
      <c r="AA2187" s="15">
        <v>9318.5207356833853</v>
      </c>
      <c r="AB2187" s="16">
        <f t="shared" si="34"/>
        <v>2995.1114690919349</v>
      </c>
    </row>
    <row r="2188" spans="1:28" ht="16" x14ac:dyDescent="0.2">
      <c r="A2188" s="14" t="s">
        <v>3182</v>
      </c>
      <c r="B2188" s="14" t="s">
        <v>3183</v>
      </c>
      <c r="C2188" s="14" t="s">
        <v>2431</v>
      </c>
      <c r="D2188" s="14" t="s">
        <v>3061</v>
      </c>
      <c r="E2188" s="14" t="s">
        <v>1002</v>
      </c>
      <c r="F2188" s="14" t="s">
        <v>3089</v>
      </c>
      <c r="G2188" s="14" t="s">
        <v>1873</v>
      </c>
      <c r="H2188" s="14" t="s">
        <v>1874</v>
      </c>
      <c r="I2188" s="14" t="s">
        <v>1868</v>
      </c>
      <c r="J2188" s="14" t="s">
        <v>3261</v>
      </c>
      <c r="K2188" s="15">
        <v>4193.1560567287088</v>
      </c>
      <c r="L2188" s="15">
        <v>4193.1560567287088</v>
      </c>
      <c r="M2188" s="15">
        <v>4193.1560567287088</v>
      </c>
      <c r="N2188" s="15">
        <v>4193.1560567287088</v>
      </c>
      <c r="O2188" s="15">
        <v>4193.1560567287088</v>
      </c>
      <c r="P2188" s="15">
        <v>4193.1560567287088</v>
      </c>
      <c r="Q2188" s="15">
        <v>4193.1560567287088</v>
      </c>
      <c r="R2188" s="15">
        <v>4193.1560567287088</v>
      </c>
      <c r="S2188" s="15">
        <v>4193.1560567287088</v>
      </c>
      <c r="T2188" s="15">
        <v>4193.1560567287088</v>
      </c>
      <c r="U2188" s="15">
        <v>4193.1560567287088</v>
      </c>
      <c r="V2188" s="15">
        <v>4193.1560567287088</v>
      </c>
      <c r="W2188" s="15">
        <v>50317.872680744505</v>
      </c>
      <c r="X2188" s="15">
        <v>50568.5635107075</v>
      </c>
      <c r="Y2188" s="15">
        <v>50927.592435182865</v>
      </c>
      <c r="Z2188" s="15">
        <v>51640.643805361258</v>
      </c>
      <c r="AA2188" s="15">
        <v>52183.71611982696</v>
      </c>
      <c r="AB2188" s="16">
        <f t="shared" si="34"/>
        <v>20965.780283643544</v>
      </c>
    </row>
    <row r="2189" spans="1:28" ht="16" x14ac:dyDescent="0.2">
      <c r="A2189" s="14" t="s">
        <v>3182</v>
      </c>
      <c r="B2189" s="14" t="s">
        <v>3183</v>
      </c>
      <c r="C2189" s="14" t="s">
        <v>2431</v>
      </c>
      <c r="D2189" s="14" t="s">
        <v>3061</v>
      </c>
      <c r="E2189" s="14" t="s">
        <v>1002</v>
      </c>
      <c r="F2189" s="14" t="s">
        <v>3089</v>
      </c>
      <c r="G2189" s="14" t="s">
        <v>3215</v>
      </c>
      <c r="H2189" s="14" t="s">
        <v>3216</v>
      </c>
      <c r="I2189" s="14" t="s">
        <v>1868</v>
      </c>
      <c r="J2189" s="14" t="s">
        <v>3262</v>
      </c>
      <c r="K2189" s="15">
        <v>998.37048969731154</v>
      </c>
      <c r="L2189" s="15">
        <v>998.37048969731154</v>
      </c>
      <c r="M2189" s="15">
        <v>998.37048969731154</v>
      </c>
      <c r="N2189" s="15">
        <v>998.37048969731154</v>
      </c>
      <c r="O2189" s="15">
        <v>998.37048969731154</v>
      </c>
      <c r="P2189" s="15">
        <v>998.37048969731154</v>
      </c>
      <c r="Q2189" s="15">
        <v>998.37048969731154</v>
      </c>
      <c r="R2189" s="15">
        <v>998.37048969731154</v>
      </c>
      <c r="S2189" s="15">
        <v>998.37048969731154</v>
      </c>
      <c r="T2189" s="15">
        <v>998.37048969731154</v>
      </c>
      <c r="U2189" s="15">
        <v>998.37048969731154</v>
      </c>
      <c r="V2189" s="15">
        <v>998.37048969731154</v>
      </c>
      <c r="W2189" s="15">
        <v>11980.445876367739</v>
      </c>
      <c r="X2189" s="15">
        <v>12040.134169216071</v>
      </c>
      <c r="Y2189" s="15">
        <v>12125.617246472111</v>
      </c>
      <c r="Z2189" s="15">
        <v>12295.39138222887</v>
      </c>
      <c r="AA2189" s="15">
        <v>12424.694314244516</v>
      </c>
      <c r="AB2189" s="16">
        <f t="shared" si="34"/>
        <v>4991.8524484865575</v>
      </c>
    </row>
    <row r="2190" spans="1:28" ht="16" x14ac:dyDescent="0.2">
      <c r="A2190" s="14" t="s">
        <v>3182</v>
      </c>
      <c r="B2190" s="14" t="s">
        <v>3183</v>
      </c>
      <c r="C2190" s="14" t="s">
        <v>2431</v>
      </c>
      <c r="D2190" s="14" t="s">
        <v>3061</v>
      </c>
      <c r="E2190" s="14" t="s">
        <v>1002</v>
      </c>
      <c r="F2190" s="14" t="s">
        <v>3089</v>
      </c>
      <c r="G2190" s="14" t="s">
        <v>3263</v>
      </c>
      <c r="H2190" s="14" t="s">
        <v>3264</v>
      </c>
      <c r="I2190" s="14" t="s">
        <v>1868</v>
      </c>
      <c r="J2190" s="14" t="s">
        <v>3265</v>
      </c>
      <c r="K2190" s="15">
        <v>1996.7409793946231</v>
      </c>
      <c r="L2190" s="15">
        <v>1996.7409793946231</v>
      </c>
      <c r="M2190" s="15">
        <v>1996.7409793946231</v>
      </c>
      <c r="N2190" s="15">
        <v>1996.7409793946231</v>
      </c>
      <c r="O2190" s="15">
        <v>1996.7409793946231</v>
      </c>
      <c r="P2190" s="15">
        <v>1996.7409793946231</v>
      </c>
      <c r="Q2190" s="15">
        <v>1996.7409793946231</v>
      </c>
      <c r="R2190" s="15">
        <v>1996.7409793946231</v>
      </c>
      <c r="S2190" s="15">
        <v>1996.7409793946231</v>
      </c>
      <c r="T2190" s="15">
        <v>1996.7409793946231</v>
      </c>
      <c r="U2190" s="15">
        <v>1996.7409793946231</v>
      </c>
      <c r="V2190" s="15">
        <v>1996.7409793946231</v>
      </c>
      <c r="W2190" s="15">
        <v>23960.891752735479</v>
      </c>
      <c r="X2190" s="15">
        <v>24080.268338432143</v>
      </c>
      <c r="Y2190" s="15">
        <v>24251.234492944222</v>
      </c>
      <c r="Z2190" s="15">
        <v>24590.782764457741</v>
      </c>
      <c r="AA2190" s="15">
        <v>24849.388628489032</v>
      </c>
      <c r="AB2190" s="16">
        <f t="shared" si="34"/>
        <v>9983.704896973115</v>
      </c>
    </row>
    <row r="2191" spans="1:28" ht="16" x14ac:dyDescent="0.2">
      <c r="A2191" s="14" t="s">
        <v>3182</v>
      </c>
      <c r="B2191" s="14" t="s">
        <v>3183</v>
      </c>
      <c r="C2191" s="14" t="s">
        <v>2431</v>
      </c>
      <c r="D2191" s="14" t="s">
        <v>3061</v>
      </c>
      <c r="E2191" s="14" t="s">
        <v>3091</v>
      </c>
      <c r="F2191" s="14" t="s">
        <v>3092</v>
      </c>
      <c r="G2191" s="14" t="s">
        <v>2397</v>
      </c>
      <c r="H2191" s="14" t="s">
        <v>2398</v>
      </c>
      <c r="I2191" s="14" t="s">
        <v>175</v>
      </c>
      <c r="J2191" s="14" t="s">
        <v>3266</v>
      </c>
      <c r="K2191" s="15">
        <v>46579.66754175385</v>
      </c>
      <c r="L2191" s="15">
        <v>46579.66754175385</v>
      </c>
      <c r="M2191" s="15">
        <v>46579.66754175385</v>
      </c>
      <c r="N2191" s="15">
        <v>46579.66754175385</v>
      </c>
      <c r="O2191" s="15">
        <v>46579.66754175385</v>
      </c>
      <c r="P2191" s="15">
        <v>46579.66754175385</v>
      </c>
      <c r="Q2191" s="15">
        <v>46579.66754175385</v>
      </c>
      <c r="R2191" s="15">
        <v>67579.66754175385</v>
      </c>
      <c r="S2191" s="15">
        <v>46579.66754175385</v>
      </c>
      <c r="T2191" s="15">
        <v>46579.66754175385</v>
      </c>
      <c r="U2191" s="15">
        <v>46579.66754175385</v>
      </c>
      <c r="V2191" s="15">
        <v>46579.66754175385</v>
      </c>
      <c r="W2191" s="15">
        <v>579956.0105010462</v>
      </c>
      <c r="X2191" s="15">
        <v>684348.63062479242</v>
      </c>
      <c r="Y2191" s="15">
        <v>586983.54599626339</v>
      </c>
      <c r="Z2191" s="15">
        <v>565439.70511685032</v>
      </c>
      <c r="AA2191" s="15">
        <v>675094.19315099472</v>
      </c>
      <c r="AB2191" s="16">
        <f t="shared" si="34"/>
        <v>232898.33770876925</v>
      </c>
    </row>
    <row r="2192" spans="1:28" ht="16" x14ac:dyDescent="0.2">
      <c r="A2192" s="14" t="s">
        <v>3182</v>
      </c>
      <c r="B2192" s="14" t="s">
        <v>3183</v>
      </c>
      <c r="C2192" s="14" t="s">
        <v>2431</v>
      </c>
      <c r="D2192" s="14" t="s">
        <v>3061</v>
      </c>
      <c r="E2192" s="14" t="s">
        <v>3091</v>
      </c>
      <c r="F2192" s="14" t="s">
        <v>3092</v>
      </c>
      <c r="G2192" s="14" t="s">
        <v>2349</v>
      </c>
      <c r="H2192" s="14" t="s">
        <v>2350</v>
      </c>
      <c r="I2192" s="14" t="s">
        <v>175</v>
      </c>
      <c r="J2192" s="14" t="s">
        <v>3267</v>
      </c>
      <c r="K2192" s="15">
        <v>500</v>
      </c>
      <c r="L2192" s="15">
        <v>500</v>
      </c>
      <c r="M2192" s="15">
        <v>500</v>
      </c>
      <c r="N2192" s="15">
        <v>500</v>
      </c>
      <c r="O2192" s="15">
        <v>500</v>
      </c>
      <c r="P2192" s="15">
        <v>500</v>
      </c>
      <c r="Q2192" s="15">
        <v>500</v>
      </c>
      <c r="R2192" s="15">
        <v>500</v>
      </c>
      <c r="S2192" s="15">
        <v>500</v>
      </c>
      <c r="T2192" s="15">
        <v>500</v>
      </c>
      <c r="U2192" s="15">
        <v>500</v>
      </c>
      <c r="V2192" s="15">
        <v>500</v>
      </c>
      <c r="W2192" s="15">
        <v>6000</v>
      </c>
      <c r="X2192" s="15">
        <v>6029.892857142856</v>
      </c>
      <c r="Y2192" s="15">
        <v>6072.7041572254329</v>
      </c>
      <c r="Z2192" s="15">
        <v>6157.7297752243348</v>
      </c>
      <c r="AA2192" s="15">
        <v>6222.486763411579</v>
      </c>
      <c r="AB2192" s="16">
        <f t="shared" si="34"/>
        <v>2500</v>
      </c>
    </row>
    <row r="2193" spans="1:28" ht="16" x14ac:dyDescent="0.2">
      <c r="A2193" s="14" t="s">
        <v>3182</v>
      </c>
      <c r="B2193" s="14" t="s">
        <v>3183</v>
      </c>
      <c r="C2193" s="14" t="s">
        <v>2431</v>
      </c>
      <c r="D2193" s="14" t="s">
        <v>3061</v>
      </c>
      <c r="E2193" s="14" t="s">
        <v>3091</v>
      </c>
      <c r="F2193" s="14" t="s">
        <v>3092</v>
      </c>
      <c r="G2193" s="14" t="s">
        <v>1548</v>
      </c>
      <c r="H2193" s="14" t="s">
        <v>1549</v>
      </c>
      <c r="I2193" s="14" t="s">
        <v>175</v>
      </c>
      <c r="J2193" s="14" t="s">
        <v>3268</v>
      </c>
      <c r="K2193" s="15">
        <v>50000</v>
      </c>
      <c r="L2193" s="15">
        <v>50000</v>
      </c>
      <c r="M2193" s="15">
        <v>50000</v>
      </c>
      <c r="N2193" s="15">
        <v>50000</v>
      </c>
      <c r="O2193" s="15">
        <v>50000</v>
      </c>
      <c r="P2193" s="15">
        <v>50000</v>
      </c>
      <c r="Q2193" s="15">
        <v>50000</v>
      </c>
      <c r="R2193" s="15">
        <v>50000</v>
      </c>
      <c r="S2193" s="15">
        <v>50000</v>
      </c>
      <c r="T2193" s="15">
        <v>50000</v>
      </c>
      <c r="U2193" s="15">
        <v>50000</v>
      </c>
      <c r="V2193" s="15">
        <v>50000</v>
      </c>
      <c r="W2193" s="15">
        <v>600000</v>
      </c>
      <c r="X2193" s="15">
        <v>602989.28571428556</v>
      </c>
      <c r="Y2193" s="15">
        <v>607270.41572254326</v>
      </c>
      <c r="Z2193" s="15">
        <v>615772.97752243339</v>
      </c>
      <c r="AA2193" s="15">
        <v>622248.67634115787</v>
      </c>
      <c r="AB2193" s="16">
        <f t="shared" si="34"/>
        <v>250000</v>
      </c>
    </row>
    <row r="2194" spans="1:28" ht="16" x14ac:dyDescent="0.2">
      <c r="A2194" s="14" t="s">
        <v>3182</v>
      </c>
      <c r="B2194" s="14" t="s">
        <v>3183</v>
      </c>
      <c r="C2194" s="14" t="s">
        <v>2431</v>
      </c>
      <c r="D2194" s="14" t="s">
        <v>3061</v>
      </c>
      <c r="E2194" s="14" t="s">
        <v>3091</v>
      </c>
      <c r="F2194" s="14" t="s">
        <v>3092</v>
      </c>
      <c r="G2194" s="14" t="s">
        <v>2538</v>
      </c>
      <c r="H2194" s="14" t="s">
        <v>2539</v>
      </c>
      <c r="I2194" s="14" t="s">
        <v>175</v>
      </c>
      <c r="J2194" s="14" t="s">
        <v>3269</v>
      </c>
      <c r="K2194" s="15">
        <v>2495.9262242432787</v>
      </c>
      <c r="L2194" s="15">
        <v>2495.9262242432787</v>
      </c>
      <c r="M2194" s="15">
        <v>2495.9262242432787</v>
      </c>
      <c r="N2194" s="15">
        <v>2495.9262242432787</v>
      </c>
      <c r="O2194" s="15">
        <v>2495.9262242432787</v>
      </c>
      <c r="P2194" s="15">
        <v>2495.9262242432787</v>
      </c>
      <c r="Q2194" s="15">
        <v>2495.9262242432787</v>
      </c>
      <c r="R2194" s="15">
        <v>2495.9262242432787</v>
      </c>
      <c r="S2194" s="15">
        <v>2495.9262242432787</v>
      </c>
      <c r="T2194" s="15">
        <v>2495.9262242432787</v>
      </c>
      <c r="U2194" s="15">
        <v>2495.9262242432787</v>
      </c>
      <c r="V2194" s="15">
        <v>2495.9262242432787</v>
      </c>
      <c r="W2194" s="15">
        <v>29951.114690919345</v>
      </c>
      <c r="X2194" s="15">
        <v>30100.335423040167</v>
      </c>
      <c r="Y2194" s="15">
        <v>30314.04311618027</v>
      </c>
      <c r="Z2194" s="15">
        <v>30738.478455572167</v>
      </c>
      <c r="AA2194" s="15">
        <v>31061.735785611276</v>
      </c>
      <c r="AB2194" s="16">
        <f t="shared" si="34"/>
        <v>12479.631121216393</v>
      </c>
    </row>
    <row r="2195" spans="1:28" ht="16" x14ac:dyDescent="0.2">
      <c r="A2195" s="14" t="s">
        <v>3182</v>
      </c>
      <c r="B2195" s="14" t="s">
        <v>3183</v>
      </c>
      <c r="C2195" s="14" t="s">
        <v>2431</v>
      </c>
      <c r="D2195" s="14" t="s">
        <v>3061</v>
      </c>
      <c r="E2195" s="14" t="s">
        <v>3091</v>
      </c>
      <c r="F2195" s="14" t="s">
        <v>3092</v>
      </c>
      <c r="G2195" s="14" t="s">
        <v>2352</v>
      </c>
      <c r="H2195" s="14" t="s">
        <v>2353</v>
      </c>
      <c r="I2195" s="14" t="s">
        <v>175</v>
      </c>
      <c r="J2195" s="14" t="s">
        <v>3270</v>
      </c>
      <c r="K2195" s="15">
        <v>1000</v>
      </c>
      <c r="L2195" s="15">
        <v>1000</v>
      </c>
      <c r="M2195" s="15">
        <v>1000</v>
      </c>
      <c r="N2195" s="15">
        <v>1000</v>
      </c>
      <c r="O2195" s="15">
        <v>1000</v>
      </c>
      <c r="P2195" s="15">
        <v>1000</v>
      </c>
      <c r="Q2195" s="15">
        <v>1000</v>
      </c>
      <c r="R2195" s="15">
        <v>1000</v>
      </c>
      <c r="S2195" s="15">
        <v>1000</v>
      </c>
      <c r="T2195" s="15">
        <v>1000</v>
      </c>
      <c r="U2195" s="15">
        <v>1000</v>
      </c>
      <c r="V2195" s="15">
        <v>1000</v>
      </c>
      <c r="W2195" s="15">
        <v>12000</v>
      </c>
      <c r="X2195" s="15">
        <v>12059.785714285712</v>
      </c>
      <c r="Y2195" s="15">
        <v>12145.408314450866</v>
      </c>
      <c r="Z2195" s="15">
        <v>12315.45955044867</v>
      </c>
      <c r="AA2195" s="15">
        <v>12444.973526823158</v>
      </c>
      <c r="AB2195" s="16">
        <f t="shared" si="34"/>
        <v>5000</v>
      </c>
    </row>
    <row r="2196" spans="1:28" ht="16" x14ac:dyDescent="0.2">
      <c r="A2196" s="14" t="s">
        <v>3182</v>
      </c>
      <c r="B2196" s="14" t="s">
        <v>3183</v>
      </c>
      <c r="C2196" s="14" t="s">
        <v>2431</v>
      </c>
      <c r="D2196" s="14" t="s">
        <v>3061</v>
      </c>
      <c r="E2196" s="14" t="s">
        <v>3091</v>
      </c>
      <c r="F2196" s="14" t="s">
        <v>3092</v>
      </c>
      <c r="G2196" s="14" t="s">
        <v>2355</v>
      </c>
      <c r="H2196" s="14" t="s">
        <v>2356</v>
      </c>
      <c r="I2196" s="14" t="s">
        <v>175</v>
      </c>
      <c r="J2196" s="14" t="s">
        <v>3271</v>
      </c>
      <c r="K2196" s="15">
        <v>1500</v>
      </c>
      <c r="L2196" s="15">
        <v>1500</v>
      </c>
      <c r="M2196" s="15">
        <v>1500</v>
      </c>
      <c r="N2196" s="15">
        <v>1500</v>
      </c>
      <c r="O2196" s="15">
        <v>1500</v>
      </c>
      <c r="P2196" s="15">
        <v>1500</v>
      </c>
      <c r="Q2196" s="15">
        <v>1500</v>
      </c>
      <c r="R2196" s="15">
        <v>1500</v>
      </c>
      <c r="S2196" s="15">
        <v>1500</v>
      </c>
      <c r="T2196" s="15">
        <v>1500</v>
      </c>
      <c r="U2196" s="15">
        <v>1500</v>
      </c>
      <c r="V2196" s="15">
        <v>1500</v>
      </c>
      <c r="W2196" s="15">
        <v>18000</v>
      </c>
      <c r="X2196" s="15">
        <v>18089.678571428569</v>
      </c>
      <c r="Y2196" s="15">
        <v>18218.112471676297</v>
      </c>
      <c r="Z2196" s="15">
        <v>18473.189325673004</v>
      </c>
      <c r="AA2196" s="15">
        <v>18667.460290234736</v>
      </c>
      <c r="AB2196" s="16">
        <f t="shared" si="34"/>
        <v>7500</v>
      </c>
    </row>
    <row r="2197" spans="1:28" ht="16" x14ac:dyDescent="0.2">
      <c r="A2197" s="14" t="s">
        <v>3182</v>
      </c>
      <c r="B2197" s="14" t="s">
        <v>3183</v>
      </c>
      <c r="C2197" s="14" t="s">
        <v>2431</v>
      </c>
      <c r="D2197" s="14" t="s">
        <v>3061</v>
      </c>
      <c r="E2197" s="14" t="s">
        <v>3091</v>
      </c>
      <c r="F2197" s="14" t="s">
        <v>3092</v>
      </c>
      <c r="G2197" s="14" t="s">
        <v>2541</v>
      </c>
      <c r="H2197" s="14" t="s">
        <v>2542</v>
      </c>
      <c r="I2197" s="14" t="s">
        <v>175</v>
      </c>
      <c r="J2197" s="14" t="s">
        <v>3272</v>
      </c>
      <c r="K2197" s="15">
        <v>998.37048969731154</v>
      </c>
      <c r="L2197" s="15">
        <v>998.37048969731154</v>
      </c>
      <c r="M2197" s="15">
        <v>998.37048969731154</v>
      </c>
      <c r="N2197" s="15">
        <v>998.37048969731154</v>
      </c>
      <c r="O2197" s="15">
        <v>998.37048969731154</v>
      </c>
      <c r="P2197" s="15">
        <v>998.37048969731154</v>
      </c>
      <c r="Q2197" s="15">
        <v>998.37048969731154</v>
      </c>
      <c r="R2197" s="15">
        <v>998.37048969731154</v>
      </c>
      <c r="S2197" s="15">
        <v>998.37048969731154</v>
      </c>
      <c r="T2197" s="15">
        <v>998.37048969731154</v>
      </c>
      <c r="U2197" s="15">
        <v>998.37048969731154</v>
      </c>
      <c r="V2197" s="15">
        <v>998.37048969731154</v>
      </c>
      <c r="W2197" s="15">
        <v>11980.445876367739</v>
      </c>
      <c r="X2197" s="15">
        <v>12040.134169216071</v>
      </c>
      <c r="Y2197" s="15">
        <v>12125.617246472111</v>
      </c>
      <c r="Z2197" s="15">
        <v>12295.39138222887</v>
      </c>
      <c r="AA2197" s="15">
        <v>12424.694314244516</v>
      </c>
      <c r="AB2197" s="16">
        <f t="shared" si="34"/>
        <v>4991.8524484865575</v>
      </c>
    </row>
    <row r="2198" spans="1:28" ht="16" x14ac:dyDescent="0.2">
      <c r="A2198" s="14" t="s">
        <v>3182</v>
      </c>
      <c r="B2198" s="14" t="s">
        <v>3183</v>
      </c>
      <c r="C2198" s="14" t="s">
        <v>2431</v>
      </c>
      <c r="D2198" s="14" t="s">
        <v>3061</v>
      </c>
      <c r="E2198" s="14" t="s">
        <v>3091</v>
      </c>
      <c r="F2198" s="14" t="s">
        <v>3092</v>
      </c>
      <c r="G2198" s="14" t="s">
        <v>173</v>
      </c>
      <c r="H2198" s="14" t="s">
        <v>174</v>
      </c>
      <c r="I2198" s="14" t="s">
        <v>175</v>
      </c>
      <c r="J2198" s="14" t="s">
        <v>3273</v>
      </c>
      <c r="K2198" s="15">
        <v>141427.83677836813</v>
      </c>
      <c r="L2198" s="15">
        <v>141427.83677836813</v>
      </c>
      <c r="M2198" s="15">
        <v>177474.05388674015</v>
      </c>
      <c r="N2198" s="15">
        <v>141427.83677836813</v>
      </c>
      <c r="O2198" s="15">
        <v>141427.83677836813</v>
      </c>
      <c r="P2198" s="15">
        <v>141427.83677836813</v>
      </c>
      <c r="Q2198" s="15">
        <v>141427.83677836813</v>
      </c>
      <c r="R2198" s="15">
        <v>177474.05388674015</v>
      </c>
      <c r="S2198" s="15">
        <v>141427.83677836813</v>
      </c>
      <c r="T2198" s="15">
        <v>141427.83677836813</v>
      </c>
      <c r="U2198" s="15">
        <v>141427.83677836813</v>
      </c>
      <c r="V2198" s="15">
        <v>141427.83677836813</v>
      </c>
      <c r="W2198" s="15">
        <v>1769226.4755571617</v>
      </c>
      <c r="X2198" s="15">
        <v>1778041.0146050265</v>
      </c>
      <c r="Y2198" s="15">
        <v>1790664.8288648792</v>
      </c>
      <c r="Z2198" s="15">
        <v>1815736.4246089235</v>
      </c>
      <c r="AA2198" s="15">
        <v>1834831.3876052927</v>
      </c>
      <c r="AB2198" s="16">
        <f t="shared" si="34"/>
        <v>743185.40100021265</v>
      </c>
    </row>
    <row r="2199" spans="1:28" ht="16" x14ac:dyDescent="0.2">
      <c r="A2199" s="14" t="s">
        <v>3182</v>
      </c>
      <c r="B2199" s="14" t="s">
        <v>3183</v>
      </c>
      <c r="C2199" s="14" t="s">
        <v>2431</v>
      </c>
      <c r="D2199" s="14" t="s">
        <v>3061</v>
      </c>
      <c r="E2199" s="14" t="s">
        <v>3091</v>
      </c>
      <c r="F2199" s="14" t="s">
        <v>3092</v>
      </c>
      <c r="G2199" s="14" t="s">
        <v>2358</v>
      </c>
      <c r="H2199" s="14" t="s">
        <v>2359</v>
      </c>
      <c r="I2199" s="14" t="s">
        <v>175</v>
      </c>
      <c r="J2199" s="14" t="s">
        <v>3274</v>
      </c>
      <c r="K2199" s="15">
        <v>5200</v>
      </c>
      <c r="L2199" s="15">
        <v>5200</v>
      </c>
      <c r="M2199" s="15">
        <v>5200</v>
      </c>
      <c r="N2199" s="15">
        <v>5200</v>
      </c>
      <c r="O2199" s="15">
        <v>5200</v>
      </c>
      <c r="P2199" s="15">
        <v>5200</v>
      </c>
      <c r="Q2199" s="15">
        <v>5200</v>
      </c>
      <c r="R2199" s="15">
        <v>5200</v>
      </c>
      <c r="S2199" s="15">
        <v>5200</v>
      </c>
      <c r="T2199" s="15">
        <v>5200</v>
      </c>
      <c r="U2199" s="15">
        <v>5200</v>
      </c>
      <c r="V2199" s="15">
        <v>5200</v>
      </c>
      <c r="W2199" s="15">
        <v>62400</v>
      </c>
      <c r="X2199" s="15">
        <v>62710.885714285709</v>
      </c>
      <c r="Y2199" s="15">
        <v>63156.123235144507</v>
      </c>
      <c r="Z2199" s="15">
        <v>64040.38966233308</v>
      </c>
      <c r="AA2199" s="15">
        <v>64713.862339480424</v>
      </c>
      <c r="AB2199" s="16">
        <f t="shared" si="34"/>
        <v>26000</v>
      </c>
    </row>
    <row r="2200" spans="1:28" ht="16" x14ac:dyDescent="0.2">
      <c r="A2200" s="14" t="s">
        <v>3182</v>
      </c>
      <c r="B2200" s="14" t="s">
        <v>3183</v>
      </c>
      <c r="C2200" s="14" t="s">
        <v>2431</v>
      </c>
      <c r="D2200" s="14" t="s">
        <v>3061</v>
      </c>
      <c r="E2200" s="14" t="s">
        <v>3091</v>
      </c>
      <c r="F2200" s="14" t="s">
        <v>3092</v>
      </c>
      <c r="G2200" s="14" t="s">
        <v>3228</v>
      </c>
      <c r="H2200" s="14" t="s">
        <v>3229</v>
      </c>
      <c r="I2200" s="14" t="s">
        <v>175</v>
      </c>
      <c r="J2200" s="14" t="s">
        <v>3275</v>
      </c>
      <c r="K2200" s="15">
        <v>2000</v>
      </c>
      <c r="L2200" s="15">
        <v>2000</v>
      </c>
      <c r="M2200" s="15">
        <v>2000</v>
      </c>
      <c r="N2200" s="15">
        <v>2000</v>
      </c>
      <c r="O2200" s="15">
        <v>2000</v>
      </c>
      <c r="P2200" s="15">
        <v>2000</v>
      </c>
      <c r="Q2200" s="15">
        <v>2000</v>
      </c>
      <c r="R2200" s="15">
        <v>2000</v>
      </c>
      <c r="S2200" s="15">
        <v>2000</v>
      </c>
      <c r="T2200" s="15">
        <v>2000</v>
      </c>
      <c r="U2200" s="15">
        <v>2000</v>
      </c>
      <c r="V2200" s="15">
        <v>2000</v>
      </c>
      <c r="W2200" s="15">
        <v>24000</v>
      </c>
      <c r="X2200" s="15">
        <v>24119.571428571424</v>
      </c>
      <c r="Y2200" s="15">
        <v>24290.816628901732</v>
      </c>
      <c r="Z2200" s="15">
        <v>24630.919100897339</v>
      </c>
      <c r="AA2200" s="15">
        <v>24889.947053646316</v>
      </c>
      <c r="AB2200" s="16">
        <f t="shared" si="34"/>
        <v>10000</v>
      </c>
    </row>
    <row r="2201" spans="1:28" ht="16" x14ac:dyDescent="0.2">
      <c r="A2201" s="14" t="s">
        <v>3182</v>
      </c>
      <c r="B2201" s="14" t="s">
        <v>3183</v>
      </c>
      <c r="C2201" s="14" t="s">
        <v>2431</v>
      </c>
      <c r="D2201" s="14" t="s">
        <v>3061</v>
      </c>
      <c r="E2201" s="14" t="s">
        <v>3091</v>
      </c>
      <c r="F2201" s="14" t="s">
        <v>3092</v>
      </c>
      <c r="G2201" s="14" t="s">
        <v>2361</v>
      </c>
      <c r="H2201" s="14" t="s">
        <v>2362</v>
      </c>
      <c r="I2201" s="14" t="s">
        <v>175</v>
      </c>
      <c r="J2201" s="14" t="s">
        <v>3276</v>
      </c>
      <c r="K2201" s="15">
        <v>998.37048969731154</v>
      </c>
      <c r="L2201" s="15">
        <v>0</v>
      </c>
      <c r="M2201" s="15">
        <v>998.37048969731154</v>
      </c>
      <c r="N2201" s="15">
        <v>0</v>
      </c>
      <c r="O2201" s="15">
        <v>998.37048969731154</v>
      </c>
      <c r="P2201" s="15">
        <v>0</v>
      </c>
      <c r="Q2201" s="15">
        <v>998.37048969731154</v>
      </c>
      <c r="R2201" s="15">
        <v>0</v>
      </c>
      <c r="S2201" s="15">
        <v>998.37048969731154</v>
      </c>
      <c r="T2201" s="15">
        <v>0</v>
      </c>
      <c r="U2201" s="15">
        <v>998.37048969731154</v>
      </c>
      <c r="V2201" s="15">
        <v>0</v>
      </c>
      <c r="W2201" s="15">
        <v>5990.2229381838697</v>
      </c>
      <c r="X2201" s="15">
        <v>6020.0670846080347</v>
      </c>
      <c r="Y2201" s="15">
        <v>6062.8086232360547</v>
      </c>
      <c r="Z2201" s="15">
        <v>6147.6956911144343</v>
      </c>
      <c r="AA2201" s="15">
        <v>6212.3471571222572</v>
      </c>
      <c r="AB2201" s="16">
        <f t="shared" si="34"/>
        <v>2995.1114690919349</v>
      </c>
    </row>
    <row r="2202" spans="1:28" ht="16" x14ac:dyDescent="0.2">
      <c r="A2202" s="14" t="s">
        <v>3182</v>
      </c>
      <c r="B2202" s="14" t="s">
        <v>3183</v>
      </c>
      <c r="C2202" s="14" t="s">
        <v>2431</v>
      </c>
      <c r="D2202" s="14" t="s">
        <v>3061</v>
      </c>
      <c r="E2202" s="14" t="s">
        <v>3091</v>
      </c>
      <c r="F2202" s="14" t="s">
        <v>3092</v>
      </c>
      <c r="G2202" s="14" t="s">
        <v>1551</v>
      </c>
      <c r="H2202" s="14" t="s">
        <v>1552</v>
      </c>
      <c r="I2202" s="14" t="s">
        <v>175</v>
      </c>
      <c r="J2202" s="14" t="s">
        <v>3277</v>
      </c>
      <c r="K2202" s="15">
        <v>0</v>
      </c>
      <c r="L2202" s="15">
        <v>0</v>
      </c>
      <c r="M2202" s="15">
        <v>0</v>
      </c>
      <c r="N2202" s="15">
        <v>0</v>
      </c>
      <c r="O2202" s="15">
        <v>1400</v>
      </c>
      <c r="P2202" s="15">
        <v>0</v>
      </c>
      <c r="Q2202" s="15">
        <v>0</v>
      </c>
      <c r="R2202" s="15">
        <v>0</v>
      </c>
      <c r="S2202" s="15">
        <v>0</v>
      </c>
      <c r="T2202" s="15">
        <v>0</v>
      </c>
      <c r="U2202" s="15">
        <v>0</v>
      </c>
      <c r="V2202" s="15">
        <v>0</v>
      </c>
      <c r="W2202" s="15">
        <v>1400</v>
      </c>
      <c r="X2202" s="15">
        <v>2813.95</v>
      </c>
      <c r="Y2202" s="15">
        <v>2833.9286067052017</v>
      </c>
      <c r="Z2202" s="15">
        <v>1436.8036142190113</v>
      </c>
      <c r="AA2202" s="15">
        <v>2903.827156258737</v>
      </c>
      <c r="AB2202" s="16">
        <f t="shared" si="34"/>
        <v>1400</v>
      </c>
    </row>
    <row r="2203" spans="1:28" ht="16" x14ac:dyDescent="0.2">
      <c r="A2203" s="14" t="s">
        <v>3182</v>
      </c>
      <c r="B2203" s="14" t="s">
        <v>3183</v>
      </c>
      <c r="C2203" s="14" t="s">
        <v>2431</v>
      </c>
      <c r="D2203" s="14" t="s">
        <v>3061</v>
      </c>
      <c r="E2203" s="14" t="s">
        <v>3091</v>
      </c>
      <c r="F2203" s="14" t="s">
        <v>3092</v>
      </c>
      <c r="G2203" s="14" t="s">
        <v>2943</v>
      </c>
      <c r="H2203" s="14" t="s">
        <v>2944</v>
      </c>
      <c r="I2203" s="14" t="s">
        <v>175</v>
      </c>
      <c r="J2203" s="14" t="s">
        <v>3278</v>
      </c>
      <c r="K2203" s="15">
        <v>1000</v>
      </c>
      <c r="L2203" s="15">
        <v>1000</v>
      </c>
      <c r="M2203" s="15">
        <v>1000</v>
      </c>
      <c r="N2203" s="15">
        <v>1000</v>
      </c>
      <c r="O2203" s="15">
        <v>1000</v>
      </c>
      <c r="P2203" s="15">
        <v>1000</v>
      </c>
      <c r="Q2203" s="15">
        <v>1000</v>
      </c>
      <c r="R2203" s="15">
        <v>1000</v>
      </c>
      <c r="S2203" s="15">
        <v>1000</v>
      </c>
      <c r="T2203" s="15">
        <v>1000</v>
      </c>
      <c r="U2203" s="15">
        <v>1000</v>
      </c>
      <c r="V2203" s="15">
        <v>1000</v>
      </c>
      <c r="W2203" s="15">
        <v>12000</v>
      </c>
      <c r="X2203" s="15">
        <v>12059.785714285712</v>
      </c>
      <c r="Y2203" s="15">
        <v>12145.408314450866</v>
      </c>
      <c r="Z2203" s="15">
        <v>12315.45955044867</v>
      </c>
      <c r="AA2203" s="15">
        <v>12444.973526823158</v>
      </c>
      <c r="AB2203" s="16">
        <f t="shared" si="34"/>
        <v>5000</v>
      </c>
    </row>
    <row r="2204" spans="1:28" ht="16" x14ac:dyDescent="0.2">
      <c r="A2204" s="14" t="s">
        <v>3182</v>
      </c>
      <c r="B2204" s="14" t="s">
        <v>3183</v>
      </c>
      <c r="C2204" s="14" t="s">
        <v>2431</v>
      </c>
      <c r="D2204" s="14" t="s">
        <v>3061</v>
      </c>
      <c r="E2204" s="14" t="s">
        <v>3091</v>
      </c>
      <c r="F2204" s="14" t="s">
        <v>3092</v>
      </c>
      <c r="G2204" s="14" t="s">
        <v>1793</v>
      </c>
      <c r="H2204" s="14" t="s">
        <v>1794</v>
      </c>
      <c r="I2204" s="14" t="s">
        <v>179</v>
      </c>
      <c r="J2204" s="14" t="s">
        <v>3279</v>
      </c>
      <c r="K2204" s="15">
        <v>1247.9631121216394</v>
      </c>
      <c r="L2204" s="15">
        <v>1247.9631121216394</v>
      </c>
      <c r="M2204" s="15">
        <v>1247.9631121216394</v>
      </c>
      <c r="N2204" s="15">
        <v>1247.9631121216394</v>
      </c>
      <c r="O2204" s="15">
        <v>1247.9631121216394</v>
      </c>
      <c r="P2204" s="15">
        <v>1247.9631121216394</v>
      </c>
      <c r="Q2204" s="15">
        <v>1247.9631121216394</v>
      </c>
      <c r="R2204" s="15">
        <v>1247.9631121216394</v>
      </c>
      <c r="S2204" s="15">
        <v>1247.9631121216394</v>
      </c>
      <c r="T2204" s="15">
        <v>1247.9631121216394</v>
      </c>
      <c r="U2204" s="15">
        <v>1247.9631121216394</v>
      </c>
      <c r="V2204" s="15">
        <v>1247.9631121216394</v>
      </c>
      <c r="W2204" s="15">
        <v>14975.557345459672</v>
      </c>
      <c r="X2204" s="15">
        <v>15050.167711520084</v>
      </c>
      <c r="Y2204" s="15">
        <v>15157.021558090135</v>
      </c>
      <c r="Z2204" s="15">
        <v>15369.239227786084</v>
      </c>
      <c r="AA2204" s="15">
        <v>15530.867892805638</v>
      </c>
      <c r="AB2204" s="16">
        <f t="shared" si="34"/>
        <v>6239.8155606081964</v>
      </c>
    </row>
    <row r="2205" spans="1:28" ht="16" x14ac:dyDescent="0.2">
      <c r="A2205" s="14" t="s">
        <v>3182</v>
      </c>
      <c r="B2205" s="14" t="s">
        <v>3183</v>
      </c>
      <c r="C2205" s="14" t="s">
        <v>2431</v>
      </c>
      <c r="D2205" s="14" t="s">
        <v>3061</v>
      </c>
      <c r="E2205" s="14" t="s">
        <v>3091</v>
      </c>
      <c r="F2205" s="14" t="s">
        <v>3092</v>
      </c>
      <c r="G2205" s="14" t="s">
        <v>2366</v>
      </c>
      <c r="H2205" s="14" t="s">
        <v>2367</v>
      </c>
      <c r="I2205" s="14" t="s">
        <v>179</v>
      </c>
      <c r="J2205" s="14" t="s">
        <v>3280</v>
      </c>
      <c r="K2205" s="15">
        <v>1500</v>
      </c>
      <c r="L2205" s="15">
        <v>1500</v>
      </c>
      <c r="M2205" s="15">
        <v>1500</v>
      </c>
      <c r="N2205" s="15">
        <v>1500</v>
      </c>
      <c r="O2205" s="15">
        <v>1500</v>
      </c>
      <c r="P2205" s="15">
        <v>1500</v>
      </c>
      <c r="Q2205" s="15">
        <v>1500</v>
      </c>
      <c r="R2205" s="15">
        <v>1500</v>
      </c>
      <c r="S2205" s="15">
        <v>1500</v>
      </c>
      <c r="T2205" s="15">
        <v>1500</v>
      </c>
      <c r="U2205" s="15">
        <v>1500</v>
      </c>
      <c r="V2205" s="15">
        <v>1500</v>
      </c>
      <c r="W2205" s="15">
        <v>18000</v>
      </c>
      <c r="X2205" s="15">
        <v>18089.678571428569</v>
      </c>
      <c r="Y2205" s="15">
        <v>18218.112471676297</v>
      </c>
      <c r="Z2205" s="15">
        <v>18473.189325673004</v>
      </c>
      <c r="AA2205" s="15">
        <v>18667.460290234736</v>
      </c>
      <c r="AB2205" s="16">
        <f t="shared" si="34"/>
        <v>7500</v>
      </c>
    </row>
    <row r="2206" spans="1:28" ht="16" x14ac:dyDescent="0.2">
      <c r="A2206" s="14" t="s">
        <v>3182</v>
      </c>
      <c r="B2206" s="14" t="s">
        <v>3183</v>
      </c>
      <c r="C2206" s="14" t="s">
        <v>2431</v>
      </c>
      <c r="D2206" s="14" t="s">
        <v>3061</v>
      </c>
      <c r="E2206" s="14" t="s">
        <v>3091</v>
      </c>
      <c r="F2206" s="14" t="s">
        <v>3092</v>
      </c>
      <c r="G2206" s="14" t="s">
        <v>177</v>
      </c>
      <c r="H2206" s="14" t="s">
        <v>178</v>
      </c>
      <c r="I2206" s="14" t="s">
        <v>179</v>
      </c>
      <c r="J2206" s="14" t="s">
        <v>3281</v>
      </c>
      <c r="K2206" s="15">
        <v>1500</v>
      </c>
      <c r="L2206" s="15">
        <v>1500</v>
      </c>
      <c r="M2206" s="15">
        <v>1500</v>
      </c>
      <c r="N2206" s="15">
        <v>1500</v>
      </c>
      <c r="O2206" s="15">
        <v>1500</v>
      </c>
      <c r="P2206" s="15">
        <v>1500</v>
      </c>
      <c r="Q2206" s="15">
        <v>1500</v>
      </c>
      <c r="R2206" s="15">
        <v>1500</v>
      </c>
      <c r="S2206" s="15">
        <v>1500</v>
      </c>
      <c r="T2206" s="15">
        <v>1500</v>
      </c>
      <c r="U2206" s="15">
        <v>1500</v>
      </c>
      <c r="V2206" s="15">
        <v>1500</v>
      </c>
      <c r="W2206" s="15">
        <v>18000</v>
      </c>
      <c r="X2206" s="15">
        <v>18089.678571428569</v>
      </c>
      <c r="Y2206" s="15">
        <v>18218.112471676297</v>
      </c>
      <c r="Z2206" s="15">
        <v>18473.189325673004</v>
      </c>
      <c r="AA2206" s="15">
        <v>18667.460290234736</v>
      </c>
      <c r="AB2206" s="16">
        <f t="shared" si="34"/>
        <v>7500</v>
      </c>
    </row>
    <row r="2207" spans="1:28" ht="16" x14ac:dyDescent="0.2">
      <c r="A2207" s="14" t="s">
        <v>3182</v>
      </c>
      <c r="B2207" s="14" t="s">
        <v>3183</v>
      </c>
      <c r="C2207" s="14" t="s">
        <v>2431</v>
      </c>
      <c r="D2207" s="14" t="s">
        <v>3061</v>
      </c>
      <c r="E2207" s="14" t="s">
        <v>3091</v>
      </c>
      <c r="F2207" s="14" t="s">
        <v>3092</v>
      </c>
      <c r="G2207" s="14" t="s">
        <v>1863</v>
      </c>
      <c r="H2207" s="14" t="s">
        <v>1864</v>
      </c>
      <c r="I2207" s="14" t="s">
        <v>179</v>
      </c>
      <c r="J2207" s="14" t="s">
        <v>3282</v>
      </c>
      <c r="K2207" s="15">
        <v>3000</v>
      </c>
      <c r="L2207" s="15">
        <v>3000</v>
      </c>
      <c r="M2207" s="15">
        <v>3000</v>
      </c>
      <c r="N2207" s="15">
        <v>3000</v>
      </c>
      <c r="O2207" s="15">
        <v>3000</v>
      </c>
      <c r="P2207" s="15">
        <v>3000</v>
      </c>
      <c r="Q2207" s="15">
        <v>3000</v>
      </c>
      <c r="R2207" s="15">
        <v>3000</v>
      </c>
      <c r="S2207" s="15">
        <v>3000</v>
      </c>
      <c r="T2207" s="15">
        <v>3000</v>
      </c>
      <c r="U2207" s="15">
        <v>3000</v>
      </c>
      <c r="V2207" s="15">
        <v>3000</v>
      </c>
      <c r="W2207" s="15">
        <v>36000</v>
      </c>
      <c r="X2207" s="15">
        <v>36179.357142857138</v>
      </c>
      <c r="Y2207" s="15">
        <v>36436.224943352594</v>
      </c>
      <c r="Z2207" s="15">
        <v>36946.378651346007</v>
      </c>
      <c r="AA2207" s="15">
        <v>37334.920580469472</v>
      </c>
      <c r="AB2207" s="16">
        <f t="shared" si="34"/>
        <v>15000</v>
      </c>
    </row>
    <row r="2208" spans="1:28" ht="16" x14ac:dyDescent="0.2">
      <c r="A2208" s="14" t="s">
        <v>3182</v>
      </c>
      <c r="B2208" s="14" t="s">
        <v>3183</v>
      </c>
      <c r="C2208" s="14" t="s">
        <v>2431</v>
      </c>
      <c r="D2208" s="14" t="s">
        <v>3061</v>
      </c>
      <c r="E2208" s="14" t="s">
        <v>3091</v>
      </c>
      <c r="F2208" s="14" t="s">
        <v>3092</v>
      </c>
      <c r="G2208" s="14" t="s">
        <v>2054</v>
      </c>
      <c r="H2208" s="14" t="s">
        <v>2055</v>
      </c>
      <c r="I2208" s="14" t="s">
        <v>1868</v>
      </c>
      <c r="J2208" s="14" t="s">
        <v>3283</v>
      </c>
      <c r="K2208" s="15">
        <v>27600</v>
      </c>
      <c r="L2208" s="15">
        <v>13800</v>
      </c>
      <c r="M2208" s="15">
        <v>54400</v>
      </c>
      <c r="N2208" s="15">
        <v>13800</v>
      </c>
      <c r="O2208" s="15">
        <v>66400</v>
      </c>
      <c r="P2208" s="15">
        <v>13800</v>
      </c>
      <c r="Q2208" s="15">
        <v>68200</v>
      </c>
      <c r="R2208" s="15">
        <v>13800</v>
      </c>
      <c r="S2208" s="15">
        <v>13800</v>
      </c>
      <c r="T2208" s="15">
        <v>66400</v>
      </c>
      <c r="U2208" s="15">
        <v>13800</v>
      </c>
      <c r="V2208" s="15">
        <v>68200</v>
      </c>
      <c r="W2208" s="15">
        <v>434000</v>
      </c>
      <c r="X2208" s="15">
        <v>434353.28214285709</v>
      </c>
      <c r="Y2208" s="15">
        <v>425291.71447768778</v>
      </c>
      <c r="Z2208" s="15">
        <v>435351.49510836042</v>
      </c>
      <c r="AA2208" s="15">
        <v>450093.20922010421</v>
      </c>
      <c r="AB2208" s="16">
        <f t="shared" si="34"/>
        <v>176000</v>
      </c>
    </row>
    <row r="2209" spans="1:28" ht="16" x14ac:dyDescent="0.2">
      <c r="A2209" s="14" t="s">
        <v>3182</v>
      </c>
      <c r="B2209" s="14" t="s">
        <v>3183</v>
      </c>
      <c r="C2209" s="14" t="s">
        <v>2431</v>
      </c>
      <c r="D2209" s="14" t="s">
        <v>3061</v>
      </c>
      <c r="E2209" s="14" t="s">
        <v>3091</v>
      </c>
      <c r="F2209" s="14" t="s">
        <v>3092</v>
      </c>
      <c r="G2209" s="14" t="s">
        <v>2374</v>
      </c>
      <c r="H2209" s="14" t="s">
        <v>2375</v>
      </c>
      <c r="I2209" s="14" t="s">
        <v>1868</v>
      </c>
      <c r="J2209" s="14" t="s">
        <v>3284</v>
      </c>
      <c r="K2209" s="15">
        <v>65200</v>
      </c>
      <c r="L2209" s="15">
        <v>30000</v>
      </c>
      <c r="M2209" s="15">
        <v>39000</v>
      </c>
      <c r="N2209" s="15">
        <v>13200</v>
      </c>
      <c r="O2209" s="15">
        <v>104800</v>
      </c>
      <c r="P2209" s="15">
        <v>119200</v>
      </c>
      <c r="Q2209" s="15">
        <v>129020</v>
      </c>
      <c r="R2209" s="15">
        <v>37000</v>
      </c>
      <c r="S2209" s="15">
        <v>24600</v>
      </c>
      <c r="T2209" s="15">
        <v>103400</v>
      </c>
      <c r="U2209" s="15">
        <v>58465</v>
      </c>
      <c r="V2209" s="15">
        <v>220038</v>
      </c>
      <c r="W2209" s="15">
        <v>943923</v>
      </c>
      <c r="X2209" s="15">
        <v>882321.05737499997</v>
      </c>
      <c r="Y2209" s="15">
        <v>925125.87248531787</v>
      </c>
      <c r="Z2209" s="15">
        <v>1000121.0231909066</v>
      </c>
      <c r="AA2209" s="15">
        <v>976671.1515738091</v>
      </c>
      <c r="AB2209" s="16">
        <f t="shared" si="34"/>
        <v>252200</v>
      </c>
    </row>
    <row r="2210" spans="1:28" ht="16" x14ac:dyDescent="0.2">
      <c r="A2210" s="14" t="s">
        <v>3182</v>
      </c>
      <c r="B2210" s="14" t="s">
        <v>3183</v>
      </c>
      <c r="C2210" s="14" t="s">
        <v>2431</v>
      </c>
      <c r="D2210" s="14" t="s">
        <v>3061</v>
      </c>
      <c r="E2210" s="14" t="s">
        <v>3091</v>
      </c>
      <c r="F2210" s="14" t="s">
        <v>3092</v>
      </c>
      <c r="G2210" s="14" t="s">
        <v>2417</v>
      </c>
      <c r="H2210" s="14" t="s">
        <v>2418</v>
      </c>
      <c r="I2210" s="14" t="s">
        <v>1868</v>
      </c>
      <c r="J2210" s="14" t="s">
        <v>3285</v>
      </c>
      <c r="K2210" s="15">
        <v>7042</v>
      </c>
      <c r="L2210" s="15">
        <v>0</v>
      </c>
      <c r="M2210" s="15">
        <v>0</v>
      </c>
      <c r="N2210" s="15">
        <v>7042</v>
      </c>
      <c r="O2210" s="15">
        <v>0</v>
      </c>
      <c r="P2210" s="15">
        <v>0</v>
      </c>
      <c r="Q2210" s="15">
        <v>13042</v>
      </c>
      <c r="R2210" s="15">
        <v>0</v>
      </c>
      <c r="S2210" s="15">
        <v>0</v>
      </c>
      <c r="T2210" s="15">
        <v>0</v>
      </c>
      <c r="U2210" s="15">
        <v>7042</v>
      </c>
      <c r="V2210" s="15">
        <v>0</v>
      </c>
      <c r="W2210" s="15">
        <v>34168</v>
      </c>
      <c r="X2210" s="15">
        <v>42838.368821428572</v>
      </c>
      <c r="Y2210" s="15">
        <v>59884.959929119068</v>
      </c>
      <c r="Z2210" s="15">
        <v>57088.312746104806</v>
      </c>
      <c r="AA2210" s="15">
        <v>64948.242674235596</v>
      </c>
      <c r="AB2210" s="16">
        <f t="shared" si="34"/>
        <v>14084</v>
      </c>
    </row>
    <row r="2211" spans="1:28" ht="16" x14ac:dyDescent="0.2">
      <c r="A2211" s="14" t="s">
        <v>3182</v>
      </c>
      <c r="B2211" s="14" t="s">
        <v>3183</v>
      </c>
      <c r="C2211" s="14" t="s">
        <v>2431</v>
      </c>
      <c r="D2211" s="14" t="s">
        <v>3061</v>
      </c>
      <c r="E2211" s="14" t="s">
        <v>3091</v>
      </c>
      <c r="F2211" s="14" t="s">
        <v>3092</v>
      </c>
      <c r="G2211" s="14" t="s">
        <v>1866</v>
      </c>
      <c r="H2211" s="14" t="s">
        <v>1867</v>
      </c>
      <c r="I2211" s="14" t="s">
        <v>1868</v>
      </c>
      <c r="J2211" s="14" t="s">
        <v>3286</v>
      </c>
      <c r="K2211" s="15">
        <v>1200</v>
      </c>
      <c r="L2211" s="15">
        <v>0</v>
      </c>
      <c r="M2211" s="15">
        <v>1200</v>
      </c>
      <c r="N2211" s="15">
        <v>1200</v>
      </c>
      <c r="O2211" s="15">
        <v>1200</v>
      </c>
      <c r="P2211" s="15">
        <v>1200</v>
      </c>
      <c r="Q2211" s="15">
        <v>1200</v>
      </c>
      <c r="R2211" s="15">
        <v>0</v>
      </c>
      <c r="S2211" s="15">
        <v>1200</v>
      </c>
      <c r="T2211" s="15">
        <v>1200</v>
      </c>
      <c r="U2211" s="15">
        <v>1200</v>
      </c>
      <c r="V2211" s="15">
        <v>1200</v>
      </c>
      <c r="W2211" s="15">
        <v>12000</v>
      </c>
      <c r="X2211" s="15">
        <v>12059.785714285712</v>
      </c>
      <c r="Y2211" s="15">
        <v>12145.408314450866</v>
      </c>
      <c r="Z2211" s="15">
        <v>12315.45955044867</v>
      </c>
      <c r="AA2211" s="15">
        <v>12444.973526823158</v>
      </c>
      <c r="AB2211" s="16">
        <f t="shared" si="34"/>
        <v>4800</v>
      </c>
    </row>
    <row r="2212" spans="1:28" ht="16" x14ac:dyDescent="0.2">
      <c r="A2212" s="14" t="s">
        <v>3182</v>
      </c>
      <c r="B2212" s="14" t="s">
        <v>3183</v>
      </c>
      <c r="C2212" s="14" t="s">
        <v>2431</v>
      </c>
      <c r="D2212" s="14" t="s">
        <v>3061</v>
      </c>
      <c r="E2212" s="14" t="s">
        <v>3091</v>
      </c>
      <c r="F2212" s="14" t="s">
        <v>3092</v>
      </c>
      <c r="G2212" s="14" t="s">
        <v>2001</v>
      </c>
      <c r="H2212" s="14" t="s">
        <v>2002</v>
      </c>
      <c r="I2212" s="14" t="s">
        <v>1868</v>
      </c>
      <c r="J2212" s="14" t="s">
        <v>3287</v>
      </c>
      <c r="K2212" s="15">
        <v>16416.666666666668</v>
      </c>
      <c r="L2212" s="15">
        <v>16416.666666666668</v>
      </c>
      <c r="M2212" s="15">
        <v>16416.666666666668</v>
      </c>
      <c r="N2212" s="15">
        <v>16416.666666666668</v>
      </c>
      <c r="O2212" s="15">
        <v>16416.666666666668</v>
      </c>
      <c r="P2212" s="15">
        <v>16416.666666666668</v>
      </c>
      <c r="Q2212" s="15">
        <v>16416.666666666668</v>
      </c>
      <c r="R2212" s="15">
        <v>16416.666666666668</v>
      </c>
      <c r="S2212" s="15">
        <v>16416.666666666668</v>
      </c>
      <c r="T2212" s="15">
        <v>16416.666666666668</v>
      </c>
      <c r="U2212" s="15">
        <v>16416.666666666668</v>
      </c>
      <c r="V2212" s="15">
        <v>16416.666666666668</v>
      </c>
      <c r="W2212" s="15">
        <v>197000</v>
      </c>
      <c r="X2212" s="15">
        <v>197981.48214285713</v>
      </c>
      <c r="Y2212" s="15">
        <v>199387.11982890172</v>
      </c>
      <c r="Z2212" s="15">
        <v>202178.7942865323</v>
      </c>
      <c r="AA2212" s="15">
        <v>204304.98206534682</v>
      </c>
      <c r="AB2212" s="16">
        <f t="shared" si="34"/>
        <v>82083.333333333343</v>
      </c>
    </row>
    <row r="2213" spans="1:28" ht="16" x14ac:dyDescent="0.2">
      <c r="A2213" s="14" t="s">
        <v>3182</v>
      </c>
      <c r="B2213" s="14" t="s">
        <v>3183</v>
      </c>
      <c r="C2213" s="14" t="s">
        <v>2431</v>
      </c>
      <c r="D2213" s="14" t="s">
        <v>3061</v>
      </c>
      <c r="E2213" s="14" t="s">
        <v>3091</v>
      </c>
      <c r="F2213" s="14" t="s">
        <v>3092</v>
      </c>
      <c r="G2213" s="14" t="s">
        <v>2381</v>
      </c>
      <c r="H2213" s="14" t="s">
        <v>2382</v>
      </c>
      <c r="I2213" s="14" t="s">
        <v>1868</v>
      </c>
      <c r="J2213" s="14" t="s">
        <v>3288</v>
      </c>
      <c r="K2213" s="15">
        <v>8000</v>
      </c>
      <c r="L2213" s="15">
        <v>1400</v>
      </c>
      <c r="M2213" s="15">
        <v>2550</v>
      </c>
      <c r="N2213" s="15">
        <v>2400</v>
      </c>
      <c r="O2213" s="15">
        <v>21600</v>
      </c>
      <c r="P2213" s="15">
        <v>2150</v>
      </c>
      <c r="Q2213" s="15">
        <v>4950</v>
      </c>
      <c r="R2213" s="15">
        <v>5850</v>
      </c>
      <c r="S2213" s="15">
        <v>1400</v>
      </c>
      <c r="T2213" s="15">
        <v>19150</v>
      </c>
      <c r="U2213" s="15">
        <v>3150</v>
      </c>
      <c r="V2213" s="15">
        <v>6400</v>
      </c>
      <c r="W2213" s="15">
        <v>79000</v>
      </c>
      <c r="X2213" s="15">
        <v>91453.374999999985</v>
      </c>
      <c r="Y2213" s="15">
        <v>74036.384850173403</v>
      </c>
      <c r="Z2213" s="15">
        <v>93392.234924235745</v>
      </c>
      <c r="AA2213" s="15">
        <v>81929.409051585797</v>
      </c>
      <c r="AB2213" s="16">
        <f t="shared" si="34"/>
        <v>35950</v>
      </c>
    </row>
    <row r="2214" spans="1:28" ht="16" x14ac:dyDescent="0.2">
      <c r="A2214" s="14" t="s">
        <v>3182</v>
      </c>
      <c r="B2214" s="14" t="s">
        <v>3183</v>
      </c>
      <c r="C2214" s="14" t="s">
        <v>2431</v>
      </c>
      <c r="D2214" s="14" t="s">
        <v>3061</v>
      </c>
      <c r="E2214" s="14" t="s">
        <v>3091</v>
      </c>
      <c r="F2214" s="14" t="s">
        <v>3092</v>
      </c>
      <c r="G2214" s="14" t="s">
        <v>3211</v>
      </c>
      <c r="H2214" s="14" t="s">
        <v>3212</v>
      </c>
      <c r="I2214" s="14" t="s">
        <v>1868</v>
      </c>
      <c r="J2214" s="14" t="s">
        <v>3289</v>
      </c>
      <c r="K2214" s="15">
        <v>1000</v>
      </c>
      <c r="L2214" s="15">
        <v>0</v>
      </c>
      <c r="M2214" s="15">
        <v>1000</v>
      </c>
      <c r="N2214" s="15">
        <v>1000</v>
      </c>
      <c r="O2214" s="15">
        <v>1000</v>
      </c>
      <c r="P2214" s="15">
        <v>1000</v>
      </c>
      <c r="Q2214" s="15">
        <v>1000</v>
      </c>
      <c r="R2214" s="15">
        <v>0</v>
      </c>
      <c r="S2214" s="15">
        <v>1000</v>
      </c>
      <c r="T2214" s="15">
        <v>1000</v>
      </c>
      <c r="U2214" s="15">
        <v>1000</v>
      </c>
      <c r="V2214" s="15">
        <v>1000</v>
      </c>
      <c r="W2214" s="15">
        <v>10000</v>
      </c>
      <c r="X2214" s="15">
        <v>10049.821428571428</v>
      </c>
      <c r="Y2214" s="15">
        <v>10121.173595375722</v>
      </c>
      <c r="Z2214" s="15">
        <v>10262.882958707223</v>
      </c>
      <c r="AA2214" s="15">
        <v>10370.811272352632</v>
      </c>
      <c r="AB2214" s="16">
        <f t="shared" si="34"/>
        <v>4000</v>
      </c>
    </row>
    <row r="2215" spans="1:28" ht="16" x14ac:dyDescent="0.2">
      <c r="A2215" s="14" t="s">
        <v>3182</v>
      </c>
      <c r="B2215" s="14" t="s">
        <v>3183</v>
      </c>
      <c r="C2215" s="14" t="s">
        <v>2431</v>
      </c>
      <c r="D2215" s="14" t="s">
        <v>3061</v>
      </c>
      <c r="E2215" s="14" t="s">
        <v>3091</v>
      </c>
      <c r="F2215" s="14" t="s">
        <v>3092</v>
      </c>
      <c r="G2215" s="14" t="s">
        <v>1873</v>
      </c>
      <c r="H2215" s="14" t="s">
        <v>1874</v>
      </c>
      <c r="I2215" s="14" t="s">
        <v>1868</v>
      </c>
      <c r="J2215" s="14" t="s">
        <v>3290</v>
      </c>
      <c r="K2215" s="15">
        <v>14414.916666666666</v>
      </c>
      <c r="L2215" s="15">
        <v>14414.916666666666</v>
      </c>
      <c r="M2215" s="15">
        <v>14414.916666666666</v>
      </c>
      <c r="N2215" s="15">
        <v>14414.916666666666</v>
      </c>
      <c r="O2215" s="15">
        <v>14414.916666666666</v>
      </c>
      <c r="P2215" s="15">
        <v>14414.916666666666</v>
      </c>
      <c r="Q2215" s="15">
        <v>14414.916666666666</v>
      </c>
      <c r="R2215" s="15">
        <v>14414.916666666666</v>
      </c>
      <c r="S2215" s="15">
        <v>14414.916666666666</v>
      </c>
      <c r="T2215" s="15">
        <v>14414.916666666666</v>
      </c>
      <c r="U2215" s="15">
        <v>14414.916666666666</v>
      </c>
      <c r="V2215" s="15">
        <v>14414.916666666666</v>
      </c>
      <c r="W2215" s="15">
        <v>172979</v>
      </c>
      <c r="X2215" s="15">
        <v>111520.72372716358</v>
      </c>
      <c r="Y2215" s="15">
        <v>129640.96480804123</v>
      </c>
      <c r="Z2215" s="15">
        <v>115424.45450283946</v>
      </c>
      <c r="AA2215" s="15">
        <v>115082.81852704269</v>
      </c>
      <c r="AB2215" s="16">
        <f t="shared" si="34"/>
        <v>72074.583333333328</v>
      </c>
    </row>
    <row r="2216" spans="1:28" ht="16" x14ac:dyDescent="0.2">
      <c r="A2216" s="14" t="s">
        <v>3182</v>
      </c>
      <c r="B2216" s="14" t="s">
        <v>3183</v>
      </c>
      <c r="C2216" s="14" t="s">
        <v>2431</v>
      </c>
      <c r="D2216" s="14" t="s">
        <v>3061</v>
      </c>
      <c r="E2216" s="14" t="s">
        <v>3091</v>
      </c>
      <c r="F2216" s="14" t="s">
        <v>3092</v>
      </c>
      <c r="G2216" s="14" t="s">
        <v>3215</v>
      </c>
      <c r="H2216" s="14" t="s">
        <v>3216</v>
      </c>
      <c r="I2216" s="14" t="s">
        <v>1868</v>
      </c>
      <c r="J2216" s="14" t="s">
        <v>3291</v>
      </c>
      <c r="K2216" s="15">
        <v>900</v>
      </c>
      <c r="L2216" s="15">
        <v>900</v>
      </c>
      <c r="M2216" s="15">
        <v>900</v>
      </c>
      <c r="N2216" s="15">
        <v>900</v>
      </c>
      <c r="O2216" s="15">
        <v>900</v>
      </c>
      <c r="P2216" s="15">
        <v>900</v>
      </c>
      <c r="Q2216" s="15">
        <v>900</v>
      </c>
      <c r="R2216" s="15">
        <v>900</v>
      </c>
      <c r="S2216" s="15">
        <v>900</v>
      </c>
      <c r="T2216" s="15">
        <v>900</v>
      </c>
      <c r="U2216" s="15">
        <v>900</v>
      </c>
      <c r="V2216" s="15">
        <v>900</v>
      </c>
      <c r="W2216" s="15">
        <v>10800</v>
      </c>
      <c r="X2216" s="15">
        <v>10853.807142857142</v>
      </c>
      <c r="Y2216" s="15">
        <v>10930.867483005779</v>
      </c>
      <c r="Z2216" s="15">
        <v>11083.913595403803</v>
      </c>
      <c r="AA2216" s="15">
        <v>11200.476174140842</v>
      </c>
      <c r="AB2216" s="16">
        <f t="shared" si="34"/>
        <v>4500</v>
      </c>
    </row>
    <row r="2217" spans="1:28" ht="16" x14ac:dyDescent="0.2">
      <c r="A2217" s="14" t="s">
        <v>3182</v>
      </c>
      <c r="B2217" s="14" t="s">
        <v>3183</v>
      </c>
      <c r="C2217" s="14" t="s">
        <v>2431</v>
      </c>
      <c r="D2217" s="14" t="s">
        <v>3061</v>
      </c>
      <c r="E2217" s="14" t="s">
        <v>3091</v>
      </c>
      <c r="F2217" s="14" t="s">
        <v>3092</v>
      </c>
      <c r="G2217" s="14" t="s">
        <v>3263</v>
      </c>
      <c r="H2217" s="14" t="s">
        <v>3264</v>
      </c>
      <c r="I2217" s="14" t="s">
        <v>1868</v>
      </c>
      <c r="J2217" s="14" t="s">
        <v>3292</v>
      </c>
      <c r="K2217" s="15">
        <v>1000</v>
      </c>
      <c r="L2217" s="15">
        <v>1000</v>
      </c>
      <c r="M2217" s="15">
        <v>1000</v>
      </c>
      <c r="N2217" s="15">
        <v>1000</v>
      </c>
      <c r="O2217" s="15">
        <v>1000</v>
      </c>
      <c r="P2217" s="15">
        <v>1000</v>
      </c>
      <c r="Q2217" s="15">
        <v>1000</v>
      </c>
      <c r="R2217" s="15">
        <v>1000</v>
      </c>
      <c r="S2217" s="15">
        <v>1000</v>
      </c>
      <c r="T2217" s="15">
        <v>1000</v>
      </c>
      <c r="U2217" s="15">
        <v>1000</v>
      </c>
      <c r="V2217" s="15">
        <v>1000</v>
      </c>
      <c r="W2217" s="15">
        <v>12000</v>
      </c>
      <c r="X2217" s="15">
        <v>12059.785714285712</v>
      </c>
      <c r="Y2217" s="15">
        <v>12145.408314450866</v>
      </c>
      <c r="Z2217" s="15">
        <v>12315.45955044867</v>
      </c>
      <c r="AA2217" s="15">
        <v>12444.973526823158</v>
      </c>
      <c r="AB2217" s="16">
        <f t="shared" si="34"/>
        <v>5000</v>
      </c>
    </row>
    <row r="2218" spans="1:28" ht="16" x14ac:dyDescent="0.2">
      <c r="A2218" s="14" t="s">
        <v>3182</v>
      </c>
      <c r="B2218" s="14" t="s">
        <v>3183</v>
      </c>
      <c r="C2218" s="14" t="s">
        <v>2431</v>
      </c>
      <c r="D2218" s="14" t="s">
        <v>3061</v>
      </c>
      <c r="E2218" s="14" t="s">
        <v>3115</v>
      </c>
      <c r="F2218" s="14" t="s">
        <v>3116</v>
      </c>
      <c r="G2218" s="14" t="s">
        <v>1826</v>
      </c>
      <c r="H2218" s="14" t="s">
        <v>1827</v>
      </c>
      <c r="I2218" s="14" t="s">
        <v>175</v>
      </c>
      <c r="J2218" s="14" t="s">
        <v>3293</v>
      </c>
      <c r="K2218" s="15">
        <v>3078.3056819984117</v>
      </c>
      <c r="L2218" s="15">
        <v>3078.3056819984117</v>
      </c>
      <c r="M2218" s="15">
        <v>3078.3056819984117</v>
      </c>
      <c r="N2218" s="15">
        <v>3078.3056819984117</v>
      </c>
      <c r="O2218" s="15">
        <v>3078.3056819984117</v>
      </c>
      <c r="P2218" s="15">
        <v>3078.3056819984117</v>
      </c>
      <c r="Q2218" s="15">
        <v>3078.3056819984117</v>
      </c>
      <c r="R2218" s="15">
        <v>3078.3056819984117</v>
      </c>
      <c r="S2218" s="15">
        <v>3078.3056819984117</v>
      </c>
      <c r="T2218" s="15">
        <v>3078.3056819984117</v>
      </c>
      <c r="U2218" s="15">
        <v>3078.3056819984117</v>
      </c>
      <c r="V2218" s="15">
        <v>3078.3056819984117</v>
      </c>
      <c r="W2218" s="15">
        <v>36939.668183980939</v>
      </c>
      <c r="X2218" s="15">
        <v>37123.70688796899</v>
      </c>
      <c r="Y2218" s="15">
        <v>37387.279424564855</v>
      </c>
      <c r="Z2218" s="15">
        <v>37910.74911056774</v>
      </c>
      <c r="AA2218" s="15">
        <v>38309.432719939541</v>
      </c>
      <c r="AB2218" s="16">
        <f t="shared" si="34"/>
        <v>15391.528409992059</v>
      </c>
    </row>
    <row r="2219" spans="1:28" ht="16" x14ac:dyDescent="0.2">
      <c r="A2219" s="14" t="s">
        <v>3182</v>
      </c>
      <c r="B2219" s="14" t="s">
        <v>3183</v>
      </c>
      <c r="C2219" s="14" t="s">
        <v>2431</v>
      </c>
      <c r="D2219" s="14" t="s">
        <v>3061</v>
      </c>
      <c r="E2219" s="14" t="s">
        <v>3115</v>
      </c>
      <c r="F2219" s="14" t="s">
        <v>3116</v>
      </c>
      <c r="G2219" s="14" t="s">
        <v>2349</v>
      </c>
      <c r="H2219" s="14" t="s">
        <v>2350</v>
      </c>
      <c r="I2219" s="14" t="s">
        <v>175</v>
      </c>
      <c r="J2219" s="14" t="s">
        <v>3294</v>
      </c>
      <c r="K2219" s="15">
        <v>998.37048969731154</v>
      </c>
      <c r="L2219" s="15">
        <v>998.37048969731154</v>
      </c>
      <c r="M2219" s="15">
        <v>998.37048969731154</v>
      </c>
      <c r="N2219" s="15">
        <v>998.37048969731154</v>
      </c>
      <c r="O2219" s="15">
        <v>998.37048969731154</v>
      </c>
      <c r="P2219" s="15">
        <v>998.37048969731154</v>
      </c>
      <c r="Q2219" s="15">
        <v>998.37048969731154</v>
      </c>
      <c r="R2219" s="15">
        <v>998.37048969731154</v>
      </c>
      <c r="S2219" s="15">
        <v>998.37048969731154</v>
      </c>
      <c r="T2219" s="15">
        <v>998.37048969731154</v>
      </c>
      <c r="U2219" s="15">
        <v>998.37048969731154</v>
      </c>
      <c r="V2219" s="15">
        <v>998.37048969731154</v>
      </c>
      <c r="W2219" s="15">
        <v>11980.445876367739</v>
      </c>
      <c r="X2219" s="15">
        <v>12040.134169216071</v>
      </c>
      <c r="Y2219" s="15">
        <v>12125.617246472111</v>
      </c>
      <c r="Z2219" s="15">
        <v>12295.39138222887</v>
      </c>
      <c r="AA2219" s="15">
        <v>12424.694314244516</v>
      </c>
      <c r="AB2219" s="16">
        <f t="shared" si="34"/>
        <v>4991.8524484865575</v>
      </c>
    </row>
    <row r="2220" spans="1:28" ht="16" x14ac:dyDescent="0.2">
      <c r="A2220" s="14" t="s">
        <v>3182</v>
      </c>
      <c r="B2220" s="14" t="s">
        <v>3183</v>
      </c>
      <c r="C2220" s="14" t="s">
        <v>2431</v>
      </c>
      <c r="D2220" s="14" t="s">
        <v>3061</v>
      </c>
      <c r="E2220" s="14" t="s">
        <v>3115</v>
      </c>
      <c r="F2220" s="14" t="s">
        <v>3116</v>
      </c>
      <c r="G2220" s="14" t="s">
        <v>2355</v>
      </c>
      <c r="H2220" s="14" t="s">
        <v>2356</v>
      </c>
      <c r="I2220" s="14" t="s">
        <v>175</v>
      </c>
      <c r="J2220" s="14" t="s">
        <v>3295</v>
      </c>
      <c r="K2220" s="15">
        <v>4991.8524484865575</v>
      </c>
      <c r="L2220" s="15">
        <v>4991.8524484865575</v>
      </c>
      <c r="M2220" s="15">
        <v>4991.8524484865575</v>
      </c>
      <c r="N2220" s="15">
        <v>4991.8524484865575</v>
      </c>
      <c r="O2220" s="15">
        <v>4991.8524484865575</v>
      </c>
      <c r="P2220" s="15">
        <v>4991.8524484865575</v>
      </c>
      <c r="Q2220" s="15">
        <v>4991.8524484865575</v>
      </c>
      <c r="R2220" s="15">
        <v>4991.8524484865575</v>
      </c>
      <c r="S2220" s="15">
        <v>4991.8524484865575</v>
      </c>
      <c r="T2220" s="15">
        <v>4991.8524484865575</v>
      </c>
      <c r="U2220" s="15">
        <v>4991.8524484865575</v>
      </c>
      <c r="V2220" s="15">
        <v>4991.8524484865575</v>
      </c>
      <c r="W2220" s="15">
        <v>59902.22938183869</v>
      </c>
      <c r="X2220" s="15">
        <v>60200.670846080335</v>
      </c>
      <c r="Y2220" s="15">
        <v>60628.08623236054</v>
      </c>
      <c r="Z2220" s="15">
        <v>61476.956911144334</v>
      </c>
      <c r="AA2220" s="15">
        <v>62123.471571222552</v>
      </c>
      <c r="AB2220" s="16">
        <f t="shared" si="34"/>
        <v>24959.262242432786</v>
      </c>
    </row>
    <row r="2221" spans="1:28" ht="16" x14ac:dyDescent="0.2">
      <c r="A2221" s="14" t="s">
        <v>3182</v>
      </c>
      <c r="B2221" s="14" t="s">
        <v>3183</v>
      </c>
      <c r="C2221" s="14" t="s">
        <v>2431</v>
      </c>
      <c r="D2221" s="14" t="s">
        <v>3061</v>
      </c>
      <c r="E2221" s="14" t="s">
        <v>3115</v>
      </c>
      <c r="F2221" s="14" t="s">
        <v>3116</v>
      </c>
      <c r="G2221" s="14" t="s">
        <v>2541</v>
      </c>
      <c r="H2221" s="14" t="s">
        <v>2542</v>
      </c>
      <c r="I2221" s="14" t="s">
        <v>175</v>
      </c>
      <c r="J2221" s="14" t="s">
        <v>3296</v>
      </c>
      <c r="K2221" s="15">
        <v>0</v>
      </c>
      <c r="L2221" s="15">
        <v>0</v>
      </c>
      <c r="M2221" s="15">
        <v>0</v>
      </c>
      <c r="N2221" s="15">
        <v>998.37048969731154</v>
      </c>
      <c r="O2221" s="15">
        <v>0</v>
      </c>
      <c r="P2221" s="15">
        <v>0</v>
      </c>
      <c r="Q2221" s="15">
        <v>0</v>
      </c>
      <c r="R2221" s="15">
        <v>998.37048969731154</v>
      </c>
      <c r="S2221" s="15">
        <v>0</v>
      </c>
      <c r="T2221" s="15">
        <v>0</v>
      </c>
      <c r="U2221" s="15">
        <v>0</v>
      </c>
      <c r="V2221" s="15">
        <v>998.37048969731154</v>
      </c>
      <c r="W2221" s="15">
        <v>2995.1114690919349</v>
      </c>
      <c r="X2221" s="15">
        <v>3010.0335423040178</v>
      </c>
      <c r="Y2221" s="15">
        <v>3031.4043116180278</v>
      </c>
      <c r="Z2221" s="15">
        <v>3073.8478455572176</v>
      </c>
      <c r="AA2221" s="15">
        <v>3106.173578561129</v>
      </c>
      <c r="AB2221" s="16">
        <f t="shared" si="34"/>
        <v>998.37048969731154</v>
      </c>
    </row>
    <row r="2222" spans="1:28" ht="16" x14ac:dyDescent="0.2">
      <c r="A2222" s="14" t="s">
        <v>3182</v>
      </c>
      <c r="B2222" s="14" t="s">
        <v>3183</v>
      </c>
      <c r="C2222" s="14" t="s">
        <v>2431</v>
      </c>
      <c r="D2222" s="14" t="s">
        <v>3061</v>
      </c>
      <c r="E2222" s="14" t="s">
        <v>3115</v>
      </c>
      <c r="F2222" s="14" t="s">
        <v>3116</v>
      </c>
      <c r="G2222" s="14" t="s">
        <v>173</v>
      </c>
      <c r="H2222" s="14" t="s">
        <v>174</v>
      </c>
      <c r="I2222" s="14" t="s">
        <v>175</v>
      </c>
      <c r="J2222" s="14" t="s">
        <v>3297</v>
      </c>
      <c r="K2222" s="15">
        <v>2750</v>
      </c>
      <c r="L2222" s="15">
        <v>2750</v>
      </c>
      <c r="M2222" s="15">
        <v>2750</v>
      </c>
      <c r="N2222" s="15">
        <v>2750</v>
      </c>
      <c r="O2222" s="15">
        <v>2750</v>
      </c>
      <c r="P2222" s="15">
        <v>2750</v>
      </c>
      <c r="Q2222" s="15">
        <v>2750</v>
      </c>
      <c r="R2222" s="15">
        <v>2750</v>
      </c>
      <c r="S2222" s="15">
        <v>2750</v>
      </c>
      <c r="T2222" s="15">
        <v>2750</v>
      </c>
      <c r="U2222" s="15">
        <v>2750</v>
      </c>
      <c r="V2222" s="15">
        <v>2750</v>
      </c>
      <c r="W2222" s="15">
        <v>33000</v>
      </c>
      <c r="X2222" s="15">
        <v>33164.410714285717</v>
      </c>
      <c r="Y2222" s="15">
        <v>33399.872864739882</v>
      </c>
      <c r="Z2222" s="15">
        <v>33867.513763733841</v>
      </c>
      <c r="AA2222" s="15">
        <v>34223.677198763682</v>
      </c>
      <c r="AB2222" s="16">
        <f t="shared" si="34"/>
        <v>13750</v>
      </c>
    </row>
    <row r="2223" spans="1:28" ht="16" x14ac:dyDescent="0.2">
      <c r="A2223" s="14" t="s">
        <v>3182</v>
      </c>
      <c r="B2223" s="14" t="s">
        <v>3183</v>
      </c>
      <c r="C2223" s="14" t="s">
        <v>2431</v>
      </c>
      <c r="D2223" s="14" t="s">
        <v>3061</v>
      </c>
      <c r="E2223" s="14" t="s">
        <v>3115</v>
      </c>
      <c r="F2223" s="14" t="s">
        <v>3116</v>
      </c>
      <c r="G2223" s="14" t="s">
        <v>2358</v>
      </c>
      <c r="H2223" s="14" t="s">
        <v>2359</v>
      </c>
      <c r="I2223" s="14" t="s">
        <v>175</v>
      </c>
      <c r="J2223" s="14" t="s">
        <v>3298</v>
      </c>
      <c r="K2223" s="15">
        <v>2396.0891752735479</v>
      </c>
      <c r="L2223" s="15">
        <v>2396.0891752735479</v>
      </c>
      <c r="M2223" s="15">
        <v>2396.0891752735479</v>
      </c>
      <c r="N2223" s="15">
        <v>2396.0891752735479</v>
      </c>
      <c r="O2223" s="15">
        <v>2396.0891752735479</v>
      </c>
      <c r="P2223" s="15">
        <v>2396.0891752735479</v>
      </c>
      <c r="Q2223" s="15">
        <v>2396.0891752735479</v>
      </c>
      <c r="R2223" s="15">
        <v>2396.0891752735479</v>
      </c>
      <c r="S2223" s="15">
        <v>2396.0891752735479</v>
      </c>
      <c r="T2223" s="15">
        <v>2396.0891752735479</v>
      </c>
      <c r="U2223" s="15">
        <v>2396.0891752735479</v>
      </c>
      <c r="V2223" s="15">
        <v>2396.0891752735479</v>
      </c>
      <c r="W2223" s="15">
        <v>28753.070103282575</v>
      </c>
      <c r="X2223" s="15">
        <v>28896.322006118571</v>
      </c>
      <c r="Y2223" s="15">
        <v>29101.481391533067</v>
      </c>
      <c r="Z2223" s="15">
        <v>29508.93931734929</v>
      </c>
      <c r="AA2223" s="15">
        <v>29819.266354186835</v>
      </c>
      <c r="AB2223" s="16">
        <f t="shared" si="34"/>
        <v>11980.445876367739</v>
      </c>
    </row>
    <row r="2224" spans="1:28" ht="16" x14ac:dyDescent="0.2">
      <c r="A2224" s="14" t="s">
        <v>3182</v>
      </c>
      <c r="B2224" s="14" t="s">
        <v>3183</v>
      </c>
      <c r="C2224" s="14" t="s">
        <v>2431</v>
      </c>
      <c r="D2224" s="14" t="s">
        <v>3061</v>
      </c>
      <c r="E2224" s="14" t="s">
        <v>3115</v>
      </c>
      <c r="F2224" s="14" t="s">
        <v>3116</v>
      </c>
      <c r="G2224" s="14" t="s">
        <v>3228</v>
      </c>
      <c r="H2224" s="14" t="s">
        <v>3229</v>
      </c>
      <c r="I2224" s="14" t="s">
        <v>175</v>
      </c>
      <c r="J2224" s="14" t="s">
        <v>3299</v>
      </c>
      <c r="K2224" s="15">
        <v>998.37048969731154</v>
      </c>
      <c r="L2224" s="15">
        <v>0</v>
      </c>
      <c r="M2224" s="15">
        <v>0</v>
      </c>
      <c r="N2224" s="15">
        <v>998.37048969731154</v>
      </c>
      <c r="O2224" s="15">
        <v>0</v>
      </c>
      <c r="P2224" s="15">
        <v>0</v>
      </c>
      <c r="Q2224" s="15">
        <v>998.37048969731154</v>
      </c>
      <c r="R2224" s="15">
        <v>0</v>
      </c>
      <c r="S2224" s="15">
        <v>0</v>
      </c>
      <c r="T2224" s="15">
        <v>998.37048969731154</v>
      </c>
      <c r="U2224" s="15">
        <v>0</v>
      </c>
      <c r="V2224" s="15">
        <v>0</v>
      </c>
      <c r="W2224" s="15">
        <v>3993.4819587892462</v>
      </c>
      <c r="X2224" s="15">
        <v>4013.3780564053563</v>
      </c>
      <c r="Y2224" s="15">
        <v>4041.8724154907036</v>
      </c>
      <c r="Z2224" s="15">
        <v>4098.4637940762905</v>
      </c>
      <c r="AA2224" s="15">
        <v>4141.5647714148381</v>
      </c>
      <c r="AB2224" s="16">
        <f t="shared" si="34"/>
        <v>1996.7409793946231</v>
      </c>
    </row>
    <row r="2225" spans="1:28" ht="16" x14ac:dyDescent="0.2">
      <c r="A2225" s="14" t="s">
        <v>3182</v>
      </c>
      <c r="B2225" s="14" t="s">
        <v>3183</v>
      </c>
      <c r="C2225" s="14" t="s">
        <v>2431</v>
      </c>
      <c r="D2225" s="14" t="s">
        <v>3061</v>
      </c>
      <c r="E2225" s="14" t="s">
        <v>3115</v>
      </c>
      <c r="F2225" s="14" t="s">
        <v>3116</v>
      </c>
      <c r="G2225" s="14" t="s">
        <v>3231</v>
      </c>
      <c r="H2225" s="14" t="s">
        <v>3232</v>
      </c>
      <c r="I2225" s="14" t="s">
        <v>175</v>
      </c>
      <c r="J2225" s="14" t="s">
        <v>3300</v>
      </c>
      <c r="K2225" s="15">
        <v>1996.7409793946231</v>
      </c>
      <c r="L2225" s="15">
        <v>0</v>
      </c>
      <c r="M2225" s="15">
        <v>0</v>
      </c>
      <c r="N2225" s="15">
        <v>1996.7409793946231</v>
      </c>
      <c r="O2225" s="15">
        <v>0</v>
      </c>
      <c r="P2225" s="15">
        <v>0</v>
      </c>
      <c r="Q2225" s="15">
        <v>1996.7409793946231</v>
      </c>
      <c r="R2225" s="15">
        <v>0</v>
      </c>
      <c r="S2225" s="15">
        <v>0</v>
      </c>
      <c r="T2225" s="15">
        <v>1996.7409793946231</v>
      </c>
      <c r="U2225" s="15">
        <v>0</v>
      </c>
      <c r="V2225" s="15">
        <v>0</v>
      </c>
      <c r="W2225" s="15">
        <v>7986.9639175784923</v>
      </c>
      <c r="X2225" s="15">
        <v>8026.7561128107127</v>
      </c>
      <c r="Y2225" s="15">
        <v>8083.7448309814072</v>
      </c>
      <c r="Z2225" s="15">
        <v>8196.9275881525809</v>
      </c>
      <c r="AA2225" s="15">
        <v>8283.1295428296762</v>
      </c>
      <c r="AB2225" s="16">
        <f t="shared" si="34"/>
        <v>3993.4819587892462</v>
      </c>
    </row>
    <row r="2226" spans="1:28" ht="16" x14ac:dyDescent="0.2">
      <c r="A2226" s="14" t="s">
        <v>3182</v>
      </c>
      <c r="B2226" s="14" t="s">
        <v>3183</v>
      </c>
      <c r="C2226" s="14" t="s">
        <v>2431</v>
      </c>
      <c r="D2226" s="14" t="s">
        <v>3061</v>
      </c>
      <c r="E2226" s="14" t="s">
        <v>3115</v>
      </c>
      <c r="F2226" s="14" t="s">
        <v>3116</v>
      </c>
      <c r="G2226" s="14" t="s">
        <v>2361</v>
      </c>
      <c r="H2226" s="14" t="s">
        <v>2362</v>
      </c>
      <c r="I2226" s="14" t="s">
        <v>175</v>
      </c>
      <c r="J2226" s="14" t="s">
        <v>3301</v>
      </c>
      <c r="K2226" s="15">
        <v>998.37048969731154</v>
      </c>
      <c r="L2226" s="15">
        <v>998.37048969731154</v>
      </c>
      <c r="M2226" s="15">
        <v>998.37048969731154</v>
      </c>
      <c r="N2226" s="15">
        <v>998.37048969731154</v>
      </c>
      <c r="O2226" s="15">
        <v>998.37048969731154</v>
      </c>
      <c r="P2226" s="15">
        <v>998.37048969731154</v>
      </c>
      <c r="Q2226" s="15">
        <v>998.37048969731154</v>
      </c>
      <c r="R2226" s="15">
        <v>998.37048969731154</v>
      </c>
      <c r="S2226" s="15">
        <v>998.37048969731154</v>
      </c>
      <c r="T2226" s="15">
        <v>998.37048969731154</v>
      </c>
      <c r="U2226" s="15">
        <v>998.37048969731154</v>
      </c>
      <c r="V2226" s="15">
        <v>998.37048969731154</v>
      </c>
      <c r="W2226" s="15">
        <v>11980.445876367739</v>
      </c>
      <c r="X2226" s="15">
        <v>12040.134169216071</v>
      </c>
      <c r="Y2226" s="15">
        <v>12125.617246472111</v>
      </c>
      <c r="Z2226" s="15">
        <v>12295.39138222887</v>
      </c>
      <c r="AA2226" s="15">
        <v>12424.694314244516</v>
      </c>
      <c r="AB2226" s="16">
        <f t="shared" si="34"/>
        <v>4991.8524484865575</v>
      </c>
    </row>
    <row r="2227" spans="1:28" ht="16" x14ac:dyDescent="0.2">
      <c r="A2227" s="14" t="s">
        <v>3182</v>
      </c>
      <c r="B2227" s="14" t="s">
        <v>3183</v>
      </c>
      <c r="C2227" s="14" t="s">
        <v>2431</v>
      </c>
      <c r="D2227" s="14" t="s">
        <v>3061</v>
      </c>
      <c r="E2227" s="14" t="s">
        <v>3115</v>
      </c>
      <c r="F2227" s="14" t="s">
        <v>3116</v>
      </c>
      <c r="G2227" s="14" t="s">
        <v>2943</v>
      </c>
      <c r="H2227" s="14" t="s">
        <v>2944</v>
      </c>
      <c r="I2227" s="14" t="s">
        <v>175</v>
      </c>
      <c r="J2227" s="14" t="s">
        <v>3302</v>
      </c>
      <c r="K2227" s="15">
        <v>1996.7409793946231</v>
      </c>
      <c r="L2227" s="15">
        <v>1996.7409793946231</v>
      </c>
      <c r="M2227" s="15">
        <v>1996.7409793946231</v>
      </c>
      <c r="N2227" s="15">
        <v>1996.7409793946231</v>
      </c>
      <c r="O2227" s="15">
        <v>1996.7409793946231</v>
      </c>
      <c r="P2227" s="15">
        <v>1996.7409793946231</v>
      </c>
      <c r="Q2227" s="15">
        <v>1996.7409793946231</v>
      </c>
      <c r="R2227" s="15">
        <v>1996.7409793946231</v>
      </c>
      <c r="S2227" s="15">
        <v>1996.7409793946231</v>
      </c>
      <c r="T2227" s="15">
        <v>1996.7409793946231</v>
      </c>
      <c r="U2227" s="15">
        <v>1996.7409793946231</v>
      </c>
      <c r="V2227" s="15">
        <v>1996.7409793946231</v>
      </c>
      <c r="W2227" s="15">
        <v>23960.891752735479</v>
      </c>
      <c r="X2227" s="15">
        <v>24080.268338432143</v>
      </c>
      <c r="Y2227" s="15">
        <v>24251.234492944222</v>
      </c>
      <c r="Z2227" s="15">
        <v>24590.782764457741</v>
      </c>
      <c r="AA2227" s="15">
        <v>24849.388628489032</v>
      </c>
      <c r="AB2227" s="16">
        <f t="shared" si="34"/>
        <v>9983.704896973115</v>
      </c>
    </row>
    <row r="2228" spans="1:28" ht="16" x14ac:dyDescent="0.2">
      <c r="A2228" s="14" t="s">
        <v>3182</v>
      </c>
      <c r="B2228" s="14" t="s">
        <v>3183</v>
      </c>
      <c r="C2228" s="14" t="s">
        <v>2431</v>
      </c>
      <c r="D2228" s="14" t="s">
        <v>3061</v>
      </c>
      <c r="E2228" s="14" t="s">
        <v>3115</v>
      </c>
      <c r="F2228" s="14" t="s">
        <v>3116</v>
      </c>
      <c r="G2228" s="14" t="s">
        <v>1793</v>
      </c>
      <c r="H2228" s="14" t="s">
        <v>1794</v>
      </c>
      <c r="I2228" s="14" t="s">
        <v>179</v>
      </c>
      <c r="J2228" s="14" t="s">
        <v>3303</v>
      </c>
      <c r="K2228" s="15">
        <v>582.37945775513276</v>
      </c>
      <c r="L2228" s="15">
        <v>582.37945775513276</v>
      </c>
      <c r="M2228" s="15">
        <v>582.37945775513276</v>
      </c>
      <c r="N2228" s="15">
        <v>582.37945775513276</v>
      </c>
      <c r="O2228" s="15">
        <v>582.37945775513276</v>
      </c>
      <c r="P2228" s="15">
        <v>582.37945775513276</v>
      </c>
      <c r="Q2228" s="15">
        <v>582.37945775513276</v>
      </c>
      <c r="R2228" s="15">
        <v>582.37945775513276</v>
      </c>
      <c r="S2228" s="15">
        <v>582.37945775513276</v>
      </c>
      <c r="T2228" s="15">
        <v>582.37945775513276</v>
      </c>
      <c r="U2228" s="15">
        <v>582.37945775513276</v>
      </c>
      <c r="V2228" s="15">
        <v>582.37945775513276</v>
      </c>
      <c r="W2228" s="15">
        <v>6988.5534930615931</v>
      </c>
      <c r="X2228" s="15">
        <v>7023.3714649288086</v>
      </c>
      <c r="Y2228" s="15">
        <v>7073.2363083845739</v>
      </c>
      <c r="Z2228" s="15">
        <v>7172.2706549955656</v>
      </c>
      <c r="AA2228" s="15">
        <v>7247.6969343282517</v>
      </c>
      <c r="AB2228" s="16">
        <f t="shared" si="34"/>
        <v>2911.8972887756636</v>
      </c>
    </row>
    <row r="2229" spans="1:28" ht="16" x14ac:dyDescent="0.2">
      <c r="A2229" s="14" t="s">
        <v>3182</v>
      </c>
      <c r="B2229" s="14" t="s">
        <v>3183</v>
      </c>
      <c r="C2229" s="14" t="s">
        <v>2431</v>
      </c>
      <c r="D2229" s="14" t="s">
        <v>3061</v>
      </c>
      <c r="E2229" s="14" t="s">
        <v>3115</v>
      </c>
      <c r="F2229" s="14" t="s">
        <v>3116</v>
      </c>
      <c r="G2229" s="14" t="s">
        <v>2366</v>
      </c>
      <c r="H2229" s="14" t="s">
        <v>2367</v>
      </c>
      <c r="I2229" s="14" t="s">
        <v>179</v>
      </c>
      <c r="J2229" s="14" t="s">
        <v>3304</v>
      </c>
      <c r="K2229" s="15">
        <v>1497.5557345459674</v>
      </c>
      <c r="L2229" s="15">
        <v>1497.5557345459674</v>
      </c>
      <c r="M2229" s="15">
        <v>1497.5557345459674</v>
      </c>
      <c r="N2229" s="15">
        <v>1497.5557345459674</v>
      </c>
      <c r="O2229" s="15">
        <v>1497.5557345459674</v>
      </c>
      <c r="P2229" s="15">
        <v>1497.5557345459674</v>
      </c>
      <c r="Q2229" s="15">
        <v>1497.5557345459674</v>
      </c>
      <c r="R2229" s="15">
        <v>1497.5557345459674</v>
      </c>
      <c r="S2229" s="15">
        <v>1497.5557345459674</v>
      </c>
      <c r="T2229" s="15">
        <v>1497.5557345459674</v>
      </c>
      <c r="U2229" s="15">
        <v>1497.5557345459674</v>
      </c>
      <c r="V2229" s="15">
        <v>1497.5557345459674</v>
      </c>
      <c r="W2229" s="15">
        <v>17970.668814551609</v>
      </c>
      <c r="X2229" s="15">
        <v>18060.201253824107</v>
      </c>
      <c r="Y2229" s="15">
        <v>18188.425869708168</v>
      </c>
      <c r="Z2229" s="15">
        <v>18443.087073343308</v>
      </c>
      <c r="AA2229" s="15">
        <v>18637.041471366774</v>
      </c>
      <c r="AB2229" s="16">
        <f t="shared" si="34"/>
        <v>7487.7786727298371</v>
      </c>
    </row>
    <row r="2230" spans="1:28" ht="16" x14ac:dyDescent="0.2">
      <c r="A2230" s="14" t="s">
        <v>3182</v>
      </c>
      <c r="B2230" s="14" t="s">
        <v>3183</v>
      </c>
      <c r="C2230" s="14" t="s">
        <v>2431</v>
      </c>
      <c r="D2230" s="14" t="s">
        <v>3061</v>
      </c>
      <c r="E2230" s="14" t="s">
        <v>3115</v>
      </c>
      <c r="F2230" s="14" t="s">
        <v>3116</v>
      </c>
      <c r="G2230" s="14" t="s">
        <v>177</v>
      </c>
      <c r="H2230" s="14" t="s">
        <v>178</v>
      </c>
      <c r="I2230" s="14" t="s">
        <v>179</v>
      </c>
      <c r="J2230" s="14" t="s">
        <v>3305</v>
      </c>
      <c r="K2230" s="15">
        <v>1497.5557345459674</v>
      </c>
      <c r="L2230" s="15">
        <v>1497.5557345459674</v>
      </c>
      <c r="M2230" s="15">
        <v>1497.5557345459674</v>
      </c>
      <c r="N2230" s="15">
        <v>1497.5557345459674</v>
      </c>
      <c r="O2230" s="15">
        <v>1497.5557345459674</v>
      </c>
      <c r="P2230" s="15">
        <v>1497.5557345459674</v>
      </c>
      <c r="Q2230" s="15">
        <v>1497.5557345459674</v>
      </c>
      <c r="R2230" s="15">
        <v>1497.5557345459674</v>
      </c>
      <c r="S2230" s="15">
        <v>1497.5557345459674</v>
      </c>
      <c r="T2230" s="15">
        <v>1497.5557345459674</v>
      </c>
      <c r="U2230" s="15">
        <v>1497.5557345459674</v>
      </c>
      <c r="V2230" s="15">
        <v>1497.5557345459674</v>
      </c>
      <c r="W2230" s="15">
        <v>17970.668814551609</v>
      </c>
      <c r="X2230" s="15">
        <v>18060.201253824107</v>
      </c>
      <c r="Y2230" s="15">
        <v>18188.425869708168</v>
      </c>
      <c r="Z2230" s="15">
        <v>18443.087073343308</v>
      </c>
      <c r="AA2230" s="15">
        <v>18637.041471366774</v>
      </c>
      <c r="AB2230" s="16">
        <f t="shared" si="34"/>
        <v>7487.7786727298371</v>
      </c>
    </row>
    <row r="2231" spans="1:28" ht="16" x14ac:dyDescent="0.2">
      <c r="A2231" s="14" t="s">
        <v>3182</v>
      </c>
      <c r="B2231" s="14" t="s">
        <v>3183</v>
      </c>
      <c r="C2231" s="14" t="s">
        <v>2431</v>
      </c>
      <c r="D2231" s="14" t="s">
        <v>3061</v>
      </c>
      <c r="E2231" s="14" t="s">
        <v>3115</v>
      </c>
      <c r="F2231" s="14" t="s">
        <v>3116</v>
      </c>
      <c r="G2231" s="14" t="s">
        <v>1863</v>
      </c>
      <c r="H2231" s="14" t="s">
        <v>1864</v>
      </c>
      <c r="I2231" s="14" t="s">
        <v>179</v>
      </c>
      <c r="J2231" s="14" t="s">
        <v>3306</v>
      </c>
      <c r="K2231" s="15">
        <v>998.37048969731154</v>
      </c>
      <c r="L2231" s="15">
        <v>998.37048969731154</v>
      </c>
      <c r="M2231" s="15">
        <v>998.37048969731154</v>
      </c>
      <c r="N2231" s="15">
        <v>998.37048969731154</v>
      </c>
      <c r="O2231" s="15">
        <v>998.37048969731154</v>
      </c>
      <c r="P2231" s="15">
        <v>998.37048969731154</v>
      </c>
      <c r="Q2231" s="15">
        <v>998.37048969731154</v>
      </c>
      <c r="R2231" s="15">
        <v>998.37048969731154</v>
      </c>
      <c r="S2231" s="15">
        <v>998.37048969731154</v>
      </c>
      <c r="T2231" s="15">
        <v>998.37048969731154</v>
      </c>
      <c r="U2231" s="15">
        <v>998.37048969731154</v>
      </c>
      <c r="V2231" s="15">
        <v>998.37048969731154</v>
      </c>
      <c r="W2231" s="15">
        <v>11980.445876367739</v>
      </c>
      <c r="X2231" s="15">
        <v>12040.134169216071</v>
      </c>
      <c r="Y2231" s="15">
        <v>12125.617246472111</v>
      </c>
      <c r="Z2231" s="15">
        <v>12295.39138222887</v>
      </c>
      <c r="AA2231" s="15">
        <v>12424.694314244516</v>
      </c>
      <c r="AB2231" s="16">
        <f t="shared" si="34"/>
        <v>4991.8524484865575</v>
      </c>
    </row>
    <row r="2232" spans="1:28" ht="16" x14ac:dyDescent="0.2">
      <c r="A2232" s="14" t="s">
        <v>3182</v>
      </c>
      <c r="B2232" s="14" t="s">
        <v>3183</v>
      </c>
      <c r="C2232" s="14" t="s">
        <v>2431</v>
      </c>
      <c r="D2232" s="14" t="s">
        <v>3061</v>
      </c>
      <c r="E2232" s="14" t="s">
        <v>3115</v>
      </c>
      <c r="F2232" s="14" t="s">
        <v>3116</v>
      </c>
      <c r="G2232" s="14" t="s">
        <v>2054</v>
      </c>
      <c r="H2232" s="14" t="s">
        <v>2055</v>
      </c>
      <c r="I2232" s="14" t="s">
        <v>1868</v>
      </c>
      <c r="J2232" s="14" t="s">
        <v>3307</v>
      </c>
      <c r="K2232" s="15">
        <v>3090</v>
      </c>
      <c r="L2232" s="15">
        <v>910</v>
      </c>
      <c r="M2232" s="15">
        <v>1400</v>
      </c>
      <c r="N2232" s="15">
        <v>2440</v>
      </c>
      <c r="O2232" s="15">
        <v>2050</v>
      </c>
      <c r="P2232" s="15">
        <v>2310</v>
      </c>
      <c r="Q2232" s="15">
        <v>1400</v>
      </c>
      <c r="R2232" s="15">
        <v>1690</v>
      </c>
      <c r="S2232" s="15">
        <v>2310</v>
      </c>
      <c r="T2232" s="15">
        <v>1400</v>
      </c>
      <c r="U2232" s="15">
        <v>1400</v>
      </c>
      <c r="V2232" s="15">
        <v>3090</v>
      </c>
      <c r="W2232" s="15">
        <v>23490</v>
      </c>
      <c r="X2232" s="15">
        <v>22823.144464285713</v>
      </c>
      <c r="Y2232" s="15">
        <v>22064.158437919075</v>
      </c>
      <c r="Z2232" s="15">
        <v>24107.512070003271</v>
      </c>
      <c r="AA2232" s="15">
        <v>23552.112399512826</v>
      </c>
      <c r="AB2232" s="16">
        <f t="shared" si="34"/>
        <v>9890</v>
      </c>
    </row>
    <row r="2233" spans="1:28" ht="16" x14ac:dyDescent="0.2">
      <c r="A2233" s="14" t="s">
        <v>3182</v>
      </c>
      <c r="B2233" s="14" t="s">
        <v>3183</v>
      </c>
      <c r="C2233" s="14" t="s">
        <v>2431</v>
      </c>
      <c r="D2233" s="14" t="s">
        <v>3061</v>
      </c>
      <c r="E2233" s="14" t="s">
        <v>3115</v>
      </c>
      <c r="F2233" s="14" t="s">
        <v>3116</v>
      </c>
      <c r="G2233" s="14" t="s">
        <v>1866</v>
      </c>
      <c r="H2233" s="14" t="s">
        <v>1867</v>
      </c>
      <c r="I2233" s="14" t="s">
        <v>1868</v>
      </c>
      <c r="J2233" s="14" t="s">
        <v>3308</v>
      </c>
      <c r="K2233" s="15">
        <v>15750</v>
      </c>
      <c r="L2233" s="15">
        <v>5250</v>
      </c>
      <c r="M2233" s="15">
        <v>6000</v>
      </c>
      <c r="N2233" s="15">
        <v>12000</v>
      </c>
      <c r="O2233" s="15">
        <v>9750</v>
      </c>
      <c r="P2233" s="15">
        <v>11250</v>
      </c>
      <c r="Q2233" s="15">
        <v>6000</v>
      </c>
      <c r="R2233" s="15">
        <v>9750</v>
      </c>
      <c r="S2233" s="15">
        <v>11250</v>
      </c>
      <c r="T2233" s="15">
        <v>6000</v>
      </c>
      <c r="U2233" s="15">
        <v>6000</v>
      </c>
      <c r="V2233" s="15">
        <v>15750</v>
      </c>
      <c r="W2233" s="15">
        <v>114750</v>
      </c>
      <c r="X2233" s="15">
        <v>110799.28124999999</v>
      </c>
      <c r="Y2233" s="15">
        <v>106272.32275144507</v>
      </c>
      <c r="Z2233" s="15">
        <v>117766.5819511654</v>
      </c>
      <c r="AA2233" s="15">
        <v>114338.19427768777</v>
      </c>
      <c r="AB2233" s="16">
        <f t="shared" si="34"/>
        <v>48750</v>
      </c>
    </row>
    <row r="2234" spans="1:28" ht="16" x14ac:dyDescent="0.2">
      <c r="A2234" s="14" t="s">
        <v>3182</v>
      </c>
      <c r="B2234" s="14" t="s">
        <v>3183</v>
      </c>
      <c r="C2234" s="14" t="s">
        <v>2431</v>
      </c>
      <c r="D2234" s="14" t="s">
        <v>3061</v>
      </c>
      <c r="E2234" s="14" t="s">
        <v>3115</v>
      </c>
      <c r="F2234" s="14" t="s">
        <v>3116</v>
      </c>
      <c r="G2234" s="14" t="s">
        <v>2001</v>
      </c>
      <c r="H2234" s="14" t="s">
        <v>2002</v>
      </c>
      <c r="I2234" s="14" t="s">
        <v>1868</v>
      </c>
      <c r="J2234" s="14" t="s">
        <v>3309</v>
      </c>
      <c r="K2234" s="15">
        <v>14666.666666666666</v>
      </c>
      <c r="L2234" s="15">
        <v>14666.666666666666</v>
      </c>
      <c r="M2234" s="15">
        <v>14666.666666666666</v>
      </c>
      <c r="N2234" s="15">
        <v>14666.666666666666</v>
      </c>
      <c r="O2234" s="15">
        <v>14666.666666666666</v>
      </c>
      <c r="P2234" s="15">
        <v>14666.666666666666</v>
      </c>
      <c r="Q2234" s="15">
        <v>14666.666666666666</v>
      </c>
      <c r="R2234" s="15">
        <v>14666.666666666666</v>
      </c>
      <c r="S2234" s="15">
        <v>14666.666666666666</v>
      </c>
      <c r="T2234" s="15">
        <v>14666.666666666666</v>
      </c>
      <c r="U2234" s="15">
        <v>14666.666666666666</v>
      </c>
      <c r="V2234" s="15">
        <v>14666.666666666666</v>
      </c>
      <c r="W2234" s="15">
        <v>176000</v>
      </c>
      <c r="X2234" s="15">
        <v>160797.14285714284</v>
      </c>
      <c r="Y2234" s="15">
        <v>178132.65527861271</v>
      </c>
      <c r="Z2234" s="15">
        <v>115970.57743339163</v>
      </c>
      <c r="AA2234" s="15">
        <v>182526.27839340633</v>
      </c>
      <c r="AB2234" s="16">
        <f t="shared" si="34"/>
        <v>73333.333333333328</v>
      </c>
    </row>
    <row r="2235" spans="1:28" ht="16" x14ac:dyDescent="0.2">
      <c r="A2235" s="14" t="s">
        <v>3182</v>
      </c>
      <c r="B2235" s="14" t="s">
        <v>3183</v>
      </c>
      <c r="C2235" s="14" t="s">
        <v>2431</v>
      </c>
      <c r="D2235" s="14" t="s">
        <v>3061</v>
      </c>
      <c r="E2235" s="14" t="s">
        <v>3115</v>
      </c>
      <c r="F2235" s="14" t="s">
        <v>3116</v>
      </c>
      <c r="G2235" s="14" t="s">
        <v>1873</v>
      </c>
      <c r="H2235" s="14" t="s">
        <v>1874</v>
      </c>
      <c r="I2235" s="14" t="s">
        <v>1868</v>
      </c>
      <c r="J2235" s="14" t="s">
        <v>3310</v>
      </c>
      <c r="K2235" s="15">
        <v>1500</v>
      </c>
      <c r="L2235" s="15">
        <v>0</v>
      </c>
      <c r="M2235" s="15">
        <v>1500</v>
      </c>
      <c r="N2235" s="15">
        <v>1500</v>
      </c>
      <c r="O2235" s="15">
        <v>1500</v>
      </c>
      <c r="P2235" s="15">
        <v>1500</v>
      </c>
      <c r="Q2235" s="15">
        <v>1500</v>
      </c>
      <c r="R2235" s="15">
        <v>0</v>
      </c>
      <c r="S2235" s="15">
        <v>1500</v>
      </c>
      <c r="T2235" s="15">
        <v>1500</v>
      </c>
      <c r="U2235" s="15">
        <v>1500</v>
      </c>
      <c r="V2235" s="15">
        <v>1500</v>
      </c>
      <c r="W2235" s="15">
        <v>15000</v>
      </c>
      <c r="X2235" s="15">
        <v>15074.732142857141</v>
      </c>
      <c r="Y2235" s="15">
        <v>15181.760393063581</v>
      </c>
      <c r="Z2235" s="15">
        <v>15394.324438060836</v>
      </c>
      <c r="AA2235" s="15">
        <v>15556.216908528948</v>
      </c>
      <c r="AB2235" s="16">
        <f t="shared" si="34"/>
        <v>6000</v>
      </c>
    </row>
    <row r="2236" spans="1:28" ht="16" x14ac:dyDescent="0.2">
      <c r="A2236" s="14" t="s">
        <v>3182</v>
      </c>
      <c r="B2236" s="14" t="s">
        <v>3183</v>
      </c>
      <c r="C2236" s="14" t="s">
        <v>2431</v>
      </c>
      <c r="D2236" s="14" t="s">
        <v>3061</v>
      </c>
      <c r="E2236" s="14" t="s">
        <v>3115</v>
      </c>
      <c r="F2236" s="14" t="s">
        <v>3116</v>
      </c>
      <c r="G2236" s="14" t="s">
        <v>3215</v>
      </c>
      <c r="H2236" s="14" t="s">
        <v>3216</v>
      </c>
      <c r="I2236" s="14" t="s">
        <v>1868</v>
      </c>
      <c r="J2236" s="14" t="s">
        <v>3311</v>
      </c>
      <c r="K2236" s="15">
        <v>998.37048969731154</v>
      </c>
      <c r="L2236" s="15">
        <v>998.37048969731154</v>
      </c>
      <c r="M2236" s="15">
        <v>998.37048969731154</v>
      </c>
      <c r="N2236" s="15">
        <v>998.37048969731154</v>
      </c>
      <c r="O2236" s="15">
        <v>998.37048969731154</v>
      </c>
      <c r="P2236" s="15">
        <v>998.37048969731154</v>
      </c>
      <c r="Q2236" s="15">
        <v>998.37048969731154</v>
      </c>
      <c r="R2236" s="15">
        <v>998.37048969731154</v>
      </c>
      <c r="S2236" s="15">
        <v>998.37048969731154</v>
      </c>
      <c r="T2236" s="15">
        <v>998.37048969731154</v>
      </c>
      <c r="U2236" s="15">
        <v>998.37048969731154</v>
      </c>
      <c r="V2236" s="15">
        <v>998.37048969731154</v>
      </c>
      <c r="W2236" s="15">
        <v>11980.445876367739</v>
      </c>
      <c r="X2236" s="15">
        <v>12040.134169216071</v>
      </c>
      <c r="Y2236" s="15">
        <v>12125.617246472111</v>
      </c>
      <c r="Z2236" s="15">
        <v>12295.39138222887</v>
      </c>
      <c r="AA2236" s="15">
        <v>12424.694314244516</v>
      </c>
      <c r="AB2236" s="16">
        <f t="shared" si="34"/>
        <v>4991.8524484865575</v>
      </c>
    </row>
    <row r="2237" spans="1:28" ht="16" x14ac:dyDescent="0.2">
      <c r="A2237" s="14" t="s">
        <v>3182</v>
      </c>
      <c r="B2237" s="14" t="s">
        <v>3183</v>
      </c>
      <c r="C2237" s="14" t="s">
        <v>2431</v>
      </c>
      <c r="D2237" s="14" t="s">
        <v>3061</v>
      </c>
      <c r="E2237" s="14" t="s">
        <v>3124</v>
      </c>
      <c r="F2237" s="14" t="s">
        <v>3125</v>
      </c>
      <c r="G2237" s="14" t="s">
        <v>3191</v>
      </c>
      <c r="H2237" s="14" t="s">
        <v>3192</v>
      </c>
      <c r="I2237" s="14" t="s">
        <v>175</v>
      </c>
      <c r="J2237" s="14" t="s">
        <v>3312</v>
      </c>
      <c r="K2237" s="15">
        <v>1996.7409793946231</v>
      </c>
      <c r="L2237" s="15">
        <v>1996.7409793946231</v>
      </c>
      <c r="M2237" s="15">
        <v>1996.7409793946231</v>
      </c>
      <c r="N2237" s="15">
        <v>1996.7409793946231</v>
      </c>
      <c r="O2237" s="15">
        <v>1996.7409793946231</v>
      </c>
      <c r="P2237" s="15">
        <v>1996.7409793946231</v>
      </c>
      <c r="Q2237" s="15">
        <v>1996.7409793946231</v>
      </c>
      <c r="R2237" s="15">
        <v>1996.7409793946231</v>
      </c>
      <c r="S2237" s="15">
        <v>1996.7409793946231</v>
      </c>
      <c r="T2237" s="15">
        <v>1996.7409793946231</v>
      </c>
      <c r="U2237" s="15">
        <v>1996.7409793946231</v>
      </c>
      <c r="V2237" s="15">
        <v>1996.7409793946231</v>
      </c>
      <c r="W2237" s="15">
        <v>23960.891752735479</v>
      </c>
      <c r="X2237" s="15">
        <v>24080.268338432143</v>
      </c>
      <c r="Y2237" s="15">
        <v>24251.234492944222</v>
      </c>
      <c r="Z2237" s="15">
        <v>24590.782764457741</v>
      </c>
      <c r="AA2237" s="15">
        <v>24849.388628489032</v>
      </c>
      <c r="AB2237" s="16">
        <f t="shared" si="34"/>
        <v>9983.704896973115</v>
      </c>
    </row>
    <row r="2238" spans="1:28" ht="16" x14ac:dyDescent="0.2">
      <c r="A2238" s="14" t="s">
        <v>3182</v>
      </c>
      <c r="B2238" s="14" t="s">
        <v>3183</v>
      </c>
      <c r="C2238" s="14" t="s">
        <v>2431</v>
      </c>
      <c r="D2238" s="14" t="s">
        <v>3061</v>
      </c>
      <c r="E2238" s="14" t="s">
        <v>3124</v>
      </c>
      <c r="F2238" s="14" t="s">
        <v>3125</v>
      </c>
      <c r="G2238" s="14" t="s">
        <v>1826</v>
      </c>
      <c r="H2238" s="14" t="s">
        <v>1827</v>
      </c>
      <c r="I2238" s="14" t="s">
        <v>175</v>
      </c>
      <c r="J2238" s="14" t="s">
        <v>3313</v>
      </c>
      <c r="K2238" s="15">
        <v>6239.8155606081973</v>
      </c>
      <c r="L2238" s="15">
        <v>6239.8155606081973</v>
      </c>
      <c r="M2238" s="15">
        <v>6239.8155606081973</v>
      </c>
      <c r="N2238" s="15">
        <v>6239.8155606081973</v>
      </c>
      <c r="O2238" s="15">
        <v>6239.8155606081973</v>
      </c>
      <c r="P2238" s="15">
        <v>6239.8155606081973</v>
      </c>
      <c r="Q2238" s="15">
        <v>6239.8155606081973</v>
      </c>
      <c r="R2238" s="15">
        <v>6239.8155606081973</v>
      </c>
      <c r="S2238" s="15">
        <v>6239.8155606081973</v>
      </c>
      <c r="T2238" s="15">
        <v>6239.8155606081973</v>
      </c>
      <c r="U2238" s="15">
        <v>6239.8155606081973</v>
      </c>
      <c r="V2238" s="15">
        <v>6239.8155606081973</v>
      </c>
      <c r="W2238" s="15">
        <v>74877.786727298371</v>
      </c>
      <c r="X2238" s="15">
        <v>75250.838557600466</v>
      </c>
      <c r="Y2238" s="15">
        <v>75785.107790450711</v>
      </c>
      <c r="Z2238" s="15">
        <v>76846.196138930463</v>
      </c>
      <c r="AA2238" s="15">
        <v>77654.339464028235</v>
      </c>
      <c r="AB2238" s="16">
        <f t="shared" si="34"/>
        <v>31199.077803040986</v>
      </c>
    </row>
    <row r="2239" spans="1:28" ht="16" x14ac:dyDescent="0.2">
      <c r="A2239" s="14" t="s">
        <v>3182</v>
      </c>
      <c r="B2239" s="14" t="s">
        <v>3183</v>
      </c>
      <c r="C2239" s="14" t="s">
        <v>2431</v>
      </c>
      <c r="D2239" s="14" t="s">
        <v>3061</v>
      </c>
      <c r="E2239" s="14" t="s">
        <v>3124</v>
      </c>
      <c r="F2239" s="14" t="s">
        <v>3125</v>
      </c>
      <c r="G2239" s="14" t="s">
        <v>2349</v>
      </c>
      <c r="H2239" s="14" t="s">
        <v>2350</v>
      </c>
      <c r="I2239" s="14" t="s">
        <v>175</v>
      </c>
      <c r="J2239" s="14" t="s">
        <v>3314</v>
      </c>
      <c r="K2239" s="15">
        <v>998.37048969731154</v>
      </c>
      <c r="L2239" s="15">
        <v>998.37048969731154</v>
      </c>
      <c r="M2239" s="15">
        <v>998.37048969731154</v>
      </c>
      <c r="N2239" s="15">
        <v>998.37048969731154</v>
      </c>
      <c r="O2239" s="15">
        <v>998.37048969731154</v>
      </c>
      <c r="P2239" s="15">
        <v>998.37048969731154</v>
      </c>
      <c r="Q2239" s="15">
        <v>998.37048969731154</v>
      </c>
      <c r="R2239" s="15">
        <v>998.37048969731154</v>
      </c>
      <c r="S2239" s="15">
        <v>998.37048969731154</v>
      </c>
      <c r="T2239" s="15">
        <v>998.37048969731154</v>
      </c>
      <c r="U2239" s="15">
        <v>998.37048969731154</v>
      </c>
      <c r="V2239" s="15">
        <v>998.37048969731154</v>
      </c>
      <c r="W2239" s="15">
        <v>11980.445876367739</v>
      </c>
      <c r="X2239" s="15">
        <v>12040.134169216071</v>
      </c>
      <c r="Y2239" s="15">
        <v>12125.617246472111</v>
      </c>
      <c r="Z2239" s="15">
        <v>12295.39138222887</v>
      </c>
      <c r="AA2239" s="15">
        <v>12424.694314244516</v>
      </c>
      <c r="AB2239" s="16">
        <f t="shared" si="34"/>
        <v>4991.8524484865575</v>
      </c>
    </row>
    <row r="2240" spans="1:28" ht="16" x14ac:dyDescent="0.2">
      <c r="A2240" s="14" t="s">
        <v>3182</v>
      </c>
      <c r="B2240" s="14" t="s">
        <v>3183</v>
      </c>
      <c r="C2240" s="14" t="s">
        <v>2431</v>
      </c>
      <c r="D2240" s="14" t="s">
        <v>3061</v>
      </c>
      <c r="E2240" s="14" t="s">
        <v>3124</v>
      </c>
      <c r="F2240" s="14" t="s">
        <v>3125</v>
      </c>
      <c r="G2240" s="14" t="s">
        <v>2355</v>
      </c>
      <c r="H2240" s="14" t="s">
        <v>2356</v>
      </c>
      <c r="I2240" s="14" t="s">
        <v>175</v>
      </c>
      <c r="J2240" s="14" t="s">
        <v>3315</v>
      </c>
      <c r="K2240" s="15">
        <v>2079.9351923011</v>
      </c>
      <c r="L2240" s="15">
        <v>2079.9351923011</v>
      </c>
      <c r="M2240" s="15">
        <v>2079.9351923011</v>
      </c>
      <c r="N2240" s="15">
        <v>2079.9351923011</v>
      </c>
      <c r="O2240" s="15">
        <v>2079.9351923011</v>
      </c>
      <c r="P2240" s="15">
        <v>2079.9351923011</v>
      </c>
      <c r="Q2240" s="15">
        <v>2079.9351923011</v>
      </c>
      <c r="R2240" s="15">
        <v>2079.9351923011</v>
      </c>
      <c r="S2240" s="15">
        <v>2079.9351923011</v>
      </c>
      <c r="T2240" s="15">
        <v>2079.9351923011</v>
      </c>
      <c r="U2240" s="15">
        <v>2079.9351923011</v>
      </c>
      <c r="V2240" s="15">
        <v>2079.9351923011</v>
      </c>
      <c r="W2240" s="15">
        <v>24959.2223076132</v>
      </c>
      <c r="X2240" s="15">
        <v>25083.572718752905</v>
      </c>
      <c r="Y2240" s="15">
        <v>25261.662178092731</v>
      </c>
      <c r="Z2240" s="15">
        <v>25615.357728338862</v>
      </c>
      <c r="AA2240" s="15">
        <v>25884.738405695018</v>
      </c>
      <c r="AB2240" s="16">
        <f t="shared" si="34"/>
        <v>10399.6759615055</v>
      </c>
    </row>
    <row r="2241" spans="1:28" ht="16" x14ac:dyDescent="0.2">
      <c r="A2241" s="14" t="s">
        <v>3182</v>
      </c>
      <c r="B2241" s="14" t="s">
        <v>3183</v>
      </c>
      <c r="C2241" s="14" t="s">
        <v>2431</v>
      </c>
      <c r="D2241" s="14" t="s">
        <v>3061</v>
      </c>
      <c r="E2241" s="14" t="s">
        <v>3124</v>
      </c>
      <c r="F2241" s="14" t="s">
        <v>3125</v>
      </c>
      <c r="G2241" s="14" t="s">
        <v>2541</v>
      </c>
      <c r="H2241" s="14" t="s">
        <v>2542</v>
      </c>
      <c r="I2241" s="14" t="s">
        <v>175</v>
      </c>
      <c r="J2241" s="14" t="s">
        <v>3316</v>
      </c>
      <c r="K2241" s="15">
        <v>998.37048969731154</v>
      </c>
      <c r="L2241" s="15">
        <v>998.37048969731154</v>
      </c>
      <c r="M2241" s="15">
        <v>998.37048969731154</v>
      </c>
      <c r="N2241" s="15">
        <v>998.37048969731154</v>
      </c>
      <c r="O2241" s="15">
        <v>998.37048969731154</v>
      </c>
      <c r="P2241" s="15">
        <v>998.37048969731154</v>
      </c>
      <c r="Q2241" s="15">
        <v>998.37048969731154</v>
      </c>
      <c r="R2241" s="15">
        <v>998.37048969731154</v>
      </c>
      <c r="S2241" s="15">
        <v>998.37048969731154</v>
      </c>
      <c r="T2241" s="15">
        <v>998.37048969731154</v>
      </c>
      <c r="U2241" s="15">
        <v>998.37048969731154</v>
      </c>
      <c r="V2241" s="15">
        <v>998.37048969731154</v>
      </c>
      <c r="W2241" s="15">
        <v>11980.445876367739</v>
      </c>
      <c r="X2241" s="15">
        <v>12040.134169216071</v>
      </c>
      <c r="Y2241" s="15">
        <v>12125.617246472111</v>
      </c>
      <c r="Z2241" s="15">
        <v>12295.39138222887</v>
      </c>
      <c r="AA2241" s="15">
        <v>12424.694314244516</v>
      </c>
      <c r="AB2241" s="16">
        <f t="shared" si="34"/>
        <v>4991.8524484865575</v>
      </c>
    </row>
    <row r="2242" spans="1:28" ht="16" x14ac:dyDescent="0.2">
      <c r="A2242" s="14" t="s">
        <v>3182</v>
      </c>
      <c r="B2242" s="14" t="s">
        <v>3183</v>
      </c>
      <c r="C2242" s="14" t="s">
        <v>2431</v>
      </c>
      <c r="D2242" s="14" t="s">
        <v>3061</v>
      </c>
      <c r="E2242" s="14" t="s">
        <v>3124</v>
      </c>
      <c r="F2242" s="14" t="s">
        <v>3125</v>
      </c>
      <c r="G2242" s="14" t="s">
        <v>173</v>
      </c>
      <c r="H2242" s="14" t="s">
        <v>174</v>
      </c>
      <c r="I2242" s="14" t="s">
        <v>175</v>
      </c>
      <c r="J2242" s="14" t="s">
        <v>3317</v>
      </c>
      <c r="K2242" s="15">
        <v>4491.916666666667</v>
      </c>
      <c r="L2242" s="15">
        <v>4491.916666666667</v>
      </c>
      <c r="M2242" s="15">
        <v>4491.916666666667</v>
      </c>
      <c r="N2242" s="15">
        <v>4491.916666666667</v>
      </c>
      <c r="O2242" s="15">
        <v>4491.916666666667</v>
      </c>
      <c r="P2242" s="15">
        <v>4491.916666666667</v>
      </c>
      <c r="Q2242" s="15">
        <v>4491.916666666667</v>
      </c>
      <c r="R2242" s="15">
        <v>4491.916666666667</v>
      </c>
      <c r="S2242" s="15">
        <v>4491.916666666667</v>
      </c>
      <c r="T2242" s="15">
        <v>4491.916666666667</v>
      </c>
      <c r="U2242" s="15">
        <v>4491.916666666667</v>
      </c>
      <c r="V2242" s="15">
        <v>4491.916666666667</v>
      </c>
      <c r="W2242" s="15">
        <v>53903</v>
      </c>
      <c r="X2242" s="15">
        <v>54171.55244642857</v>
      </c>
      <c r="Y2242" s="15">
        <v>54556.162031153755</v>
      </c>
      <c r="Z2242" s="15">
        <v>55320.018012319553</v>
      </c>
      <c r="AA2242" s="15">
        <v>55901.784001362394</v>
      </c>
      <c r="AB2242" s="16">
        <f t="shared" si="34"/>
        <v>22459.583333333336</v>
      </c>
    </row>
    <row r="2243" spans="1:28" ht="16" x14ac:dyDescent="0.2">
      <c r="A2243" s="14" t="s">
        <v>3182</v>
      </c>
      <c r="B2243" s="14" t="s">
        <v>3183</v>
      </c>
      <c r="C2243" s="14" t="s">
        <v>2431</v>
      </c>
      <c r="D2243" s="14" t="s">
        <v>3061</v>
      </c>
      <c r="E2243" s="14" t="s">
        <v>3124</v>
      </c>
      <c r="F2243" s="14" t="s">
        <v>3125</v>
      </c>
      <c r="G2243" s="14" t="s">
        <v>2358</v>
      </c>
      <c r="H2243" s="14" t="s">
        <v>2359</v>
      </c>
      <c r="I2243" s="14" t="s">
        <v>175</v>
      </c>
      <c r="J2243" s="14" t="s">
        <v>3318</v>
      </c>
      <c r="K2243" s="15">
        <v>1797.0668814551609</v>
      </c>
      <c r="L2243" s="15">
        <v>1797.0668814551609</v>
      </c>
      <c r="M2243" s="15">
        <v>1797.0668814551609</v>
      </c>
      <c r="N2243" s="15">
        <v>1797.0668814551609</v>
      </c>
      <c r="O2243" s="15">
        <v>1797.0668814551609</v>
      </c>
      <c r="P2243" s="15">
        <v>1797.0668814551609</v>
      </c>
      <c r="Q2243" s="15">
        <v>1797.0668814551609</v>
      </c>
      <c r="R2243" s="15">
        <v>1797.0668814551609</v>
      </c>
      <c r="S2243" s="15">
        <v>1797.0668814551609</v>
      </c>
      <c r="T2243" s="15">
        <v>1797.0668814551609</v>
      </c>
      <c r="U2243" s="15">
        <v>1797.0668814551609</v>
      </c>
      <c r="V2243" s="15">
        <v>1797.0668814551609</v>
      </c>
      <c r="W2243" s="15">
        <v>21564.802577461931</v>
      </c>
      <c r="X2243" s="15">
        <v>21672.241504588928</v>
      </c>
      <c r="Y2243" s="15">
        <v>21826.111043649802</v>
      </c>
      <c r="Z2243" s="15">
        <v>22131.704488011968</v>
      </c>
      <c r="AA2243" s="15">
        <v>22364.449765640129</v>
      </c>
      <c r="AB2243" s="16">
        <f t="shared" ref="AB2243:AB2306" si="35">SUM(K2243:O2243)</f>
        <v>8985.3344072758046</v>
      </c>
    </row>
    <row r="2244" spans="1:28" ht="16" x14ac:dyDescent="0.2">
      <c r="A2244" s="14" t="s">
        <v>3182</v>
      </c>
      <c r="B2244" s="14" t="s">
        <v>3183</v>
      </c>
      <c r="C2244" s="14" t="s">
        <v>2431</v>
      </c>
      <c r="D2244" s="14" t="s">
        <v>3061</v>
      </c>
      <c r="E2244" s="14" t="s">
        <v>3124</v>
      </c>
      <c r="F2244" s="14" t="s">
        <v>3125</v>
      </c>
      <c r="G2244" s="14" t="s">
        <v>3228</v>
      </c>
      <c r="H2244" s="14" t="s">
        <v>3229</v>
      </c>
      <c r="I2244" s="14" t="s">
        <v>175</v>
      </c>
      <c r="J2244" s="14" t="s">
        <v>3319</v>
      </c>
      <c r="K2244" s="15">
        <v>1996.7409793946231</v>
      </c>
      <c r="L2244" s="15">
        <v>1996.7409793946231</v>
      </c>
      <c r="M2244" s="15">
        <v>1996.7409793946231</v>
      </c>
      <c r="N2244" s="15">
        <v>1996.7409793946231</v>
      </c>
      <c r="O2244" s="15">
        <v>1996.7409793946231</v>
      </c>
      <c r="P2244" s="15">
        <v>1996.7409793946231</v>
      </c>
      <c r="Q2244" s="15">
        <v>1996.7409793946231</v>
      </c>
      <c r="R2244" s="15">
        <v>1996.7409793946231</v>
      </c>
      <c r="S2244" s="15">
        <v>1996.7409793946231</v>
      </c>
      <c r="T2244" s="15">
        <v>1996.7409793946231</v>
      </c>
      <c r="U2244" s="15">
        <v>1996.7409793946231</v>
      </c>
      <c r="V2244" s="15">
        <v>1996.7409793946231</v>
      </c>
      <c r="W2244" s="15">
        <v>23960.891752735479</v>
      </c>
      <c r="X2244" s="15">
        <v>24080.268338432143</v>
      </c>
      <c r="Y2244" s="15">
        <v>24251.234492944222</v>
      </c>
      <c r="Z2244" s="15">
        <v>24590.782764457741</v>
      </c>
      <c r="AA2244" s="15">
        <v>24849.388628489032</v>
      </c>
      <c r="AB2244" s="16">
        <f t="shared" si="35"/>
        <v>9983.704896973115</v>
      </c>
    </row>
    <row r="2245" spans="1:28" ht="16" x14ac:dyDescent="0.2">
      <c r="A2245" s="14" t="s">
        <v>3182</v>
      </c>
      <c r="B2245" s="14" t="s">
        <v>3183</v>
      </c>
      <c r="C2245" s="14" t="s">
        <v>2431</v>
      </c>
      <c r="D2245" s="14" t="s">
        <v>3061</v>
      </c>
      <c r="E2245" s="14" t="s">
        <v>3124</v>
      </c>
      <c r="F2245" s="14" t="s">
        <v>3125</v>
      </c>
      <c r="G2245" s="14" t="s">
        <v>3231</v>
      </c>
      <c r="H2245" s="14" t="s">
        <v>3232</v>
      </c>
      <c r="I2245" s="14" t="s">
        <v>175</v>
      </c>
      <c r="J2245" s="14" t="s">
        <v>3320</v>
      </c>
      <c r="K2245" s="15">
        <v>998.37048969731154</v>
      </c>
      <c r="L2245" s="15">
        <v>998.37048969731154</v>
      </c>
      <c r="M2245" s="15">
        <v>998.37048969731154</v>
      </c>
      <c r="N2245" s="15">
        <v>998.37048969731154</v>
      </c>
      <c r="O2245" s="15">
        <v>998.37048969731154</v>
      </c>
      <c r="P2245" s="15">
        <v>998.37048969731154</v>
      </c>
      <c r="Q2245" s="15">
        <v>998.37048969731154</v>
      </c>
      <c r="R2245" s="15">
        <v>998.37048969731154</v>
      </c>
      <c r="S2245" s="15">
        <v>998.37048969731154</v>
      </c>
      <c r="T2245" s="15">
        <v>998.37048969731154</v>
      </c>
      <c r="U2245" s="15">
        <v>998.37048969731154</v>
      </c>
      <c r="V2245" s="15">
        <v>998.37048969731154</v>
      </c>
      <c r="W2245" s="15">
        <v>11980.445876367739</v>
      </c>
      <c r="X2245" s="15">
        <v>12040.134169216071</v>
      </c>
      <c r="Y2245" s="15">
        <v>12125.617246472111</v>
      </c>
      <c r="Z2245" s="15">
        <v>12295.39138222887</v>
      </c>
      <c r="AA2245" s="15">
        <v>12424.694314244516</v>
      </c>
      <c r="AB2245" s="16">
        <f t="shared" si="35"/>
        <v>4991.8524484865575</v>
      </c>
    </row>
    <row r="2246" spans="1:28" ht="16" x14ac:dyDescent="0.2">
      <c r="A2246" s="14" t="s">
        <v>3182</v>
      </c>
      <c r="B2246" s="14" t="s">
        <v>3183</v>
      </c>
      <c r="C2246" s="14" t="s">
        <v>2431</v>
      </c>
      <c r="D2246" s="14" t="s">
        <v>3061</v>
      </c>
      <c r="E2246" s="14" t="s">
        <v>3124</v>
      </c>
      <c r="F2246" s="14" t="s">
        <v>3125</v>
      </c>
      <c r="G2246" s="14" t="s">
        <v>2361</v>
      </c>
      <c r="H2246" s="14" t="s">
        <v>2362</v>
      </c>
      <c r="I2246" s="14" t="s">
        <v>175</v>
      </c>
      <c r="J2246" s="14" t="s">
        <v>3321</v>
      </c>
      <c r="K2246" s="15">
        <v>998.37048969731154</v>
      </c>
      <c r="L2246" s="15">
        <v>998.37048969731154</v>
      </c>
      <c r="M2246" s="15">
        <v>998.37048969731154</v>
      </c>
      <c r="N2246" s="15">
        <v>998.37048969731154</v>
      </c>
      <c r="O2246" s="15">
        <v>998.37048969731154</v>
      </c>
      <c r="P2246" s="15">
        <v>998.37048969731154</v>
      </c>
      <c r="Q2246" s="15">
        <v>998.37048969731154</v>
      </c>
      <c r="R2246" s="15">
        <v>998.37048969731154</v>
      </c>
      <c r="S2246" s="15">
        <v>998.37048969731154</v>
      </c>
      <c r="T2246" s="15">
        <v>998.37048969731154</v>
      </c>
      <c r="U2246" s="15">
        <v>998.37048969731154</v>
      </c>
      <c r="V2246" s="15">
        <v>998.37048969731154</v>
      </c>
      <c r="W2246" s="15">
        <v>11980.445876367739</v>
      </c>
      <c r="X2246" s="15">
        <v>12040.134169216071</v>
      </c>
      <c r="Y2246" s="15">
        <v>12125.617246472111</v>
      </c>
      <c r="Z2246" s="15">
        <v>12295.39138222887</v>
      </c>
      <c r="AA2246" s="15">
        <v>12424.694314244516</v>
      </c>
      <c r="AB2246" s="16">
        <f t="shared" si="35"/>
        <v>4991.8524484865575</v>
      </c>
    </row>
    <row r="2247" spans="1:28" ht="16" x14ac:dyDescent="0.2">
      <c r="A2247" s="14" t="s">
        <v>3182</v>
      </c>
      <c r="B2247" s="14" t="s">
        <v>3183</v>
      </c>
      <c r="C2247" s="14" t="s">
        <v>2431</v>
      </c>
      <c r="D2247" s="14" t="s">
        <v>3061</v>
      </c>
      <c r="E2247" s="14" t="s">
        <v>3124</v>
      </c>
      <c r="F2247" s="14" t="s">
        <v>3125</v>
      </c>
      <c r="G2247" s="14" t="s">
        <v>2943</v>
      </c>
      <c r="H2247" s="14" t="s">
        <v>2944</v>
      </c>
      <c r="I2247" s="14" t="s">
        <v>175</v>
      </c>
      <c r="J2247" s="14" t="s">
        <v>3322</v>
      </c>
      <c r="K2247" s="15">
        <v>998.37048969731154</v>
      </c>
      <c r="L2247" s="15">
        <v>998.37048969731154</v>
      </c>
      <c r="M2247" s="15">
        <v>998.37048969731154</v>
      </c>
      <c r="N2247" s="15">
        <v>998.37048969731154</v>
      </c>
      <c r="O2247" s="15">
        <v>998.37048969731154</v>
      </c>
      <c r="P2247" s="15">
        <v>998.37048969731154</v>
      </c>
      <c r="Q2247" s="15">
        <v>998.37048969731154</v>
      </c>
      <c r="R2247" s="15">
        <v>998.37048969731154</v>
      </c>
      <c r="S2247" s="15">
        <v>998.37048969731154</v>
      </c>
      <c r="T2247" s="15">
        <v>998.37048969731154</v>
      </c>
      <c r="U2247" s="15">
        <v>998.37048969731154</v>
      </c>
      <c r="V2247" s="15">
        <v>998.37048969731154</v>
      </c>
      <c r="W2247" s="15">
        <v>11980.445876367739</v>
      </c>
      <c r="X2247" s="15">
        <v>12040.134169216071</v>
      </c>
      <c r="Y2247" s="15">
        <v>12125.617246472111</v>
      </c>
      <c r="Z2247" s="15">
        <v>12295.39138222887</v>
      </c>
      <c r="AA2247" s="15">
        <v>12424.694314244516</v>
      </c>
      <c r="AB2247" s="16">
        <f t="shared" si="35"/>
        <v>4991.8524484865575</v>
      </c>
    </row>
    <row r="2248" spans="1:28" ht="16" x14ac:dyDescent="0.2">
      <c r="A2248" s="14" t="s">
        <v>3182</v>
      </c>
      <c r="B2248" s="14" t="s">
        <v>3183</v>
      </c>
      <c r="C2248" s="14" t="s">
        <v>2431</v>
      </c>
      <c r="D2248" s="14" t="s">
        <v>3061</v>
      </c>
      <c r="E2248" s="14" t="s">
        <v>3124</v>
      </c>
      <c r="F2248" s="14" t="s">
        <v>3125</v>
      </c>
      <c r="G2248" s="14" t="s">
        <v>1793</v>
      </c>
      <c r="H2248" s="14" t="s">
        <v>1794</v>
      </c>
      <c r="I2248" s="14" t="s">
        <v>179</v>
      </c>
      <c r="J2248" s="14" t="s">
        <v>3323</v>
      </c>
      <c r="K2248" s="15">
        <v>998.37048969731154</v>
      </c>
      <c r="L2248" s="15">
        <v>998.37048969731154</v>
      </c>
      <c r="M2248" s="15">
        <v>998.37048969731154</v>
      </c>
      <c r="N2248" s="15">
        <v>998.37048969731154</v>
      </c>
      <c r="O2248" s="15">
        <v>998.37048969731154</v>
      </c>
      <c r="P2248" s="15">
        <v>998.37048969731154</v>
      </c>
      <c r="Q2248" s="15">
        <v>998.37048969731154</v>
      </c>
      <c r="R2248" s="15">
        <v>998.37048969731154</v>
      </c>
      <c r="S2248" s="15">
        <v>998.37048969731154</v>
      </c>
      <c r="T2248" s="15">
        <v>998.37048969731154</v>
      </c>
      <c r="U2248" s="15">
        <v>998.37048969731154</v>
      </c>
      <c r="V2248" s="15">
        <v>998.37048969731154</v>
      </c>
      <c r="W2248" s="15">
        <v>11980.445876367739</v>
      </c>
      <c r="X2248" s="15">
        <v>12040.134169216071</v>
      </c>
      <c r="Y2248" s="15">
        <v>12125.617246472111</v>
      </c>
      <c r="Z2248" s="15">
        <v>12295.39138222887</v>
      </c>
      <c r="AA2248" s="15">
        <v>12424.694314244516</v>
      </c>
      <c r="AB2248" s="16">
        <f t="shared" si="35"/>
        <v>4991.8524484865575</v>
      </c>
    </row>
    <row r="2249" spans="1:28" ht="16" x14ac:dyDescent="0.2">
      <c r="A2249" s="14" t="s">
        <v>3182</v>
      </c>
      <c r="B2249" s="14" t="s">
        <v>3183</v>
      </c>
      <c r="C2249" s="14" t="s">
        <v>2431</v>
      </c>
      <c r="D2249" s="14" t="s">
        <v>3061</v>
      </c>
      <c r="E2249" s="14" t="s">
        <v>3124</v>
      </c>
      <c r="F2249" s="14" t="s">
        <v>3125</v>
      </c>
      <c r="G2249" s="14" t="s">
        <v>2366</v>
      </c>
      <c r="H2249" s="14" t="s">
        <v>2367</v>
      </c>
      <c r="I2249" s="14" t="s">
        <v>179</v>
      </c>
      <c r="J2249" s="14" t="s">
        <v>3324</v>
      </c>
      <c r="K2249" s="15">
        <v>499.18524484865577</v>
      </c>
      <c r="L2249" s="15">
        <v>499.18524484865577</v>
      </c>
      <c r="M2249" s="15">
        <v>499.18524484865577</v>
      </c>
      <c r="N2249" s="15">
        <v>499.18524484865577</v>
      </c>
      <c r="O2249" s="15">
        <v>499.18524484865577</v>
      </c>
      <c r="P2249" s="15">
        <v>499.18524484865577</v>
      </c>
      <c r="Q2249" s="15">
        <v>499.18524484865577</v>
      </c>
      <c r="R2249" s="15">
        <v>499.18524484865577</v>
      </c>
      <c r="S2249" s="15">
        <v>499.18524484865577</v>
      </c>
      <c r="T2249" s="15">
        <v>499.18524484865577</v>
      </c>
      <c r="U2249" s="15">
        <v>499.18524484865577</v>
      </c>
      <c r="V2249" s="15">
        <v>499.18524484865577</v>
      </c>
      <c r="W2249" s="15">
        <v>5990.2229381838697</v>
      </c>
      <c r="X2249" s="15">
        <v>6020.0670846080357</v>
      </c>
      <c r="Y2249" s="15">
        <v>6062.8086232360556</v>
      </c>
      <c r="Z2249" s="15">
        <v>6147.6956911144352</v>
      </c>
      <c r="AA2249" s="15">
        <v>6212.3471571222581</v>
      </c>
      <c r="AB2249" s="16">
        <f t="shared" si="35"/>
        <v>2495.9262242432787</v>
      </c>
    </row>
    <row r="2250" spans="1:28" ht="16" x14ac:dyDescent="0.2">
      <c r="A2250" s="14" t="s">
        <v>3182</v>
      </c>
      <c r="B2250" s="14" t="s">
        <v>3183</v>
      </c>
      <c r="C2250" s="14" t="s">
        <v>2431</v>
      </c>
      <c r="D2250" s="14" t="s">
        <v>3061</v>
      </c>
      <c r="E2250" s="14" t="s">
        <v>3124</v>
      </c>
      <c r="F2250" s="14" t="s">
        <v>3125</v>
      </c>
      <c r="G2250" s="14" t="s">
        <v>177</v>
      </c>
      <c r="H2250" s="14" t="s">
        <v>178</v>
      </c>
      <c r="I2250" s="14" t="s">
        <v>179</v>
      </c>
      <c r="J2250" s="14" t="s">
        <v>3325</v>
      </c>
      <c r="K2250" s="15">
        <v>0</v>
      </c>
      <c r="L2250" s="15">
        <v>0</v>
      </c>
      <c r="M2250" s="15">
        <v>0</v>
      </c>
      <c r="N2250" s="15">
        <v>1350</v>
      </c>
      <c r="O2250" s="15">
        <v>0</v>
      </c>
      <c r="P2250" s="15">
        <v>0</v>
      </c>
      <c r="Q2250" s="15">
        <v>1350</v>
      </c>
      <c r="R2250" s="15">
        <v>0</v>
      </c>
      <c r="S2250" s="15">
        <v>0</v>
      </c>
      <c r="T2250" s="15">
        <v>0</v>
      </c>
      <c r="U2250" s="15">
        <v>1350</v>
      </c>
      <c r="V2250" s="15">
        <v>0</v>
      </c>
      <c r="W2250" s="15">
        <v>4050</v>
      </c>
      <c r="X2250" s="15">
        <v>4070.1776785714283</v>
      </c>
      <c r="Y2250" s="15">
        <v>5465.4337415028895</v>
      </c>
      <c r="Z2250" s="15">
        <v>4156.4675982764256</v>
      </c>
      <c r="AA2250" s="15">
        <v>4200.1785653028155</v>
      </c>
      <c r="AB2250" s="16">
        <f t="shared" si="35"/>
        <v>1350</v>
      </c>
    </row>
    <row r="2251" spans="1:28" ht="16" x14ac:dyDescent="0.2">
      <c r="A2251" s="14" t="s">
        <v>3182</v>
      </c>
      <c r="B2251" s="14" t="s">
        <v>3183</v>
      </c>
      <c r="C2251" s="14" t="s">
        <v>2431</v>
      </c>
      <c r="D2251" s="14" t="s">
        <v>3061</v>
      </c>
      <c r="E2251" s="14" t="s">
        <v>3124</v>
      </c>
      <c r="F2251" s="14" t="s">
        <v>3125</v>
      </c>
      <c r="G2251" s="14" t="s">
        <v>1863</v>
      </c>
      <c r="H2251" s="14" t="s">
        <v>1864</v>
      </c>
      <c r="I2251" s="14" t="s">
        <v>179</v>
      </c>
      <c r="J2251" s="14" t="s">
        <v>3326</v>
      </c>
      <c r="K2251" s="15">
        <v>1996.7409793946231</v>
      </c>
      <c r="L2251" s="15">
        <v>1996.7409793946231</v>
      </c>
      <c r="M2251" s="15">
        <v>1996.7409793946231</v>
      </c>
      <c r="N2251" s="15">
        <v>1996.7409793946231</v>
      </c>
      <c r="O2251" s="15">
        <v>1996.7409793946231</v>
      </c>
      <c r="P2251" s="15">
        <v>1996.7409793946231</v>
      </c>
      <c r="Q2251" s="15">
        <v>1996.7409793946231</v>
      </c>
      <c r="R2251" s="15">
        <v>1996.7409793946231</v>
      </c>
      <c r="S2251" s="15">
        <v>1996.7409793946231</v>
      </c>
      <c r="T2251" s="15">
        <v>1996.7409793946231</v>
      </c>
      <c r="U2251" s="15">
        <v>1996.7409793946231</v>
      </c>
      <c r="V2251" s="15">
        <v>1996.7409793946231</v>
      </c>
      <c r="W2251" s="15">
        <v>23960.891752735479</v>
      </c>
      <c r="X2251" s="15">
        <v>24080.268338432143</v>
      </c>
      <c r="Y2251" s="15">
        <v>24251.234492944222</v>
      </c>
      <c r="Z2251" s="15">
        <v>24590.782764457741</v>
      </c>
      <c r="AA2251" s="15">
        <v>24849.388628489032</v>
      </c>
      <c r="AB2251" s="16">
        <f t="shared" si="35"/>
        <v>9983.704896973115</v>
      </c>
    </row>
    <row r="2252" spans="1:28" ht="16" x14ac:dyDescent="0.2">
      <c r="A2252" s="14" t="s">
        <v>3182</v>
      </c>
      <c r="B2252" s="14" t="s">
        <v>3183</v>
      </c>
      <c r="C2252" s="14" t="s">
        <v>2431</v>
      </c>
      <c r="D2252" s="14" t="s">
        <v>3061</v>
      </c>
      <c r="E2252" s="14" t="s">
        <v>3124</v>
      </c>
      <c r="F2252" s="14" t="s">
        <v>3125</v>
      </c>
      <c r="G2252" s="14" t="s">
        <v>2054</v>
      </c>
      <c r="H2252" s="14" t="s">
        <v>2055</v>
      </c>
      <c r="I2252" s="14" t="s">
        <v>1868</v>
      </c>
      <c r="J2252" s="14" t="s">
        <v>3327</v>
      </c>
      <c r="K2252" s="15">
        <v>0</v>
      </c>
      <c r="L2252" s="15">
        <v>0</v>
      </c>
      <c r="M2252" s="15">
        <v>0</v>
      </c>
      <c r="N2252" s="15">
        <v>1560</v>
      </c>
      <c r="O2252" s="15">
        <v>0</v>
      </c>
      <c r="P2252" s="15">
        <v>0</v>
      </c>
      <c r="Q2252" s="15">
        <v>1560</v>
      </c>
      <c r="R2252" s="15">
        <v>0</v>
      </c>
      <c r="S2252" s="15">
        <v>0</v>
      </c>
      <c r="T2252" s="15">
        <v>0</v>
      </c>
      <c r="U2252" s="15">
        <v>1560</v>
      </c>
      <c r="V2252" s="15">
        <v>0</v>
      </c>
      <c r="W2252" s="15">
        <v>4680</v>
      </c>
      <c r="X2252" s="15">
        <v>4703.3164285714283</v>
      </c>
      <c r="Y2252" s="15">
        <v>6315.6123235144505</v>
      </c>
      <c r="Z2252" s="15">
        <v>4803.0292246749805</v>
      </c>
      <c r="AA2252" s="15">
        <v>4853.5396754610319</v>
      </c>
      <c r="AB2252" s="16">
        <f t="shared" si="35"/>
        <v>1560</v>
      </c>
    </row>
    <row r="2253" spans="1:28" ht="16" x14ac:dyDescent="0.2">
      <c r="A2253" s="14" t="s">
        <v>3182</v>
      </c>
      <c r="B2253" s="14" t="s">
        <v>3183</v>
      </c>
      <c r="C2253" s="14" t="s">
        <v>2431</v>
      </c>
      <c r="D2253" s="14" t="s">
        <v>3061</v>
      </c>
      <c r="E2253" s="14" t="s">
        <v>3124</v>
      </c>
      <c r="F2253" s="14" t="s">
        <v>3125</v>
      </c>
      <c r="G2253" s="14" t="s">
        <v>1866</v>
      </c>
      <c r="H2253" s="14" t="s">
        <v>1867</v>
      </c>
      <c r="I2253" s="14" t="s">
        <v>1868</v>
      </c>
      <c r="J2253" s="14" t="s">
        <v>3328</v>
      </c>
      <c r="K2253" s="15">
        <v>0</v>
      </c>
      <c r="L2253" s="15">
        <v>0</v>
      </c>
      <c r="M2253" s="15">
        <v>0</v>
      </c>
      <c r="N2253" s="15">
        <v>9000</v>
      </c>
      <c r="O2253" s="15">
        <v>0</v>
      </c>
      <c r="P2253" s="15">
        <v>0</v>
      </c>
      <c r="Q2253" s="15">
        <v>9000</v>
      </c>
      <c r="R2253" s="15">
        <v>0</v>
      </c>
      <c r="S2253" s="15">
        <v>0</v>
      </c>
      <c r="T2253" s="15">
        <v>0</v>
      </c>
      <c r="U2253" s="15">
        <v>9000</v>
      </c>
      <c r="V2253" s="15">
        <v>0</v>
      </c>
      <c r="W2253" s="15">
        <v>27000</v>
      </c>
      <c r="X2253" s="15">
        <v>27134.517857142855</v>
      </c>
      <c r="Y2253" s="15">
        <v>36436.224943352594</v>
      </c>
      <c r="Z2253" s="15">
        <v>27709.783988509505</v>
      </c>
      <c r="AA2253" s="15">
        <v>28001.190435352106</v>
      </c>
      <c r="AB2253" s="16">
        <f t="shared" si="35"/>
        <v>9000</v>
      </c>
    </row>
    <row r="2254" spans="1:28" ht="16" x14ac:dyDescent="0.2">
      <c r="A2254" s="14" t="s">
        <v>3182</v>
      </c>
      <c r="B2254" s="14" t="s">
        <v>3183</v>
      </c>
      <c r="C2254" s="14" t="s">
        <v>2431</v>
      </c>
      <c r="D2254" s="14" t="s">
        <v>3061</v>
      </c>
      <c r="E2254" s="14" t="s">
        <v>3124</v>
      </c>
      <c r="F2254" s="14" t="s">
        <v>3125</v>
      </c>
      <c r="G2254" s="14" t="s">
        <v>2001</v>
      </c>
      <c r="H2254" s="14" t="s">
        <v>2002</v>
      </c>
      <c r="I2254" s="14" t="s">
        <v>1868</v>
      </c>
      <c r="J2254" s="14" t="s">
        <v>3329</v>
      </c>
      <c r="K2254" s="15">
        <v>0</v>
      </c>
      <c r="L2254" s="15">
        <v>0</v>
      </c>
      <c r="M2254" s="15">
        <v>1500</v>
      </c>
      <c r="N2254" s="15">
        <v>0</v>
      </c>
      <c r="O2254" s="15">
        <v>1500</v>
      </c>
      <c r="P2254" s="15">
        <v>0</v>
      </c>
      <c r="Q2254" s="15">
        <v>4500</v>
      </c>
      <c r="R2254" s="15">
        <v>0</v>
      </c>
      <c r="S2254" s="15">
        <v>0</v>
      </c>
      <c r="T2254" s="15">
        <v>1500</v>
      </c>
      <c r="U2254" s="15">
        <v>0</v>
      </c>
      <c r="V2254" s="15">
        <v>1500</v>
      </c>
      <c r="W2254" s="15">
        <v>10500</v>
      </c>
      <c r="X2254" s="15">
        <v>13567.258928571428</v>
      </c>
      <c r="Y2254" s="15">
        <v>13663.584353757224</v>
      </c>
      <c r="Z2254" s="15">
        <v>10776.027106642587</v>
      </c>
      <c r="AA2254" s="15">
        <v>14000.595217676053</v>
      </c>
      <c r="AB2254" s="16">
        <f t="shared" si="35"/>
        <v>3000</v>
      </c>
    </row>
    <row r="2255" spans="1:28" ht="16" x14ac:dyDescent="0.2">
      <c r="A2255" s="14" t="s">
        <v>3182</v>
      </c>
      <c r="B2255" s="14" t="s">
        <v>3183</v>
      </c>
      <c r="C2255" s="14" t="s">
        <v>2431</v>
      </c>
      <c r="D2255" s="14" t="s">
        <v>3061</v>
      </c>
      <c r="E2255" s="14" t="s">
        <v>3124</v>
      </c>
      <c r="F2255" s="14" t="s">
        <v>3125</v>
      </c>
      <c r="G2255" s="14" t="s">
        <v>2381</v>
      </c>
      <c r="H2255" s="14" t="s">
        <v>2382</v>
      </c>
      <c r="I2255" s="14" t="s">
        <v>1868</v>
      </c>
      <c r="J2255" s="14" t="s">
        <v>3330</v>
      </c>
      <c r="K2255" s="15">
        <v>2995.1114690919349</v>
      </c>
      <c r="L2255" s="15">
        <v>2995.1114690919349</v>
      </c>
      <c r="M2255" s="15">
        <v>2995.1114690919349</v>
      </c>
      <c r="N2255" s="15">
        <v>2995.1114690919349</v>
      </c>
      <c r="O2255" s="15">
        <v>2995.1114690919349</v>
      </c>
      <c r="P2255" s="15">
        <v>2995.1114690919349</v>
      </c>
      <c r="Q2255" s="15">
        <v>2995.1114690919349</v>
      </c>
      <c r="R2255" s="15">
        <v>2995.1114690919349</v>
      </c>
      <c r="S2255" s="15">
        <v>2995.1114690919349</v>
      </c>
      <c r="T2255" s="15">
        <v>2995.1114690919349</v>
      </c>
      <c r="U2255" s="15">
        <v>2995.1114690919349</v>
      </c>
      <c r="V2255" s="15">
        <v>2995.1114690919349</v>
      </c>
      <c r="W2255" s="15">
        <v>35941.337629103218</v>
      </c>
      <c r="X2255" s="15">
        <v>36120.402507648214</v>
      </c>
      <c r="Y2255" s="15">
        <v>36376.851739416335</v>
      </c>
      <c r="Z2255" s="15">
        <v>36886.174146686615</v>
      </c>
      <c r="AA2255" s="15">
        <v>37274.082942733548</v>
      </c>
      <c r="AB2255" s="16">
        <f t="shared" si="35"/>
        <v>14975.557345459674</v>
      </c>
    </row>
    <row r="2256" spans="1:28" ht="16" x14ac:dyDescent="0.2">
      <c r="A2256" s="14" t="s">
        <v>3182</v>
      </c>
      <c r="B2256" s="14" t="s">
        <v>3183</v>
      </c>
      <c r="C2256" s="14" t="s">
        <v>2431</v>
      </c>
      <c r="D2256" s="14" t="s">
        <v>3061</v>
      </c>
      <c r="E2256" s="14" t="s">
        <v>3124</v>
      </c>
      <c r="F2256" s="14" t="s">
        <v>3125</v>
      </c>
      <c r="G2256" s="14" t="s">
        <v>1873</v>
      </c>
      <c r="H2256" s="14" t="s">
        <v>1874</v>
      </c>
      <c r="I2256" s="14" t="s">
        <v>1868</v>
      </c>
      <c r="J2256" s="14" t="s">
        <v>3331</v>
      </c>
      <c r="K2256" s="15">
        <v>6975.333333333333</v>
      </c>
      <c r="L2256" s="15">
        <v>6975.333333333333</v>
      </c>
      <c r="M2256" s="15">
        <v>6975.333333333333</v>
      </c>
      <c r="N2256" s="15">
        <v>6975.333333333333</v>
      </c>
      <c r="O2256" s="15">
        <v>6975.333333333333</v>
      </c>
      <c r="P2256" s="15">
        <v>6975.333333333333</v>
      </c>
      <c r="Q2256" s="15">
        <v>6975.333333333333</v>
      </c>
      <c r="R2256" s="15">
        <v>6975.333333333333</v>
      </c>
      <c r="S2256" s="15">
        <v>6975.333333333333</v>
      </c>
      <c r="T2256" s="15">
        <v>6975.333333333333</v>
      </c>
      <c r="U2256" s="15">
        <v>6975.333333333333</v>
      </c>
      <c r="V2256" s="15">
        <v>6975.333333333333</v>
      </c>
      <c r="W2256" s="15">
        <v>83704</v>
      </c>
      <c r="X2256" s="15">
        <v>84121.025285714277</v>
      </c>
      <c r="Y2256" s="15">
        <v>84718.271462732941</v>
      </c>
      <c r="Z2256" s="15">
        <v>85904.435517562961</v>
      </c>
      <c r="AA2256" s="15">
        <v>86807.838674100465</v>
      </c>
      <c r="AB2256" s="16">
        <f t="shared" si="35"/>
        <v>34876.666666666664</v>
      </c>
    </row>
    <row r="2257" spans="1:28" ht="16" x14ac:dyDescent="0.2">
      <c r="A2257" s="14" t="s">
        <v>3182</v>
      </c>
      <c r="B2257" s="14" t="s">
        <v>3183</v>
      </c>
      <c r="C2257" s="14" t="s">
        <v>2431</v>
      </c>
      <c r="D2257" s="14" t="s">
        <v>3061</v>
      </c>
      <c r="E2257" s="14" t="s">
        <v>3124</v>
      </c>
      <c r="F2257" s="14" t="s">
        <v>3125</v>
      </c>
      <c r="G2257" s="14" t="s">
        <v>3215</v>
      </c>
      <c r="H2257" s="14" t="s">
        <v>3216</v>
      </c>
      <c r="I2257" s="14" t="s">
        <v>1868</v>
      </c>
      <c r="J2257" s="14" t="s">
        <v>3332</v>
      </c>
      <c r="K2257" s="15">
        <v>1247.9631121216394</v>
      </c>
      <c r="L2257" s="15">
        <v>0</v>
      </c>
      <c r="M2257" s="15">
        <v>0</v>
      </c>
      <c r="N2257" s="15">
        <v>1247.9631121216394</v>
      </c>
      <c r="O2257" s="15">
        <v>0</v>
      </c>
      <c r="P2257" s="15">
        <v>0</v>
      </c>
      <c r="Q2257" s="15">
        <v>1247.9631121216394</v>
      </c>
      <c r="R2257" s="15">
        <v>0</v>
      </c>
      <c r="S2257" s="15">
        <v>0</v>
      </c>
      <c r="T2257" s="15">
        <v>1247.9631121216394</v>
      </c>
      <c r="U2257" s="15">
        <v>0</v>
      </c>
      <c r="V2257" s="15">
        <v>0</v>
      </c>
      <c r="W2257" s="15">
        <v>4991.8524484865575</v>
      </c>
      <c r="X2257" s="15">
        <v>5016.7225705066949</v>
      </c>
      <c r="Y2257" s="15">
        <v>5052.3405193633789</v>
      </c>
      <c r="Z2257" s="15">
        <v>5123.0797425953615</v>
      </c>
      <c r="AA2257" s="15">
        <v>5176.9559642685472</v>
      </c>
      <c r="AB2257" s="16">
        <f t="shared" si="35"/>
        <v>2495.9262242432787</v>
      </c>
    </row>
    <row r="2258" spans="1:28" ht="16" x14ac:dyDescent="0.2">
      <c r="A2258" s="14" t="s">
        <v>3182</v>
      </c>
      <c r="B2258" s="14" t="s">
        <v>3183</v>
      </c>
      <c r="C2258" s="14" t="s">
        <v>2431</v>
      </c>
      <c r="D2258" s="14" t="s">
        <v>3061</v>
      </c>
      <c r="E2258" s="14" t="s">
        <v>3143</v>
      </c>
      <c r="F2258" s="14" t="s">
        <v>3144</v>
      </c>
      <c r="G2258" s="14" t="s">
        <v>3191</v>
      </c>
      <c r="H2258" s="14" t="s">
        <v>3192</v>
      </c>
      <c r="I2258" s="14" t="s">
        <v>175</v>
      </c>
      <c r="J2258" s="14" t="s">
        <v>3333</v>
      </c>
      <c r="K2258" s="15">
        <v>998.37048969731154</v>
      </c>
      <c r="L2258" s="15">
        <v>998.37048969731154</v>
      </c>
      <c r="M2258" s="15">
        <v>998.37048969731154</v>
      </c>
      <c r="N2258" s="15">
        <v>998.37048969731154</v>
      </c>
      <c r="O2258" s="15">
        <v>998.37048969731154</v>
      </c>
      <c r="P2258" s="15">
        <v>998.37048969731154</v>
      </c>
      <c r="Q2258" s="15">
        <v>998.37048969731154</v>
      </c>
      <c r="R2258" s="15">
        <v>998.37048969731154</v>
      </c>
      <c r="S2258" s="15">
        <v>998.37048969731154</v>
      </c>
      <c r="T2258" s="15">
        <v>998.37048969731154</v>
      </c>
      <c r="U2258" s="15">
        <v>998.37048969731154</v>
      </c>
      <c r="V2258" s="15">
        <v>998.37048969731154</v>
      </c>
      <c r="W2258" s="15">
        <v>11980.445876367739</v>
      </c>
      <c r="X2258" s="15">
        <v>12040.134169216071</v>
      </c>
      <c r="Y2258" s="15">
        <v>12125.617246472111</v>
      </c>
      <c r="Z2258" s="15">
        <v>12295.39138222887</v>
      </c>
      <c r="AA2258" s="15">
        <v>12424.694314244516</v>
      </c>
      <c r="AB2258" s="16">
        <f t="shared" si="35"/>
        <v>4991.8524484865575</v>
      </c>
    </row>
    <row r="2259" spans="1:28" ht="16" x14ac:dyDescent="0.2">
      <c r="A2259" s="14" t="s">
        <v>3182</v>
      </c>
      <c r="B2259" s="14" t="s">
        <v>3183</v>
      </c>
      <c r="C2259" s="14" t="s">
        <v>2431</v>
      </c>
      <c r="D2259" s="14" t="s">
        <v>3061</v>
      </c>
      <c r="E2259" s="14" t="s">
        <v>3143</v>
      </c>
      <c r="F2259" s="14" t="s">
        <v>3144</v>
      </c>
      <c r="G2259" s="14" t="s">
        <v>2349</v>
      </c>
      <c r="H2259" s="14" t="s">
        <v>2350</v>
      </c>
      <c r="I2259" s="14" t="s">
        <v>175</v>
      </c>
      <c r="J2259" s="14" t="s">
        <v>3334</v>
      </c>
      <c r="K2259" s="15">
        <v>998.37048969731154</v>
      </c>
      <c r="L2259" s="15">
        <v>998.37048969731154</v>
      </c>
      <c r="M2259" s="15">
        <v>998.37048969731154</v>
      </c>
      <c r="N2259" s="15">
        <v>17665.037156363978</v>
      </c>
      <c r="O2259" s="15">
        <v>998.37048969731154</v>
      </c>
      <c r="P2259" s="15">
        <v>998.37048969731154</v>
      </c>
      <c r="Q2259" s="15">
        <v>998.37048969731154</v>
      </c>
      <c r="R2259" s="15">
        <v>17665.037156363978</v>
      </c>
      <c r="S2259" s="15">
        <v>998.37048969731154</v>
      </c>
      <c r="T2259" s="15">
        <v>998.37048969731154</v>
      </c>
      <c r="U2259" s="15">
        <v>998.37048969731154</v>
      </c>
      <c r="V2259" s="15">
        <v>17665.037156363978</v>
      </c>
      <c r="W2259" s="15">
        <v>61980.445876367732</v>
      </c>
      <c r="X2259" s="15">
        <v>12040.134169216071</v>
      </c>
      <c r="Y2259" s="15">
        <v>12125.617246472111</v>
      </c>
      <c r="Z2259" s="15">
        <v>12295.39138222887</v>
      </c>
      <c r="AA2259" s="15">
        <v>12424.694314244516</v>
      </c>
      <c r="AB2259" s="16">
        <f t="shared" si="35"/>
        <v>21658.519115153224</v>
      </c>
    </row>
    <row r="2260" spans="1:28" ht="16" x14ac:dyDescent="0.2">
      <c r="A2260" s="14" t="s">
        <v>3182</v>
      </c>
      <c r="B2260" s="14" t="s">
        <v>3183</v>
      </c>
      <c r="C2260" s="14" t="s">
        <v>2431</v>
      </c>
      <c r="D2260" s="14" t="s">
        <v>3061</v>
      </c>
      <c r="E2260" s="14" t="s">
        <v>3143</v>
      </c>
      <c r="F2260" s="14" t="s">
        <v>3144</v>
      </c>
      <c r="G2260" s="14" t="s">
        <v>2352</v>
      </c>
      <c r="H2260" s="14" t="s">
        <v>2353</v>
      </c>
      <c r="I2260" s="14" t="s">
        <v>175</v>
      </c>
      <c r="J2260" s="14" t="s">
        <v>3335</v>
      </c>
      <c r="K2260" s="15">
        <v>600</v>
      </c>
      <c r="L2260" s="15">
        <v>600</v>
      </c>
      <c r="M2260" s="15">
        <v>600</v>
      </c>
      <c r="N2260" s="15">
        <v>600</v>
      </c>
      <c r="O2260" s="15">
        <v>600</v>
      </c>
      <c r="P2260" s="15">
        <v>600</v>
      </c>
      <c r="Q2260" s="15">
        <v>600</v>
      </c>
      <c r="R2260" s="15">
        <v>600</v>
      </c>
      <c r="S2260" s="15">
        <v>600</v>
      </c>
      <c r="T2260" s="15">
        <v>600</v>
      </c>
      <c r="U2260" s="15">
        <v>600</v>
      </c>
      <c r="V2260" s="15">
        <v>600</v>
      </c>
      <c r="W2260" s="15">
        <v>7200</v>
      </c>
      <c r="X2260" s="15">
        <v>7235.8714285714277</v>
      </c>
      <c r="Y2260" s="15">
        <v>7287.2449886705199</v>
      </c>
      <c r="Z2260" s="15">
        <v>7389.2757302692016</v>
      </c>
      <c r="AA2260" s="15">
        <v>7466.984116093895</v>
      </c>
      <c r="AB2260" s="16">
        <f t="shared" si="35"/>
        <v>3000</v>
      </c>
    </row>
    <row r="2261" spans="1:28" ht="16" x14ac:dyDescent="0.2">
      <c r="A2261" s="14" t="s">
        <v>3182</v>
      </c>
      <c r="B2261" s="14" t="s">
        <v>3183</v>
      </c>
      <c r="C2261" s="14" t="s">
        <v>2431</v>
      </c>
      <c r="D2261" s="14" t="s">
        <v>3061</v>
      </c>
      <c r="E2261" s="14" t="s">
        <v>3143</v>
      </c>
      <c r="F2261" s="14" t="s">
        <v>3144</v>
      </c>
      <c r="G2261" s="14" t="s">
        <v>2355</v>
      </c>
      <c r="H2261" s="14" t="s">
        <v>2356</v>
      </c>
      <c r="I2261" s="14" t="s">
        <v>175</v>
      </c>
      <c r="J2261" s="14" t="s">
        <v>3336</v>
      </c>
      <c r="K2261" s="15">
        <v>1996.7409793946231</v>
      </c>
      <c r="L2261" s="15">
        <v>1996.7409793946231</v>
      </c>
      <c r="M2261" s="15">
        <v>1996.7409793946231</v>
      </c>
      <c r="N2261" s="15">
        <v>1996.7409793946231</v>
      </c>
      <c r="O2261" s="15">
        <v>1996.7409793946231</v>
      </c>
      <c r="P2261" s="15">
        <v>1996.7409793946231</v>
      </c>
      <c r="Q2261" s="15">
        <v>1996.7409793946231</v>
      </c>
      <c r="R2261" s="15">
        <v>1996.7409793946231</v>
      </c>
      <c r="S2261" s="15">
        <v>1996.7409793946231</v>
      </c>
      <c r="T2261" s="15">
        <v>1996.7409793946231</v>
      </c>
      <c r="U2261" s="15">
        <v>1996.7409793946231</v>
      </c>
      <c r="V2261" s="15">
        <v>1996.7409793946231</v>
      </c>
      <c r="W2261" s="15">
        <v>23960.891752735479</v>
      </c>
      <c r="X2261" s="15">
        <v>24080.268338432143</v>
      </c>
      <c r="Y2261" s="15">
        <v>24251.234492944222</v>
      </c>
      <c r="Z2261" s="15">
        <v>24590.782764457741</v>
      </c>
      <c r="AA2261" s="15">
        <v>24849.388628489032</v>
      </c>
      <c r="AB2261" s="16">
        <f t="shared" si="35"/>
        <v>9983.704896973115</v>
      </c>
    </row>
    <row r="2262" spans="1:28" ht="16" x14ac:dyDescent="0.2">
      <c r="A2262" s="14" t="s">
        <v>3182</v>
      </c>
      <c r="B2262" s="14" t="s">
        <v>3183</v>
      </c>
      <c r="C2262" s="14" t="s">
        <v>2431</v>
      </c>
      <c r="D2262" s="14" t="s">
        <v>3061</v>
      </c>
      <c r="E2262" s="14" t="s">
        <v>3143</v>
      </c>
      <c r="F2262" s="14" t="s">
        <v>3144</v>
      </c>
      <c r="G2262" s="14" t="s">
        <v>2541</v>
      </c>
      <c r="H2262" s="14" t="s">
        <v>2542</v>
      </c>
      <c r="I2262" s="14" t="s">
        <v>175</v>
      </c>
      <c r="J2262" s="14" t="s">
        <v>3337</v>
      </c>
      <c r="K2262" s="15">
        <v>0</v>
      </c>
      <c r="L2262" s="15">
        <v>0</v>
      </c>
      <c r="M2262" s="15">
        <v>3993.4819587892462</v>
      </c>
      <c r="N2262" s="15">
        <v>0</v>
      </c>
      <c r="O2262" s="15">
        <v>0</v>
      </c>
      <c r="P2262" s="15">
        <v>0</v>
      </c>
      <c r="Q2262" s="15">
        <v>3993.4819587892462</v>
      </c>
      <c r="R2262" s="15">
        <v>0</v>
      </c>
      <c r="S2262" s="15">
        <v>0</v>
      </c>
      <c r="T2262" s="15">
        <v>0</v>
      </c>
      <c r="U2262" s="15">
        <v>0</v>
      </c>
      <c r="V2262" s="15">
        <v>0</v>
      </c>
      <c r="W2262" s="15">
        <v>7986.9639175784923</v>
      </c>
      <c r="X2262" s="15">
        <v>8026.7561128107127</v>
      </c>
      <c r="Y2262" s="15">
        <v>8083.7448309814072</v>
      </c>
      <c r="Z2262" s="15">
        <v>8196.9275881525809</v>
      </c>
      <c r="AA2262" s="15">
        <v>8283.1295428296762</v>
      </c>
      <c r="AB2262" s="16">
        <f t="shared" si="35"/>
        <v>3993.4819587892462</v>
      </c>
    </row>
    <row r="2263" spans="1:28" ht="16" x14ac:dyDescent="0.2">
      <c r="A2263" s="14" t="s">
        <v>3182</v>
      </c>
      <c r="B2263" s="14" t="s">
        <v>3183</v>
      </c>
      <c r="C2263" s="14" t="s">
        <v>2431</v>
      </c>
      <c r="D2263" s="14" t="s">
        <v>3061</v>
      </c>
      <c r="E2263" s="14" t="s">
        <v>3143</v>
      </c>
      <c r="F2263" s="14" t="s">
        <v>3144</v>
      </c>
      <c r="G2263" s="14" t="s">
        <v>173</v>
      </c>
      <c r="H2263" s="14" t="s">
        <v>174</v>
      </c>
      <c r="I2263" s="14" t="s">
        <v>175</v>
      </c>
      <c r="J2263" s="14" t="s">
        <v>3338</v>
      </c>
      <c r="K2263" s="15">
        <v>2750</v>
      </c>
      <c r="L2263" s="15">
        <v>2750</v>
      </c>
      <c r="M2263" s="15">
        <v>2750</v>
      </c>
      <c r="N2263" s="15">
        <v>2750</v>
      </c>
      <c r="O2263" s="15">
        <v>2750</v>
      </c>
      <c r="P2263" s="15">
        <v>2750</v>
      </c>
      <c r="Q2263" s="15">
        <v>2750</v>
      </c>
      <c r="R2263" s="15">
        <v>2750</v>
      </c>
      <c r="S2263" s="15">
        <v>2750</v>
      </c>
      <c r="T2263" s="15">
        <v>2750</v>
      </c>
      <c r="U2263" s="15">
        <v>2750</v>
      </c>
      <c r="V2263" s="15">
        <v>2750</v>
      </c>
      <c r="W2263" s="15">
        <v>33000</v>
      </c>
      <c r="X2263" s="15">
        <v>33164.410714285717</v>
      </c>
      <c r="Y2263" s="15">
        <v>33399.872864739882</v>
      </c>
      <c r="Z2263" s="15">
        <v>33867.513763733841</v>
      </c>
      <c r="AA2263" s="15">
        <v>34223.677198763682</v>
      </c>
      <c r="AB2263" s="16">
        <f t="shared" si="35"/>
        <v>13750</v>
      </c>
    </row>
    <row r="2264" spans="1:28" ht="16" x14ac:dyDescent="0.2">
      <c r="A2264" s="14" t="s">
        <v>3182</v>
      </c>
      <c r="B2264" s="14" t="s">
        <v>3183</v>
      </c>
      <c r="C2264" s="14" t="s">
        <v>2431</v>
      </c>
      <c r="D2264" s="14" t="s">
        <v>3061</v>
      </c>
      <c r="E2264" s="14" t="s">
        <v>3143</v>
      </c>
      <c r="F2264" s="14" t="s">
        <v>3144</v>
      </c>
      <c r="G2264" s="14" t="s">
        <v>2358</v>
      </c>
      <c r="H2264" s="14" t="s">
        <v>2359</v>
      </c>
      <c r="I2264" s="14" t="s">
        <v>175</v>
      </c>
      <c r="J2264" s="14" t="s">
        <v>3339</v>
      </c>
      <c r="K2264" s="15">
        <v>1797.0668814551609</v>
      </c>
      <c r="L2264" s="15">
        <v>1797.0668814551609</v>
      </c>
      <c r="M2264" s="15">
        <v>1797.0668814551609</v>
      </c>
      <c r="N2264" s="15">
        <v>1797.0668814551609</v>
      </c>
      <c r="O2264" s="15">
        <v>1797.0668814551609</v>
      </c>
      <c r="P2264" s="15">
        <v>1797.0668814551609</v>
      </c>
      <c r="Q2264" s="15">
        <v>1797.0668814551609</v>
      </c>
      <c r="R2264" s="15">
        <v>1797.0668814551609</v>
      </c>
      <c r="S2264" s="15">
        <v>1797.0668814551609</v>
      </c>
      <c r="T2264" s="15">
        <v>1797.0668814551609</v>
      </c>
      <c r="U2264" s="15">
        <v>1797.0668814551609</v>
      </c>
      <c r="V2264" s="15">
        <v>1797.0668814551609</v>
      </c>
      <c r="W2264" s="15">
        <v>21564.802577461931</v>
      </c>
      <c r="X2264" s="15">
        <v>21672.241504588928</v>
      </c>
      <c r="Y2264" s="15">
        <v>21826.111043649802</v>
      </c>
      <c r="Z2264" s="15">
        <v>22131.704488011968</v>
      </c>
      <c r="AA2264" s="15">
        <v>22364.449765640129</v>
      </c>
      <c r="AB2264" s="16">
        <f t="shared" si="35"/>
        <v>8985.3344072758046</v>
      </c>
    </row>
    <row r="2265" spans="1:28" ht="16" x14ac:dyDescent="0.2">
      <c r="A2265" s="14" t="s">
        <v>3182</v>
      </c>
      <c r="B2265" s="14" t="s">
        <v>3183</v>
      </c>
      <c r="C2265" s="14" t="s">
        <v>2431</v>
      </c>
      <c r="D2265" s="14" t="s">
        <v>3061</v>
      </c>
      <c r="E2265" s="14" t="s">
        <v>3143</v>
      </c>
      <c r="F2265" s="14" t="s">
        <v>3144</v>
      </c>
      <c r="G2265" s="14" t="s">
        <v>3228</v>
      </c>
      <c r="H2265" s="14" t="s">
        <v>3229</v>
      </c>
      <c r="I2265" s="14" t="s">
        <v>175</v>
      </c>
      <c r="J2265" s="14" t="s">
        <v>3340</v>
      </c>
      <c r="K2265" s="15">
        <v>0</v>
      </c>
      <c r="L2265" s="15">
        <v>0</v>
      </c>
      <c r="M2265" s="15">
        <v>1996.7409793946231</v>
      </c>
      <c r="N2265" s="15">
        <v>0</v>
      </c>
      <c r="O2265" s="15">
        <v>0</v>
      </c>
      <c r="P2265" s="15">
        <v>0</v>
      </c>
      <c r="Q2265" s="15">
        <v>1996.7409793946231</v>
      </c>
      <c r="R2265" s="15">
        <v>0</v>
      </c>
      <c r="S2265" s="15">
        <v>0</v>
      </c>
      <c r="T2265" s="15">
        <v>0</v>
      </c>
      <c r="U2265" s="15">
        <v>0</v>
      </c>
      <c r="V2265" s="15">
        <v>0</v>
      </c>
      <c r="W2265" s="15">
        <v>3993.4819587892462</v>
      </c>
      <c r="X2265" s="15">
        <v>4013.3780564053563</v>
      </c>
      <c r="Y2265" s="15">
        <v>4041.8724154907036</v>
      </c>
      <c r="Z2265" s="15">
        <v>4098.4637940762905</v>
      </c>
      <c r="AA2265" s="15">
        <v>4141.5647714148381</v>
      </c>
      <c r="AB2265" s="16">
        <f t="shared" si="35"/>
        <v>1996.7409793946231</v>
      </c>
    </row>
    <row r="2266" spans="1:28" ht="16" x14ac:dyDescent="0.2">
      <c r="A2266" s="14" t="s">
        <v>3182</v>
      </c>
      <c r="B2266" s="14" t="s">
        <v>3183</v>
      </c>
      <c r="C2266" s="14" t="s">
        <v>2431</v>
      </c>
      <c r="D2266" s="14" t="s">
        <v>3061</v>
      </c>
      <c r="E2266" s="14" t="s">
        <v>3143</v>
      </c>
      <c r="F2266" s="14" t="s">
        <v>3144</v>
      </c>
      <c r="G2266" s="14" t="s">
        <v>2361</v>
      </c>
      <c r="H2266" s="14" t="s">
        <v>2362</v>
      </c>
      <c r="I2266" s="14" t="s">
        <v>175</v>
      </c>
      <c r="J2266" s="14" t="s">
        <v>3341</v>
      </c>
      <c r="K2266" s="15">
        <v>0</v>
      </c>
      <c r="L2266" s="15">
        <v>0</v>
      </c>
      <c r="M2266" s="15">
        <v>2995.1114690919349</v>
      </c>
      <c r="N2266" s="15">
        <v>0</v>
      </c>
      <c r="O2266" s="15">
        <v>0</v>
      </c>
      <c r="P2266" s="15">
        <v>0</v>
      </c>
      <c r="Q2266" s="15">
        <v>2995.1114690919349</v>
      </c>
      <c r="R2266" s="15">
        <v>0</v>
      </c>
      <c r="S2266" s="15">
        <v>0</v>
      </c>
      <c r="T2266" s="15">
        <v>0</v>
      </c>
      <c r="U2266" s="15">
        <v>0</v>
      </c>
      <c r="V2266" s="15">
        <v>0</v>
      </c>
      <c r="W2266" s="15">
        <v>5990.2229381838697</v>
      </c>
      <c r="X2266" s="15">
        <v>6020.0670846080357</v>
      </c>
      <c r="Y2266" s="15">
        <v>6062.8086232360556</v>
      </c>
      <c r="Z2266" s="15">
        <v>6147.6956911144352</v>
      </c>
      <c r="AA2266" s="15">
        <v>6212.3471571222581</v>
      </c>
      <c r="AB2266" s="16">
        <f t="shared" si="35"/>
        <v>2995.1114690919349</v>
      </c>
    </row>
    <row r="2267" spans="1:28" ht="16" x14ac:dyDescent="0.2">
      <c r="A2267" s="14" t="s">
        <v>3182</v>
      </c>
      <c r="B2267" s="14" t="s">
        <v>3183</v>
      </c>
      <c r="C2267" s="14" t="s">
        <v>2431</v>
      </c>
      <c r="D2267" s="14" t="s">
        <v>3061</v>
      </c>
      <c r="E2267" s="14" t="s">
        <v>3143</v>
      </c>
      <c r="F2267" s="14" t="s">
        <v>3144</v>
      </c>
      <c r="G2267" s="14" t="s">
        <v>1551</v>
      </c>
      <c r="H2267" s="14" t="s">
        <v>1552</v>
      </c>
      <c r="I2267" s="14" t="s">
        <v>175</v>
      </c>
      <c r="J2267" s="14" t="s">
        <v>3342</v>
      </c>
      <c r="K2267" s="15">
        <v>998.37048969731154</v>
      </c>
      <c r="L2267" s="15">
        <v>998.37048969731154</v>
      </c>
      <c r="M2267" s="15">
        <v>998.37048969731154</v>
      </c>
      <c r="N2267" s="15">
        <v>998.37048969731154</v>
      </c>
      <c r="O2267" s="15">
        <v>998.37048969731154</v>
      </c>
      <c r="P2267" s="15">
        <v>998.37048969731154</v>
      </c>
      <c r="Q2267" s="15">
        <v>998.37048969731154</v>
      </c>
      <c r="R2267" s="15">
        <v>998.37048969731154</v>
      </c>
      <c r="S2267" s="15">
        <v>998.37048969731154</v>
      </c>
      <c r="T2267" s="15">
        <v>998.37048969731154</v>
      </c>
      <c r="U2267" s="15">
        <v>998.37048969731154</v>
      </c>
      <c r="V2267" s="15">
        <v>998.37048969731154</v>
      </c>
      <c r="W2267" s="15">
        <v>11980.445876367739</v>
      </c>
      <c r="X2267" s="15">
        <v>12040.134169216071</v>
      </c>
      <c r="Y2267" s="15">
        <v>12125.617246472111</v>
      </c>
      <c r="Z2267" s="15">
        <v>12295.39138222887</v>
      </c>
      <c r="AA2267" s="15">
        <v>12424.694314244516</v>
      </c>
      <c r="AB2267" s="16">
        <f t="shared" si="35"/>
        <v>4991.8524484865575</v>
      </c>
    </row>
    <row r="2268" spans="1:28" ht="16" x14ac:dyDescent="0.2">
      <c r="A2268" s="14" t="s">
        <v>3182</v>
      </c>
      <c r="B2268" s="14" t="s">
        <v>3183</v>
      </c>
      <c r="C2268" s="14" t="s">
        <v>2431</v>
      </c>
      <c r="D2268" s="14" t="s">
        <v>3061</v>
      </c>
      <c r="E2268" s="14" t="s">
        <v>3143</v>
      </c>
      <c r="F2268" s="14" t="s">
        <v>3144</v>
      </c>
      <c r="G2268" s="14" t="s">
        <v>2943</v>
      </c>
      <c r="H2268" s="14" t="s">
        <v>2944</v>
      </c>
      <c r="I2268" s="14" t="s">
        <v>175</v>
      </c>
      <c r="J2268" s="14" t="s">
        <v>3343</v>
      </c>
      <c r="K2268" s="15">
        <v>998.37048969731154</v>
      </c>
      <c r="L2268" s="15">
        <v>998.37048969731154</v>
      </c>
      <c r="M2268" s="15">
        <v>998.37048969731154</v>
      </c>
      <c r="N2268" s="15">
        <v>998.37048969731154</v>
      </c>
      <c r="O2268" s="15">
        <v>998.37048969731154</v>
      </c>
      <c r="P2268" s="15">
        <v>998.37048969731154</v>
      </c>
      <c r="Q2268" s="15">
        <v>998.37048969731154</v>
      </c>
      <c r="R2268" s="15">
        <v>998.37048969731154</v>
      </c>
      <c r="S2268" s="15">
        <v>998.37048969731154</v>
      </c>
      <c r="T2268" s="15">
        <v>998.37048969731154</v>
      </c>
      <c r="U2268" s="15">
        <v>998.37048969731154</v>
      </c>
      <c r="V2268" s="15">
        <v>998.37048969731154</v>
      </c>
      <c r="W2268" s="15">
        <v>11980.445876367739</v>
      </c>
      <c r="X2268" s="15">
        <v>12040.134169216071</v>
      </c>
      <c r="Y2268" s="15">
        <v>12125.617246472111</v>
      </c>
      <c r="Z2268" s="15">
        <v>12295.39138222887</v>
      </c>
      <c r="AA2268" s="15">
        <v>12424.694314244516</v>
      </c>
      <c r="AB2268" s="16">
        <f t="shared" si="35"/>
        <v>4991.8524484865575</v>
      </c>
    </row>
    <row r="2269" spans="1:28" ht="16" x14ac:dyDescent="0.2">
      <c r="A2269" s="14" t="s">
        <v>3182</v>
      </c>
      <c r="B2269" s="14" t="s">
        <v>3183</v>
      </c>
      <c r="C2269" s="14" t="s">
        <v>2431</v>
      </c>
      <c r="D2269" s="14" t="s">
        <v>3061</v>
      </c>
      <c r="E2269" s="14" t="s">
        <v>3143</v>
      </c>
      <c r="F2269" s="14" t="s">
        <v>3144</v>
      </c>
      <c r="G2269" s="14" t="s">
        <v>2054</v>
      </c>
      <c r="H2269" s="14" t="s">
        <v>2055</v>
      </c>
      <c r="I2269" s="14" t="s">
        <v>1868</v>
      </c>
      <c r="J2269" s="14" t="s">
        <v>3344</v>
      </c>
      <c r="K2269" s="15">
        <v>350</v>
      </c>
      <c r="L2269" s="15">
        <v>0</v>
      </c>
      <c r="M2269" s="15">
        <v>350</v>
      </c>
      <c r="N2269" s="15">
        <v>350</v>
      </c>
      <c r="O2269" s="15">
        <v>350</v>
      </c>
      <c r="P2269" s="15">
        <v>350</v>
      </c>
      <c r="Q2269" s="15">
        <v>350</v>
      </c>
      <c r="R2269" s="15">
        <v>0</v>
      </c>
      <c r="S2269" s="15">
        <v>350</v>
      </c>
      <c r="T2269" s="15">
        <v>350</v>
      </c>
      <c r="U2269" s="15">
        <v>350</v>
      </c>
      <c r="V2269" s="15">
        <v>350</v>
      </c>
      <c r="W2269" s="15">
        <v>3500</v>
      </c>
      <c r="X2269" s="15">
        <v>3517.4374999999995</v>
      </c>
      <c r="Y2269" s="15">
        <v>3542.4107583815025</v>
      </c>
      <c r="Z2269" s="15">
        <v>3592.0090355475286</v>
      </c>
      <c r="AA2269" s="15">
        <v>3629.783945323421</v>
      </c>
      <c r="AB2269" s="16">
        <f t="shared" si="35"/>
        <v>1400</v>
      </c>
    </row>
    <row r="2270" spans="1:28" ht="16" x14ac:dyDescent="0.2">
      <c r="A2270" s="14" t="s">
        <v>3182</v>
      </c>
      <c r="B2270" s="14" t="s">
        <v>3183</v>
      </c>
      <c r="C2270" s="14" t="s">
        <v>2431</v>
      </c>
      <c r="D2270" s="14" t="s">
        <v>3061</v>
      </c>
      <c r="E2270" s="14" t="s">
        <v>3143</v>
      </c>
      <c r="F2270" s="14" t="s">
        <v>3144</v>
      </c>
      <c r="G2270" s="14" t="s">
        <v>1866</v>
      </c>
      <c r="H2270" s="14" t="s">
        <v>1867</v>
      </c>
      <c r="I2270" s="14" t="s">
        <v>1868</v>
      </c>
      <c r="J2270" s="14" t="s">
        <v>3345</v>
      </c>
      <c r="K2270" s="15">
        <v>2400</v>
      </c>
      <c r="L2270" s="15">
        <v>0</v>
      </c>
      <c r="M2270" s="15">
        <v>2400</v>
      </c>
      <c r="N2270" s="15">
        <v>2400</v>
      </c>
      <c r="O2270" s="15">
        <v>2400</v>
      </c>
      <c r="P2270" s="15">
        <v>2400</v>
      </c>
      <c r="Q2270" s="15">
        <v>2400</v>
      </c>
      <c r="R2270" s="15">
        <v>0</v>
      </c>
      <c r="S2270" s="15">
        <v>2400</v>
      </c>
      <c r="T2270" s="15">
        <v>2400</v>
      </c>
      <c r="U2270" s="15">
        <v>2400</v>
      </c>
      <c r="V2270" s="15">
        <v>2400</v>
      </c>
      <c r="W2270" s="15">
        <v>24000</v>
      </c>
      <c r="X2270" s="15">
        <v>24119.571428571424</v>
      </c>
      <c r="Y2270" s="15">
        <v>24290.816628901732</v>
      </c>
      <c r="Z2270" s="15">
        <v>24630.919100897339</v>
      </c>
      <c r="AA2270" s="15">
        <v>24889.947053646316</v>
      </c>
      <c r="AB2270" s="16">
        <f t="shared" si="35"/>
        <v>9600</v>
      </c>
    </row>
    <row r="2271" spans="1:28" ht="16" x14ac:dyDescent="0.2">
      <c r="A2271" s="14" t="s">
        <v>3182</v>
      </c>
      <c r="B2271" s="14" t="s">
        <v>3183</v>
      </c>
      <c r="C2271" s="14" t="s">
        <v>2431</v>
      </c>
      <c r="D2271" s="14" t="s">
        <v>3061</v>
      </c>
      <c r="E2271" s="14" t="s">
        <v>3143</v>
      </c>
      <c r="F2271" s="14" t="s">
        <v>3144</v>
      </c>
      <c r="G2271" s="14" t="s">
        <v>2001</v>
      </c>
      <c r="H2271" s="14" t="s">
        <v>2002</v>
      </c>
      <c r="I2271" s="14" t="s">
        <v>1868</v>
      </c>
      <c r="J2271" s="14" t="s">
        <v>3346</v>
      </c>
      <c r="K2271" s="15">
        <v>4000</v>
      </c>
      <c r="L2271" s="15">
        <v>2000</v>
      </c>
      <c r="M2271" s="15">
        <v>6500</v>
      </c>
      <c r="N2271" s="15">
        <v>2000</v>
      </c>
      <c r="O2271" s="15">
        <v>4500</v>
      </c>
      <c r="P2271" s="15">
        <v>4000</v>
      </c>
      <c r="Q2271" s="15">
        <v>4500</v>
      </c>
      <c r="R2271" s="15">
        <v>0</v>
      </c>
      <c r="S2271" s="15">
        <v>6000</v>
      </c>
      <c r="T2271" s="15">
        <v>2500</v>
      </c>
      <c r="U2271" s="15">
        <v>2000</v>
      </c>
      <c r="V2271" s="15">
        <v>2500</v>
      </c>
      <c r="W2271" s="15">
        <v>40500</v>
      </c>
      <c r="X2271" s="15">
        <v>119090.38392857142</v>
      </c>
      <c r="Y2271" s="15">
        <v>59208.865532947966</v>
      </c>
      <c r="Z2271" s="15">
        <v>104168.26203087832</v>
      </c>
      <c r="AA2271" s="15">
        <v>72077.138342850783</v>
      </c>
      <c r="AB2271" s="16">
        <f t="shared" si="35"/>
        <v>19000</v>
      </c>
    </row>
    <row r="2272" spans="1:28" ht="16" x14ac:dyDescent="0.2">
      <c r="A2272" s="14" t="s">
        <v>3182</v>
      </c>
      <c r="B2272" s="14" t="s">
        <v>3183</v>
      </c>
      <c r="C2272" s="14" t="s">
        <v>2431</v>
      </c>
      <c r="D2272" s="14" t="s">
        <v>3061</v>
      </c>
      <c r="E2272" s="14" t="s">
        <v>3143</v>
      </c>
      <c r="F2272" s="14" t="s">
        <v>3144</v>
      </c>
      <c r="G2272" s="14" t="s">
        <v>2298</v>
      </c>
      <c r="H2272" s="14" t="s">
        <v>2299</v>
      </c>
      <c r="I2272" s="14" t="s">
        <v>1868</v>
      </c>
      <c r="J2272" s="14" t="s">
        <v>3347</v>
      </c>
      <c r="K2272" s="15">
        <v>11000</v>
      </c>
      <c r="L2272" s="15">
        <v>5500</v>
      </c>
      <c r="M2272" s="15">
        <v>12200</v>
      </c>
      <c r="N2272" s="15">
        <v>11000</v>
      </c>
      <c r="O2272" s="15">
        <v>5500</v>
      </c>
      <c r="P2272" s="15">
        <v>12200</v>
      </c>
      <c r="Q2272" s="15">
        <v>11000</v>
      </c>
      <c r="R2272" s="15">
        <v>5500</v>
      </c>
      <c r="S2272" s="15">
        <v>22200</v>
      </c>
      <c r="T2272" s="15">
        <v>11000</v>
      </c>
      <c r="U2272" s="15">
        <v>5500</v>
      </c>
      <c r="V2272" s="15">
        <v>12200</v>
      </c>
      <c r="W2272" s="15">
        <v>124800</v>
      </c>
      <c r="X2272" s="15">
        <v>125421.77142857142</v>
      </c>
      <c r="Y2272" s="15">
        <v>116191.07287491328</v>
      </c>
      <c r="Z2272" s="15">
        <v>128080.77932466616</v>
      </c>
      <c r="AA2272" s="15">
        <v>129427.72467896085</v>
      </c>
      <c r="AB2272" s="16">
        <f t="shared" si="35"/>
        <v>45200</v>
      </c>
    </row>
    <row r="2273" spans="1:28" ht="16" x14ac:dyDescent="0.2">
      <c r="A2273" s="14" t="s">
        <v>3182</v>
      </c>
      <c r="B2273" s="14" t="s">
        <v>3183</v>
      </c>
      <c r="C2273" s="14" t="s">
        <v>2431</v>
      </c>
      <c r="D2273" s="14" t="s">
        <v>3061</v>
      </c>
      <c r="E2273" s="14" t="s">
        <v>3143</v>
      </c>
      <c r="F2273" s="14" t="s">
        <v>3144</v>
      </c>
      <c r="G2273" s="14" t="s">
        <v>3348</v>
      </c>
      <c r="H2273" s="14" t="s">
        <v>3349</v>
      </c>
      <c r="I2273" s="14" t="s">
        <v>1868</v>
      </c>
      <c r="J2273" s="14" t="s">
        <v>3350</v>
      </c>
      <c r="K2273" s="15">
        <v>16400</v>
      </c>
      <c r="L2273" s="15">
        <v>8200</v>
      </c>
      <c r="M2273" s="15">
        <v>16400</v>
      </c>
      <c r="N2273" s="15">
        <v>16400</v>
      </c>
      <c r="O2273" s="15">
        <v>12200</v>
      </c>
      <c r="P2273" s="15">
        <v>16400</v>
      </c>
      <c r="Q2273" s="15">
        <v>16400</v>
      </c>
      <c r="R2273" s="15">
        <v>8200</v>
      </c>
      <c r="S2273" s="15">
        <v>16400</v>
      </c>
      <c r="T2273" s="15">
        <v>20400</v>
      </c>
      <c r="U2273" s="15">
        <v>8200</v>
      </c>
      <c r="V2273" s="15">
        <v>16400</v>
      </c>
      <c r="W2273" s="15">
        <v>172000</v>
      </c>
      <c r="X2273" s="15">
        <v>176876.85714285713</v>
      </c>
      <c r="Y2273" s="15">
        <v>174084.18584046242</v>
      </c>
      <c r="Z2273" s="15">
        <v>180626.74007324714</v>
      </c>
      <c r="AA2273" s="15">
        <v>178377.95388446527</v>
      </c>
      <c r="AB2273" s="16">
        <f t="shared" si="35"/>
        <v>69600</v>
      </c>
    </row>
    <row r="2274" spans="1:28" ht="16" x14ac:dyDescent="0.2">
      <c r="A2274" s="14" t="s">
        <v>3182</v>
      </c>
      <c r="B2274" s="14" t="s">
        <v>3183</v>
      </c>
      <c r="C2274" s="14" t="s">
        <v>2431</v>
      </c>
      <c r="D2274" s="14" t="s">
        <v>3061</v>
      </c>
      <c r="E2274" s="14" t="s">
        <v>3143</v>
      </c>
      <c r="F2274" s="14" t="s">
        <v>3144</v>
      </c>
      <c r="G2274" s="14" t="s">
        <v>1873</v>
      </c>
      <c r="H2274" s="14" t="s">
        <v>1874</v>
      </c>
      <c r="I2274" s="14" t="s">
        <v>1868</v>
      </c>
      <c r="J2274" s="14" t="s">
        <v>3351</v>
      </c>
      <c r="K2274" s="15">
        <v>1500</v>
      </c>
      <c r="L2274" s="15">
        <v>1500</v>
      </c>
      <c r="M2274" s="15">
        <v>1500</v>
      </c>
      <c r="N2274" s="15">
        <v>1500</v>
      </c>
      <c r="O2274" s="15">
        <v>1500</v>
      </c>
      <c r="P2274" s="15">
        <v>1500</v>
      </c>
      <c r="Q2274" s="15">
        <v>1500</v>
      </c>
      <c r="R2274" s="15">
        <v>1500</v>
      </c>
      <c r="S2274" s="15">
        <v>1500</v>
      </c>
      <c r="T2274" s="15">
        <v>1500</v>
      </c>
      <c r="U2274" s="15">
        <v>1500</v>
      </c>
      <c r="V2274" s="15">
        <v>1500</v>
      </c>
      <c r="W2274" s="15">
        <v>18000</v>
      </c>
      <c r="X2274" s="15">
        <v>18089.678571428569</v>
      </c>
      <c r="Y2274" s="15">
        <v>18218.112471676297</v>
      </c>
      <c r="Z2274" s="15">
        <v>18473.189325673004</v>
      </c>
      <c r="AA2274" s="15">
        <v>18667.460290234736</v>
      </c>
      <c r="AB2274" s="16">
        <f t="shared" si="35"/>
        <v>7500</v>
      </c>
    </row>
    <row r="2275" spans="1:28" ht="16" x14ac:dyDescent="0.2">
      <c r="A2275" s="14" t="s">
        <v>3182</v>
      </c>
      <c r="B2275" s="14" t="s">
        <v>3183</v>
      </c>
      <c r="C2275" s="14" t="s">
        <v>2431</v>
      </c>
      <c r="D2275" s="14" t="s">
        <v>3061</v>
      </c>
      <c r="E2275" s="14" t="s">
        <v>3143</v>
      </c>
      <c r="F2275" s="14" t="s">
        <v>3144</v>
      </c>
      <c r="G2275" s="14" t="s">
        <v>3263</v>
      </c>
      <c r="H2275" s="14" t="s">
        <v>3264</v>
      </c>
      <c r="I2275" s="14" t="s">
        <v>1868</v>
      </c>
      <c r="J2275" s="14" t="s">
        <v>3352</v>
      </c>
      <c r="K2275" s="15">
        <v>998.37048969731154</v>
      </c>
      <c r="L2275" s="15">
        <v>998.37048969731154</v>
      </c>
      <c r="M2275" s="15">
        <v>998.37048969731154</v>
      </c>
      <c r="N2275" s="15">
        <v>998.37048969731154</v>
      </c>
      <c r="O2275" s="15">
        <v>998.37048969731154</v>
      </c>
      <c r="P2275" s="15">
        <v>998.37048969731154</v>
      </c>
      <c r="Q2275" s="15">
        <v>998.37048969731154</v>
      </c>
      <c r="R2275" s="15">
        <v>998.37048969731154</v>
      </c>
      <c r="S2275" s="15">
        <v>998.37048969731154</v>
      </c>
      <c r="T2275" s="15">
        <v>998.37048969731154</v>
      </c>
      <c r="U2275" s="15">
        <v>998.37048969731154</v>
      </c>
      <c r="V2275" s="15">
        <v>998.37048969731154</v>
      </c>
      <c r="W2275" s="15">
        <v>11980.445876367739</v>
      </c>
      <c r="X2275" s="15">
        <v>12040.134169216071</v>
      </c>
      <c r="Y2275" s="15">
        <v>12125.617246472111</v>
      </c>
      <c r="Z2275" s="15">
        <v>12295.39138222887</v>
      </c>
      <c r="AA2275" s="15">
        <v>12424.694314244516</v>
      </c>
      <c r="AB2275" s="16">
        <f t="shared" si="35"/>
        <v>4991.8524484865575</v>
      </c>
    </row>
    <row r="2276" spans="1:28" ht="16" x14ac:dyDescent="0.2">
      <c r="A2276" s="14" t="s">
        <v>3353</v>
      </c>
      <c r="B2276" s="14" t="s">
        <v>3354</v>
      </c>
      <c r="C2276" s="14" t="s">
        <v>2431</v>
      </c>
      <c r="D2276" s="14" t="s">
        <v>3355</v>
      </c>
      <c r="E2276" s="14" t="s">
        <v>2770</v>
      </c>
      <c r="F2276" s="14" t="s">
        <v>2771</v>
      </c>
      <c r="G2276" s="14" t="s">
        <v>1984</v>
      </c>
      <c r="H2276" s="14" t="s">
        <v>1985</v>
      </c>
      <c r="I2276" s="14" t="s">
        <v>1986</v>
      </c>
      <c r="J2276" s="14" t="s">
        <v>3356</v>
      </c>
      <c r="K2276" s="15">
        <v>77477.399999999994</v>
      </c>
      <c r="L2276" s="15">
        <v>80531.639999999985</v>
      </c>
      <c r="M2276" s="15">
        <v>79309.919999999998</v>
      </c>
      <c r="N2276" s="15">
        <v>78213.600000000006</v>
      </c>
      <c r="O2276" s="15">
        <v>76380.959999999992</v>
      </c>
      <c r="P2276" s="15">
        <v>76380.959999999992</v>
      </c>
      <c r="Q2276" s="15">
        <v>76380.959999999992</v>
      </c>
      <c r="R2276" s="15">
        <v>76380.959999999992</v>
      </c>
      <c r="S2276" s="15">
        <v>81378.959999999992</v>
      </c>
      <c r="T2276" s="15">
        <v>77116.680000000008</v>
      </c>
      <c r="U2276" s="15">
        <v>77116.680000000008</v>
      </c>
      <c r="V2276" s="15">
        <v>86002.08</v>
      </c>
      <c r="W2276" s="15">
        <v>942670.79999999993</v>
      </c>
      <c r="X2276" s="15">
        <v>956086.41230857128</v>
      </c>
      <c r="Y2276" s="15">
        <v>951880.61985033425</v>
      </c>
      <c r="Z2276" s="15">
        <v>964294.9161554419</v>
      </c>
      <c r="AA2276" s="15">
        <v>973693.63956523326</v>
      </c>
      <c r="AB2276" s="16">
        <f t="shared" si="35"/>
        <v>391913.5199999999</v>
      </c>
    </row>
    <row r="2277" spans="1:28" ht="16" x14ac:dyDescent="0.2">
      <c r="A2277" s="14" t="s">
        <v>3353</v>
      </c>
      <c r="B2277" s="14" t="s">
        <v>3354</v>
      </c>
      <c r="C2277" s="14" t="s">
        <v>2431</v>
      </c>
      <c r="D2277" s="14" t="s">
        <v>3355</v>
      </c>
      <c r="E2277" s="14" t="s">
        <v>2785</v>
      </c>
      <c r="F2277" s="14" t="s">
        <v>2786</v>
      </c>
      <c r="G2277" s="14" t="s">
        <v>1984</v>
      </c>
      <c r="H2277" s="14" t="s">
        <v>1985</v>
      </c>
      <c r="I2277" s="14" t="s">
        <v>1986</v>
      </c>
      <c r="J2277" s="14" t="s">
        <v>3357</v>
      </c>
      <c r="K2277" s="15">
        <v>129129</v>
      </c>
      <c r="L2277" s="15">
        <v>134219.4</v>
      </c>
      <c r="M2277" s="15">
        <v>132183.20000000001</v>
      </c>
      <c r="N2277" s="15">
        <v>130356</v>
      </c>
      <c r="O2277" s="15">
        <v>127301.6</v>
      </c>
      <c r="P2277" s="15">
        <v>127301.6</v>
      </c>
      <c r="Q2277" s="15">
        <v>127301.6</v>
      </c>
      <c r="R2277" s="15">
        <v>127301.6</v>
      </c>
      <c r="S2277" s="15">
        <v>135631.6</v>
      </c>
      <c r="T2277" s="15">
        <v>128527.8</v>
      </c>
      <c r="U2277" s="15">
        <v>128527.8</v>
      </c>
      <c r="V2277" s="15">
        <v>143336.79999999999</v>
      </c>
      <c r="W2277" s="15">
        <v>1571118</v>
      </c>
      <c r="X2277" s="15">
        <v>1593477.3538476189</v>
      </c>
      <c r="Y2277" s="15">
        <v>1586467.6997505571</v>
      </c>
      <c r="Z2277" s="15">
        <v>1607158.1935924033</v>
      </c>
      <c r="AA2277" s="15">
        <v>1622822.7326087225</v>
      </c>
      <c r="AB2277" s="16">
        <f t="shared" si="35"/>
        <v>653189.20000000007</v>
      </c>
    </row>
    <row r="2278" spans="1:28" ht="16" x14ac:dyDescent="0.2">
      <c r="A2278" s="14" t="s">
        <v>3353</v>
      </c>
      <c r="B2278" s="14" t="s">
        <v>3354</v>
      </c>
      <c r="C2278" s="14" t="s">
        <v>2431</v>
      </c>
      <c r="D2278" s="14" t="s">
        <v>3355</v>
      </c>
      <c r="E2278" s="14" t="s">
        <v>682</v>
      </c>
      <c r="F2278" s="14" t="s">
        <v>980</v>
      </c>
      <c r="G2278" s="14" t="s">
        <v>15</v>
      </c>
      <c r="H2278" s="14" t="s">
        <v>16</v>
      </c>
      <c r="I2278" s="14" t="s">
        <v>17</v>
      </c>
      <c r="J2278" s="14" t="s">
        <v>3358</v>
      </c>
      <c r="K2278" s="15">
        <v>140575.26999999999</v>
      </c>
      <c r="L2278" s="15">
        <v>121094.71</v>
      </c>
      <c r="M2278" s="15">
        <v>121094.71</v>
      </c>
      <c r="N2278" s="15">
        <v>151434.59000000003</v>
      </c>
      <c r="O2278" s="15">
        <v>125599.12</v>
      </c>
      <c r="P2278" s="15">
        <v>132840.79999999999</v>
      </c>
      <c r="Q2278" s="15">
        <v>145079.71</v>
      </c>
      <c r="R2278" s="15">
        <v>125599.12</v>
      </c>
      <c r="S2278" s="15">
        <v>125599.12</v>
      </c>
      <c r="T2278" s="15">
        <v>146681</v>
      </c>
      <c r="U2278" s="15">
        <v>127200.38999999998</v>
      </c>
      <c r="V2278" s="15">
        <v>147462.76</v>
      </c>
      <c r="W2278" s="15">
        <v>1610261.2999999998</v>
      </c>
      <c r="X2278" s="15">
        <v>1655412.3773200596</v>
      </c>
      <c r="Y2278" s="15">
        <v>1721604.704063066</v>
      </c>
      <c r="Z2278" s="15">
        <v>1776170.5452205383</v>
      </c>
      <c r="AA2278" s="15">
        <v>1845950.617146438</v>
      </c>
      <c r="AB2278" s="16">
        <f t="shared" si="35"/>
        <v>659798.4</v>
      </c>
    </row>
    <row r="2279" spans="1:28" ht="16" x14ac:dyDescent="0.2">
      <c r="A2279" s="14" t="s">
        <v>3353</v>
      </c>
      <c r="B2279" s="14" t="s">
        <v>3354</v>
      </c>
      <c r="C2279" s="14" t="s">
        <v>2431</v>
      </c>
      <c r="D2279" s="14" t="s">
        <v>3355</v>
      </c>
      <c r="E2279" s="14" t="s">
        <v>682</v>
      </c>
      <c r="F2279" s="14" t="s">
        <v>980</v>
      </c>
      <c r="G2279" s="14" t="s">
        <v>19</v>
      </c>
      <c r="H2279" s="14" t="s">
        <v>20</v>
      </c>
      <c r="I2279" s="14" t="s">
        <v>21</v>
      </c>
      <c r="J2279" s="14" t="s">
        <v>3359</v>
      </c>
      <c r="K2279" s="15">
        <v>600</v>
      </c>
      <c r="L2279" s="15">
        <v>0</v>
      </c>
      <c r="M2279" s="15">
        <v>600</v>
      </c>
      <c r="N2279" s="15">
        <v>0</v>
      </c>
      <c r="O2279" s="15">
        <v>600</v>
      </c>
      <c r="P2279" s="15">
        <v>0</v>
      </c>
      <c r="Q2279" s="15">
        <v>600</v>
      </c>
      <c r="R2279" s="15">
        <v>0</v>
      </c>
      <c r="S2279" s="15">
        <v>600</v>
      </c>
      <c r="T2279" s="15">
        <v>0</v>
      </c>
      <c r="U2279" s="15">
        <v>600</v>
      </c>
      <c r="V2279" s="15">
        <v>0</v>
      </c>
      <c r="W2279" s="15">
        <v>3600</v>
      </c>
      <c r="X2279" s="15">
        <v>3603.4928571428568</v>
      </c>
      <c r="Y2279" s="15">
        <v>3612.3345572254329</v>
      </c>
      <c r="Z2279" s="15">
        <v>3660.4546312243347</v>
      </c>
      <c r="AA2279" s="15">
        <v>3687.752492251579</v>
      </c>
      <c r="AB2279" s="16">
        <f t="shared" si="35"/>
        <v>1800</v>
      </c>
    </row>
    <row r="2280" spans="1:28" ht="16" x14ac:dyDescent="0.2">
      <c r="A2280" s="14" t="s">
        <v>3353</v>
      </c>
      <c r="B2280" s="14" t="s">
        <v>3354</v>
      </c>
      <c r="C2280" s="14" t="s">
        <v>2431</v>
      </c>
      <c r="D2280" s="14" t="s">
        <v>3355</v>
      </c>
      <c r="E2280" s="14" t="s">
        <v>682</v>
      </c>
      <c r="F2280" s="14" t="s">
        <v>980</v>
      </c>
      <c r="G2280" s="14" t="s">
        <v>23</v>
      </c>
      <c r="H2280" s="14" t="s">
        <v>24</v>
      </c>
      <c r="I2280" s="14" t="s">
        <v>21</v>
      </c>
      <c r="J2280" s="14" t="s">
        <v>3360</v>
      </c>
      <c r="K2280" s="15">
        <v>480</v>
      </c>
      <c r="L2280" s="15">
        <v>0</v>
      </c>
      <c r="M2280" s="15">
        <v>480</v>
      </c>
      <c r="N2280" s="15">
        <v>0</v>
      </c>
      <c r="O2280" s="15">
        <v>480</v>
      </c>
      <c r="P2280" s="15">
        <v>0</v>
      </c>
      <c r="Q2280" s="15">
        <v>480</v>
      </c>
      <c r="R2280" s="15">
        <v>0</v>
      </c>
      <c r="S2280" s="15">
        <v>480</v>
      </c>
      <c r="T2280" s="15">
        <v>0</v>
      </c>
      <c r="U2280" s="15">
        <v>480</v>
      </c>
      <c r="V2280" s="15">
        <v>0</v>
      </c>
      <c r="W2280" s="15">
        <v>2880</v>
      </c>
      <c r="X2280" s="15">
        <v>2882.7942857142857</v>
      </c>
      <c r="Y2280" s="15">
        <v>2889.8676457803467</v>
      </c>
      <c r="Z2280" s="15">
        <v>2928.3637049794675</v>
      </c>
      <c r="AA2280" s="15">
        <v>2950.2019938012631</v>
      </c>
      <c r="AB2280" s="16">
        <f t="shared" si="35"/>
        <v>1440</v>
      </c>
    </row>
    <row r="2281" spans="1:28" ht="16" x14ac:dyDescent="0.2">
      <c r="A2281" s="14" t="s">
        <v>3353</v>
      </c>
      <c r="B2281" s="14" t="s">
        <v>3354</v>
      </c>
      <c r="C2281" s="14" t="s">
        <v>2431</v>
      </c>
      <c r="D2281" s="14" t="s">
        <v>3355</v>
      </c>
      <c r="E2281" s="14" t="s">
        <v>682</v>
      </c>
      <c r="F2281" s="14" t="s">
        <v>980</v>
      </c>
      <c r="G2281" s="14" t="s">
        <v>26</v>
      </c>
      <c r="H2281" s="14" t="s">
        <v>27</v>
      </c>
      <c r="I2281" s="14" t="s">
        <v>21</v>
      </c>
      <c r="J2281" s="14" t="s">
        <v>3361</v>
      </c>
      <c r="K2281" s="15">
        <v>132</v>
      </c>
      <c r="L2281" s="15">
        <v>0</v>
      </c>
      <c r="M2281" s="15">
        <v>132</v>
      </c>
      <c r="N2281" s="15">
        <v>0</v>
      </c>
      <c r="O2281" s="15">
        <v>132</v>
      </c>
      <c r="P2281" s="15">
        <v>0</v>
      </c>
      <c r="Q2281" s="15">
        <v>132</v>
      </c>
      <c r="R2281" s="15">
        <v>0</v>
      </c>
      <c r="S2281" s="15">
        <v>132</v>
      </c>
      <c r="T2281" s="15">
        <v>0</v>
      </c>
      <c r="U2281" s="15">
        <v>132</v>
      </c>
      <c r="V2281" s="15">
        <v>0</v>
      </c>
      <c r="W2281" s="15">
        <v>792</v>
      </c>
      <c r="X2281" s="15">
        <v>792.76842857142844</v>
      </c>
      <c r="Y2281" s="15">
        <v>794.71360258959533</v>
      </c>
      <c r="Z2281" s="15">
        <v>805.30001886935361</v>
      </c>
      <c r="AA2281" s="15">
        <v>811.30554829534742</v>
      </c>
      <c r="AB2281" s="16">
        <f t="shared" si="35"/>
        <v>396</v>
      </c>
    </row>
    <row r="2282" spans="1:28" ht="16" x14ac:dyDescent="0.2">
      <c r="A2282" s="14" t="s">
        <v>3353</v>
      </c>
      <c r="B2282" s="14" t="s">
        <v>3354</v>
      </c>
      <c r="C2282" s="14" t="s">
        <v>2431</v>
      </c>
      <c r="D2282" s="14" t="s">
        <v>3355</v>
      </c>
      <c r="E2282" s="14" t="s">
        <v>682</v>
      </c>
      <c r="F2282" s="14" t="s">
        <v>980</v>
      </c>
      <c r="G2282" s="14" t="s">
        <v>38</v>
      </c>
      <c r="H2282" s="14" t="s">
        <v>39</v>
      </c>
      <c r="I2282" s="14" t="s">
        <v>21</v>
      </c>
      <c r="J2282" s="14" t="s">
        <v>3362</v>
      </c>
      <c r="K2282" s="15">
        <v>1431.4538062016213</v>
      </c>
      <c r="L2282" s="15">
        <v>1431.4538062016213</v>
      </c>
      <c r="M2282" s="15">
        <v>1431.4538062016213</v>
      </c>
      <c r="N2282" s="15">
        <v>1431.4538062016213</v>
      </c>
      <c r="O2282" s="15">
        <v>1431.4538062016213</v>
      </c>
      <c r="P2282" s="15">
        <v>1431.4538062016213</v>
      </c>
      <c r="Q2282" s="15">
        <v>1431.4538062016213</v>
      </c>
      <c r="R2282" s="15">
        <v>1431.4538062016213</v>
      </c>
      <c r="S2282" s="15">
        <v>1431.4538062016213</v>
      </c>
      <c r="T2282" s="15">
        <v>1431.4538062016213</v>
      </c>
      <c r="U2282" s="15">
        <v>1431.4538062016213</v>
      </c>
      <c r="V2282" s="15">
        <v>1431.4538062016213</v>
      </c>
      <c r="W2282" s="15">
        <v>17177.445674419454</v>
      </c>
      <c r="X2282" s="15">
        <v>16885.850916513322</v>
      </c>
      <c r="Y2282" s="15">
        <v>16793.470324430167</v>
      </c>
      <c r="Z2282" s="15">
        <v>16916.879208560262</v>
      </c>
      <c r="AA2282" s="15">
        <v>17043.036930530307</v>
      </c>
      <c r="AB2282" s="16">
        <f t="shared" si="35"/>
        <v>7157.269031008107</v>
      </c>
    </row>
    <row r="2283" spans="1:28" ht="16" x14ac:dyDescent="0.2">
      <c r="A2283" s="14" t="s">
        <v>3353</v>
      </c>
      <c r="B2283" s="14" t="s">
        <v>3354</v>
      </c>
      <c r="C2283" s="14" t="s">
        <v>2431</v>
      </c>
      <c r="D2283" s="14" t="s">
        <v>3355</v>
      </c>
      <c r="E2283" s="14" t="s">
        <v>682</v>
      </c>
      <c r="F2283" s="14" t="s">
        <v>980</v>
      </c>
      <c r="G2283" s="14" t="s">
        <v>41</v>
      </c>
      <c r="H2283" s="14" t="s">
        <v>42</v>
      </c>
      <c r="I2283" s="14" t="s">
        <v>21</v>
      </c>
      <c r="J2283" s="14" t="s">
        <v>3363</v>
      </c>
      <c r="K2283" s="15">
        <v>536</v>
      </c>
      <c r="L2283" s="15">
        <v>536</v>
      </c>
      <c r="M2283" s="15">
        <v>536</v>
      </c>
      <c r="N2283" s="15">
        <v>536</v>
      </c>
      <c r="O2283" s="15">
        <v>536</v>
      </c>
      <c r="P2283" s="15">
        <v>536</v>
      </c>
      <c r="Q2283" s="15">
        <v>536</v>
      </c>
      <c r="R2283" s="15">
        <v>536</v>
      </c>
      <c r="S2283" s="15">
        <v>536</v>
      </c>
      <c r="T2283" s="15">
        <v>536</v>
      </c>
      <c r="U2283" s="15">
        <v>536</v>
      </c>
      <c r="V2283" s="15">
        <v>536</v>
      </c>
      <c r="W2283" s="15">
        <v>6432</v>
      </c>
      <c r="X2283" s="15">
        <v>6464.0451428571423</v>
      </c>
      <c r="Y2283" s="15">
        <v>6509.9388565456647</v>
      </c>
      <c r="Z2283" s="15">
        <v>6601.0863190404862</v>
      </c>
      <c r="AA2283" s="15">
        <v>6670.5058103772126</v>
      </c>
      <c r="AB2283" s="16">
        <f t="shared" si="35"/>
        <v>2680</v>
      </c>
    </row>
    <row r="2284" spans="1:28" ht="16" x14ac:dyDescent="0.2">
      <c r="A2284" s="14" t="s">
        <v>3353</v>
      </c>
      <c r="B2284" s="14" t="s">
        <v>3354</v>
      </c>
      <c r="C2284" s="14" t="s">
        <v>2431</v>
      </c>
      <c r="D2284" s="14" t="s">
        <v>3355</v>
      </c>
      <c r="E2284" s="14" t="s">
        <v>682</v>
      </c>
      <c r="F2284" s="14" t="s">
        <v>980</v>
      </c>
      <c r="G2284" s="14" t="s">
        <v>44</v>
      </c>
      <c r="H2284" s="14" t="s">
        <v>45</v>
      </c>
      <c r="I2284" s="14" t="s">
        <v>21</v>
      </c>
      <c r="J2284" s="14" t="s">
        <v>3364</v>
      </c>
      <c r="K2284" s="15">
        <v>300</v>
      </c>
      <c r="L2284" s="15">
        <v>300</v>
      </c>
      <c r="M2284" s="15">
        <v>300</v>
      </c>
      <c r="N2284" s="15">
        <v>300</v>
      </c>
      <c r="O2284" s="15">
        <v>300</v>
      </c>
      <c r="P2284" s="15">
        <v>300</v>
      </c>
      <c r="Q2284" s="15">
        <v>300</v>
      </c>
      <c r="R2284" s="15">
        <v>300</v>
      </c>
      <c r="S2284" s="15">
        <v>300</v>
      </c>
      <c r="T2284" s="15">
        <v>300</v>
      </c>
      <c r="U2284" s="15">
        <v>300</v>
      </c>
      <c r="V2284" s="15">
        <v>300</v>
      </c>
      <c r="W2284" s="15">
        <v>3600</v>
      </c>
      <c r="X2284" s="15">
        <v>3603.4928571428568</v>
      </c>
      <c r="Y2284" s="15">
        <v>3612.3345572254329</v>
      </c>
      <c r="Z2284" s="15">
        <v>3660.4546312243347</v>
      </c>
      <c r="AA2284" s="15">
        <v>3687.752492251579</v>
      </c>
      <c r="AB2284" s="16">
        <f t="shared" si="35"/>
        <v>1500</v>
      </c>
    </row>
    <row r="2285" spans="1:28" ht="16" x14ac:dyDescent="0.2">
      <c r="A2285" s="14" t="s">
        <v>3353</v>
      </c>
      <c r="B2285" s="14" t="s">
        <v>3354</v>
      </c>
      <c r="C2285" s="14" t="s">
        <v>2431</v>
      </c>
      <c r="D2285" s="14" t="s">
        <v>3355</v>
      </c>
      <c r="E2285" s="14" t="s">
        <v>682</v>
      </c>
      <c r="F2285" s="14" t="s">
        <v>980</v>
      </c>
      <c r="G2285" s="14" t="s">
        <v>47</v>
      </c>
      <c r="H2285" s="14" t="s">
        <v>48</v>
      </c>
      <c r="I2285" s="14" t="s">
        <v>21</v>
      </c>
      <c r="J2285" s="14" t="s">
        <v>3365</v>
      </c>
      <c r="K2285" s="15">
        <v>300</v>
      </c>
      <c r="L2285" s="15">
        <v>300</v>
      </c>
      <c r="M2285" s="15">
        <v>300</v>
      </c>
      <c r="N2285" s="15">
        <v>300</v>
      </c>
      <c r="O2285" s="15">
        <v>300</v>
      </c>
      <c r="P2285" s="15">
        <v>300</v>
      </c>
      <c r="Q2285" s="15">
        <v>300</v>
      </c>
      <c r="R2285" s="15">
        <v>300</v>
      </c>
      <c r="S2285" s="15">
        <v>300</v>
      </c>
      <c r="T2285" s="15">
        <v>300</v>
      </c>
      <c r="U2285" s="15">
        <v>300</v>
      </c>
      <c r="V2285" s="15">
        <v>300</v>
      </c>
      <c r="W2285" s="15">
        <v>3600</v>
      </c>
      <c r="X2285" s="15">
        <v>3603.4928571428568</v>
      </c>
      <c r="Y2285" s="15">
        <v>3612.3345572254329</v>
      </c>
      <c r="Z2285" s="15">
        <v>3660.4546312243347</v>
      </c>
      <c r="AA2285" s="15">
        <v>3687.752492251579</v>
      </c>
      <c r="AB2285" s="16">
        <f t="shared" si="35"/>
        <v>1500</v>
      </c>
    </row>
    <row r="2286" spans="1:28" ht="16" x14ac:dyDescent="0.2">
      <c r="A2286" s="14" t="s">
        <v>3353</v>
      </c>
      <c r="B2286" s="14" t="s">
        <v>3354</v>
      </c>
      <c r="C2286" s="14" t="s">
        <v>2431</v>
      </c>
      <c r="D2286" s="14" t="s">
        <v>3355</v>
      </c>
      <c r="E2286" s="14" t="s">
        <v>682</v>
      </c>
      <c r="F2286" s="14" t="s">
        <v>980</v>
      </c>
      <c r="G2286" s="14" t="s">
        <v>50</v>
      </c>
      <c r="H2286" s="14" t="s">
        <v>51</v>
      </c>
      <c r="I2286" s="14" t="s">
        <v>21</v>
      </c>
      <c r="J2286" s="14" t="s">
        <v>3366</v>
      </c>
      <c r="K2286" s="15">
        <v>110</v>
      </c>
      <c r="L2286" s="15">
        <v>110</v>
      </c>
      <c r="M2286" s="15">
        <v>110</v>
      </c>
      <c r="N2286" s="15">
        <v>110</v>
      </c>
      <c r="O2286" s="15">
        <v>110</v>
      </c>
      <c r="P2286" s="15">
        <v>110</v>
      </c>
      <c r="Q2286" s="15">
        <v>110</v>
      </c>
      <c r="R2286" s="15">
        <v>110</v>
      </c>
      <c r="S2286" s="15">
        <v>110</v>
      </c>
      <c r="T2286" s="15">
        <v>110</v>
      </c>
      <c r="U2286" s="15">
        <v>110</v>
      </c>
      <c r="V2286" s="15">
        <v>110</v>
      </c>
      <c r="W2286" s="15">
        <v>1320</v>
      </c>
      <c r="X2286" s="15">
        <v>1321.2807142857141</v>
      </c>
      <c r="Y2286" s="15">
        <v>1324.5226709826588</v>
      </c>
      <c r="Z2286" s="15">
        <v>1342.1666981155893</v>
      </c>
      <c r="AA2286" s="15">
        <v>1352.1759138255788</v>
      </c>
      <c r="AB2286" s="16">
        <f t="shared" si="35"/>
        <v>550</v>
      </c>
    </row>
    <row r="2287" spans="1:28" ht="16" x14ac:dyDescent="0.2">
      <c r="A2287" s="14" t="s">
        <v>3353</v>
      </c>
      <c r="B2287" s="14" t="s">
        <v>3354</v>
      </c>
      <c r="C2287" s="14" t="s">
        <v>2431</v>
      </c>
      <c r="D2287" s="14" t="s">
        <v>3355</v>
      </c>
      <c r="E2287" s="14" t="s">
        <v>682</v>
      </c>
      <c r="F2287" s="14" t="s">
        <v>980</v>
      </c>
      <c r="G2287" s="14" t="s">
        <v>53</v>
      </c>
      <c r="H2287" s="14" t="s">
        <v>54</v>
      </c>
      <c r="I2287" s="14" t="s">
        <v>21</v>
      </c>
      <c r="J2287" s="14" t="s">
        <v>3367</v>
      </c>
      <c r="K2287" s="15">
        <v>0</v>
      </c>
      <c r="L2287" s="15">
        <v>0</v>
      </c>
      <c r="M2287" s="15">
        <v>0</v>
      </c>
      <c r="N2287" s="15">
        <v>0</v>
      </c>
      <c r="O2287" s="15">
        <v>0</v>
      </c>
      <c r="P2287" s="15">
        <v>125000</v>
      </c>
      <c r="Q2287" s="15">
        <v>0</v>
      </c>
      <c r="R2287" s="15">
        <v>0</v>
      </c>
      <c r="S2287" s="15">
        <v>0</v>
      </c>
      <c r="T2287" s="15">
        <v>0</v>
      </c>
      <c r="U2287" s="15">
        <v>0</v>
      </c>
      <c r="V2287" s="15">
        <v>125000</v>
      </c>
      <c r="W2287" s="15">
        <v>250000</v>
      </c>
      <c r="X2287" s="15">
        <v>250242.5595238095</v>
      </c>
      <c r="Y2287" s="15">
        <v>250856.56647398841</v>
      </c>
      <c r="Z2287" s="15">
        <v>254198.23827946768</v>
      </c>
      <c r="AA2287" s="15">
        <v>256093.92307302629</v>
      </c>
      <c r="AB2287" s="16">
        <f t="shared" si="35"/>
        <v>0</v>
      </c>
    </row>
    <row r="2288" spans="1:28" ht="16" x14ac:dyDescent="0.2">
      <c r="A2288" s="14" t="s">
        <v>3353</v>
      </c>
      <c r="B2288" s="14" t="s">
        <v>3354</v>
      </c>
      <c r="C2288" s="14" t="s">
        <v>2431</v>
      </c>
      <c r="D2288" s="14" t="s">
        <v>3355</v>
      </c>
      <c r="E2288" s="14" t="s">
        <v>682</v>
      </c>
      <c r="F2288" s="14" t="s">
        <v>980</v>
      </c>
      <c r="G2288" s="14" t="s">
        <v>59</v>
      </c>
      <c r="H2288" s="14" t="s">
        <v>60</v>
      </c>
      <c r="I2288" s="14" t="s">
        <v>21</v>
      </c>
      <c r="J2288" s="14" t="s">
        <v>3368</v>
      </c>
      <c r="K2288" s="15">
        <v>500</v>
      </c>
      <c r="L2288" s="15">
        <v>500</v>
      </c>
      <c r="M2288" s="15">
        <v>500</v>
      </c>
      <c r="N2288" s="15">
        <v>500</v>
      </c>
      <c r="O2288" s="15">
        <v>500</v>
      </c>
      <c r="P2288" s="15">
        <v>500</v>
      </c>
      <c r="Q2288" s="15">
        <v>500</v>
      </c>
      <c r="R2288" s="15">
        <v>500</v>
      </c>
      <c r="S2288" s="15">
        <v>500</v>
      </c>
      <c r="T2288" s="15">
        <v>500</v>
      </c>
      <c r="U2288" s="15">
        <v>500</v>
      </c>
      <c r="V2288" s="15">
        <v>500</v>
      </c>
      <c r="W2288" s="15">
        <v>6000</v>
      </c>
      <c r="X2288" s="15">
        <v>6005.8214285714275</v>
      </c>
      <c r="Y2288" s="15">
        <v>6020.5575953757216</v>
      </c>
      <c r="Z2288" s="15">
        <v>6100.7577187072247</v>
      </c>
      <c r="AA2288" s="15">
        <v>6146.2541537526313</v>
      </c>
      <c r="AB2288" s="16">
        <f t="shared" si="35"/>
        <v>2500</v>
      </c>
    </row>
    <row r="2289" spans="1:28" ht="16" x14ac:dyDescent="0.2">
      <c r="A2289" s="14" t="s">
        <v>3353</v>
      </c>
      <c r="B2289" s="14" t="s">
        <v>3354</v>
      </c>
      <c r="C2289" s="14" t="s">
        <v>2431</v>
      </c>
      <c r="D2289" s="14" t="s">
        <v>3355</v>
      </c>
      <c r="E2289" s="14" t="s">
        <v>682</v>
      </c>
      <c r="F2289" s="14" t="s">
        <v>980</v>
      </c>
      <c r="G2289" s="14" t="s">
        <v>2466</v>
      </c>
      <c r="H2289" s="14" t="s">
        <v>2467</v>
      </c>
      <c r="I2289" s="14" t="s">
        <v>21</v>
      </c>
      <c r="J2289" s="14" t="s">
        <v>3369</v>
      </c>
      <c r="K2289" s="15">
        <v>500</v>
      </c>
      <c r="L2289" s="15">
        <v>500</v>
      </c>
      <c r="M2289" s="15">
        <v>500</v>
      </c>
      <c r="N2289" s="15">
        <v>500</v>
      </c>
      <c r="O2289" s="15">
        <v>500</v>
      </c>
      <c r="P2289" s="15">
        <v>500</v>
      </c>
      <c r="Q2289" s="15">
        <v>500</v>
      </c>
      <c r="R2289" s="15">
        <v>500</v>
      </c>
      <c r="S2289" s="15">
        <v>500</v>
      </c>
      <c r="T2289" s="15">
        <v>500</v>
      </c>
      <c r="U2289" s="15">
        <v>500</v>
      </c>
      <c r="V2289" s="15">
        <v>500</v>
      </c>
      <c r="W2289" s="15">
        <v>6000</v>
      </c>
      <c r="X2289" s="15">
        <v>6005.8214285714275</v>
      </c>
      <c r="Y2289" s="15">
        <v>6020.5575953757216</v>
      </c>
      <c r="Z2289" s="15">
        <v>6100.7577187072247</v>
      </c>
      <c r="AA2289" s="15">
        <v>6146.2541537526313</v>
      </c>
      <c r="AB2289" s="16">
        <f t="shared" si="35"/>
        <v>2500</v>
      </c>
    </row>
    <row r="2290" spans="1:28" ht="16" x14ac:dyDescent="0.2">
      <c r="A2290" s="14" t="s">
        <v>3353</v>
      </c>
      <c r="B2290" s="14" t="s">
        <v>3354</v>
      </c>
      <c r="C2290" s="14" t="s">
        <v>2431</v>
      </c>
      <c r="D2290" s="14" t="s">
        <v>3355</v>
      </c>
      <c r="E2290" s="14" t="s">
        <v>682</v>
      </c>
      <c r="F2290" s="14" t="s">
        <v>980</v>
      </c>
      <c r="G2290" s="14" t="s">
        <v>62</v>
      </c>
      <c r="H2290" s="14" t="s">
        <v>63</v>
      </c>
      <c r="I2290" s="14" t="s">
        <v>21</v>
      </c>
      <c r="J2290" s="14" t="s">
        <v>3370</v>
      </c>
      <c r="K2290" s="15">
        <v>1667</v>
      </c>
      <c r="L2290" s="15">
        <v>1667</v>
      </c>
      <c r="M2290" s="15">
        <v>1667</v>
      </c>
      <c r="N2290" s="15">
        <v>1667</v>
      </c>
      <c r="O2290" s="15">
        <v>1667</v>
      </c>
      <c r="P2290" s="15">
        <v>1667</v>
      </c>
      <c r="Q2290" s="15">
        <v>1667</v>
      </c>
      <c r="R2290" s="15">
        <v>1667</v>
      </c>
      <c r="S2290" s="15">
        <v>1667</v>
      </c>
      <c r="T2290" s="15">
        <v>1667</v>
      </c>
      <c r="U2290" s="15">
        <v>1667</v>
      </c>
      <c r="V2290" s="15">
        <v>1667</v>
      </c>
      <c r="W2290" s="15">
        <v>20004</v>
      </c>
      <c r="X2290" s="15">
        <v>20019.40476190476</v>
      </c>
      <c r="Y2290" s="15">
        <v>20068.525317919073</v>
      </c>
      <c r="Z2290" s="15">
        <v>20335.859062357413</v>
      </c>
      <c r="AA2290" s="15">
        <v>20487.513845842106</v>
      </c>
      <c r="AB2290" s="16">
        <f t="shared" si="35"/>
        <v>8335</v>
      </c>
    </row>
    <row r="2291" spans="1:28" ht="16" x14ac:dyDescent="0.2">
      <c r="A2291" s="14" t="s">
        <v>3353</v>
      </c>
      <c r="B2291" s="14" t="s">
        <v>3354</v>
      </c>
      <c r="C2291" s="14" t="s">
        <v>2431</v>
      </c>
      <c r="D2291" s="14" t="s">
        <v>3355</v>
      </c>
      <c r="E2291" s="14" t="s">
        <v>682</v>
      </c>
      <c r="F2291" s="14" t="s">
        <v>980</v>
      </c>
      <c r="G2291" s="14" t="s">
        <v>68</v>
      </c>
      <c r="H2291" s="14" t="s">
        <v>69</v>
      </c>
      <c r="I2291" s="14" t="s">
        <v>21</v>
      </c>
      <c r="J2291" s="14" t="s">
        <v>3371</v>
      </c>
      <c r="K2291" s="15">
        <v>350</v>
      </c>
      <c r="L2291" s="15">
        <v>350</v>
      </c>
      <c r="M2291" s="15">
        <v>350</v>
      </c>
      <c r="N2291" s="15">
        <v>350</v>
      </c>
      <c r="O2291" s="15">
        <v>350</v>
      </c>
      <c r="P2291" s="15">
        <v>350</v>
      </c>
      <c r="Q2291" s="15">
        <v>350</v>
      </c>
      <c r="R2291" s="15">
        <v>350</v>
      </c>
      <c r="S2291" s="15">
        <v>350</v>
      </c>
      <c r="T2291" s="15">
        <v>350</v>
      </c>
      <c r="U2291" s="15">
        <v>350</v>
      </c>
      <c r="V2291" s="15">
        <v>350</v>
      </c>
      <c r="W2291" s="15">
        <v>4200</v>
      </c>
      <c r="X2291" s="15">
        <v>4204.0749999999998</v>
      </c>
      <c r="Y2291" s="15">
        <v>4214.3903167630051</v>
      </c>
      <c r="Z2291" s="15">
        <v>4270.5304030950565</v>
      </c>
      <c r="AA2291" s="15">
        <v>4302.377907626842</v>
      </c>
      <c r="AB2291" s="16">
        <f t="shared" si="35"/>
        <v>1750</v>
      </c>
    </row>
    <row r="2292" spans="1:28" ht="16" x14ac:dyDescent="0.2">
      <c r="A2292" s="14" t="s">
        <v>948</v>
      </c>
      <c r="B2292" s="14" t="s">
        <v>3372</v>
      </c>
      <c r="C2292" s="14" t="s">
        <v>2431</v>
      </c>
      <c r="D2292" s="14" t="s">
        <v>3355</v>
      </c>
      <c r="E2292" s="14" t="s">
        <v>2770</v>
      </c>
      <c r="F2292" s="14" t="s">
        <v>2771</v>
      </c>
      <c r="G2292" s="14" t="s">
        <v>1984</v>
      </c>
      <c r="H2292" s="14" t="s">
        <v>1985</v>
      </c>
      <c r="I2292" s="14" t="s">
        <v>1986</v>
      </c>
      <c r="J2292" s="14" t="s">
        <v>3373</v>
      </c>
      <c r="K2292" s="15">
        <v>12912.9</v>
      </c>
      <c r="L2292" s="15">
        <v>13421.939999999999</v>
      </c>
      <c r="M2292" s="15">
        <v>13218.32</v>
      </c>
      <c r="N2292" s="15">
        <v>13035.6</v>
      </c>
      <c r="O2292" s="15">
        <v>12730.16</v>
      </c>
      <c r="P2292" s="15">
        <v>12730.16</v>
      </c>
      <c r="Q2292" s="15">
        <v>12730.16</v>
      </c>
      <c r="R2292" s="15">
        <v>12730.16</v>
      </c>
      <c r="S2292" s="15">
        <v>13563.16</v>
      </c>
      <c r="T2292" s="15">
        <v>12852.78</v>
      </c>
      <c r="U2292" s="15">
        <v>12852.78</v>
      </c>
      <c r="V2292" s="15">
        <v>14333.68</v>
      </c>
      <c r="W2292" s="15">
        <v>157111.79999999999</v>
      </c>
      <c r="X2292" s="15">
        <v>159347.73538476191</v>
      </c>
      <c r="Y2292" s="15">
        <v>158646.76997505571</v>
      </c>
      <c r="Z2292" s="15">
        <v>160715.81935924033</v>
      </c>
      <c r="AA2292" s="15">
        <v>162282.27326087223</v>
      </c>
      <c r="AB2292" s="16">
        <f t="shared" si="35"/>
        <v>65318.92</v>
      </c>
    </row>
    <row r="2293" spans="1:28" ht="16" x14ac:dyDescent="0.2">
      <c r="A2293" s="14" t="s">
        <v>948</v>
      </c>
      <c r="B2293" s="14" t="s">
        <v>3372</v>
      </c>
      <c r="C2293" s="14" t="s">
        <v>2431</v>
      </c>
      <c r="D2293" s="14" t="s">
        <v>3355</v>
      </c>
      <c r="E2293" s="14" t="s">
        <v>2785</v>
      </c>
      <c r="F2293" s="14" t="s">
        <v>2786</v>
      </c>
      <c r="G2293" s="14" t="s">
        <v>1984</v>
      </c>
      <c r="H2293" s="14" t="s">
        <v>1985</v>
      </c>
      <c r="I2293" s="14" t="s">
        <v>1986</v>
      </c>
      <c r="J2293" s="14" t="s">
        <v>3374</v>
      </c>
      <c r="K2293" s="15">
        <v>12912.9</v>
      </c>
      <c r="L2293" s="15">
        <v>13421.939999999999</v>
      </c>
      <c r="M2293" s="15">
        <v>13218.32</v>
      </c>
      <c r="N2293" s="15">
        <v>13035.6</v>
      </c>
      <c r="O2293" s="15">
        <v>12730.16</v>
      </c>
      <c r="P2293" s="15">
        <v>12730.16</v>
      </c>
      <c r="Q2293" s="15">
        <v>12730.16</v>
      </c>
      <c r="R2293" s="15">
        <v>12730.16</v>
      </c>
      <c r="S2293" s="15">
        <v>13563.16</v>
      </c>
      <c r="T2293" s="15">
        <v>12852.78</v>
      </c>
      <c r="U2293" s="15">
        <v>12852.78</v>
      </c>
      <c r="V2293" s="15">
        <v>14333.68</v>
      </c>
      <c r="W2293" s="15">
        <v>157111.79999999999</v>
      </c>
      <c r="X2293" s="15">
        <v>159347.73538476191</v>
      </c>
      <c r="Y2293" s="15">
        <v>158646.76997505571</v>
      </c>
      <c r="Z2293" s="15">
        <v>160715.81935924033</v>
      </c>
      <c r="AA2293" s="15">
        <v>162282.27326087223</v>
      </c>
      <c r="AB2293" s="16">
        <f t="shared" si="35"/>
        <v>65318.92</v>
      </c>
    </row>
    <row r="2294" spans="1:28" ht="16" x14ac:dyDescent="0.2">
      <c r="A2294" s="14" t="s">
        <v>948</v>
      </c>
      <c r="B2294" s="14" t="s">
        <v>3372</v>
      </c>
      <c r="C2294" s="14" t="s">
        <v>2431</v>
      </c>
      <c r="D2294" s="14" t="s">
        <v>3355</v>
      </c>
      <c r="E2294" s="14" t="s">
        <v>47</v>
      </c>
      <c r="F2294" s="14" t="s">
        <v>2788</v>
      </c>
      <c r="G2294" s="14" t="s">
        <v>1984</v>
      </c>
      <c r="H2294" s="14" t="s">
        <v>1985</v>
      </c>
      <c r="I2294" s="14" t="s">
        <v>1986</v>
      </c>
      <c r="J2294" s="14" t="s">
        <v>3375</v>
      </c>
      <c r="K2294" s="15">
        <v>25825.8</v>
      </c>
      <c r="L2294" s="15">
        <v>26843.879999999997</v>
      </c>
      <c r="M2294" s="15">
        <v>26436.639999999999</v>
      </c>
      <c r="N2294" s="15">
        <v>26071.200000000001</v>
      </c>
      <c r="O2294" s="15">
        <v>25460.32</v>
      </c>
      <c r="P2294" s="15">
        <v>25460.32</v>
      </c>
      <c r="Q2294" s="15">
        <v>25460.32</v>
      </c>
      <c r="R2294" s="15">
        <v>25460.32</v>
      </c>
      <c r="S2294" s="15">
        <v>27126.32</v>
      </c>
      <c r="T2294" s="15">
        <v>25705.56</v>
      </c>
      <c r="U2294" s="15">
        <v>25705.56</v>
      </c>
      <c r="V2294" s="15">
        <v>28667.360000000001</v>
      </c>
      <c r="W2294" s="15">
        <v>314223.59999999998</v>
      </c>
      <c r="X2294" s="15">
        <v>318695.47076952382</v>
      </c>
      <c r="Y2294" s="15">
        <v>317293.53995011142</v>
      </c>
      <c r="Z2294" s="15">
        <v>321431.63871848065</v>
      </c>
      <c r="AA2294" s="15">
        <v>324564.54652174446</v>
      </c>
      <c r="AB2294" s="16">
        <f t="shared" si="35"/>
        <v>130637.84</v>
      </c>
    </row>
    <row r="2295" spans="1:28" ht="16" x14ac:dyDescent="0.2">
      <c r="A2295" s="14" t="s">
        <v>948</v>
      </c>
      <c r="B2295" s="14" t="s">
        <v>3372</v>
      </c>
      <c r="C2295" s="14" t="s">
        <v>2431</v>
      </c>
      <c r="D2295" s="14" t="s">
        <v>3355</v>
      </c>
      <c r="E2295" s="14" t="s">
        <v>754</v>
      </c>
      <c r="F2295" s="14" t="s">
        <v>2845</v>
      </c>
      <c r="G2295" s="14" t="s">
        <v>1984</v>
      </c>
      <c r="H2295" s="14" t="s">
        <v>1985</v>
      </c>
      <c r="I2295" s="14" t="s">
        <v>1986</v>
      </c>
      <c r="J2295" s="14" t="s">
        <v>3376</v>
      </c>
      <c r="K2295" s="15">
        <v>12912.9</v>
      </c>
      <c r="L2295" s="15">
        <v>13421.939999999999</v>
      </c>
      <c r="M2295" s="15">
        <v>13218.32</v>
      </c>
      <c r="N2295" s="15">
        <v>13035.6</v>
      </c>
      <c r="O2295" s="15">
        <v>12730.16</v>
      </c>
      <c r="P2295" s="15">
        <v>12730.16</v>
      </c>
      <c r="Q2295" s="15">
        <v>12730.16</v>
      </c>
      <c r="R2295" s="15">
        <v>12730.16</v>
      </c>
      <c r="S2295" s="15">
        <v>13563.16</v>
      </c>
      <c r="T2295" s="15">
        <v>12852.78</v>
      </c>
      <c r="U2295" s="15">
        <v>12852.78</v>
      </c>
      <c r="V2295" s="15">
        <v>14333.68</v>
      </c>
      <c r="W2295" s="15">
        <v>157111.79999999999</v>
      </c>
      <c r="X2295" s="15">
        <v>159347.73538476191</v>
      </c>
      <c r="Y2295" s="15">
        <v>158646.76997505571</v>
      </c>
      <c r="Z2295" s="15">
        <v>160715.81935924033</v>
      </c>
      <c r="AA2295" s="15">
        <v>162282.27326087223</v>
      </c>
      <c r="AB2295" s="16">
        <f t="shared" si="35"/>
        <v>65318.92</v>
      </c>
    </row>
    <row r="2296" spans="1:28" ht="16" x14ac:dyDescent="0.2">
      <c r="A2296" s="14" t="s">
        <v>948</v>
      </c>
      <c r="B2296" s="14" t="s">
        <v>3372</v>
      </c>
      <c r="C2296" s="14" t="s">
        <v>2431</v>
      </c>
      <c r="D2296" s="14" t="s">
        <v>3355</v>
      </c>
      <c r="E2296" s="14" t="s">
        <v>682</v>
      </c>
      <c r="F2296" s="14" t="s">
        <v>980</v>
      </c>
      <c r="G2296" s="14" t="s">
        <v>15</v>
      </c>
      <c r="H2296" s="14" t="s">
        <v>16</v>
      </c>
      <c r="I2296" s="14" t="s">
        <v>17</v>
      </c>
      <c r="J2296" s="14" t="s">
        <v>3377</v>
      </c>
      <c r="K2296" s="15">
        <v>210240.31000000003</v>
      </c>
      <c r="L2296" s="15">
        <v>173714.26</v>
      </c>
      <c r="M2296" s="15">
        <v>173714.26</v>
      </c>
      <c r="N2296" s="15">
        <v>228446.47</v>
      </c>
      <c r="O2296" s="15">
        <v>180005.01</v>
      </c>
      <c r="P2296" s="15">
        <v>193583.16</v>
      </c>
      <c r="Q2296" s="15">
        <v>216531.07</v>
      </c>
      <c r="R2296" s="15">
        <v>180005.01</v>
      </c>
      <c r="S2296" s="15">
        <v>180005.01</v>
      </c>
      <c r="T2296" s="15">
        <v>218753.02000000002</v>
      </c>
      <c r="U2296" s="15">
        <v>182226.83</v>
      </c>
      <c r="V2296" s="15">
        <v>220218.82</v>
      </c>
      <c r="W2296" s="15">
        <v>2357443.2300000004</v>
      </c>
      <c r="X2296" s="15">
        <v>2424472.0050066072</v>
      </c>
      <c r="Y2296" s="15">
        <v>2494966.930956583</v>
      </c>
      <c r="Z2296" s="15">
        <v>2574948.9761037482</v>
      </c>
      <c r="AA2296" s="15">
        <v>2657995.7134728353</v>
      </c>
      <c r="AB2296" s="16">
        <f t="shared" si="35"/>
        <v>966120.31</v>
      </c>
    </row>
    <row r="2297" spans="1:28" ht="16" x14ac:dyDescent="0.2">
      <c r="A2297" s="14" t="s">
        <v>948</v>
      </c>
      <c r="B2297" s="14" t="s">
        <v>3372</v>
      </c>
      <c r="C2297" s="14" t="s">
        <v>2431</v>
      </c>
      <c r="D2297" s="14" t="s">
        <v>3355</v>
      </c>
      <c r="E2297" s="14" t="s">
        <v>682</v>
      </c>
      <c r="F2297" s="14" t="s">
        <v>980</v>
      </c>
      <c r="G2297" s="14" t="s">
        <v>1984</v>
      </c>
      <c r="H2297" s="14" t="s">
        <v>1985</v>
      </c>
      <c r="I2297" s="14" t="s">
        <v>1986</v>
      </c>
      <c r="J2297" s="14" t="s">
        <v>3378</v>
      </c>
      <c r="K2297" s="15">
        <v>25825.8</v>
      </c>
      <c r="L2297" s="15">
        <v>26843.879999999997</v>
      </c>
      <c r="M2297" s="15">
        <v>26436.639999999999</v>
      </c>
      <c r="N2297" s="15">
        <v>26071.200000000001</v>
      </c>
      <c r="O2297" s="15">
        <v>25460.32</v>
      </c>
      <c r="P2297" s="15">
        <v>25460.32</v>
      </c>
      <c r="Q2297" s="15">
        <v>25460.32</v>
      </c>
      <c r="R2297" s="15">
        <v>25460.32</v>
      </c>
      <c r="S2297" s="15">
        <v>27126.32</v>
      </c>
      <c r="T2297" s="15">
        <v>25705.56</v>
      </c>
      <c r="U2297" s="15">
        <v>25705.56</v>
      </c>
      <c r="V2297" s="15">
        <v>28667.360000000001</v>
      </c>
      <c r="W2297" s="15">
        <v>314223.59999999998</v>
      </c>
      <c r="X2297" s="15">
        <v>318695.47076952382</v>
      </c>
      <c r="Y2297" s="15">
        <v>317293.53995011142</v>
      </c>
      <c r="Z2297" s="15">
        <v>321431.63871848065</v>
      </c>
      <c r="AA2297" s="15">
        <v>324564.54652174446</v>
      </c>
      <c r="AB2297" s="16">
        <f t="shared" si="35"/>
        <v>130637.84</v>
      </c>
    </row>
    <row r="2298" spans="1:28" ht="16" x14ac:dyDescent="0.2">
      <c r="A2298" s="14" t="s">
        <v>948</v>
      </c>
      <c r="B2298" s="14" t="s">
        <v>3372</v>
      </c>
      <c r="C2298" s="14" t="s">
        <v>2431</v>
      </c>
      <c r="D2298" s="14" t="s">
        <v>3355</v>
      </c>
      <c r="E2298" s="14" t="s">
        <v>682</v>
      </c>
      <c r="F2298" s="14" t="s">
        <v>980</v>
      </c>
      <c r="G2298" s="14" t="s">
        <v>19</v>
      </c>
      <c r="H2298" s="14" t="s">
        <v>20</v>
      </c>
      <c r="I2298" s="14" t="s">
        <v>21</v>
      </c>
      <c r="J2298" s="14" t="s">
        <v>3379</v>
      </c>
      <c r="K2298" s="15">
        <v>600</v>
      </c>
      <c r="L2298" s="15">
        <v>1200</v>
      </c>
      <c r="M2298" s="15">
        <v>600</v>
      </c>
      <c r="N2298" s="15">
        <v>1200</v>
      </c>
      <c r="O2298" s="15">
        <v>600</v>
      </c>
      <c r="P2298" s="15">
        <v>1200</v>
      </c>
      <c r="Q2298" s="15">
        <v>600</v>
      </c>
      <c r="R2298" s="15">
        <v>1200</v>
      </c>
      <c r="S2298" s="15">
        <v>600</v>
      </c>
      <c r="T2298" s="15">
        <v>1200</v>
      </c>
      <c r="U2298" s="15">
        <v>600</v>
      </c>
      <c r="V2298" s="15">
        <v>1200</v>
      </c>
      <c r="W2298" s="15">
        <v>10800</v>
      </c>
      <c r="X2298" s="15">
        <v>10810.478571428572</v>
      </c>
      <c r="Y2298" s="15">
        <v>10837.003671676301</v>
      </c>
      <c r="Z2298" s="15">
        <v>10981.363893673004</v>
      </c>
      <c r="AA2298" s="15">
        <v>11063.257476754736</v>
      </c>
      <c r="AB2298" s="16">
        <f t="shared" si="35"/>
        <v>4200</v>
      </c>
    </row>
    <row r="2299" spans="1:28" ht="16" x14ac:dyDescent="0.2">
      <c r="A2299" s="14" t="s">
        <v>948</v>
      </c>
      <c r="B2299" s="14" t="s">
        <v>3372</v>
      </c>
      <c r="C2299" s="14" t="s">
        <v>2431</v>
      </c>
      <c r="D2299" s="14" t="s">
        <v>3355</v>
      </c>
      <c r="E2299" s="14" t="s">
        <v>682</v>
      </c>
      <c r="F2299" s="14" t="s">
        <v>980</v>
      </c>
      <c r="G2299" s="14" t="s">
        <v>23</v>
      </c>
      <c r="H2299" s="14" t="s">
        <v>24</v>
      </c>
      <c r="I2299" s="14" t="s">
        <v>21</v>
      </c>
      <c r="J2299" s="14" t="s">
        <v>3380</v>
      </c>
      <c r="K2299" s="15">
        <v>480</v>
      </c>
      <c r="L2299" s="15">
        <v>960</v>
      </c>
      <c r="M2299" s="15">
        <v>480</v>
      </c>
      <c r="N2299" s="15">
        <v>960</v>
      </c>
      <c r="O2299" s="15">
        <v>480</v>
      </c>
      <c r="P2299" s="15">
        <v>960</v>
      </c>
      <c r="Q2299" s="15">
        <v>480</v>
      </c>
      <c r="R2299" s="15">
        <v>960</v>
      </c>
      <c r="S2299" s="15">
        <v>480</v>
      </c>
      <c r="T2299" s="15">
        <v>960</v>
      </c>
      <c r="U2299" s="15">
        <v>480</v>
      </c>
      <c r="V2299" s="15">
        <v>960</v>
      </c>
      <c r="W2299" s="15">
        <v>8640</v>
      </c>
      <c r="X2299" s="15">
        <v>8648.3828571428567</v>
      </c>
      <c r="Y2299" s="15">
        <v>8669.6029373410383</v>
      </c>
      <c r="Z2299" s="15">
        <v>8785.0911149384046</v>
      </c>
      <c r="AA2299" s="15">
        <v>8850.605981403789</v>
      </c>
      <c r="AB2299" s="16">
        <f t="shared" si="35"/>
        <v>3360</v>
      </c>
    </row>
    <row r="2300" spans="1:28" ht="16" x14ac:dyDescent="0.2">
      <c r="A2300" s="14" t="s">
        <v>948</v>
      </c>
      <c r="B2300" s="14" t="s">
        <v>3372</v>
      </c>
      <c r="C2300" s="14" t="s">
        <v>2431</v>
      </c>
      <c r="D2300" s="14" t="s">
        <v>3355</v>
      </c>
      <c r="E2300" s="14" t="s">
        <v>682</v>
      </c>
      <c r="F2300" s="14" t="s">
        <v>980</v>
      </c>
      <c r="G2300" s="14" t="s">
        <v>26</v>
      </c>
      <c r="H2300" s="14" t="s">
        <v>27</v>
      </c>
      <c r="I2300" s="14" t="s">
        <v>21</v>
      </c>
      <c r="J2300" s="14" t="s">
        <v>3381</v>
      </c>
      <c r="K2300" s="15">
        <v>132</v>
      </c>
      <c r="L2300" s="15">
        <v>264</v>
      </c>
      <c r="M2300" s="15">
        <v>132</v>
      </c>
      <c r="N2300" s="15">
        <v>264</v>
      </c>
      <c r="O2300" s="15">
        <v>132</v>
      </c>
      <c r="P2300" s="15">
        <v>264</v>
      </c>
      <c r="Q2300" s="15">
        <v>132</v>
      </c>
      <c r="R2300" s="15">
        <v>264</v>
      </c>
      <c r="S2300" s="15">
        <v>132</v>
      </c>
      <c r="T2300" s="15">
        <v>264</v>
      </c>
      <c r="U2300" s="15">
        <v>132</v>
      </c>
      <c r="V2300" s="15">
        <v>264</v>
      </c>
      <c r="W2300" s="15">
        <v>2376</v>
      </c>
      <c r="X2300" s="15">
        <v>2378.3052857142857</v>
      </c>
      <c r="Y2300" s="15">
        <v>2384.1408077687861</v>
      </c>
      <c r="Z2300" s="15">
        <v>2415.9000566080608</v>
      </c>
      <c r="AA2300" s="15">
        <v>2433.9166448860419</v>
      </c>
      <c r="AB2300" s="16">
        <f t="shared" si="35"/>
        <v>924</v>
      </c>
    </row>
    <row r="2301" spans="1:28" ht="16" x14ac:dyDescent="0.2">
      <c r="A2301" s="14" t="s">
        <v>948</v>
      </c>
      <c r="B2301" s="14" t="s">
        <v>3372</v>
      </c>
      <c r="C2301" s="14" t="s">
        <v>2431</v>
      </c>
      <c r="D2301" s="14" t="s">
        <v>3355</v>
      </c>
      <c r="E2301" s="14" t="s">
        <v>682</v>
      </c>
      <c r="F2301" s="14" t="s">
        <v>980</v>
      </c>
      <c r="G2301" s="14" t="s">
        <v>38</v>
      </c>
      <c r="H2301" s="14" t="s">
        <v>39</v>
      </c>
      <c r="I2301" s="14" t="s">
        <v>21</v>
      </c>
      <c r="J2301" s="14" t="s">
        <v>3382</v>
      </c>
      <c r="K2301" s="15">
        <v>2862.9076124032426</v>
      </c>
      <c r="L2301" s="15">
        <v>2862.9076124032426</v>
      </c>
      <c r="M2301" s="15">
        <v>2862.9076124032426</v>
      </c>
      <c r="N2301" s="15">
        <v>2862.9076124032426</v>
      </c>
      <c r="O2301" s="15">
        <v>2862.9076124032426</v>
      </c>
      <c r="P2301" s="15">
        <v>2862.9076124032426</v>
      </c>
      <c r="Q2301" s="15">
        <v>2862.9076124032426</v>
      </c>
      <c r="R2301" s="15">
        <v>2862.9076124032426</v>
      </c>
      <c r="S2301" s="15">
        <v>2862.9076124032426</v>
      </c>
      <c r="T2301" s="15">
        <v>2862.9076124032426</v>
      </c>
      <c r="U2301" s="15">
        <v>2862.9076124032426</v>
      </c>
      <c r="V2301" s="15">
        <v>2862.9076124032426</v>
      </c>
      <c r="W2301" s="15">
        <v>34354.891348838908</v>
      </c>
      <c r="X2301" s="15">
        <v>33771.701833026644</v>
      </c>
      <c r="Y2301" s="15">
        <v>33586.940648860334</v>
      </c>
      <c r="Z2301" s="15">
        <v>33833.758417120524</v>
      </c>
      <c r="AA2301" s="15">
        <v>34086.073861060613</v>
      </c>
      <c r="AB2301" s="16">
        <f t="shared" si="35"/>
        <v>14314.538062016214</v>
      </c>
    </row>
    <row r="2302" spans="1:28" ht="16" x14ac:dyDescent="0.2">
      <c r="A2302" s="14" t="s">
        <v>948</v>
      </c>
      <c r="B2302" s="14" t="s">
        <v>3372</v>
      </c>
      <c r="C2302" s="14" t="s">
        <v>2431</v>
      </c>
      <c r="D2302" s="14" t="s">
        <v>3355</v>
      </c>
      <c r="E2302" s="14" t="s">
        <v>682</v>
      </c>
      <c r="F2302" s="14" t="s">
        <v>980</v>
      </c>
      <c r="G2302" s="14" t="s">
        <v>41</v>
      </c>
      <c r="H2302" s="14" t="s">
        <v>42</v>
      </c>
      <c r="I2302" s="14" t="s">
        <v>21</v>
      </c>
      <c r="J2302" s="14" t="s">
        <v>3383</v>
      </c>
      <c r="K2302" s="15">
        <v>1072</v>
      </c>
      <c r="L2302" s="15">
        <v>1072</v>
      </c>
      <c r="M2302" s="15">
        <v>1072</v>
      </c>
      <c r="N2302" s="15">
        <v>1072</v>
      </c>
      <c r="O2302" s="15">
        <v>1072</v>
      </c>
      <c r="P2302" s="15">
        <v>1072</v>
      </c>
      <c r="Q2302" s="15">
        <v>1072</v>
      </c>
      <c r="R2302" s="15">
        <v>1072</v>
      </c>
      <c r="S2302" s="15">
        <v>1072</v>
      </c>
      <c r="T2302" s="15">
        <v>1072</v>
      </c>
      <c r="U2302" s="15">
        <v>1072</v>
      </c>
      <c r="V2302" s="15">
        <v>1072</v>
      </c>
      <c r="W2302" s="15">
        <v>12864</v>
      </c>
      <c r="X2302" s="15">
        <v>12928.090285714285</v>
      </c>
      <c r="Y2302" s="15">
        <v>13019.877713091329</v>
      </c>
      <c r="Z2302" s="15">
        <v>13202.172638080972</v>
      </c>
      <c r="AA2302" s="15">
        <v>13341.011620754425</v>
      </c>
      <c r="AB2302" s="16">
        <f t="shared" si="35"/>
        <v>5360</v>
      </c>
    </row>
    <row r="2303" spans="1:28" ht="16" x14ac:dyDescent="0.2">
      <c r="A2303" s="14" t="s">
        <v>948</v>
      </c>
      <c r="B2303" s="14" t="s">
        <v>3372</v>
      </c>
      <c r="C2303" s="14" t="s">
        <v>2431</v>
      </c>
      <c r="D2303" s="14" t="s">
        <v>3355</v>
      </c>
      <c r="E2303" s="14" t="s">
        <v>682</v>
      </c>
      <c r="F2303" s="14" t="s">
        <v>980</v>
      </c>
      <c r="G2303" s="14" t="s">
        <v>44</v>
      </c>
      <c r="H2303" s="14" t="s">
        <v>45</v>
      </c>
      <c r="I2303" s="14" t="s">
        <v>21</v>
      </c>
      <c r="J2303" s="14" t="s">
        <v>3384</v>
      </c>
      <c r="K2303" s="15">
        <v>500</v>
      </c>
      <c r="L2303" s="15">
        <v>500</v>
      </c>
      <c r="M2303" s="15">
        <v>500</v>
      </c>
      <c r="N2303" s="15">
        <v>500</v>
      </c>
      <c r="O2303" s="15">
        <v>500</v>
      </c>
      <c r="P2303" s="15">
        <v>500</v>
      </c>
      <c r="Q2303" s="15">
        <v>500</v>
      </c>
      <c r="R2303" s="15">
        <v>500</v>
      </c>
      <c r="S2303" s="15">
        <v>500</v>
      </c>
      <c r="T2303" s="15">
        <v>500</v>
      </c>
      <c r="U2303" s="15">
        <v>500</v>
      </c>
      <c r="V2303" s="15">
        <v>500</v>
      </c>
      <c r="W2303" s="15">
        <v>6000</v>
      </c>
      <c r="X2303" s="15">
        <v>6005.8214285714275</v>
      </c>
      <c r="Y2303" s="15">
        <v>6020.5575953757216</v>
      </c>
      <c r="Z2303" s="15">
        <v>6100.7577187072247</v>
      </c>
      <c r="AA2303" s="15">
        <v>6146.2541537526313</v>
      </c>
      <c r="AB2303" s="16">
        <f t="shared" si="35"/>
        <v>2500</v>
      </c>
    </row>
    <row r="2304" spans="1:28" ht="16" x14ac:dyDescent="0.2">
      <c r="A2304" s="14" t="s">
        <v>948</v>
      </c>
      <c r="B2304" s="14" t="s">
        <v>3372</v>
      </c>
      <c r="C2304" s="14" t="s">
        <v>2431</v>
      </c>
      <c r="D2304" s="14" t="s">
        <v>3355</v>
      </c>
      <c r="E2304" s="14" t="s">
        <v>682</v>
      </c>
      <c r="F2304" s="14" t="s">
        <v>980</v>
      </c>
      <c r="G2304" s="14" t="s">
        <v>47</v>
      </c>
      <c r="H2304" s="14" t="s">
        <v>48</v>
      </c>
      <c r="I2304" s="14" t="s">
        <v>21</v>
      </c>
      <c r="J2304" s="14" t="s">
        <v>3385</v>
      </c>
      <c r="K2304" s="15">
        <v>300</v>
      </c>
      <c r="L2304" s="15">
        <v>300</v>
      </c>
      <c r="M2304" s="15">
        <v>300</v>
      </c>
      <c r="N2304" s="15">
        <v>300</v>
      </c>
      <c r="O2304" s="15">
        <v>300</v>
      </c>
      <c r="P2304" s="15">
        <v>300</v>
      </c>
      <c r="Q2304" s="15">
        <v>300</v>
      </c>
      <c r="R2304" s="15">
        <v>300</v>
      </c>
      <c r="S2304" s="15">
        <v>300</v>
      </c>
      <c r="T2304" s="15">
        <v>300</v>
      </c>
      <c r="U2304" s="15">
        <v>300</v>
      </c>
      <c r="V2304" s="15">
        <v>300</v>
      </c>
      <c r="W2304" s="15">
        <v>3600</v>
      </c>
      <c r="X2304" s="15">
        <v>3603.4928571428568</v>
      </c>
      <c r="Y2304" s="15">
        <v>3612.3345572254329</v>
      </c>
      <c r="Z2304" s="15">
        <v>3660.4546312243347</v>
      </c>
      <c r="AA2304" s="15">
        <v>3687.752492251579</v>
      </c>
      <c r="AB2304" s="16">
        <f t="shared" si="35"/>
        <v>1500</v>
      </c>
    </row>
    <row r="2305" spans="1:28" ht="16" x14ac:dyDescent="0.2">
      <c r="A2305" s="14" t="s">
        <v>948</v>
      </c>
      <c r="B2305" s="14" t="s">
        <v>3372</v>
      </c>
      <c r="C2305" s="14" t="s">
        <v>2431</v>
      </c>
      <c r="D2305" s="14" t="s">
        <v>3355</v>
      </c>
      <c r="E2305" s="14" t="s">
        <v>682</v>
      </c>
      <c r="F2305" s="14" t="s">
        <v>980</v>
      </c>
      <c r="G2305" s="14" t="s">
        <v>50</v>
      </c>
      <c r="H2305" s="14" t="s">
        <v>51</v>
      </c>
      <c r="I2305" s="14" t="s">
        <v>21</v>
      </c>
      <c r="J2305" s="14" t="s">
        <v>3386</v>
      </c>
      <c r="K2305" s="15">
        <v>1100</v>
      </c>
      <c r="L2305" s="15">
        <v>1100</v>
      </c>
      <c r="M2305" s="15">
        <v>1100</v>
      </c>
      <c r="N2305" s="15">
        <v>1100</v>
      </c>
      <c r="O2305" s="15">
        <v>1100</v>
      </c>
      <c r="P2305" s="15">
        <v>1100</v>
      </c>
      <c r="Q2305" s="15">
        <v>1100</v>
      </c>
      <c r="R2305" s="15">
        <v>1100</v>
      </c>
      <c r="S2305" s="15">
        <v>1100</v>
      </c>
      <c r="T2305" s="15">
        <v>1100</v>
      </c>
      <c r="U2305" s="15">
        <v>1100</v>
      </c>
      <c r="V2305" s="15">
        <v>1100</v>
      </c>
      <c r="W2305" s="15">
        <v>13200</v>
      </c>
      <c r="X2305" s="15">
        <v>13212.807142857142</v>
      </c>
      <c r="Y2305" s="15">
        <v>13245.226709826589</v>
      </c>
      <c r="Z2305" s="15">
        <v>13421.666981155893</v>
      </c>
      <c r="AA2305" s="15">
        <v>13521.759138255788</v>
      </c>
      <c r="AB2305" s="16">
        <f t="shared" si="35"/>
        <v>5500</v>
      </c>
    </row>
    <row r="2306" spans="1:28" ht="16" x14ac:dyDescent="0.2">
      <c r="A2306" s="14" t="s">
        <v>948</v>
      </c>
      <c r="B2306" s="14" t="s">
        <v>3372</v>
      </c>
      <c r="C2306" s="14" t="s">
        <v>2431</v>
      </c>
      <c r="D2306" s="14" t="s">
        <v>3355</v>
      </c>
      <c r="E2306" s="14" t="s">
        <v>682</v>
      </c>
      <c r="F2306" s="14" t="s">
        <v>980</v>
      </c>
      <c r="G2306" s="14" t="s">
        <v>53</v>
      </c>
      <c r="H2306" s="14" t="s">
        <v>54</v>
      </c>
      <c r="I2306" s="14" t="s">
        <v>21</v>
      </c>
      <c r="J2306" s="14" t="s">
        <v>3387</v>
      </c>
      <c r="K2306" s="15">
        <v>41666.666666666664</v>
      </c>
      <c r="L2306" s="15">
        <v>41666.666666666664</v>
      </c>
      <c r="M2306" s="15">
        <v>41666.666666666664</v>
      </c>
      <c r="N2306" s="15">
        <v>41666.666666666664</v>
      </c>
      <c r="O2306" s="15">
        <v>41666.666666666664</v>
      </c>
      <c r="P2306" s="15">
        <v>41666.666666666664</v>
      </c>
      <c r="Q2306" s="15">
        <v>41666.666666666664</v>
      </c>
      <c r="R2306" s="15">
        <v>41666.666666666664</v>
      </c>
      <c r="S2306" s="15">
        <v>41666.666666666664</v>
      </c>
      <c r="T2306" s="15">
        <v>41666.666666666664</v>
      </c>
      <c r="U2306" s="15">
        <v>41666.666666666664</v>
      </c>
      <c r="V2306" s="15">
        <v>41666.666666666664</v>
      </c>
      <c r="W2306" s="15">
        <v>500000</v>
      </c>
      <c r="X2306" s="15">
        <v>0</v>
      </c>
      <c r="Y2306" s="15">
        <v>0</v>
      </c>
      <c r="Z2306" s="15">
        <v>0</v>
      </c>
      <c r="AA2306" s="15">
        <v>0</v>
      </c>
      <c r="AB2306" s="16">
        <f t="shared" si="35"/>
        <v>208333.33333333331</v>
      </c>
    </row>
    <row r="2307" spans="1:28" ht="16" x14ac:dyDescent="0.2">
      <c r="A2307" s="14" t="s">
        <v>948</v>
      </c>
      <c r="B2307" s="14" t="s">
        <v>3372</v>
      </c>
      <c r="C2307" s="14" t="s">
        <v>2431</v>
      </c>
      <c r="D2307" s="14" t="s">
        <v>3355</v>
      </c>
      <c r="E2307" s="14" t="s">
        <v>682</v>
      </c>
      <c r="F2307" s="14" t="s">
        <v>980</v>
      </c>
      <c r="G2307" s="14" t="s">
        <v>59</v>
      </c>
      <c r="H2307" s="14" t="s">
        <v>60</v>
      </c>
      <c r="I2307" s="14" t="s">
        <v>21</v>
      </c>
      <c r="J2307" s="14" t="s">
        <v>3388</v>
      </c>
      <c r="K2307" s="15">
        <v>500</v>
      </c>
      <c r="L2307" s="15">
        <v>500</v>
      </c>
      <c r="M2307" s="15">
        <v>500</v>
      </c>
      <c r="N2307" s="15">
        <v>500</v>
      </c>
      <c r="O2307" s="15">
        <v>500</v>
      </c>
      <c r="P2307" s="15">
        <v>500</v>
      </c>
      <c r="Q2307" s="15">
        <v>500</v>
      </c>
      <c r="R2307" s="15">
        <v>500</v>
      </c>
      <c r="S2307" s="15">
        <v>500</v>
      </c>
      <c r="T2307" s="15">
        <v>500</v>
      </c>
      <c r="U2307" s="15">
        <v>500</v>
      </c>
      <c r="V2307" s="15">
        <v>500</v>
      </c>
      <c r="W2307" s="15">
        <v>6000</v>
      </c>
      <c r="X2307" s="15">
        <v>6005.8214285714275</v>
      </c>
      <c r="Y2307" s="15">
        <v>6020.5575953757216</v>
      </c>
      <c r="Z2307" s="15">
        <v>6100.7577187072247</v>
      </c>
      <c r="AA2307" s="15">
        <v>6146.2541537526313</v>
      </c>
      <c r="AB2307" s="16">
        <f t="shared" ref="AB2307:AB2370" si="36">SUM(K2307:O2307)</f>
        <v>2500</v>
      </c>
    </row>
    <row r="2308" spans="1:28" ht="16" x14ac:dyDescent="0.2">
      <c r="A2308" s="14" t="s">
        <v>948</v>
      </c>
      <c r="B2308" s="14" t="s">
        <v>3372</v>
      </c>
      <c r="C2308" s="14" t="s">
        <v>2431</v>
      </c>
      <c r="D2308" s="14" t="s">
        <v>3355</v>
      </c>
      <c r="E2308" s="14" t="s">
        <v>682</v>
      </c>
      <c r="F2308" s="14" t="s">
        <v>980</v>
      </c>
      <c r="G2308" s="14" t="s">
        <v>2466</v>
      </c>
      <c r="H2308" s="14" t="s">
        <v>2467</v>
      </c>
      <c r="I2308" s="14" t="s">
        <v>21</v>
      </c>
      <c r="J2308" s="14" t="s">
        <v>3389</v>
      </c>
      <c r="K2308" s="15">
        <v>1000</v>
      </c>
      <c r="L2308" s="15">
        <v>1000</v>
      </c>
      <c r="M2308" s="15">
        <v>1000</v>
      </c>
      <c r="N2308" s="15">
        <v>1000</v>
      </c>
      <c r="O2308" s="15">
        <v>1000</v>
      </c>
      <c r="P2308" s="15">
        <v>1000</v>
      </c>
      <c r="Q2308" s="15">
        <v>1000</v>
      </c>
      <c r="R2308" s="15">
        <v>1000</v>
      </c>
      <c r="S2308" s="15">
        <v>1000</v>
      </c>
      <c r="T2308" s="15">
        <v>1000</v>
      </c>
      <c r="U2308" s="15">
        <v>1000</v>
      </c>
      <c r="V2308" s="15">
        <v>1000</v>
      </c>
      <c r="W2308" s="15">
        <v>12000</v>
      </c>
      <c r="X2308" s="15">
        <v>12011.642857142855</v>
      </c>
      <c r="Y2308" s="15">
        <v>12041.115190751443</v>
      </c>
      <c r="Z2308" s="15">
        <v>12201.515437414449</v>
      </c>
      <c r="AA2308" s="15">
        <v>12292.508307505263</v>
      </c>
      <c r="AB2308" s="16">
        <f t="shared" si="36"/>
        <v>5000</v>
      </c>
    </row>
    <row r="2309" spans="1:28" ht="16" x14ac:dyDescent="0.2">
      <c r="A2309" s="14" t="s">
        <v>948</v>
      </c>
      <c r="B2309" s="14" t="s">
        <v>3372</v>
      </c>
      <c r="C2309" s="14" t="s">
        <v>2431</v>
      </c>
      <c r="D2309" s="14" t="s">
        <v>3355</v>
      </c>
      <c r="E2309" s="14" t="s">
        <v>682</v>
      </c>
      <c r="F2309" s="14" t="s">
        <v>980</v>
      </c>
      <c r="G2309" s="14" t="s">
        <v>62</v>
      </c>
      <c r="H2309" s="14" t="s">
        <v>63</v>
      </c>
      <c r="I2309" s="14" t="s">
        <v>21</v>
      </c>
      <c r="J2309" s="14" t="s">
        <v>3390</v>
      </c>
      <c r="K2309" s="15">
        <v>1667</v>
      </c>
      <c r="L2309" s="15">
        <v>1667</v>
      </c>
      <c r="M2309" s="15">
        <v>1667</v>
      </c>
      <c r="N2309" s="15">
        <v>1667</v>
      </c>
      <c r="O2309" s="15">
        <v>1667</v>
      </c>
      <c r="P2309" s="15">
        <v>1667</v>
      </c>
      <c r="Q2309" s="15">
        <v>1667</v>
      </c>
      <c r="R2309" s="15">
        <v>1667</v>
      </c>
      <c r="S2309" s="15">
        <v>1667</v>
      </c>
      <c r="T2309" s="15">
        <v>1667</v>
      </c>
      <c r="U2309" s="15">
        <v>1667</v>
      </c>
      <c r="V2309" s="15">
        <v>1667</v>
      </c>
      <c r="W2309" s="15">
        <v>20004</v>
      </c>
      <c r="X2309" s="15">
        <v>20019.40476190476</v>
      </c>
      <c r="Y2309" s="15">
        <v>20068.525317919073</v>
      </c>
      <c r="Z2309" s="15">
        <v>20335.859062357413</v>
      </c>
      <c r="AA2309" s="15">
        <v>20487.513845842106</v>
      </c>
      <c r="AB2309" s="16">
        <f t="shared" si="36"/>
        <v>8335</v>
      </c>
    </row>
    <row r="2310" spans="1:28" ht="16" x14ac:dyDescent="0.2">
      <c r="A2310" s="14" t="s">
        <v>948</v>
      </c>
      <c r="B2310" s="14" t="s">
        <v>3372</v>
      </c>
      <c r="C2310" s="14" t="s">
        <v>2431</v>
      </c>
      <c r="D2310" s="14" t="s">
        <v>3355</v>
      </c>
      <c r="E2310" s="14" t="s">
        <v>682</v>
      </c>
      <c r="F2310" s="14" t="s">
        <v>980</v>
      </c>
      <c r="G2310" s="14" t="s">
        <v>68</v>
      </c>
      <c r="H2310" s="14" t="s">
        <v>69</v>
      </c>
      <c r="I2310" s="14" t="s">
        <v>21</v>
      </c>
      <c r="J2310" s="14" t="s">
        <v>3391</v>
      </c>
      <c r="K2310" s="15">
        <v>600</v>
      </c>
      <c r="L2310" s="15">
        <v>600</v>
      </c>
      <c r="M2310" s="15">
        <v>600</v>
      </c>
      <c r="N2310" s="15">
        <v>600</v>
      </c>
      <c r="O2310" s="15">
        <v>600</v>
      </c>
      <c r="P2310" s="15">
        <v>600</v>
      </c>
      <c r="Q2310" s="15">
        <v>600</v>
      </c>
      <c r="R2310" s="15">
        <v>600</v>
      </c>
      <c r="S2310" s="15">
        <v>600</v>
      </c>
      <c r="T2310" s="15">
        <v>600</v>
      </c>
      <c r="U2310" s="15">
        <v>600</v>
      </c>
      <c r="V2310" s="15">
        <v>600</v>
      </c>
      <c r="W2310" s="15">
        <v>7200</v>
      </c>
      <c r="X2310" s="15">
        <v>7206.9857142857136</v>
      </c>
      <c r="Y2310" s="15">
        <v>7224.6691144508659</v>
      </c>
      <c r="Z2310" s="15">
        <v>7320.9092624486693</v>
      </c>
      <c r="AA2310" s="15">
        <v>7375.5049845031581</v>
      </c>
      <c r="AB2310" s="16">
        <f t="shared" si="36"/>
        <v>3000</v>
      </c>
    </row>
    <row r="2311" spans="1:28" ht="16" x14ac:dyDescent="0.2">
      <c r="A2311" s="14" t="s">
        <v>3392</v>
      </c>
      <c r="B2311" s="14" t="s">
        <v>3393</v>
      </c>
      <c r="C2311" s="14" t="s">
        <v>2431</v>
      </c>
      <c r="D2311" s="14" t="s">
        <v>3355</v>
      </c>
      <c r="E2311" s="14" t="s">
        <v>2770</v>
      </c>
      <c r="F2311" s="14" t="s">
        <v>2771</v>
      </c>
      <c r="G2311" s="14" t="s">
        <v>1984</v>
      </c>
      <c r="H2311" s="14" t="s">
        <v>1985</v>
      </c>
      <c r="I2311" s="14" t="s">
        <v>1986</v>
      </c>
      <c r="J2311" s="14" t="s">
        <v>3394</v>
      </c>
      <c r="K2311" s="15">
        <v>225975.75</v>
      </c>
      <c r="L2311" s="15">
        <v>234883.94999999998</v>
      </c>
      <c r="M2311" s="15">
        <v>231320.6</v>
      </c>
      <c r="N2311" s="15">
        <v>228123</v>
      </c>
      <c r="O2311" s="15">
        <v>222777.8</v>
      </c>
      <c r="P2311" s="15">
        <v>222777.8</v>
      </c>
      <c r="Q2311" s="15">
        <v>222777.8</v>
      </c>
      <c r="R2311" s="15">
        <v>222777.8</v>
      </c>
      <c r="S2311" s="15">
        <v>237355.3</v>
      </c>
      <c r="T2311" s="15">
        <v>224923.65000000002</v>
      </c>
      <c r="U2311" s="15">
        <v>224923.65000000002</v>
      </c>
      <c r="V2311" s="15">
        <v>250839.4</v>
      </c>
      <c r="W2311" s="15">
        <v>2749456.5</v>
      </c>
      <c r="X2311" s="15">
        <v>2788585.369233333</v>
      </c>
      <c r="Y2311" s="15">
        <v>2776318.4745634748</v>
      </c>
      <c r="Z2311" s="15">
        <v>2812526.8387867054</v>
      </c>
      <c r="AA2311" s="15">
        <v>2839939.7820652639</v>
      </c>
      <c r="AB2311" s="16">
        <f t="shared" si="36"/>
        <v>1143081.0999999999</v>
      </c>
    </row>
    <row r="2312" spans="1:28" ht="16" x14ac:dyDescent="0.2">
      <c r="A2312" s="14" t="s">
        <v>3392</v>
      </c>
      <c r="B2312" s="14" t="s">
        <v>3393</v>
      </c>
      <c r="C2312" s="14" t="s">
        <v>2431</v>
      </c>
      <c r="D2312" s="14" t="s">
        <v>3355</v>
      </c>
      <c r="E2312" s="14" t="s">
        <v>2770</v>
      </c>
      <c r="F2312" s="14" t="s">
        <v>2771</v>
      </c>
      <c r="G2312" s="14" t="s">
        <v>3395</v>
      </c>
      <c r="H2312" s="14" t="s">
        <v>3396</v>
      </c>
      <c r="I2312" s="14" t="s">
        <v>175</v>
      </c>
      <c r="J2312" s="14" t="s">
        <v>3397</v>
      </c>
      <c r="K2312" s="15">
        <v>335340.77808219177</v>
      </c>
      <c r="L2312" s="15">
        <v>36763.780821917811</v>
      </c>
      <c r="M2312" s="15">
        <v>37767.178082191778</v>
      </c>
      <c r="N2312" s="15">
        <v>36763.780821917811</v>
      </c>
      <c r="O2312" s="15">
        <v>169407.79178082192</v>
      </c>
      <c r="P2312" s="15">
        <v>295371.58904109587</v>
      </c>
      <c r="Q2312" s="15">
        <v>315001.79178082192</v>
      </c>
      <c r="R2312" s="15">
        <v>36763.780821917811</v>
      </c>
      <c r="S2312" s="15">
        <v>72524.164383561641</v>
      </c>
      <c r="T2312" s="15">
        <v>2006.7945205479452</v>
      </c>
      <c r="U2312" s="15">
        <v>628705.57260273967</v>
      </c>
      <c r="V2312" s="15">
        <v>168404.39452054794</v>
      </c>
      <c r="W2312" s="15">
        <v>2134821.3972602738</v>
      </c>
      <c r="X2312" s="15">
        <v>2159947.2149716238</v>
      </c>
      <c r="Y2312" s="15">
        <v>2190790.1659520259</v>
      </c>
      <c r="Z2312" s="15">
        <v>1885545.9109424851</v>
      </c>
      <c r="AA2312" s="15">
        <v>2228935.6168091223</v>
      </c>
      <c r="AB2312" s="16">
        <f t="shared" si="36"/>
        <v>616043.30958904116</v>
      </c>
    </row>
    <row r="2313" spans="1:28" ht="16" x14ac:dyDescent="0.2">
      <c r="A2313" s="14" t="s">
        <v>3392</v>
      </c>
      <c r="B2313" s="14" t="s">
        <v>3393</v>
      </c>
      <c r="C2313" s="14" t="s">
        <v>2431</v>
      </c>
      <c r="D2313" s="14" t="s">
        <v>3355</v>
      </c>
      <c r="E2313" s="14" t="s">
        <v>2770</v>
      </c>
      <c r="F2313" s="14" t="s">
        <v>2771</v>
      </c>
      <c r="G2313" s="14" t="s">
        <v>3398</v>
      </c>
      <c r="H2313" s="14" t="s">
        <v>3399</v>
      </c>
      <c r="I2313" s="14" t="s">
        <v>175</v>
      </c>
      <c r="J2313" s="14" t="s">
        <v>3400</v>
      </c>
      <c r="K2313" s="15">
        <v>185773.5</v>
      </c>
      <c r="L2313" s="15">
        <v>158959.125</v>
      </c>
      <c r="M2313" s="15">
        <v>159253.42500000002</v>
      </c>
      <c r="N2313" s="15">
        <v>161254.125</v>
      </c>
      <c r="O2313" s="15">
        <v>164306.8125</v>
      </c>
      <c r="P2313" s="15">
        <v>164601.11250000002</v>
      </c>
      <c r="Q2313" s="15">
        <v>185773.5</v>
      </c>
      <c r="R2313" s="15">
        <v>158959.125</v>
      </c>
      <c r="S2313" s="15">
        <v>179878.05000000002</v>
      </c>
      <c r="T2313" s="15">
        <v>140629.5</v>
      </c>
      <c r="U2313" s="15">
        <v>209450.8125</v>
      </c>
      <c r="V2313" s="15">
        <v>164601.11250000002</v>
      </c>
      <c r="W2313" s="15">
        <v>2033440.2000000002</v>
      </c>
      <c r="X2313" s="15">
        <v>2064298.4693959821</v>
      </c>
      <c r="Y2313" s="15">
        <v>2078954.666998005</v>
      </c>
      <c r="Z2313" s="15">
        <v>2061731.9300284558</v>
      </c>
      <c r="AA2313" s="15">
        <v>2130231.8641253035</v>
      </c>
      <c r="AB2313" s="16">
        <f t="shared" si="36"/>
        <v>829546.98750000005</v>
      </c>
    </row>
    <row r="2314" spans="1:28" ht="16" x14ac:dyDescent="0.2">
      <c r="A2314" s="14" t="s">
        <v>3392</v>
      </c>
      <c r="B2314" s="14" t="s">
        <v>3393</v>
      </c>
      <c r="C2314" s="14" t="s">
        <v>2431</v>
      </c>
      <c r="D2314" s="14" t="s">
        <v>3355</v>
      </c>
      <c r="E2314" s="14" t="s">
        <v>2770</v>
      </c>
      <c r="F2314" s="14" t="s">
        <v>2771</v>
      </c>
      <c r="G2314" s="14" t="s">
        <v>2397</v>
      </c>
      <c r="H2314" s="14" t="s">
        <v>2398</v>
      </c>
      <c r="I2314" s="14" t="s">
        <v>175</v>
      </c>
      <c r="J2314" s="14" t="s">
        <v>3401</v>
      </c>
      <c r="K2314" s="15">
        <v>176644.2326715102</v>
      </c>
      <c r="L2314" s="15">
        <v>176644.2326715102</v>
      </c>
      <c r="M2314" s="15">
        <v>188416.2326715102</v>
      </c>
      <c r="N2314" s="15">
        <v>176644.2326715102</v>
      </c>
      <c r="O2314" s="15">
        <v>176644.2326715102</v>
      </c>
      <c r="P2314" s="15">
        <v>188416.2326715102</v>
      </c>
      <c r="Q2314" s="15">
        <v>176644.2326715102</v>
      </c>
      <c r="R2314" s="15">
        <v>176644.2326715102</v>
      </c>
      <c r="S2314" s="15">
        <v>188416.2326715102</v>
      </c>
      <c r="T2314" s="15">
        <v>176644.2326715102</v>
      </c>
      <c r="U2314" s="15">
        <v>176644.2326715102</v>
      </c>
      <c r="V2314" s="15">
        <v>188416.2326715102</v>
      </c>
      <c r="W2314" s="15">
        <v>2166818.7920581223</v>
      </c>
      <c r="X2314" s="15">
        <v>2177614.1928256978</v>
      </c>
      <c r="Y2314" s="15">
        <v>2193074.9144142591</v>
      </c>
      <c r="Z2314" s="15">
        <v>2223780.7655619881</v>
      </c>
      <c r="AA2314" s="15">
        <v>2247166.8753821892</v>
      </c>
      <c r="AB2314" s="16">
        <f t="shared" si="36"/>
        <v>894993.16335755098</v>
      </c>
    </row>
    <row r="2315" spans="1:28" ht="16" x14ac:dyDescent="0.2">
      <c r="A2315" s="14" t="s">
        <v>3392</v>
      </c>
      <c r="B2315" s="14" t="s">
        <v>3393</v>
      </c>
      <c r="C2315" s="14" t="s">
        <v>2431</v>
      </c>
      <c r="D2315" s="14" t="s">
        <v>3355</v>
      </c>
      <c r="E2315" s="14" t="s">
        <v>2770</v>
      </c>
      <c r="F2315" s="14" t="s">
        <v>2771</v>
      </c>
      <c r="G2315" s="14" t="s">
        <v>1548</v>
      </c>
      <c r="H2315" s="14" t="s">
        <v>1549</v>
      </c>
      <c r="I2315" s="14" t="s">
        <v>175</v>
      </c>
      <c r="J2315" s="14" t="s">
        <v>3402</v>
      </c>
      <c r="K2315" s="15">
        <v>130396.29145205481</v>
      </c>
      <c r="L2315" s="15">
        <v>130396.29145205481</v>
      </c>
      <c r="M2315" s="15">
        <v>136282.29145205481</v>
      </c>
      <c r="N2315" s="15">
        <v>130446.4613150685</v>
      </c>
      <c r="O2315" s="15">
        <v>130396.29145205481</v>
      </c>
      <c r="P2315" s="15">
        <v>136232.12158904111</v>
      </c>
      <c r="Q2315" s="15">
        <v>130446.4613150685</v>
      </c>
      <c r="R2315" s="15">
        <v>130396.29145205481</v>
      </c>
      <c r="S2315" s="15">
        <v>163187.2514520548</v>
      </c>
      <c r="T2315" s="15">
        <v>103491.3314520548</v>
      </c>
      <c r="U2315" s="15">
        <v>157351.4213150685</v>
      </c>
      <c r="V2315" s="15">
        <v>136232.12158904111</v>
      </c>
      <c r="W2315" s="15">
        <v>1615254.6272876714</v>
      </c>
      <c r="X2315" s="15">
        <v>1650341.0609457653</v>
      </c>
      <c r="Y2315" s="15">
        <v>1662058.2254249072</v>
      </c>
      <c r="Z2315" s="15">
        <v>1657716.9188363629</v>
      </c>
      <c r="AA2315" s="15">
        <v>1703052.7158844927</v>
      </c>
      <c r="AB2315" s="16">
        <f t="shared" si="36"/>
        <v>657917.62712328765</v>
      </c>
    </row>
    <row r="2316" spans="1:28" ht="16" x14ac:dyDescent="0.2">
      <c r="A2316" s="14" t="s">
        <v>3392</v>
      </c>
      <c r="B2316" s="14" t="s">
        <v>3393</v>
      </c>
      <c r="C2316" s="14" t="s">
        <v>2431</v>
      </c>
      <c r="D2316" s="14" t="s">
        <v>3355</v>
      </c>
      <c r="E2316" s="14" t="s">
        <v>2770</v>
      </c>
      <c r="F2316" s="14" t="s">
        <v>2771</v>
      </c>
      <c r="G2316" s="14" t="s">
        <v>173</v>
      </c>
      <c r="H2316" s="14" t="s">
        <v>174</v>
      </c>
      <c r="I2316" s="14" t="s">
        <v>175</v>
      </c>
      <c r="J2316" s="14" t="s">
        <v>3403</v>
      </c>
      <c r="K2316" s="15">
        <v>1693635.6669114819</v>
      </c>
      <c r="L2316" s="15">
        <v>311131.9547108314</v>
      </c>
      <c r="M2316" s="15">
        <v>315279.30019028351</v>
      </c>
      <c r="N2316" s="15">
        <v>313426.9547108314</v>
      </c>
      <c r="O2316" s="15">
        <v>769298.98149905505</v>
      </c>
      <c r="P2316" s="15">
        <v>999831.65918070194</v>
      </c>
      <c r="Q2316" s="15">
        <v>1090687.7984211692</v>
      </c>
      <c r="R2316" s="15">
        <v>311131.9547108314</v>
      </c>
      <c r="S2316" s="15">
        <v>480370.66394221084</v>
      </c>
      <c r="T2316" s="15">
        <v>148335.5909589041</v>
      </c>
      <c r="U2316" s="15">
        <v>2194468.6758982111</v>
      </c>
      <c r="V2316" s="15">
        <v>769593.2814990551</v>
      </c>
      <c r="W2316" s="15">
        <v>9397192.4826335665</v>
      </c>
      <c r="X2316" s="15">
        <v>9356087.0160884522</v>
      </c>
      <c r="Y2316" s="15">
        <v>9678153.4777524676</v>
      </c>
      <c r="Z2316" s="15">
        <v>8598355.155168131</v>
      </c>
      <c r="AA2316" s="15">
        <v>9654919.0830105096</v>
      </c>
      <c r="AB2316" s="16">
        <f t="shared" si="36"/>
        <v>3402772.8580224831</v>
      </c>
    </row>
    <row r="2317" spans="1:28" ht="16" x14ac:dyDescent="0.2">
      <c r="A2317" s="14" t="s">
        <v>3392</v>
      </c>
      <c r="B2317" s="14" t="s">
        <v>3393</v>
      </c>
      <c r="C2317" s="14" t="s">
        <v>2431</v>
      </c>
      <c r="D2317" s="14" t="s">
        <v>3355</v>
      </c>
      <c r="E2317" s="14" t="s">
        <v>2770</v>
      </c>
      <c r="F2317" s="14" t="s">
        <v>2771</v>
      </c>
      <c r="G2317" s="14" t="s">
        <v>2289</v>
      </c>
      <c r="H2317" s="14" t="s">
        <v>2290</v>
      </c>
      <c r="I2317" s="14" t="s">
        <v>175</v>
      </c>
      <c r="J2317" s="14" t="s">
        <v>3404</v>
      </c>
      <c r="K2317" s="15">
        <v>146903.97060141765</v>
      </c>
      <c r="L2317" s="15">
        <v>85791.541834294359</v>
      </c>
      <c r="M2317" s="15">
        <v>89212.051423335462</v>
      </c>
      <c r="N2317" s="15">
        <v>85791.541834294359</v>
      </c>
      <c r="O2317" s="15">
        <v>102829.20142333547</v>
      </c>
      <c r="P2317" s="15">
        <v>111327.09183429438</v>
      </c>
      <c r="Q2317" s="15">
        <v>107759.40142333545</v>
      </c>
      <c r="R2317" s="15">
        <v>85791.541834294359</v>
      </c>
      <c r="S2317" s="15">
        <v>128874.51101237656</v>
      </c>
      <c r="T2317" s="15">
        <v>46129.082245253267</v>
      </c>
      <c r="U2317" s="15">
        <v>175962.21101237659</v>
      </c>
      <c r="V2317" s="15">
        <v>106099.20142333547</v>
      </c>
      <c r="W2317" s="15">
        <v>1272471.3479019434</v>
      </c>
      <c r="X2317" s="15">
        <v>1312158.4501504193</v>
      </c>
      <c r="Y2317" s="15">
        <v>1327592.6177824426</v>
      </c>
      <c r="Z2317" s="15">
        <v>1276645.371023058</v>
      </c>
      <c r="AA2317" s="15">
        <v>1353622.6564981006</v>
      </c>
      <c r="AB2317" s="16">
        <f t="shared" si="36"/>
        <v>510528.30711667729</v>
      </c>
    </row>
    <row r="2318" spans="1:28" ht="16" x14ac:dyDescent="0.2">
      <c r="A2318" s="14" t="s">
        <v>3392</v>
      </c>
      <c r="B2318" s="14" t="s">
        <v>3393</v>
      </c>
      <c r="C2318" s="14" t="s">
        <v>2431</v>
      </c>
      <c r="D2318" s="14" t="s">
        <v>3355</v>
      </c>
      <c r="E2318" s="14" t="s">
        <v>2770</v>
      </c>
      <c r="F2318" s="14" t="s">
        <v>2771</v>
      </c>
      <c r="G2318" s="14" t="s">
        <v>2407</v>
      </c>
      <c r="H2318" s="14" t="s">
        <v>2408</v>
      </c>
      <c r="I2318" s="14" t="s">
        <v>175</v>
      </c>
      <c r="J2318" s="14" t="s">
        <v>3405</v>
      </c>
      <c r="K2318" s="15">
        <v>308834</v>
      </c>
      <c r="L2318" s="15">
        <v>308834</v>
      </c>
      <c r="M2318" s="15">
        <v>308834</v>
      </c>
      <c r="N2318" s="15">
        <v>308934.33972602739</v>
      </c>
      <c r="O2318" s="15">
        <v>308834</v>
      </c>
      <c r="P2318" s="15">
        <v>308834</v>
      </c>
      <c r="Q2318" s="15">
        <v>0</v>
      </c>
      <c r="R2318" s="15">
        <v>0</v>
      </c>
      <c r="S2318" s="15">
        <v>0</v>
      </c>
      <c r="T2318" s="15">
        <v>0</v>
      </c>
      <c r="U2318" s="15">
        <v>0</v>
      </c>
      <c r="V2318" s="15">
        <v>0</v>
      </c>
      <c r="W2318" s="15">
        <v>1853104.3397260273</v>
      </c>
      <c r="X2318" s="15">
        <v>1862336.7702757337</v>
      </c>
      <c r="Y2318" s="15">
        <v>1875559.0712711229</v>
      </c>
      <c r="Z2318" s="15">
        <v>1901819.294888065</v>
      </c>
      <c r="AA2318" s="15">
        <v>1921819.5375276264</v>
      </c>
      <c r="AB2318" s="16">
        <f t="shared" si="36"/>
        <v>1544270.3397260273</v>
      </c>
    </row>
    <row r="2319" spans="1:28" ht="16" x14ac:dyDescent="0.2">
      <c r="A2319" s="14" t="s">
        <v>3392</v>
      </c>
      <c r="B2319" s="14" t="s">
        <v>3393</v>
      </c>
      <c r="C2319" s="14" t="s">
        <v>2431</v>
      </c>
      <c r="D2319" s="14" t="s">
        <v>3355</v>
      </c>
      <c r="E2319" s="14" t="s">
        <v>2770</v>
      </c>
      <c r="F2319" s="14" t="s">
        <v>2771</v>
      </c>
      <c r="G2319" s="14" t="s">
        <v>1793</v>
      </c>
      <c r="H2319" s="14" t="s">
        <v>1794</v>
      </c>
      <c r="I2319" s="14" t="s">
        <v>179</v>
      </c>
      <c r="J2319" s="14" t="s">
        <v>3406</v>
      </c>
      <c r="K2319" s="15">
        <v>48044.890207999997</v>
      </c>
      <c r="L2319" s="15">
        <v>47716.6</v>
      </c>
      <c r="M2319" s="15">
        <v>47716.6</v>
      </c>
      <c r="N2319" s="15">
        <v>47716.6</v>
      </c>
      <c r="O2319" s="15">
        <v>48373.180416000003</v>
      </c>
      <c r="P2319" s="15">
        <v>47716.6</v>
      </c>
      <c r="Q2319" s="15">
        <v>47716.6</v>
      </c>
      <c r="R2319" s="15">
        <v>47716.6</v>
      </c>
      <c r="S2319" s="15">
        <v>47716.6</v>
      </c>
      <c r="T2319" s="15">
        <v>47716.6</v>
      </c>
      <c r="U2319" s="15">
        <v>47716.6</v>
      </c>
      <c r="V2319" s="15">
        <v>47716.6</v>
      </c>
      <c r="W2319" s="15">
        <v>573584.07062399993</v>
      </c>
      <c r="X2319" s="15">
        <v>576441.74840443023</v>
      </c>
      <c r="Y2319" s="15">
        <v>705645.30817159999</v>
      </c>
      <c r="Z2319" s="15">
        <v>715525.24417077564</v>
      </c>
      <c r="AA2319" s="15">
        <v>723049.97511477908</v>
      </c>
      <c r="AB2319" s="16">
        <f t="shared" si="36"/>
        <v>239567.87062400003</v>
      </c>
    </row>
    <row r="2320" spans="1:28" ht="16" x14ac:dyDescent="0.2">
      <c r="A2320" s="14" t="s">
        <v>3392</v>
      </c>
      <c r="B2320" s="14" t="s">
        <v>3393</v>
      </c>
      <c r="C2320" s="14" t="s">
        <v>2431</v>
      </c>
      <c r="D2320" s="14" t="s">
        <v>3355</v>
      </c>
      <c r="E2320" s="14" t="s">
        <v>2770</v>
      </c>
      <c r="F2320" s="14" t="s">
        <v>2771</v>
      </c>
      <c r="G2320" s="14" t="s">
        <v>1885</v>
      </c>
      <c r="H2320" s="14" t="s">
        <v>1886</v>
      </c>
      <c r="I2320" s="14" t="s">
        <v>179</v>
      </c>
      <c r="J2320" s="14" t="s">
        <v>3407</v>
      </c>
      <c r="K2320" s="15">
        <v>0</v>
      </c>
      <c r="L2320" s="15">
        <v>0</v>
      </c>
      <c r="M2320" s="15">
        <v>33.566159999999996</v>
      </c>
      <c r="N2320" s="15">
        <v>37.005045999999993</v>
      </c>
      <c r="O2320" s="15">
        <v>0</v>
      </c>
      <c r="P2320" s="15">
        <v>0</v>
      </c>
      <c r="Q2320" s="15">
        <v>22.37744</v>
      </c>
      <c r="R2320" s="15">
        <v>0</v>
      </c>
      <c r="S2320" s="15">
        <v>37.005045999999993</v>
      </c>
      <c r="T2320" s="15">
        <v>0</v>
      </c>
      <c r="U2320" s="15">
        <v>33.566159999999996</v>
      </c>
      <c r="V2320" s="15">
        <v>0</v>
      </c>
      <c r="W2320" s="15">
        <v>163.51985199999999</v>
      </c>
      <c r="X2320" s="15">
        <v>164.33453126264286</v>
      </c>
      <c r="Y2320" s="15">
        <v>246.69348521368781</v>
      </c>
      <c r="Z2320" s="15">
        <v>208.2749467640044</v>
      </c>
      <c r="AA2320" s="15">
        <v>238.67385062192344</v>
      </c>
      <c r="AB2320" s="16">
        <f t="shared" si="36"/>
        <v>70.571205999999989</v>
      </c>
    </row>
    <row r="2321" spans="1:28" ht="16" x14ac:dyDescent="0.2">
      <c r="A2321" s="14" t="s">
        <v>3392</v>
      </c>
      <c r="B2321" s="14" t="s">
        <v>3393</v>
      </c>
      <c r="C2321" s="14" t="s">
        <v>2431</v>
      </c>
      <c r="D2321" s="14" t="s">
        <v>3355</v>
      </c>
      <c r="E2321" s="14" t="s">
        <v>2770</v>
      </c>
      <c r="F2321" s="14" t="s">
        <v>2771</v>
      </c>
      <c r="G2321" s="14" t="s">
        <v>2366</v>
      </c>
      <c r="H2321" s="14" t="s">
        <v>2367</v>
      </c>
      <c r="I2321" s="14" t="s">
        <v>179</v>
      </c>
      <c r="J2321" s="14" t="s">
        <v>3408</v>
      </c>
      <c r="K2321" s="15">
        <v>59302.782823999994</v>
      </c>
      <c r="L2321" s="15">
        <v>48539.3</v>
      </c>
      <c r="M2321" s="15">
        <v>56337.994975699999</v>
      </c>
      <c r="N2321" s="15">
        <v>65840.006385999994</v>
      </c>
      <c r="O2321" s="15">
        <v>59302.782823999994</v>
      </c>
      <c r="P2321" s="15">
        <v>48539.3</v>
      </c>
      <c r="Q2321" s="15">
        <v>67767.521733799993</v>
      </c>
      <c r="R2321" s="15">
        <v>48539.3</v>
      </c>
      <c r="S2321" s="15">
        <v>65840.006385999994</v>
      </c>
      <c r="T2321" s="15">
        <v>48539.3</v>
      </c>
      <c r="U2321" s="15">
        <v>68607.068161700008</v>
      </c>
      <c r="V2321" s="15">
        <v>48539.3</v>
      </c>
      <c r="W2321" s="15">
        <v>685694.66329119995</v>
      </c>
      <c r="X2321" s="15">
        <v>689110.89206009707</v>
      </c>
      <c r="Y2321" s="15">
        <v>864852.09350288927</v>
      </c>
      <c r="Z2321" s="15">
        <v>867232.53989837773</v>
      </c>
      <c r="AA2321" s="15">
        <v>882906.61314437829</v>
      </c>
      <c r="AB2321" s="16">
        <f t="shared" si="36"/>
        <v>289322.86700969998</v>
      </c>
    </row>
    <row r="2322" spans="1:28" ht="16" x14ac:dyDescent="0.2">
      <c r="A2322" s="14" t="s">
        <v>3392</v>
      </c>
      <c r="B2322" s="14" t="s">
        <v>3393</v>
      </c>
      <c r="C2322" s="14" t="s">
        <v>2431</v>
      </c>
      <c r="D2322" s="14" t="s">
        <v>3355</v>
      </c>
      <c r="E2322" s="14" t="s">
        <v>2770</v>
      </c>
      <c r="F2322" s="14" t="s">
        <v>2771</v>
      </c>
      <c r="G2322" s="14" t="s">
        <v>177</v>
      </c>
      <c r="H2322" s="14" t="s">
        <v>178</v>
      </c>
      <c r="I2322" s="14" t="s">
        <v>179</v>
      </c>
      <c r="J2322" s="14" t="s">
        <v>3409</v>
      </c>
      <c r="K2322" s="15">
        <v>27330.276070762684</v>
      </c>
      <c r="L2322" s="15">
        <v>52723.847067205686</v>
      </c>
      <c r="M2322" s="15">
        <v>21911.232074847612</v>
      </c>
      <c r="N2322" s="15">
        <v>53111.774634868249</v>
      </c>
      <c r="O2322" s="15">
        <v>27500.890439872161</v>
      </c>
      <c r="P2322" s="15">
        <v>19771.442650202134</v>
      </c>
      <c r="Q2322" s="15">
        <v>26805.569662846028</v>
      </c>
      <c r="R2322" s="15">
        <v>52723.847067205686</v>
      </c>
      <c r="S2322" s="15">
        <v>20159.370217864693</v>
      </c>
      <c r="T2322" s="15">
        <v>52723.847067205686</v>
      </c>
      <c r="U2322" s="15">
        <v>25466.460396917246</v>
      </c>
      <c r="V2322" s="15">
        <v>19771.442650202134</v>
      </c>
      <c r="W2322" s="15">
        <v>400000</v>
      </c>
      <c r="X2322" s="15">
        <v>401992.8571428571</v>
      </c>
      <c r="Y2322" s="15">
        <v>506058.67976878607</v>
      </c>
      <c r="Z2322" s="15">
        <v>513144.14793536119</v>
      </c>
      <c r="AA2322" s="15">
        <v>518540.56361763156</v>
      </c>
      <c r="AB2322" s="16">
        <f t="shared" si="36"/>
        <v>182578.0202875564</v>
      </c>
    </row>
    <row r="2323" spans="1:28" ht="16" x14ac:dyDescent="0.2">
      <c r="A2323" s="14" t="s">
        <v>3392</v>
      </c>
      <c r="B2323" s="14" t="s">
        <v>3393</v>
      </c>
      <c r="C2323" s="14" t="s">
        <v>2431</v>
      </c>
      <c r="D2323" s="14" t="s">
        <v>3355</v>
      </c>
      <c r="E2323" s="14" t="s">
        <v>2770</v>
      </c>
      <c r="F2323" s="14" t="s">
        <v>2771</v>
      </c>
      <c r="G2323" s="14" t="s">
        <v>1863</v>
      </c>
      <c r="H2323" s="14" t="s">
        <v>1864</v>
      </c>
      <c r="I2323" s="14" t="s">
        <v>179</v>
      </c>
      <c r="J2323" s="14" t="s">
        <v>3410</v>
      </c>
      <c r="K2323" s="15">
        <v>24681</v>
      </c>
      <c r="L2323" s="15">
        <v>24681</v>
      </c>
      <c r="M2323" s="15">
        <v>24681</v>
      </c>
      <c r="N2323" s="15">
        <v>24681</v>
      </c>
      <c r="O2323" s="15">
        <v>24681</v>
      </c>
      <c r="P2323" s="15">
        <v>24681</v>
      </c>
      <c r="Q2323" s="15">
        <v>24681</v>
      </c>
      <c r="R2323" s="15">
        <v>24681</v>
      </c>
      <c r="S2323" s="15">
        <v>24681</v>
      </c>
      <c r="T2323" s="15">
        <v>24681</v>
      </c>
      <c r="U2323" s="15">
        <v>24681</v>
      </c>
      <c r="V2323" s="15">
        <v>24681</v>
      </c>
      <c r="W2323" s="15">
        <v>296172</v>
      </c>
      <c r="X2323" s="15">
        <v>297647.57121428574</v>
      </c>
      <c r="Y2323" s="15">
        <v>364362.24943352595</v>
      </c>
      <c r="Z2323" s="15">
        <v>369463.78651346004</v>
      </c>
      <c r="AA2323" s="15">
        <v>373349.20580469468</v>
      </c>
      <c r="AB2323" s="16">
        <f t="shared" si="36"/>
        <v>123405</v>
      </c>
    </row>
    <row r="2324" spans="1:28" ht="16" x14ac:dyDescent="0.2">
      <c r="A2324" s="14" t="s">
        <v>3392</v>
      </c>
      <c r="B2324" s="14" t="s">
        <v>3393</v>
      </c>
      <c r="C2324" s="14" t="s">
        <v>2431</v>
      </c>
      <c r="D2324" s="14" t="s">
        <v>3355</v>
      </c>
      <c r="E2324" s="14" t="s">
        <v>2770</v>
      </c>
      <c r="F2324" s="14" t="s">
        <v>2771</v>
      </c>
      <c r="G2324" s="14" t="s">
        <v>2634</v>
      </c>
      <c r="H2324" s="14" t="s">
        <v>2635</v>
      </c>
      <c r="I2324" s="14" t="s">
        <v>179</v>
      </c>
      <c r="J2324" s="14" t="s">
        <v>3411</v>
      </c>
      <c r="K2324" s="15">
        <v>1670.0809999999999</v>
      </c>
      <c r="L2324" s="15">
        <v>1670.0809999999999</v>
      </c>
      <c r="M2324" s="15">
        <v>1670.0809999999999</v>
      </c>
      <c r="N2324" s="15">
        <v>1670.0809999999999</v>
      </c>
      <c r="O2324" s="15">
        <v>1670.0809999999999</v>
      </c>
      <c r="P2324" s="15">
        <v>1670.0809999999999</v>
      </c>
      <c r="Q2324" s="15">
        <v>1670.0809999999999</v>
      </c>
      <c r="R2324" s="15">
        <v>1670.0809999999999</v>
      </c>
      <c r="S2324" s="15">
        <v>1670.0809999999999</v>
      </c>
      <c r="T2324" s="15">
        <v>1670.0809999999999</v>
      </c>
      <c r="U2324" s="15">
        <v>1670.0809999999999</v>
      </c>
      <c r="V2324" s="15">
        <v>1670.0809999999999</v>
      </c>
      <c r="W2324" s="15">
        <v>20040.971999999998</v>
      </c>
      <c r="X2324" s="15">
        <v>20140.818985500002</v>
      </c>
      <c r="Y2324" s="15">
        <v>24655.178878335257</v>
      </c>
      <c r="Z2324" s="15">
        <v>25000.382887410797</v>
      </c>
      <c r="AA2324" s="15">
        <v>25263.29625945101</v>
      </c>
      <c r="AB2324" s="16">
        <f t="shared" si="36"/>
        <v>8350.4049999999988</v>
      </c>
    </row>
    <row r="2325" spans="1:28" ht="16" x14ac:dyDescent="0.2">
      <c r="A2325" s="14" t="s">
        <v>3392</v>
      </c>
      <c r="B2325" s="14" t="s">
        <v>3393</v>
      </c>
      <c r="C2325" s="14" t="s">
        <v>2431</v>
      </c>
      <c r="D2325" s="14" t="s">
        <v>3355</v>
      </c>
      <c r="E2325" s="14" t="s">
        <v>2770</v>
      </c>
      <c r="F2325" s="14" t="s">
        <v>2771</v>
      </c>
      <c r="G2325" s="14" t="s">
        <v>3412</v>
      </c>
      <c r="H2325" s="14" t="s">
        <v>3413</v>
      </c>
      <c r="I2325" s="14" t="s">
        <v>179</v>
      </c>
      <c r="J2325" s="14" t="s">
        <v>3414</v>
      </c>
      <c r="K2325" s="15">
        <v>0</v>
      </c>
      <c r="L2325" s="15">
        <v>0</v>
      </c>
      <c r="M2325" s="15">
        <v>779668.5</v>
      </c>
      <c r="N2325" s="15">
        <v>0</v>
      </c>
      <c r="O2325" s="15">
        <v>0</v>
      </c>
      <c r="P2325" s="15">
        <v>0</v>
      </c>
      <c r="Q2325" s="15">
        <v>1707214.9</v>
      </c>
      <c r="R2325" s="15">
        <v>0</v>
      </c>
      <c r="S2325" s="15">
        <v>0</v>
      </c>
      <c r="T2325" s="15">
        <v>0</v>
      </c>
      <c r="U2325" s="15">
        <v>1707214.9</v>
      </c>
      <c r="V2325" s="15">
        <v>0</v>
      </c>
      <c r="W2325" s="15">
        <v>4194098.3</v>
      </c>
      <c r="X2325" s="15">
        <v>4214993.8968874998</v>
      </c>
      <c r="Y2325" s="15">
        <v>4244919.6970370198</v>
      </c>
      <c r="Z2325" s="15">
        <v>3504189.3408122114</v>
      </c>
      <c r="AA2325" s="15">
        <v>4349620.1926995013</v>
      </c>
      <c r="AB2325" s="16">
        <f t="shared" si="36"/>
        <v>779668.5</v>
      </c>
    </row>
    <row r="2326" spans="1:28" ht="16" x14ac:dyDescent="0.2">
      <c r="A2326" s="14" t="s">
        <v>3392</v>
      </c>
      <c r="B2326" s="14" t="s">
        <v>3393</v>
      </c>
      <c r="C2326" s="14" t="s">
        <v>2431</v>
      </c>
      <c r="D2326" s="14" t="s">
        <v>3355</v>
      </c>
      <c r="E2326" s="14" t="s">
        <v>2770</v>
      </c>
      <c r="F2326" s="14" t="s">
        <v>2771</v>
      </c>
      <c r="G2326" s="14" t="s">
        <v>3415</v>
      </c>
      <c r="H2326" s="14" t="s">
        <v>3416</v>
      </c>
      <c r="I2326" s="14" t="s">
        <v>179</v>
      </c>
      <c r="J2326" s="14" t="s">
        <v>3417</v>
      </c>
      <c r="K2326" s="15">
        <v>923336.77999999991</v>
      </c>
      <c r="L2326" s="15">
        <v>0</v>
      </c>
      <c r="M2326" s="15">
        <v>2021614.2999999998</v>
      </c>
      <c r="N2326" s="15">
        <v>0</v>
      </c>
      <c r="O2326" s="15">
        <v>923336.77999999991</v>
      </c>
      <c r="P2326" s="15">
        <v>0</v>
      </c>
      <c r="Q2326" s="15">
        <v>2827021.1599999997</v>
      </c>
      <c r="R2326" s="15">
        <v>0</v>
      </c>
      <c r="S2326" s="15">
        <v>0</v>
      </c>
      <c r="T2326" s="15">
        <v>0</v>
      </c>
      <c r="U2326" s="15">
        <v>3022652.8399999994</v>
      </c>
      <c r="V2326" s="15">
        <v>0</v>
      </c>
      <c r="W2326" s="15">
        <v>9717961.8599999994</v>
      </c>
      <c r="X2326" s="15">
        <v>9569771.7892896384</v>
      </c>
      <c r="Y2326" s="15">
        <v>9835717.8978300318</v>
      </c>
      <c r="Z2326" s="15">
        <v>7898671.4217811907</v>
      </c>
      <c r="AA2326" s="15">
        <v>9875428.9169807639</v>
      </c>
      <c r="AB2326" s="16">
        <f t="shared" si="36"/>
        <v>3868287.8599999994</v>
      </c>
    </row>
    <row r="2327" spans="1:28" ht="16" x14ac:dyDescent="0.2">
      <c r="A2327" s="14" t="s">
        <v>3392</v>
      </c>
      <c r="B2327" s="14" t="s">
        <v>3393</v>
      </c>
      <c r="C2327" s="14" t="s">
        <v>2431</v>
      </c>
      <c r="D2327" s="14" t="s">
        <v>3355</v>
      </c>
      <c r="E2327" s="14" t="s">
        <v>2770</v>
      </c>
      <c r="F2327" s="14" t="s">
        <v>2771</v>
      </c>
      <c r="G2327" s="14" t="s">
        <v>2054</v>
      </c>
      <c r="H2327" s="14" t="s">
        <v>2055</v>
      </c>
      <c r="I2327" s="14" t="s">
        <v>1868</v>
      </c>
      <c r="J2327" s="14" t="s">
        <v>3418</v>
      </c>
      <c r="K2327" s="15">
        <v>92695.805609000003</v>
      </c>
      <c r="L2327" s="15">
        <v>265020.03669600002</v>
      </c>
      <c r="M2327" s="15">
        <v>438879.65633900004</v>
      </c>
      <c r="N2327" s="15">
        <v>410079.8005619999</v>
      </c>
      <c r="O2327" s="15">
        <v>93657.29509900001</v>
      </c>
      <c r="P2327" s="15">
        <v>0</v>
      </c>
      <c r="Q2327" s="15">
        <v>291880.03991600004</v>
      </c>
      <c r="R2327" s="15">
        <v>265020.03669600002</v>
      </c>
      <c r="S2327" s="15">
        <v>351299.90940399986</v>
      </c>
      <c r="T2327" s="15">
        <v>264454.89115800004</v>
      </c>
      <c r="U2327" s="15">
        <v>304253.42323499988</v>
      </c>
      <c r="V2327" s="15">
        <v>0</v>
      </c>
      <c r="W2327" s="15">
        <v>2777240.8947139997</v>
      </c>
      <c r="X2327" s="15">
        <v>2791077.5056001632</v>
      </c>
      <c r="Y2327" s="15">
        <v>3595822.559798921</v>
      </c>
      <c r="Z2327" s="15">
        <v>3355254.3525268021</v>
      </c>
      <c r="AA2327" s="15">
        <v>3651947.1675649062</v>
      </c>
      <c r="AB2327" s="16">
        <f t="shared" si="36"/>
        <v>1300332.594305</v>
      </c>
    </row>
    <row r="2328" spans="1:28" ht="16" x14ac:dyDescent="0.2">
      <c r="A2328" s="14" t="s">
        <v>3392</v>
      </c>
      <c r="B2328" s="14" t="s">
        <v>3393</v>
      </c>
      <c r="C2328" s="14" t="s">
        <v>2431</v>
      </c>
      <c r="D2328" s="14" t="s">
        <v>3355</v>
      </c>
      <c r="E2328" s="14" t="s">
        <v>2770</v>
      </c>
      <c r="F2328" s="14" t="s">
        <v>2771</v>
      </c>
      <c r="G2328" s="14" t="s">
        <v>2374</v>
      </c>
      <c r="H2328" s="14" t="s">
        <v>2375</v>
      </c>
      <c r="I2328" s="14" t="s">
        <v>1868</v>
      </c>
      <c r="J2328" s="14" t="s">
        <v>3419</v>
      </c>
      <c r="K2328" s="15">
        <v>237489.91141799997</v>
      </c>
      <c r="L2328" s="15">
        <v>245694.38589200002</v>
      </c>
      <c r="M2328" s="15">
        <v>274577.18628300005</v>
      </c>
      <c r="N2328" s="15">
        <v>386945.52592400007</v>
      </c>
      <c r="O2328" s="15">
        <v>277820.26968299999</v>
      </c>
      <c r="P2328" s="15">
        <v>0</v>
      </c>
      <c r="Q2328" s="15">
        <v>211186.64574200002</v>
      </c>
      <c r="R2328" s="15">
        <v>245694.38589200002</v>
      </c>
      <c r="S2328" s="15">
        <v>239305.20719500008</v>
      </c>
      <c r="T2328" s="15">
        <v>238137.31872899996</v>
      </c>
      <c r="U2328" s="15">
        <v>332179.51402299997</v>
      </c>
      <c r="V2328" s="15">
        <v>0</v>
      </c>
      <c r="W2328" s="15">
        <v>2689030.3507810002</v>
      </c>
      <c r="X2328" s="15">
        <v>2702427.4841357837</v>
      </c>
      <c r="Y2328" s="15">
        <v>3491218.7529993677</v>
      </c>
      <c r="Z2328" s="15">
        <v>3310466.9465631125</v>
      </c>
      <c r="AA2328" s="15">
        <v>3431085.1334491931</v>
      </c>
      <c r="AB2328" s="16">
        <f t="shared" si="36"/>
        <v>1422527.2792</v>
      </c>
    </row>
    <row r="2329" spans="1:28" ht="16" x14ac:dyDescent="0.2">
      <c r="A2329" s="14" t="s">
        <v>3392</v>
      </c>
      <c r="B2329" s="14" t="s">
        <v>3393</v>
      </c>
      <c r="C2329" s="14" t="s">
        <v>2431</v>
      </c>
      <c r="D2329" s="14" t="s">
        <v>3355</v>
      </c>
      <c r="E2329" s="14" t="s">
        <v>2770</v>
      </c>
      <c r="F2329" s="14" t="s">
        <v>2771</v>
      </c>
      <c r="G2329" s="14" t="s">
        <v>2417</v>
      </c>
      <c r="H2329" s="14" t="s">
        <v>2418</v>
      </c>
      <c r="I2329" s="14" t="s">
        <v>1868</v>
      </c>
      <c r="J2329" s="14" t="s">
        <v>3420</v>
      </c>
      <c r="K2329" s="15">
        <v>10914.346917359997</v>
      </c>
      <c r="L2329" s="15">
        <v>21153.370338240002</v>
      </c>
      <c r="M2329" s="15">
        <v>21655.298950080003</v>
      </c>
      <c r="N2329" s="15">
        <v>20354.079114960005</v>
      </c>
      <c r="O2329" s="15">
        <v>10914.346917359997</v>
      </c>
      <c r="P2329" s="15">
        <v>0</v>
      </c>
      <c r="Q2329" s="15">
        <v>5494.7547237599974</v>
      </c>
      <c r="R2329" s="15">
        <v>21153.370338240002</v>
      </c>
      <c r="S2329" s="15">
        <v>19744.8</v>
      </c>
      <c r="T2329" s="15">
        <v>20354.079114960005</v>
      </c>
      <c r="U2329" s="15">
        <v>6252.2027668800001</v>
      </c>
      <c r="V2329" s="15">
        <v>0</v>
      </c>
      <c r="W2329" s="15">
        <v>157990.64918184001</v>
      </c>
      <c r="X2329" s="15">
        <v>155145.0757626034</v>
      </c>
      <c r="Y2329" s="15">
        <v>799560.40928516327</v>
      </c>
      <c r="Z2329" s="15">
        <v>800163.12761705287</v>
      </c>
      <c r="AA2329" s="15">
        <v>807968.38330227765</v>
      </c>
      <c r="AB2329" s="16">
        <f t="shared" si="36"/>
        <v>84991.442238000018</v>
      </c>
    </row>
    <row r="2330" spans="1:28" ht="16" x14ac:dyDescent="0.2">
      <c r="A2330" s="14" t="s">
        <v>3392</v>
      </c>
      <c r="B2330" s="14" t="s">
        <v>3393</v>
      </c>
      <c r="C2330" s="14" t="s">
        <v>2431</v>
      </c>
      <c r="D2330" s="14" t="s">
        <v>3355</v>
      </c>
      <c r="E2330" s="14" t="s">
        <v>2770</v>
      </c>
      <c r="F2330" s="14" t="s">
        <v>2771</v>
      </c>
      <c r="G2330" s="14" t="s">
        <v>3421</v>
      </c>
      <c r="H2330" s="14" t="s">
        <v>3422</v>
      </c>
      <c r="I2330" s="14" t="s">
        <v>1868</v>
      </c>
      <c r="J2330" s="14" t="s">
        <v>3423</v>
      </c>
      <c r="K2330" s="15">
        <v>157989.46515200002</v>
      </c>
      <c r="L2330" s="15">
        <v>185290.10649199999</v>
      </c>
      <c r="M2330" s="15">
        <v>1013730.0407161831</v>
      </c>
      <c r="N2330" s="15">
        <v>836858.21501637495</v>
      </c>
      <c r="O2330" s="15">
        <v>157989.46515200002</v>
      </c>
      <c r="P2330" s="15">
        <v>0</v>
      </c>
      <c r="Q2330" s="15">
        <v>978668.9934197627</v>
      </c>
      <c r="R2330" s="15">
        <v>185290.10649199999</v>
      </c>
      <c r="S2330" s="15">
        <v>801106.96381637477</v>
      </c>
      <c r="T2330" s="15">
        <v>175610.2512</v>
      </c>
      <c r="U2330" s="15">
        <v>1192841.8182941831</v>
      </c>
      <c r="V2330" s="15">
        <v>0</v>
      </c>
      <c r="W2330" s="15">
        <v>5685375.4257508786</v>
      </c>
      <c r="X2330" s="15">
        <v>5673708.6180733647</v>
      </c>
      <c r="Y2330" s="15">
        <v>9044624.2624934893</v>
      </c>
      <c r="Z2330" s="15">
        <v>7717919.4880644809</v>
      </c>
      <c r="AA2330" s="15">
        <v>8787511.2295561898</v>
      </c>
      <c r="AB2330" s="16">
        <f t="shared" si="36"/>
        <v>2351857.2925285581</v>
      </c>
    </row>
    <row r="2331" spans="1:28" ht="16" x14ac:dyDescent="0.2">
      <c r="A2331" s="14" t="s">
        <v>3392</v>
      </c>
      <c r="B2331" s="14" t="s">
        <v>3393</v>
      </c>
      <c r="C2331" s="14" t="s">
        <v>2431</v>
      </c>
      <c r="D2331" s="14" t="s">
        <v>3355</v>
      </c>
      <c r="E2331" s="14" t="s">
        <v>2770</v>
      </c>
      <c r="F2331" s="14" t="s">
        <v>2771</v>
      </c>
      <c r="G2331" s="14" t="s">
        <v>1866</v>
      </c>
      <c r="H2331" s="14" t="s">
        <v>1867</v>
      </c>
      <c r="I2331" s="14" t="s">
        <v>1868</v>
      </c>
      <c r="J2331" s="14" t="s">
        <v>3424</v>
      </c>
      <c r="K2331" s="15">
        <v>311509.94394399994</v>
      </c>
      <c r="L2331" s="15">
        <v>408570.31445199996</v>
      </c>
      <c r="M2331" s="15">
        <v>1174909.0812929997</v>
      </c>
      <c r="N2331" s="15">
        <v>743905.28836699994</v>
      </c>
      <c r="O2331" s="15">
        <v>376386.70026199991</v>
      </c>
      <c r="P2331" s="15">
        <v>0</v>
      </c>
      <c r="Q2331" s="15">
        <v>1570960.3495409996</v>
      </c>
      <c r="R2331" s="15">
        <v>428570.31445199996</v>
      </c>
      <c r="S2331" s="15">
        <v>607800.73023299989</v>
      </c>
      <c r="T2331" s="15">
        <v>363693.55813399993</v>
      </c>
      <c r="U2331" s="15">
        <v>1728919.1385199996</v>
      </c>
      <c r="V2331" s="15">
        <v>0</v>
      </c>
      <c r="W2331" s="15">
        <v>7715225.4191979989</v>
      </c>
      <c r="X2331" s="15">
        <v>7695546.940720276</v>
      </c>
      <c r="Y2331" s="15">
        <v>12711257.412582135</v>
      </c>
      <c r="Z2331" s="15">
        <v>11009656.249909816</v>
      </c>
      <c r="AA2331" s="15">
        <v>12876122.788630102</v>
      </c>
      <c r="AB2331" s="16">
        <f t="shared" si="36"/>
        <v>3015281.3283179994</v>
      </c>
    </row>
    <row r="2332" spans="1:28" ht="16" x14ac:dyDescent="0.2">
      <c r="A2332" s="14" t="s">
        <v>3392</v>
      </c>
      <c r="B2332" s="14" t="s">
        <v>3393</v>
      </c>
      <c r="C2332" s="14" t="s">
        <v>2431</v>
      </c>
      <c r="D2332" s="14" t="s">
        <v>3355</v>
      </c>
      <c r="E2332" s="14" t="s">
        <v>2770</v>
      </c>
      <c r="F2332" s="14" t="s">
        <v>2771</v>
      </c>
      <c r="G2332" s="14" t="s">
        <v>2001</v>
      </c>
      <c r="H2332" s="14" t="s">
        <v>2002</v>
      </c>
      <c r="I2332" s="14" t="s">
        <v>1868</v>
      </c>
      <c r="J2332" s="14" t="s">
        <v>3425</v>
      </c>
      <c r="K2332" s="15">
        <v>11627.120376000001</v>
      </c>
      <c r="L2332" s="15">
        <v>0</v>
      </c>
      <c r="M2332" s="15">
        <v>2930.62194</v>
      </c>
      <c r="N2332" s="15">
        <v>0</v>
      </c>
      <c r="O2332" s="15">
        <v>11627.120376000001</v>
      </c>
      <c r="P2332" s="15">
        <v>0</v>
      </c>
      <c r="Q2332" s="15">
        <v>5929.0672679999998</v>
      </c>
      <c r="R2332" s="15">
        <v>0</v>
      </c>
      <c r="S2332" s="15">
        <v>0</v>
      </c>
      <c r="T2332" s="15">
        <v>0</v>
      </c>
      <c r="U2332" s="15">
        <v>6912.2102220000006</v>
      </c>
      <c r="V2332" s="15">
        <v>0</v>
      </c>
      <c r="W2332" s="15">
        <v>39026.140182000003</v>
      </c>
      <c r="X2332" s="15">
        <v>39220.573987549593</v>
      </c>
      <c r="Y2332" s="15">
        <v>48011.467064481556</v>
      </c>
      <c r="Z2332" s="15">
        <v>45027.84478564818</v>
      </c>
      <c r="AA2332" s="15">
        <v>45501.37443363847</v>
      </c>
      <c r="AB2332" s="16">
        <f t="shared" si="36"/>
        <v>26184.862692000002</v>
      </c>
    </row>
    <row r="2333" spans="1:28" ht="16" x14ac:dyDescent="0.2">
      <c r="A2333" s="14" t="s">
        <v>3392</v>
      </c>
      <c r="B2333" s="14" t="s">
        <v>3393</v>
      </c>
      <c r="C2333" s="14" t="s">
        <v>2431</v>
      </c>
      <c r="D2333" s="14" t="s">
        <v>3355</v>
      </c>
      <c r="E2333" s="14" t="s">
        <v>2770</v>
      </c>
      <c r="F2333" s="14" t="s">
        <v>2771</v>
      </c>
      <c r="G2333" s="14" t="s">
        <v>3426</v>
      </c>
      <c r="H2333" s="14" t="s">
        <v>3427</v>
      </c>
      <c r="I2333" s="14" t="s">
        <v>1868</v>
      </c>
      <c r="J2333" s="14" t="s">
        <v>3428</v>
      </c>
      <c r="K2333" s="15">
        <v>16115.845619</v>
      </c>
      <c r="L2333" s="15">
        <v>57589</v>
      </c>
      <c r="M2333" s="15">
        <v>260713.03765600003</v>
      </c>
      <c r="N2333" s="15">
        <v>57589</v>
      </c>
      <c r="O2333" s="15">
        <v>16115.845619</v>
      </c>
      <c r="P2333" s="15">
        <v>0</v>
      </c>
      <c r="Q2333" s="15">
        <v>144796.40114200002</v>
      </c>
      <c r="R2333" s="15">
        <v>57589</v>
      </c>
      <c r="S2333" s="15">
        <v>57589</v>
      </c>
      <c r="T2333" s="15">
        <v>57589</v>
      </c>
      <c r="U2333" s="15">
        <v>298552.53181199997</v>
      </c>
      <c r="V2333" s="15">
        <v>0</v>
      </c>
      <c r="W2333" s="15">
        <v>1024238.661848</v>
      </c>
      <c r="X2333" s="15">
        <v>1029341.5651811355</v>
      </c>
      <c r="Y2333" s="15">
        <v>1260058.0162463768</v>
      </c>
      <c r="Z2333" s="15">
        <v>1024310.5972730479</v>
      </c>
      <c r="AA2333" s="15">
        <v>1071730.7543946048</v>
      </c>
      <c r="AB2333" s="16">
        <f t="shared" si="36"/>
        <v>408122.72889400006</v>
      </c>
    </row>
    <row r="2334" spans="1:28" ht="16" x14ac:dyDescent="0.2">
      <c r="A2334" s="14" t="s">
        <v>3392</v>
      </c>
      <c r="B2334" s="14" t="s">
        <v>3393</v>
      </c>
      <c r="C2334" s="14" t="s">
        <v>2431</v>
      </c>
      <c r="D2334" s="14" t="s">
        <v>3355</v>
      </c>
      <c r="E2334" s="14" t="s">
        <v>2770</v>
      </c>
      <c r="F2334" s="14" t="s">
        <v>2771</v>
      </c>
      <c r="G2334" s="14" t="s">
        <v>1873</v>
      </c>
      <c r="H2334" s="14" t="s">
        <v>1874</v>
      </c>
      <c r="I2334" s="14" t="s">
        <v>1868</v>
      </c>
      <c r="J2334" s="14" t="s">
        <v>3429</v>
      </c>
      <c r="K2334" s="15">
        <v>10552.057151000001</v>
      </c>
      <c r="L2334" s="15">
        <v>74071.317334000007</v>
      </c>
      <c r="M2334" s="15">
        <v>81585.542507005986</v>
      </c>
      <c r="N2334" s="15">
        <v>74057.158667000011</v>
      </c>
      <c r="O2334" s="15">
        <v>10552.057151000001</v>
      </c>
      <c r="P2334" s="15">
        <v>0</v>
      </c>
      <c r="Q2334" s="15">
        <v>11969.786791865386</v>
      </c>
      <c r="R2334" s="15">
        <v>74071.317334000007</v>
      </c>
      <c r="S2334" s="15">
        <v>74043</v>
      </c>
      <c r="T2334" s="15">
        <v>74057.158667000011</v>
      </c>
      <c r="U2334" s="15">
        <v>10656.198743005985</v>
      </c>
      <c r="V2334" s="15">
        <v>0</v>
      </c>
      <c r="W2334" s="15">
        <v>495615.59434587741</v>
      </c>
      <c r="X2334" s="15">
        <v>498084.82203913626</v>
      </c>
      <c r="Y2334" s="15">
        <v>609725.4730703705</v>
      </c>
      <c r="Z2334" s="15">
        <v>608853.36165326124</v>
      </c>
      <c r="AA2334" s="15">
        <v>622566.54583725205</v>
      </c>
      <c r="AB2334" s="16">
        <f t="shared" si="36"/>
        <v>250818.13281000603</v>
      </c>
    </row>
    <row r="2335" spans="1:28" ht="16" x14ac:dyDescent="0.2">
      <c r="A2335" s="14" t="s">
        <v>3392</v>
      </c>
      <c r="B2335" s="14" t="s">
        <v>3393</v>
      </c>
      <c r="C2335" s="14" t="s">
        <v>2431</v>
      </c>
      <c r="D2335" s="14" t="s">
        <v>3355</v>
      </c>
      <c r="E2335" s="14" t="s">
        <v>2785</v>
      </c>
      <c r="F2335" s="14" t="s">
        <v>2786</v>
      </c>
      <c r="G2335" s="14" t="s">
        <v>2397</v>
      </c>
      <c r="H2335" s="14" t="s">
        <v>2398</v>
      </c>
      <c r="I2335" s="14" t="s">
        <v>175</v>
      </c>
      <c r="J2335" s="14" t="s">
        <v>3430</v>
      </c>
      <c r="K2335" s="15">
        <v>34551.493601166672</v>
      </c>
      <c r="L2335" s="15">
        <v>34551.493601166672</v>
      </c>
      <c r="M2335" s="15">
        <v>36349.993601166672</v>
      </c>
      <c r="N2335" s="15">
        <v>34551.493601166672</v>
      </c>
      <c r="O2335" s="15">
        <v>34551.493601166672</v>
      </c>
      <c r="P2335" s="15">
        <v>36349.993601166672</v>
      </c>
      <c r="Q2335" s="15">
        <v>34551.493601166672</v>
      </c>
      <c r="R2335" s="15">
        <v>34551.493601166672</v>
      </c>
      <c r="S2335" s="15">
        <v>36349.993601166672</v>
      </c>
      <c r="T2335" s="15">
        <v>34551.493601166672</v>
      </c>
      <c r="U2335" s="15">
        <v>34551.493601166672</v>
      </c>
      <c r="V2335" s="15">
        <v>36349.993601166672</v>
      </c>
      <c r="W2335" s="15">
        <v>421811.92321400007</v>
      </c>
      <c r="X2335" s="15">
        <v>423913.45047429838</v>
      </c>
      <c r="Y2335" s="15">
        <v>426923.16994481889</v>
      </c>
      <c r="Z2335" s="15">
        <v>432900.63985324814</v>
      </c>
      <c r="AA2335" s="15">
        <v>437453.18480804947</v>
      </c>
      <c r="AB2335" s="16">
        <f t="shared" si="36"/>
        <v>174555.96800583336</v>
      </c>
    </row>
    <row r="2336" spans="1:28" ht="16" x14ac:dyDescent="0.2">
      <c r="A2336" s="14" t="s">
        <v>3392</v>
      </c>
      <c r="B2336" s="14" t="s">
        <v>3393</v>
      </c>
      <c r="C2336" s="14" t="s">
        <v>2431</v>
      </c>
      <c r="D2336" s="14" t="s">
        <v>3355</v>
      </c>
      <c r="E2336" s="14" t="s">
        <v>2785</v>
      </c>
      <c r="F2336" s="14" t="s">
        <v>2786</v>
      </c>
      <c r="G2336" s="14" t="s">
        <v>173</v>
      </c>
      <c r="H2336" s="14" t="s">
        <v>174</v>
      </c>
      <c r="I2336" s="14" t="s">
        <v>175</v>
      </c>
      <c r="J2336" s="14" t="s">
        <v>3431</v>
      </c>
      <c r="K2336" s="15">
        <v>361166.8468798183</v>
      </c>
      <c r="L2336" s="15">
        <v>180583.42343990915</v>
      </c>
      <c r="M2336" s="15">
        <v>361166.8468798183</v>
      </c>
      <c r="N2336" s="15">
        <v>180583.42343990915</v>
      </c>
      <c r="O2336" s="15">
        <v>361166.8468798183</v>
      </c>
      <c r="P2336" s="15">
        <v>180583.42343990915</v>
      </c>
      <c r="Q2336" s="15">
        <v>361166.8468798183</v>
      </c>
      <c r="R2336" s="15">
        <v>180583.42343990915</v>
      </c>
      <c r="S2336" s="15">
        <v>180583.42343990915</v>
      </c>
      <c r="T2336" s="15">
        <v>361166.8468798183</v>
      </c>
      <c r="U2336" s="15">
        <v>180583.42343990915</v>
      </c>
      <c r="V2336" s="15">
        <v>361166.8468798183</v>
      </c>
      <c r="W2336" s="15">
        <v>3250501.6219183644</v>
      </c>
      <c r="X2336" s="15">
        <v>3085212.9695030176</v>
      </c>
      <c r="Y2336" s="15">
        <v>3289889.1187486113</v>
      </c>
      <c r="Z2336" s="15">
        <v>3335951.770283618</v>
      </c>
      <c r="AA2336" s="15">
        <v>3371033.8861391493</v>
      </c>
      <c r="AB2336" s="16">
        <f t="shared" si="36"/>
        <v>1444667.3875192732</v>
      </c>
    </row>
    <row r="2337" spans="1:28" ht="16" x14ac:dyDescent="0.2">
      <c r="A2337" s="14" t="s">
        <v>3392</v>
      </c>
      <c r="B2337" s="14" t="s">
        <v>3393</v>
      </c>
      <c r="C2337" s="14" t="s">
        <v>2431</v>
      </c>
      <c r="D2337" s="14" t="s">
        <v>3355</v>
      </c>
      <c r="E2337" s="14" t="s">
        <v>2785</v>
      </c>
      <c r="F2337" s="14" t="s">
        <v>2786</v>
      </c>
      <c r="G2337" s="14" t="s">
        <v>2289</v>
      </c>
      <c r="H2337" s="14" t="s">
        <v>2290</v>
      </c>
      <c r="I2337" s="14" t="s">
        <v>175</v>
      </c>
      <c r="J2337" s="14" t="s">
        <v>3432</v>
      </c>
      <c r="K2337" s="15">
        <v>45490.100000000006</v>
      </c>
      <c r="L2337" s="15">
        <v>22745.050000000003</v>
      </c>
      <c r="M2337" s="15">
        <v>45490.100000000006</v>
      </c>
      <c r="N2337" s="15">
        <v>22745.050000000003</v>
      </c>
      <c r="O2337" s="15">
        <v>45490.100000000006</v>
      </c>
      <c r="P2337" s="15">
        <v>22745.050000000003</v>
      </c>
      <c r="Q2337" s="15">
        <v>45490.100000000006</v>
      </c>
      <c r="R2337" s="15">
        <v>22745.050000000003</v>
      </c>
      <c r="S2337" s="15">
        <v>22745.050000000003</v>
      </c>
      <c r="T2337" s="15">
        <v>45490.100000000006</v>
      </c>
      <c r="U2337" s="15">
        <v>22745.050000000003</v>
      </c>
      <c r="V2337" s="15">
        <v>45490.100000000006</v>
      </c>
      <c r="W2337" s="15">
        <v>409410.9</v>
      </c>
      <c r="X2337" s="15">
        <v>388592.27450267854</v>
      </c>
      <c r="Y2337" s="15">
        <v>414371.87907390104</v>
      </c>
      <c r="Z2337" s="15">
        <v>420173.61487189878</v>
      </c>
      <c r="AA2337" s="15">
        <v>424592.31767440366</v>
      </c>
      <c r="AB2337" s="16">
        <f t="shared" si="36"/>
        <v>181960.40000000002</v>
      </c>
    </row>
    <row r="2338" spans="1:28" ht="16" x14ac:dyDescent="0.2">
      <c r="A2338" s="14" t="s">
        <v>3392</v>
      </c>
      <c r="B2338" s="14" t="s">
        <v>3393</v>
      </c>
      <c r="C2338" s="14" t="s">
        <v>2431</v>
      </c>
      <c r="D2338" s="14" t="s">
        <v>3355</v>
      </c>
      <c r="E2338" s="14" t="s">
        <v>2785</v>
      </c>
      <c r="F2338" s="14" t="s">
        <v>2786</v>
      </c>
      <c r="G2338" s="14" t="s">
        <v>2407</v>
      </c>
      <c r="H2338" s="14" t="s">
        <v>2408</v>
      </c>
      <c r="I2338" s="14" t="s">
        <v>175</v>
      </c>
      <c r="J2338" s="14" t="s">
        <v>3433</v>
      </c>
      <c r="K2338" s="15">
        <v>83334</v>
      </c>
      <c r="L2338" s="15">
        <v>83334</v>
      </c>
      <c r="M2338" s="15">
        <v>83334</v>
      </c>
      <c r="N2338" s="15">
        <v>83334</v>
      </c>
      <c r="O2338" s="15">
        <v>83334</v>
      </c>
      <c r="P2338" s="15">
        <v>83334</v>
      </c>
      <c r="Q2338" s="15">
        <v>83334</v>
      </c>
      <c r="R2338" s="15">
        <v>83334</v>
      </c>
      <c r="S2338" s="15">
        <v>83334</v>
      </c>
      <c r="T2338" s="15">
        <v>83334</v>
      </c>
      <c r="U2338" s="15">
        <v>83334</v>
      </c>
      <c r="V2338" s="15">
        <v>83334</v>
      </c>
      <c r="W2338" s="15">
        <v>1000008</v>
      </c>
      <c r="X2338" s="15">
        <v>0</v>
      </c>
      <c r="Y2338" s="15">
        <v>0</v>
      </c>
      <c r="Z2338" s="15">
        <v>0</v>
      </c>
      <c r="AA2338" s="15">
        <v>0</v>
      </c>
      <c r="AB2338" s="16">
        <f t="shared" si="36"/>
        <v>416670</v>
      </c>
    </row>
    <row r="2339" spans="1:28" ht="16" x14ac:dyDescent="0.2">
      <c r="A2339" s="14" t="s">
        <v>3392</v>
      </c>
      <c r="B2339" s="14" t="s">
        <v>3393</v>
      </c>
      <c r="C2339" s="14" t="s">
        <v>2431</v>
      </c>
      <c r="D2339" s="14" t="s">
        <v>3355</v>
      </c>
      <c r="E2339" s="14" t="s">
        <v>2785</v>
      </c>
      <c r="F2339" s="14" t="s">
        <v>2786</v>
      </c>
      <c r="G2339" s="14" t="s">
        <v>1793</v>
      </c>
      <c r="H2339" s="14" t="s">
        <v>1794</v>
      </c>
      <c r="I2339" s="14" t="s">
        <v>179</v>
      </c>
      <c r="J2339" s="14" t="s">
        <v>3434</v>
      </c>
      <c r="K2339" s="15">
        <v>641.70600000000002</v>
      </c>
      <c r="L2339" s="15">
        <v>641.70600000000002</v>
      </c>
      <c r="M2339" s="15">
        <v>641.70600000000002</v>
      </c>
      <c r="N2339" s="15">
        <v>641.70600000000002</v>
      </c>
      <c r="O2339" s="15">
        <v>641.70600000000002</v>
      </c>
      <c r="P2339" s="15">
        <v>641.70600000000002</v>
      </c>
      <c r="Q2339" s="15">
        <v>641.70600000000002</v>
      </c>
      <c r="R2339" s="15">
        <v>641.70600000000002</v>
      </c>
      <c r="S2339" s="15">
        <v>641.70600000000002</v>
      </c>
      <c r="T2339" s="15">
        <v>641.70600000000002</v>
      </c>
      <c r="U2339" s="15">
        <v>641.70600000000002</v>
      </c>
      <c r="V2339" s="15">
        <v>641.70600000000002</v>
      </c>
      <c r="W2339" s="15">
        <v>7700.4719999999998</v>
      </c>
      <c r="X2339" s="15">
        <v>7738.8368515714283</v>
      </c>
      <c r="Y2339" s="15">
        <v>9473.4184852716753</v>
      </c>
      <c r="Z2339" s="15">
        <v>9606.0584493499609</v>
      </c>
      <c r="AA2339" s="15">
        <v>9707.0793509220639</v>
      </c>
      <c r="AB2339" s="16">
        <f t="shared" si="36"/>
        <v>3208.53</v>
      </c>
    </row>
    <row r="2340" spans="1:28" ht="16" x14ac:dyDescent="0.2">
      <c r="A2340" s="14" t="s">
        <v>3392</v>
      </c>
      <c r="B2340" s="14" t="s">
        <v>3393</v>
      </c>
      <c r="C2340" s="14" t="s">
        <v>2431</v>
      </c>
      <c r="D2340" s="14" t="s">
        <v>3355</v>
      </c>
      <c r="E2340" s="14" t="s">
        <v>2785</v>
      </c>
      <c r="F2340" s="14" t="s">
        <v>2786</v>
      </c>
      <c r="G2340" s="14" t="s">
        <v>2366</v>
      </c>
      <c r="H2340" s="14" t="s">
        <v>2367</v>
      </c>
      <c r="I2340" s="14" t="s">
        <v>179</v>
      </c>
      <c r="J2340" s="14" t="s">
        <v>3435</v>
      </c>
      <c r="K2340" s="15">
        <v>4607.12</v>
      </c>
      <c r="L2340" s="15">
        <v>4607.12</v>
      </c>
      <c r="M2340" s="15">
        <v>4607.12</v>
      </c>
      <c r="N2340" s="15">
        <v>4607.12</v>
      </c>
      <c r="O2340" s="15">
        <v>4607.12</v>
      </c>
      <c r="P2340" s="15">
        <v>4607.12</v>
      </c>
      <c r="Q2340" s="15">
        <v>4607.12</v>
      </c>
      <c r="R2340" s="15">
        <v>4607.12</v>
      </c>
      <c r="S2340" s="15">
        <v>4607.12</v>
      </c>
      <c r="T2340" s="15">
        <v>4607.12</v>
      </c>
      <c r="U2340" s="15">
        <v>4607.12</v>
      </c>
      <c r="V2340" s="15">
        <v>4607.12</v>
      </c>
      <c r="W2340" s="15">
        <v>55285.440000000002</v>
      </c>
      <c r="X2340" s="15">
        <v>55560.879959999998</v>
      </c>
      <c r="Y2340" s="15">
        <v>68014.286560924855</v>
      </c>
      <c r="Z2340" s="15">
        <v>68966.57348251254</v>
      </c>
      <c r="AA2340" s="15">
        <v>69691.85175020968</v>
      </c>
      <c r="AB2340" s="16">
        <f t="shared" si="36"/>
        <v>23035.599999999999</v>
      </c>
    </row>
    <row r="2341" spans="1:28" ht="16" x14ac:dyDescent="0.2">
      <c r="A2341" s="14" t="s">
        <v>3392</v>
      </c>
      <c r="B2341" s="14" t="s">
        <v>3393</v>
      </c>
      <c r="C2341" s="14" t="s">
        <v>2431</v>
      </c>
      <c r="D2341" s="14" t="s">
        <v>3355</v>
      </c>
      <c r="E2341" s="14" t="s">
        <v>2785</v>
      </c>
      <c r="F2341" s="14" t="s">
        <v>2786</v>
      </c>
      <c r="G2341" s="14" t="s">
        <v>177</v>
      </c>
      <c r="H2341" s="14" t="s">
        <v>178</v>
      </c>
      <c r="I2341" s="14" t="s">
        <v>179</v>
      </c>
      <c r="J2341" s="14" t="s">
        <v>3436</v>
      </c>
      <c r="K2341" s="15">
        <v>3373.0699999999997</v>
      </c>
      <c r="L2341" s="15">
        <v>3373.0699999999997</v>
      </c>
      <c r="M2341" s="15">
        <v>3373.0699999999997</v>
      </c>
      <c r="N2341" s="15">
        <v>3373.0699999999997</v>
      </c>
      <c r="O2341" s="15">
        <v>3373.0699999999997</v>
      </c>
      <c r="P2341" s="15">
        <v>3373.0699999999997</v>
      </c>
      <c r="Q2341" s="15">
        <v>3373.0699999999997</v>
      </c>
      <c r="R2341" s="15">
        <v>3373.0699999999997</v>
      </c>
      <c r="S2341" s="15">
        <v>3373.0699999999997</v>
      </c>
      <c r="T2341" s="15">
        <v>3373.0699999999997</v>
      </c>
      <c r="U2341" s="15">
        <v>3373.0699999999997</v>
      </c>
      <c r="V2341" s="15">
        <v>3373.0699999999997</v>
      </c>
      <c r="W2341" s="15">
        <v>40476.839999999997</v>
      </c>
      <c r="X2341" s="15">
        <v>40678.501399285706</v>
      </c>
      <c r="Y2341" s="15">
        <v>49796.174089248554</v>
      </c>
      <c r="Z2341" s="15">
        <v>50493.384156839544</v>
      </c>
      <c r="AA2341" s="15">
        <v>51024.391459974948</v>
      </c>
      <c r="AB2341" s="16">
        <f t="shared" si="36"/>
        <v>16865.349999999999</v>
      </c>
    </row>
    <row r="2342" spans="1:28" ht="16" x14ac:dyDescent="0.2">
      <c r="A2342" s="14" t="s">
        <v>3392</v>
      </c>
      <c r="B2342" s="14" t="s">
        <v>3393</v>
      </c>
      <c r="C2342" s="14" t="s">
        <v>2431</v>
      </c>
      <c r="D2342" s="14" t="s">
        <v>3355</v>
      </c>
      <c r="E2342" s="14" t="s">
        <v>2785</v>
      </c>
      <c r="F2342" s="14" t="s">
        <v>2786</v>
      </c>
      <c r="G2342" s="14" t="s">
        <v>1863</v>
      </c>
      <c r="H2342" s="14" t="s">
        <v>1864</v>
      </c>
      <c r="I2342" s="14" t="s">
        <v>179</v>
      </c>
      <c r="J2342" s="14" t="s">
        <v>3437</v>
      </c>
      <c r="K2342" s="15">
        <v>3866.69</v>
      </c>
      <c r="L2342" s="15">
        <v>3866.69</v>
      </c>
      <c r="M2342" s="15">
        <v>3866.69</v>
      </c>
      <c r="N2342" s="15">
        <v>3866.69</v>
      </c>
      <c r="O2342" s="15">
        <v>3866.69</v>
      </c>
      <c r="P2342" s="15">
        <v>3866.69</v>
      </c>
      <c r="Q2342" s="15">
        <v>3866.69</v>
      </c>
      <c r="R2342" s="15">
        <v>3866.69</v>
      </c>
      <c r="S2342" s="15">
        <v>3866.69</v>
      </c>
      <c r="T2342" s="15">
        <v>3866.69</v>
      </c>
      <c r="U2342" s="15">
        <v>3866.69</v>
      </c>
      <c r="V2342" s="15">
        <v>3866.69</v>
      </c>
      <c r="W2342" s="15">
        <v>46400.28</v>
      </c>
      <c r="X2342" s="15">
        <v>46631.452823571424</v>
      </c>
      <c r="Y2342" s="15">
        <v>57083.419077919076</v>
      </c>
      <c r="Z2342" s="15">
        <v>57882.659887108741</v>
      </c>
      <c r="AA2342" s="15">
        <v>58491.375576068844</v>
      </c>
      <c r="AB2342" s="16">
        <f t="shared" si="36"/>
        <v>19333.45</v>
      </c>
    </row>
    <row r="2343" spans="1:28" ht="16" x14ac:dyDescent="0.2">
      <c r="A2343" s="14" t="s">
        <v>3392</v>
      </c>
      <c r="B2343" s="14" t="s">
        <v>3393</v>
      </c>
      <c r="C2343" s="14" t="s">
        <v>2431</v>
      </c>
      <c r="D2343" s="14" t="s">
        <v>3355</v>
      </c>
      <c r="E2343" s="14" t="s">
        <v>2785</v>
      </c>
      <c r="F2343" s="14" t="s">
        <v>2786</v>
      </c>
      <c r="G2343" s="14" t="s">
        <v>2634</v>
      </c>
      <c r="H2343" s="14" t="s">
        <v>2635</v>
      </c>
      <c r="I2343" s="14" t="s">
        <v>179</v>
      </c>
      <c r="J2343" s="14" t="s">
        <v>3438</v>
      </c>
      <c r="K2343" s="15">
        <v>41.134999999999998</v>
      </c>
      <c r="L2343" s="15">
        <v>41.134999999999998</v>
      </c>
      <c r="M2343" s="15">
        <v>41.134999999999998</v>
      </c>
      <c r="N2343" s="15">
        <v>41.134999999999998</v>
      </c>
      <c r="O2343" s="15">
        <v>41.134999999999998</v>
      </c>
      <c r="P2343" s="15">
        <v>41.134999999999998</v>
      </c>
      <c r="Q2343" s="15">
        <v>41.134999999999998</v>
      </c>
      <c r="R2343" s="15">
        <v>41.134999999999998</v>
      </c>
      <c r="S2343" s="15">
        <v>41.134999999999998</v>
      </c>
      <c r="T2343" s="15">
        <v>41.134999999999998</v>
      </c>
      <c r="U2343" s="15">
        <v>41.134999999999998</v>
      </c>
      <c r="V2343" s="15">
        <v>41.134999999999998</v>
      </c>
      <c r="W2343" s="15">
        <v>493.62</v>
      </c>
      <c r="X2343" s="15">
        <v>496.07928535714285</v>
      </c>
      <c r="Y2343" s="15">
        <v>607.27041572254325</v>
      </c>
      <c r="Z2343" s="15">
        <v>615.77297752243351</v>
      </c>
      <c r="AA2343" s="15">
        <v>622.24867634115787</v>
      </c>
      <c r="AB2343" s="16">
        <f t="shared" si="36"/>
        <v>205.67499999999998</v>
      </c>
    </row>
    <row r="2344" spans="1:28" ht="16" x14ac:dyDescent="0.2">
      <c r="A2344" s="14" t="s">
        <v>3392</v>
      </c>
      <c r="B2344" s="14" t="s">
        <v>3393</v>
      </c>
      <c r="C2344" s="14" t="s">
        <v>2431</v>
      </c>
      <c r="D2344" s="14" t="s">
        <v>3355</v>
      </c>
      <c r="E2344" s="14" t="s">
        <v>2785</v>
      </c>
      <c r="F2344" s="14" t="s">
        <v>2786</v>
      </c>
      <c r="G2344" s="14" t="s">
        <v>2370</v>
      </c>
      <c r="H2344" s="14" t="s">
        <v>2371</v>
      </c>
      <c r="I2344" s="14" t="s">
        <v>179</v>
      </c>
      <c r="J2344" s="14" t="s">
        <v>3439</v>
      </c>
      <c r="K2344" s="15">
        <v>74666.8</v>
      </c>
      <c r="L2344" s="15">
        <v>37333.4</v>
      </c>
      <c r="M2344" s="15">
        <v>74666.8</v>
      </c>
      <c r="N2344" s="15">
        <v>37333.4</v>
      </c>
      <c r="O2344" s="15">
        <v>74666.8</v>
      </c>
      <c r="P2344" s="15">
        <v>37333.4</v>
      </c>
      <c r="Q2344" s="15">
        <v>74666.8</v>
      </c>
      <c r="R2344" s="15">
        <v>37333.4</v>
      </c>
      <c r="S2344" s="15">
        <v>37333.4</v>
      </c>
      <c r="T2344" s="15">
        <v>74666.8</v>
      </c>
      <c r="U2344" s="15">
        <v>37333.4</v>
      </c>
      <c r="V2344" s="15">
        <v>74666.8</v>
      </c>
      <c r="W2344" s="15">
        <v>672001.2</v>
      </c>
      <c r="X2344" s="15">
        <v>637829.80564642849</v>
      </c>
      <c r="Y2344" s="15">
        <v>680144.08015007991</v>
      </c>
      <c r="Z2344" s="15">
        <v>651352.1349060206</v>
      </c>
      <c r="AA2344" s="15">
        <v>696919.76199944946</v>
      </c>
      <c r="AB2344" s="16">
        <f t="shared" si="36"/>
        <v>298667.2</v>
      </c>
    </row>
    <row r="2345" spans="1:28" ht="16" x14ac:dyDescent="0.2">
      <c r="A2345" s="14" t="s">
        <v>3392</v>
      </c>
      <c r="B2345" s="14" t="s">
        <v>3393</v>
      </c>
      <c r="C2345" s="14" t="s">
        <v>2431</v>
      </c>
      <c r="D2345" s="14" t="s">
        <v>3355</v>
      </c>
      <c r="E2345" s="14" t="s">
        <v>2785</v>
      </c>
      <c r="F2345" s="14" t="s">
        <v>2786</v>
      </c>
      <c r="G2345" s="14" t="s">
        <v>2054</v>
      </c>
      <c r="H2345" s="14" t="s">
        <v>2055</v>
      </c>
      <c r="I2345" s="14" t="s">
        <v>1868</v>
      </c>
      <c r="J2345" s="14" t="s">
        <v>3440</v>
      </c>
      <c r="K2345" s="15">
        <v>79438.562772000005</v>
      </c>
      <c r="L2345" s="15">
        <v>39719.281386000002</v>
      </c>
      <c r="M2345" s="15">
        <v>79438.562772000005</v>
      </c>
      <c r="N2345" s="15">
        <v>39719.281386000002</v>
      </c>
      <c r="O2345" s="15">
        <v>79438.562772000005</v>
      </c>
      <c r="P2345" s="15">
        <v>39719.281386000002</v>
      </c>
      <c r="Q2345" s="15">
        <v>79438.562772000005</v>
      </c>
      <c r="R2345" s="15">
        <v>39719.281386000002</v>
      </c>
      <c r="S2345" s="15">
        <v>39719.281386000002</v>
      </c>
      <c r="T2345" s="15">
        <v>79438.562772000005</v>
      </c>
      <c r="U2345" s="15">
        <v>39719.281386000002</v>
      </c>
      <c r="V2345" s="15">
        <v>79438.562772000005</v>
      </c>
      <c r="W2345" s="15">
        <v>714947.06494800001</v>
      </c>
      <c r="X2345" s="15">
        <v>718509.0333608659</v>
      </c>
      <c r="Y2345" s="15">
        <v>879555.531280305</v>
      </c>
      <c r="Z2345" s="15">
        <v>842322.07526000985</v>
      </c>
      <c r="AA2345" s="15">
        <v>901249.6754950952</v>
      </c>
      <c r="AB2345" s="16">
        <f t="shared" si="36"/>
        <v>317754.25108800002</v>
      </c>
    </row>
    <row r="2346" spans="1:28" ht="16" x14ac:dyDescent="0.2">
      <c r="A2346" s="14" t="s">
        <v>3392</v>
      </c>
      <c r="B2346" s="14" t="s">
        <v>3393</v>
      </c>
      <c r="C2346" s="14" t="s">
        <v>2431</v>
      </c>
      <c r="D2346" s="14" t="s">
        <v>3355</v>
      </c>
      <c r="E2346" s="14" t="s">
        <v>2785</v>
      </c>
      <c r="F2346" s="14" t="s">
        <v>2786</v>
      </c>
      <c r="G2346" s="14" t="s">
        <v>2374</v>
      </c>
      <c r="H2346" s="14" t="s">
        <v>2375</v>
      </c>
      <c r="I2346" s="14" t="s">
        <v>1868</v>
      </c>
      <c r="J2346" s="14" t="s">
        <v>3441</v>
      </c>
      <c r="K2346" s="15">
        <v>131131.930032</v>
      </c>
      <c r="L2346" s="15">
        <v>65565.965016000002</v>
      </c>
      <c r="M2346" s="15">
        <v>131131.930032</v>
      </c>
      <c r="N2346" s="15">
        <v>65565.965016000002</v>
      </c>
      <c r="O2346" s="15">
        <v>131131.930032</v>
      </c>
      <c r="P2346" s="15">
        <v>65565.965016000002</v>
      </c>
      <c r="Q2346" s="15">
        <v>131131.930032</v>
      </c>
      <c r="R2346" s="15">
        <v>65565.965016000002</v>
      </c>
      <c r="S2346" s="15">
        <v>65565.965016000002</v>
      </c>
      <c r="T2346" s="15">
        <v>131131.930032</v>
      </c>
      <c r="U2346" s="15">
        <v>65565.965016000002</v>
      </c>
      <c r="V2346" s="15">
        <v>131131.930032</v>
      </c>
      <c r="W2346" s="15">
        <v>1180187.370288</v>
      </c>
      <c r="X2346" s="15">
        <v>1186067.2323649705</v>
      </c>
      <c r="Y2346" s="15">
        <v>1451912.1489917119</v>
      </c>
      <c r="Z2346" s="15">
        <v>1390449.6202232048</v>
      </c>
      <c r="AA2346" s="15">
        <v>1487723.4086873706</v>
      </c>
      <c r="AB2346" s="16">
        <f t="shared" si="36"/>
        <v>524527.72012800002</v>
      </c>
    </row>
    <row r="2347" spans="1:28" ht="16" x14ac:dyDescent="0.2">
      <c r="A2347" s="14" t="s">
        <v>3392</v>
      </c>
      <c r="B2347" s="14" t="s">
        <v>3393</v>
      </c>
      <c r="C2347" s="14" t="s">
        <v>2431</v>
      </c>
      <c r="D2347" s="14" t="s">
        <v>3355</v>
      </c>
      <c r="E2347" s="14" t="s">
        <v>2785</v>
      </c>
      <c r="F2347" s="14" t="s">
        <v>2786</v>
      </c>
      <c r="G2347" s="14" t="s">
        <v>3249</v>
      </c>
      <c r="H2347" s="14" t="s">
        <v>3250</v>
      </c>
      <c r="I2347" s="14" t="s">
        <v>1868</v>
      </c>
      <c r="J2347" s="14" t="s">
        <v>3442</v>
      </c>
      <c r="K2347" s="15">
        <v>23280.616514000001</v>
      </c>
      <c r="L2347" s="15">
        <v>11640.308257000001</v>
      </c>
      <c r="M2347" s="15">
        <v>23280.616514000001</v>
      </c>
      <c r="N2347" s="15">
        <v>11640.308257000001</v>
      </c>
      <c r="O2347" s="15">
        <v>23280.616514000001</v>
      </c>
      <c r="P2347" s="15">
        <v>11640.308257000001</v>
      </c>
      <c r="Q2347" s="15">
        <v>23280.616514000001</v>
      </c>
      <c r="R2347" s="15">
        <v>11640.308257000001</v>
      </c>
      <c r="S2347" s="15">
        <v>11640.308257000001</v>
      </c>
      <c r="T2347" s="15">
        <v>23280.616514000001</v>
      </c>
      <c r="U2347" s="15">
        <v>11640.308257000001</v>
      </c>
      <c r="V2347" s="15">
        <v>23280.616514000001</v>
      </c>
      <c r="W2347" s="15">
        <v>209525.548626</v>
      </c>
      <c r="X2347" s="15">
        <v>210569.43484147594</v>
      </c>
      <c r="Y2347" s="15">
        <v>257766.43373162547</v>
      </c>
      <c r="Z2347" s="15">
        <v>246854.63244957977</v>
      </c>
      <c r="AA2347" s="15">
        <v>264124.21557510516</v>
      </c>
      <c r="AB2347" s="16">
        <f t="shared" si="36"/>
        <v>93122.466056000005</v>
      </c>
    </row>
    <row r="2348" spans="1:28" ht="16" x14ac:dyDescent="0.2">
      <c r="A2348" s="14" t="s">
        <v>3392</v>
      </c>
      <c r="B2348" s="14" t="s">
        <v>3393</v>
      </c>
      <c r="C2348" s="14" t="s">
        <v>2431</v>
      </c>
      <c r="D2348" s="14" t="s">
        <v>3355</v>
      </c>
      <c r="E2348" s="14" t="s">
        <v>2785</v>
      </c>
      <c r="F2348" s="14" t="s">
        <v>2786</v>
      </c>
      <c r="G2348" s="14" t="s">
        <v>3257</v>
      </c>
      <c r="H2348" s="14" t="s">
        <v>3258</v>
      </c>
      <c r="I2348" s="14" t="s">
        <v>1868</v>
      </c>
      <c r="J2348" s="14" t="s">
        <v>3443</v>
      </c>
      <c r="K2348" s="15">
        <v>12899.277840000001</v>
      </c>
      <c r="L2348" s="15">
        <v>6449.6389200000003</v>
      </c>
      <c r="M2348" s="15">
        <v>12899.277840000001</v>
      </c>
      <c r="N2348" s="15">
        <v>6449.6389200000003</v>
      </c>
      <c r="O2348" s="15">
        <v>12899.277840000001</v>
      </c>
      <c r="P2348" s="15">
        <v>6449.6389200000003</v>
      </c>
      <c r="Q2348" s="15">
        <v>12899.277840000001</v>
      </c>
      <c r="R2348" s="15">
        <v>6449.6389200000003</v>
      </c>
      <c r="S2348" s="15">
        <v>6449.6389200000003</v>
      </c>
      <c r="T2348" s="15">
        <v>12899.277840000001</v>
      </c>
      <c r="U2348" s="15">
        <v>6449.6389200000003</v>
      </c>
      <c r="V2348" s="15">
        <v>12899.277840000001</v>
      </c>
      <c r="W2348" s="15">
        <v>116093.50056000001</v>
      </c>
      <c r="X2348" s="15">
        <v>116671.89496457569</v>
      </c>
      <c r="Y2348" s="15">
        <v>142822.71453295351</v>
      </c>
      <c r="Z2348" s="15">
        <v>136776.72531323798</v>
      </c>
      <c r="AA2348" s="15">
        <v>146345.42169132421</v>
      </c>
      <c r="AB2348" s="16">
        <f t="shared" si="36"/>
        <v>51597.111360000003</v>
      </c>
    </row>
    <row r="2349" spans="1:28" ht="16" x14ac:dyDescent="0.2">
      <c r="A2349" s="14" t="s">
        <v>3392</v>
      </c>
      <c r="B2349" s="14" t="s">
        <v>3393</v>
      </c>
      <c r="C2349" s="14" t="s">
        <v>2431</v>
      </c>
      <c r="D2349" s="14" t="s">
        <v>3355</v>
      </c>
      <c r="E2349" s="14" t="s">
        <v>2785</v>
      </c>
      <c r="F2349" s="14" t="s">
        <v>2786</v>
      </c>
      <c r="G2349" s="14" t="s">
        <v>1873</v>
      </c>
      <c r="H2349" s="14" t="s">
        <v>1874</v>
      </c>
      <c r="I2349" s="14" t="s">
        <v>1868</v>
      </c>
      <c r="J2349" s="14" t="s">
        <v>3444</v>
      </c>
      <c r="K2349" s="15">
        <v>45337.943943999999</v>
      </c>
      <c r="L2349" s="15">
        <v>22668.971971999999</v>
      </c>
      <c r="M2349" s="15">
        <v>45337.943943999999</v>
      </c>
      <c r="N2349" s="15">
        <v>22668.971971999999</v>
      </c>
      <c r="O2349" s="15">
        <v>45337.943943999999</v>
      </c>
      <c r="P2349" s="15">
        <v>22668.971971999999</v>
      </c>
      <c r="Q2349" s="15">
        <v>45337.943943999999</v>
      </c>
      <c r="R2349" s="15">
        <v>22668.971971999999</v>
      </c>
      <c r="S2349" s="15">
        <v>22668.971971999999</v>
      </c>
      <c r="T2349" s="15">
        <v>45337.943943999999</v>
      </c>
      <c r="U2349" s="15">
        <v>22668.971971999999</v>
      </c>
      <c r="V2349" s="15">
        <v>45337.943943999999</v>
      </c>
      <c r="W2349" s="15">
        <v>408041.49549599999</v>
      </c>
      <c r="X2349" s="15">
        <v>410074.41651820322</v>
      </c>
      <c r="Y2349" s="15">
        <v>501988.42956505856</v>
      </c>
      <c r="Z2349" s="15">
        <v>480738.1918595428</v>
      </c>
      <c r="AA2349" s="15">
        <v>514369.9211228324</v>
      </c>
      <c r="AB2349" s="16">
        <f t="shared" si="36"/>
        <v>181351.77577599999</v>
      </c>
    </row>
    <row r="2350" spans="1:28" ht="16" x14ac:dyDescent="0.2">
      <c r="A2350" s="14" t="s">
        <v>3392</v>
      </c>
      <c r="B2350" s="14" t="s">
        <v>3393</v>
      </c>
      <c r="C2350" s="14" t="s">
        <v>2431</v>
      </c>
      <c r="D2350" s="14" t="s">
        <v>3355</v>
      </c>
      <c r="E2350" s="14" t="s">
        <v>47</v>
      </c>
      <c r="F2350" s="14" t="s">
        <v>2788</v>
      </c>
      <c r="G2350" s="14" t="s">
        <v>1984</v>
      </c>
      <c r="H2350" s="14" t="s">
        <v>1985</v>
      </c>
      <c r="I2350" s="14" t="s">
        <v>1986</v>
      </c>
      <c r="J2350" s="14" t="s">
        <v>3445</v>
      </c>
      <c r="K2350" s="15">
        <v>116216.09999999999</v>
      </c>
      <c r="L2350" s="15">
        <v>120797.45999999999</v>
      </c>
      <c r="M2350" s="15">
        <v>118964.88</v>
      </c>
      <c r="N2350" s="15">
        <v>117320.40000000001</v>
      </c>
      <c r="O2350" s="15">
        <v>114571.44</v>
      </c>
      <c r="P2350" s="15">
        <v>114571.44</v>
      </c>
      <c r="Q2350" s="15">
        <v>114571.44</v>
      </c>
      <c r="R2350" s="15">
        <v>114571.44</v>
      </c>
      <c r="S2350" s="15">
        <v>122068.44</v>
      </c>
      <c r="T2350" s="15">
        <v>115675.02</v>
      </c>
      <c r="U2350" s="15">
        <v>115675.02</v>
      </c>
      <c r="V2350" s="15">
        <v>129003.12</v>
      </c>
      <c r="W2350" s="15">
        <v>1414006.2</v>
      </c>
      <c r="X2350" s="15">
        <v>1434129.6184628569</v>
      </c>
      <c r="Y2350" s="15">
        <v>1427820.9297755014</v>
      </c>
      <c r="Z2350" s="15">
        <v>1446442.374233163</v>
      </c>
      <c r="AA2350" s="15">
        <v>1460540.4593478502</v>
      </c>
      <c r="AB2350" s="16">
        <f t="shared" si="36"/>
        <v>587870.28</v>
      </c>
    </row>
    <row r="2351" spans="1:28" ht="16" x14ac:dyDescent="0.2">
      <c r="A2351" s="14" t="s">
        <v>3392</v>
      </c>
      <c r="B2351" s="14" t="s">
        <v>3393</v>
      </c>
      <c r="C2351" s="14" t="s">
        <v>2431</v>
      </c>
      <c r="D2351" s="14" t="s">
        <v>3355</v>
      </c>
      <c r="E2351" s="14" t="s">
        <v>47</v>
      </c>
      <c r="F2351" s="14" t="s">
        <v>2788</v>
      </c>
      <c r="G2351" s="14" t="s">
        <v>3398</v>
      </c>
      <c r="H2351" s="14" t="s">
        <v>3399</v>
      </c>
      <c r="I2351" s="14" t="s">
        <v>175</v>
      </c>
      <c r="J2351" s="14" t="s">
        <v>3446</v>
      </c>
      <c r="K2351" s="15">
        <v>166283</v>
      </c>
      <c r="L2351" s="15">
        <v>160324.25</v>
      </c>
      <c r="M2351" s="15">
        <v>160324.25</v>
      </c>
      <c r="N2351" s="15">
        <v>160834.25</v>
      </c>
      <c r="O2351" s="15">
        <v>161512.625</v>
      </c>
      <c r="P2351" s="15">
        <v>161512.625</v>
      </c>
      <c r="Q2351" s="15">
        <v>166283</v>
      </c>
      <c r="R2351" s="15">
        <v>160324.25</v>
      </c>
      <c r="S2351" s="15">
        <v>164907.5</v>
      </c>
      <c r="T2351" s="15">
        <v>156251</v>
      </c>
      <c r="U2351" s="15">
        <v>171544.625</v>
      </c>
      <c r="V2351" s="15">
        <v>161512.625</v>
      </c>
      <c r="W2351" s="15">
        <v>1951614</v>
      </c>
      <c r="X2351" s="15">
        <v>1965943.3041562499</v>
      </c>
      <c r="Y2351" s="15">
        <v>1979901.19540466</v>
      </c>
      <c r="Z2351" s="15">
        <v>1997326.6179053185</v>
      </c>
      <c r="AA2351" s="15">
        <v>2028735.2491245219</v>
      </c>
      <c r="AB2351" s="16">
        <f t="shared" si="36"/>
        <v>809278.375</v>
      </c>
    </row>
    <row r="2352" spans="1:28" ht="16" x14ac:dyDescent="0.2">
      <c r="A2352" s="14" t="s">
        <v>3392</v>
      </c>
      <c r="B2352" s="14" t="s">
        <v>3393</v>
      </c>
      <c r="C2352" s="14" t="s">
        <v>2431</v>
      </c>
      <c r="D2352" s="14" t="s">
        <v>3355</v>
      </c>
      <c r="E2352" s="14" t="s">
        <v>47</v>
      </c>
      <c r="F2352" s="14" t="s">
        <v>2788</v>
      </c>
      <c r="G2352" s="14" t="s">
        <v>173</v>
      </c>
      <c r="H2352" s="14" t="s">
        <v>174</v>
      </c>
      <c r="I2352" s="14" t="s">
        <v>175</v>
      </c>
      <c r="J2352" s="14" t="s">
        <v>3447</v>
      </c>
      <c r="K2352" s="15">
        <v>597269.64691558899</v>
      </c>
      <c r="L2352" s="15">
        <v>259788.24137648786</v>
      </c>
      <c r="M2352" s="15">
        <v>174403.9153481024</v>
      </c>
      <c r="N2352" s="15">
        <v>174881.58273930091</v>
      </c>
      <c r="O2352" s="15">
        <v>286645.48880029528</v>
      </c>
      <c r="P2352" s="15">
        <v>345646.01198176853</v>
      </c>
      <c r="Q2352" s="15">
        <v>446532.67979301076</v>
      </c>
      <c r="R2352" s="15">
        <v>259788.24137648786</v>
      </c>
      <c r="S2352" s="15">
        <v>210520.60003608422</v>
      </c>
      <c r="T2352" s="15">
        <v>138764.89805131909</v>
      </c>
      <c r="U2352" s="15">
        <v>631651.91240008431</v>
      </c>
      <c r="V2352" s="15">
        <v>288086.41756135679</v>
      </c>
      <c r="W2352" s="15">
        <v>3813979.6363798869</v>
      </c>
      <c r="X2352" s="15">
        <v>3805818.6773381182</v>
      </c>
      <c r="Y2352" s="15">
        <v>3896749.322444533</v>
      </c>
      <c r="Z2352" s="15">
        <v>3659065.2724513342</v>
      </c>
      <c r="AA2352" s="15">
        <v>3927375.9757817788</v>
      </c>
      <c r="AB2352" s="16">
        <f t="shared" si="36"/>
        <v>1492988.8751797755</v>
      </c>
    </row>
    <row r="2353" spans="1:28" ht="16" x14ac:dyDescent="0.2">
      <c r="A2353" s="14" t="s">
        <v>3392</v>
      </c>
      <c r="B2353" s="14" t="s">
        <v>3393</v>
      </c>
      <c r="C2353" s="14" t="s">
        <v>2431</v>
      </c>
      <c r="D2353" s="14" t="s">
        <v>3355</v>
      </c>
      <c r="E2353" s="14" t="s">
        <v>47</v>
      </c>
      <c r="F2353" s="14" t="s">
        <v>2788</v>
      </c>
      <c r="G2353" s="14" t="s">
        <v>2289</v>
      </c>
      <c r="H2353" s="14" t="s">
        <v>2290</v>
      </c>
      <c r="I2353" s="14" t="s">
        <v>175</v>
      </c>
      <c r="J2353" s="14" t="s">
        <v>3448</v>
      </c>
      <c r="K2353" s="15">
        <v>62743.600000000006</v>
      </c>
      <c r="L2353" s="15">
        <v>62743.600000000006</v>
      </c>
      <c r="M2353" s="15">
        <v>57066.850000000006</v>
      </c>
      <c r="N2353" s="15">
        <v>57066.850000000006</v>
      </c>
      <c r="O2353" s="15">
        <v>57066.850000000006</v>
      </c>
      <c r="P2353" s="15">
        <v>57066.850000000006</v>
      </c>
      <c r="Q2353" s="15">
        <v>62743.600000000006</v>
      </c>
      <c r="R2353" s="15">
        <v>62743.600000000006</v>
      </c>
      <c r="S2353" s="15">
        <v>68866.850000000006</v>
      </c>
      <c r="T2353" s="15">
        <v>45266.850000000006</v>
      </c>
      <c r="U2353" s="15">
        <v>68866.850000000006</v>
      </c>
      <c r="V2353" s="15">
        <v>57066.850000000006</v>
      </c>
      <c r="W2353" s="15">
        <v>719309.20000000007</v>
      </c>
      <c r="X2353" s="15">
        <v>734751.69047857146</v>
      </c>
      <c r="Y2353" s="15">
        <v>739968.31303762679</v>
      </c>
      <c r="Z2353" s="15">
        <v>738218.61307213269</v>
      </c>
      <c r="AA2353" s="15">
        <v>758219.55326807161</v>
      </c>
      <c r="AB2353" s="16">
        <f t="shared" si="36"/>
        <v>296687.75</v>
      </c>
    </row>
    <row r="2354" spans="1:28" ht="16" x14ac:dyDescent="0.2">
      <c r="A2354" s="14" t="s">
        <v>3392</v>
      </c>
      <c r="B2354" s="14" t="s">
        <v>3393</v>
      </c>
      <c r="C2354" s="14" t="s">
        <v>2431</v>
      </c>
      <c r="D2354" s="14" t="s">
        <v>3355</v>
      </c>
      <c r="E2354" s="14" t="s">
        <v>47</v>
      </c>
      <c r="F2354" s="14" t="s">
        <v>2788</v>
      </c>
      <c r="G2354" s="14" t="s">
        <v>1793</v>
      </c>
      <c r="H2354" s="14" t="s">
        <v>1794</v>
      </c>
      <c r="I2354" s="14" t="s">
        <v>179</v>
      </c>
      <c r="J2354" s="14" t="s">
        <v>3449</v>
      </c>
      <c r="K2354" s="15">
        <v>1234.05</v>
      </c>
      <c r="L2354" s="15">
        <v>1234.05</v>
      </c>
      <c r="M2354" s="15">
        <v>1234.05</v>
      </c>
      <c r="N2354" s="15">
        <v>1234.05</v>
      </c>
      <c r="O2354" s="15">
        <v>1234.05</v>
      </c>
      <c r="P2354" s="15">
        <v>1234.05</v>
      </c>
      <c r="Q2354" s="15">
        <v>1234.05</v>
      </c>
      <c r="R2354" s="15">
        <v>1234.05</v>
      </c>
      <c r="S2354" s="15">
        <v>1234.05</v>
      </c>
      <c r="T2354" s="15">
        <v>1234.05</v>
      </c>
      <c r="U2354" s="15">
        <v>1234.05</v>
      </c>
      <c r="V2354" s="15">
        <v>1234.05</v>
      </c>
      <c r="W2354" s="15">
        <v>14808.599999999999</v>
      </c>
      <c r="X2354" s="15">
        <v>14882.378560714284</v>
      </c>
      <c r="Y2354" s="15">
        <v>18218.112471676297</v>
      </c>
      <c r="Z2354" s="15">
        <v>18473.189325673004</v>
      </c>
      <c r="AA2354" s="15">
        <v>18667.460290234736</v>
      </c>
      <c r="AB2354" s="16">
        <f t="shared" si="36"/>
        <v>6170.25</v>
      </c>
    </row>
    <row r="2355" spans="1:28" ht="16" x14ac:dyDescent="0.2">
      <c r="A2355" s="14" t="s">
        <v>3392</v>
      </c>
      <c r="B2355" s="14" t="s">
        <v>3393</v>
      </c>
      <c r="C2355" s="14" t="s">
        <v>2431</v>
      </c>
      <c r="D2355" s="14" t="s">
        <v>3355</v>
      </c>
      <c r="E2355" s="14" t="s">
        <v>47</v>
      </c>
      <c r="F2355" s="14" t="s">
        <v>2788</v>
      </c>
      <c r="G2355" s="14" t="s">
        <v>2366</v>
      </c>
      <c r="H2355" s="14" t="s">
        <v>2367</v>
      </c>
      <c r="I2355" s="14" t="s">
        <v>179</v>
      </c>
      <c r="J2355" s="14" t="s">
        <v>3450</v>
      </c>
      <c r="K2355" s="15">
        <v>18099.400000000001</v>
      </c>
      <c r="L2355" s="15">
        <v>18099.400000000001</v>
      </c>
      <c r="M2355" s="15">
        <v>18099.400000000001</v>
      </c>
      <c r="N2355" s="15">
        <v>18099.400000000001</v>
      </c>
      <c r="O2355" s="15">
        <v>18099.400000000001</v>
      </c>
      <c r="P2355" s="15">
        <v>18099.400000000001</v>
      </c>
      <c r="Q2355" s="15">
        <v>18099.400000000001</v>
      </c>
      <c r="R2355" s="15">
        <v>18099.400000000001</v>
      </c>
      <c r="S2355" s="15">
        <v>18099.400000000001</v>
      </c>
      <c r="T2355" s="15">
        <v>18099.400000000001</v>
      </c>
      <c r="U2355" s="15">
        <v>18099.400000000001</v>
      </c>
      <c r="V2355" s="15">
        <v>18099.400000000001</v>
      </c>
      <c r="W2355" s="15">
        <v>217192.80000000002</v>
      </c>
      <c r="X2355" s="15">
        <v>218274.88555714281</v>
      </c>
      <c r="Y2355" s="15">
        <v>267198.98291791906</v>
      </c>
      <c r="Z2355" s="15">
        <v>270940.11010987073</v>
      </c>
      <c r="AA2355" s="15">
        <v>273789.41759010946</v>
      </c>
      <c r="AB2355" s="16">
        <f t="shared" si="36"/>
        <v>90497</v>
      </c>
    </row>
    <row r="2356" spans="1:28" ht="16" x14ac:dyDescent="0.2">
      <c r="A2356" s="14" t="s">
        <v>3392</v>
      </c>
      <c r="B2356" s="14" t="s">
        <v>3393</v>
      </c>
      <c r="C2356" s="14" t="s">
        <v>2431</v>
      </c>
      <c r="D2356" s="14" t="s">
        <v>3355</v>
      </c>
      <c r="E2356" s="14" t="s">
        <v>47</v>
      </c>
      <c r="F2356" s="14" t="s">
        <v>2788</v>
      </c>
      <c r="G2356" s="14" t="s">
        <v>177</v>
      </c>
      <c r="H2356" s="14" t="s">
        <v>178</v>
      </c>
      <c r="I2356" s="14" t="s">
        <v>179</v>
      </c>
      <c r="J2356" s="14" t="s">
        <v>3451</v>
      </c>
      <c r="K2356" s="15">
        <v>16454</v>
      </c>
      <c r="L2356" s="15">
        <v>16454</v>
      </c>
      <c r="M2356" s="15">
        <v>16454</v>
      </c>
      <c r="N2356" s="15">
        <v>16454</v>
      </c>
      <c r="O2356" s="15">
        <v>16454</v>
      </c>
      <c r="P2356" s="15">
        <v>16454</v>
      </c>
      <c r="Q2356" s="15">
        <v>16454</v>
      </c>
      <c r="R2356" s="15">
        <v>16454</v>
      </c>
      <c r="S2356" s="15">
        <v>16454</v>
      </c>
      <c r="T2356" s="15">
        <v>16454</v>
      </c>
      <c r="U2356" s="15">
        <v>16454</v>
      </c>
      <c r="V2356" s="15">
        <v>16454</v>
      </c>
      <c r="W2356" s="15">
        <v>197448</v>
      </c>
      <c r="X2356" s="15">
        <v>198431.71414285712</v>
      </c>
      <c r="Y2356" s="15">
        <v>242908.1662890173</v>
      </c>
      <c r="Z2356" s="15">
        <v>246309.19100897337</v>
      </c>
      <c r="AA2356" s="15">
        <v>248899.47053646317</v>
      </c>
      <c r="AB2356" s="16">
        <f t="shared" si="36"/>
        <v>82270</v>
      </c>
    </row>
    <row r="2357" spans="1:28" ht="16" x14ac:dyDescent="0.2">
      <c r="A2357" s="14" t="s">
        <v>3392</v>
      </c>
      <c r="B2357" s="14" t="s">
        <v>3393</v>
      </c>
      <c r="C2357" s="14" t="s">
        <v>2431</v>
      </c>
      <c r="D2357" s="14" t="s">
        <v>3355</v>
      </c>
      <c r="E2357" s="14" t="s">
        <v>47</v>
      </c>
      <c r="F2357" s="14" t="s">
        <v>2788</v>
      </c>
      <c r="G2357" s="14" t="s">
        <v>1863</v>
      </c>
      <c r="H2357" s="14" t="s">
        <v>1864</v>
      </c>
      <c r="I2357" s="14" t="s">
        <v>179</v>
      </c>
      <c r="J2357" s="14" t="s">
        <v>3452</v>
      </c>
      <c r="K2357" s="15">
        <v>4689.3899999999994</v>
      </c>
      <c r="L2357" s="15">
        <v>4689.3899999999994</v>
      </c>
      <c r="M2357" s="15">
        <v>4689.3899999999994</v>
      </c>
      <c r="N2357" s="15">
        <v>4689.3899999999994</v>
      </c>
      <c r="O2357" s="15">
        <v>4689.3899999999994</v>
      </c>
      <c r="P2357" s="15">
        <v>4689.3899999999994</v>
      </c>
      <c r="Q2357" s="15">
        <v>4689.3899999999994</v>
      </c>
      <c r="R2357" s="15">
        <v>4689.3899999999994</v>
      </c>
      <c r="S2357" s="15">
        <v>4689.3899999999994</v>
      </c>
      <c r="T2357" s="15">
        <v>4689.3899999999994</v>
      </c>
      <c r="U2357" s="15">
        <v>4689.3899999999994</v>
      </c>
      <c r="V2357" s="15">
        <v>4689.3899999999994</v>
      </c>
      <c r="W2357" s="15">
        <v>56272.679999999993</v>
      </c>
      <c r="X2357" s="15">
        <v>56553.038530714279</v>
      </c>
      <c r="Y2357" s="15">
        <v>69228.827392369945</v>
      </c>
      <c r="Z2357" s="15">
        <v>70198.119437557412</v>
      </c>
      <c r="AA2357" s="15">
        <v>70936.349102892011</v>
      </c>
      <c r="AB2357" s="16">
        <f t="shared" si="36"/>
        <v>23446.949999999997</v>
      </c>
    </row>
    <row r="2358" spans="1:28" ht="16" x14ac:dyDescent="0.2">
      <c r="A2358" s="14" t="s">
        <v>3392</v>
      </c>
      <c r="B2358" s="14" t="s">
        <v>3393</v>
      </c>
      <c r="C2358" s="14" t="s">
        <v>2431</v>
      </c>
      <c r="D2358" s="14" t="s">
        <v>3355</v>
      </c>
      <c r="E2358" s="14" t="s">
        <v>47</v>
      </c>
      <c r="F2358" s="14" t="s">
        <v>2788</v>
      </c>
      <c r="G2358" s="14" t="s">
        <v>3453</v>
      </c>
      <c r="H2358" s="14" t="s">
        <v>3454</v>
      </c>
      <c r="I2358" s="14" t="s">
        <v>179</v>
      </c>
      <c r="J2358" s="14" t="s">
        <v>3455</v>
      </c>
      <c r="K2358" s="15">
        <v>0</v>
      </c>
      <c r="L2358" s="15">
        <v>152000</v>
      </c>
      <c r="M2358" s="15">
        <v>152000</v>
      </c>
      <c r="N2358" s="15">
        <v>152000</v>
      </c>
      <c r="O2358" s="15">
        <v>0</v>
      </c>
      <c r="P2358" s="15">
        <v>0</v>
      </c>
      <c r="Q2358" s="15">
        <v>0</v>
      </c>
      <c r="R2358" s="15">
        <v>152000</v>
      </c>
      <c r="S2358" s="15">
        <v>152000</v>
      </c>
      <c r="T2358" s="15">
        <v>152000</v>
      </c>
      <c r="U2358" s="15">
        <v>0</v>
      </c>
      <c r="V2358" s="15">
        <v>0</v>
      </c>
      <c r="W2358" s="15">
        <v>912000</v>
      </c>
      <c r="X2358" s="15">
        <v>916543.7142857142</v>
      </c>
      <c r="Y2358" s="15">
        <v>923051.03189826582</v>
      </c>
      <c r="Z2358" s="15">
        <v>935974.92583409883</v>
      </c>
      <c r="AA2358" s="15">
        <v>945817.98803856003</v>
      </c>
      <c r="AB2358" s="16">
        <f t="shared" si="36"/>
        <v>456000</v>
      </c>
    </row>
    <row r="2359" spans="1:28" ht="16" x14ac:dyDescent="0.2">
      <c r="A2359" s="14" t="s">
        <v>3392</v>
      </c>
      <c r="B2359" s="14" t="s">
        <v>3393</v>
      </c>
      <c r="C2359" s="14" t="s">
        <v>2431</v>
      </c>
      <c r="D2359" s="14" t="s">
        <v>3355</v>
      </c>
      <c r="E2359" s="14" t="s">
        <v>47</v>
      </c>
      <c r="F2359" s="14" t="s">
        <v>2788</v>
      </c>
      <c r="G2359" s="14" t="s">
        <v>2054</v>
      </c>
      <c r="H2359" s="14" t="s">
        <v>2055</v>
      </c>
      <c r="I2359" s="14" t="s">
        <v>1868</v>
      </c>
      <c r="J2359" s="14" t="s">
        <v>3456</v>
      </c>
      <c r="K2359" s="15">
        <v>8820.8001789999998</v>
      </c>
      <c r="L2359" s="15">
        <v>12340.5</v>
      </c>
      <c r="M2359" s="15">
        <v>23633.135237000002</v>
      </c>
      <c r="N2359" s="15">
        <v>12340.5</v>
      </c>
      <c r="O2359" s="15">
        <v>8570.3949799999991</v>
      </c>
      <c r="P2359" s="15">
        <v>0</v>
      </c>
      <c r="Q2359" s="15">
        <v>19300.879306999999</v>
      </c>
      <c r="R2359" s="15">
        <v>12340.5</v>
      </c>
      <c r="S2359" s="15">
        <v>12340.5</v>
      </c>
      <c r="T2359" s="15">
        <v>12340.5</v>
      </c>
      <c r="U2359" s="15">
        <v>17182.583120000003</v>
      </c>
      <c r="V2359" s="15">
        <v>0</v>
      </c>
      <c r="W2359" s="15">
        <v>139210.292823</v>
      </c>
      <c r="X2359" s="15">
        <v>139903.85838902887</v>
      </c>
      <c r="Y2359" s="15">
        <v>171261.8864622183</v>
      </c>
      <c r="Z2359" s="15">
        <v>159572.62041535255</v>
      </c>
      <c r="AA2359" s="15">
        <v>174765.73809343722</v>
      </c>
      <c r="AB2359" s="16">
        <f t="shared" si="36"/>
        <v>65705.330396000005</v>
      </c>
    </row>
    <row r="2360" spans="1:28" ht="16" x14ac:dyDescent="0.2">
      <c r="A2360" s="14" t="s">
        <v>3392</v>
      </c>
      <c r="B2360" s="14" t="s">
        <v>3393</v>
      </c>
      <c r="C2360" s="14" t="s">
        <v>2431</v>
      </c>
      <c r="D2360" s="14" t="s">
        <v>3355</v>
      </c>
      <c r="E2360" s="14" t="s">
        <v>47</v>
      </c>
      <c r="F2360" s="14" t="s">
        <v>2788</v>
      </c>
      <c r="G2360" s="14" t="s">
        <v>2935</v>
      </c>
      <c r="H2360" s="14" t="s">
        <v>2936</v>
      </c>
      <c r="I2360" s="14" t="s">
        <v>1868</v>
      </c>
      <c r="J2360" s="14" t="s">
        <v>3457</v>
      </c>
      <c r="K2360" s="15">
        <v>175488.23449599999</v>
      </c>
      <c r="L2360" s="15">
        <v>0</v>
      </c>
      <c r="M2360" s="15">
        <v>921980.71079599997</v>
      </c>
      <c r="N2360" s="15">
        <v>0</v>
      </c>
      <c r="O2360" s="15">
        <v>215629.84892700001</v>
      </c>
      <c r="P2360" s="15">
        <v>0</v>
      </c>
      <c r="Q2360" s="15">
        <v>1175821.9986159997</v>
      </c>
      <c r="R2360" s="15">
        <v>0</v>
      </c>
      <c r="S2360" s="15">
        <v>0</v>
      </c>
      <c r="T2360" s="15">
        <v>0</v>
      </c>
      <c r="U2360" s="15">
        <v>1215308.9330679998</v>
      </c>
      <c r="V2360" s="15">
        <v>0</v>
      </c>
      <c r="W2360" s="15">
        <v>3704229.7259029998</v>
      </c>
      <c r="X2360" s="15">
        <v>3698133.0752831474</v>
      </c>
      <c r="Y2360" s="15">
        <v>4984972.8951992141</v>
      </c>
      <c r="Z2360" s="15">
        <v>3816970.0952578792</v>
      </c>
      <c r="AA2360" s="15">
        <v>5074600.0543677993</v>
      </c>
      <c r="AB2360" s="16">
        <f t="shared" si="36"/>
        <v>1313098.794219</v>
      </c>
    </row>
    <row r="2361" spans="1:28" ht="16" x14ac:dyDescent="0.2">
      <c r="A2361" s="14" t="s">
        <v>3392</v>
      </c>
      <c r="B2361" s="14" t="s">
        <v>3393</v>
      </c>
      <c r="C2361" s="14" t="s">
        <v>2431</v>
      </c>
      <c r="D2361" s="14" t="s">
        <v>3355</v>
      </c>
      <c r="E2361" s="14" t="s">
        <v>47</v>
      </c>
      <c r="F2361" s="14" t="s">
        <v>2788</v>
      </c>
      <c r="G2361" s="14" t="s">
        <v>1866</v>
      </c>
      <c r="H2361" s="14" t="s">
        <v>1867</v>
      </c>
      <c r="I2361" s="14" t="s">
        <v>1868</v>
      </c>
      <c r="J2361" s="14" t="s">
        <v>3458</v>
      </c>
      <c r="K2361" s="15">
        <v>9108.2762400000011</v>
      </c>
      <c r="L2361" s="15">
        <v>69929.5</v>
      </c>
      <c r="M2361" s="15">
        <v>69929.5</v>
      </c>
      <c r="N2361" s="15">
        <v>69929.5</v>
      </c>
      <c r="O2361" s="15">
        <v>9108.2762400000011</v>
      </c>
      <c r="P2361" s="15">
        <v>0</v>
      </c>
      <c r="Q2361" s="15">
        <v>9108.2762400000011</v>
      </c>
      <c r="R2361" s="15">
        <v>69929.5</v>
      </c>
      <c r="S2361" s="15">
        <v>69929.5</v>
      </c>
      <c r="T2361" s="15">
        <v>69929.5</v>
      </c>
      <c r="U2361" s="15">
        <v>9108.2762400000011</v>
      </c>
      <c r="V2361" s="15">
        <v>0</v>
      </c>
      <c r="W2361" s="15">
        <v>456010.10496000003</v>
      </c>
      <c r="X2361" s="15">
        <v>458282.01244721143</v>
      </c>
      <c r="Y2361" s="15">
        <v>561001.2682078114</v>
      </c>
      <c r="Z2361" s="15">
        <v>568856.00281904417</v>
      </c>
      <c r="AA2361" s="15">
        <v>574838.30519337242</v>
      </c>
      <c r="AB2361" s="16">
        <f t="shared" si="36"/>
        <v>228005.05248000001</v>
      </c>
    </row>
    <row r="2362" spans="1:28" ht="16" x14ac:dyDescent="0.2">
      <c r="A2362" s="14" t="s">
        <v>3392</v>
      </c>
      <c r="B2362" s="14" t="s">
        <v>3393</v>
      </c>
      <c r="C2362" s="14" t="s">
        <v>2431</v>
      </c>
      <c r="D2362" s="14" t="s">
        <v>3355</v>
      </c>
      <c r="E2362" s="14" t="s">
        <v>47</v>
      </c>
      <c r="F2362" s="14" t="s">
        <v>2788</v>
      </c>
      <c r="G2362" s="14" t="s">
        <v>3426</v>
      </c>
      <c r="H2362" s="14" t="s">
        <v>3427</v>
      </c>
      <c r="I2362" s="14" t="s">
        <v>1868</v>
      </c>
      <c r="J2362" s="14" t="s">
        <v>3459</v>
      </c>
      <c r="K2362" s="15">
        <v>137466.654216</v>
      </c>
      <c r="L2362" s="15">
        <v>5347.55</v>
      </c>
      <c r="M2362" s="15">
        <v>5347.55</v>
      </c>
      <c r="N2362" s="15">
        <v>5347.55</v>
      </c>
      <c r="O2362" s="15">
        <v>140827.120452</v>
      </c>
      <c r="P2362" s="15">
        <v>0</v>
      </c>
      <c r="Q2362" s="15">
        <v>137466.654216</v>
      </c>
      <c r="R2362" s="15">
        <v>5347.55</v>
      </c>
      <c r="S2362" s="15">
        <v>5347.55</v>
      </c>
      <c r="T2362" s="15">
        <v>5347.55</v>
      </c>
      <c r="U2362" s="15">
        <v>140827.120452</v>
      </c>
      <c r="V2362" s="15">
        <v>0</v>
      </c>
      <c r="W2362" s="15">
        <v>588672.84933599993</v>
      </c>
      <c r="X2362" s="15">
        <v>591605.70156751329</v>
      </c>
      <c r="Y2362" s="15">
        <v>724208.10733124032</v>
      </c>
      <c r="Z2362" s="15">
        <v>734347.9462384904</v>
      </c>
      <c r="AA2362" s="15">
        <v>742070.62375370506</v>
      </c>
      <c r="AB2362" s="16">
        <f t="shared" si="36"/>
        <v>294336.42466799996</v>
      </c>
    </row>
    <row r="2363" spans="1:28" ht="16" x14ac:dyDescent="0.2">
      <c r="A2363" s="14" t="s">
        <v>3392</v>
      </c>
      <c r="B2363" s="14" t="s">
        <v>3393</v>
      </c>
      <c r="C2363" s="14" t="s">
        <v>2431</v>
      </c>
      <c r="D2363" s="14" t="s">
        <v>3355</v>
      </c>
      <c r="E2363" s="14" t="s">
        <v>47</v>
      </c>
      <c r="F2363" s="14" t="s">
        <v>2788</v>
      </c>
      <c r="G2363" s="14" t="s">
        <v>1873</v>
      </c>
      <c r="H2363" s="14" t="s">
        <v>1874</v>
      </c>
      <c r="I2363" s="14" t="s">
        <v>1868</v>
      </c>
      <c r="J2363" s="14" t="s">
        <v>3460</v>
      </c>
      <c r="K2363" s="15">
        <v>100549.78005500001</v>
      </c>
      <c r="L2363" s="15">
        <v>83405</v>
      </c>
      <c r="M2363" s="15">
        <v>103469.443631</v>
      </c>
      <c r="N2363" s="15">
        <v>83405</v>
      </c>
      <c r="O2363" s="15">
        <v>105674.26317700002</v>
      </c>
      <c r="P2363" s="15">
        <v>0</v>
      </c>
      <c r="Q2363" s="15">
        <v>114624.73733</v>
      </c>
      <c r="R2363" s="15">
        <v>83405</v>
      </c>
      <c r="S2363" s="15">
        <v>83405</v>
      </c>
      <c r="T2363" s="15">
        <v>83405</v>
      </c>
      <c r="U2363" s="15">
        <v>125738.70680799999</v>
      </c>
      <c r="V2363" s="15">
        <v>0</v>
      </c>
      <c r="W2363" s="15">
        <v>967081.93100099999</v>
      </c>
      <c r="X2363" s="15">
        <v>963722.13723772101</v>
      </c>
      <c r="Y2363" s="15">
        <v>1660449.5427110139</v>
      </c>
      <c r="Z2363" s="15">
        <v>1657354.2104592666</v>
      </c>
      <c r="AA2363" s="15">
        <v>1688877.5490715557</v>
      </c>
      <c r="AB2363" s="16">
        <f t="shared" si="36"/>
        <v>476503.48686299997</v>
      </c>
    </row>
    <row r="2364" spans="1:28" ht="16" x14ac:dyDescent="0.2">
      <c r="A2364" s="14" t="s">
        <v>3392</v>
      </c>
      <c r="B2364" s="14" t="s">
        <v>3393</v>
      </c>
      <c r="C2364" s="14" t="s">
        <v>2431</v>
      </c>
      <c r="D2364" s="14" t="s">
        <v>3355</v>
      </c>
      <c r="E2364" s="14" t="s">
        <v>682</v>
      </c>
      <c r="F2364" s="14" t="s">
        <v>980</v>
      </c>
      <c r="G2364" s="14" t="s">
        <v>15</v>
      </c>
      <c r="H2364" s="14" t="s">
        <v>16</v>
      </c>
      <c r="I2364" s="14" t="s">
        <v>17</v>
      </c>
      <c r="J2364" s="14" t="s">
        <v>3461</v>
      </c>
      <c r="K2364" s="15">
        <v>157251.59</v>
      </c>
      <c r="L2364" s="15">
        <v>130465.82</v>
      </c>
      <c r="M2364" s="15">
        <v>130465.82</v>
      </c>
      <c r="N2364" s="15">
        <v>170727.03</v>
      </c>
      <c r="O2364" s="15">
        <v>135203.29</v>
      </c>
      <c r="P2364" s="15">
        <v>145160.6</v>
      </c>
      <c r="Q2364" s="15">
        <v>161989.07</v>
      </c>
      <c r="R2364" s="15">
        <v>135203.29</v>
      </c>
      <c r="S2364" s="15">
        <v>135203.29</v>
      </c>
      <c r="T2364" s="15">
        <v>163663.50000000003</v>
      </c>
      <c r="U2364" s="15">
        <v>136877.63</v>
      </c>
      <c r="V2364" s="15">
        <v>164738.41999999998</v>
      </c>
      <c r="W2364" s="15">
        <v>1766949.35</v>
      </c>
      <c r="X2364" s="15">
        <v>1817120.2603904167</v>
      </c>
      <c r="Y2364" s="15">
        <v>1871907.8943288333</v>
      </c>
      <c r="Z2364" s="15">
        <v>1931848.8265804285</v>
      </c>
      <c r="AA2364" s="15">
        <v>1995505.278524504</v>
      </c>
      <c r="AB2364" s="16">
        <f t="shared" si="36"/>
        <v>724113.55</v>
      </c>
    </row>
    <row r="2365" spans="1:28" ht="16" x14ac:dyDescent="0.2">
      <c r="A2365" s="14" t="s">
        <v>3392</v>
      </c>
      <c r="B2365" s="14" t="s">
        <v>3393</v>
      </c>
      <c r="C2365" s="14" t="s">
        <v>2431</v>
      </c>
      <c r="D2365" s="14" t="s">
        <v>3355</v>
      </c>
      <c r="E2365" s="14" t="s">
        <v>682</v>
      </c>
      <c r="F2365" s="14" t="s">
        <v>980</v>
      </c>
      <c r="G2365" s="14" t="s">
        <v>19</v>
      </c>
      <c r="H2365" s="14" t="s">
        <v>20</v>
      </c>
      <c r="I2365" s="14" t="s">
        <v>21</v>
      </c>
      <c r="J2365" s="14" t="s">
        <v>3462</v>
      </c>
      <c r="K2365" s="15">
        <v>3000</v>
      </c>
      <c r="L2365" s="15">
        <v>1200</v>
      </c>
      <c r="M2365" s="15">
        <v>3000</v>
      </c>
      <c r="N2365" s="15">
        <v>1200</v>
      </c>
      <c r="O2365" s="15">
        <v>3000</v>
      </c>
      <c r="P2365" s="15">
        <v>4800</v>
      </c>
      <c r="Q2365" s="15">
        <v>3000</v>
      </c>
      <c r="R2365" s="15">
        <v>1200</v>
      </c>
      <c r="S2365" s="15">
        <v>3000</v>
      </c>
      <c r="T2365" s="15">
        <v>1200</v>
      </c>
      <c r="U2365" s="15">
        <v>3000</v>
      </c>
      <c r="V2365" s="15">
        <v>4800</v>
      </c>
      <c r="W2365" s="15">
        <v>32400</v>
      </c>
      <c r="X2365" s="15">
        <v>32431.435714285712</v>
      </c>
      <c r="Y2365" s="15">
        <v>32511.011015028897</v>
      </c>
      <c r="Z2365" s="15">
        <v>32944.09168101901</v>
      </c>
      <c r="AA2365" s="15">
        <v>33189.772430264209</v>
      </c>
      <c r="AB2365" s="16">
        <f t="shared" si="36"/>
        <v>11400</v>
      </c>
    </row>
    <row r="2366" spans="1:28" ht="16" x14ac:dyDescent="0.2">
      <c r="A2366" s="14" t="s">
        <v>3392</v>
      </c>
      <c r="B2366" s="14" t="s">
        <v>3393</v>
      </c>
      <c r="C2366" s="14" t="s">
        <v>2431</v>
      </c>
      <c r="D2366" s="14" t="s">
        <v>3355</v>
      </c>
      <c r="E2366" s="14" t="s">
        <v>682</v>
      </c>
      <c r="F2366" s="14" t="s">
        <v>980</v>
      </c>
      <c r="G2366" s="14" t="s">
        <v>23</v>
      </c>
      <c r="H2366" s="14" t="s">
        <v>24</v>
      </c>
      <c r="I2366" s="14" t="s">
        <v>21</v>
      </c>
      <c r="J2366" s="14" t="s">
        <v>3463</v>
      </c>
      <c r="K2366" s="15">
        <v>2400</v>
      </c>
      <c r="L2366" s="15">
        <v>960</v>
      </c>
      <c r="M2366" s="15">
        <v>2400</v>
      </c>
      <c r="N2366" s="15">
        <v>960</v>
      </c>
      <c r="O2366" s="15">
        <v>2400</v>
      </c>
      <c r="P2366" s="15">
        <v>3840</v>
      </c>
      <c r="Q2366" s="15">
        <v>2400</v>
      </c>
      <c r="R2366" s="15">
        <v>960</v>
      </c>
      <c r="S2366" s="15">
        <v>2400</v>
      </c>
      <c r="T2366" s="15">
        <v>960</v>
      </c>
      <c r="U2366" s="15">
        <v>2400</v>
      </c>
      <c r="V2366" s="15">
        <v>3840</v>
      </c>
      <c r="W2366" s="15">
        <v>25920</v>
      </c>
      <c r="X2366" s="15">
        <v>25945.14857142857</v>
      </c>
      <c r="Y2366" s="15">
        <v>26008.808812023122</v>
      </c>
      <c r="Z2366" s="15">
        <v>26355.27334481521</v>
      </c>
      <c r="AA2366" s="15">
        <v>26551.817944211369</v>
      </c>
      <c r="AB2366" s="16">
        <f t="shared" si="36"/>
        <v>9120</v>
      </c>
    </row>
    <row r="2367" spans="1:28" ht="16" x14ac:dyDescent="0.2">
      <c r="A2367" s="14" t="s">
        <v>3392</v>
      </c>
      <c r="B2367" s="14" t="s">
        <v>3393</v>
      </c>
      <c r="C2367" s="14" t="s">
        <v>2431</v>
      </c>
      <c r="D2367" s="14" t="s">
        <v>3355</v>
      </c>
      <c r="E2367" s="14" t="s">
        <v>682</v>
      </c>
      <c r="F2367" s="14" t="s">
        <v>980</v>
      </c>
      <c r="G2367" s="14" t="s">
        <v>26</v>
      </c>
      <c r="H2367" s="14" t="s">
        <v>27</v>
      </c>
      <c r="I2367" s="14" t="s">
        <v>21</v>
      </c>
      <c r="J2367" s="14" t="s">
        <v>3464</v>
      </c>
      <c r="K2367" s="15">
        <v>660</v>
      </c>
      <c r="L2367" s="15">
        <v>264</v>
      </c>
      <c r="M2367" s="15">
        <v>660</v>
      </c>
      <c r="N2367" s="15">
        <v>264</v>
      </c>
      <c r="O2367" s="15">
        <v>660</v>
      </c>
      <c r="P2367" s="15">
        <v>1056</v>
      </c>
      <c r="Q2367" s="15">
        <v>660</v>
      </c>
      <c r="R2367" s="15">
        <v>264</v>
      </c>
      <c r="S2367" s="15">
        <v>660</v>
      </c>
      <c r="T2367" s="15">
        <v>264</v>
      </c>
      <c r="U2367" s="15">
        <v>660</v>
      </c>
      <c r="V2367" s="15">
        <v>1056</v>
      </c>
      <c r="W2367" s="15">
        <v>7128</v>
      </c>
      <c r="X2367" s="15">
        <v>7134.915857142857</v>
      </c>
      <c r="Y2367" s="15">
        <v>7152.4224233063578</v>
      </c>
      <c r="Z2367" s="15">
        <v>7247.7001698241829</v>
      </c>
      <c r="AA2367" s="15">
        <v>7301.7499346581262</v>
      </c>
      <c r="AB2367" s="16">
        <f t="shared" si="36"/>
        <v>2508</v>
      </c>
    </row>
    <row r="2368" spans="1:28" ht="16" x14ac:dyDescent="0.2">
      <c r="A2368" s="14" t="s">
        <v>3392</v>
      </c>
      <c r="B2368" s="14" t="s">
        <v>3393</v>
      </c>
      <c r="C2368" s="14" t="s">
        <v>2431</v>
      </c>
      <c r="D2368" s="14" t="s">
        <v>3355</v>
      </c>
      <c r="E2368" s="14" t="s">
        <v>682</v>
      </c>
      <c r="F2368" s="14" t="s">
        <v>980</v>
      </c>
      <c r="G2368" s="14" t="s">
        <v>38</v>
      </c>
      <c r="H2368" s="14" t="s">
        <v>39</v>
      </c>
      <c r="I2368" s="14" t="s">
        <v>21</v>
      </c>
      <c r="J2368" s="14" t="s">
        <v>3465</v>
      </c>
      <c r="K2368" s="15">
        <v>11451.630449612971</v>
      </c>
      <c r="L2368" s="15">
        <v>11451.630449612971</v>
      </c>
      <c r="M2368" s="15">
        <v>11451.630449612971</v>
      </c>
      <c r="N2368" s="15">
        <v>11451.630449612971</v>
      </c>
      <c r="O2368" s="15">
        <v>11451.630449612971</v>
      </c>
      <c r="P2368" s="15">
        <v>11451.630449612971</v>
      </c>
      <c r="Q2368" s="15">
        <v>11451.630449612971</v>
      </c>
      <c r="R2368" s="15">
        <v>11451.630449612971</v>
      </c>
      <c r="S2368" s="15">
        <v>11451.630449612971</v>
      </c>
      <c r="T2368" s="15">
        <v>11451.630449612971</v>
      </c>
      <c r="U2368" s="15">
        <v>11451.630449612971</v>
      </c>
      <c r="V2368" s="15">
        <v>11451.630449612971</v>
      </c>
      <c r="W2368" s="15">
        <v>137419.56539535563</v>
      </c>
      <c r="X2368" s="15">
        <v>135086.80733210657</v>
      </c>
      <c r="Y2368" s="15">
        <v>134347.76259544134</v>
      </c>
      <c r="Z2368" s="15">
        <v>135335.03366848209</v>
      </c>
      <c r="AA2368" s="15">
        <v>136344.29544424245</v>
      </c>
      <c r="AB2368" s="16">
        <f t="shared" si="36"/>
        <v>57258.152248064856</v>
      </c>
    </row>
    <row r="2369" spans="1:28" ht="16" x14ac:dyDescent="0.2">
      <c r="A2369" s="14" t="s">
        <v>3392</v>
      </c>
      <c r="B2369" s="14" t="s">
        <v>3393</v>
      </c>
      <c r="C2369" s="14" t="s">
        <v>2431</v>
      </c>
      <c r="D2369" s="14" t="s">
        <v>3355</v>
      </c>
      <c r="E2369" s="14" t="s">
        <v>682</v>
      </c>
      <c r="F2369" s="14" t="s">
        <v>980</v>
      </c>
      <c r="G2369" s="14" t="s">
        <v>41</v>
      </c>
      <c r="H2369" s="14" t="s">
        <v>42</v>
      </c>
      <c r="I2369" s="14" t="s">
        <v>21</v>
      </c>
      <c r="J2369" s="14" t="s">
        <v>3466</v>
      </c>
      <c r="K2369" s="15">
        <v>4288</v>
      </c>
      <c r="L2369" s="15">
        <v>4288</v>
      </c>
      <c r="M2369" s="15">
        <v>4288</v>
      </c>
      <c r="N2369" s="15">
        <v>4288</v>
      </c>
      <c r="O2369" s="15">
        <v>4288</v>
      </c>
      <c r="P2369" s="15">
        <v>4288</v>
      </c>
      <c r="Q2369" s="15">
        <v>4288</v>
      </c>
      <c r="R2369" s="15">
        <v>4288</v>
      </c>
      <c r="S2369" s="15">
        <v>4288</v>
      </c>
      <c r="T2369" s="15">
        <v>4288</v>
      </c>
      <c r="U2369" s="15">
        <v>4288</v>
      </c>
      <c r="V2369" s="15">
        <v>4288</v>
      </c>
      <c r="W2369" s="15">
        <v>51456</v>
      </c>
      <c r="X2369" s="15">
        <v>51712.361142857138</v>
      </c>
      <c r="Y2369" s="15">
        <v>52079.510852365318</v>
      </c>
      <c r="Z2369" s="15">
        <v>52808.690552323889</v>
      </c>
      <c r="AA2369" s="15">
        <v>53364.046483017701</v>
      </c>
      <c r="AB2369" s="16">
        <f t="shared" si="36"/>
        <v>21440</v>
      </c>
    </row>
    <row r="2370" spans="1:28" ht="16" x14ac:dyDescent="0.2">
      <c r="A2370" s="14" t="s">
        <v>3392</v>
      </c>
      <c r="B2370" s="14" t="s">
        <v>3393</v>
      </c>
      <c r="C2370" s="14" t="s">
        <v>2431</v>
      </c>
      <c r="D2370" s="14" t="s">
        <v>3355</v>
      </c>
      <c r="E2370" s="14" t="s">
        <v>682</v>
      </c>
      <c r="F2370" s="14" t="s">
        <v>980</v>
      </c>
      <c r="G2370" s="14" t="s">
        <v>44</v>
      </c>
      <c r="H2370" s="14" t="s">
        <v>45</v>
      </c>
      <c r="I2370" s="14" t="s">
        <v>21</v>
      </c>
      <c r="J2370" s="14" t="s">
        <v>3467</v>
      </c>
      <c r="K2370" s="15">
        <v>1000</v>
      </c>
      <c r="L2370" s="15">
        <v>1000</v>
      </c>
      <c r="M2370" s="15">
        <v>1000</v>
      </c>
      <c r="N2370" s="15">
        <v>1000</v>
      </c>
      <c r="O2370" s="15">
        <v>1000</v>
      </c>
      <c r="P2370" s="15">
        <v>1000</v>
      </c>
      <c r="Q2370" s="15">
        <v>1000</v>
      </c>
      <c r="R2370" s="15">
        <v>1000</v>
      </c>
      <c r="S2370" s="15">
        <v>1000</v>
      </c>
      <c r="T2370" s="15">
        <v>1000</v>
      </c>
      <c r="U2370" s="15">
        <v>1000</v>
      </c>
      <c r="V2370" s="15">
        <v>1000</v>
      </c>
      <c r="W2370" s="15">
        <v>12000</v>
      </c>
      <c r="X2370" s="15">
        <v>12011.642857142855</v>
      </c>
      <c r="Y2370" s="15">
        <v>12041.115190751443</v>
      </c>
      <c r="Z2370" s="15">
        <v>12201.515437414449</v>
      </c>
      <c r="AA2370" s="15">
        <v>12292.508307505263</v>
      </c>
      <c r="AB2370" s="16">
        <f t="shared" si="36"/>
        <v>5000</v>
      </c>
    </row>
    <row r="2371" spans="1:28" ht="16" x14ac:dyDescent="0.2">
      <c r="A2371" s="14" t="s">
        <v>3392</v>
      </c>
      <c r="B2371" s="14" t="s">
        <v>3393</v>
      </c>
      <c r="C2371" s="14" t="s">
        <v>2431</v>
      </c>
      <c r="D2371" s="14" t="s">
        <v>3355</v>
      </c>
      <c r="E2371" s="14" t="s">
        <v>682</v>
      </c>
      <c r="F2371" s="14" t="s">
        <v>980</v>
      </c>
      <c r="G2371" s="14" t="s">
        <v>47</v>
      </c>
      <c r="H2371" s="14" t="s">
        <v>48</v>
      </c>
      <c r="I2371" s="14" t="s">
        <v>21</v>
      </c>
      <c r="J2371" s="14" t="s">
        <v>3468</v>
      </c>
      <c r="K2371" s="15">
        <v>300</v>
      </c>
      <c r="L2371" s="15">
        <v>300</v>
      </c>
      <c r="M2371" s="15">
        <v>300</v>
      </c>
      <c r="N2371" s="15">
        <v>300</v>
      </c>
      <c r="O2371" s="15">
        <v>300</v>
      </c>
      <c r="P2371" s="15">
        <v>300</v>
      </c>
      <c r="Q2371" s="15">
        <v>300</v>
      </c>
      <c r="R2371" s="15">
        <v>300</v>
      </c>
      <c r="S2371" s="15">
        <v>300</v>
      </c>
      <c r="T2371" s="15">
        <v>300</v>
      </c>
      <c r="U2371" s="15">
        <v>300</v>
      </c>
      <c r="V2371" s="15">
        <v>300</v>
      </c>
      <c r="W2371" s="15">
        <v>3600</v>
      </c>
      <c r="X2371" s="15">
        <v>3603.4928571428568</v>
      </c>
      <c r="Y2371" s="15">
        <v>3612.3345572254329</v>
      </c>
      <c r="Z2371" s="15">
        <v>3660.4546312243347</v>
      </c>
      <c r="AA2371" s="15">
        <v>3687.752492251579</v>
      </c>
      <c r="AB2371" s="16">
        <f t="shared" ref="AB2371:AB2434" si="37">SUM(K2371:O2371)</f>
        <v>1500</v>
      </c>
    </row>
    <row r="2372" spans="1:28" ht="16" x14ac:dyDescent="0.2">
      <c r="A2372" s="14" t="s">
        <v>3392</v>
      </c>
      <c r="B2372" s="14" t="s">
        <v>3393</v>
      </c>
      <c r="C2372" s="14" t="s">
        <v>2431</v>
      </c>
      <c r="D2372" s="14" t="s">
        <v>3355</v>
      </c>
      <c r="E2372" s="14" t="s">
        <v>682</v>
      </c>
      <c r="F2372" s="14" t="s">
        <v>980</v>
      </c>
      <c r="G2372" s="14" t="s">
        <v>50</v>
      </c>
      <c r="H2372" s="14" t="s">
        <v>51</v>
      </c>
      <c r="I2372" s="14" t="s">
        <v>21</v>
      </c>
      <c r="J2372" s="14" t="s">
        <v>3469</v>
      </c>
      <c r="K2372" s="15">
        <v>13200</v>
      </c>
      <c r="L2372" s="15">
        <v>13200</v>
      </c>
      <c r="M2372" s="15">
        <v>13200</v>
      </c>
      <c r="N2372" s="15">
        <v>13200</v>
      </c>
      <c r="O2372" s="15">
        <v>13200</v>
      </c>
      <c r="P2372" s="15">
        <v>13200</v>
      </c>
      <c r="Q2372" s="15">
        <v>13200</v>
      </c>
      <c r="R2372" s="15">
        <v>13200</v>
      </c>
      <c r="S2372" s="15">
        <v>13200</v>
      </c>
      <c r="T2372" s="15">
        <v>13200</v>
      </c>
      <c r="U2372" s="15">
        <v>13200</v>
      </c>
      <c r="V2372" s="15">
        <v>13200</v>
      </c>
      <c r="W2372" s="15">
        <v>158400</v>
      </c>
      <c r="X2372" s="15">
        <v>158553.6857142857</v>
      </c>
      <c r="Y2372" s="15">
        <v>158942.72051791905</v>
      </c>
      <c r="Z2372" s="15">
        <v>161060.00377387073</v>
      </c>
      <c r="AA2372" s="15">
        <v>162261.10965906948</v>
      </c>
      <c r="AB2372" s="16">
        <f t="shared" si="37"/>
        <v>66000</v>
      </c>
    </row>
    <row r="2373" spans="1:28" ht="16" x14ac:dyDescent="0.2">
      <c r="A2373" s="14" t="s">
        <v>3392</v>
      </c>
      <c r="B2373" s="14" t="s">
        <v>3393</v>
      </c>
      <c r="C2373" s="14" t="s">
        <v>2431</v>
      </c>
      <c r="D2373" s="14" t="s">
        <v>3355</v>
      </c>
      <c r="E2373" s="14" t="s">
        <v>682</v>
      </c>
      <c r="F2373" s="14" t="s">
        <v>980</v>
      </c>
      <c r="G2373" s="14" t="s">
        <v>59</v>
      </c>
      <c r="H2373" s="14" t="s">
        <v>60</v>
      </c>
      <c r="I2373" s="14" t="s">
        <v>21</v>
      </c>
      <c r="J2373" s="14" t="s">
        <v>3470</v>
      </c>
      <c r="K2373" s="15">
        <v>500</v>
      </c>
      <c r="L2373" s="15">
        <v>500</v>
      </c>
      <c r="M2373" s="15">
        <v>500</v>
      </c>
      <c r="N2373" s="15">
        <v>500</v>
      </c>
      <c r="O2373" s="15">
        <v>500</v>
      </c>
      <c r="P2373" s="15">
        <v>500</v>
      </c>
      <c r="Q2373" s="15">
        <v>500</v>
      </c>
      <c r="R2373" s="15">
        <v>500</v>
      </c>
      <c r="S2373" s="15">
        <v>500</v>
      </c>
      <c r="T2373" s="15">
        <v>500</v>
      </c>
      <c r="U2373" s="15">
        <v>500</v>
      </c>
      <c r="V2373" s="15">
        <v>500</v>
      </c>
      <c r="W2373" s="15">
        <v>6000</v>
      </c>
      <c r="X2373" s="15">
        <v>6005.8214285714275</v>
      </c>
      <c r="Y2373" s="15">
        <v>6020.5575953757216</v>
      </c>
      <c r="Z2373" s="15">
        <v>6100.7577187072247</v>
      </c>
      <c r="AA2373" s="15">
        <v>6146.2541537526313</v>
      </c>
      <c r="AB2373" s="16">
        <f t="shared" si="37"/>
        <v>2500</v>
      </c>
    </row>
    <row r="2374" spans="1:28" ht="16" x14ac:dyDescent="0.2">
      <c r="A2374" s="14" t="s">
        <v>3392</v>
      </c>
      <c r="B2374" s="14" t="s">
        <v>3393</v>
      </c>
      <c r="C2374" s="14" t="s">
        <v>2431</v>
      </c>
      <c r="D2374" s="14" t="s">
        <v>3355</v>
      </c>
      <c r="E2374" s="14" t="s">
        <v>682</v>
      </c>
      <c r="F2374" s="14" t="s">
        <v>980</v>
      </c>
      <c r="G2374" s="14" t="s">
        <v>2466</v>
      </c>
      <c r="H2374" s="14" t="s">
        <v>2467</v>
      </c>
      <c r="I2374" s="14" t="s">
        <v>21</v>
      </c>
      <c r="J2374" s="14" t="s">
        <v>3471</v>
      </c>
      <c r="K2374" s="15">
        <v>1000</v>
      </c>
      <c r="L2374" s="15">
        <v>1000</v>
      </c>
      <c r="M2374" s="15">
        <v>1000</v>
      </c>
      <c r="N2374" s="15">
        <v>1000</v>
      </c>
      <c r="O2374" s="15">
        <v>1000</v>
      </c>
      <c r="P2374" s="15">
        <v>1000</v>
      </c>
      <c r="Q2374" s="15">
        <v>1000</v>
      </c>
      <c r="R2374" s="15">
        <v>1000</v>
      </c>
      <c r="S2374" s="15">
        <v>1000</v>
      </c>
      <c r="T2374" s="15">
        <v>1000</v>
      </c>
      <c r="U2374" s="15">
        <v>1000</v>
      </c>
      <c r="V2374" s="15">
        <v>1000</v>
      </c>
      <c r="W2374" s="15">
        <v>12000</v>
      </c>
      <c r="X2374" s="15">
        <v>12011.642857142855</v>
      </c>
      <c r="Y2374" s="15">
        <v>12041.115190751443</v>
      </c>
      <c r="Z2374" s="15">
        <v>12201.515437414449</v>
      </c>
      <c r="AA2374" s="15">
        <v>12292.508307505263</v>
      </c>
      <c r="AB2374" s="16">
        <f t="shared" si="37"/>
        <v>5000</v>
      </c>
    </row>
    <row r="2375" spans="1:28" ht="16" x14ac:dyDescent="0.2">
      <c r="A2375" s="14" t="s">
        <v>3392</v>
      </c>
      <c r="B2375" s="14" t="s">
        <v>3393</v>
      </c>
      <c r="C2375" s="14" t="s">
        <v>2431</v>
      </c>
      <c r="D2375" s="14" t="s">
        <v>3355</v>
      </c>
      <c r="E2375" s="14" t="s">
        <v>682</v>
      </c>
      <c r="F2375" s="14" t="s">
        <v>980</v>
      </c>
      <c r="G2375" s="14" t="s">
        <v>62</v>
      </c>
      <c r="H2375" s="14" t="s">
        <v>63</v>
      </c>
      <c r="I2375" s="14" t="s">
        <v>21</v>
      </c>
      <c r="J2375" s="14" t="s">
        <v>3472</v>
      </c>
      <c r="K2375" s="15">
        <v>2500</v>
      </c>
      <c r="L2375" s="15">
        <v>2500</v>
      </c>
      <c r="M2375" s="15">
        <v>2500</v>
      </c>
      <c r="N2375" s="15">
        <v>2500</v>
      </c>
      <c r="O2375" s="15">
        <v>2500</v>
      </c>
      <c r="P2375" s="15">
        <v>2500</v>
      </c>
      <c r="Q2375" s="15">
        <v>2500</v>
      </c>
      <c r="R2375" s="15">
        <v>2500</v>
      </c>
      <c r="S2375" s="15">
        <v>2500</v>
      </c>
      <c r="T2375" s="15">
        <v>2500</v>
      </c>
      <c r="U2375" s="15">
        <v>2500</v>
      </c>
      <c r="V2375" s="15">
        <v>2500</v>
      </c>
      <c r="W2375" s="15">
        <v>30000</v>
      </c>
      <c r="X2375" s="15">
        <v>30029.107142857141</v>
      </c>
      <c r="Y2375" s="15">
        <v>30102.787976878608</v>
      </c>
      <c r="Z2375" s="15">
        <v>30503.788593536119</v>
      </c>
      <c r="AA2375" s="15">
        <v>30731.270768763159</v>
      </c>
      <c r="AB2375" s="16">
        <f t="shared" si="37"/>
        <v>12500</v>
      </c>
    </row>
    <row r="2376" spans="1:28" ht="16" x14ac:dyDescent="0.2">
      <c r="A2376" s="14" t="s">
        <v>3392</v>
      </c>
      <c r="B2376" s="14" t="s">
        <v>3393</v>
      </c>
      <c r="C2376" s="14" t="s">
        <v>2431</v>
      </c>
      <c r="D2376" s="14" t="s">
        <v>3355</v>
      </c>
      <c r="E2376" s="14" t="s">
        <v>682</v>
      </c>
      <c r="F2376" s="14" t="s">
        <v>980</v>
      </c>
      <c r="G2376" s="14" t="s">
        <v>245</v>
      </c>
      <c r="H2376" s="14" t="s">
        <v>246</v>
      </c>
      <c r="I2376" s="14" t="s">
        <v>21</v>
      </c>
      <c r="J2376" s="14" t="s">
        <v>3473</v>
      </c>
      <c r="K2376" s="15">
        <v>53333</v>
      </c>
      <c r="L2376" s="15">
        <v>53333</v>
      </c>
      <c r="M2376" s="15">
        <v>53333</v>
      </c>
      <c r="N2376" s="15">
        <v>53333</v>
      </c>
      <c r="O2376" s="15">
        <v>53333</v>
      </c>
      <c r="P2376" s="15">
        <v>53333</v>
      </c>
      <c r="Q2376" s="15">
        <v>53333</v>
      </c>
      <c r="R2376" s="15">
        <v>53333</v>
      </c>
      <c r="S2376" s="15">
        <v>53333</v>
      </c>
      <c r="T2376" s="15">
        <v>53333</v>
      </c>
      <c r="U2376" s="15">
        <v>53333</v>
      </c>
      <c r="V2376" s="15">
        <v>53333</v>
      </c>
      <c r="W2376" s="15">
        <v>639996</v>
      </c>
      <c r="X2376" s="15">
        <v>641904.76190476178</v>
      </c>
      <c r="Y2376" s="15">
        <v>644973.96013872826</v>
      </c>
      <c r="Z2376" s="15">
        <v>653785.99967634981</v>
      </c>
      <c r="AA2376" s="15">
        <v>659666.18224875792</v>
      </c>
      <c r="AB2376" s="16">
        <f t="shared" si="37"/>
        <v>266665</v>
      </c>
    </row>
    <row r="2377" spans="1:28" ht="16" x14ac:dyDescent="0.2">
      <c r="A2377" s="14" t="s">
        <v>3392</v>
      </c>
      <c r="B2377" s="14" t="s">
        <v>3393</v>
      </c>
      <c r="C2377" s="14" t="s">
        <v>2431</v>
      </c>
      <c r="D2377" s="14" t="s">
        <v>3355</v>
      </c>
      <c r="E2377" s="14" t="s">
        <v>682</v>
      </c>
      <c r="F2377" s="14" t="s">
        <v>980</v>
      </c>
      <c r="G2377" s="14" t="s">
        <v>68</v>
      </c>
      <c r="H2377" s="14" t="s">
        <v>69</v>
      </c>
      <c r="I2377" s="14" t="s">
        <v>21</v>
      </c>
      <c r="J2377" s="14" t="s">
        <v>3474</v>
      </c>
      <c r="K2377" s="15">
        <v>700</v>
      </c>
      <c r="L2377" s="15">
        <v>700</v>
      </c>
      <c r="M2377" s="15">
        <v>700</v>
      </c>
      <c r="N2377" s="15">
        <v>700</v>
      </c>
      <c r="O2377" s="15">
        <v>700</v>
      </c>
      <c r="P2377" s="15">
        <v>700</v>
      </c>
      <c r="Q2377" s="15">
        <v>700</v>
      </c>
      <c r="R2377" s="15">
        <v>700</v>
      </c>
      <c r="S2377" s="15">
        <v>700</v>
      </c>
      <c r="T2377" s="15">
        <v>700</v>
      </c>
      <c r="U2377" s="15">
        <v>700</v>
      </c>
      <c r="V2377" s="15">
        <v>700</v>
      </c>
      <c r="W2377" s="15">
        <v>8400</v>
      </c>
      <c r="X2377" s="15">
        <v>8408.15</v>
      </c>
      <c r="Y2377" s="15">
        <v>8428.7806335260102</v>
      </c>
      <c r="Z2377" s="15">
        <v>8541.060806190113</v>
      </c>
      <c r="AA2377" s="15">
        <v>8604.755815253684</v>
      </c>
      <c r="AB2377" s="16">
        <f t="shared" si="37"/>
        <v>3500</v>
      </c>
    </row>
    <row r="2378" spans="1:28" ht="16" x14ac:dyDescent="0.2">
      <c r="A2378" s="14" t="s">
        <v>3475</v>
      </c>
      <c r="B2378" s="14" t="s">
        <v>3476</v>
      </c>
      <c r="C2378" s="14" t="s">
        <v>2431</v>
      </c>
      <c r="D2378" s="14" t="s">
        <v>3355</v>
      </c>
      <c r="E2378" s="14" t="s">
        <v>44</v>
      </c>
      <c r="F2378" s="14" t="s">
        <v>2823</v>
      </c>
      <c r="G2378" s="14" t="s">
        <v>1984</v>
      </c>
      <c r="H2378" s="14" t="s">
        <v>1985</v>
      </c>
      <c r="I2378" s="14" t="s">
        <v>1986</v>
      </c>
      <c r="J2378" s="14" t="s">
        <v>3477</v>
      </c>
      <c r="K2378" s="15">
        <v>116216.09999999999</v>
      </c>
      <c r="L2378" s="15">
        <v>120797.45999999999</v>
      </c>
      <c r="M2378" s="15">
        <v>118964.88</v>
      </c>
      <c r="N2378" s="15">
        <v>117320.40000000001</v>
      </c>
      <c r="O2378" s="15">
        <v>114571.44</v>
      </c>
      <c r="P2378" s="15">
        <v>114571.44</v>
      </c>
      <c r="Q2378" s="15">
        <v>114571.44</v>
      </c>
      <c r="R2378" s="15">
        <v>114571.44</v>
      </c>
      <c r="S2378" s="15">
        <v>122068.44</v>
      </c>
      <c r="T2378" s="15">
        <v>115675.02</v>
      </c>
      <c r="U2378" s="15">
        <v>115675.02</v>
      </c>
      <c r="V2378" s="15">
        <v>129003.12</v>
      </c>
      <c r="W2378" s="15">
        <v>1414006.2</v>
      </c>
      <c r="X2378" s="15">
        <v>1434129.6184628569</v>
      </c>
      <c r="Y2378" s="15">
        <v>1427820.9297755014</v>
      </c>
      <c r="Z2378" s="15">
        <v>1446442.374233163</v>
      </c>
      <c r="AA2378" s="15">
        <v>1460540.4593478502</v>
      </c>
      <c r="AB2378" s="16">
        <f t="shared" si="37"/>
        <v>587870.28</v>
      </c>
    </row>
    <row r="2379" spans="1:28" ht="16" x14ac:dyDescent="0.2">
      <c r="A2379" s="14" t="s">
        <v>3475</v>
      </c>
      <c r="B2379" s="14" t="s">
        <v>3476</v>
      </c>
      <c r="C2379" s="14" t="s">
        <v>2431</v>
      </c>
      <c r="D2379" s="14" t="s">
        <v>3355</v>
      </c>
      <c r="E2379" s="14" t="s">
        <v>44</v>
      </c>
      <c r="F2379" s="14" t="s">
        <v>2823</v>
      </c>
      <c r="G2379" s="14" t="s">
        <v>3478</v>
      </c>
      <c r="H2379" s="14" t="s">
        <v>3479</v>
      </c>
      <c r="I2379" s="14" t="s">
        <v>175</v>
      </c>
      <c r="J2379" s="14" t="s">
        <v>3480</v>
      </c>
      <c r="K2379" s="15">
        <v>60025.68</v>
      </c>
      <c r="L2379" s="15">
        <v>60025.68</v>
      </c>
      <c r="M2379" s="15">
        <v>60025.68</v>
      </c>
      <c r="N2379" s="15">
        <v>60025.68</v>
      </c>
      <c r="O2379" s="15">
        <v>60025.68</v>
      </c>
      <c r="P2379" s="15">
        <v>60025.68</v>
      </c>
      <c r="Q2379" s="15">
        <v>60025.68</v>
      </c>
      <c r="R2379" s="15">
        <v>60025.68</v>
      </c>
      <c r="S2379" s="15">
        <v>60025.68</v>
      </c>
      <c r="T2379" s="15">
        <v>60025.68</v>
      </c>
      <c r="U2379" s="15">
        <v>60025.68</v>
      </c>
      <c r="V2379" s="15">
        <v>60025.68</v>
      </c>
      <c r="W2379" s="15">
        <v>720308.16</v>
      </c>
      <c r="X2379" s="15">
        <v>723896.83815428568</v>
      </c>
      <c r="Y2379" s="15">
        <v>729036.39295256708</v>
      </c>
      <c r="Z2379" s="15">
        <v>739243.8340281758</v>
      </c>
      <c r="AA2379" s="15">
        <v>747017.9985295583</v>
      </c>
      <c r="AB2379" s="16">
        <f t="shared" si="37"/>
        <v>300128.40000000002</v>
      </c>
    </row>
    <row r="2380" spans="1:28" ht="16" x14ac:dyDescent="0.2">
      <c r="A2380" s="14" t="s">
        <v>3475</v>
      </c>
      <c r="B2380" s="14" t="s">
        <v>3476</v>
      </c>
      <c r="C2380" s="14" t="s">
        <v>2431</v>
      </c>
      <c r="D2380" s="14" t="s">
        <v>3355</v>
      </c>
      <c r="E2380" s="14" t="s">
        <v>44</v>
      </c>
      <c r="F2380" s="14" t="s">
        <v>2823</v>
      </c>
      <c r="G2380" s="14" t="s">
        <v>173</v>
      </c>
      <c r="H2380" s="14" t="s">
        <v>174</v>
      </c>
      <c r="I2380" s="14" t="s">
        <v>175</v>
      </c>
      <c r="J2380" s="14" t="s">
        <v>3481</v>
      </c>
      <c r="K2380" s="15">
        <v>107214.87593520687</v>
      </c>
      <c r="L2380" s="15">
        <v>0</v>
      </c>
      <c r="M2380" s="15">
        <v>0</v>
      </c>
      <c r="N2380" s="15">
        <v>0</v>
      </c>
      <c r="O2380" s="15">
        <v>0</v>
      </c>
      <c r="P2380" s="15">
        <v>0</v>
      </c>
      <c r="Q2380" s="15">
        <v>107214.87593520687</v>
      </c>
      <c r="R2380" s="15">
        <v>0</v>
      </c>
      <c r="S2380" s="15">
        <v>0</v>
      </c>
      <c r="T2380" s="15">
        <v>0</v>
      </c>
      <c r="U2380" s="15">
        <v>107214.87593520687</v>
      </c>
      <c r="V2380" s="15">
        <v>0</v>
      </c>
      <c r="W2380" s="15">
        <v>321644.62780562061</v>
      </c>
      <c r="X2380" s="15">
        <v>323247.10729058075</v>
      </c>
      <c r="Y2380" s="15">
        <v>325542.11140406987</v>
      </c>
      <c r="Z2380" s="15">
        <v>330100.11694660311</v>
      </c>
      <c r="AA2380" s="15">
        <v>333571.57317381969</v>
      </c>
      <c r="AB2380" s="16">
        <f t="shared" si="37"/>
        <v>107214.87593520687</v>
      </c>
    </row>
    <row r="2381" spans="1:28" ht="16" x14ac:dyDescent="0.2">
      <c r="A2381" s="14" t="s">
        <v>3475</v>
      </c>
      <c r="B2381" s="14" t="s">
        <v>3476</v>
      </c>
      <c r="C2381" s="14" t="s">
        <v>2431</v>
      </c>
      <c r="D2381" s="14" t="s">
        <v>3355</v>
      </c>
      <c r="E2381" s="14" t="s">
        <v>44</v>
      </c>
      <c r="F2381" s="14" t="s">
        <v>2823</v>
      </c>
      <c r="G2381" s="14" t="s">
        <v>2289</v>
      </c>
      <c r="H2381" s="14" t="s">
        <v>2290</v>
      </c>
      <c r="I2381" s="14" t="s">
        <v>175</v>
      </c>
      <c r="J2381" s="14" t="s">
        <v>3482</v>
      </c>
      <c r="K2381" s="15">
        <v>15561.807389240803</v>
      </c>
      <c r="L2381" s="15">
        <v>973.5</v>
      </c>
      <c r="M2381" s="15">
        <v>973.5</v>
      </c>
      <c r="N2381" s="15">
        <v>973.5</v>
      </c>
      <c r="O2381" s="15">
        <v>973.5</v>
      </c>
      <c r="P2381" s="15">
        <v>973.5</v>
      </c>
      <c r="Q2381" s="15">
        <v>15561.807389240803</v>
      </c>
      <c r="R2381" s="15">
        <v>973.5</v>
      </c>
      <c r="S2381" s="15">
        <v>973.5</v>
      </c>
      <c r="T2381" s="15">
        <v>973.5</v>
      </c>
      <c r="U2381" s="15">
        <v>15561.807389240803</v>
      </c>
      <c r="V2381" s="15">
        <v>973.5</v>
      </c>
      <c r="W2381" s="15">
        <v>55446.922167722412</v>
      </c>
      <c r="X2381" s="15">
        <v>46918.015610308023</v>
      </c>
      <c r="Y2381" s="15">
        <v>47251.126213292046</v>
      </c>
      <c r="Z2381" s="15">
        <v>47912.702358517083</v>
      </c>
      <c r="AA2381" s="15">
        <v>48416.570247155702</v>
      </c>
      <c r="AB2381" s="16">
        <f t="shared" si="37"/>
        <v>19455.807389240803</v>
      </c>
    </row>
    <row r="2382" spans="1:28" ht="16" x14ac:dyDescent="0.2">
      <c r="A2382" s="14" t="s">
        <v>3475</v>
      </c>
      <c r="B2382" s="14" t="s">
        <v>3476</v>
      </c>
      <c r="C2382" s="14" t="s">
        <v>2431</v>
      </c>
      <c r="D2382" s="14" t="s">
        <v>3355</v>
      </c>
      <c r="E2382" s="14" t="s">
        <v>44</v>
      </c>
      <c r="F2382" s="14" t="s">
        <v>2823</v>
      </c>
      <c r="G2382" s="14" t="s">
        <v>1793</v>
      </c>
      <c r="H2382" s="14" t="s">
        <v>1794</v>
      </c>
      <c r="I2382" s="14" t="s">
        <v>179</v>
      </c>
      <c r="J2382" s="14" t="s">
        <v>3483</v>
      </c>
      <c r="K2382" s="15">
        <v>518.30099999999993</v>
      </c>
      <c r="L2382" s="15">
        <v>518.30099999999993</v>
      </c>
      <c r="M2382" s="15">
        <v>518.30099999999993</v>
      </c>
      <c r="N2382" s="15">
        <v>518.30099999999993</v>
      </c>
      <c r="O2382" s="15">
        <v>518.30099999999993</v>
      </c>
      <c r="P2382" s="15">
        <v>518.30099999999993</v>
      </c>
      <c r="Q2382" s="15">
        <v>518.30099999999993</v>
      </c>
      <c r="R2382" s="15">
        <v>518.30099999999993</v>
      </c>
      <c r="S2382" s="15">
        <v>518.30099999999993</v>
      </c>
      <c r="T2382" s="15">
        <v>518.30099999999993</v>
      </c>
      <c r="U2382" s="15">
        <v>518.30099999999993</v>
      </c>
      <c r="V2382" s="15">
        <v>518.30099999999993</v>
      </c>
      <c r="W2382" s="15">
        <v>6219.6119999999992</v>
      </c>
      <c r="X2382" s="15">
        <v>6250.5989954999995</v>
      </c>
      <c r="Y2382" s="15">
        <v>7651.6072381040458</v>
      </c>
      <c r="Z2382" s="15">
        <v>7758.7395167826617</v>
      </c>
      <c r="AA2382" s="15">
        <v>7840.333321898589</v>
      </c>
      <c r="AB2382" s="16">
        <f t="shared" si="37"/>
        <v>2591.5049999999997</v>
      </c>
    </row>
    <row r="2383" spans="1:28" ht="16" x14ac:dyDescent="0.2">
      <c r="A2383" s="14" t="s">
        <v>3475</v>
      </c>
      <c r="B2383" s="14" t="s">
        <v>3476</v>
      </c>
      <c r="C2383" s="14" t="s">
        <v>2431</v>
      </c>
      <c r="D2383" s="14" t="s">
        <v>3355</v>
      </c>
      <c r="E2383" s="14" t="s">
        <v>44</v>
      </c>
      <c r="F2383" s="14" t="s">
        <v>2823</v>
      </c>
      <c r="G2383" s="14" t="s">
        <v>2366</v>
      </c>
      <c r="H2383" s="14" t="s">
        <v>2367</v>
      </c>
      <c r="I2383" s="14" t="s">
        <v>179</v>
      </c>
      <c r="J2383" s="14" t="s">
        <v>3484</v>
      </c>
      <c r="K2383" s="15">
        <v>1727.67</v>
      </c>
      <c r="L2383" s="15">
        <v>1727.67</v>
      </c>
      <c r="M2383" s="15">
        <v>1727.67</v>
      </c>
      <c r="N2383" s="15">
        <v>1727.67</v>
      </c>
      <c r="O2383" s="15">
        <v>1727.67</v>
      </c>
      <c r="P2383" s="15">
        <v>1727.67</v>
      </c>
      <c r="Q2383" s="15">
        <v>1727.67</v>
      </c>
      <c r="R2383" s="15">
        <v>1727.67</v>
      </c>
      <c r="S2383" s="15">
        <v>1727.67</v>
      </c>
      <c r="T2383" s="15">
        <v>1727.67</v>
      </c>
      <c r="U2383" s="15">
        <v>1727.67</v>
      </c>
      <c r="V2383" s="15">
        <v>1727.67</v>
      </c>
      <c r="W2383" s="15">
        <v>20732.04</v>
      </c>
      <c r="X2383" s="15">
        <v>20835.329985</v>
      </c>
      <c r="Y2383" s="15">
        <v>25505.357460346819</v>
      </c>
      <c r="Z2383" s="15">
        <v>25862.465055942204</v>
      </c>
      <c r="AA2383" s="15">
        <v>26134.444406328628</v>
      </c>
      <c r="AB2383" s="16">
        <f t="shared" si="37"/>
        <v>8638.35</v>
      </c>
    </row>
    <row r="2384" spans="1:28" ht="16" x14ac:dyDescent="0.2">
      <c r="A2384" s="14" t="s">
        <v>3475</v>
      </c>
      <c r="B2384" s="14" t="s">
        <v>3476</v>
      </c>
      <c r="C2384" s="14" t="s">
        <v>2431</v>
      </c>
      <c r="D2384" s="14" t="s">
        <v>3355</v>
      </c>
      <c r="E2384" s="14" t="s">
        <v>44</v>
      </c>
      <c r="F2384" s="14" t="s">
        <v>2823</v>
      </c>
      <c r="G2384" s="14" t="s">
        <v>177</v>
      </c>
      <c r="H2384" s="14" t="s">
        <v>178</v>
      </c>
      <c r="I2384" s="14" t="s">
        <v>179</v>
      </c>
      <c r="J2384" s="14" t="s">
        <v>3485</v>
      </c>
      <c r="K2384" s="15">
        <v>8292.8159999999989</v>
      </c>
      <c r="L2384" s="15">
        <v>8292.8159999999989</v>
      </c>
      <c r="M2384" s="15">
        <v>8292.8159999999989</v>
      </c>
      <c r="N2384" s="15">
        <v>8292.8159999999989</v>
      </c>
      <c r="O2384" s="15">
        <v>8292.8159999999989</v>
      </c>
      <c r="P2384" s="15">
        <v>8292.8159999999989</v>
      </c>
      <c r="Q2384" s="15">
        <v>8292.8159999999989</v>
      </c>
      <c r="R2384" s="15">
        <v>8292.8159999999989</v>
      </c>
      <c r="S2384" s="15">
        <v>8292.8159999999989</v>
      </c>
      <c r="T2384" s="15">
        <v>8292.8159999999989</v>
      </c>
      <c r="U2384" s="15">
        <v>8292.8159999999989</v>
      </c>
      <c r="V2384" s="15">
        <v>8292.8159999999989</v>
      </c>
      <c r="W2384" s="15">
        <v>99513.791999999987</v>
      </c>
      <c r="X2384" s="15">
        <v>100009.58392799999</v>
      </c>
      <c r="Y2384" s="15">
        <v>122425.71580966473</v>
      </c>
      <c r="Z2384" s="15">
        <v>124139.83226852259</v>
      </c>
      <c r="AA2384" s="15">
        <v>125445.33315037742</v>
      </c>
      <c r="AB2384" s="16">
        <f t="shared" si="37"/>
        <v>41464.079999999994</v>
      </c>
    </row>
    <row r="2385" spans="1:28" ht="16" x14ac:dyDescent="0.2">
      <c r="A2385" s="14" t="s">
        <v>3475</v>
      </c>
      <c r="B2385" s="14" t="s">
        <v>3476</v>
      </c>
      <c r="C2385" s="14" t="s">
        <v>2431</v>
      </c>
      <c r="D2385" s="14" t="s">
        <v>3355</v>
      </c>
      <c r="E2385" s="14" t="s">
        <v>44</v>
      </c>
      <c r="F2385" s="14" t="s">
        <v>2823</v>
      </c>
      <c r="G2385" s="14" t="s">
        <v>1863</v>
      </c>
      <c r="H2385" s="14" t="s">
        <v>1864</v>
      </c>
      <c r="I2385" s="14" t="s">
        <v>179</v>
      </c>
      <c r="J2385" s="14" t="s">
        <v>3486</v>
      </c>
      <c r="K2385" s="15">
        <v>6910.68</v>
      </c>
      <c r="L2385" s="15">
        <v>6910.68</v>
      </c>
      <c r="M2385" s="15">
        <v>6910.68</v>
      </c>
      <c r="N2385" s="15">
        <v>6910.68</v>
      </c>
      <c r="O2385" s="15">
        <v>6910.68</v>
      </c>
      <c r="P2385" s="15">
        <v>6910.68</v>
      </c>
      <c r="Q2385" s="15">
        <v>6910.68</v>
      </c>
      <c r="R2385" s="15">
        <v>6910.68</v>
      </c>
      <c r="S2385" s="15">
        <v>6910.68</v>
      </c>
      <c r="T2385" s="15">
        <v>6910.68</v>
      </c>
      <c r="U2385" s="15">
        <v>6910.68</v>
      </c>
      <c r="V2385" s="15">
        <v>6910.68</v>
      </c>
      <c r="W2385" s="15">
        <v>82928.160000000003</v>
      </c>
      <c r="X2385" s="15">
        <v>83341.319940000001</v>
      </c>
      <c r="Y2385" s="15">
        <v>102021.42984138727</v>
      </c>
      <c r="Z2385" s="15">
        <v>103449.86022376882</v>
      </c>
      <c r="AA2385" s="15">
        <v>104537.77762531451</v>
      </c>
      <c r="AB2385" s="16">
        <f t="shared" si="37"/>
        <v>34553.4</v>
      </c>
    </row>
    <row r="2386" spans="1:28" ht="16" x14ac:dyDescent="0.2">
      <c r="A2386" s="14" t="s">
        <v>3475</v>
      </c>
      <c r="B2386" s="14" t="s">
        <v>3476</v>
      </c>
      <c r="C2386" s="14" t="s">
        <v>2431</v>
      </c>
      <c r="D2386" s="14" t="s">
        <v>3355</v>
      </c>
      <c r="E2386" s="14" t="s">
        <v>44</v>
      </c>
      <c r="F2386" s="14" t="s">
        <v>2823</v>
      </c>
      <c r="G2386" s="14" t="s">
        <v>2054</v>
      </c>
      <c r="H2386" s="14" t="s">
        <v>2055</v>
      </c>
      <c r="I2386" s="14" t="s">
        <v>1868</v>
      </c>
      <c r="J2386" s="14" t="s">
        <v>3487</v>
      </c>
      <c r="K2386" s="15">
        <v>3619.88</v>
      </c>
      <c r="L2386" s="15">
        <v>3619.88</v>
      </c>
      <c r="M2386" s="15">
        <v>3619.88</v>
      </c>
      <c r="N2386" s="15">
        <v>3619.88</v>
      </c>
      <c r="O2386" s="15">
        <v>3619.88</v>
      </c>
      <c r="P2386" s="15">
        <v>3619.88</v>
      </c>
      <c r="Q2386" s="15">
        <v>3619.88</v>
      </c>
      <c r="R2386" s="15">
        <v>3619.88</v>
      </c>
      <c r="S2386" s="15">
        <v>3619.88</v>
      </c>
      <c r="T2386" s="15">
        <v>3619.88</v>
      </c>
      <c r="U2386" s="15">
        <v>3619.88</v>
      </c>
      <c r="V2386" s="15">
        <v>3619.88</v>
      </c>
      <c r="W2386" s="15">
        <v>43438.559999999998</v>
      </c>
      <c r="X2386" s="15">
        <v>43654.977111428569</v>
      </c>
      <c r="Y2386" s="15">
        <v>53439.796583583811</v>
      </c>
      <c r="Z2386" s="15">
        <v>54188.022021974146</v>
      </c>
      <c r="AA2386" s="15">
        <v>54757.883518021888</v>
      </c>
      <c r="AB2386" s="16">
        <f t="shared" si="37"/>
        <v>18099.400000000001</v>
      </c>
    </row>
    <row r="2387" spans="1:28" ht="16" x14ac:dyDescent="0.2">
      <c r="A2387" s="14" t="s">
        <v>3475</v>
      </c>
      <c r="B2387" s="14" t="s">
        <v>3476</v>
      </c>
      <c r="C2387" s="14" t="s">
        <v>2431</v>
      </c>
      <c r="D2387" s="14" t="s">
        <v>3355</v>
      </c>
      <c r="E2387" s="14" t="s">
        <v>44</v>
      </c>
      <c r="F2387" s="14" t="s">
        <v>2823</v>
      </c>
      <c r="G2387" s="14" t="s">
        <v>1866</v>
      </c>
      <c r="H2387" s="14" t="s">
        <v>1867</v>
      </c>
      <c r="I2387" s="14" t="s">
        <v>1868</v>
      </c>
      <c r="J2387" s="14" t="s">
        <v>3488</v>
      </c>
      <c r="K2387" s="15">
        <v>0</v>
      </c>
      <c r="L2387" s="15">
        <v>0</v>
      </c>
      <c r="M2387" s="15">
        <v>219939.97201595997</v>
      </c>
      <c r="N2387" s="15">
        <v>156873.60390491999</v>
      </c>
      <c r="O2387" s="15">
        <v>119764.51695935999</v>
      </c>
      <c r="P2387" s="15">
        <v>93807.235793879998</v>
      </c>
      <c r="Q2387" s="15">
        <v>0</v>
      </c>
      <c r="R2387" s="15">
        <v>0</v>
      </c>
      <c r="S2387" s="15">
        <v>63066.368111039992</v>
      </c>
      <c r="T2387" s="15">
        <v>219939.97201595997</v>
      </c>
      <c r="U2387" s="15">
        <v>119764.51695935999</v>
      </c>
      <c r="V2387" s="15">
        <v>93807.235793879998</v>
      </c>
      <c r="W2387" s="15">
        <v>1086963.4215543598</v>
      </c>
      <c r="X2387" s="15">
        <v>1092378.8286010323</v>
      </c>
      <c r="Y2387" s="15">
        <v>1273357.1391631991</v>
      </c>
      <c r="Z2387" s="15">
        <v>1291185.7662274444</v>
      </c>
      <c r="AA2387" s="15">
        <v>1304764.3584137314</v>
      </c>
      <c r="AB2387" s="16">
        <f t="shared" si="37"/>
        <v>496578.09288023994</v>
      </c>
    </row>
    <row r="2388" spans="1:28" ht="16" x14ac:dyDescent="0.2">
      <c r="A2388" s="14" t="s">
        <v>3475</v>
      </c>
      <c r="B2388" s="14" t="s">
        <v>3476</v>
      </c>
      <c r="C2388" s="14" t="s">
        <v>2431</v>
      </c>
      <c r="D2388" s="14" t="s">
        <v>3355</v>
      </c>
      <c r="E2388" s="14" t="s">
        <v>44</v>
      </c>
      <c r="F2388" s="14" t="s">
        <v>2823</v>
      </c>
      <c r="G2388" s="14" t="s">
        <v>1873</v>
      </c>
      <c r="H2388" s="14" t="s">
        <v>1874</v>
      </c>
      <c r="I2388" s="14" t="s">
        <v>1868</v>
      </c>
      <c r="J2388" s="14" t="s">
        <v>3489</v>
      </c>
      <c r="K2388" s="15">
        <v>223871.05013784001</v>
      </c>
      <c r="L2388" s="15">
        <v>75057.572726639992</v>
      </c>
      <c r="M2388" s="15">
        <v>0</v>
      </c>
      <c r="N2388" s="15">
        <v>0</v>
      </c>
      <c r="O2388" s="15">
        <v>0</v>
      </c>
      <c r="P2388" s="15">
        <v>67384.050404159992</v>
      </c>
      <c r="Q2388" s="15">
        <v>87299.946006840008</v>
      </c>
      <c r="R2388" s="15">
        <v>75057.572726639992</v>
      </c>
      <c r="S2388" s="15">
        <v>0</v>
      </c>
      <c r="T2388" s="15">
        <v>0</v>
      </c>
      <c r="U2388" s="15">
        <v>0</v>
      </c>
      <c r="V2388" s="15">
        <v>0</v>
      </c>
      <c r="W2388" s="15">
        <v>528670.19200211996</v>
      </c>
      <c r="X2388" s="15">
        <v>531304.10242298769</v>
      </c>
      <c r="Y2388" s="15">
        <v>650390.51755853533</v>
      </c>
      <c r="Z2388" s="15">
        <v>659496.8158836799</v>
      </c>
      <c r="AA2388" s="15">
        <v>666432.33093137422</v>
      </c>
      <c r="AB2388" s="16">
        <f t="shared" si="37"/>
        <v>298928.62286448001</v>
      </c>
    </row>
    <row r="2389" spans="1:28" ht="16" x14ac:dyDescent="0.2">
      <c r="A2389" s="14" t="s">
        <v>3475</v>
      </c>
      <c r="B2389" s="14" t="s">
        <v>3476</v>
      </c>
      <c r="C2389" s="14" t="s">
        <v>2431</v>
      </c>
      <c r="D2389" s="14" t="s">
        <v>3355</v>
      </c>
      <c r="E2389" s="14" t="s">
        <v>2833</v>
      </c>
      <c r="F2389" s="14" t="s">
        <v>2834</v>
      </c>
      <c r="G2389" s="14" t="s">
        <v>1826</v>
      </c>
      <c r="H2389" s="14" t="s">
        <v>1827</v>
      </c>
      <c r="I2389" s="14" t="s">
        <v>175</v>
      </c>
      <c r="J2389" s="14" t="s">
        <v>3490</v>
      </c>
      <c r="K2389" s="15">
        <v>30177.360434782611</v>
      </c>
      <c r="L2389" s="15">
        <v>30177.360434782611</v>
      </c>
      <c r="M2389" s="15">
        <v>30177.360434782611</v>
      </c>
      <c r="N2389" s="15">
        <v>30177.360434782611</v>
      </c>
      <c r="O2389" s="15">
        <v>30177.360434782611</v>
      </c>
      <c r="P2389" s="15">
        <v>30177.360434782611</v>
      </c>
      <c r="Q2389" s="15">
        <v>30177.360434782611</v>
      </c>
      <c r="R2389" s="15">
        <v>30177.360434782611</v>
      </c>
      <c r="S2389" s="15">
        <v>30177.360434782611</v>
      </c>
      <c r="T2389" s="15">
        <v>30177.360434782611</v>
      </c>
      <c r="U2389" s="15">
        <v>30177.360434782611</v>
      </c>
      <c r="V2389" s="15">
        <v>30177.360434782611</v>
      </c>
      <c r="W2389" s="15">
        <v>362128.32521739136</v>
      </c>
      <c r="X2389" s="15">
        <v>363932.50026624225</v>
      </c>
      <c r="Y2389" s="15">
        <v>366516.36433278938</v>
      </c>
      <c r="Z2389" s="15">
        <v>371648.06177387532</v>
      </c>
      <c r="AA2389" s="15">
        <v>375556.45172027021</v>
      </c>
      <c r="AB2389" s="16">
        <f t="shared" si="37"/>
        <v>150886.80217391305</v>
      </c>
    </row>
    <row r="2390" spans="1:28" ht="16" x14ac:dyDescent="0.2">
      <c r="A2390" s="14" t="s">
        <v>3475</v>
      </c>
      <c r="B2390" s="14" t="s">
        <v>3476</v>
      </c>
      <c r="C2390" s="14" t="s">
        <v>2431</v>
      </c>
      <c r="D2390" s="14" t="s">
        <v>3355</v>
      </c>
      <c r="E2390" s="14" t="s">
        <v>2833</v>
      </c>
      <c r="F2390" s="14" t="s">
        <v>2834</v>
      </c>
      <c r="G2390" s="14" t="s">
        <v>173</v>
      </c>
      <c r="H2390" s="14" t="s">
        <v>174</v>
      </c>
      <c r="I2390" s="14" t="s">
        <v>175</v>
      </c>
      <c r="J2390" s="14" t="s">
        <v>3491</v>
      </c>
      <c r="K2390" s="15">
        <v>64825.110000000008</v>
      </c>
      <c r="L2390" s="15">
        <v>0</v>
      </c>
      <c r="M2390" s="15">
        <v>0</v>
      </c>
      <c r="N2390" s="15">
        <v>0</v>
      </c>
      <c r="O2390" s="15">
        <v>0</v>
      </c>
      <c r="P2390" s="15">
        <v>0</v>
      </c>
      <c r="Q2390" s="15">
        <v>64825.110000000008</v>
      </c>
      <c r="R2390" s="15">
        <v>0</v>
      </c>
      <c r="S2390" s="15">
        <v>0</v>
      </c>
      <c r="T2390" s="15">
        <v>0</v>
      </c>
      <c r="U2390" s="15">
        <v>64825.110000000008</v>
      </c>
      <c r="V2390" s="15">
        <v>0</v>
      </c>
      <c r="W2390" s="15">
        <v>194475.33000000002</v>
      </c>
      <c r="X2390" s="15">
        <v>195444.23387624999</v>
      </c>
      <c r="Y2390" s="15">
        <v>196831.85749479802</v>
      </c>
      <c r="Z2390" s="15">
        <v>199587.75501459639</v>
      </c>
      <c r="AA2390" s="15">
        <v>201686.69445584982</v>
      </c>
      <c r="AB2390" s="16">
        <f t="shared" si="37"/>
        <v>64825.110000000008</v>
      </c>
    </row>
    <row r="2391" spans="1:28" ht="16" x14ac:dyDescent="0.2">
      <c r="A2391" s="14" t="s">
        <v>3475</v>
      </c>
      <c r="B2391" s="14" t="s">
        <v>3476</v>
      </c>
      <c r="C2391" s="14" t="s">
        <v>2431</v>
      </c>
      <c r="D2391" s="14" t="s">
        <v>3355</v>
      </c>
      <c r="E2391" s="14" t="s">
        <v>2833</v>
      </c>
      <c r="F2391" s="14" t="s">
        <v>2834</v>
      </c>
      <c r="G2391" s="14" t="s">
        <v>2289</v>
      </c>
      <c r="H2391" s="14" t="s">
        <v>2290</v>
      </c>
      <c r="I2391" s="14" t="s">
        <v>175</v>
      </c>
      <c r="J2391" s="14" t="s">
        <v>3492</v>
      </c>
      <c r="K2391" s="15">
        <v>21544.483030609634</v>
      </c>
      <c r="L2391" s="15">
        <v>11714.45228136822</v>
      </c>
      <c r="M2391" s="15">
        <v>11714.45228136822</v>
      </c>
      <c r="N2391" s="15">
        <v>11714.45228136822</v>
      </c>
      <c r="O2391" s="15">
        <v>11714.45228136822</v>
      </c>
      <c r="P2391" s="15">
        <v>11714.45228136822</v>
      </c>
      <c r="Q2391" s="15">
        <v>21544.483030609634</v>
      </c>
      <c r="R2391" s="15">
        <v>11714.45228136822</v>
      </c>
      <c r="S2391" s="15">
        <v>11714.45228136822</v>
      </c>
      <c r="T2391" s="15">
        <v>11714.45228136822</v>
      </c>
      <c r="U2391" s="15">
        <v>21544.483030609634</v>
      </c>
      <c r="V2391" s="15">
        <v>11714.45228136822</v>
      </c>
      <c r="W2391" s="15">
        <v>170063.51962414288</v>
      </c>
      <c r="X2391" s="15">
        <v>162105.64932905606</v>
      </c>
      <c r="Y2391" s="15">
        <v>163256.57419006518</v>
      </c>
      <c r="Z2391" s="15">
        <v>165542.37484056744</v>
      </c>
      <c r="AA2391" s="15">
        <v>167283.28033713065</v>
      </c>
      <c r="AB2391" s="16">
        <f t="shared" si="37"/>
        <v>68402.29215608252</v>
      </c>
    </row>
    <row r="2392" spans="1:28" ht="16" x14ac:dyDescent="0.2">
      <c r="A2392" s="14" t="s">
        <v>3475</v>
      </c>
      <c r="B2392" s="14" t="s">
        <v>3476</v>
      </c>
      <c r="C2392" s="14" t="s">
        <v>2431</v>
      </c>
      <c r="D2392" s="14" t="s">
        <v>3355</v>
      </c>
      <c r="E2392" s="14" t="s">
        <v>2833</v>
      </c>
      <c r="F2392" s="14" t="s">
        <v>2834</v>
      </c>
      <c r="G2392" s="14" t="s">
        <v>2366</v>
      </c>
      <c r="H2392" s="14" t="s">
        <v>2367</v>
      </c>
      <c r="I2392" s="14" t="s">
        <v>179</v>
      </c>
      <c r="J2392" s="14" t="s">
        <v>3493</v>
      </c>
      <c r="K2392" s="15">
        <v>1892.21</v>
      </c>
      <c r="L2392" s="15">
        <v>1892.21</v>
      </c>
      <c r="M2392" s="15">
        <v>1892.21</v>
      </c>
      <c r="N2392" s="15">
        <v>1892.21</v>
      </c>
      <c r="O2392" s="15">
        <v>1892.21</v>
      </c>
      <c r="P2392" s="15">
        <v>1892.21</v>
      </c>
      <c r="Q2392" s="15">
        <v>1892.21</v>
      </c>
      <c r="R2392" s="15">
        <v>1892.21</v>
      </c>
      <c r="S2392" s="15">
        <v>1892.21</v>
      </c>
      <c r="T2392" s="15">
        <v>1892.21</v>
      </c>
      <c r="U2392" s="15">
        <v>1892.21</v>
      </c>
      <c r="V2392" s="15">
        <v>1892.21</v>
      </c>
      <c r="W2392" s="15">
        <v>22706.52</v>
      </c>
      <c r="X2392" s="15">
        <v>22819.647126428568</v>
      </c>
      <c r="Y2392" s="15">
        <v>27934.439123236993</v>
      </c>
      <c r="Z2392" s="15">
        <v>28325.556966031938</v>
      </c>
      <c r="AA2392" s="15">
        <v>28623.439111693264</v>
      </c>
      <c r="AB2392" s="16">
        <f t="shared" si="37"/>
        <v>9461.0499999999993</v>
      </c>
    </row>
    <row r="2393" spans="1:28" ht="16" x14ac:dyDescent="0.2">
      <c r="A2393" s="14" t="s">
        <v>3475</v>
      </c>
      <c r="B2393" s="14" t="s">
        <v>3476</v>
      </c>
      <c r="C2393" s="14" t="s">
        <v>2431</v>
      </c>
      <c r="D2393" s="14" t="s">
        <v>3355</v>
      </c>
      <c r="E2393" s="14" t="s">
        <v>2833</v>
      </c>
      <c r="F2393" s="14" t="s">
        <v>2834</v>
      </c>
      <c r="G2393" s="14" t="s">
        <v>177</v>
      </c>
      <c r="H2393" s="14" t="s">
        <v>178</v>
      </c>
      <c r="I2393" s="14" t="s">
        <v>179</v>
      </c>
      <c r="J2393" s="14" t="s">
        <v>3494</v>
      </c>
      <c r="K2393" s="15">
        <v>2056.75</v>
      </c>
      <c r="L2393" s="15">
        <v>2056.75</v>
      </c>
      <c r="M2393" s="15">
        <v>2056.75</v>
      </c>
      <c r="N2393" s="15">
        <v>2056.75</v>
      </c>
      <c r="O2393" s="15">
        <v>2056.75</v>
      </c>
      <c r="P2393" s="15">
        <v>2056.75</v>
      </c>
      <c r="Q2393" s="15">
        <v>2056.75</v>
      </c>
      <c r="R2393" s="15">
        <v>2056.75</v>
      </c>
      <c r="S2393" s="15">
        <v>2056.75</v>
      </c>
      <c r="T2393" s="15">
        <v>2056.75</v>
      </c>
      <c r="U2393" s="15">
        <v>2056.75</v>
      </c>
      <c r="V2393" s="15">
        <v>2056.75</v>
      </c>
      <c r="W2393" s="15">
        <v>24681</v>
      </c>
      <c r="X2393" s="15">
        <v>24803.96426785714</v>
      </c>
      <c r="Y2393" s="15">
        <v>30363.520786127163</v>
      </c>
      <c r="Z2393" s="15">
        <v>30788.648876121671</v>
      </c>
      <c r="AA2393" s="15">
        <v>31112.433817057896</v>
      </c>
      <c r="AB2393" s="16">
        <f t="shared" si="37"/>
        <v>10283.75</v>
      </c>
    </row>
    <row r="2394" spans="1:28" ht="16" x14ac:dyDescent="0.2">
      <c r="A2394" s="14" t="s">
        <v>3475</v>
      </c>
      <c r="B2394" s="14" t="s">
        <v>3476</v>
      </c>
      <c r="C2394" s="14" t="s">
        <v>2431</v>
      </c>
      <c r="D2394" s="14" t="s">
        <v>3355</v>
      </c>
      <c r="E2394" s="14" t="s">
        <v>2833</v>
      </c>
      <c r="F2394" s="14" t="s">
        <v>2834</v>
      </c>
      <c r="G2394" s="14" t="s">
        <v>1863</v>
      </c>
      <c r="H2394" s="14" t="s">
        <v>1864</v>
      </c>
      <c r="I2394" s="14" t="s">
        <v>179</v>
      </c>
      <c r="J2394" s="14" t="s">
        <v>3495</v>
      </c>
      <c r="K2394" s="15">
        <v>411.35</v>
      </c>
      <c r="L2394" s="15">
        <v>411.35</v>
      </c>
      <c r="M2394" s="15">
        <v>411.35</v>
      </c>
      <c r="N2394" s="15">
        <v>411.35</v>
      </c>
      <c r="O2394" s="15">
        <v>411.35</v>
      </c>
      <c r="P2394" s="15">
        <v>411.35</v>
      </c>
      <c r="Q2394" s="15">
        <v>411.35</v>
      </c>
      <c r="R2394" s="15">
        <v>411.35</v>
      </c>
      <c r="S2394" s="15">
        <v>411.35</v>
      </c>
      <c r="T2394" s="15">
        <v>411.35</v>
      </c>
      <c r="U2394" s="15">
        <v>411.35</v>
      </c>
      <c r="V2394" s="15">
        <v>411.35</v>
      </c>
      <c r="W2394" s="15">
        <v>4936.2000000000007</v>
      </c>
      <c r="X2394" s="15">
        <v>4960.7928535714282</v>
      </c>
      <c r="Y2394" s="15">
        <v>6072.7041572254329</v>
      </c>
      <c r="Z2394" s="15">
        <v>6157.7297752243348</v>
      </c>
      <c r="AA2394" s="15">
        <v>6222.486763411579</v>
      </c>
      <c r="AB2394" s="16">
        <f t="shared" si="37"/>
        <v>2056.75</v>
      </c>
    </row>
    <row r="2395" spans="1:28" ht="16" x14ac:dyDescent="0.2">
      <c r="A2395" s="14" t="s">
        <v>3475</v>
      </c>
      <c r="B2395" s="14" t="s">
        <v>3476</v>
      </c>
      <c r="C2395" s="14" t="s">
        <v>2431</v>
      </c>
      <c r="D2395" s="14" t="s">
        <v>3355</v>
      </c>
      <c r="E2395" s="14" t="s">
        <v>2833</v>
      </c>
      <c r="F2395" s="14" t="s">
        <v>2834</v>
      </c>
      <c r="G2395" s="14" t="s">
        <v>1866</v>
      </c>
      <c r="H2395" s="14" t="s">
        <v>1867</v>
      </c>
      <c r="I2395" s="14" t="s">
        <v>1868</v>
      </c>
      <c r="J2395" s="14" t="s">
        <v>3496</v>
      </c>
      <c r="K2395" s="15">
        <v>0</v>
      </c>
      <c r="L2395" s="15">
        <v>477997.0849584</v>
      </c>
      <c r="M2395" s="15">
        <v>487036.46912310005</v>
      </c>
      <c r="N2395" s="15">
        <v>609645.11691330012</v>
      </c>
      <c r="O2395" s="15">
        <v>122608.6477902</v>
      </c>
      <c r="P2395" s="15">
        <v>261956.10773880006</v>
      </c>
      <c r="Q2395" s="15">
        <v>801247.85398080014</v>
      </c>
      <c r="R2395" s="15">
        <v>269655.53573250002</v>
      </c>
      <c r="S2395" s="15">
        <v>208341.5492259</v>
      </c>
      <c r="T2395" s="15">
        <v>503794.60650450003</v>
      </c>
      <c r="U2395" s="15">
        <v>453558.84480629995</v>
      </c>
      <c r="V2395" s="15">
        <v>208341.5492259</v>
      </c>
      <c r="W2395" s="15">
        <v>4404183.3659997005</v>
      </c>
      <c r="X2395" s="15">
        <v>4426125.6366981622</v>
      </c>
      <c r="Y2395" s="15">
        <v>5188332.3612416815</v>
      </c>
      <c r="Z2395" s="15">
        <v>5260975.6440324942</v>
      </c>
      <c r="AA2395" s="15">
        <v>5316302.0305531789</v>
      </c>
      <c r="AB2395" s="16">
        <f t="shared" si="37"/>
        <v>1697287.3187850001</v>
      </c>
    </row>
    <row r="2396" spans="1:28" ht="16" x14ac:dyDescent="0.2">
      <c r="A2396" s="14" t="s">
        <v>3475</v>
      </c>
      <c r="B2396" s="14" t="s">
        <v>3476</v>
      </c>
      <c r="C2396" s="14" t="s">
        <v>2431</v>
      </c>
      <c r="D2396" s="14" t="s">
        <v>3355</v>
      </c>
      <c r="E2396" s="14" t="s">
        <v>2833</v>
      </c>
      <c r="F2396" s="14" t="s">
        <v>2834</v>
      </c>
      <c r="G2396" s="14" t="s">
        <v>1873</v>
      </c>
      <c r="H2396" s="14" t="s">
        <v>1874</v>
      </c>
      <c r="I2396" s="14" t="s">
        <v>1868</v>
      </c>
      <c r="J2396" s="14" t="s">
        <v>3497</v>
      </c>
      <c r="K2396" s="15">
        <v>17276.7</v>
      </c>
      <c r="L2396" s="15">
        <v>17276.7</v>
      </c>
      <c r="M2396" s="15">
        <v>17276.7</v>
      </c>
      <c r="N2396" s="15">
        <v>17276.7</v>
      </c>
      <c r="O2396" s="15">
        <v>17276.7</v>
      </c>
      <c r="P2396" s="15">
        <v>17276.7</v>
      </c>
      <c r="Q2396" s="15">
        <v>17276.7</v>
      </c>
      <c r="R2396" s="15">
        <v>17276.7</v>
      </c>
      <c r="S2396" s="15">
        <v>17276.7</v>
      </c>
      <c r="T2396" s="15">
        <v>17276.7</v>
      </c>
      <c r="U2396" s="15">
        <v>17276.7</v>
      </c>
      <c r="V2396" s="15">
        <v>17276.7</v>
      </c>
      <c r="W2396" s="15">
        <v>207320.40000000002</v>
      </c>
      <c r="X2396" s="15">
        <v>208353.29984999995</v>
      </c>
      <c r="Y2396" s="15">
        <v>255053.57460346818</v>
      </c>
      <c r="Z2396" s="15">
        <v>258624.65055942207</v>
      </c>
      <c r="AA2396" s="15">
        <v>261344.4440632863</v>
      </c>
      <c r="AB2396" s="16">
        <f t="shared" si="37"/>
        <v>86383.5</v>
      </c>
    </row>
    <row r="2397" spans="1:28" ht="16" x14ac:dyDescent="0.2">
      <c r="A2397" s="14" t="s">
        <v>3475</v>
      </c>
      <c r="B2397" s="14" t="s">
        <v>3476</v>
      </c>
      <c r="C2397" s="14" t="s">
        <v>2431</v>
      </c>
      <c r="D2397" s="14" t="s">
        <v>3355</v>
      </c>
      <c r="E2397" s="14" t="s">
        <v>754</v>
      </c>
      <c r="F2397" s="14" t="s">
        <v>2845</v>
      </c>
      <c r="G2397" s="14" t="s">
        <v>1984</v>
      </c>
      <c r="H2397" s="14" t="s">
        <v>1985</v>
      </c>
      <c r="I2397" s="14" t="s">
        <v>1986</v>
      </c>
      <c r="J2397" s="14" t="s">
        <v>3498</v>
      </c>
      <c r="K2397" s="15">
        <v>116216.09999999999</v>
      </c>
      <c r="L2397" s="15">
        <v>120797.45999999999</v>
      </c>
      <c r="M2397" s="15">
        <v>118964.88</v>
      </c>
      <c r="N2397" s="15">
        <v>117320.40000000001</v>
      </c>
      <c r="O2397" s="15">
        <v>114571.44</v>
      </c>
      <c r="P2397" s="15">
        <v>114571.44</v>
      </c>
      <c r="Q2397" s="15">
        <v>114571.44</v>
      </c>
      <c r="R2397" s="15">
        <v>114571.44</v>
      </c>
      <c r="S2397" s="15">
        <v>122068.44</v>
      </c>
      <c r="T2397" s="15">
        <v>115675.02</v>
      </c>
      <c r="U2397" s="15">
        <v>115675.02</v>
      </c>
      <c r="V2397" s="15">
        <v>129003.12</v>
      </c>
      <c r="W2397" s="15">
        <v>1414006.2</v>
      </c>
      <c r="X2397" s="15">
        <v>1434129.6184628569</v>
      </c>
      <c r="Y2397" s="15">
        <v>1427820.9297755014</v>
      </c>
      <c r="Z2397" s="15">
        <v>1446442.374233163</v>
      </c>
      <c r="AA2397" s="15">
        <v>1460540.4593478502</v>
      </c>
      <c r="AB2397" s="16">
        <f t="shared" si="37"/>
        <v>587870.28</v>
      </c>
    </row>
    <row r="2398" spans="1:28" ht="16" x14ac:dyDescent="0.2">
      <c r="A2398" s="14" t="s">
        <v>3475</v>
      </c>
      <c r="B2398" s="14" t="s">
        <v>3476</v>
      </c>
      <c r="C2398" s="14" t="s">
        <v>2431</v>
      </c>
      <c r="D2398" s="14" t="s">
        <v>3355</v>
      </c>
      <c r="E2398" s="14" t="s">
        <v>754</v>
      </c>
      <c r="F2398" s="14" t="s">
        <v>2845</v>
      </c>
      <c r="G2398" s="14" t="s">
        <v>3478</v>
      </c>
      <c r="H2398" s="14" t="s">
        <v>3479</v>
      </c>
      <c r="I2398" s="14" t="s">
        <v>175</v>
      </c>
      <c r="J2398" s="14" t="s">
        <v>3499</v>
      </c>
      <c r="K2398" s="15">
        <v>40452.864766666666</v>
      </c>
      <c r="L2398" s="15">
        <v>40452.864766666666</v>
      </c>
      <c r="M2398" s="15">
        <v>40452.864766666666</v>
      </c>
      <c r="N2398" s="15">
        <v>40452.864766666666</v>
      </c>
      <c r="O2398" s="15">
        <v>40452.864766666666</v>
      </c>
      <c r="P2398" s="15">
        <v>40452.864766666666</v>
      </c>
      <c r="Q2398" s="15">
        <v>40452.864766666666</v>
      </c>
      <c r="R2398" s="15">
        <v>40452.864766666666</v>
      </c>
      <c r="S2398" s="15">
        <v>40452.864766666666</v>
      </c>
      <c r="T2398" s="15">
        <v>40452.864766666666</v>
      </c>
      <c r="U2398" s="15">
        <v>40452.864766666666</v>
      </c>
      <c r="V2398" s="15">
        <v>40452.864766666666</v>
      </c>
      <c r="W2398" s="15">
        <v>485434.37719999999</v>
      </c>
      <c r="X2398" s="15">
        <v>487852.88061497855</v>
      </c>
      <c r="Y2398" s="15">
        <v>491316.56008042983</v>
      </c>
      <c r="Z2398" s="15">
        <v>498195.61973365344</v>
      </c>
      <c r="AA2398" s="15">
        <v>503434.83110532392</v>
      </c>
      <c r="AB2398" s="16">
        <f t="shared" si="37"/>
        <v>202264.32383333333</v>
      </c>
    </row>
    <row r="2399" spans="1:28" ht="16" x14ac:dyDescent="0.2">
      <c r="A2399" s="14" t="s">
        <v>3475</v>
      </c>
      <c r="B2399" s="14" t="s">
        <v>3476</v>
      </c>
      <c r="C2399" s="14" t="s">
        <v>2431</v>
      </c>
      <c r="D2399" s="14" t="s">
        <v>3355</v>
      </c>
      <c r="E2399" s="14" t="s">
        <v>754</v>
      </c>
      <c r="F2399" s="14" t="s">
        <v>2845</v>
      </c>
      <c r="G2399" s="14" t="s">
        <v>1548</v>
      </c>
      <c r="H2399" s="14" t="s">
        <v>1549</v>
      </c>
      <c r="I2399" s="14" t="s">
        <v>175</v>
      </c>
      <c r="J2399" s="14" t="s">
        <v>3500</v>
      </c>
      <c r="K2399" s="15">
        <v>10000</v>
      </c>
      <c r="L2399" s="15">
        <v>10000</v>
      </c>
      <c r="M2399" s="15">
        <v>10000</v>
      </c>
      <c r="N2399" s="15">
        <v>10000</v>
      </c>
      <c r="O2399" s="15">
        <v>10000</v>
      </c>
      <c r="P2399" s="15">
        <v>10000</v>
      </c>
      <c r="Q2399" s="15">
        <v>10000</v>
      </c>
      <c r="R2399" s="15">
        <v>10000</v>
      </c>
      <c r="S2399" s="15">
        <v>10000</v>
      </c>
      <c r="T2399" s="15">
        <v>10000</v>
      </c>
      <c r="U2399" s="15">
        <v>10000</v>
      </c>
      <c r="V2399" s="15">
        <v>10000</v>
      </c>
      <c r="W2399" s="15">
        <v>120000</v>
      </c>
      <c r="X2399" s="15">
        <v>120597.85714285713</v>
      </c>
      <c r="Y2399" s="15">
        <v>121454.08314450865</v>
      </c>
      <c r="Z2399" s="15">
        <v>123154.59550448669</v>
      </c>
      <c r="AA2399" s="15">
        <v>124449.73526823158</v>
      </c>
      <c r="AB2399" s="16">
        <f t="shared" si="37"/>
        <v>50000</v>
      </c>
    </row>
    <row r="2400" spans="1:28" ht="16" x14ac:dyDescent="0.2">
      <c r="A2400" s="14" t="s">
        <v>3475</v>
      </c>
      <c r="B2400" s="14" t="s">
        <v>3476</v>
      </c>
      <c r="C2400" s="14" t="s">
        <v>2431</v>
      </c>
      <c r="D2400" s="14" t="s">
        <v>3355</v>
      </c>
      <c r="E2400" s="14" t="s">
        <v>754</v>
      </c>
      <c r="F2400" s="14" t="s">
        <v>2845</v>
      </c>
      <c r="G2400" s="14" t="s">
        <v>2848</v>
      </c>
      <c r="H2400" s="14" t="s">
        <v>2849</v>
      </c>
      <c r="I2400" s="14" t="s">
        <v>175</v>
      </c>
      <c r="J2400" s="14" t="s">
        <v>3501</v>
      </c>
      <c r="K2400" s="15">
        <v>0</v>
      </c>
      <c r="L2400" s="15">
        <v>0</v>
      </c>
      <c r="M2400" s="15">
        <v>0</v>
      </c>
      <c r="N2400" s="15">
        <v>0</v>
      </c>
      <c r="O2400" s="15">
        <v>0</v>
      </c>
      <c r="P2400" s="15">
        <v>0</v>
      </c>
      <c r="Q2400" s="15">
        <v>74000</v>
      </c>
      <c r="R2400" s="15">
        <v>0</v>
      </c>
      <c r="S2400" s="15">
        <v>0</v>
      </c>
      <c r="T2400" s="15">
        <v>0</v>
      </c>
      <c r="U2400" s="15">
        <v>0</v>
      </c>
      <c r="V2400" s="15">
        <v>0</v>
      </c>
      <c r="W2400" s="15">
        <v>74000</v>
      </c>
      <c r="X2400" s="15">
        <v>74368.678571428565</v>
      </c>
      <c r="Y2400" s="15">
        <v>74896.684605780349</v>
      </c>
      <c r="Z2400" s="15">
        <v>75945.333894433468</v>
      </c>
      <c r="AA2400" s="15">
        <v>76744.003415409476</v>
      </c>
      <c r="AB2400" s="16">
        <f t="shared" si="37"/>
        <v>0</v>
      </c>
    </row>
    <row r="2401" spans="1:28" ht="16" x14ac:dyDescent="0.2">
      <c r="A2401" s="14" t="s">
        <v>3475</v>
      </c>
      <c r="B2401" s="14" t="s">
        <v>3476</v>
      </c>
      <c r="C2401" s="14" t="s">
        <v>2431</v>
      </c>
      <c r="D2401" s="14" t="s">
        <v>3355</v>
      </c>
      <c r="E2401" s="14" t="s">
        <v>754</v>
      </c>
      <c r="F2401" s="14" t="s">
        <v>2845</v>
      </c>
      <c r="G2401" s="14" t="s">
        <v>173</v>
      </c>
      <c r="H2401" s="14" t="s">
        <v>174</v>
      </c>
      <c r="I2401" s="14" t="s">
        <v>175</v>
      </c>
      <c r="J2401" s="14" t="s">
        <v>3502</v>
      </c>
      <c r="K2401" s="15">
        <v>61738.200000000004</v>
      </c>
      <c r="L2401" s="15">
        <v>0</v>
      </c>
      <c r="M2401" s="15">
        <v>0</v>
      </c>
      <c r="N2401" s="15">
        <v>0</v>
      </c>
      <c r="O2401" s="15">
        <v>0</v>
      </c>
      <c r="P2401" s="15">
        <v>0</v>
      </c>
      <c r="Q2401" s="15">
        <v>61738.200000000004</v>
      </c>
      <c r="R2401" s="15">
        <v>0</v>
      </c>
      <c r="S2401" s="15">
        <v>0</v>
      </c>
      <c r="T2401" s="15">
        <v>0</v>
      </c>
      <c r="U2401" s="15">
        <v>61738.200000000004</v>
      </c>
      <c r="V2401" s="15">
        <v>0</v>
      </c>
      <c r="W2401" s="15">
        <v>185214.6</v>
      </c>
      <c r="X2401" s="15">
        <v>186137.36559642857</v>
      </c>
      <c r="Y2401" s="15">
        <v>187458.9118998076</v>
      </c>
      <c r="Z2401" s="15">
        <v>190083.57620437752</v>
      </c>
      <c r="AA2401" s="15">
        <v>192082.56614842839</v>
      </c>
      <c r="AB2401" s="16">
        <f t="shared" si="37"/>
        <v>61738.200000000004</v>
      </c>
    </row>
    <row r="2402" spans="1:28" ht="16" x14ac:dyDescent="0.2">
      <c r="A2402" s="14" t="s">
        <v>3475</v>
      </c>
      <c r="B2402" s="14" t="s">
        <v>3476</v>
      </c>
      <c r="C2402" s="14" t="s">
        <v>2431</v>
      </c>
      <c r="D2402" s="14" t="s">
        <v>3355</v>
      </c>
      <c r="E2402" s="14" t="s">
        <v>754</v>
      </c>
      <c r="F2402" s="14" t="s">
        <v>2845</v>
      </c>
      <c r="G2402" s="14" t="s">
        <v>2289</v>
      </c>
      <c r="H2402" s="14" t="s">
        <v>2290</v>
      </c>
      <c r="I2402" s="14" t="s">
        <v>175</v>
      </c>
      <c r="J2402" s="14" t="s">
        <v>3503</v>
      </c>
      <c r="K2402" s="15">
        <v>33864.233175893372</v>
      </c>
      <c r="L2402" s="15">
        <v>16010.833193915507</v>
      </c>
      <c r="M2402" s="15">
        <v>16010.833193915507</v>
      </c>
      <c r="N2402" s="15">
        <v>16010.833193915507</v>
      </c>
      <c r="O2402" s="15">
        <v>16010.833193915507</v>
      </c>
      <c r="P2402" s="15">
        <v>16010.833193915507</v>
      </c>
      <c r="Q2402" s="15">
        <v>33864.233175893372</v>
      </c>
      <c r="R2402" s="15">
        <v>16010.833193915507</v>
      </c>
      <c r="S2402" s="15">
        <v>16010.833193915507</v>
      </c>
      <c r="T2402" s="15">
        <v>16010.833193915507</v>
      </c>
      <c r="U2402" s="15">
        <v>33864.233175893372</v>
      </c>
      <c r="V2402" s="15">
        <v>16010.833193915507</v>
      </c>
      <c r="W2402" s="15">
        <v>245690.19827291966</v>
      </c>
      <c r="X2402" s="15">
        <v>238109.11089467225</v>
      </c>
      <c r="Y2402" s="15">
        <v>239799.64849466161</v>
      </c>
      <c r="Z2402" s="15">
        <v>243157.14999338333</v>
      </c>
      <c r="AA2402" s="15">
        <v>245714.2814792631</v>
      </c>
      <c r="AB2402" s="16">
        <f t="shared" si="37"/>
        <v>97907.565951555385</v>
      </c>
    </row>
    <row r="2403" spans="1:28" ht="16" x14ac:dyDescent="0.2">
      <c r="A2403" s="14" t="s">
        <v>3475</v>
      </c>
      <c r="B2403" s="14" t="s">
        <v>3476</v>
      </c>
      <c r="C2403" s="14" t="s">
        <v>2431</v>
      </c>
      <c r="D2403" s="14" t="s">
        <v>3355</v>
      </c>
      <c r="E2403" s="14" t="s">
        <v>754</v>
      </c>
      <c r="F2403" s="14" t="s">
        <v>2845</v>
      </c>
      <c r="G2403" s="14" t="s">
        <v>1793</v>
      </c>
      <c r="H2403" s="14" t="s">
        <v>1794</v>
      </c>
      <c r="I2403" s="14" t="s">
        <v>179</v>
      </c>
      <c r="J2403" s="14" t="s">
        <v>3504</v>
      </c>
      <c r="K2403" s="15">
        <v>1645.4</v>
      </c>
      <c r="L2403" s="15">
        <v>1645.4</v>
      </c>
      <c r="M2403" s="15">
        <v>1645.4</v>
      </c>
      <c r="N2403" s="15">
        <v>1645.4</v>
      </c>
      <c r="O2403" s="15">
        <v>1645.4</v>
      </c>
      <c r="P2403" s="15">
        <v>1645.4</v>
      </c>
      <c r="Q2403" s="15">
        <v>1645.4</v>
      </c>
      <c r="R2403" s="15">
        <v>1645.4</v>
      </c>
      <c r="S2403" s="15">
        <v>1645.4</v>
      </c>
      <c r="T2403" s="15">
        <v>1645.4</v>
      </c>
      <c r="U2403" s="15">
        <v>1645.4</v>
      </c>
      <c r="V2403" s="15">
        <v>1645.4</v>
      </c>
      <c r="W2403" s="15">
        <v>19744.800000000003</v>
      </c>
      <c r="X2403" s="15">
        <v>19843.171414285713</v>
      </c>
      <c r="Y2403" s="15">
        <v>24290.816628901732</v>
      </c>
      <c r="Z2403" s="15">
        <v>24630.919100897339</v>
      </c>
      <c r="AA2403" s="15">
        <v>24889.947053646316</v>
      </c>
      <c r="AB2403" s="16">
        <f t="shared" si="37"/>
        <v>8227</v>
      </c>
    </row>
    <row r="2404" spans="1:28" ht="16" x14ac:dyDescent="0.2">
      <c r="A2404" s="14" t="s">
        <v>3475</v>
      </c>
      <c r="B2404" s="14" t="s">
        <v>3476</v>
      </c>
      <c r="C2404" s="14" t="s">
        <v>2431</v>
      </c>
      <c r="D2404" s="14" t="s">
        <v>3355</v>
      </c>
      <c r="E2404" s="14" t="s">
        <v>754</v>
      </c>
      <c r="F2404" s="14" t="s">
        <v>2845</v>
      </c>
      <c r="G2404" s="14" t="s">
        <v>2366</v>
      </c>
      <c r="H2404" s="14" t="s">
        <v>2367</v>
      </c>
      <c r="I2404" s="14" t="s">
        <v>179</v>
      </c>
      <c r="J2404" s="14" t="s">
        <v>3505</v>
      </c>
      <c r="K2404" s="15">
        <v>12340.5</v>
      </c>
      <c r="L2404" s="15">
        <v>12340.5</v>
      </c>
      <c r="M2404" s="15">
        <v>12340.5</v>
      </c>
      <c r="N2404" s="15">
        <v>12340.5</v>
      </c>
      <c r="O2404" s="15">
        <v>12340.5</v>
      </c>
      <c r="P2404" s="15">
        <v>12340.5</v>
      </c>
      <c r="Q2404" s="15">
        <v>12340.5</v>
      </c>
      <c r="R2404" s="15">
        <v>12340.5</v>
      </c>
      <c r="S2404" s="15">
        <v>12340.5</v>
      </c>
      <c r="T2404" s="15">
        <v>12340.5</v>
      </c>
      <c r="U2404" s="15">
        <v>12340.5</v>
      </c>
      <c r="V2404" s="15">
        <v>12340.5</v>
      </c>
      <c r="W2404" s="15">
        <v>148086</v>
      </c>
      <c r="X2404" s="15">
        <v>148823.78560714287</v>
      </c>
      <c r="Y2404" s="15">
        <v>182181.12471676298</v>
      </c>
      <c r="Z2404" s="15">
        <v>184731.89325673002</v>
      </c>
      <c r="AA2404" s="15">
        <v>186674.60290234734</v>
      </c>
      <c r="AB2404" s="16">
        <f t="shared" si="37"/>
        <v>61702.5</v>
      </c>
    </row>
    <row r="2405" spans="1:28" ht="16" x14ac:dyDescent="0.2">
      <c r="A2405" s="14" t="s">
        <v>3475</v>
      </c>
      <c r="B2405" s="14" t="s">
        <v>3476</v>
      </c>
      <c r="C2405" s="14" t="s">
        <v>2431</v>
      </c>
      <c r="D2405" s="14" t="s">
        <v>3355</v>
      </c>
      <c r="E2405" s="14" t="s">
        <v>754</v>
      </c>
      <c r="F2405" s="14" t="s">
        <v>2845</v>
      </c>
      <c r="G2405" s="14" t="s">
        <v>177</v>
      </c>
      <c r="H2405" s="14" t="s">
        <v>178</v>
      </c>
      <c r="I2405" s="14" t="s">
        <v>179</v>
      </c>
      <c r="J2405" s="14" t="s">
        <v>3506</v>
      </c>
      <c r="K2405" s="15">
        <v>9872.4</v>
      </c>
      <c r="L2405" s="15">
        <v>9872.4</v>
      </c>
      <c r="M2405" s="15">
        <v>9872.4</v>
      </c>
      <c r="N2405" s="15">
        <v>9872.4</v>
      </c>
      <c r="O2405" s="15">
        <v>9872.4</v>
      </c>
      <c r="P2405" s="15">
        <v>9872.4</v>
      </c>
      <c r="Q2405" s="15">
        <v>9872.4</v>
      </c>
      <c r="R2405" s="15">
        <v>9872.4</v>
      </c>
      <c r="S2405" s="15">
        <v>9872.4</v>
      </c>
      <c r="T2405" s="15">
        <v>9872.4</v>
      </c>
      <c r="U2405" s="15">
        <v>9872.4</v>
      </c>
      <c r="V2405" s="15">
        <v>9872.4</v>
      </c>
      <c r="W2405" s="15">
        <v>118468.79999999999</v>
      </c>
      <c r="X2405" s="15">
        <v>119059.02848571427</v>
      </c>
      <c r="Y2405" s="15">
        <v>145744.89977341038</v>
      </c>
      <c r="Z2405" s="15">
        <v>147785.51460538403</v>
      </c>
      <c r="AA2405" s="15">
        <v>149339.68232187789</v>
      </c>
      <c r="AB2405" s="16">
        <f t="shared" si="37"/>
        <v>49362</v>
      </c>
    </row>
    <row r="2406" spans="1:28" ht="16" x14ac:dyDescent="0.2">
      <c r="A2406" s="14" t="s">
        <v>3475</v>
      </c>
      <c r="B2406" s="14" t="s">
        <v>3476</v>
      </c>
      <c r="C2406" s="14" t="s">
        <v>2431</v>
      </c>
      <c r="D2406" s="14" t="s">
        <v>3355</v>
      </c>
      <c r="E2406" s="14" t="s">
        <v>754</v>
      </c>
      <c r="F2406" s="14" t="s">
        <v>2845</v>
      </c>
      <c r="G2406" s="14" t="s">
        <v>1863</v>
      </c>
      <c r="H2406" s="14" t="s">
        <v>1864</v>
      </c>
      <c r="I2406" s="14" t="s">
        <v>179</v>
      </c>
      <c r="J2406" s="14" t="s">
        <v>3507</v>
      </c>
      <c r="K2406" s="15">
        <v>8227</v>
      </c>
      <c r="L2406" s="15">
        <v>8227</v>
      </c>
      <c r="M2406" s="15">
        <v>8227</v>
      </c>
      <c r="N2406" s="15">
        <v>8227</v>
      </c>
      <c r="O2406" s="15">
        <v>8227</v>
      </c>
      <c r="P2406" s="15">
        <v>8227</v>
      </c>
      <c r="Q2406" s="15">
        <v>8227</v>
      </c>
      <c r="R2406" s="15">
        <v>8227</v>
      </c>
      <c r="S2406" s="15">
        <v>8227</v>
      </c>
      <c r="T2406" s="15">
        <v>8227</v>
      </c>
      <c r="U2406" s="15">
        <v>8227</v>
      </c>
      <c r="V2406" s="15">
        <v>8227</v>
      </c>
      <c r="W2406" s="15">
        <v>98724</v>
      </c>
      <c r="X2406" s="15">
        <v>99215.85707142856</v>
      </c>
      <c r="Y2406" s="15">
        <v>121454.08314450865</v>
      </c>
      <c r="Z2406" s="15">
        <v>123154.59550448669</v>
      </c>
      <c r="AA2406" s="15">
        <v>124449.73526823158</v>
      </c>
      <c r="AB2406" s="16">
        <f t="shared" si="37"/>
        <v>41135</v>
      </c>
    </row>
    <row r="2407" spans="1:28" ht="16" x14ac:dyDescent="0.2">
      <c r="A2407" s="14" t="s">
        <v>3475</v>
      </c>
      <c r="B2407" s="14" t="s">
        <v>3476</v>
      </c>
      <c r="C2407" s="14" t="s">
        <v>2431</v>
      </c>
      <c r="D2407" s="14" t="s">
        <v>3355</v>
      </c>
      <c r="E2407" s="14" t="s">
        <v>754</v>
      </c>
      <c r="F2407" s="14" t="s">
        <v>2845</v>
      </c>
      <c r="G2407" s="14" t="s">
        <v>2048</v>
      </c>
      <c r="H2407" s="14" t="s">
        <v>2049</v>
      </c>
      <c r="I2407" s="14" t="s">
        <v>179</v>
      </c>
      <c r="J2407" s="14" t="s">
        <v>3508</v>
      </c>
      <c r="K2407" s="15">
        <v>1234.05</v>
      </c>
      <c r="L2407" s="15">
        <v>1234.05</v>
      </c>
      <c r="M2407" s="15">
        <v>1234.05</v>
      </c>
      <c r="N2407" s="15">
        <v>1234.05</v>
      </c>
      <c r="O2407" s="15">
        <v>1234.05</v>
      </c>
      <c r="P2407" s="15">
        <v>1234.05</v>
      </c>
      <c r="Q2407" s="15">
        <v>1234.05</v>
      </c>
      <c r="R2407" s="15">
        <v>1234.05</v>
      </c>
      <c r="S2407" s="15">
        <v>1234.05</v>
      </c>
      <c r="T2407" s="15">
        <v>1234.05</v>
      </c>
      <c r="U2407" s="15">
        <v>1234.05</v>
      </c>
      <c r="V2407" s="15">
        <v>1234.05</v>
      </c>
      <c r="W2407" s="15">
        <v>14808.599999999999</v>
      </c>
      <c r="X2407" s="15">
        <v>14882.378560714284</v>
      </c>
      <c r="Y2407" s="15">
        <v>18218.112471676297</v>
      </c>
      <c r="Z2407" s="15">
        <v>18473.189325673004</v>
      </c>
      <c r="AA2407" s="15">
        <v>18667.460290234736</v>
      </c>
      <c r="AB2407" s="16">
        <f t="shared" si="37"/>
        <v>6170.25</v>
      </c>
    </row>
    <row r="2408" spans="1:28" ht="16" x14ac:dyDescent="0.2">
      <c r="A2408" s="14" t="s">
        <v>3475</v>
      </c>
      <c r="B2408" s="14" t="s">
        <v>3476</v>
      </c>
      <c r="C2408" s="14" t="s">
        <v>2431</v>
      </c>
      <c r="D2408" s="14" t="s">
        <v>3355</v>
      </c>
      <c r="E2408" s="14" t="s">
        <v>754</v>
      </c>
      <c r="F2408" s="14" t="s">
        <v>2845</v>
      </c>
      <c r="G2408" s="14" t="s">
        <v>2054</v>
      </c>
      <c r="H2408" s="14" t="s">
        <v>2055</v>
      </c>
      <c r="I2408" s="14" t="s">
        <v>1868</v>
      </c>
      <c r="J2408" s="14" t="s">
        <v>3509</v>
      </c>
      <c r="K2408" s="15">
        <v>2056.75</v>
      </c>
      <c r="L2408" s="15">
        <v>2056.75</v>
      </c>
      <c r="M2408" s="15">
        <v>2056.75</v>
      </c>
      <c r="N2408" s="15">
        <v>2056.75</v>
      </c>
      <c r="O2408" s="15">
        <v>2056.75</v>
      </c>
      <c r="P2408" s="15">
        <v>2056.75</v>
      </c>
      <c r="Q2408" s="15">
        <v>2056.75</v>
      </c>
      <c r="R2408" s="15">
        <v>2056.75</v>
      </c>
      <c r="S2408" s="15">
        <v>2056.75</v>
      </c>
      <c r="T2408" s="15">
        <v>2056.75</v>
      </c>
      <c r="U2408" s="15">
        <v>2056.75</v>
      </c>
      <c r="V2408" s="15">
        <v>2056.75</v>
      </c>
      <c r="W2408" s="15">
        <v>24681</v>
      </c>
      <c r="X2408" s="15">
        <v>24803.96426785714</v>
      </c>
      <c r="Y2408" s="15">
        <v>30363.520786127163</v>
      </c>
      <c r="Z2408" s="15">
        <v>30788.648876121671</v>
      </c>
      <c r="AA2408" s="15">
        <v>31112.433817057896</v>
      </c>
      <c r="AB2408" s="16">
        <f t="shared" si="37"/>
        <v>10283.75</v>
      </c>
    </row>
    <row r="2409" spans="1:28" ht="16" x14ac:dyDescent="0.2">
      <c r="A2409" s="14" t="s">
        <v>3475</v>
      </c>
      <c r="B2409" s="14" t="s">
        <v>3476</v>
      </c>
      <c r="C2409" s="14" t="s">
        <v>2431</v>
      </c>
      <c r="D2409" s="14" t="s">
        <v>3355</v>
      </c>
      <c r="E2409" s="14" t="s">
        <v>754</v>
      </c>
      <c r="F2409" s="14" t="s">
        <v>2845</v>
      </c>
      <c r="G2409" s="14" t="s">
        <v>3510</v>
      </c>
      <c r="H2409" s="14" t="s">
        <v>3511</v>
      </c>
      <c r="I2409" s="14" t="s">
        <v>1868</v>
      </c>
      <c r="J2409" s="14" t="s">
        <v>3512</v>
      </c>
      <c r="K2409" s="15">
        <v>0</v>
      </c>
      <c r="L2409" s="15">
        <v>0</v>
      </c>
      <c r="M2409" s="15">
        <v>810741.11762199993</v>
      </c>
      <c r="N2409" s="15">
        <v>0</v>
      </c>
      <c r="O2409" s="15">
        <v>0</v>
      </c>
      <c r="P2409" s="15">
        <v>0</v>
      </c>
      <c r="Q2409" s="15">
        <v>833394.31761229993</v>
      </c>
      <c r="R2409" s="15">
        <v>0</v>
      </c>
      <c r="S2409" s="15">
        <v>0</v>
      </c>
      <c r="T2409" s="15">
        <v>0</v>
      </c>
      <c r="U2409" s="15">
        <v>83571.652904400005</v>
      </c>
      <c r="V2409" s="15">
        <v>0</v>
      </c>
      <c r="W2409" s="15">
        <v>1727707.0881387</v>
      </c>
      <c r="X2409" s="15">
        <v>1736314.7716671049</v>
      </c>
      <c r="Y2409" s="15">
        <v>3209405.6557094823</v>
      </c>
      <c r="Z2409" s="15">
        <v>3254341.4359188955</v>
      </c>
      <c r="AA2409" s="15">
        <v>3288565.3069908251</v>
      </c>
      <c r="AB2409" s="16">
        <f t="shared" si="37"/>
        <v>810741.11762199993</v>
      </c>
    </row>
    <row r="2410" spans="1:28" ht="16" x14ac:dyDescent="0.2">
      <c r="A2410" s="14" t="s">
        <v>3475</v>
      </c>
      <c r="B2410" s="14" t="s">
        <v>3476</v>
      </c>
      <c r="C2410" s="14" t="s">
        <v>2431</v>
      </c>
      <c r="D2410" s="14" t="s">
        <v>3355</v>
      </c>
      <c r="E2410" s="14" t="s">
        <v>754</v>
      </c>
      <c r="F2410" s="14" t="s">
        <v>2845</v>
      </c>
      <c r="G2410" s="14" t="s">
        <v>1866</v>
      </c>
      <c r="H2410" s="14" t="s">
        <v>1867</v>
      </c>
      <c r="I2410" s="14" t="s">
        <v>1868</v>
      </c>
      <c r="J2410" s="14" t="s">
        <v>3513</v>
      </c>
      <c r="K2410" s="15">
        <v>208832.58841599998</v>
      </c>
      <c r="L2410" s="15">
        <v>182728.514864</v>
      </c>
      <c r="M2410" s="15">
        <v>208832.58841599998</v>
      </c>
      <c r="N2410" s="15">
        <v>386331.11957809998</v>
      </c>
      <c r="O2410" s="15">
        <v>208832.58841599998</v>
      </c>
      <c r="P2410" s="15">
        <v>182728.514864</v>
      </c>
      <c r="Q2410" s="15">
        <v>208832.58841599998</v>
      </c>
      <c r="R2410" s="15">
        <v>386331.11957809998</v>
      </c>
      <c r="S2410" s="15">
        <v>208832.58841599998</v>
      </c>
      <c r="T2410" s="15">
        <v>182728.514864</v>
      </c>
      <c r="U2410" s="15">
        <v>208832.58841599998</v>
      </c>
      <c r="V2410" s="15">
        <v>386331.11957809998</v>
      </c>
      <c r="W2410" s="15">
        <v>2960174.4338222998</v>
      </c>
      <c r="X2410" s="15">
        <v>2974922.4457336636</v>
      </c>
      <c r="Y2410" s="15">
        <v>3641721.0790456478</v>
      </c>
      <c r="Z2410" s="15">
        <v>3692709.8276012754</v>
      </c>
      <c r="AA2410" s="15">
        <v>3731543.7445501862</v>
      </c>
      <c r="AB2410" s="16">
        <f t="shared" si="37"/>
        <v>1195557.3996900998</v>
      </c>
    </row>
    <row r="2411" spans="1:28" ht="16" x14ac:dyDescent="0.2">
      <c r="A2411" s="14" t="s">
        <v>3475</v>
      </c>
      <c r="B2411" s="14" t="s">
        <v>3476</v>
      </c>
      <c r="C2411" s="14" t="s">
        <v>2431</v>
      </c>
      <c r="D2411" s="14" t="s">
        <v>3355</v>
      </c>
      <c r="E2411" s="14" t="s">
        <v>754</v>
      </c>
      <c r="F2411" s="14" t="s">
        <v>2845</v>
      </c>
      <c r="G2411" s="14" t="s">
        <v>1873</v>
      </c>
      <c r="H2411" s="14" t="s">
        <v>1874</v>
      </c>
      <c r="I2411" s="14" t="s">
        <v>1868</v>
      </c>
      <c r="J2411" s="14" t="s">
        <v>3514</v>
      </c>
      <c r="K2411" s="15">
        <v>17276.7</v>
      </c>
      <c r="L2411" s="15">
        <v>17276.7</v>
      </c>
      <c r="M2411" s="15">
        <v>17276.7</v>
      </c>
      <c r="N2411" s="15">
        <v>17276.7</v>
      </c>
      <c r="O2411" s="15">
        <v>17276.7</v>
      </c>
      <c r="P2411" s="15">
        <v>17276.7</v>
      </c>
      <c r="Q2411" s="15">
        <v>17276.7</v>
      </c>
      <c r="R2411" s="15">
        <v>17276.7</v>
      </c>
      <c r="S2411" s="15">
        <v>17276.7</v>
      </c>
      <c r="T2411" s="15">
        <v>17276.7</v>
      </c>
      <c r="U2411" s="15">
        <v>17276.7</v>
      </c>
      <c r="V2411" s="15">
        <v>17276.7</v>
      </c>
      <c r="W2411" s="15">
        <v>207320.40000000002</v>
      </c>
      <c r="X2411" s="15">
        <v>208353.29984999995</v>
      </c>
      <c r="Y2411" s="15">
        <v>255053.57460346818</v>
      </c>
      <c r="Z2411" s="15">
        <v>258624.65055942207</v>
      </c>
      <c r="AA2411" s="15">
        <v>261344.4440632863</v>
      </c>
      <c r="AB2411" s="16">
        <f t="shared" si="37"/>
        <v>86383.5</v>
      </c>
    </row>
    <row r="2412" spans="1:28" ht="16" x14ac:dyDescent="0.2">
      <c r="A2412" s="14" t="s">
        <v>3475</v>
      </c>
      <c r="B2412" s="14" t="s">
        <v>3476</v>
      </c>
      <c r="C2412" s="14" t="s">
        <v>2431</v>
      </c>
      <c r="D2412" s="14" t="s">
        <v>3355</v>
      </c>
      <c r="E2412" s="14" t="s">
        <v>682</v>
      </c>
      <c r="F2412" s="14" t="s">
        <v>980</v>
      </c>
      <c r="G2412" s="14" t="s">
        <v>15</v>
      </c>
      <c r="H2412" s="14" t="s">
        <v>16</v>
      </c>
      <c r="I2412" s="14" t="s">
        <v>17</v>
      </c>
      <c r="J2412" s="14" t="s">
        <v>3515</v>
      </c>
      <c r="K2412" s="15">
        <v>144004.41</v>
      </c>
      <c r="L2412" s="15">
        <v>119653.71</v>
      </c>
      <c r="M2412" s="15">
        <v>119653.71</v>
      </c>
      <c r="N2412" s="15">
        <v>156297.17000000001</v>
      </c>
      <c r="O2412" s="15">
        <v>124002.85999999999</v>
      </c>
      <c r="P2412" s="15">
        <v>133054.96</v>
      </c>
      <c r="Q2412" s="15">
        <v>148353.57</v>
      </c>
      <c r="R2412" s="15">
        <v>124002.85999999999</v>
      </c>
      <c r="S2412" s="15">
        <v>124002.85999999999</v>
      </c>
      <c r="T2412" s="15">
        <v>149891.12000000002</v>
      </c>
      <c r="U2412" s="15">
        <v>125540.32999999999</v>
      </c>
      <c r="V2412" s="15">
        <v>150868.32</v>
      </c>
      <c r="W2412" s="15">
        <v>1619325.8800000001</v>
      </c>
      <c r="X2412" s="15">
        <v>1665282.324236369</v>
      </c>
      <c r="Y2412" s="15">
        <v>1716143.1351718961</v>
      </c>
      <c r="Z2412" s="15">
        <v>1771073.7891995988</v>
      </c>
      <c r="AA2412" s="15">
        <v>1829882.6697874209</v>
      </c>
      <c r="AB2412" s="16">
        <f t="shared" si="37"/>
        <v>663611.86</v>
      </c>
    </row>
    <row r="2413" spans="1:28" ht="16" x14ac:dyDescent="0.2">
      <c r="A2413" s="14" t="s">
        <v>3475</v>
      </c>
      <c r="B2413" s="14" t="s">
        <v>3476</v>
      </c>
      <c r="C2413" s="14" t="s">
        <v>2431</v>
      </c>
      <c r="D2413" s="14" t="s">
        <v>3355</v>
      </c>
      <c r="E2413" s="14" t="s">
        <v>682</v>
      </c>
      <c r="F2413" s="14" t="s">
        <v>980</v>
      </c>
      <c r="G2413" s="14" t="s">
        <v>19</v>
      </c>
      <c r="H2413" s="14" t="s">
        <v>20</v>
      </c>
      <c r="I2413" s="14" t="s">
        <v>21</v>
      </c>
      <c r="J2413" s="14" t="s">
        <v>3516</v>
      </c>
      <c r="K2413" s="15">
        <v>3000</v>
      </c>
      <c r="L2413" s="15">
        <v>1200</v>
      </c>
      <c r="M2413" s="15">
        <v>3000</v>
      </c>
      <c r="N2413" s="15">
        <v>1200</v>
      </c>
      <c r="O2413" s="15">
        <v>3000</v>
      </c>
      <c r="P2413" s="15">
        <v>4800</v>
      </c>
      <c r="Q2413" s="15">
        <v>3000</v>
      </c>
      <c r="R2413" s="15">
        <v>1200</v>
      </c>
      <c r="S2413" s="15">
        <v>3000</v>
      </c>
      <c r="T2413" s="15">
        <v>1200</v>
      </c>
      <c r="U2413" s="15">
        <v>3000</v>
      </c>
      <c r="V2413" s="15">
        <v>4800</v>
      </c>
      <c r="W2413" s="15">
        <v>32400</v>
      </c>
      <c r="X2413" s="15">
        <v>32431.435714285712</v>
      </c>
      <c r="Y2413" s="15">
        <v>32511.011015028897</v>
      </c>
      <c r="Z2413" s="15">
        <v>32944.09168101901</v>
      </c>
      <c r="AA2413" s="15">
        <v>33189.772430264209</v>
      </c>
      <c r="AB2413" s="16">
        <f t="shared" si="37"/>
        <v>11400</v>
      </c>
    </row>
    <row r="2414" spans="1:28" ht="16" x14ac:dyDescent="0.2">
      <c r="A2414" s="14" t="s">
        <v>3475</v>
      </c>
      <c r="B2414" s="14" t="s">
        <v>3476</v>
      </c>
      <c r="C2414" s="14" t="s">
        <v>2431</v>
      </c>
      <c r="D2414" s="14" t="s">
        <v>3355</v>
      </c>
      <c r="E2414" s="14" t="s">
        <v>682</v>
      </c>
      <c r="F2414" s="14" t="s">
        <v>980</v>
      </c>
      <c r="G2414" s="14" t="s">
        <v>23</v>
      </c>
      <c r="H2414" s="14" t="s">
        <v>24</v>
      </c>
      <c r="I2414" s="14" t="s">
        <v>21</v>
      </c>
      <c r="J2414" s="14" t="s">
        <v>3517</v>
      </c>
      <c r="K2414" s="15">
        <v>2400</v>
      </c>
      <c r="L2414" s="15">
        <v>960</v>
      </c>
      <c r="M2414" s="15">
        <v>2400</v>
      </c>
      <c r="N2414" s="15">
        <v>960</v>
      </c>
      <c r="O2414" s="15">
        <v>2400</v>
      </c>
      <c r="P2414" s="15">
        <v>3840</v>
      </c>
      <c r="Q2414" s="15">
        <v>2400</v>
      </c>
      <c r="R2414" s="15">
        <v>960</v>
      </c>
      <c r="S2414" s="15">
        <v>2400</v>
      </c>
      <c r="T2414" s="15">
        <v>960</v>
      </c>
      <c r="U2414" s="15">
        <v>2400</v>
      </c>
      <c r="V2414" s="15">
        <v>3840</v>
      </c>
      <c r="W2414" s="15">
        <v>25920</v>
      </c>
      <c r="X2414" s="15">
        <v>25945.14857142857</v>
      </c>
      <c r="Y2414" s="15">
        <v>26008.808812023122</v>
      </c>
      <c r="Z2414" s="15">
        <v>26355.27334481521</v>
      </c>
      <c r="AA2414" s="15">
        <v>26551.817944211369</v>
      </c>
      <c r="AB2414" s="16">
        <f t="shared" si="37"/>
        <v>9120</v>
      </c>
    </row>
    <row r="2415" spans="1:28" ht="16" x14ac:dyDescent="0.2">
      <c r="A2415" s="14" t="s">
        <v>3475</v>
      </c>
      <c r="B2415" s="14" t="s">
        <v>3476</v>
      </c>
      <c r="C2415" s="14" t="s">
        <v>2431</v>
      </c>
      <c r="D2415" s="14" t="s">
        <v>3355</v>
      </c>
      <c r="E2415" s="14" t="s">
        <v>682</v>
      </c>
      <c r="F2415" s="14" t="s">
        <v>980</v>
      </c>
      <c r="G2415" s="14" t="s">
        <v>26</v>
      </c>
      <c r="H2415" s="14" t="s">
        <v>27</v>
      </c>
      <c r="I2415" s="14" t="s">
        <v>21</v>
      </c>
      <c r="J2415" s="14" t="s">
        <v>3518</v>
      </c>
      <c r="K2415" s="15">
        <v>660</v>
      </c>
      <c r="L2415" s="15">
        <v>264</v>
      </c>
      <c r="M2415" s="15">
        <v>660</v>
      </c>
      <c r="N2415" s="15">
        <v>264</v>
      </c>
      <c r="O2415" s="15">
        <v>660</v>
      </c>
      <c r="P2415" s="15">
        <v>1056</v>
      </c>
      <c r="Q2415" s="15">
        <v>660</v>
      </c>
      <c r="R2415" s="15">
        <v>264</v>
      </c>
      <c r="S2415" s="15">
        <v>660</v>
      </c>
      <c r="T2415" s="15">
        <v>264</v>
      </c>
      <c r="U2415" s="15">
        <v>660</v>
      </c>
      <c r="V2415" s="15">
        <v>1056</v>
      </c>
      <c r="W2415" s="15">
        <v>7128</v>
      </c>
      <c r="X2415" s="15">
        <v>7134.915857142857</v>
      </c>
      <c r="Y2415" s="15">
        <v>7152.4224233063578</v>
      </c>
      <c r="Z2415" s="15">
        <v>7247.7001698241829</v>
      </c>
      <c r="AA2415" s="15">
        <v>7301.7499346581262</v>
      </c>
      <c r="AB2415" s="16">
        <f t="shared" si="37"/>
        <v>2508</v>
      </c>
    </row>
    <row r="2416" spans="1:28" ht="16" x14ac:dyDescent="0.2">
      <c r="A2416" s="14" t="s">
        <v>3475</v>
      </c>
      <c r="B2416" s="14" t="s">
        <v>3476</v>
      </c>
      <c r="C2416" s="14" t="s">
        <v>2431</v>
      </c>
      <c r="D2416" s="14" t="s">
        <v>3355</v>
      </c>
      <c r="E2416" s="14" t="s">
        <v>682</v>
      </c>
      <c r="F2416" s="14" t="s">
        <v>980</v>
      </c>
      <c r="G2416" s="14" t="s">
        <v>38</v>
      </c>
      <c r="H2416" s="14" t="s">
        <v>39</v>
      </c>
      <c r="I2416" s="14" t="s">
        <v>21</v>
      </c>
      <c r="J2416" s="14" t="s">
        <v>3519</v>
      </c>
      <c r="K2416" s="15">
        <v>8588.722837209727</v>
      </c>
      <c r="L2416" s="15">
        <v>8588.722837209727</v>
      </c>
      <c r="M2416" s="15">
        <v>8588.722837209727</v>
      </c>
      <c r="N2416" s="15">
        <v>8588.722837209727</v>
      </c>
      <c r="O2416" s="15">
        <v>8588.722837209727</v>
      </c>
      <c r="P2416" s="15">
        <v>8588.722837209727</v>
      </c>
      <c r="Q2416" s="15">
        <v>8588.722837209727</v>
      </c>
      <c r="R2416" s="15">
        <v>8588.722837209727</v>
      </c>
      <c r="S2416" s="15">
        <v>8588.722837209727</v>
      </c>
      <c r="T2416" s="15">
        <v>8588.722837209727</v>
      </c>
      <c r="U2416" s="15">
        <v>8588.722837209727</v>
      </c>
      <c r="V2416" s="15">
        <v>8588.722837209727</v>
      </c>
      <c r="W2416" s="15">
        <v>103064.67404651672</v>
      </c>
      <c r="X2416" s="15">
        <v>101315.10549907995</v>
      </c>
      <c r="Y2416" s="15">
        <v>100760.82194658101</v>
      </c>
      <c r="Z2416" s="15">
        <v>101501.27525136157</v>
      </c>
      <c r="AA2416" s="15">
        <v>102258.22158318183</v>
      </c>
      <c r="AB2416" s="16">
        <f t="shared" si="37"/>
        <v>42943.614186048639</v>
      </c>
    </row>
    <row r="2417" spans="1:28" ht="16" x14ac:dyDescent="0.2">
      <c r="A2417" s="14" t="s">
        <v>3475</v>
      </c>
      <c r="B2417" s="14" t="s">
        <v>3476</v>
      </c>
      <c r="C2417" s="14" t="s">
        <v>2431</v>
      </c>
      <c r="D2417" s="14" t="s">
        <v>3355</v>
      </c>
      <c r="E2417" s="14" t="s">
        <v>682</v>
      </c>
      <c r="F2417" s="14" t="s">
        <v>980</v>
      </c>
      <c r="G2417" s="14" t="s">
        <v>41</v>
      </c>
      <c r="H2417" s="14" t="s">
        <v>42</v>
      </c>
      <c r="I2417" s="14" t="s">
        <v>21</v>
      </c>
      <c r="J2417" s="14" t="s">
        <v>3520</v>
      </c>
      <c r="K2417" s="15">
        <v>7000</v>
      </c>
      <c r="L2417" s="15">
        <v>7000</v>
      </c>
      <c r="M2417" s="15">
        <v>7000</v>
      </c>
      <c r="N2417" s="15">
        <v>7000</v>
      </c>
      <c r="O2417" s="15">
        <v>7000</v>
      </c>
      <c r="P2417" s="15">
        <v>7000</v>
      </c>
      <c r="Q2417" s="15">
        <v>7000</v>
      </c>
      <c r="R2417" s="15">
        <v>7000</v>
      </c>
      <c r="S2417" s="15">
        <v>7000</v>
      </c>
      <c r="T2417" s="15">
        <v>7000</v>
      </c>
      <c r="U2417" s="15">
        <v>7000</v>
      </c>
      <c r="V2417" s="15">
        <v>7000</v>
      </c>
      <c r="W2417" s="15">
        <v>84000</v>
      </c>
      <c r="X2417" s="15">
        <v>84418.499999999985</v>
      </c>
      <c r="Y2417" s="15">
        <v>85017.858201156065</v>
      </c>
      <c r="Z2417" s="15">
        <v>86208.216853140693</v>
      </c>
      <c r="AA2417" s="15">
        <v>87114.814687762104</v>
      </c>
      <c r="AB2417" s="16">
        <f t="shared" si="37"/>
        <v>35000</v>
      </c>
    </row>
    <row r="2418" spans="1:28" ht="16" x14ac:dyDescent="0.2">
      <c r="A2418" s="14" t="s">
        <v>3475</v>
      </c>
      <c r="B2418" s="14" t="s">
        <v>3476</v>
      </c>
      <c r="C2418" s="14" t="s">
        <v>2431</v>
      </c>
      <c r="D2418" s="14" t="s">
        <v>3355</v>
      </c>
      <c r="E2418" s="14" t="s">
        <v>682</v>
      </c>
      <c r="F2418" s="14" t="s">
        <v>980</v>
      </c>
      <c r="G2418" s="14" t="s">
        <v>44</v>
      </c>
      <c r="H2418" s="14" t="s">
        <v>45</v>
      </c>
      <c r="I2418" s="14" t="s">
        <v>21</v>
      </c>
      <c r="J2418" s="14" t="s">
        <v>3521</v>
      </c>
      <c r="K2418" s="15">
        <v>800</v>
      </c>
      <c r="L2418" s="15">
        <v>800</v>
      </c>
      <c r="M2418" s="15">
        <v>800</v>
      </c>
      <c r="N2418" s="15">
        <v>800</v>
      </c>
      <c r="O2418" s="15">
        <v>800</v>
      </c>
      <c r="P2418" s="15">
        <v>800</v>
      </c>
      <c r="Q2418" s="15">
        <v>800</v>
      </c>
      <c r="R2418" s="15">
        <v>800</v>
      </c>
      <c r="S2418" s="15">
        <v>800</v>
      </c>
      <c r="T2418" s="15">
        <v>800</v>
      </c>
      <c r="U2418" s="15">
        <v>800</v>
      </c>
      <c r="V2418" s="15">
        <v>800</v>
      </c>
      <c r="W2418" s="15">
        <v>9600</v>
      </c>
      <c r="X2418" s="15">
        <v>9609.3142857142848</v>
      </c>
      <c r="Y2418" s="15">
        <v>9632.8921526011545</v>
      </c>
      <c r="Z2418" s="15">
        <v>9761.2123499315603</v>
      </c>
      <c r="AA2418" s="15">
        <v>9834.0066460042108</v>
      </c>
      <c r="AB2418" s="16">
        <f t="shared" si="37"/>
        <v>4000</v>
      </c>
    </row>
    <row r="2419" spans="1:28" ht="16" x14ac:dyDescent="0.2">
      <c r="A2419" s="14" t="s">
        <v>3475</v>
      </c>
      <c r="B2419" s="14" t="s">
        <v>3476</v>
      </c>
      <c r="C2419" s="14" t="s">
        <v>2431</v>
      </c>
      <c r="D2419" s="14" t="s">
        <v>3355</v>
      </c>
      <c r="E2419" s="14" t="s">
        <v>682</v>
      </c>
      <c r="F2419" s="14" t="s">
        <v>980</v>
      </c>
      <c r="G2419" s="14" t="s">
        <v>47</v>
      </c>
      <c r="H2419" s="14" t="s">
        <v>48</v>
      </c>
      <c r="I2419" s="14" t="s">
        <v>21</v>
      </c>
      <c r="J2419" s="14" t="s">
        <v>3522</v>
      </c>
      <c r="K2419" s="15">
        <v>300</v>
      </c>
      <c r="L2419" s="15">
        <v>300</v>
      </c>
      <c r="M2419" s="15">
        <v>300</v>
      </c>
      <c r="N2419" s="15">
        <v>300</v>
      </c>
      <c r="O2419" s="15">
        <v>300</v>
      </c>
      <c r="P2419" s="15">
        <v>300</v>
      </c>
      <c r="Q2419" s="15">
        <v>300</v>
      </c>
      <c r="R2419" s="15">
        <v>300</v>
      </c>
      <c r="S2419" s="15">
        <v>300</v>
      </c>
      <c r="T2419" s="15">
        <v>300</v>
      </c>
      <c r="U2419" s="15">
        <v>300</v>
      </c>
      <c r="V2419" s="15">
        <v>300</v>
      </c>
      <c r="W2419" s="15">
        <v>3600</v>
      </c>
      <c r="X2419" s="15">
        <v>3603.4928571428568</v>
      </c>
      <c r="Y2419" s="15">
        <v>3612.3345572254329</v>
      </c>
      <c r="Z2419" s="15">
        <v>3660.4546312243347</v>
      </c>
      <c r="AA2419" s="15">
        <v>3687.752492251579</v>
      </c>
      <c r="AB2419" s="16">
        <f t="shared" si="37"/>
        <v>1500</v>
      </c>
    </row>
    <row r="2420" spans="1:28" ht="16" x14ac:dyDescent="0.2">
      <c r="A2420" s="14" t="s">
        <v>3475</v>
      </c>
      <c r="B2420" s="14" t="s">
        <v>3476</v>
      </c>
      <c r="C2420" s="14" t="s">
        <v>2431</v>
      </c>
      <c r="D2420" s="14" t="s">
        <v>3355</v>
      </c>
      <c r="E2420" s="14" t="s">
        <v>682</v>
      </c>
      <c r="F2420" s="14" t="s">
        <v>980</v>
      </c>
      <c r="G2420" s="14" t="s">
        <v>50</v>
      </c>
      <c r="H2420" s="14" t="s">
        <v>51</v>
      </c>
      <c r="I2420" s="14" t="s">
        <v>21</v>
      </c>
      <c r="J2420" s="14" t="s">
        <v>3523</v>
      </c>
      <c r="K2420" s="15">
        <v>6820</v>
      </c>
      <c r="L2420" s="15">
        <v>6820</v>
      </c>
      <c r="M2420" s="15">
        <v>6820</v>
      </c>
      <c r="N2420" s="15">
        <v>6820</v>
      </c>
      <c r="O2420" s="15">
        <v>6820</v>
      </c>
      <c r="P2420" s="15">
        <v>6820</v>
      </c>
      <c r="Q2420" s="15">
        <v>6820</v>
      </c>
      <c r="R2420" s="15">
        <v>6820</v>
      </c>
      <c r="S2420" s="15">
        <v>6820</v>
      </c>
      <c r="T2420" s="15">
        <v>6820</v>
      </c>
      <c r="U2420" s="15">
        <v>6820</v>
      </c>
      <c r="V2420" s="15">
        <v>6820</v>
      </c>
      <c r="W2420" s="15">
        <v>81840</v>
      </c>
      <c r="X2420" s="15">
        <v>81919.404285714278</v>
      </c>
      <c r="Y2420" s="15">
        <v>82120.405600924845</v>
      </c>
      <c r="Z2420" s="15">
        <v>83214.335283166554</v>
      </c>
      <c r="AA2420" s="15">
        <v>83834.906657185886</v>
      </c>
      <c r="AB2420" s="16">
        <f t="shared" si="37"/>
        <v>34100</v>
      </c>
    </row>
    <row r="2421" spans="1:28" ht="16" x14ac:dyDescent="0.2">
      <c r="A2421" s="14" t="s">
        <v>3475</v>
      </c>
      <c r="B2421" s="14" t="s">
        <v>3476</v>
      </c>
      <c r="C2421" s="14" t="s">
        <v>2431</v>
      </c>
      <c r="D2421" s="14" t="s">
        <v>3355</v>
      </c>
      <c r="E2421" s="14" t="s">
        <v>682</v>
      </c>
      <c r="F2421" s="14" t="s">
        <v>980</v>
      </c>
      <c r="G2421" s="14" t="s">
        <v>59</v>
      </c>
      <c r="H2421" s="14" t="s">
        <v>60</v>
      </c>
      <c r="I2421" s="14" t="s">
        <v>21</v>
      </c>
      <c r="J2421" s="14" t="s">
        <v>3524</v>
      </c>
      <c r="K2421" s="15">
        <v>500</v>
      </c>
      <c r="L2421" s="15">
        <v>500</v>
      </c>
      <c r="M2421" s="15">
        <v>500</v>
      </c>
      <c r="N2421" s="15">
        <v>500</v>
      </c>
      <c r="O2421" s="15">
        <v>500</v>
      </c>
      <c r="P2421" s="15">
        <v>500</v>
      </c>
      <c r="Q2421" s="15">
        <v>500</v>
      </c>
      <c r="R2421" s="15">
        <v>500</v>
      </c>
      <c r="S2421" s="15">
        <v>500</v>
      </c>
      <c r="T2421" s="15">
        <v>500</v>
      </c>
      <c r="U2421" s="15">
        <v>500</v>
      </c>
      <c r="V2421" s="15">
        <v>500</v>
      </c>
      <c r="W2421" s="15">
        <v>6000</v>
      </c>
      <c r="X2421" s="15">
        <v>6005.8214285714275</v>
      </c>
      <c r="Y2421" s="15">
        <v>6020.5575953757216</v>
      </c>
      <c r="Z2421" s="15">
        <v>6100.7577187072247</v>
      </c>
      <c r="AA2421" s="15">
        <v>6146.2541537526313</v>
      </c>
      <c r="AB2421" s="16">
        <f t="shared" si="37"/>
        <v>2500</v>
      </c>
    </row>
    <row r="2422" spans="1:28" ht="16" x14ac:dyDescent="0.2">
      <c r="A2422" s="14" t="s">
        <v>3475</v>
      </c>
      <c r="B2422" s="14" t="s">
        <v>3476</v>
      </c>
      <c r="C2422" s="14" t="s">
        <v>2431</v>
      </c>
      <c r="D2422" s="14" t="s">
        <v>3355</v>
      </c>
      <c r="E2422" s="14" t="s">
        <v>682</v>
      </c>
      <c r="F2422" s="14" t="s">
        <v>980</v>
      </c>
      <c r="G2422" s="14" t="s">
        <v>2466</v>
      </c>
      <c r="H2422" s="14" t="s">
        <v>2467</v>
      </c>
      <c r="I2422" s="14" t="s">
        <v>21</v>
      </c>
      <c r="J2422" s="14" t="s">
        <v>3525</v>
      </c>
      <c r="K2422" s="15">
        <v>1000</v>
      </c>
      <c r="L2422" s="15">
        <v>1000</v>
      </c>
      <c r="M2422" s="15">
        <v>1000</v>
      </c>
      <c r="N2422" s="15">
        <v>1000</v>
      </c>
      <c r="O2422" s="15">
        <v>1000</v>
      </c>
      <c r="P2422" s="15">
        <v>1000</v>
      </c>
      <c r="Q2422" s="15">
        <v>1000</v>
      </c>
      <c r="R2422" s="15">
        <v>1000</v>
      </c>
      <c r="S2422" s="15">
        <v>1000</v>
      </c>
      <c r="T2422" s="15">
        <v>1000</v>
      </c>
      <c r="U2422" s="15">
        <v>1000</v>
      </c>
      <c r="V2422" s="15">
        <v>1000</v>
      </c>
      <c r="W2422" s="15">
        <v>12000</v>
      </c>
      <c r="X2422" s="15">
        <v>12011.642857142855</v>
      </c>
      <c r="Y2422" s="15">
        <v>12041.115190751443</v>
      </c>
      <c r="Z2422" s="15">
        <v>12201.515437414449</v>
      </c>
      <c r="AA2422" s="15">
        <v>12292.508307505263</v>
      </c>
      <c r="AB2422" s="16">
        <f t="shared" si="37"/>
        <v>5000</v>
      </c>
    </row>
    <row r="2423" spans="1:28" ht="16" x14ac:dyDescent="0.2">
      <c r="A2423" s="14" t="s">
        <v>3475</v>
      </c>
      <c r="B2423" s="14" t="s">
        <v>3476</v>
      </c>
      <c r="C2423" s="14" t="s">
        <v>2431</v>
      </c>
      <c r="D2423" s="14" t="s">
        <v>3355</v>
      </c>
      <c r="E2423" s="14" t="s">
        <v>682</v>
      </c>
      <c r="F2423" s="14" t="s">
        <v>980</v>
      </c>
      <c r="G2423" s="14" t="s">
        <v>62</v>
      </c>
      <c r="H2423" s="14" t="s">
        <v>63</v>
      </c>
      <c r="I2423" s="14" t="s">
        <v>21</v>
      </c>
      <c r="J2423" s="14" t="s">
        <v>3526</v>
      </c>
      <c r="K2423" s="15">
        <v>1667</v>
      </c>
      <c r="L2423" s="15">
        <v>1667</v>
      </c>
      <c r="M2423" s="15">
        <v>1667</v>
      </c>
      <c r="N2423" s="15">
        <v>1667</v>
      </c>
      <c r="O2423" s="15">
        <v>1667</v>
      </c>
      <c r="P2423" s="15">
        <v>1667</v>
      </c>
      <c r="Q2423" s="15">
        <v>1667</v>
      </c>
      <c r="R2423" s="15">
        <v>1667</v>
      </c>
      <c r="S2423" s="15">
        <v>1667</v>
      </c>
      <c r="T2423" s="15">
        <v>1667</v>
      </c>
      <c r="U2423" s="15">
        <v>1667</v>
      </c>
      <c r="V2423" s="15">
        <v>1667</v>
      </c>
      <c r="W2423" s="15">
        <v>20004</v>
      </c>
      <c r="X2423" s="15">
        <v>20019.40476190476</v>
      </c>
      <c r="Y2423" s="15">
        <v>20068.525317919073</v>
      </c>
      <c r="Z2423" s="15">
        <v>20335.859062357413</v>
      </c>
      <c r="AA2423" s="15">
        <v>20487.513845842106</v>
      </c>
      <c r="AB2423" s="16">
        <f t="shared" si="37"/>
        <v>8335</v>
      </c>
    </row>
    <row r="2424" spans="1:28" ht="16" x14ac:dyDescent="0.2">
      <c r="A2424" s="14" t="s">
        <v>3475</v>
      </c>
      <c r="B2424" s="14" t="s">
        <v>3476</v>
      </c>
      <c r="C2424" s="14" t="s">
        <v>2431</v>
      </c>
      <c r="D2424" s="14" t="s">
        <v>3355</v>
      </c>
      <c r="E2424" s="14" t="s">
        <v>682</v>
      </c>
      <c r="F2424" s="14" t="s">
        <v>980</v>
      </c>
      <c r="G2424" s="14" t="s">
        <v>245</v>
      </c>
      <c r="H2424" s="14" t="s">
        <v>246</v>
      </c>
      <c r="I2424" s="14" t="s">
        <v>21</v>
      </c>
      <c r="J2424" s="14" t="s">
        <v>3527</v>
      </c>
      <c r="K2424" s="15">
        <v>15000</v>
      </c>
      <c r="L2424" s="15">
        <v>15000</v>
      </c>
      <c r="M2424" s="15">
        <v>15000</v>
      </c>
      <c r="N2424" s="15">
        <v>15000</v>
      </c>
      <c r="O2424" s="15">
        <v>15000</v>
      </c>
      <c r="P2424" s="15">
        <v>15000</v>
      </c>
      <c r="Q2424" s="15">
        <v>15000</v>
      </c>
      <c r="R2424" s="15">
        <v>15000</v>
      </c>
      <c r="S2424" s="15">
        <v>15000</v>
      </c>
      <c r="T2424" s="15">
        <v>15000</v>
      </c>
      <c r="U2424" s="15">
        <v>15000</v>
      </c>
      <c r="V2424" s="15">
        <v>15000</v>
      </c>
      <c r="W2424" s="15">
        <v>180000</v>
      </c>
      <c r="X2424" s="15">
        <v>180535.71428571426</v>
      </c>
      <c r="Y2424" s="15">
        <v>181398.92628901731</v>
      </c>
      <c r="Z2424" s="15">
        <v>183877.31240897338</v>
      </c>
      <c r="AA2424" s="15">
        <v>185531.11375746314</v>
      </c>
      <c r="AB2424" s="16">
        <f t="shared" si="37"/>
        <v>75000</v>
      </c>
    </row>
    <row r="2425" spans="1:28" ht="16" x14ac:dyDescent="0.2">
      <c r="A2425" s="14" t="s">
        <v>3475</v>
      </c>
      <c r="B2425" s="14" t="s">
        <v>3476</v>
      </c>
      <c r="C2425" s="14" t="s">
        <v>2431</v>
      </c>
      <c r="D2425" s="14" t="s">
        <v>3355</v>
      </c>
      <c r="E2425" s="14" t="s">
        <v>682</v>
      </c>
      <c r="F2425" s="14" t="s">
        <v>980</v>
      </c>
      <c r="G2425" s="14" t="s">
        <v>68</v>
      </c>
      <c r="H2425" s="14" t="s">
        <v>69</v>
      </c>
      <c r="I2425" s="14" t="s">
        <v>21</v>
      </c>
      <c r="J2425" s="14" t="s">
        <v>3528</v>
      </c>
      <c r="K2425" s="15">
        <v>750</v>
      </c>
      <c r="L2425" s="15">
        <v>750</v>
      </c>
      <c r="M2425" s="15">
        <v>750</v>
      </c>
      <c r="N2425" s="15">
        <v>750</v>
      </c>
      <c r="O2425" s="15">
        <v>750</v>
      </c>
      <c r="P2425" s="15">
        <v>750</v>
      </c>
      <c r="Q2425" s="15">
        <v>750</v>
      </c>
      <c r="R2425" s="15">
        <v>750</v>
      </c>
      <c r="S2425" s="15">
        <v>750</v>
      </c>
      <c r="T2425" s="15">
        <v>750</v>
      </c>
      <c r="U2425" s="15">
        <v>750</v>
      </c>
      <c r="V2425" s="15">
        <v>750</v>
      </c>
      <c r="W2425" s="15">
        <v>9000</v>
      </c>
      <c r="X2425" s="15">
        <v>9008.7321428571413</v>
      </c>
      <c r="Y2425" s="15">
        <v>9030.8363930635824</v>
      </c>
      <c r="Z2425" s="15">
        <v>9151.1365780608357</v>
      </c>
      <c r="AA2425" s="15">
        <v>9219.3812306289474</v>
      </c>
      <c r="AB2425" s="16">
        <f t="shared" si="37"/>
        <v>3750</v>
      </c>
    </row>
    <row r="2426" spans="1:28" ht="16" x14ac:dyDescent="0.2">
      <c r="A2426" s="14" t="s">
        <v>3529</v>
      </c>
      <c r="B2426" s="14" t="s">
        <v>3530</v>
      </c>
      <c r="C2426" s="14" t="s">
        <v>2431</v>
      </c>
      <c r="D2426" s="14" t="s">
        <v>3355</v>
      </c>
      <c r="E2426" s="14" t="s">
        <v>2770</v>
      </c>
      <c r="F2426" s="14" t="s">
        <v>2771</v>
      </c>
      <c r="G2426" s="14" t="s">
        <v>1984</v>
      </c>
      <c r="H2426" s="14" t="s">
        <v>1985</v>
      </c>
      <c r="I2426" s="14" t="s">
        <v>1986</v>
      </c>
      <c r="J2426" s="14" t="s">
        <v>3531</v>
      </c>
      <c r="K2426" s="15">
        <v>167867.69999999998</v>
      </c>
      <c r="L2426" s="15">
        <v>174485.21999999997</v>
      </c>
      <c r="M2426" s="15">
        <v>171838.16</v>
      </c>
      <c r="N2426" s="15">
        <v>169462.80000000002</v>
      </c>
      <c r="O2426" s="15">
        <v>165492.07999999999</v>
      </c>
      <c r="P2426" s="15">
        <v>165492.07999999999</v>
      </c>
      <c r="Q2426" s="15">
        <v>165492.07999999999</v>
      </c>
      <c r="R2426" s="15">
        <v>165492.07999999999</v>
      </c>
      <c r="S2426" s="15">
        <v>176321.08</v>
      </c>
      <c r="T2426" s="15">
        <v>167086.14000000001</v>
      </c>
      <c r="U2426" s="15">
        <v>167086.14000000001</v>
      </c>
      <c r="V2426" s="15">
        <v>186337.84</v>
      </c>
      <c r="W2426" s="15">
        <v>2042453.4</v>
      </c>
      <c r="X2426" s="15">
        <v>2071520.5600019046</v>
      </c>
      <c r="Y2426" s="15">
        <v>2062408.0096757242</v>
      </c>
      <c r="Z2426" s="15">
        <v>2089305.6516701244</v>
      </c>
      <c r="AA2426" s="15">
        <v>2109669.5523913391</v>
      </c>
      <c r="AB2426" s="16">
        <f t="shared" si="37"/>
        <v>849145.96</v>
      </c>
    </row>
    <row r="2427" spans="1:28" ht="16" x14ac:dyDescent="0.2">
      <c r="A2427" s="14" t="s">
        <v>3529</v>
      </c>
      <c r="B2427" s="14" t="s">
        <v>3530</v>
      </c>
      <c r="C2427" s="14" t="s">
        <v>2431</v>
      </c>
      <c r="D2427" s="14" t="s">
        <v>3355</v>
      </c>
      <c r="E2427" s="14" t="s">
        <v>2770</v>
      </c>
      <c r="F2427" s="14" t="s">
        <v>2771</v>
      </c>
      <c r="G2427" s="14" t="s">
        <v>3532</v>
      </c>
      <c r="H2427" s="14" t="s">
        <v>3533</v>
      </c>
      <c r="I2427" s="14" t="s">
        <v>175</v>
      </c>
      <c r="J2427" s="14" t="s">
        <v>3534</v>
      </c>
      <c r="K2427" s="15">
        <v>63643.557152481473</v>
      </c>
      <c r="L2427" s="15">
        <v>770.9161464181451</v>
      </c>
      <c r="M2427" s="15">
        <v>708.40943184370099</v>
      </c>
      <c r="N2427" s="15">
        <v>354.20471592185049</v>
      </c>
      <c r="O2427" s="15">
        <v>63643.557152481473</v>
      </c>
      <c r="P2427" s="15">
        <v>63706.06386705592</v>
      </c>
      <c r="Q2427" s="15">
        <v>63643.557152481473</v>
      </c>
      <c r="R2427" s="15">
        <v>354.20471592185049</v>
      </c>
      <c r="S2427" s="15">
        <v>770.9161464181451</v>
      </c>
      <c r="T2427" s="15">
        <v>708.40943184370099</v>
      </c>
      <c r="U2427" s="15">
        <v>126224.5001571974</v>
      </c>
      <c r="V2427" s="15">
        <v>64060.268582977769</v>
      </c>
      <c r="W2427" s="15">
        <v>448588.56465304294</v>
      </c>
      <c r="X2427" s="15">
        <v>450823.49696622504</v>
      </c>
      <c r="Y2427" s="15">
        <v>454024.27357538731</v>
      </c>
      <c r="Z2427" s="15">
        <v>460381.19356486481</v>
      </c>
      <c r="AA2427" s="15">
        <v>465222.73429522646</v>
      </c>
      <c r="AB2427" s="16">
        <f t="shared" si="37"/>
        <v>129120.64459914665</v>
      </c>
    </row>
    <row r="2428" spans="1:28" ht="16" x14ac:dyDescent="0.2">
      <c r="A2428" s="14" t="s">
        <v>3529</v>
      </c>
      <c r="B2428" s="14" t="s">
        <v>3530</v>
      </c>
      <c r="C2428" s="14" t="s">
        <v>2431</v>
      </c>
      <c r="D2428" s="14" t="s">
        <v>3355</v>
      </c>
      <c r="E2428" s="14" t="s">
        <v>2770</v>
      </c>
      <c r="F2428" s="14" t="s">
        <v>2771</v>
      </c>
      <c r="G2428" s="14" t="s">
        <v>2349</v>
      </c>
      <c r="H2428" s="14" t="s">
        <v>2350</v>
      </c>
      <c r="I2428" s="14" t="s">
        <v>175</v>
      </c>
      <c r="J2428" s="14" t="s">
        <v>3535</v>
      </c>
      <c r="K2428" s="15">
        <v>12500</v>
      </c>
      <c r="L2428" s="15">
        <v>12500</v>
      </c>
      <c r="M2428" s="15">
        <v>12500</v>
      </c>
      <c r="N2428" s="15">
        <v>12500</v>
      </c>
      <c r="O2428" s="15">
        <v>12500</v>
      </c>
      <c r="P2428" s="15">
        <v>12500</v>
      </c>
      <c r="Q2428" s="15">
        <v>12500</v>
      </c>
      <c r="R2428" s="15">
        <v>12500</v>
      </c>
      <c r="S2428" s="15">
        <v>12500</v>
      </c>
      <c r="T2428" s="15">
        <v>12500</v>
      </c>
      <c r="U2428" s="15">
        <v>12500</v>
      </c>
      <c r="V2428" s="15">
        <v>12500</v>
      </c>
      <c r="W2428" s="15">
        <v>150000</v>
      </c>
      <c r="X2428" s="15">
        <v>150747.32142857139</v>
      </c>
      <c r="Y2428" s="15">
        <v>151817.60393063581</v>
      </c>
      <c r="Z2428" s="15">
        <v>153943.24438060835</v>
      </c>
      <c r="AA2428" s="15">
        <v>155562.16908528947</v>
      </c>
      <c r="AB2428" s="16">
        <f t="shared" si="37"/>
        <v>62500</v>
      </c>
    </row>
    <row r="2429" spans="1:28" ht="16" x14ac:dyDescent="0.2">
      <c r="A2429" s="14" t="s">
        <v>3529</v>
      </c>
      <c r="B2429" s="14" t="s">
        <v>3530</v>
      </c>
      <c r="C2429" s="14" t="s">
        <v>2431</v>
      </c>
      <c r="D2429" s="14" t="s">
        <v>3355</v>
      </c>
      <c r="E2429" s="14" t="s">
        <v>2770</v>
      </c>
      <c r="F2429" s="14" t="s">
        <v>2771</v>
      </c>
      <c r="G2429" s="14" t="s">
        <v>1548</v>
      </c>
      <c r="H2429" s="14" t="s">
        <v>1549</v>
      </c>
      <c r="I2429" s="14" t="s">
        <v>175</v>
      </c>
      <c r="J2429" s="14" t="s">
        <v>3536</v>
      </c>
      <c r="K2429" s="15">
        <v>10260</v>
      </c>
      <c r="L2429" s="15">
        <v>0</v>
      </c>
      <c r="M2429" s="15">
        <v>10260</v>
      </c>
      <c r="N2429" s="15">
        <v>0</v>
      </c>
      <c r="O2429" s="15">
        <v>10260</v>
      </c>
      <c r="P2429" s="15">
        <v>0</v>
      </c>
      <c r="Q2429" s="15">
        <v>20520</v>
      </c>
      <c r="R2429" s="15">
        <v>0</v>
      </c>
      <c r="S2429" s="15">
        <v>0</v>
      </c>
      <c r="T2429" s="15">
        <v>0</v>
      </c>
      <c r="U2429" s="15">
        <v>20520</v>
      </c>
      <c r="V2429" s="15">
        <v>0</v>
      </c>
      <c r="W2429" s="15">
        <v>71820</v>
      </c>
      <c r="X2429" s="15">
        <v>72177.81749999999</v>
      </c>
      <c r="Y2429" s="15">
        <v>72690.268761988438</v>
      </c>
      <c r="Z2429" s="15">
        <v>73708.025409435286</v>
      </c>
      <c r="AA2429" s="15">
        <v>74483.166558036595</v>
      </c>
      <c r="AB2429" s="16">
        <f t="shared" si="37"/>
        <v>30780</v>
      </c>
    </row>
    <row r="2430" spans="1:28" ht="16" x14ac:dyDescent="0.2">
      <c r="A2430" s="14" t="s">
        <v>3529</v>
      </c>
      <c r="B2430" s="14" t="s">
        <v>3530</v>
      </c>
      <c r="C2430" s="14" t="s">
        <v>2431</v>
      </c>
      <c r="D2430" s="14" t="s">
        <v>3355</v>
      </c>
      <c r="E2430" s="14" t="s">
        <v>2770</v>
      </c>
      <c r="F2430" s="14" t="s">
        <v>2771</v>
      </c>
      <c r="G2430" s="14" t="s">
        <v>2355</v>
      </c>
      <c r="H2430" s="14" t="s">
        <v>2356</v>
      </c>
      <c r="I2430" s="14" t="s">
        <v>175</v>
      </c>
      <c r="J2430" s="14" t="s">
        <v>3537</v>
      </c>
      <c r="K2430" s="15">
        <v>51291.682573545913</v>
      </c>
      <c r="L2430" s="15">
        <v>621.29755221199184</v>
      </c>
      <c r="M2430" s="15">
        <v>570.92207500561415</v>
      </c>
      <c r="N2430" s="15">
        <v>285.46103750280707</v>
      </c>
      <c r="O2430" s="15">
        <v>51291.682573545913</v>
      </c>
      <c r="P2430" s="15">
        <v>51342.058050752305</v>
      </c>
      <c r="Q2430" s="15">
        <v>51291.682573545913</v>
      </c>
      <c r="R2430" s="15">
        <v>285.46103750280707</v>
      </c>
      <c r="S2430" s="15">
        <v>621.29755221199184</v>
      </c>
      <c r="T2430" s="15">
        <v>570.92207500561415</v>
      </c>
      <c r="U2430" s="15">
        <v>101726.98203458343</v>
      </c>
      <c r="V2430" s="15">
        <v>51627.519088255103</v>
      </c>
      <c r="W2430" s="15">
        <v>361526.96822366939</v>
      </c>
      <c r="X2430" s="15">
        <v>363328.14722606947</v>
      </c>
      <c r="Y2430" s="15">
        <v>365907.72048016405</v>
      </c>
      <c r="Z2430" s="15">
        <v>371030.89612957853</v>
      </c>
      <c r="AA2430" s="15">
        <v>374932.79573135031</v>
      </c>
      <c r="AB2430" s="16">
        <f t="shared" si="37"/>
        <v>104061.04581181223</v>
      </c>
    </row>
    <row r="2431" spans="1:28" ht="16" x14ac:dyDescent="0.2">
      <c r="A2431" s="14" t="s">
        <v>3529</v>
      </c>
      <c r="B2431" s="14" t="s">
        <v>3530</v>
      </c>
      <c r="C2431" s="14" t="s">
        <v>2431</v>
      </c>
      <c r="D2431" s="14" t="s">
        <v>3355</v>
      </c>
      <c r="E2431" s="14" t="s">
        <v>2770</v>
      </c>
      <c r="F2431" s="14" t="s">
        <v>2771</v>
      </c>
      <c r="G2431" s="14" t="s">
        <v>2361</v>
      </c>
      <c r="H2431" s="14" t="s">
        <v>2362</v>
      </c>
      <c r="I2431" s="14" t="s">
        <v>175</v>
      </c>
      <c r="J2431" s="14" t="s">
        <v>3538</v>
      </c>
      <c r="K2431" s="15">
        <v>5728.9749705882368</v>
      </c>
      <c r="L2431" s="15">
        <v>5728.9749705882368</v>
      </c>
      <c r="M2431" s="15">
        <v>5728.9749705882368</v>
      </c>
      <c r="N2431" s="15">
        <v>15728.974970588237</v>
      </c>
      <c r="O2431" s="15">
        <v>5728.9749705882368</v>
      </c>
      <c r="P2431" s="15">
        <v>5728.9749705882368</v>
      </c>
      <c r="Q2431" s="15">
        <v>5728.9749705882368</v>
      </c>
      <c r="R2431" s="15">
        <v>15728.974970588237</v>
      </c>
      <c r="S2431" s="15">
        <v>5728.9749705882368</v>
      </c>
      <c r="T2431" s="15">
        <v>5728.9749705882368</v>
      </c>
      <c r="U2431" s="15">
        <v>5728.9749705882368</v>
      </c>
      <c r="V2431" s="15">
        <v>15728.974970588237</v>
      </c>
      <c r="W2431" s="15">
        <v>98747.699647058849</v>
      </c>
      <c r="X2431" s="15">
        <v>99239.674793514743</v>
      </c>
      <c r="Y2431" s="15">
        <v>99944.26102719047</v>
      </c>
      <c r="Z2431" s="15">
        <v>101343.60839193397</v>
      </c>
      <c r="AA2431" s="15">
        <v>102409.37566186101</v>
      </c>
      <c r="AB2431" s="16">
        <f t="shared" si="37"/>
        <v>38644.874852941182</v>
      </c>
    </row>
    <row r="2432" spans="1:28" ht="16" x14ac:dyDescent="0.2">
      <c r="A2432" s="14" t="s">
        <v>3529</v>
      </c>
      <c r="B2432" s="14" t="s">
        <v>3530</v>
      </c>
      <c r="C2432" s="14" t="s">
        <v>2431</v>
      </c>
      <c r="D2432" s="14" t="s">
        <v>3355</v>
      </c>
      <c r="E2432" s="14" t="s">
        <v>2770</v>
      </c>
      <c r="F2432" s="14" t="s">
        <v>2771</v>
      </c>
      <c r="G2432" s="14" t="s">
        <v>2407</v>
      </c>
      <c r="H2432" s="14" t="s">
        <v>2408</v>
      </c>
      <c r="I2432" s="14" t="s">
        <v>175</v>
      </c>
      <c r="J2432" s="14" t="s">
        <v>3539</v>
      </c>
      <c r="K2432" s="15">
        <v>0</v>
      </c>
      <c r="L2432" s="15">
        <v>37610.975417837013</v>
      </c>
      <c r="M2432" s="15">
        <v>0</v>
      </c>
      <c r="N2432" s="15">
        <v>0</v>
      </c>
      <c r="O2432" s="15">
        <v>0</v>
      </c>
      <c r="P2432" s="15">
        <v>37610.975417837013</v>
      </c>
      <c r="Q2432" s="15">
        <v>0</v>
      </c>
      <c r="R2432" s="15">
        <v>0</v>
      </c>
      <c r="S2432" s="15">
        <v>37610.975417837013</v>
      </c>
      <c r="T2432" s="15">
        <v>0</v>
      </c>
      <c r="U2432" s="15">
        <v>0</v>
      </c>
      <c r="V2432" s="15">
        <v>37610.975417837013</v>
      </c>
      <c r="W2432" s="15">
        <v>150443.90167134805</v>
      </c>
      <c r="X2432" s="15">
        <v>151193.43468146064</v>
      </c>
      <c r="Y2432" s="15">
        <v>152266.88451813493</v>
      </c>
      <c r="Z2432" s="15">
        <v>154398.81547043033</v>
      </c>
      <c r="AA2432" s="15">
        <v>156022.53113099272</v>
      </c>
      <c r="AB2432" s="16">
        <f t="shared" si="37"/>
        <v>37610.975417837013</v>
      </c>
    </row>
    <row r="2433" spans="1:28" ht="16" x14ac:dyDescent="0.2">
      <c r="A2433" s="14" t="s">
        <v>3529</v>
      </c>
      <c r="B2433" s="14" t="s">
        <v>3530</v>
      </c>
      <c r="C2433" s="14" t="s">
        <v>2431</v>
      </c>
      <c r="D2433" s="14" t="s">
        <v>3355</v>
      </c>
      <c r="E2433" s="14" t="s">
        <v>2770</v>
      </c>
      <c r="F2433" s="14" t="s">
        <v>2771</v>
      </c>
      <c r="G2433" s="14" t="s">
        <v>1885</v>
      </c>
      <c r="H2433" s="14" t="s">
        <v>1886</v>
      </c>
      <c r="I2433" s="14" t="s">
        <v>179</v>
      </c>
      <c r="J2433" s="14" t="s">
        <v>3540</v>
      </c>
      <c r="K2433" s="15">
        <v>14808.6</v>
      </c>
      <c r="L2433" s="15">
        <v>14808.6</v>
      </c>
      <c r="M2433" s="15">
        <v>14808.6</v>
      </c>
      <c r="N2433" s="15">
        <v>14808.6</v>
      </c>
      <c r="O2433" s="15">
        <v>14808.6</v>
      </c>
      <c r="P2433" s="15">
        <v>14808.6</v>
      </c>
      <c r="Q2433" s="15">
        <v>14808.6</v>
      </c>
      <c r="R2433" s="15">
        <v>14808.6</v>
      </c>
      <c r="S2433" s="15">
        <v>14808.6</v>
      </c>
      <c r="T2433" s="15">
        <v>14808.6</v>
      </c>
      <c r="U2433" s="15">
        <v>14808.6</v>
      </c>
      <c r="V2433" s="15">
        <v>14808.6</v>
      </c>
      <c r="W2433" s="15">
        <v>177703.2</v>
      </c>
      <c r="X2433" s="15">
        <v>178588.54272857145</v>
      </c>
      <c r="Y2433" s="15">
        <v>218617.34966011558</v>
      </c>
      <c r="Z2433" s="15">
        <v>221678.27190807604</v>
      </c>
      <c r="AA2433" s="15">
        <v>224009.52348281685</v>
      </c>
      <c r="AB2433" s="16">
        <f t="shared" si="37"/>
        <v>74043</v>
      </c>
    </row>
    <row r="2434" spans="1:28" ht="16" x14ac:dyDescent="0.2">
      <c r="A2434" s="14" t="s">
        <v>3529</v>
      </c>
      <c r="B2434" s="14" t="s">
        <v>3530</v>
      </c>
      <c r="C2434" s="14" t="s">
        <v>2431</v>
      </c>
      <c r="D2434" s="14" t="s">
        <v>3355</v>
      </c>
      <c r="E2434" s="14" t="s">
        <v>2770</v>
      </c>
      <c r="F2434" s="14" t="s">
        <v>2771</v>
      </c>
      <c r="G2434" s="14" t="s">
        <v>2366</v>
      </c>
      <c r="H2434" s="14" t="s">
        <v>2367</v>
      </c>
      <c r="I2434" s="14" t="s">
        <v>179</v>
      </c>
      <c r="J2434" s="14" t="s">
        <v>3541</v>
      </c>
      <c r="K2434" s="15">
        <v>3455.34</v>
      </c>
      <c r="L2434" s="15">
        <v>3455.34</v>
      </c>
      <c r="M2434" s="15">
        <v>3455.34</v>
      </c>
      <c r="N2434" s="15">
        <v>3455.34</v>
      </c>
      <c r="O2434" s="15">
        <v>3455.34</v>
      </c>
      <c r="P2434" s="15">
        <v>3455.34</v>
      </c>
      <c r="Q2434" s="15">
        <v>3455.34</v>
      </c>
      <c r="R2434" s="15">
        <v>3455.34</v>
      </c>
      <c r="S2434" s="15">
        <v>3455.34</v>
      </c>
      <c r="T2434" s="15">
        <v>3455.34</v>
      </c>
      <c r="U2434" s="15">
        <v>3455.34</v>
      </c>
      <c r="V2434" s="15">
        <v>3455.34</v>
      </c>
      <c r="W2434" s="15">
        <v>41464.080000000002</v>
      </c>
      <c r="X2434" s="15">
        <v>41670.659970000001</v>
      </c>
      <c r="Y2434" s="15">
        <v>51010.714920693637</v>
      </c>
      <c r="Z2434" s="15">
        <v>51724.930111884409</v>
      </c>
      <c r="AA2434" s="15">
        <v>52268.888812657256</v>
      </c>
      <c r="AB2434" s="16">
        <f t="shared" si="37"/>
        <v>17276.7</v>
      </c>
    </row>
    <row r="2435" spans="1:28" ht="16" x14ac:dyDescent="0.2">
      <c r="A2435" s="14" t="s">
        <v>3529</v>
      </c>
      <c r="B2435" s="14" t="s">
        <v>3530</v>
      </c>
      <c r="C2435" s="14" t="s">
        <v>2431</v>
      </c>
      <c r="D2435" s="14" t="s">
        <v>3355</v>
      </c>
      <c r="E2435" s="14" t="s">
        <v>2770</v>
      </c>
      <c r="F2435" s="14" t="s">
        <v>2771</v>
      </c>
      <c r="G2435" s="14" t="s">
        <v>177</v>
      </c>
      <c r="H2435" s="14" t="s">
        <v>178</v>
      </c>
      <c r="I2435" s="14" t="s">
        <v>179</v>
      </c>
      <c r="J2435" s="14" t="s">
        <v>3542</v>
      </c>
      <c r="K2435" s="15">
        <v>3619.88</v>
      </c>
      <c r="L2435" s="15">
        <v>3619.88</v>
      </c>
      <c r="M2435" s="15">
        <v>3619.88</v>
      </c>
      <c r="N2435" s="15">
        <v>3619.88</v>
      </c>
      <c r="O2435" s="15">
        <v>3619.88</v>
      </c>
      <c r="P2435" s="15">
        <v>3619.88</v>
      </c>
      <c r="Q2435" s="15">
        <v>3619.88</v>
      </c>
      <c r="R2435" s="15">
        <v>3619.88</v>
      </c>
      <c r="S2435" s="15">
        <v>3619.88</v>
      </c>
      <c r="T2435" s="15">
        <v>3619.88</v>
      </c>
      <c r="U2435" s="15">
        <v>3619.88</v>
      </c>
      <c r="V2435" s="15">
        <v>3619.88</v>
      </c>
      <c r="W2435" s="15">
        <v>43438.559999999998</v>
      </c>
      <c r="X2435" s="15">
        <v>43654.977111428569</v>
      </c>
      <c r="Y2435" s="15">
        <v>53439.796583583811</v>
      </c>
      <c r="Z2435" s="15">
        <v>54188.022021974146</v>
      </c>
      <c r="AA2435" s="15">
        <v>54757.883518021888</v>
      </c>
      <c r="AB2435" s="16">
        <f t="shared" ref="AB2435:AB2498" si="38">SUM(K2435:O2435)</f>
        <v>18099.400000000001</v>
      </c>
    </row>
    <row r="2436" spans="1:28" ht="16" x14ac:dyDescent="0.2">
      <c r="A2436" s="14" t="s">
        <v>3529</v>
      </c>
      <c r="B2436" s="14" t="s">
        <v>3530</v>
      </c>
      <c r="C2436" s="14" t="s">
        <v>2431</v>
      </c>
      <c r="D2436" s="14" t="s">
        <v>3355</v>
      </c>
      <c r="E2436" s="14" t="s">
        <v>2770</v>
      </c>
      <c r="F2436" s="14" t="s">
        <v>2771</v>
      </c>
      <c r="G2436" s="14" t="s">
        <v>1863</v>
      </c>
      <c r="H2436" s="14" t="s">
        <v>1864</v>
      </c>
      <c r="I2436" s="14" t="s">
        <v>179</v>
      </c>
      <c r="J2436" s="14" t="s">
        <v>3543</v>
      </c>
      <c r="K2436" s="15">
        <v>6417.0599999999995</v>
      </c>
      <c r="L2436" s="15">
        <v>6417.0599999999995</v>
      </c>
      <c r="M2436" s="15">
        <v>6417.0599999999995</v>
      </c>
      <c r="N2436" s="15">
        <v>6417.0599999999995</v>
      </c>
      <c r="O2436" s="15">
        <v>6417.0599999999995</v>
      </c>
      <c r="P2436" s="15">
        <v>6417.0599999999995</v>
      </c>
      <c r="Q2436" s="15">
        <v>6417.0599999999995</v>
      </c>
      <c r="R2436" s="15">
        <v>6417.0599999999995</v>
      </c>
      <c r="S2436" s="15">
        <v>6417.0599999999995</v>
      </c>
      <c r="T2436" s="15">
        <v>6417.0599999999995</v>
      </c>
      <c r="U2436" s="15">
        <v>6417.0599999999995</v>
      </c>
      <c r="V2436" s="15">
        <v>6417.0599999999995</v>
      </c>
      <c r="W2436" s="15">
        <v>77004.72</v>
      </c>
      <c r="X2436" s="15">
        <v>77388.36851571429</v>
      </c>
      <c r="Y2436" s="15">
        <v>94734.18485271676</v>
      </c>
      <c r="Z2436" s="15">
        <v>96060.584493499628</v>
      </c>
      <c r="AA2436" s="15">
        <v>97070.793509220632</v>
      </c>
      <c r="AB2436" s="16">
        <f t="shared" si="38"/>
        <v>32085.299999999996</v>
      </c>
    </row>
    <row r="2437" spans="1:28" ht="16" x14ac:dyDescent="0.2">
      <c r="A2437" s="14" t="s">
        <v>3529</v>
      </c>
      <c r="B2437" s="14" t="s">
        <v>3530</v>
      </c>
      <c r="C2437" s="14" t="s">
        <v>2431</v>
      </c>
      <c r="D2437" s="14" t="s">
        <v>3355</v>
      </c>
      <c r="E2437" s="14" t="s">
        <v>2770</v>
      </c>
      <c r="F2437" s="14" t="s">
        <v>2771</v>
      </c>
      <c r="G2437" s="14" t="s">
        <v>2001</v>
      </c>
      <c r="H2437" s="14" t="s">
        <v>2002</v>
      </c>
      <c r="I2437" s="14" t="s">
        <v>1868</v>
      </c>
      <c r="J2437" s="14" t="s">
        <v>3544</v>
      </c>
      <c r="K2437" s="15">
        <v>75688.399999999994</v>
      </c>
      <c r="L2437" s="15">
        <v>75688.399999999994</v>
      </c>
      <c r="M2437" s="15">
        <v>75688.399999999994</v>
      </c>
      <c r="N2437" s="15">
        <v>75688.399999999994</v>
      </c>
      <c r="O2437" s="15">
        <v>75688.399999999994</v>
      </c>
      <c r="P2437" s="15">
        <v>75688.399999999994</v>
      </c>
      <c r="Q2437" s="15">
        <v>75688.399999999994</v>
      </c>
      <c r="R2437" s="15">
        <v>75688.399999999994</v>
      </c>
      <c r="S2437" s="15">
        <v>75688.399999999994</v>
      </c>
      <c r="T2437" s="15">
        <v>75688.399999999994</v>
      </c>
      <c r="U2437" s="15">
        <v>75688.399999999994</v>
      </c>
      <c r="V2437" s="15">
        <v>75688.399999999994</v>
      </c>
      <c r="W2437" s="15">
        <v>908260.79999999993</v>
      </c>
      <c r="X2437" s="15">
        <v>912785.88505714282</v>
      </c>
      <c r="Y2437" s="15">
        <v>1117377.5649294797</v>
      </c>
      <c r="Z2437" s="15">
        <v>1133022.2786412777</v>
      </c>
      <c r="AA2437" s="15">
        <v>1144937.5644677305</v>
      </c>
      <c r="AB2437" s="16">
        <f t="shared" si="38"/>
        <v>378442</v>
      </c>
    </row>
    <row r="2438" spans="1:28" ht="16" x14ac:dyDescent="0.2">
      <c r="A2438" s="14" t="s">
        <v>3529</v>
      </c>
      <c r="B2438" s="14" t="s">
        <v>3530</v>
      </c>
      <c r="C2438" s="14" t="s">
        <v>2431</v>
      </c>
      <c r="D2438" s="14" t="s">
        <v>3355</v>
      </c>
      <c r="E2438" s="14" t="s">
        <v>2770</v>
      </c>
      <c r="F2438" s="14" t="s">
        <v>2771</v>
      </c>
      <c r="G2438" s="14" t="s">
        <v>2381</v>
      </c>
      <c r="H2438" s="14" t="s">
        <v>2382</v>
      </c>
      <c r="I2438" s="14" t="s">
        <v>1868</v>
      </c>
      <c r="J2438" s="14" t="s">
        <v>3545</v>
      </c>
      <c r="K2438" s="15">
        <v>32908</v>
      </c>
      <c r="L2438" s="15">
        <v>32908</v>
      </c>
      <c r="M2438" s="15">
        <v>32908</v>
      </c>
      <c r="N2438" s="15">
        <v>32908</v>
      </c>
      <c r="O2438" s="15">
        <v>32908</v>
      </c>
      <c r="P2438" s="15">
        <v>32908</v>
      </c>
      <c r="Q2438" s="15">
        <v>32908</v>
      </c>
      <c r="R2438" s="15">
        <v>32908</v>
      </c>
      <c r="S2438" s="15">
        <v>32908</v>
      </c>
      <c r="T2438" s="15">
        <v>32908</v>
      </c>
      <c r="U2438" s="15">
        <v>32908</v>
      </c>
      <c r="V2438" s="15">
        <v>32908</v>
      </c>
      <c r="W2438" s="15">
        <v>394896</v>
      </c>
      <c r="X2438" s="15">
        <v>396863.42828571424</v>
      </c>
      <c r="Y2438" s="15">
        <v>485816.33257803461</v>
      </c>
      <c r="Z2438" s="15">
        <v>492618.38201794674</v>
      </c>
      <c r="AA2438" s="15">
        <v>497798.94107292633</v>
      </c>
      <c r="AB2438" s="16">
        <f t="shared" si="38"/>
        <v>164540</v>
      </c>
    </row>
    <row r="2439" spans="1:28" ht="16" x14ac:dyDescent="0.2">
      <c r="A2439" s="14" t="s">
        <v>3529</v>
      </c>
      <c r="B2439" s="14" t="s">
        <v>3530</v>
      </c>
      <c r="C2439" s="14" t="s">
        <v>2431</v>
      </c>
      <c r="D2439" s="14" t="s">
        <v>3355</v>
      </c>
      <c r="E2439" s="14" t="s">
        <v>2770</v>
      </c>
      <c r="F2439" s="14" t="s">
        <v>2771</v>
      </c>
      <c r="G2439" s="14" t="s">
        <v>1873</v>
      </c>
      <c r="H2439" s="14" t="s">
        <v>1874</v>
      </c>
      <c r="I2439" s="14" t="s">
        <v>1868</v>
      </c>
      <c r="J2439" s="14" t="s">
        <v>3546</v>
      </c>
      <c r="K2439" s="15">
        <v>10695.1</v>
      </c>
      <c r="L2439" s="15">
        <v>10695.1</v>
      </c>
      <c r="M2439" s="15">
        <v>10695.1</v>
      </c>
      <c r="N2439" s="15">
        <v>10695.1</v>
      </c>
      <c r="O2439" s="15">
        <v>10695.1</v>
      </c>
      <c r="P2439" s="15">
        <v>10695.1</v>
      </c>
      <c r="Q2439" s="15">
        <v>10695.1</v>
      </c>
      <c r="R2439" s="15">
        <v>10695.1</v>
      </c>
      <c r="S2439" s="15">
        <v>10695.1</v>
      </c>
      <c r="T2439" s="15">
        <v>10695.1</v>
      </c>
      <c r="U2439" s="15">
        <v>10695.1</v>
      </c>
      <c r="V2439" s="15">
        <v>10695.1</v>
      </c>
      <c r="W2439" s="15">
        <v>128341.20000000001</v>
      </c>
      <c r="X2439" s="15">
        <v>128980.61419285713</v>
      </c>
      <c r="Y2439" s="15">
        <v>157890.30808786125</v>
      </c>
      <c r="Z2439" s="15">
        <v>160100.97415583269</v>
      </c>
      <c r="AA2439" s="15">
        <v>161784.65584870105</v>
      </c>
      <c r="AB2439" s="16">
        <f t="shared" si="38"/>
        <v>53475.5</v>
      </c>
    </row>
    <row r="2440" spans="1:28" ht="16" x14ac:dyDescent="0.2">
      <c r="A2440" s="14" t="s">
        <v>3529</v>
      </c>
      <c r="B2440" s="14" t="s">
        <v>3530</v>
      </c>
      <c r="C2440" s="14" t="s">
        <v>2431</v>
      </c>
      <c r="D2440" s="14" t="s">
        <v>3355</v>
      </c>
      <c r="E2440" s="14" t="s">
        <v>2785</v>
      </c>
      <c r="F2440" s="14" t="s">
        <v>2786</v>
      </c>
      <c r="G2440" s="14" t="s">
        <v>3532</v>
      </c>
      <c r="H2440" s="14" t="s">
        <v>3533</v>
      </c>
      <c r="I2440" s="14" t="s">
        <v>175</v>
      </c>
      <c r="J2440" s="14" t="s">
        <v>3547</v>
      </c>
      <c r="K2440" s="15">
        <v>13239.063347078627</v>
      </c>
      <c r="L2440" s="15">
        <v>7584.7998379228748</v>
      </c>
      <c r="M2440" s="15">
        <v>13239.063347078627</v>
      </c>
      <c r="N2440" s="15">
        <v>7063.0332625804094</v>
      </c>
      <c r="O2440" s="15">
        <v>13239.063347078627</v>
      </c>
      <c r="P2440" s="15">
        <v>9306.6295365530113</v>
      </c>
      <c r="Q2440" s="15">
        <v>13239.063347078627</v>
      </c>
      <c r="R2440" s="15">
        <v>7063.0332625804094</v>
      </c>
      <c r="S2440" s="15">
        <v>7584.7998379228748</v>
      </c>
      <c r="T2440" s="15">
        <v>14126.066525160819</v>
      </c>
      <c r="U2440" s="15">
        <v>6619.5316735393135</v>
      </c>
      <c r="V2440" s="15">
        <v>16369.662799133423</v>
      </c>
      <c r="W2440" s="15">
        <v>128673.81012370763</v>
      </c>
      <c r="X2440" s="15">
        <v>129314.88142771683</v>
      </c>
      <c r="Y2440" s="15">
        <v>130232.99694404591</v>
      </c>
      <c r="Z2440" s="15">
        <v>132056.42531505282</v>
      </c>
      <c r="AA2440" s="15">
        <v>133445.18004875095</v>
      </c>
      <c r="AB2440" s="16">
        <f t="shared" si="38"/>
        <v>54365.023141739162</v>
      </c>
    </row>
    <row r="2441" spans="1:28" ht="16" x14ac:dyDescent="0.2">
      <c r="A2441" s="14" t="s">
        <v>3529</v>
      </c>
      <c r="B2441" s="14" t="s">
        <v>3530</v>
      </c>
      <c r="C2441" s="14" t="s">
        <v>2431</v>
      </c>
      <c r="D2441" s="14" t="s">
        <v>3355</v>
      </c>
      <c r="E2441" s="14" t="s">
        <v>2785</v>
      </c>
      <c r="F2441" s="14" t="s">
        <v>2786</v>
      </c>
      <c r="G2441" s="14" t="s">
        <v>2349</v>
      </c>
      <c r="H2441" s="14" t="s">
        <v>2350</v>
      </c>
      <c r="I2441" s="14" t="s">
        <v>175</v>
      </c>
      <c r="J2441" s="14" t="s">
        <v>3548</v>
      </c>
      <c r="K2441" s="15">
        <v>12500</v>
      </c>
      <c r="L2441" s="15">
        <v>12500</v>
      </c>
      <c r="M2441" s="15">
        <v>12500</v>
      </c>
      <c r="N2441" s="15">
        <v>12500</v>
      </c>
      <c r="O2441" s="15">
        <v>12500</v>
      </c>
      <c r="P2441" s="15">
        <v>12500</v>
      </c>
      <c r="Q2441" s="15">
        <v>12500</v>
      </c>
      <c r="R2441" s="15">
        <v>12500</v>
      </c>
      <c r="S2441" s="15">
        <v>12500</v>
      </c>
      <c r="T2441" s="15">
        <v>12500</v>
      </c>
      <c r="U2441" s="15">
        <v>12500</v>
      </c>
      <c r="V2441" s="15">
        <v>12500</v>
      </c>
      <c r="W2441" s="15">
        <v>150000</v>
      </c>
      <c r="X2441" s="15">
        <v>150747.32142857139</v>
      </c>
      <c r="Y2441" s="15">
        <v>151817.60393063581</v>
      </c>
      <c r="Z2441" s="15">
        <v>153943.24438060835</v>
      </c>
      <c r="AA2441" s="15">
        <v>155562.16908528947</v>
      </c>
      <c r="AB2441" s="16">
        <f t="shared" si="38"/>
        <v>62500</v>
      </c>
    </row>
    <row r="2442" spans="1:28" ht="16" x14ac:dyDescent="0.2">
      <c r="A2442" s="14" t="s">
        <v>3529</v>
      </c>
      <c r="B2442" s="14" t="s">
        <v>3530</v>
      </c>
      <c r="C2442" s="14" t="s">
        <v>2431</v>
      </c>
      <c r="D2442" s="14" t="s">
        <v>3355</v>
      </c>
      <c r="E2442" s="14" t="s">
        <v>2785</v>
      </c>
      <c r="F2442" s="14" t="s">
        <v>2786</v>
      </c>
      <c r="G2442" s="14" t="s">
        <v>1548</v>
      </c>
      <c r="H2442" s="14" t="s">
        <v>1549</v>
      </c>
      <c r="I2442" s="14" t="s">
        <v>175</v>
      </c>
      <c r="J2442" s="14" t="s">
        <v>3549</v>
      </c>
      <c r="K2442" s="15">
        <v>0</v>
      </c>
      <c r="L2442" s="15">
        <v>0</v>
      </c>
      <c r="M2442" s="15">
        <v>0</v>
      </c>
      <c r="N2442" s="15">
        <v>15390</v>
      </c>
      <c r="O2442" s="15">
        <v>0</v>
      </c>
      <c r="P2442" s="15">
        <v>0</v>
      </c>
      <c r="Q2442" s="15">
        <v>0</v>
      </c>
      <c r="R2442" s="15">
        <v>0</v>
      </c>
      <c r="S2442" s="15">
        <v>15390</v>
      </c>
      <c r="T2442" s="15">
        <v>0</v>
      </c>
      <c r="U2442" s="15">
        <v>0</v>
      </c>
      <c r="V2442" s="15">
        <v>0</v>
      </c>
      <c r="W2442" s="15">
        <v>30780</v>
      </c>
      <c r="X2442" s="15">
        <v>30933.350357142856</v>
      </c>
      <c r="Y2442" s="15">
        <v>31152.972326566472</v>
      </c>
      <c r="Z2442" s="15">
        <v>31589.153746900836</v>
      </c>
      <c r="AA2442" s="15">
        <v>31921.357096301399</v>
      </c>
      <c r="AB2442" s="16">
        <f t="shared" si="38"/>
        <v>15390</v>
      </c>
    </row>
    <row r="2443" spans="1:28" ht="16" x14ac:dyDescent="0.2">
      <c r="A2443" s="14" t="s">
        <v>3529</v>
      </c>
      <c r="B2443" s="14" t="s">
        <v>3530</v>
      </c>
      <c r="C2443" s="14" t="s">
        <v>2431</v>
      </c>
      <c r="D2443" s="14" t="s">
        <v>3355</v>
      </c>
      <c r="E2443" s="14" t="s">
        <v>2785</v>
      </c>
      <c r="F2443" s="14" t="s">
        <v>2786</v>
      </c>
      <c r="G2443" s="14" t="s">
        <v>2355</v>
      </c>
      <c r="H2443" s="14" t="s">
        <v>2356</v>
      </c>
      <c r="I2443" s="14" t="s">
        <v>175</v>
      </c>
      <c r="J2443" s="14" t="s">
        <v>3550</v>
      </c>
      <c r="K2443" s="15">
        <v>12220.673858841808</v>
      </c>
      <c r="L2443" s="15">
        <v>7001.3536965441917</v>
      </c>
      <c r="M2443" s="15">
        <v>12220.673858841808</v>
      </c>
      <c r="N2443" s="15">
        <v>6519.7230116126848</v>
      </c>
      <c r="O2443" s="15">
        <v>12220.673858841808</v>
      </c>
      <c r="P2443" s="15">
        <v>8590.7349568181653</v>
      </c>
      <c r="Q2443" s="15">
        <v>12220.673858841808</v>
      </c>
      <c r="R2443" s="15">
        <v>6519.7230116126848</v>
      </c>
      <c r="S2443" s="15">
        <v>7001.3536965441917</v>
      </c>
      <c r="T2443" s="15">
        <v>13039.44602322537</v>
      </c>
      <c r="U2443" s="15">
        <v>6110.3369294209042</v>
      </c>
      <c r="V2443" s="15">
        <v>15110.45796843085</v>
      </c>
      <c r="W2443" s="15">
        <v>118775.82472957627</v>
      </c>
      <c r="X2443" s="15">
        <v>119367.582856354</v>
      </c>
      <c r="Y2443" s="15">
        <v>120215.07410219623</v>
      </c>
      <c r="Z2443" s="15">
        <v>121898.23875235647</v>
      </c>
      <c r="AA2443" s="15">
        <v>123180.16619884703</v>
      </c>
      <c r="AB2443" s="16">
        <f t="shared" si="38"/>
        <v>50183.098284682303</v>
      </c>
    </row>
    <row r="2444" spans="1:28" ht="16" x14ac:dyDescent="0.2">
      <c r="A2444" s="14" t="s">
        <v>3529</v>
      </c>
      <c r="B2444" s="14" t="s">
        <v>3530</v>
      </c>
      <c r="C2444" s="14" t="s">
        <v>2431</v>
      </c>
      <c r="D2444" s="14" t="s">
        <v>3355</v>
      </c>
      <c r="E2444" s="14" t="s">
        <v>2785</v>
      </c>
      <c r="F2444" s="14" t="s">
        <v>2786</v>
      </c>
      <c r="G2444" s="14" t="s">
        <v>2361</v>
      </c>
      <c r="H2444" s="14" t="s">
        <v>2362</v>
      </c>
      <c r="I2444" s="14" t="s">
        <v>175</v>
      </c>
      <c r="J2444" s="14" t="s">
        <v>3551</v>
      </c>
      <c r="K2444" s="15">
        <v>5728.9749705882368</v>
      </c>
      <c r="L2444" s="15">
        <v>5728.9749705882368</v>
      </c>
      <c r="M2444" s="15">
        <v>5728.9749705882368</v>
      </c>
      <c r="N2444" s="15">
        <v>15728.974970588237</v>
      </c>
      <c r="O2444" s="15">
        <v>5728.9749705882368</v>
      </c>
      <c r="P2444" s="15">
        <v>5728.9749705882368</v>
      </c>
      <c r="Q2444" s="15">
        <v>5728.9749705882368</v>
      </c>
      <c r="R2444" s="15">
        <v>15728.974970588237</v>
      </c>
      <c r="S2444" s="15">
        <v>5728.9749705882368</v>
      </c>
      <c r="T2444" s="15">
        <v>5728.9749705882368</v>
      </c>
      <c r="U2444" s="15">
        <v>5728.9749705882368</v>
      </c>
      <c r="V2444" s="15">
        <v>15728.974970588237</v>
      </c>
      <c r="W2444" s="15">
        <v>98747.699647058849</v>
      </c>
      <c r="X2444" s="15">
        <v>99239.674793514743</v>
      </c>
      <c r="Y2444" s="15">
        <v>99944.26102719047</v>
      </c>
      <c r="Z2444" s="15">
        <v>101343.60839193397</v>
      </c>
      <c r="AA2444" s="15">
        <v>102409.37566186101</v>
      </c>
      <c r="AB2444" s="16">
        <f t="shared" si="38"/>
        <v>38644.874852941182</v>
      </c>
    </row>
    <row r="2445" spans="1:28" ht="16" x14ac:dyDescent="0.2">
      <c r="A2445" s="14" t="s">
        <v>3529</v>
      </c>
      <c r="B2445" s="14" t="s">
        <v>3530</v>
      </c>
      <c r="C2445" s="14" t="s">
        <v>2431</v>
      </c>
      <c r="D2445" s="14" t="s">
        <v>3355</v>
      </c>
      <c r="E2445" s="14" t="s">
        <v>2785</v>
      </c>
      <c r="F2445" s="14" t="s">
        <v>2786</v>
      </c>
      <c r="G2445" s="14" t="s">
        <v>1885</v>
      </c>
      <c r="H2445" s="14" t="s">
        <v>1886</v>
      </c>
      <c r="I2445" s="14" t="s">
        <v>179</v>
      </c>
      <c r="J2445" s="14" t="s">
        <v>3552</v>
      </c>
      <c r="K2445" s="15">
        <v>1151.78</v>
      </c>
      <c r="L2445" s="15">
        <v>1151.78</v>
      </c>
      <c r="M2445" s="15">
        <v>1151.78</v>
      </c>
      <c r="N2445" s="15">
        <v>1151.78</v>
      </c>
      <c r="O2445" s="15">
        <v>1151.78</v>
      </c>
      <c r="P2445" s="15">
        <v>1151.78</v>
      </c>
      <c r="Q2445" s="15">
        <v>1151.78</v>
      </c>
      <c r="R2445" s="15">
        <v>1151.78</v>
      </c>
      <c r="S2445" s="15">
        <v>1151.78</v>
      </c>
      <c r="T2445" s="15">
        <v>1151.78</v>
      </c>
      <c r="U2445" s="15">
        <v>1151.78</v>
      </c>
      <c r="V2445" s="15">
        <v>1151.78</v>
      </c>
      <c r="W2445" s="15">
        <v>13821.36</v>
      </c>
      <c r="X2445" s="15">
        <v>13890.21999</v>
      </c>
      <c r="Y2445" s="15">
        <v>17003.571640231214</v>
      </c>
      <c r="Z2445" s="15">
        <v>17241.643370628135</v>
      </c>
      <c r="AA2445" s="15">
        <v>17422.96293755242</v>
      </c>
      <c r="AB2445" s="16">
        <f t="shared" si="38"/>
        <v>5758.9</v>
      </c>
    </row>
    <row r="2446" spans="1:28" ht="16" x14ac:dyDescent="0.2">
      <c r="A2446" s="14" t="s">
        <v>3529</v>
      </c>
      <c r="B2446" s="14" t="s">
        <v>3530</v>
      </c>
      <c r="C2446" s="14" t="s">
        <v>2431</v>
      </c>
      <c r="D2446" s="14" t="s">
        <v>3355</v>
      </c>
      <c r="E2446" s="14" t="s">
        <v>2785</v>
      </c>
      <c r="F2446" s="14" t="s">
        <v>2786</v>
      </c>
      <c r="G2446" s="14" t="s">
        <v>2366</v>
      </c>
      <c r="H2446" s="14" t="s">
        <v>2367</v>
      </c>
      <c r="I2446" s="14" t="s">
        <v>179</v>
      </c>
      <c r="J2446" s="14" t="s">
        <v>3553</v>
      </c>
      <c r="K2446" s="15">
        <v>987.24</v>
      </c>
      <c r="L2446" s="15">
        <v>987.24</v>
      </c>
      <c r="M2446" s="15">
        <v>987.24</v>
      </c>
      <c r="N2446" s="15">
        <v>987.24</v>
      </c>
      <c r="O2446" s="15">
        <v>987.24</v>
      </c>
      <c r="P2446" s="15">
        <v>987.24</v>
      </c>
      <c r="Q2446" s="15">
        <v>987.24</v>
      </c>
      <c r="R2446" s="15">
        <v>987.24</v>
      </c>
      <c r="S2446" s="15">
        <v>987.24</v>
      </c>
      <c r="T2446" s="15">
        <v>987.24</v>
      </c>
      <c r="U2446" s="15">
        <v>987.24</v>
      </c>
      <c r="V2446" s="15">
        <v>987.24</v>
      </c>
      <c r="W2446" s="15">
        <v>11846.880000000001</v>
      </c>
      <c r="X2446" s="15">
        <v>11905.902848571426</v>
      </c>
      <c r="Y2446" s="15">
        <v>14574.48997734104</v>
      </c>
      <c r="Z2446" s="15">
        <v>14778.551460538403</v>
      </c>
      <c r="AA2446" s="15">
        <v>14933.96823218779</v>
      </c>
      <c r="AB2446" s="16">
        <f t="shared" si="38"/>
        <v>4936.2</v>
      </c>
    </row>
    <row r="2447" spans="1:28" ht="16" x14ac:dyDescent="0.2">
      <c r="A2447" s="14" t="s">
        <v>3529</v>
      </c>
      <c r="B2447" s="14" t="s">
        <v>3530</v>
      </c>
      <c r="C2447" s="14" t="s">
        <v>2431</v>
      </c>
      <c r="D2447" s="14" t="s">
        <v>3355</v>
      </c>
      <c r="E2447" s="14" t="s">
        <v>2785</v>
      </c>
      <c r="F2447" s="14" t="s">
        <v>2786</v>
      </c>
      <c r="G2447" s="14" t="s">
        <v>177</v>
      </c>
      <c r="H2447" s="14" t="s">
        <v>178</v>
      </c>
      <c r="I2447" s="14" t="s">
        <v>179</v>
      </c>
      <c r="J2447" s="14" t="s">
        <v>3554</v>
      </c>
      <c r="K2447" s="15">
        <v>1110.645</v>
      </c>
      <c r="L2447" s="15">
        <v>1110.645</v>
      </c>
      <c r="M2447" s="15">
        <v>1110.645</v>
      </c>
      <c r="N2447" s="15">
        <v>1110.645</v>
      </c>
      <c r="O2447" s="15">
        <v>1110.645</v>
      </c>
      <c r="P2447" s="15">
        <v>1110.645</v>
      </c>
      <c r="Q2447" s="15">
        <v>1110.645</v>
      </c>
      <c r="R2447" s="15">
        <v>1110.645</v>
      </c>
      <c r="S2447" s="15">
        <v>1110.645</v>
      </c>
      <c r="T2447" s="15">
        <v>1110.645</v>
      </c>
      <c r="U2447" s="15">
        <v>1110.645</v>
      </c>
      <c r="V2447" s="15">
        <v>1110.645</v>
      </c>
      <c r="W2447" s="15">
        <v>13327.74</v>
      </c>
      <c r="X2447" s="15">
        <v>13394.140704642856</v>
      </c>
      <c r="Y2447" s="15">
        <v>16396.301224508668</v>
      </c>
      <c r="Z2447" s="15">
        <v>16625.870393105703</v>
      </c>
      <c r="AA2447" s="15">
        <v>16800.714261211262</v>
      </c>
      <c r="AB2447" s="16">
        <f t="shared" si="38"/>
        <v>5553.2250000000004</v>
      </c>
    </row>
    <row r="2448" spans="1:28" ht="16" x14ac:dyDescent="0.2">
      <c r="A2448" s="14" t="s">
        <v>3529</v>
      </c>
      <c r="B2448" s="14" t="s">
        <v>3530</v>
      </c>
      <c r="C2448" s="14" t="s">
        <v>2431</v>
      </c>
      <c r="D2448" s="14" t="s">
        <v>3355</v>
      </c>
      <c r="E2448" s="14" t="s">
        <v>2785</v>
      </c>
      <c r="F2448" s="14" t="s">
        <v>2786</v>
      </c>
      <c r="G2448" s="14" t="s">
        <v>1863</v>
      </c>
      <c r="H2448" s="14" t="s">
        <v>1864</v>
      </c>
      <c r="I2448" s="14" t="s">
        <v>179</v>
      </c>
      <c r="J2448" s="14" t="s">
        <v>3555</v>
      </c>
      <c r="K2448" s="15">
        <v>1234.05</v>
      </c>
      <c r="L2448" s="15">
        <v>1234.05</v>
      </c>
      <c r="M2448" s="15">
        <v>1234.05</v>
      </c>
      <c r="N2448" s="15">
        <v>1234.05</v>
      </c>
      <c r="O2448" s="15">
        <v>1234.05</v>
      </c>
      <c r="P2448" s="15">
        <v>1234.05</v>
      </c>
      <c r="Q2448" s="15">
        <v>1234.05</v>
      </c>
      <c r="R2448" s="15">
        <v>1234.05</v>
      </c>
      <c r="S2448" s="15">
        <v>1234.05</v>
      </c>
      <c r="T2448" s="15">
        <v>1234.05</v>
      </c>
      <c r="U2448" s="15">
        <v>1234.05</v>
      </c>
      <c r="V2448" s="15">
        <v>1234.05</v>
      </c>
      <c r="W2448" s="15">
        <v>14808.599999999999</v>
      </c>
      <c r="X2448" s="15">
        <v>14882.378560714284</v>
      </c>
      <c r="Y2448" s="15">
        <v>18218.112471676297</v>
      </c>
      <c r="Z2448" s="15">
        <v>18473.189325673004</v>
      </c>
      <c r="AA2448" s="15">
        <v>18667.460290234736</v>
      </c>
      <c r="AB2448" s="16">
        <f t="shared" si="38"/>
        <v>6170.25</v>
      </c>
    </row>
    <row r="2449" spans="1:28" ht="16" x14ac:dyDescent="0.2">
      <c r="A2449" s="14" t="s">
        <v>3529</v>
      </c>
      <c r="B2449" s="14" t="s">
        <v>3530</v>
      </c>
      <c r="C2449" s="14" t="s">
        <v>2431</v>
      </c>
      <c r="D2449" s="14" t="s">
        <v>3355</v>
      </c>
      <c r="E2449" s="14" t="s">
        <v>2785</v>
      </c>
      <c r="F2449" s="14" t="s">
        <v>2786</v>
      </c>
      <c r="G2449" s="14" t="s">
        <v>2001</v>
      </c>
      <c r="H2449" s="14" t="s">
        <v>2002</v>
      </c>
      <c r="I2449" s="14" t="s">
        <v>1868</v>
      </c>
      <c r="J2449" s="14" t="s">
        <v>3556</v>
      </c>
      <c r="K2449" s="15">
        <v>4615.2187555882356</v>
      </c>
      <c r="L2449" s="15">
        <v>4615.2187555882356</v>
      </c>
      <c r="M2449" s="15">
        <v>4615.2187555882356</v>
      </c>
      <c r="N2449" s="15">
        <v>4615.2187555882356</v>
      </c>
      <c r="O2449" s="15">
        <v>4615.2187555882356</v>
      </c>
      <c r="P2449" s="15">
        <v>4615.2187555882356</v>
      </c>
      <c r="Q2449" s="15">
        <v>4615.2187555882356</v>
      </c>
      <c r="R2449" s="15">
        <v>4615.2187555882356</v>
      </c>
      <c r="S2449" s="15">
        <v>4615.2187555882356</v>
      </c>
      <c r="T2449" s="15">
        <v>4615.2187555882356</v>
      </c>
      <c r="U2449" s="15">
        <v>4615.2187555882356</v>
      </c>
      <c r="V2449" s="15">
        <v>4615.2187555882356</v>
      </c>
      <c r="W2449" s="15">
        <v>55382.625067058827</v>
      </c>
      <c r="X2449" s="15">
        <v>55658.549216946485</v>
      </c>
      <c r="Y2449" s="15">
        <v>75118.68260603027</v>
      </c>
      <c r="Z2449" s="15">
        <v>79978.962157877424</v>
      </c>
      <c r="AA2449" s="15">
        <v>84861.053362590916</v>
      </c>
      <c r="AB2449" s="16">
        <f t="shared" si="38"/>
        <v>23076.093777941176</v>
      </c>
    </row>
    <row r="2450" spans="1:28" ht="16" x14ac:dyDescent="0.2">
      <c r="A2450" s="14" t="s">
        <v>3529</v>
      </c>
      <c r="B2450" s="14" t="s">
        <v>3530</v>
      </c>
      <c r="C2450" s="14" t="s">
        <v>2431</v>
      </c>
      <c r="D2450" s="14" t="s">
        <v>3355</v>
      </c>
      <c r="E2450" s="14" t="s">
        <v>2785</v>
      </c>
      <c r="F2450" s="14" t="s">
        <v>2786</v>
      </c>
      <c r="G2450" s="14" t="s">
        <v>2381</v>
      </c>
      <c r="H2450" s="14" t="s">
        <v>2382</v>
      </c>
      <c r="I2450" s="14" t="s">
        <v>1868</v>
      </c>
      <c r="J2450" s="14" t="s">
        <v>3557</v>
      </c>
      <c r="K2450" s="15">
        <v>555.45897141176465</v>
      </c>
      <c r="L2450" s="15">
        <v>555.45897141176465</v>
      </c>
      <c r="M2450" s="15">
        <v>555.45897141176465</v>
      </c>
      <c r="N2450" s="15">
        <v>555.45897141176465</v>
      </c>
      <c r="O2450" s="15">
        <v>555.45897141176465</v>
      </c>
      <c r="P2450" s="15">
        <v>555.45897141176465</v>
      </c>
      <c r="Q2450" s="15">
        <v>555.45897141176465</v>
      </c>
      <c r="R2450" s="15">
        <v>555.45897141176465</v>
      </c>
      <c r="S2450" s="15">
        <v>555.45897141176465</v>
      </c>
      <c r="T2450" s="15">
        <v>555.45897141176465</v>
      </c>
      <c r="U2450" s="15">
        <v>555.45897141176465</v>
      </c>
      <c r="V2450" s="15">
        <v>555.45897141176465</v>
      </c>
      <c r="W2450" s="15">
        <v>6665.5076569411758</v>
      </c>
      <c r="X2450" s="15">
        <v>6698.7161683034356</v>
      </c>
      <c r="Y2450" s="15">
        <v>9041.7981259710632</v>
      </c>
      <c r="Z2450" s="15">
        <v>9626.8145961621867</v>
      </c>
      <c r="AA2450" s="15">
        <v>10214.456465989848</v>
      </c>
      <c r="AB2450" s="16">
        <f t="shared" si="38"/>
        <v>2777.2948570588233</v>
      </c>
    </row>
    <row r="2451" spans="1:28" ht="16" x14ac:dyDescent="0.2">
      <c r="A2451" s="14" t="s">
        <v>3529</v>
      </c>
      <c r="B2451" s="14" t="s">
        <v>3530</v>
      </c>
      <c r="C2451" s="14" t="s">
        <v>2431</v>
      </c>
      <c r="D2451" s="14" t="s">
        <v>3355</v>
      </c>
      <c r="E2451" s="14" t="s">
        <v>2785</v>
      </c>
      <c r="F2451" s="14" t="s">
        <v>2786</v>
      </c>
      <c r="G2451" s="14" t="s">
        <v>1873</v>
      </c>
      <c r="H2451" s="14" t="s">
        <v>1874</v>
      </c>
      <c r="I2451" s="14" t="s">
        <v>1868</v>
      </c>
      <c r="J2451" s="14" t="s">
        <v>3558</v>
      </c>
      <c r="K2451" s="15">
        <v>2914.3195103764692</v>
      </c>
      <c r="L2451" s="15">
        <v>2914.3195103764692</v>
      </c>
      <c r="M2451" s="15">
        <v>2914.3195103764692</v>
      </c>
      <c r="N2451" s="15">
        <v>2914.3195103764692</v>
      </c>
      <c r="O2451" s="15">
        <v>2914.3195103764692</v>
      </c>
      <c r="P2451" s="15">
        <v>2914.3195103764692</v>
      </c>
      <c r="Q2451" s="15">
        <v>2914.3195103764692</v>
      </c>
      <c r="R2451" s="15">
        <v>2914.3195103764692</v>
      </c>
      <c r="S2451" s="15">
        <v>2914.3195103764692</v>
      </c>
      <c r="T2451" s="15">
        <v>2914.3195103764692</v>
      </c>
      <c r="U2451" s="15">
        <v>2914.3195103764692</v>
      </c>
      <c r="V2451" s="15">
        <v>2914.3195103764692</v>
      </c>
      <c r="W2451" s="15">
        <v>34971.834124517627</v>
      </c>
      <c r="X2451" s="15">
        <v>35146.068798102278</v>
      </c>
      <c r="Y2451" s="15">
        <v>47433.855667991498</v>
      </c>
      <c r="Z2451" s="15">
        <v>50502.889772030772</v>
      </c>
      <c r="AA2451" s="15">
        <v>53585.696891757347</v>
      </c>
      <c r="AB2451" s="16">
        <f t="shared" si="38"/>
        <v>14571.597551882347</v>
      </c>
    </row>
    <row r="2452" spans="1:28" ht="16" x14ac:dyDescent="0.2">
      <c r="A2452" s="14" t="s">
        <v>3529</v>
      </c>
      <c r="B2452" s="14" t="s">
        <v>3530</v>
      </c>
      <c r="C2452" s="14" t="s">
        <v>2431</v>
      </c>
      <c r="D2452" s="14" t="s">
        <v>3355</v>
      </c>
      <c r="E2452" s="14" t="s">
        <v>44</v>
      </c>
      <c r="F2452" s="14" t="s">
        <v>2823</v>
      </c>
      <c r="G2452" s="14" t="s">
        <v>3532</v>
      </c>
      <c r="H2452" s="14" t="s">
        <v>3533</v>
      </c>
      <c r="I2452" s="14" t="s">
        <v>175</v>
      </c>
      <c r="J2452" s="14" t="s">
        <v>3559</v>
      </c>
      <c r="K2452" s="15">
        <v>12529.276734065088</v>
      </c>
      <c r="L2452" s="15">
        <v>12529.276734065088</v>
      </c>
      <c r="M2452" s="15">
        <v>13910.001534065088</v>
      </c>
      <c r="N2452" s="15">
        <v>12529.276734065088</v>
      </c>
      <c r="O2452" s="15">
        <v>12529.276734065088</v>
      </c>
      <c r="P2452" s="15">
        <v>13910.001534065088</v>
      </c>
      <c r="Q2452" s="15">
        <v>12529.276734065088</v>
      </c>
      <c r="R2452" s="15">
        <v>12529.276734065088</v>
      </c>
      <c r="S2452" s="15">
        <v>13910.001534065088</v>
      </c>
      <c r="T2452" s="15">
        <v>12529.276734065088</v>
      </c>
      <c r="U2452" s="15">
        <v>12529.276734065088</v>
      </c>
      <c r="V2452" s="15">
        <v>13910.001534065088</v>
      </c>
      <c r="W2452" s="15">
        <v>155874.22000878106</v>
      </c>
      <c r="X2452" s="15">
        <v>156650.80764061052</v>
      </c>
      <c r="Y2452" s="15">
        <v>157763.0039752661</v>
      </c>
      <c r="Z2452" s="15">
        <v>159971.88762298998</v>
      </c>
      <c r="AA2452" s="15">
        <v>161654.2117936241</v>
      </c>
      <c r="AB2452" s="16">
        <f t="shared" si="38"/>
        <v>64027.108470325446</v>
      </c>
    </row>
    <row r="2453" spans="1:28" ht="16" x14ac:dyDescent="0.2">
      <c r="A2453" s="14" t="s">
        <v>3529</v>
      </c>
      <c r="B2453" s="14" t="s">
        <v>3530</v>
      </c>
      <c r="C2453" s="14" t="s">
        <v>2431</v>
      </c>
      <c r="D2453" s="14" t="s">
        <v>3355</v>
      </c>
      <c r="E2453" s="14" t="s">
        <v>44</v>
      </c>
      <c r="F2453" s="14" t="s">
        <v>2823</v>
      </c>
      <c r="G2453" s="14" t="s">
        <v>2349</v>
      </c>
      <c r="H2453" s="14" t="s">
        <v>2350</v>
      </c>
      <c r="I2453" s="14" t="s">
        <v>175</v>
      </c>
      <c r="J2453" s="14" t="s">
        <v>3560</v>
      </c>
      <c r="K2453" s="15">
        <v>43750</v>
      </c>
      <c r="L2453" s="15">
        <v>43750</v>
      </c>
      <c r="M2453" s="15">
        <v>43750</v>
      </c>
      <c r="N2453" s="15">
        <v>43750</v>
      </c>
      <c r="O2453" s="15">
        <v>43750</v>
      </c>
      <c r="P2453" s="15">
        <v>43750</v>
      </c>
      <c r="Q2453" s="15">
        <v>43750</v>
      </c>
      <c r="R2453" s="15">
        <v>43750</v>
      </c>
      <c r="S2453" s="15">
        <v>43750</v>
      </c>
      <c r="T2453" s="15">
        <v>43750</v>
      </c>
      <c r="U2453" s="15">
        <v>43750</v>
      </c>
      <c r="V2453" s="15">
        <v>43750</v>
      </c>
      <c r="W2453" s="15">
        <v>525000</v>
      </c>
      <c r="X2453" s="15">
        <v>527615.625</v>
      </c>
      <c r="Y2453" s="15">
        <v>531361.61375722545</v>
      </c>
      <c r="Z2453" s="15">
        <v>538801.35533212929</v>
      </c>
      <c r="AA2453" s="15">
        <v>544467.5917985132</v>
      </c>
      <c r="AB2453" s="16">
        <f t="shared" si="38"/>
        <v>218750</v>
      </c>
    </row>
    <row r="2454" spans="1:28" ht="16" x14ac:dyDescent="0.2">
      <c r="A2454" s="14" t="s">
        <v>3529</v>
      </c>
      <c r="B2454" s="14" t="s">
        <v>3530</v>
      </c>
      <c r="C2454" s="14" t="s">
        <v>2431</v>
      </c>
      <c r="D2454" s="14" t="s">
        <v>3355</v>
      </c>
      <c r="E2454" s="14" t="s">
        <v>44</v>
      </c>
      <c r="F2454" s="14" t="s">
        <v>2823</v>
      </c>
      <c r="G2454" s="14" t="s">
        <v>1548</v>
      </c>
      <c r="H2454" s="14" t="s">
        <v>1549</v>
      </c>
      <c r="I2454" s="14" t="s">
        <v>175</v>
      </c>
      <c r="J2454" s="14" t="s">
        <v>3561</v>
      </c>
      <c r="K2454" s="15">
        <v>32106.856</v>
      </c>
      <c r="L2454" s="15">
        <v>32106.856</v>
      </c>
      <c r="M2454" s="15">
        <v>32106.856</v>
      </c>
      <c r="N2454" s="15">
        <v>32106.856</v>
      </c>
      <c r="O2454" s="15">
        <v>32106.856</v>
      </c>
      <c r="P2454" s="15">
        <v>32106.856</v>
      </c>
      <c r="Q2454" s="15">
        <v>32106.856</v>
      </c>
      <c r="R2454" s="15">
        <v>32106.856</v>
      </c>
      <c r="S2454" s="15">
        <v>32106.856</v>
      </c>
      <c r="T2454" s="15">
        <v>32106.856</v>
      </c>
      <c r="U2454" s="15">
        <v>32106.856</v>
      </c>
      <c r="V2454" s="15">
        <v>32106.856</v>
      </c>
      <c r="W2454" s="15">
        <v>385282.272</v>
      </c>
      <c r="X2454" s="15">
        <v>387201.8033194287</v>
      </c>
      <c r="Y2454" s="15">
        <v>389950.8758132768</v>
      </c>
      <c r="Z2454" s="15">
        <v>395410.68636008026</v>
      </c>
      <c r="AA2454" s="15">
        <v>399568.97294952336</v>
      </c>
      <c r="AB2454" s="16">
        <f t="shared" si="38"/>
        <v>160534.28</v>
      </c>
    </row>
    <row r="2455" spans="1:28" ht="16" x14ac:dyDescent="0.2">
      <c r="A2455" s="14" t="s">
        <v>3529</v>
      </c>
      <c r="B2455" s="14" t="s">
        <v>3530</v>
      </c>
      <c r="C2455" s="14" t="s">
        <v>2431</v>
      </c>
      <c r="D2455" s="14" t="s">
        <v>3355</v>
      </c>
      <c r="E2455" s="14" t="s">
        <v>44</v>
      </c>
      <c r="F2455" s="14" t="s">
        <v>2823</v>
      </c>
      <c r="G2455" s="14" t="s">
        <v>2355</v>
      </c>
      <c r="H2455" s="14" t="s">
        <v>2356</v>
      </c>
      <c r="I2455" s="14" t="s">
        <v>175</v>
      </c>
      <c r="J2455" s="14" t="s">
        <v>3562</v>
      </c>
      <c r="K2455" s="15">
        <v>15163.08358068222</v>
      </c>
      <c r="L2455" s="15">
        <v>15163.08358068222</v>
      </c>
      <c r="M2455" s="15">
        <v>16834.053580682219</v>
      </c>
      <c r="N2455" s="15">
        <v>15163.08358068222</v>
      </c>
      <c r="O2455" s="15">
        <v>15163.08358068222</v>
      </c>
      <c r="P2455" s="15">
        <v>16834.053580682219</v>
      </c>
      <c r="Q2455" s="15">
        <v>15163.08358068222</v>
      </c>
      <c r="R2455" s="15">
        <v>15163.08358068222</v>
      </c>
      <c r="S2455" s="15">
        <v>16834.053580682219</v>
      </c>
      <c r="T2455" s="15">
        <v>15163.08358068222</v>
      </c>
      <c r="U2455" s="15">
        <v>15163.08358068222</v>
      </c>
      <c r="V2455" s="15">
        <v>16834.053580682219</v>
      </c>
      <c r="W2455" s="15">
        <v>188640.88296818663</v>
      </c>
      <c r="X2455" s="15">
        <v>189580.71879583172</v>
      </c>
      <c r="Y2455" s="15">
        <v>190926.71237059726</v>
      </c>
      <c r="Z2455" s="15">
        <v>193599.93031296867</v>
      </c>
      <c r="AA2455" s="15">
        <v>195635.89955130237</v>
      </c>
      <c r="AB2455" s="16">
        <f t="shared" si="38"/>
        <v>77486.387903411101</v>
      </c>
    </row>
    <row r="2456" spans="1:28" ht="16" x14ac:dyDescent="0.2">
      <c r="A2456" s="14" t="s">
        <v>3529</v>
      </c>
      <c r="B2456" s="14" t="s">
        <v>3530</v>
      </c>
      <c r="C2456" s="14" t="s">
        <v>2431</v>
      </c>
      <c r="D2456" s="14" t="s">
        <v>3355</v>
      </c>
      <c r="E2456" s="14" t="s">
        <v>44</v>
      </c>
      <c r="F2456" s="14" t="s">
        <v>2823</v>
      </c>
      <c r="G2456" s="14" t="s">
        <v>2361</v>
      </c>
      <c r="H2456" s="14" t="s">
        <v>2362</v>
      </c>
      <c r="I2456" s="14" t="s">
        <v>175</v>
      </c>
      <c r="J2456" s="14" t="s">
        <v>3563</v>
      </c>
      <c r="K2456" s="15">
        <v>5728.9749705882368</v>
      </c>
      <c r="L2456" s="15">
        <v>5728.9749705882368</v>
      </c>
      <c r="M2456" s="15">
        <v>5728.9749705882368</v>
      </c>
      <c r="N2456" s="15">
        <v>15728.974970588237</v>
      </c>
      <c r="O2456" s="15">
        <v>5728.9749705882368</v>
      </c>
      <c r="P2456" s="15">
        <v>5728.9749705882368</v>
      </c>
      <c r="Q2456" s="15">
        <v>5728.9749705882368</v>
      </c>
      <c r="R2456" s="15">
        <v>15728.974970588237</v>
      </c>
      <c r="S2456" s="15">
        <v>5728.9749705882368</v>
      </c>
      <c r="T2456" s="15">
        <v>5728.9749705882368</v>
      </c>
      <c r="U2456" s="15">
        <v>5728.9749705882368</v>
      </c>
      <c r="V2456" s="15">
        <v>15728.974970588237</v>
      </c>
      <c r="W2456" s="15">
        <v>98747.699647058849</v>
      </c>
      <c r="X2456" s="15">
        <v>99239.674793514743</v>
      </c>
      <c r="Y2456" s="15">
        <v>99944.26102719047</v>
      </c>
      <c r="Z2456" s="15">
        <v>101343.60839193397</v>
      </c>
      <c r="AA2456" s="15">
        <v>102409.37566186101</v>
      </c>
      <c r="AB2456" s="16">
        <f t="shared" si="38"/>
        <v>38644.874852941182</v>
      </c>
    </row>
    <row r="2457" spans="1:28" ht="16" x14ac:dyDescent="0.2">
      <c r="A2457" s="14" t="s">
        <v>3529</v>
      </c>
      <c r="B2457" s="14" t="s">
        <v>3530</v>
      </c>
      <c r="C2457" s="14" t="s">
        <v>2431</v>
      </c>
      <c r="D2457" s="14" t="s">
        <v>3355</v>
      </c>
      <c r="E2457" s="14" t="s">
        <v>44</v>
      </c>
      <c r="F2457" s="14" t="s">
        <v>2823</v>
      </c>
      <c r="G2457" s="14" t="s">
        <v>1885</v>
      </c>
      <c r="H2457" s="14" t="s">
        <v>1886</v>
      </c>
      <c r="I2457" s="14" t="s">
        <v>179</v>
      </c>
      <c r="J2457" s="14" t="s">
        <v>3564</v>
      </c>
      <c r="K2457" s="15">
        <v>1974.48</v>
      </c>
      <c r="L2457" s="15">
        <v>1974.48</v>
      </c>
      <c r="M2457" s="15">
        <v>1974.48</v>
      </c>
      <c r="N2457" s="15">
        <v>1974.48</v>
      </c>
      <c r="O2457" s="15">
        <v>1974.48</v>
      </c>
      <c r="P2457" s="15">
        <v>1974.48</v>
      </c>
      <c r="Q2457" s="15">
        <v>1974.48</v>
      </c>
      <c r="R2457" s="15">
        <v>1974.48</v>
      </c>
      <c r="S2457" s="15">
        <v>1974.48</v>
      </c>
      <c r="T2457" s="15">
        <v>1974.48</v>
      </c>
      <c r="U2457" s="15">
        <v>1974.48</v>
      </c>
      <c r="V2457" s="15">
        <v>1974.48</v>
      </c>
      <c r="W2457" s="15">
        <v>23693.760000000002</v>
      </c>
      <c r="X2457" s="15">
        <v>23811.805697142852</v>
      </c>
      <c r="Y2457" s="15">
        <v>29148.97995468208</v>
      </c>
      <c r="Z2457" s="15">
        <v>29557.102921076807</v>
      </c>
      <c r="AA2457" s="15">
        <v>29867.93646437558</v>
      </c>
      <c r="AB2457" s="16">
        <f t="shared" si="38"/>
        <v>9872.4</v>
      </c>
    </row>
    <row r="2458" spans="1:28" ht="16" x14ac:dyDescent="0.2">
      <c r="A2458" s="14" t="s">
        <v>3529</v>
      </c>
      <c r="B2458" s="14" t="s">
        <v>3530</v>
      </c>
      <c r="C2458" s="14" t="s">
        <v>2431</v>
      </c>
      <c r="D2458" s="14" t="s">
        <v>3355</v>
      </c>
      <c r="E2458" s="14" t="s">
        <v>44</v>
      </c>
      <c r="F2458" s="14" t="s">
        <v>2823</v>
      </c>
      <c r="G2458" s="14" t="s">
        <v>2366</v>
      </c>
      <c r="H2458" s="14" t="s">
        <v>2367</v>
      </c>
      <c r="I2458" s="14" t="s">
        <v>179</v>
      </c>
      <c r="J2458" s="14" t="s">
        <v>3565</v>
      </c>
      <c r="K2458" s="15">
        <v>1069.51</v>
      </c>
      <c r="L2458" s="15">
        <v>1069.51</v>
      </c>
      <c r="M2458" s="15">
        <v>1069.51</v>
      </c>
      <c r="N2458" s="15">
        <v>1069.51</v>
      </c>
      <c r="O2458" s="15">
        <v>1069.51</v>
      </c>
      <c r="P2458" s="15">
        <v>1069.51</v>
      </c>
      <c r="Q2458" s="15">
        <v>1069.51</v>
      </c>
      <c r="R2458" s="15">
        <v>1069.51</v>
      </c>
      <c r="S2458" s="15">
        <v>1069.51</v>
      </c>
      <c r="T2458" s="15">
        <v>1069.51</v>
      </c>
      <c r="U2458" s="15">
        <v>1069.51</v>
      </c>
      <c r="V2458" s="15">
        <v>1069.51</v>
      </c>
      <c r="W2458" s="15">
        <v>12834.119999999999</v>
      </c>
      <c r="X2458" s="15">
        <v>12898.061419285712</v>
      </c>
      <c r="Y2458" s="15">
        <v>15789.030808786127</v>
      </c>
      <c r="Z2458" s="15">
        <v>16010.09741558327</v>
      </c>
      <c r="AA2458" s="15">
        <v>16178.465584870106</v>
      </c>
      <c r="AB2458" s="16">
        <f t="shared" si="38"/>
        <v>5347.55</v>
      </c>
    </row>
    <row r="2459" spans="1:28" ht="16" x14ac:dyDescent="0.2">
      <c r="A2459" s="14" t="s">
        <v>3529</v>
      </c>
      <c r="B2459" s="14" t="s">
        <v>3530</v>
      </c>
      <c r="C2459" s="14" t="s">
        <v>2431</v>
      </c>
      <c r="D2459" s="14" t="s">
        <v>3355</v>
      </c>
      <c r="E2459" s="14" t="s">
        <v>44</v>
      </c>
      <c r="F2459" s="14" t="s">
        <v>2823</v>
      </c>
      <c r="G2459" s="14" t="s">
        <v>177</v>
      </c>
      <c r="H2459" s="14" t="s">
        <v>178</v>
      </c>
      <c r="I2459" s="14" t="s">
        <v>179</v>
      </c>
      <c r="J2459" s="14" t="s">
        <v>3566</v>
      </c>
      <c r="K2459" s="15">
        <v>7256.2139999999999</v>
      </c>
      <c r="L2459" s="15">
        <v>7256.2139999999999</v>
      </c>
      <c r="M2459" s="15">
        <v>7256.2139999999999</v>
      </c>
      <c r="N2459" s="15">
        <v>7256.2139999999999</v>
      </c>
      <c r="O2459" s="15">
        <v>7256.2139999999999</v>
      </c>
      <c r="P2459" s="15">
        <v>7256.2139999999999</v>
      </c>
      <c r="Q2459" s="15">
        <v>7256.2139999999999</v>
      </c>
      <c r="R2459" s="15">
        <v>7256.2139999999999</v>
      </c>
      <c r="S2459" s="15">
        <v>7256.2139999999999</v>
      </c>
      <c r="T2459" s="15">
        <v>7256.2139999999999</v>
      </c>
      <c r="U2459" s="15">
        <v>7256.2139999999999</v>
      </c>
      <c r="V2459" s="15">
        <v>7256.2139999999999</v>
      </c>
      <c r="W2459" s="15">
        <v>87074.567999999999</v>
      </c>
      <c r="X2459" s="15">
        <v>87508.385936999985</v>
      </c>
      <c r="Y2459" s="15">
        <v>107122.50133345663</v>
      </c>
      <c r="Z2459" s="15">
        <v>108622.35323495726</v>
      </c>
      <c r="AA2459" s="15">
        <v>109764.66650658025</v>
      </c>
      <c r="AB2459" s="16">
        <f t="shared" si="38"/>
        <v>36281.07</v>
      </c>
    </row>
    <row r="2460" spans="1:28" ht="16" x14ac:dyDescent="0.2">
      <c r="A2460" s="14" t="s">
        <v>3529</v>
      </c>
      <c r="B2460" s="14" t="s">
        <v>3530</v>
      </c>
      <c r="C2460" s="14" t="s">
        <v>2431</v>
      </c>
      <c r="D2460" s="14" t="s">
        <v>3355</v>
      </c>
      <c r="E2460" s="14" t="s">
        <v>44</v>
      </c>
      <c r="F2460" s="14" t="s">
        <v>2823</v>
      </c>
      <c r="G2460" s="14" t="s">
        <v>1863</v>
      </c>
      <c r="H2460" s="14" t="s">
        <v>1864</v>
      </c>
      <c r="I2460" s="14" t="s">
        <v>179</v>
      </c>
      <c r="J2460" s="14" t="s">
        <v>3567</v>
      </c>
      <c r="K2460" s="15">
        <v>419.577</v>
      </c>
      <c r="L2460" s="15">
        <v>419.577</v>
      </c>
      <c r="M2460" s="15">
        <v>419.577</v>
      </c>
      <c r="N2460" s="15">
        <v>419.577</v>
      </c>
      <c r="O2460" s="15">
        <v>419.577</v>
      </c>
      <c r="P2460" s="15">
        <v>419.577</v>
      </c>
      <c r="Q2460" s="15">
        <v>419.577</v>
      </c>
      <c r="R2460" s="15">
        <v>419.577</v>
      </c>
      <c r="S2460" s="15">
        <v>419.577</v>
      </c>
      <c r="T2460" s="15">
        <v>419.577</v>
      </c>
      <c r="U2460" s="15">
        <v>419.577</v>
      </c>
      <c r="V2460" s="15">
        <v>419.577</v>
      </c>
      <c r="W2460" s="15">
        <v>5034.924</v>
      </c>
      <c r="X2460" s="15">
        <v>5060.0087106428564</v>
      </c>
      <c r="Y2460" s="15">
        <v>6194.1582403699422</v>
      </c>
      <c r="Z2460" s="15">
        <v>6280.8843707288215</v>
      </c>
      <c r="AA2460" s="15">
        <v>6346.9364986798109</v>
      </c>
      <c r="AB2460" s="16">
        <f t="shared" si="38"/>
        <v>2097.8850000000002</v>
      </c>
    </row>
    <row r="2461" spans="1:28" ht="16" x14ac:dyDescent="0.2">
      <c r="A2461" s="14" t="s">
        <v>3529</v>
      </c>
      <c r="B2461" s="14" t="s">
        <v>3530</v>
      </c>
      <c r="C2461" s="14" t="s">
        <v>2431</v>
      </c>
      <c r="D2461" s="14" t="s">
        <v>3355</v>
      </c>
      <c r="E2461" s="14" t="s">
        <v>44</v>
      </c>
      <c r="F2461" s="14" t="s">
        <v>2823</v>
      </c>
      <c r="G2461" s="14" t="s">
        <v>2001</v>
      </c>
      <c r="H2461" s="14" t="s">
        <v>2002</v>
      </c>
      <c r="I2461" s="14" t="s">
        <v>1868</v>
      </c>
      <c r="J2461" s="14" t="s">
        <v>3568</v>
      </c>
      <c r="K2461" s="15">
        <v>12439.224</v>
      </c>
      <c r="L2461" s="15">
        <v>12439.224</v>
      </c>
      <c r="M2461" s="15">
        <v>12439.224</v>
      </c>
      <c r="N2461" s="15">
        <v>12439.224</v>
      </c>
      <c r="O2461" s="15">
        <v>12439.224</v>
      </c>
      <c r="P2461" s="15">
        <v>12439.224</v>
      </c>
      <c r="Q2461" s="15">
        <v>12439.224</v>
      </c>
      <c r="R2461" s="15">
        <v>12439.224</v>
      </c>
      <c r="S2461" s="15">
        <v>12439.224</v>
      </c>
      <c r="T2461" s="15">
        <v>12439.224</v>
      </c>
      <c r="U2461" s="15">
        <v>12439.224</v>
      </c>
      <c r="V2461" s="15">
        <v>12439.224</v>
      </c>
      <c r="W2461" s="15">
        <v>149270.68799999999</v>
      </c>
      <c r="X2461" s="15">
        <v>150014.37589199998</v>
      </c>
      <c r="Y2461" s="15">
        <v>183638.57371449709</v>
      </c>
      <c r="Z2461" s="15">
        <v>186209.74840278388</v>
      </c>
      <c r="AA2461" s="15">
        <v>188167.99972556616</v>
      </c>
      <c r="AB2461" s="16">
        <f t="shared" si="38"/>
        <v>62196.12</v>
      </c>
    </row>
    <row r="2462" spans="1:28" ht="16" x14ac:dyDescent="0.2">
      <c r="A2462" s="14" t="s">
        <v>3529</v>
      </c>
      <c r="B2462" s="14" t="s">
        <v>3530</v>
      </c>
      <c r="C2462" s="14" t="s">
        <v>2431</v>
      </c>
      <c r="D2462" s="14" t="s">
        <v>3355</v>
      </c>
      <c r="E2462" s="14" t="s">
        <v>44</v>
      </c>
      <c r="F2462" s="14" t="s">
        <v>2823</v>
      </c>
      <c r="G2462" s="14" t="s">
        <v>2381</v>
      </c>
      <c r="H2462" s="14" t="s">
        <v>2382</v>
      </c>
      <c r="I2462" s="14" t="s">
        <v>1868</v>
      </c>
      <c r="J2462" s="14" t="s">
        <v>3569</v>
      </c>
      <c r="K2462" s="15">
        <v>3866.69</v>
      </c>
      <c r="L2462" s="15">
        <v>3866.69</v>
      </c>
      <c r="M2462" s="15">
        <v>3866.69</v>
      </c>
      <c r="N2462" s="15">
        <v>3866.69</v>
      </c>
      <c r="O2462" s="15">
        <v>3866.69</v>
      </c>
      <c r="P2462" s="15">
        <v>3866.69</v>
      </c>
      <c r="Q2462" s="15">
        <v>3866.69</v>
      </c>
      <c r="R2462" s="15">
        <v>3866.69</v>
      </c>
      <c r="S2462" s="15">
        <v>3866.69</v>
      </c>
      <c r="T2462" s="15">
        <v>3866.69</v>
      </c>
      <c r="U2462" s="15">
        <v>3866.69</v>
      </c>
      <c r="V2462" s="15">
        <v>3866.69</v>
      </c>
      <c r="W2462" s="15">
        <v>46400.28</v>
      </c>
      <c r="X2462" s="15">
        <v>46631.452823571424</v>
      </c>
      <c r="Y2462" s="15">
        <v>57083.419077919076</v>
      </c>
      <c r="Z2462" s="15">
        <v>57882.659887108741</v>
      </c>
      <c r="AA2462" s="15">
        <v>58491.375576068844</v>
      </c>
      <c r="AB2462" s="16">
        <f t="shared" si="38"/>
        <v>19333.45</v>
      </c>
    </row>
    <row r="2463" spans="1:28" ht="16" x14ac:dyDescent="0.2">
      <c r="A2463" s="14" t="s">
        <v>3529</v>
      </c>
      <c r="B2463" s="14" t="s">
        <v>3530</v>
      </c>
      <c r="C2463" s="14" t="s">
        <v>2431</v>
      </c>
      <c r="D2463" s="14" t="s">
        <v>3355</v>
      </c>
      <c r="E2463" s="14" t="s">
        <v>44</v>
      </c>
      <c r="F2463" s="14" t="s">
        <v>2823</v>
      </c>
      <c r="G2463" s="14" t="s">
        <v>1873</v>
      </c>
      <c r="H2463" s="14" t="s">
        <v>1874</v>
      </c>
      <c r="I2463" s="14" t="s">
        <v>1868</v>
      </c>
      <c r="J2463" s="14" t="s">
        <v>3570</v>
      </c>
      <c r="K2463" s="15">
        <v>6565.1459999999997</v>
      </c>
      <c r="L2463" s="15">
        <v>6565.1459999999997</v>
      </c>
      <c r="M2463" s="15">
        <v>6565.1459999999997</v>
      </c>
      <c r="N2463" s="15">
        <v>6565.1459999999997</v>
      </c>
      <c r="O2463" s="15">
        <v>6565.1459999999997</v>
      </c>
      <c r="P2463" s="15">
        <v>6565.1459999999997</v>
      </c>
      <c r="Q2463" s="15">
        <v>6565.1459999999997</v>
      </c>
      <c r="R2463" s="15">
        <v>6565.1459999999997</v>
      </c>
      <c r="S2463" s="15">
        <v>6565.1459999999997</v>
      </c>
      <c r="T2463" s="15">
        <v>6565.1459999999997</v>
      </c>
      <c r="U2463" s="15">
        <v>6565.1459999999997</v>
      </c>
      <c r="V2463" s="15">
        <v>6565.1459999999997</v>
      </c>
      <c r="W2463" s="15">
        <v>78781.751999999993</v>
      </c>
      <c r="X2463" s="15">
        <v>79174.253943000003</v>
      </c>
      <c r="Y2463" s="15">
        <v>96920.358349317903</v>
      </c>
      <c r="Z2463" s="15">
        <v>98277.367212580386</v>
      </c>
      <c r="AA2463" s="15">
        <v>99310.888744048803</v>
      </c>
      <c r="AB2463" s="16">
        <f t="shared" si="38"/>
        <v>32825.729999999996</v>
      </c>
    </row>
    <row r="2464" spans="1:28" ht="16" x14ac:dyDescent="0.2">
      <c r="A2464" s="14" t="s">
        <v>3529</v>
      </c>
      <c r="B2464" s="14" t="s">
        <v>3530</v>
      </c>
      <c r="C2464" s="14" t="s">
        <v>2431</v>
      </c>
      <c r="D2464" s="14" t="s">
        <v>3355</v>
      </c>
      <c r="E2464" s="14" t="s">
        <v>47</v>
      </c>
      <c r="F2464" s="14" t="s">
        <v>2788</v>
      </c>
      <c r="G2464" s="14" t="s">
        <v>1984</v>
      </c>
      <c r="H2464" s="14" t="s">
        <v>1985</v>
      </c>
      <c r="I2464" s="14" t="s">
        <v>1986</v>
      </c>
      <c r="J2464" s="14" t="s">
        <v>3571</v>
      </c>
      <c r="K2464" s="15">
        <v>77477.399999999994</v>
      </c>
      <c r="L2464" s="15">
        <v>80531.639999999985</v>
      </c>
      <c r="M2464" s="15">
        <v>79309.919999999998</v>
      </c>
      <c r="N2464" s="15">
        <v>78213.600000000006</v>
      </c>
      <c r="O2464" s="15">
        <v>76380.959999999992</v>
      </c>
      <c r="P2464" s="15">
        <v>76380.959999999992</v>
      </c>
      <c r="Q2464" s="15">
        <v>76380.959999999992</v>
      </c>
      <c r="R2464" s="15">
        <v>76380.959999999992</v>
      </c>
      <c r="S2464" s="15">
        <v>81378.959999999992</v>
      </c>
      <c r="T2464" s="15">
        <v>77116.680000000008</v>
      </c>
      <c r="U2464" s="15">
        <v>77116.680000000008</v>
      </c>
      <c r="V2464" s="15">
        <v>86002.08</v>
      </c>
      <c r="W2464" s="15">
        <v>942670.79999999993</v>
      </c>
      <c r="X2464" s="15">
        <v>956086.41230857128</v>
      </c>
      <c r="Y2464" s="15">
        <v>951880.61985033425</v>
      </c>
      <c r="Z2464" s="15">
        <v>964294.9161554419</v>
      </c>
      <c r="AA2464" s="15">
        <v>973693.63956523326</v>
      </c>
      <c r="AB2464" s="16">
        <f t="shared" si="38"/>
        <v>391913.5199999999</v>
      </c>
    </row>
    <row r="2465" spans="1:28" ht="16" x14ac:dyDescent="0.2">
      <c r="A2465" s="14" t="s">
        <v>3529</v>
      </c>
      <c r="B2465" s="14" t="s">
        <v>3530</v>
      </c>
      <c r="C2465" s="14" t="s">
        <v>2431</v>
      </c>
      <c r="D2465" s="14" t="s">
        <v>3355</v>
      </c>
      <c r="E2465" s="14" t="s">
        <v>47</v>
      </c>
      <c r="F2465" s="14" t="s">
        <v>2788</v>
      </c>
      <c r="G2465" s="14" t="s">
        <v>3532</v>
      </c>
      <c r="H2465" s="14" t="s">
        <v>3533</v>
      </c>
      <c r="I2465" s="14" t="s">
        <v>175</v>
      </c>
      <c r="J2465" s="14" t="s">
        <v>3572</v>
      </c>
      <c r="K2465" s="15">
        <v>21214.519050827155</v>
      </c>
      <c r="L2465" s="15">
        <v>256.97204880604835</v>
      </c>
      <c r="M2465" s="15">
        <v>236.13647728123362</v>
      </c>
      <c r="N2465" s="15">
        <v>118.06823864061681</v>
      </c>
      <c r="O2465" s="15">
        <v>21214.519050827155</v>
      </c>
      <c r="P2465" s="15">
        <v>21235.354622351973</v>
      </c>
      <c r="Q2465" s="15">
        <v>21214.519050827155</v>
      </c>
      <c r="R2465" s="15">
        <v>118.06823864061681</v>
      </c>
      <c r="S2465" s="15">
        <v>256.97204880604835</v>
      </c>
      <c r="T2465" s="15">
        <v>236.13647728123362</v>
      </c>
      <c r="U2465" s="15">
        <v>42074.833385732469</v>
      </c>
      <c r="V2465" s="15">
        <v>21353.422860992589</v>
      </c>
      <c r="W2465" s="15">
        <v>149529.52155101427</v>
      </c>
      <c r="X2465" s="15">
        <v>150274.49898874163</v>
      </c>
      <c r="Y2465" s="15">
        <v>151341.42452512906</v>
      </c>
      <c r="Z2465" s="15">
        <v>153460.39785495491</v>
      </c>
      <c r="AA2465" s="15">
        <v>155074.24476507545</v>
      </c>
      <c r="AB2465" s="16">
        <f t="shared" si="38"/>
        <v>43040.214866382208</v>
      </c>
    </row>
    <row r="2466" spans="1:28" ht="16" x14ac:dyDescent="0.2">
      <c r="A2466" s="14" t="s">
        <v>3529</v>
      </c>
      <c r="B2466" s="14" t="s">
        <v>3530</v>
      </c>
      <c r="C2466" s="14" t="s">
        <v>2431</v>
      </c>
      <c r="D2466" s="14" t="s">
        <v>3355</v>
      </c>
      <c r="E2466" s="14" t="s">
        <v>47</v>
      </c>
      <c r="F2466" s="14" t="s">
        <v>2788</v>
      </c>
      <c r="G2466" s="14" t="s">
        <v>2349</v>
      </c>
      <c r="H2466" s="14" t="s">
        <v>2350</v>
      </c>
      <c r="I2466" s="14" t="s">
        <v>175</v>
      </c>
      <c r="J2466" s="14" t="s">
        <v>3573</v>
      </c>
      <c r="K2466" s="15">
        <v>49250.3397260274</v>
      </c>
      <c r="L2466" s="15">
        <v>49250.3397260274</v>
      </c>
      <c r="M2466" s="15">
        <v>49250.3397260274</v>
      </c>
      <c r="N2466" s="15">
        <v>49250.3397260274</v>
      </c>
      <c r="O2466" s="15">
        <v>49250.3397260274</v>
      </c>
      <c r="P2466" s="15">
        <v>49250.3397260274</v>
      </c>
      <c r="Q2466" s="15">
        <v>49250.3397260274</v>
      </c>
      <c r="R2466" s="15">
        <v>49250.3397260274</v>
      </c>
      <c r="S2466" s="15">
        <v>49250.3397260274</v>
      </c>
      <c r="T2466" s="15">
        <v>49250.3397260274</v>
      </c>
      <c r="U2466" s="15">
        <v>49250.3397260274</v>
      </c>
      <c r="V2466" s="15">
        <v>49250.3397260274</v>
      </c>
      <c r="W2466" s="15">
        <v>591004.07671232882</v>
      </c>
      <c r="X2466" s="15">
        <v>593948.54345166322</v>
      </c>
      <c r="Y2466" s="15">
        <v>598165.48559802293</v>
      </c>
      <c r="Z2466" s="15">
        <v>606540.56674174557</v>
      </c>
      <c r="AA2466" s="15">
        <v>612919.17407745775</v>
      </c>
      <c r="AB2466" s="16">
        <f t="shared" si="38"/>
        <v>246251.69863013699</v>
      </c>
    </row>
    <row r="2467" spans="1:28" ht="16" x14ac:dyDescent="0.2">
      <c r="A2467" s="14" t="s">
        <v>3529</v>
      </c>
      <c r="B2467" s="14" t="s">
        <v>3530</v>
      </c>
      <c r="C2467" s="14" t="s">
        <v>2431</v>
      </c>
      <c r="D2467" s="14" t="s">
        <v>3355</v>
      </c>
      <c r="E2467" s="14" t="s">
        <v>47</v>
      </c>
      <c r="F2467" s="14" t="s">
        <v>2788</v>
      </c>
      <c r="G2467" s="14" t="s">
        <v>2355</v>
      </c>
      <c r="H2467" s="14" t="s">
        <v>2356</v>
      </c>
      <c r="I2467" s="14" t="s">
        <v>175</v>
      </c>
      <c r="J2467" s="14" t="s">
        <v>3574</v>
      </c>
      <c r="K2467" s="15">
        <v>17097.227524515307</v>
      </c>
      <c r="L2467" s="15">
        <v>207.09918407066397</v>
      </c>
      <c r="M2467" s="15">
        <v>190.30735833520475</v>
      </c>
      <c r="N2467" s="15">
        <v>95.153679167602377</v>
      </c>
      <c r="O2467" s="15">
        <v>17097.227524515307</v>
      </c>
      <c r="P2467" s="15">
        <v>17114.019350250768</v>
      </c>
      <c r="Q2467" s="15">
        <v>17097.227524515307</v>
      </c>
      <c r="R2467" s="15">
        <v>95.153679167602377</v>
      </c>
      <c r="S2467" s="15">
        <v>207.09918407066397</v>
      </c>
      <c r="T2467" s="15">
        <v>190.30735833520475</v>
      </c>
      <c r="U2467" s="15">
        <v>33908.994011527808</v>
      </c>
      <c r="V2467" s="15">
        <v>17209.173029418369</v>
      </c>
      <c r="W2467" s="15">
        <v>120508.98940788981</v>
      </c>
      <c r="X2467" s="15">
        <v>121109.38240868982</v>
      </c>
      <c r="Y2467" s="15">
        <v>121969.24016005469</v>
      </c>
      <c r="Z2467" s="15">
        <v>123676.96537652616</v>
      </c>
      <c r="AA2467" s="15">
        <v>124977.59857711675</v>
      </c>
      <c r="AB2467" s="16">
        <f t="shared" si="38"/>
        <v>34687.015270604083</v>
      </c>
    </row>
    <row r="2468" spans="1:28" ht="16" x14ac:dyDescent="0.2">
      <c r="A2468" s="14" t="s">
        <v>3529</v>
      </c>
      <c r="B2468" s="14" t="s">
        <v>3530</v>
      </c>
      <c r="C2468" s="14" t="s">
        <v>2431</v>
      </c>
      <c r="D2468" s="14" t="s">
        <v>3355</v>
      </c>
      <c r="E2468" s="14" t="s">
        <v>47</v>
      </c>
      <c r="F2468" s="14" t="s">
        <v>2788</v>
      </c>
      <c r="G2468" s="14" t="s">
        <v>2361</v>
      </c>
      <c r="H2468" s="14" t="s">
        <v>2362</v>
      </c>
      <c r="I2468" s="14" t="s">
        <v>175</v>
      </c>
      <c r="J2468" s="14" t="s">
        <v>3575</v>
      </c>
      <c r="K2468" s="15">
        <v>34373.849823529417</v>
      </c>
      <c r="L2468" s="15">
        <v>34373.849823529417</v>
      </c>
      <c r="M2468" s="15">
        <v>34373.849823529417</v>
      </c>
      <c r="N2468" s="15">
        <v>94373.84982352941</v>
      </c>
      <c r="O2468" s="15">
        <v>34373.849823529417</v>
      </c>
      <c r="P2468" s="15">
        <v>34373.849823529417</v>
      </c>
      <c r="Q2468" s="15">
        <v>34373.849823529417</v>
      </c>
      <c r="R2468" s="15">
        <v>94373.84982352941</v>
      </c>
      <c r="S2468" s="15">
        <v>34373.849823529417</v>
      </c>
      <c r="T2468" s="15">
        <v>34373.849823529417</v>
      </c>
      <c r="U2468" s="15">
        <v>34373.849823529417</v>
      </c>
      <c r="V2468" s="15">
        <v>94373.84982352941</v>
      </c>
      <c r="W2468" s="15">
        <v>592486.19788235298</v>
      </c>
      <c r="X2468" s="15">
        <v>595438.04876108817</v>
      </c>
      <c r="Y2468" s="15">
        <v>599665.56616314256</v>
      </c>
      <c r="Z2468" s="15">
        <v>608061.65035160375</v>
      </c>
      <c r="AA2468" s="15">
        <v>614456.25397116586</v>
      </c>
      <c r="AB2468" s="16">
        <f t="shared" si="38"/>
        <v>231869.24911764706</v>
      </c>
    </row>
    <row r="2469" spans="1:28" ht="16" x14ac:dyDescent="0.2">
      <c r="A2469" s="14" t="s">
        <v>3529</v>
      </c>
      <c r="B2469" s="14" t="s">
        <v>3530</v>
      </c>
      <c r="C2469" s="14" t="s">
        <v>2431</v>
      </c>
      <c r="D2469" s="14" t="s">
        <v>3355</v>
      </c>
      <c r="E2469" s="14" t="s">
        <v>47</v>
      </c>
      <c r="F2469" s="14" t="s">
        <v>2788</v>
      </c>
      <c r="G2469" s="14" t="s">
        <v>2407</v>
      </c>
      <c r="H2469" s="14" t="s">
        <v>2408</v>
      </c>
      <c r="I2469" s="14" t="s">
        <v>175</v>
      </c>
      <c r="J2469" s="14" t="s">
        <v>3576</v>
      </c>
      <c r="K2469" s="15">
        <v>0</v>
      </c>
      <c r="L2469" s="15">
        <v>37610.975417837013</v>
      </c>
      <c r="M2469" s="15">
        <v>0</v>
      </c>
      <c r="N2469" s="15">
        <v>0</v>
      </c>
      <c r="O2469" s="15">
        <v>0</v>
      </c>
      <c r="P2469" s="15">
        <v>37610.975417837013</v>
      </c>
      <c r="Q2469" s="15">
        <v>0</v>
      </c>
      <c r="R2469" s="15">
        <v>0</v>
      </c>
      <c r="S2469" s="15">
        <v>37610.975417837013</v>
      </c>
      <c r="T2469" s="15">
        <v>0</v>
      </c>
      <c r="U2469" s="15">
        <v>0</v>
      </c>
      <c r="V2469" s="15">
        <v>37610.975417837013</v>
      </c>
      <c r="W2469" s="15">
        <v>150443.90167134805</v>
      </c>
      <c r="X2469" s="15">
        <v>151193.43468146064</v>
      </c>
      <c r="Y2469" s="15">
        <v>152266.88451813493</v>
      </c>
      <c r="Z2469" s="15">
        <v>154398.81547043033</v>
      </c>
      <c r="AA2469" s="15">
        <v>156022.53113099272</v>
      </c>
      <c r="AB2469" s="16">
        <f t="shared" si="38"/>
        <v>37610.975417837013</v>
      </c>
    </row>
    <row r="2470" spans="1:28" ht="16" x14ac:dyDescent="0.2">
      <c r="A2470" s="14" t="s">
        <v>3529</v>
      </c>
      <c r="B2470" s="14" t="s">
        <v>3530</v>
      </c>
      <c r="C2470" s="14" t="s">
        <v>2431</v>
      </c>
      <c r="D2470" s="14" t="s">
        <v>3355</v>
      </c>
      <c r="E2470" s="14" t="s">
        <v>47</v>
      </c>
      <c r="F2470" s="14" t="s">
        <v>2788</v>
      </c>
      <c r="G2470" s="14" t="s">
        <v>1885</v>
      </c>
      <c r="H2470" s="14" t="s">
        <v>1886</v>
      </c>
      <c r="I2470" s="14" t="s">
        <v>179</v>
      </c>
      <c r="J2470" s="14" t="s">
        <v>3577</v>
      </c>
      <c r="K2470" s="15">
        <v>4113.5</v>
      </c>
      <c r="L2470" s="15">
        <v>4113.5</v>
      </c>
      <c r="M2470" s="15">
        <v>4113.5</v>
      </c>
      <c r="N2470" s="15">
        <v>4113.5</v>
      </c>
      <c r="O2470" s="15">
        <v>4113.5</v>
      </c>
      <c r="P2470" s="15">
        <v>4113.5</v>
      </c>
      <c r="Q2470" s="15">
        <v>4113.5</v>
      </c>
      <c r="R2470" s="15">
        <v>4113.5</v>
      </c>
      <c r="S2470" s="15">
        <v>4113.5</v>
      </c>
      <c r="T2470" s="15">
        <v>4113.5</v>
      </c>
      <c r="U2470" s="15">
        <v>4113.5</v>
      </c>
      <c r="V2470" s="15">
        <v>4113.5</v>
      </c>
      <c r="W2470" s="15">
        <v>49362</v>
      </c>
      <c r="X2470" s="15">
        <v>49607.92853571428</v>
      </c>
      <c r="Y2470" s="15">
        <v>60727.041572254326</v>
      </c>
      <c r="Z2470" s="15">
        <v>61577.297752243343</v>
      </c>
      <c r="AA2470" s="15">
        <v>62224.867634115792</v>
      </c>
      <c r="AB2470" s="16">
        <f t="shared" si="38"/>
        <v>20567.5</v>
      </c>
    </row>
    <row r="2471" spans="1:28" ht="16" x14ac:dyDescent="0.2">
      <c r="A2471" s="14" t="s">
        <v>3529</v>
      </c>
      <c r="B2471" s="14" t="s">
        <v>3530</v>
      </c>
      <c r="C2471" s="14" t="s">
        <v>2431</v>
      </c>
      <c r="D2471" s="14" t="s">
        <v>3355</v>
      </c>
      <c r="E2471" s="14" t="s">
        <v>47</v>
      </c>
      <c r="F2471" s="14" t="s">
        <v>2788</v>
      </c>
      <c r="G2471" s="14" t="s">
        <v>2366</v>
      </c>
      <c r="H2471" s="14" t="s">
        <v>2367</v>
      </c>
      <c r="I2471" s="14" t="s">
        <v>179</v>
      </c>
      <c r="J2471" s="14" t="s">
        <v>3578</v>
      </c>
      <c r="K2471" s="15">
        <v>4113.5</v>
      </c>
      <c r="L2471" s="15">
        <v>4113.5</v>
      </c>
      <c r="M2471" s="15">
        <v>4113.5</v>
      </c>
      <c r="N2471" s="15">
        <v>4113.5</v>
      </c>
      <c r="O2471" s="15">
        <v>4113.5</v>
      </c>
      <c r="P2471" s="15">
        <v>4113.5</v>
      </c>
      <c r="Q2471" s="15">
        <v>4113.5</v>
      </c>
      <c r="R2471" s="15">
        <v>4113.5</v>
      </c>
      <c r="S2471" s="15">
        <v>4113.5</v>
      </c>
      <c r="T2471" s="15">
        <v>4113.5</v>
      </c>
      <c r="U2471" s="15">
        <v>4113.5</v>
      </c>
      <c r="V2471" s="15">
        <v>4113.5</v>
      </c>
      <c r="W2471" s="15">
        <v>49362</v>
      </c>
      <c r="X2471" s="15">
        <v>49607.92853571428</v>
      </c>
      <c r="Y2471" s="15">
        <v>60727.041572254326</v>
      </c>
      <c r="Z2471" s="15">
        <v>61577.297752243343</v>
      </c>
      <c r="AA2471" s="15">
        <v>62224.867634115792</v>
      </c>
      <c r="AB2471" s="16">
        <f t="shared" si="38"/>
        <v>20567.5</v>
      </c>
    </row>
    <row r="2472" spans="1:28" ht="16" x14ac:dyDescent="0.2">
      <c r="A2472" s="14" t="s">
        <v>3529</v>
      </c>
      <c r="B2472" s="14" t="s">
        <v>3530</v>
      </c>
      <c r="C2472" s="14" t="s">
        <v>2431</v>
      </c>
      <c r="D2472" s="14" t="s">
        <v>3355</v>
      </c>
      <c r="E2472" s="14" t="s">
        <v>47</v>
      </c>
      <c r="F2472" s="14" t="s">
        <v>2788</v>
      </c>
      <c r="G2472" s="14" t="s">
        <v>177</v>
      </c>
      <c r="H2472" s="14" t="s">
        <v>178</v>
      </c>
      <c r="I2472" s="14" t="s">
        <v>179</v>
      </c>
      <c r="J2472" s="14" t="s">
        <v>3579</v>
      </c>
      <c r="K2472" s="15">
        <v>5758.9</v>
      </c>
      <c r="L2472" s="15">
        <v>5758.9</v>
      </c>
      <c r="M2472" s="15">
        <v>5758.9</v>
      </c>
      <c r="N2472" s="15">
        <v>5758.9</v>
      </c>
      <c r="O2472" s="15">
        <v>5758.9</v>
      </c>
      <c r="P2472" s="15">
        <v>5758.9</v>
      </c>
      <c r="Q2472" s="15">
        <v>5758.9</v>
      </c>
      <c r="R2472" s="15">
        <v>5758.9</v>
      </c>
      <c r="S2472" s="15">
        <v>5758.9</v>
      </c>
      <c r="T2472" s="15">
        <v>5758.9</v>
      </c>
      <c r="U2472" s="15">
        <v>5758.9</v>
      </c>
      <c r="V2472" s="15">
        <v>5758.9</v>
      </c>
      <c r="W2472" s="15">
        <v>69106.799999999988</v>
      </c>
      <c r="X2472" s="15">
        <v>69451.099950000003</v>
      </c>
      <c r="Y2472" s="15">
        <v>85017.858201156065</v>
      </c>
      <c r="Z2472" s="15">
        <v>86208.216853140693</v>
      </c>
      <c r="AA2472" s="15">
        <v>87114.814687762104</v>
      </c>
      <c r="AB2472" s="16">
        <f t="shared" si="38"/>
        <v>28794.5</v>
      </c>
    </row>
    <row r="2473" spans="1:28" ht="16" x14ac:dyDescent="0.2">
      <c r="A2473" s="14" t="s">
        <v>3529</v>
      </c>
      <c r="B2473" s="14" t="s">
        <v>3530</v>
      </c>
      <c r="C2473" s="14" t="s">
        <v>2431</v>
      </c>
      <c r="D2473" s="14" t="s">
        <v>3355</v>
      </c>
      <c r="E2473" s="14" t="s">
        <v>47</v>
      </c>
      <c r="F2473" s="14" t="s">
        <v>2788</v>
      </c>
      <c r="G2473" s="14" t="s">
        <v>1863</v>
      </c>
      <c r="H2473" s="14" t="s">
        <v>1864</v>
      </c>
      <c r="I2473" s="14" t="s">
        <v>179</v>
      </c>
      <c r="J2473" s="14" t="s">
        <v>3580</v>
      </c>
      <c r="K2473" s="15">
        <v>2056.75</v>
      </c>
      <c r="L2473" s="15">
        <v>2056.75</v>
      </c>
      <c r="M2473" s="15">
        <v>2056.75</v>
      </c>
      <c r="N2473" s="15">
        <v>2056.75</v>
      </c>
      <c r="O2473" s="15">
        <v>2056.75</v>
      </c>
      <c r="P2473" s="15">
        <v>2056.75</v>
      </c>
      <c r="Q2473" s="15">
        <v>2056.75</v>
      </c>
      <c r="R2473" s="15">
        <v>2056.75</v>
      </c>
      <c r="S2473" s="15">
        <v>2056.75</v>
      </c>
      <c r="T2473" s="15">
        <v>2056.75</v>
      </c>
      <c r="U2473" s="15">
        <v>2056.75</v>
      </c>
      <c r="V2473" s="15">
        <v>2056.75</v>
      </c>
      <c r="W2473" s="15">
        <v>24681</v>
      </c>
      <c r="X2473" s="15">
        <v>24803.96426785714</v>
      </c>
      <c r="Y2473" s="15">
        <v>30363.520786127163</v>
      </c>
      <c r="Z2473" s="15">
        <v>30788.648876121671</v>
      </c>
      <c r="AA2473" s="15">
        <v>31112.433817057896</v>
      </c>
      <c r="AB2473" s="16">
        <f t="shared" si="38"/>
        <v>10283.75</v>
      </c>
    </row>
    <row r="2474" spans="1:28" ht="16" x14ac:dyDescent="0.2">
      <c r="A2474" s="14" t="s">
        <v>3529</v>
      </c>
      <c r="B2474" s="14" t="s">
        <v>3530</v>
      </c>
      <c r="C2474" s="14" t="s">
        <v>2431</v>
      </c>
      <c r="D2474" s="14" t="s">
        <v>3355</v>
      </c>
      <c r="E2474" s="14" t="s">
        <v>47</v>
      </c>
      <c r="F2474" s="14" t="s">
        <v>2788</v>
      </c>
      <c r="G2474" s="14" t="s">
        <v>2001</v>
      </c>
      <c r="H2474" s="14" t="s">
        <v>2002</v>
      </c>
      <c r="I2474" s="14" t="s">
        <v>1868</v>
      </c>
      <c r="J2474" s="14" t="s">
        <v>3581</v>
      </c>
      <c r="K2474" s="15">
        <v>53475.5</v>
      </c>
      <c r="L2474" s="15">
        <v>53475.5</v>
      </c>
      <c r="M2474" s="15">
        <v>53475.5</v>
      </c>
      <c r="N2474" s="15">
        <v>53475.5</v>
      </c>
      <c r="O2474" s="15">
        <v>53475.5</v>
      </c>
      <c r="P2474" s="15">
        <v>53475.5</v>
      </c>
      <c r="Q2474" s="15">
        <v>53475.5</v>
      </c>
      <c r="R2474" s="15">
        <v>53475.5</v>
      </c>
      <c r="S2474" s="15">
        <v>53475.5</v>
      </c>
      <c r="T2474" s="15">
        <v>53475.5</v>
      </c>
      <c r="U2474" s="15">
        <v>53475.5</v>
      </c>
      <c r="V2474" s="15">
        <v>53475.5</v>
      </c>
      <c r="W2474" s="15">
        <v>641706</v>
      </c>
      <c r="X2474" s="15">
        <v>644903.07096428564</v>
      </c>
      <c r="Y2474" s="15">
        <v>789451.54043930629</v>
      </c>
      <c r="Z2474" s="15">
        <v>800504.87077916355</v>
      </c>
      <c r="AA2474" s="15">
        <v>808923.27924350521</v>
      </c>
      <c r="AB2474" s="16">
        <f t="shared" si="38"/>
        <v>267377.5</v>
      </c>
    </row>
    <row r="2475" spans="1:28" ht="16" x14ac:dyDescent="0.2">
      <c r="A2475" s="14" t="s">
        <v>3529</v>
      </c>
      <c r="B2475" s="14" t="s">
        <v>3530</v>
      </c>
      <c r="C2475" s="14" t="s">
        <v>2431</v>
      </c>
      <c r="D2475" s="14" t="s">
        <v>3355</v>
      </c>
      <c r="E2475" s="14" t="s">
        <v>47</v>
      </c>
      <c r="F2475" s="14" t="s">
        <v>2788</v>
      </c>
      <c r="G2475" s="14" t="s">
        <v>2381</v>
      </c>
      <c r="H2475" s="14" t="s">
        <v>2382</v>
      </c>
      <c r="I2475" s="14" t="s">
        <v>1868</v>
      </c>
      <c r="J2475" s="14" t="s">
        <v>3582</v>
      </c>
      <c r="K2475" s="15">
        <v>20978.85</v>
      </c>
      <c r="L2475" s="15">
        <v>20978.85</v>
      </c>
      <c r="M2475" s="15">
        <v>20978.85</v>
      </c>
      <c r="N2475" s="15">
        <v>20978.85</v>
      </c>
      <c r="O2475" s="15">
        <v>20978.85</v>
      </c>
      <c r="P2475" s="15">
        <v>20978.85</v>
      </c>
      <c r="Q2475" s="15">
        <v>20978.85</v>
      </c>
      <c r="R2475" s="15">
        <v>20978.85</v>
      </c>
      <c r="S2475" s="15">
        <v>20978.85</v>
      </c>
      <c r="T2475" s="15">
        <v>20978.85</v>
      </c>
      <c r="U2475" s="15">
        <v>20978.85</v>
      </c>
      <c r="V2475" s="15">
        <v>20978.85</v>
      </c>
      <c r="W2475" s="15">
        <v>251746.19999999998</v>
      </c>
      <c r="X2475" s="15">
        <v>253000.43553214284</v>
      </c>
      <c r="Y2475" s="15">
        <v>309707.91201849707</v>
      </c>
      <c r="Z2475" s="15">
        <v>314044.21853644104</v>
      </c>
      <c r="AA2475" s="15">
        <v>317346.82493399055</v>
      </c>
      <c r="AB2475" s="16">
        <f t="shared" si="38"/>
        <v>104894.25</v>
      </c>
    </row>
    <row r="2476" spans="1:28" ht="16" x14ac:dyDescent="0.2">
      <c r="A2476" s="14" t="s">
        <v>3529</v>
      </c>
      <c r="B2476" s="14" t="s">
        <v>3530</v>
      </c>
      <c r="C2476" s="14" t="s">
        <v>2431</v>
      </c>
      <c r="D2476" s="14" t="s">
        <v>3355</v>
      </c>
      <c r="E2476" s="14" t="s">
        <v>47</v>
      </c>
      <c r="F2476" s="14" t="s">
        <v>2788</v>
      </c>
      <c r="G2476" s="14" t="s">
        <v>1873</v>
      </c>
      <c r="H2476" s="14" t="s">
        <v>1874</v>
      </c>
      <c r="I2476" s="14" t="s">
        <v>1868</v>
      </c>
      <c r="J2476" s="14" t="s">
        <v>3583</v>
      </c>
      <c r="K2476" s="15">
        <v>8473.81</v>
      </c>
      <c r="L2476" s="15">
        <v>8473.81</v>
      </c>
      <c r="M2476" s="15">
        <v>8473.81</v>
      </c>
      <c r="N2476" s="15">
        <v>8473.81</v>
      </c>
      <c r="O2476" s="15">
        <v>8473.81</v>
      </c>
      <c r="P2476" s="15">
        <v>8473.81</v>
      </c>
      <c r="Q2476" s="15">
        <v>8473.81</v>
      </c>
      <c r="R2476" s="15">
        <v>8473.81</v>
      </c>
      <c r="S2476" s="15">
        <v>8473.81</v>
      </c>
      <c r="T2476" s="15">
        <v>8473.81</v>
      </c>
      <c r="U2476" s="15">
        <v>8473.81</v>
      </c>
      <c r="V2476" s="15">
        <v>8473.81</v>
      </c>
      <c r="W2476" s="15">
        <v>101685.72</v>
      </c>
      <c r="X2476" s="15">
        <v>102192.33278357143</v>
      </c>
      <c r="Y2476" s="15">
        <v>125097.70563884392</v>
      </c>
      <c r="Z2476" s="15">
        <v>126849.23336962129</v>
      </c>
      <c r="AA2476" s="15">
        <v>128183.22732627853</v>
      </c>
      <c r="AB2476" s="16">
        <f t="shared" si="38"/>
        <v>42369.049999999996</v>
      </c>
    </row>
    <row r="2477" spans="1:28" ht="16" x14ac:dyDescent="0.2">
      <c r="A2477" s="14" t="s">
        <v>3529</v>
      </c>
      <c r="B2477" s="14" t="s">
        <v>3530</v>
      </c>
      <c r="C2477" s="14" t="s">
        <v>2431</v>
      </c>
      <c r="D2477" s="14" t="s">
        <v>3355</v>
      </c>
      <c r="E2477" s="14" t="s">
        <v>2833</v>
      </c>
      <c r="F2477" s="14" t="s">
        <v>2834</v>
      </c>
      <c r="G2477" s="14" t="s">
        <v>3532</v>
      </c>
      <c r="H2477" s="14" t="s">
        <v>3533</v>
      </c>
      <c r="I2477" s="14" t="s">
        <v>175</v>
      </c>
      <c r="J2477" s="14" t="s">
        <v>3584</v>
      </c>
      <c r="K2477" s="15">
        <v>12529.276734065088</v>
      </c>
      <c r="L2477" s="15">
        <v>12529.276734065088</v>
      </c>
      <c r="M2477" s="15">
        <v>13910.001534065088</v>
      </c>
      <c r="N2477" s="15">
        <v>12529.276734065088</v>
      </c>
      <c r="O2477" s="15">
        <v>12529.276734065088</v>
      </c>
      <c r="P2477" s="15">
        <v>13910.001534065088</v>
      </c>
      <c r="Q2477" s="15">
        <v>12529.276734065088</v>
      </c>
      <c r="R2477" s="15">
        <v>12529.276734065088</v>
      </c>
      <c r="S2477" s="15">
        <v>13910.001534065088</v>
      </c>
      <c r="T2477" s="15">
        <v>12529.276734065088</v>
      </c>
      <c r="U2477" s="15">
        <v>12529.276734065088</v>
      </c>
      <c r="V2477" s="15">
        <v>13910.001534065088</v>
      </c>
      <c r="W2477" s="15">
        <v>155874.22000878106</v>
      </c>
      <c r="X2477" s="15">
        <v>156650.80764061052</v>
      </c>
      <c r="Y2477" s="15">
        <v>157763.0039752661</v>
      </c>
      <c r="Z2477" s="15">
        <v>159971.88762298998</v>
      </c>
      <c r="AA2477" s="15">
        <v>161654.2117936241</v>
      </c>
      <c r="AB2477" s="16">
        <f t="shared" si="38"/>
        <v>64027.108470325446</v>
      </c>
    </row>
    <row r="2478" spans="1:28" ht="16" x14ac:dyDescent="0.2">
      <c r="A2478" s="14" t="s">
        <v>3529</v>
      </c>
      <c r="B2478" s="14" t="s">
        <v>3530</v>
      </c>
      <c r="C2478" s="14" t="s">
        <v>2431</v>
      </c>
      <c r="D2478" s="14" t="s">
        <v>3355</v>
      </c>
      <c r="E2478" s="14" t="s">
        <v>2833</v>
      </c>
      <c r="F2478" s="14" t="s">
        <v>2834</v>
      </c>
      <c r="G2478" s="14" t="s">
        <v>2349</v>
      </c>
      <c r="H2478" s="14" t="s">
        <v>2350</v>
      </c>
      <c r="I2478" s="14" t="s">
        <v>175</v>
      </c>
      <c r="J2478" s="14" t="s">
        <v>3585</v>
      </c>
      <c r="K2478" s="15">
        <v>6250</v>
      </c>
      <c r="L2478" s="15">
        <v>6250</v>
      </c>
      <c r="M2478" s="15">
        <v>6250</v>
      </c>
      <c r="N2478" s="15">
        <v>6250</v>
      </c>
      <c r="O2478" s="15">
        <v>6250</v>
      </c>
      <c r="P2478" s="15">
        <v>6250</v>
      </c>
      <c r="Q2478" s="15">
        <v>6250</v>
      </c>
      <c r="R2478" s="15">
        <v>6250</v>
      </c>
      <c r="S2478" s="15">
        <v>6250</v>
      </c>
      <c r="T2478" s="15">
        <v>6250</v>
      </c>
      <c r="U2478" s="15">
        <v>6250</v>
      </c>
      <c r="V2478" s="15">
        <v>6250</v>
      </c>
      <c r="W2478" s="15">
        <v>75000</v>
      </c>
      <c r="X2478" s="15">
        <v>75373.660714285696</v>
      </c>
      <c r="Y2478" s="15">
        <v>75908.801965317907</v>
      </c>
      <c r="Z2478" s="15">
        <v>76971.622190304173</v>
      </c>
      <c r="AA2478" s="15">
        <v>77781.084542644734</v>
      </c>
      <c r="AB2478" s="16">
        <f t="shared" si="38"/>
        <v>31250</v>
      </c>
    </row>
    <row r="2479" spans="1:28" ht="16" x14ac:dyDescent="0.2">
      <c r="A2479" s="14" t="s">
        <v>3529</v>
      </c>
      <c r="B2479" s="14" t="s">
        <v>3530</v>
      </c>
      <c r="C2479" s="14" t="s">
        <v>2431</v>
      </c>
      <c r="D2479" s="14" t="s">
        <v>3355</v>
      </c>
      <c r="E2479" s="14" t="s">
        <v>2833</v>
      </c>
      <c r="F2479" s="14" t="s">
        <v>2834</v>
      </c>
      <c r="G2479" s="14" t="s">
        <v>2355</v>
      </c>
      <c r="H2479" s="14" t="s">
        <v>2356</v>
      </c>
      <c r="I2479" s="14" t="s">
        <v>175</v>
      </c>
      <c r="J2479" s="14" t="s">
        <v>3586</v>
      </c>
      <c r="K2479" s="15">
        <v>15163.08358068222</v>
      </c>
      <c r="L2479" s="15">
        <v>15163.08358068222</v>
      </c>
      <c r="M2479" s="15">
        <v>16834.053580682219</v>
      </c>
      <c r="N2479" s="15">
        <v>15163.08358068222</v>
      </c>
      <c r="O2479" s="15">
        <v>15163.08358068222</v>
      </c>
      <c r="P2479" s="15">
        <v>16834.053580682219</v>
      </c>
      <c r="Q2479" s="15">
        <v>15163.08358068222</v>
      </c>
      <c r="R2479" s="15">
        <v>15163.08358068222</v>
      </c>
      <c r="S2479" s="15">
        <v>16834.053580682219</v>
      </c>
      <c r="T2479" s="15">
        <v>15163.08358068222</v>
      </c>
      <c r="U2479" s="15">
        <v>15163.08358068222</v>
      </c>
      <c r="V2479" s="15">
        <v>16834.053580682219</v>
      </c>
      <c r="W2479" s="15">
        <v>188640.88296818663</v>
      </c>
      <c r="X2479" s="15">
        <v>189580.71879583172</v>
      </c>
      <c r="Y2479" s="15">
        <v>190926.71237059726</v>
      </c>
      <c r="Z2479" s="15">
        <v>193599.93031296867</v>
      </c>
      <c r="AA2479" s="15">
        <v>195635.89955130237</v>
      </c>
      <c r="AB2479" s="16">
        <f t="shared" si="38"/>
        <v>77486.387903411101</v>
      </c>
    </row>
    <row r="2480" spans="1:28" ht="16" x14ac:dyDescent="0.2">
      <c r="A2480" s="14" t="s">
        <v>3529</v>
      </c>
      <c r="B2480" s="14" t="s">
        <v>3530</v>
      </c>
      <c r="C2480" s="14" t="s">
        <v>2431</v>
      </c>
      <c r="D2480" s="14" t="s">
        <v>3355</v>
      </c>
      <c r="E2480" s="14" t="s">
        <v>2833</v>
      </c>
      <c r="F2480" s="14" t="s">
        <v>2834</v>
      </c>
      <c r="G2480" s="14" t="s">
        <v>2361</v>
      </c>
      <c r="H2480" s="14" t="s">
        <v>2362</v>
      </c>
      <c r="I2480" s="14" t="s">
        <v>175</v>
      </c>
      <c r="J2480" s="14" t="s">
        <v>3587</v>
      </c>
      <c r="K2480" s="15">
        <v>2864.4874852941184</v>
      </c>
      <c r="L2480" s="15">
        <v>2864.4874852941184</v>
      </c>
      <c r="M2480" s="15">
        <v>2864.4874852941184</v>
      </c>
      <c r="N2480" s="15">
        <v>7864.4874852941184</v>
      </c>
      <c r="O2480" s="15">
        <v>2864.4874852941184</v>
      </c>
      <c r="P2480" s="15">
        <v>2864.4874852941184</v>
      </c>
      <c r="Q2480" s="15">
        <v>2864.4874852941184</v>
      </c>
      <c r="R2480" s="15">
        <v>7864.4874852941184</v>
      </c>
      <c r="S2480" s="15">
        <v>2864.4874852941184</v>
      </c>
      <c r="T2480" s="15">
        <v>2864.4874852941184</v>
      </c>
      <c r="U2480" s="15">
        <v>2864.4874852941184</v>
      </c>
      <c r="V2480" s="15">
        <v>7864.4874852941184</v>
      </c>
      <c r="W2480" s="15">
        <v>49373.849823529425</v>
      </c>
      <c r="X2480" s="15">
        <v>49619.837396757372</v>
      </c>
      <c r="Y2480" s="15">
        <v>49972.130513595235</v>
      </c>
      <c r="Z2480" s="15">
        <v>50671.804195966986</v>
      </c>
      <c r="AA2480" s="15">
        <v>51204.687830930503</v>
      </c>
      <c r="AB2480" s="16">
        <f t="shared" si="38"/>
        <v>19322.437426470591</v>
      </c>
    </row>
    <row r="2481" spans="1:28" ht="16" x14ac:dyDescent="0.2">
      <c r="A2481" s="14" t="s">
        <v>3529</v>
      </c>
      <c r="B2481" s="14" t="s">
        <v>3530</v>
      </c>
      <c r="C2481" s="14" t="s">
        <v>2431</v>
      </c>
      <c r="D2481" s="14" t="s">
        <v>3355</v>
      </c>
      <c r="E2481" s="14" t="s">
        <v>2833</v>
      </c>
      <c r="F2481" s="14" t="s">
        <v>2834</v>
      </c>
      <c r="G2481" s="14" t="s">
        <v>1885</v>
      </c>
      <c r="H2481" s="14" t="s">
        <v>1886</v>
      </c>
      <c r="I2481" s="14" t="s">
        <v>179</v>
      </c>
      <c r="J2481" s="14" t="s">
        <v>3588</v>
      </c>
      <c r="K2481" s="15">
        <v>962.55899999999997</v>
      </c>
      <c r="L2481" s="15">
        <v>962.55899999999997</v>
      </c>
      <c r="M2481" s="15">
        <v>962.55899999999997</v>
      </c>
      <c r="N2481" s="15">
        <v>962.55899999999997</v>
      </c>
      <c r="O2481" s="15">
        <v>962.55899999999997</v>
      </c>
      <c r="P2481" s="15">
        <v>962.55899999999997</v>
      </c>
      <c r="Q2481" s="15">
        <v>962.55899999999997</v>
      </c>
      <c r="R2481" s="15">
        <v>962.55899999999997</v>
      </c>
      <c r="S2481" s="15">
        <v>962.55899999999997</v>
      </c>
      <c r="T2481" s="15">
        <v>962.55899999999997</v>
      </c>
      <c r="U2481" s="15">
        <v>962.55899999999997</v>
      </c>
      <c r="V2481" s="15">
        <v>962.55899999999997</v>
      </c>
      <c r="W2481" s="15">
        <v>11550.707999999999</v>
      </c>
      <c r="X2481" s="15">
        <v>11608.255277357141</v>
      </c>
      <c r="Y2481" s="15">
        <v>14210.127727907513</v>
      </c>
      <c r="Z2481" s="15">
        <v>14409.087674024942</v>
      </c>
      <c r="AA2481" s="15">
        <v>14560.619026383096</v>
      </c>
      <c r="AB2481" s="16">
        <f t="shared" si="38"/>
        <v>4812.7950000000001</v>
      </c>
    </row>
    <row r="2482" spans="1:28" ht="16" x14ac:dyDescent="0.2">
      <c r="A2482" s="14" t="s">
        <v>3529</v>
      </c>
      <c r="B2482" s="14" t="s">
        <v>3530</v>
      </c>
      <c r="C2482" s="14" t="s">
        <v>2431</v>
      </c>
      <c r="D2482" s="14" t="s">
        <v>3355</v>
      </c>
      <c r="E2482" s="14" t="s">
        <v>2833</v>
      </c>
      <c r="F2482" s="14" t="s">
        <v>2834</v>
      </c>
      <c r="G2482" s="14" t="s">
        <v>2366</v>
      </c>
      <c r="H2482" s="14" t="s">
        <v>2367</v>
      </c>
      <c r="I2482" s="14" t="s">
        <v>179</v>
      </c>
      <c r="J2482" s="14" t="s">
        <v>3589</v>
      </c>
      <c r="K2482" s="15">
        <v>65.546444764705896</v>
      </c>
      <c r="L2482" s="15">
        <v>65.546444764705896</v>
      </c>
      <c r="M2482" s="15">
        <v>65.546444764705896</v>
      </c>
      <c r="N2482" s="15">
        <v>65.546444764705896</v>
      </c>
      <c r="O2482" s="15">
        <v>65.546444764705896</v>
      </c>
      <c r="P2482" s="15">
        <v>65.546444764705896</v>
      </c>
      <c r="Q2482" s="15">
        <v>65.546444764705896</v>
      </c>
      <c r="R2482" s="15">
        <v>65.546444764705896</v>
      </c>
      <c r="S2482" s="15">
        <v>65.546444764705896</v>
      </c>
      <c r="T2482" s="15">
        <v>65.546444764705896</v>
      </c>
      <c r="U2482" s="15">
        <v>65.546444764705896</v>
      </c>
      <c r="V2482" s="15">
        <v>65.546444764705896</v>
      </c>
      <c r="W2482" s="15">
        <v>786.55733717647081</v>
      </c>
      <c r="X2482" s="15">
        <v>790.47607819561767</v>
      </c>
      <c r="Y2482" s="15">
        <v>967.65325784362904</v>
      </c>
      <c r="Z2482" s="15">
        <v>981.20163993612925</v>
      </c>
      <c r="AA2482" s="15">
        <v>991.52032317265275</v>
      </c>
      <c r="AB2482" s="16">
        <f t="shared" si="38"/>
        <v>327.73222382352947</v>
      </c>
    </row>
    <row r="2483" spans="1:28" ht="16" x14ac:dyDescent="0.2">
      <c r="A2483" s="14" t="s">
        <v>3529</v>
      </c>
      <c r="B2483" s="14" t="s">
        <v>3530</v>
      </c>
      <c r="C2483" s="14" t="s">
        <v>2431</v>
      </c>
      <c r="D2483" s="14" t="s">
        <v>3355</v>
      </c>
      <c r="E2483" s="14" t="s">
        <v>2833</v>
      </c>
      <c r="F2483" s="14" t="s">
        <v>2834</v>
      </c>
      <c r="G2483" s="14" t="s">
        <v>177</v>
      </c>
      <c r="H2483" s="14" t="s">
        <v>178</v>
      </c>
      <c r="I2483" s="14" t="s">
        <v>179</v>
      </c>
      <c r="J2483" s="14" t="s">
        <v>3590</v>
      </c>
      <c r="K2483" s="15">
        <v>255.03700000000001</v>
      </c>
      <c r="L2483" s="15">
        <v>255.03700000000001</v>
      </c>
      <c r="M2483" s="15">
        <v>255.03700000000001</v>
      </c>
      <c r="N2483" s="15">
        <v>255.03700000000001</v>
      </c>
      <c r="O2483" s="15">
        <v>255.03700000000001</v>
      </c>
      <c r="P2483" s="15">
        <v>255.03700000000001</v>
      </c>
      <c r="Q2483" s="15">
        <v>255.03700000000001</v>
      </c>
      <c r="R2483" s="15">
        <v>255.03700000000001</v>
      </c>
      <c r="S2483" s="15">
        <v>255.03700000000001</v>
      </c>
      <c r="T2483" s="15">
        <v>255.03700000000001</v>
      </c>
      <c r="U2483" s="15">
        <v>255.03700000000001</v>
      </c>
      <c r="V2483" s="15">
        <v>255.03700000000001</v>
      </c>
      <c r="W2483" s="15">
        <v>3060.444</v>
      </c>
      <c r="X2483" s="15">
        <v>3075.6915692142857</v>
      </c>
      <c r="Y2483" s="15">
        <v>3765.0765774797687</v>
      </c>
      <c r="Z2483" s="15">
        <v>3817.7924606390875</v>
      </c>
      <c r="AA2483" s="15">
        <v>3857.941793315179</v>
      </c>
      <c r="AB2483" s="16">
        <f t="shared" si="38"/>
        <v>1275.1849999999999</v>
      </c>
    </row>
    <row r="2484" spans="1:28" ht="16" x14ac:dyDescent="0.2">
      <c r="A2484" s="14" t="s">
        <v>3529</v>
      </c>
      <c r="B2484" s="14" t="s">
        <v>3530</v>
      </c>
      <c r="C2484" s="14" t="s">
        <v>2431</v>
      </c>
      <c r="D2484" s="14" t="s">
        <v>3355</v>
      </c>
      <c r="E2484" s="14" t="s">
        <v>2833</v>
      </c>
      <c r="F2484" s="14" t="s">
        <v>2834</v>
      </c>
      <c r="G2484" s="14" t="s">
        <v>1863</v>
      </c>
      <c r="H2484" s="14" t="s">
        <v>1864</v>
      </c>
      <c r="I2484" s="14" t="s">
        <v>179</v>
      </c>
      <c r="J2484" s="14" t="s">
        <v>3591</v>
      </c>
      <c r="K2484" s="15">
        <v>246.81</v>
      </c>
      <c r="L2484" s="15">
        <v>246.81</v>
      </c>
      <c r="M2484" s="15">
        <v>246.81</v>
      </c>
      <c r="N2484" s="15">
        <v>246.81</v>
      </c>
      <c r="O2484" s="15">
        <v>246.81</v>
      </c>
      <c r="P2484" s="15">
        <v>246.81</v>
      </c>
      <c r="Q2484" s="15">
        <v>246.81</v>
      </c>
      <c r="R2484" s="15">
        <v>246.81</v>
      </c>
      <c r="S2484" s="15">
        <v>246.81</v>
      </c>
      <c r="T2484" s="15">
        <v>246.81</v>
      </c>
      <c r="U2484" s="15">
        <v>246.81</v>
      </c>
      <c r="V2484" s="15">
        <v>246.81</v>
      </c>
      <c r="W2484" s="15">
        <v>2961.7200000000003</v>
      </c>
      <c r="X2484" s="15">
        <v>2976.4757121428565</v>
      </c>
      <c r="Y2484" s="15">
        <v>3643.6224943352599</v>
      </c>
      <c r="Z2484" s="15">
        <v>3694.6378651346008</v>
      </c>
      <c r="AA2484" s="15">
        <v>3733.4920580469475</v>
      </c>
      <c r="AB2484" s="16">
        <f t="shared" si="38"/>
        <v>1234.05</v>
      </c>
    </row>
    <row r="2485" spans="1:28" ht="16" x14ac:dyDescent="0.2">
      <c r="A2485" s="14" t="s">
        <v>3529</v>
      </c>
      <c r="B2485" s="14" t="s">
        <v>3530</v>
      </c>
      <c r="C2485" s="14" t="s">
        <v>2431</v>
      </c>
      <c r="D2485" s="14" t="s">
        <v>3355</v>
      </c>
      <c r="E2485" s="14" t="s">
        <v>2833</v>
      </c>
      <c r="F2485" s="14" t="s">
        <v>2834</v>
      </c>
      <c r="G2485" s="14" t="s">
        <v>2001</v>
      </c>
      <c r="H2485" s="14" t="s">
        <v>2002</v>
      </c>
      <c r="I2485" s="14" t="s">
        <v>1868</v>
      </c>
      <c r="J2485" s="14" t="s">
        <v>3592</v>
      </c>
      <c r="K2485" s="15">
        <v>4442.58</v>
      </c>
      <c r="L2485" s="15">
        <v>4442.58</v>
      </c>
      <c r="M2485" s="15">
        <v>4442.58</v>
      </c>
      <c r="N2485" s="15">
        <v>4442.58</v>
      </c>
      <c r="O2485" s="15">
        <v>4442.58</v>
      </c>
      <c r="P2485" s="15">
        <v>4442.58</v>
      </c>
      <c r="Q2485" s="15">
        <v>4442.58</v>
      </c>
      <c r="R2485" s="15">
        <v>4442.58</v>
      </c>
      <c r="S2485" s="15">
        <v>4442.58</v>
      </c>
      <c r="T2485" s="15">
        <v>4442.58</v>
      </c>
      <c r="U2485" s="15">
        <v>4442.58</v>
      </c>
      <c r="V2485" s="15">
        <v>4442.58</v>
      </c>
      <c r="W2485" s="15">
        <v>53310.96</v>
      </c>
      <c r="X2485" s="15">
        <v>53576.562818571423</v>
      </c>
      <c r="Y2485" s="15">
        <v>65585.204898034674</v>
      </c>
      <c r="Z2485" s="15">
        <v>66503.48157242281</v>
      </c>
      <c r="AA2485" s="15">
        <v>67202.857044845048</v>
      </c>
      <c r="AB2485" s="16">
        <f t="shared" si="38"/>
        <v>22212.9</v>
      </c>
    </row>
    <row r="2486" spans="1:28" ht="16" x14ac:dyDescent="0.2">
      <c r="A2486" s="14" t="s">
        <v>3529</v>
      </c>
      <c r="B2486" s="14" t="s">
        <v>3530</v>
      </c>
      <c r="C2486" s="14" t="s">
        <v>2431</v>
      </c>
      <c r="D2486" s="14" t="s">
        <v>3355</v>
      </c>
      <c r="E2486" s="14" t="s">
        <v>2833</v>
      </c>
      <c r="F2486" s="14" t="s">
        <v>2834</v>
      </c>
      <c r="G2486" s="14" t="s">
        <v>2381</v>
      </c>
      <c r="H2486" s="14" t="s">
        <v>2382</v>
      </c>
      <c r="I2486" s="14" t="s">
        <v>1868</v>
      </c>
      <c r="J2486" s="14" t="s">
        <v>3593</v>
      </c>
      <c r="K2486" s="15">
        <v>1480.86</v>
      </c>
      <c r="L2486" s="15">
        <v>1480.86</v>
      </c>
      <c r="M2486" s="15">
        <v>1480.86</v>
      </c>
      <c r="N2486" s="15">
        <v>1480.86</v>
      </c>
      <c r="O2486" s="15">
        <v>1480.86</v>
      </c>
      <c r="P2486" s="15">
        <v>1480.86</v>
      </c>
      <c r="Q2486" s="15">
        <v>1480.86</v>
      </c>
      <c r="R2486" s="15">
        <v>1480.86</v>
      </c>
      <c r="S2486" s="15">
        <v>1480.86</v>
      </c>
      <c r="T2486" s="15">
        <v>1480.86</v>
      </c>
      <c r="U2486" s="15">
        <v>1480.86</v>
      </c>
      <c r="V2486" s="15">
        <v>1480.86</v>
      </c>
      <c r="W2486" s="15">
        <v>17770.32</v>
      </c>
      <c r="X2486" s="15">
        <v>17858.854272857141</v>
      </c>
      <c r="Y2486" s="15">
        <v>21861.734966011558</v>
      </c>
      <c r="Z2486" s="15">
        <v>22167.827190807606</v>
      </c>
      <c r="AA2486" s="15">
        <v>22400.952348281684</v>
      </c>
      <c r="AB2486" s="16">
        <f t="shared" si="38"/>
        <v>7404.2999999999993</v>
      </c>
    </row>
    <row r="2487" spans="1:28" ht="16" x14ac:dyDescent="0.2">
      <c r="A2487" s="14" t="s">
        <v>3529</v>
      </c>
      <c r="B2487" s="14" t="s">
        <v>3530</v>
      </c>
      <c r="C2487" s="14" t="s">
        <v>2431</v>
      </c>
      <c r="D2487" s="14" t="s">
        <v>3355</v>
      </c>
      <c r="E2487" s="14" t="s">
        <v>2833</v>
      </c>
      <c r="F2487" s="14" t="s">
        <v>2834</v>
      </c>
      <c r="G2487" s="14" t="s">
        <v>1873</v>
      </c>
      <c r="H2487" s="14" t="s">
        <v>1874</v>
      </c>
      <c r="I2487" s="14" t="s">
        <v>1868</v>
      </c>
      <c r="J2487" s="14" t="s">
        <v>3594</v>
      </c>
      <c r="K2487" s="15">
        <v>1892.21</v>
      </c>
      <c r="L2487" s="15">
        <v>1892.21</v>
      </c>
      <c r="M2487" s="15">
        <v>1892.21</v>
      </c>
      <c r="N2487" s="15">
        <v>1892.21</v>
      </c>
      <c r="O2487" s="15">
        <v>1892.21</v>
      </c>
      <c r="P2487" s="15">
        <v>1892.21</v>
      </c>
      <c r="Q2487" s="15">
        <v>1892.21</v>
      </c>
      <c r="R2487" s="15">
        <v>1892.21</v>
      </c>
      <c r="S2487" s="15">
        <v>1892.21</v>
      </c>
      <c r="T2487" s="15">
        <v>1892.21</v>
      </c>
      <c r="U2487" s="15">
        <v>1892.21</v>
      </c>
      <c r="V2487" s="15">
        <v>1892.21</v>
      </c>
      <c r="W2487" s="15">
        <v>22706.52</v>
      </c>
      <c r="X2487" s="15">
        <v>22819.647126428568</v>
      </c>
      <c r="Y2487" s="15">
        <v>27934.439123236993</v>
      </c>
      <c r="Z2487" s="15">
        <v>28325.556966031938</v>
      </c>
      <c r="AA2487" s="15">
        <v>28623.439111693264</v>
      </c>
      <c r="AB2487" s="16">
        <f t="shared" si="38"/>
        <v>9461.0499999999993</v>
      </c>
    </row>
    <row r="2488" spans="1:28" ht="16" x14ac:dyDescent="0.2">
      <c r="A2488" s="14" t="s">
        <v>3529</v>
      </c>
      <c r="B2488" s="14" t="s">
        <v>3530</v>
      </c>
      <c r="C2488" s="14" t="s">
        <v>2431</v>
      </c>
      <c r="D2488" s="14" t="s">
        <v>3355</v>
      </c>
      <c r="E2488" s="14" t="s">
        <v>754</v>
      </c>
      <c r="F2488" s="14" t="s">
        <v>2845</v>
      </c>
      <c r="G2488" s="14" t="s">
        <v>1984</v>
      </c>
      <c r="H2488" s="14" t="s">
        <v>1985</v>
      </c>
      <c r="I2488" s="14" t="s">
        <v>1986</v>
      </c>
      <c r="J2488" s="14" t="s">
        <v>3595</v>
      </c>
      <c r="K2488" s="15">
        <v>77477.399999999994</v>
      </c>
      <c r="L2488" s="15">
        <v>80531.639999999985</v>
      </c>
      <c r="M2488" s="15">
        <v>79309.919999999998</v>
      </c>
      <c r="N2488" s="15">
        <v>78213.600000000006</v>
      </c>
      <c r="O2488" s="15">
        <v>76380.959999999992</v>
      </c>
      <c r="P2488" s="15">
        <v>76380.959999999992</v>
      </c>
      <c r="Q2488" s="15">
        <v>76380.959999999992</v>
      </c>
      <c r="R2488" s="15">
        <v>76380.959999999992</v>
      </c>
      <c r="S2488" s="15">
        <v>81378.959999999992</v>
      </c>
      <c r="T2488" s="15">
        <v>77116.680000000008</v>
      </c>
      <c r="U2488" s="15">
        <v>77116.680000000008</v>
      </c>
      <c r="V2488" s="15">
        <v>86002.08</v>
      </c>
      <c r="W2488" s="15">
        <v>942670.79999999993</v>
      </c>
      <c r="X2488" s="15">
        <v>956086.41230857128</v>
      </c>
      <c r="Y2488" s="15">
        <v>951880.61985033425</v>
      </c>
      <c r="Z2488" s="15">
        <v>964294.9161554419</v>
      </c>
      <c r="AA2488" s="15">
        <v>973693.63956523326</v>
      </c>
      <c r="AB2488" s="16">
        <f t="shared" si="38"/>
        <v>391913.5199999999</v>
      </c>
    </row>
    <row r="2489" spans="1:28" ht="16" x14ac:dyDescent="0.2">
      <c r="A2489" s="14" t="s">
        <v>3529</v>
      </c>
      <c r="B2489" s="14" t="s">
        <v>3530</v>
      </c>
      <c r="C2489" s="14" t="s">
        <v>2431</v>
      </c>
      <c r="D2489" s="14" t="s">
        <v>3355</v>
      </c>
      <c r="E2489" s="14" t="s">
        <v>754</v>
      </c>
      <c r="F2489" s="14" t="s">
        <v>2845</v>
      </c>
      <c r="G2489" s="14" t="s">
        <v>3532</v>
      </c>
      <c r="H2489" s="14" t="s">
        <v>3533</v>
      </c>
      <c r="I2489" s="14" t="s">
        <v>175</v>
      </c>
      <c r="J2489" s="14" t="s">
        <v>3596</v>
      </c>
      <c r="K2489" s="15">
        <v>12529.276734065088</v>
      </c>
      <c r="L2489" s="15">
        <v>12529.276734065088</v>
      </c>
      <c r="M2489" s="15">
        <v>13910.001534065088</v>
      </c>
      <c r="N2489" s="15">
        <v>12529.276734065088</v>
      </c>
      <c r="O2489" s="15">
        <v>12529.276734065088</v>
      </c>
      <c r="P2489" s="15">
        <v>13910.001534065088</v>
      </c>
      <c r="Q2489" s="15">
        <v>12529.276734065088</v>
      </c>
      <c r="R2489" s="15">
        <v>12529.276734065088</v>
      </c>
      <c r="S2489" s="15">
        <v>13910.001534065088</v>
      </c>
      <c r="T2489" s="15">
        <v>12529.276734065088</v>
      </c>
      <c r="U2489" s="15">
        <v>12529.276734065088</v>
      </c>
      <c r="V2489" s="15">
        <v>13910.001534065088</v>
      </c>
      <c r="W2489" s="15">
        <v>155874.22000878106</v>
      </c>
      <c r="X2489" s="15">
        <v>156650.80764061052</v>
      </c>
      <c r="Y2489" s="15">
        <v>157763.0039752661</v>
      </c>
      <c r="Z2489" s="15">
        <v>159971.88762298998</v>
      </c>
      <c r="AA2489" s="15">
        <v>161654.2117936241</v>
      </c>
      <c r="AB2489" s="16">
        <f t="shared" si="38"/>
        <v>64027.108470325446</v>
      </c>
    </row>
    <row r="2490" spans="1:28" ht="16" x14ac:dyDescent="0.2">
      <c r="A2490" s="14" t="s">
        <v>3529</v>
      </c>
      <c r="B2490" s="14" t="s">
        <v>3530</v>
      </c>
      <c r="C2490" s="14" t="s">
        <v>2431</v>
      </c>
      <c r="D2490" s="14" t="s">
        <v>3355</v>
      </c>
      <c r="E2490" s="14" t="s">
        <v>754</v>
      </c>
      <c r="F2490" s="14" t="s">
        <v>2845</v>
      </c>
      <c r="G2490" s="14" t="s">
        <v>2349</v>
      </c>
      <c r="H2490" s="14" t="s">
        <v>2350</v>
      </c>
      <c r="I2490" s="14" t="s">
        <v>175</v>
      </c>
      <c r="J2490" s="14" t="s">
        <v>3597</v>
      </c>
      <c r="K2490" s="15">
        <v>6250</v>
      </c>
      <c r="L2490" s="15">
        <v>6250</v>
      </c>
      <c r="M2490" s="15">
        <v>6250</v>
      </c>
      <c r="N2490" s="15">
        <v>6250</v>
      </c>
      <c r="O2490" s="15">
        <v>6250</v>
      </c>
      <c r="P2490" s="15">
        <v>6250</v>
      </c>
      <c r="Q2490" s="15">
        <v>6250</v>
      </c>
      <c r="R2490" s="15">
        <v>6250</v>
      </c>
      <c r="S2490" s="15">
        <v>6250</v>
      </c>
      <c r="T2490" s="15">
        <v>6250</v>
      </c>
      <c r="U2490" s="15">
        <v>6250</v>
      </c>
      <c r="V2490" s="15">
        <v>6250</v>
      </c>
      <c r="W2490" s="15">
        <v>75000</v>
      </c>
      <c r="X2490" s="15">
        <v>75373.660714285696</v>
      </c>
      <c r="Y2490" s="15">
        <v>75908.801965317907</v>
      </c>
      <c r="Z2490" s="15">
        <v>76971.622190304173</v>
      </c>
      <c r="AA2490" s="15">
        <v>77781.084542644734</v>
      </c>
      <c r="AB2490" s="16">
        <f t="shared" si="38"/>
        <v>31250</v>
      </c>
    </row>
    <row r="2491" spans="1:28" ht="16" x14ac:dyDescent="0.2">
      <c r="A2491" s="14" t="s">
        <v>3529</v>
      </c>
      <c r="B2491" s="14" t="s">
        <v>3530</v>
      </c>
      <c r="C2491" s="14" t="s">
        <v>2431</v>
      </c>
      <c r="D2491" s="14" t="s">
        <v>3355</v>
      </c>
      <c r="E2491" s="14" t="s">
        <v>754</v>
      </c>
      <c r="F2491" s="14" t="s">
        <v>2845</v>
      </c>
      <c r="G2491" s="14" t="s">
        <v>2355</v>
      </c>
      <c r="H2491" s="14" t="s">
        <v>2356</v>
      </c>
      <c r="I2491" s="14" t="s">
        <v>175</v>
      </c>
      <c r="J2491" s="14" t="s">
        <v>3598</v>
      </c>
      <c r="K2491" s="15">
        <v>15163.08358068222</v>
      </c>
      <c r="L2491" s="15">
        <v>15163.08358068222</v>
      </c>
      <c r="M2491" s="15">
        <v>37242.21684598834</v>
      </c>
      <c r="N2491" s="15">
        <v>15263.423306709617</v>
      </c>
      <c r="O2491" s="15">
        <v>15163.08358068222</v>
      </c>
      <c r="P2491" s="15">
        <v>37242.21684598834</v>
      </c>
      <c r="Q2491" s="15">
        <v>15163.08358068222</v>
      </c>
      <c r="R2491" s="15">
        <v>15263.423306709617</v>
      </c>
      <c r="S2491" s="15">
        <v>37242.21684598834</v>
      </c>
      <c r="T2491" s="15">
        <v>15163.08358068222</v>
      </c>
      <c r="U2491" s="15">
        <v>15163.08358068222</v>
      </c>
      <c r="V2491" s="15">
        <v>37342.556572015739</v>
      </c>
      <c r="W2491" s="15">
        <v>270574.55520749331</v>
      </c>
      <c r="X2491" s="15">
        <v>271922.59629504493</v>
      </c>
      <c r="Y2491" s="15">
        <v>273853.2043746612</v>
      </c>
      <c r="Z2491" s="15">
        <v>277687.49916987709</v>
      </c>
      <c r="AA2491" s="15">
        <v>280607.76471576712</v>
      </c>
      <c r="AB2491" s="16">
        <f t="shared" si="38"/>
        <v>97994.890894744618</v>
      </c>
    </row>
    <row r="2492" spans="1:28" ht="16" x14ac:dyDescent="0.2">
      <c r="A2492" s="14" t="s">
        <v>3529</v>
      </c>
      <c r="B2492" s="14" t="s">
        <v>3530</v>
      </c>
      <c r="C2492" s="14" t="s">
        <v>2431</v>
      </c>
      <c r="D2492" s="14" t="s">
        <v>3355</v>
      </c>
      <c r="E2492" s="14" t="s">
        <v>754</v>
      </c>
      <c r="F2492" s="14" t="s">
        <v>2845</v>
      </c>
      <c r="G2492" s="14" t="s">
        <v>2361</v>
      </c>
      <c r="H2492" s="14" t="s">
        <v>2362</v>
      </c>
      <c r="I2492" s="14" t="s">
        <v>175</v>
      </c>
      <c r="J2492" s="14" t="s">
        <v>3599</v>
      </c>
      <c r="K2492" s="15">
        <v>2864.4874852941184</v>
      </c>
      <c r="L2492" s="15">
        <v>2864.4874852941184</v>
      </c>
      <c r="M2492" s="15">
        <v>2864.4874852941184</v>
      </c>
      <c r="N2492" s="15">
        <v>7864.4874852941184</v>
      </c>
      <c r="O2492" s="15">
        <v>2864.4874852941184</v>
      </c>
      <c r="P2492" s="15">
        <v>2864.4874852941184</v>
      </c>
      <c r="Q2492" s="15">
        <v>2864.4874852941184</v>
      </c>
      <c r="R2492" s="15">
        <v>7864.4874852941184</v>
      </c>
      <c r="S2492" s="15">
        <v>2864.4874852941184</v>
      </c>
      <c r="T2492" s="15">
        <v>2864.4874852941184</v>
      </c>
      <c r="U2492" s="15">
        <v>2864.4874852941184</v>
      </c>
      <c r="V2492" s="15">
        <v>7864.4874852941184</v>
      </c>
      <c r="W2492" s="15">
        <v>49373.849823529425</v>
      </c>
      <c r="X2492" s="15">
        <v>49619.837396757372</v>
      </c>
      <c r="Y2492" s="15">
        <v>49972.130513595235</v>
      </c>
      <c r="Z2492" s="15">
        <v>50671.804195966986</v>
      </c>
      <c r="AA2492" s="15">
        <v>51204.687830930503</v>
      </c>
      <c r="AB2492" s="16">
        <f t="shared" si="38"/>
        <v>19322.437426470591</v>
      </c>
    </row>
    <row r="2493" spans="1:28" ht="16" x14ac:dyDescent="0.2">
      <c r="A2493" s="14" t="s">
        <v>3529</v>
      </c>
      <c r="B2493" s="14" t="s">
        <v>3530</v>
      </c>
      <c r="C2493" s="14" t="s">
        <v>2431</v>
      </c>
      <c r="D2493" s="14" t="s">
        <v>3355</v>
      </c>
      <c r="E2493" s="14" t="s">
        <v>754</v>
      </c>
      <c r="F2493" s="14" t="s">
        <v>2845</v>
      </c>
      <c r="G2493" s="14" t="s">
        <v>1885</v>
      </c>
      <c r="H2493" s="14" t="s">
        <v>1886</v>
      </c>
      <c r="I2493" s="14" t="s">
        <v>179</v>
      </c>
      <c r="J2493" s="14" t="s">
        <v>3600</v>
      </c>
      <c r="K2493" s="15">
        <v>1645.4</v>
      </c>
      <c r="L2493" s="15">
        <v>1645.4</v>
      </c>
      <c r="M2493" s="15">
        <v>1645.4</v>
      </c>
      <c r="N2493" s="15">
        <v>1645.4</v>
      </c>
      <c r="O2493" s="15">
        <v>1645.4</v>
      </c>
      <c r="P2493" s="15">
        <v>1645.4</v>
      </c>
      <c r="Q2493" s="15">
        <v>1645.4</v>
      </c>
      <c r="R2493" s="15">
        <v>1645.4</v>
      </c>
      <c r="S2493" s="15">
        <v>1645.4</v>
      </c>
      <c r="T2493" s="15">
        <v>1645.4</v>
      </c>
      <c r="U2493" s="15">
        <v>1645.4</v>
      </c>
      <c r="V2493" s="15">
        <v>1645.4</v>
      </c>
      <c r="W2493" s="15">
        <v>19744.800000000003</v>
      </c>
      <c r="X2493" s="15">
        <v>19843.171414285713</v>
      </c>
      <c r="Y2493" s="15">
        <v>24290.816628901732</v>
      </c>
      <c r="Z2493" s="15">
        <v>24630.919100897339</v>
      </c>
      <c r="AA2493" s="15">
        <v>24889.947053646316</v>
      </c>
      <c r="AB2493" s="16">
        <f t="shared" si="38"/>
        <v>8227</v>
      </c>
    </row>
    <row r="2494" spans="1:28" ht="16" x14ac:dyDescent="0.2">
      <c r="A2494" s="14" t="s">
        <v>3529</v>
      </c>
      <c r="B2494" s="14" t="s">
        <v>3530</v>
      </c>
      <c r="C2494" s="14" t="s">
        <v>2431</v>
      </c>
      <c r="D2494" s="14" t="s">
        <v>3355</v>
      </c>
      <c r="E2494" s="14" t="s">
        <v>754</v>
      </c>
      <c r="F2494" s="14" t="s">
        <v>2845</v>
      </c>
      <c r="G2494" s="14" t="s">
        <v>2366</v>
      </c>
      <c r="H2494" s="14" t="s">
        <v>2367</v>
      </c>
      <c r="I2494" s="14" t="s">
        <v>179</v>
      </c>
      <c r="J2494" s="14" t="s">
        <v>3601</v>
      </c>
      <c r="K2494" s="15">
        <v>1645.4</v>
      </c>
      <c r="L2494" s="15">
        <v>1645.4</v>
      </c>
      <c r="M2494" s="15">
        <v>1645.4</v>
      </c>
      <c r="N2494" s="15">
        <v>1645.4</v>
      </c>
      <c r="O2494" s="15">
        <v>1645.4</v>
      </c>
      <c r="P2494" s="15">
        <v>1645.4</v>
      </c>
      <c r="Q2494" s="15">
        <v>1645.4</v>
      </c>
      <c r="R2494" s="15">
        <v>1645.4</v>
      </c>
      <c r="S2494" s="15">
        <v>1645.4</v>
      </c>
      <c r="T2494" s="15">
        <v>1645.4</v>
      </c>
      <c r="U2494" s="15">
        <v>1645.4</v>
      </c>
      <c r="V2494" s="15">
        <v>1645.4</v>
      </c>
      <c r="W2494" s="15">
        <v>19744.800000000003</v>
      </c>
      <c r="X2494" s="15">
        <v>19843.171414285713</v>
      </c>
      <c r="Y2494" s="15">
        <v>24290.816628901732</v>
      </c>
      <c r="Z2494" s="15">
        <v>24630.919100897339</v>
      </c>
      <c r="AA2494" s="15">
        <v>24889.947053646316</v>
      </c>
      <c r="AB2494" s="16">
        <f t="shared" si="38"/>
        <v>8227</v>
      </c>
    </row>
    <row r="2495" spans="1:28" ht="16" x14ac:dyDescent="0.2">
      <c r="A2495" s="14" t="s">
        <v>3529</v>
      </c>
      <c r="B2495" s="14" t="s">
        <v>3530</v>
      </c>
      <c r="C2495" s="14" t="s">
        <v>2431</v>
      </c>
      <c r="D2495" s="14" t="s">
        <v>3355</v>
      </c>
      <c r="E2495" s="14" t="s">
        <v>754</v>
      </c>
      <c r="F2495" s="14" t="s">
        <v>2845</v>
      </c>
      <c r="G2495" s="14" t="s">
        <v>177</v>
      </c>
      <c r="H2495" s="14" t="s">
        <v>178</v>
      </c>
      <c r="I2495" s="14" t="s">
        <v>179</v>
      </c>
      <c r="J2495" s="14" t="s">
        <v>3602</v>
      </c>
      <c r="K2495" s="15">
        <v>2221.29</v>
      </c>
      <c r="L2495" s="15">
        <v>2221.29</v>
      </c>
      <c r="M2495" s="15">
        <v>2221.29</v>
      </c>
      <c r="N2495" s="15">
        <v>2221.29</v>
      </c>
      <c r="O2495" s="15">
        <v>2221.29</v>
      </c>
      <c r="P2495" s="15">
        <v>2221.29</v>
      </c>
      <c r="Q2495" s="15">
        <v>2221.29</v>
      </c>
      <c r="R2495" s="15">
        <v>2221.29</v>
      </c>
      <c r="S2495" s="15">
        <v>2221.29</v>
      </c>
      <c r="T2495" s="15">
        <v>2221.29</v>
      </c>
      <c r="U2495" s="15">
        <v>2221.29</v>
      </c>
      <c r="V2495" s="15">
        <v>2221.29</v>
      </c>
      <c r="W2495" s="15">
        <v>26655.48</v>
      </c>
      <c r="X2495" s="15">
        <v>26788.281409285712</v>
      </c>
      <c r="Y2495" s="15">
        <v>32792.602449017337</v>
      </c>
      <c r="Z2495" s="15">
        <v>33251.740786211405</v>
      </c>
      <c r="AA2495" s="15">
        <v>33601.428522422524</v>
      </c>
      <c r="AB2495" s="16">
        <f t="shared" si="38"/>
        <v>11106.45</v>
      </c>
    </row>
    <row r="2496" spans="1:28" ht="16" x14ac:dyDescent="0.2">
      <c r="A2496" s="14" t="s">
        <v>3529</v>
      </c>
      <c r="B2496" s="14" t="s">
        <v>3530</v>
      </c>
      <c r="C2496" s="14" t="s">
        <v>2431</v>
      </c>
      <c r="D2496" s="14" t="s">
        <v>3355</v>
      </c>
      <c r="E2496" s="14" t="s">
        <v>754</v>
      </c>
      <c r="F2496" s="14" t="s">
        <v>2845</v>
      </c>
      <c r="G2496" s="14" t="s">
        <v>1863</v>
      </c>
      <c r="H2496" s="14" t="s">
        <v>1864</v>
      </c>
      <c r="I2496" s="14" t="s">
        <v>179</v>
      </c>
      <c r="J2496" s="14" t="s">
        <v>3603</v>
      </c>
      <c r="K2496" s="15">
        <v>740.43</v>
      </c>
      <c r="L2496" s="15">
        <v>740.43</v>
      </c>
      <c r="M2496" s="15">
        <v>740.43</v>
      </c>
      <c r="N2496" s="15">
        <v>740.43</v>
      </c>
      <c r="O2496" s="15">
        <v>740.43</v>
      </c>
      <c r="P2496" s="15">
        <v>740.43</v>
      </c>
      <c r="Q2496" s="15">
        <v>740.43</v>
      </c>
      <c r="R2496" s="15">
        <v>740.43</v>
      </c>
      <c r="S2496" s="15">
        <v>740.43</v>
      </c>
      <c r="T2496" s="15">
        <v>740.43</v>
      </c>
      <c r="U2496" s="15">
        <v>740.43</v>
      </c>
      <c r="V2496" s="15">
        <v>740.43</v>
      </c>
      <c r="W2496" s="15">
        <v>8885.16</v>
      </c>
      <c r="X2496" s="15">
        <v>8929.4271364285705</v>
      </c>
      <c r="Y2496" s="15">
        <v>10930.867483005779</v>
      </c>
      <c r="Z2496" s="15">
        <v>11083.913595403803</v>
      </c>
      <c r="AA2496" s="15">
        <v>11200.476174140842</v>
      </c>
      <c r="AB2496" s="16">
        <f t="shared" si="38"/>
        <v>3702.1499999999996</v>
      </c>
    </row>
    <row r="2497" spans="1:28" ht="16" x14ac:dyDescent="0.2">
      <c r="A2497" s="14" t="s">
        <v>3529</v>
      </c>
      <c r="B2497" s="14" t="s">
        <v>3530</v>
      </c>
      <c r="C2497" s="14" t="s">
        <v>2431</v>
      </c>
      <c r="D2497" s="14" t="s">
        <v>3355</v>
      </c>
      <c r="E2497" s="14" t="s">
        <v>754</v>
      </c>
      <c r="F2497" s="14" t="s">
        <v>2845</v>
      </c>
      <c r="G2497" s="14" t="s">
        <v>2001</v>
      </c>
      <c r="H2497" s="14" t="s">
        <v>2002</v>
      </c>
      <c r="I2497" s="14" t="s">
        <v>1868</v>
      </c>
      <c r="J2497" s="14" t="s">
        <v>3604</v>
      </c>
      <c r="K2497" s="15">
        <v>5100.74</v>
      </c>
      <c r="L2497" s="15">
        <v>5100.74</v>
      </c>
      <c r="M2497" s="15">
        <v>5100.74</v>
      </c>
      <c r="N2497" s="15">
        <v>5100.74</v>
      </c>
      <c r="O2497" s="15">
        <v>5100.74</v>
      </c>
      <c r="P2497" s="15">
        <v>5100.74</v>
      </c>
      <c r="Q2497" s="15">
        <v>5100.74</v>
      </c>
      <c r="R2497" s="15">
        <v>5100.74</v>
      </c>
      <c r="S2497" s="15">
        <v>5100.74</v>
      </c>
      <c r="T2497" s="15">
        <v>5100.74</v>
      </c>
      <c r="U2497" s="15">
        <v>5100.74</v>
      </c>
      <c r="V2497" s="15">
        <v>5100.74</v>
      </c>
      <c r="W2497" s="15">
        <v>61208.88</v>
      </c>
      <c r="X2497" s="15">
        <v>61513.83138428571</v>
      </c>
      <c r="Y2497" s="15">
        <v>75301.531549595369</v>
      </c>
      <c r="Z2497" s="15">
        <v>76355.849212781744</v>
      </c>
      <c r="AA2497" s="15">
        <v>77158.835866303591</v>
      </c>
      <c r="AB2497" s="16">
        <f t="shared" si="38"/>
        <v>25503.699999999997</v>
      </c>
    </row>
    <row r="2498" spans="1:28" ht="16" x14ac:dyDescent="0.2">
      <c r="A2498" s="14" t="s">
        <v>3529</v>
      </c>
      <c r="B2498" s="14" t="s">
        <v>3530</v>
      </c>
      <c r="C2498" s="14" t="s">
        <v>2431</v>
      </c>
      <c r="D2498" s="14" t="s">
        <v>3355</v>
      </c>
      <c r="E2498" s="14" t="s">
        <v>754</v>
      </c>
      <c r="F2498" s="14" t="s">
        <v>2845</v>
      </c>
      <c r="G2498" s="14" t="s">
        <v>2381</v>
      </c>
      <c r="H2498" s="14" t="s">
        <v>2382</v>
      </c>
      <c r="I2498" s="14" t="s">
        <v>1868</v>
      </c>
      <c r="J2498" s="14" t="s">
        <v>3605</v>
      </c>
      <c r="K2498" s="15">
        <v>3702.15</v>
      </c>
      <c r="L2498" s="15">
        <v>3702.15</v>
      </c>
      <c r="M2498" s="15">
        <v>3702.15</v>
      </c>
      <c r="N2498" s="15">
        <v>3702.15</v>
      </c>
      <c r="O2498" s="15">
        <v>3702.15</v>
      </c>
      <c r="P2498" s="15">
        <v>3702.15</v>
      </c>
      <c r="Q2498" s="15">
        <v>3702.15</v>
      </c>
      <c r="R2498" s="15">
        <v>3702.15</v>
      </c>
      <c r="S2498" s="15">
        <v>3702.15</v>
      </c>
      <c r="T2498" s="15">
        <v>3702.15</v>
      </c>
      <c r="U2498" s="15">
        <v>3702.15</v>
      </c>
      <c r="V2498" s="15">
        <v>3702.15</v>
      </c>
      <c r="W2498" s="15">
        <v>44425.8</v>
      </c>
      <c r="X2498" s="15">
        <v>44647.135682142864</v>
      </c>
      <c r="Y2498" s="15">
        <v>54654.337415028895</v>
      </c>
      <c r="Z2498" s="15">
        <v>55419.567977019011</v>
      </c>
      <c r="AA2498" s="15">
        <v>56002.380870704212</v>
      </c>
      <c r="AB2498" s="16">
        <f t="shared" si="38"/>
        <v>18510.75</v>
      </c>
    </row>
    <row r="2499" spans="1:28" ht="16" x14ac:dyDescent="0.2">
      <c r="A2499" s="14" t="s">
        <v>3529</v>
      </c>
      <c r="B2499" s="14" t="s">
        <v>3530</v>
      </c>
      <c r="C2499" s="14" t="s">
        <v>2431</v>
      </c>
      <c r="D2499" s="14" t="s">
        <v>3355</v>
      </c>
      <c r="E2499" s="14" t="s">
        <v>754</v>
      </c>
      <c r="F2499" s="14" t="s">
        <v>2845</v>
      </c>
      <c r="G2499" s="14" t="s">
        <v>1873</v>
      </c>
      <c r="H2499" s="14" t="s">
        <v>1874</v>
      </c>
      <c r="I2499" s="14" t="s">
        <v>1868</v>
      </c>
      <c r="J2499" s="14" t="s">
        <v>3606</v>
      </c>
      <c r="K2499" s="15">
        <v>822.7</v>
      </c>
      <c r="L2499" s="15">
        <v>822.7</v>
      </c>
      <c r="M2499" s="15">
        <v>822.7</v>
      </c>
      <c r="N2499" s="15">
        <v>822.7</v>
      </c>
      <c r="O2499" s="15">
        <v>822.7</v>
      </c>
      <c r="P2499" s="15">
        <v>822.7</v>
      </c>
      <c r="Q2499" s="15">
        <v>822.7</v>
      </c>
      <c r="R2499" s="15">
        <v>822.7</v>
      </c>
      <c r="S2499" s="15">
        <v>822.7</v>
      </c>
      <c r="T2499" s="15">
        <v>822.7</v>
      </c>
      <c r="U2499" s="15">
        <v>822.7</v>
      </c>
      <c r="V2499" s="15">
        <v>822.7</v>
      </c>
      <c r="W2499" s="15">
        <v>9872.4000000000015</v>
      </c>
      <c r="X2499" s="15">
        <v>9921.5857071428563</v>
      </c>
      <c r="Y2499" s="15">
        <v>12145.408314450866</v>
      </c>
      <c r="Z2499" s="15">
        <v>12315.45955044867</v>
      </c>
      <c r="AA2499" s="15">
        <v>12444.973526823158</v>
      </c>
      <c r="AB2499" s="16">
        <f t="shared" ref="AB2499:AB2562" si="39">SUM(K2499:O2499)</f>
        <v>4113.5</v>
      </c>
    </row>
    <row r="2500" spans="1:28" ht="16" x14ac:dyDescent="0.2">
      <c r="A2500" s="14" t="s">
        <v>3529</v>
      </c>
      <c r="B2500" s="14" t="s">
        <v>3530</v>
      </c>
      <c r="C2500" s="14" t="s">
        <v>2431</v>
      </c>
      <c r="D2500" s="14" t="s">
        <v>3355</v>
      </c>
      <c r="E2500" s="14" t="s">
        <v>682</v>
      </c>
      <c r="F2500" s="14" t="s">
        <v>980</v>
      </c>
      <c r="G2500" s="14" t="s">
        <v>15</v>
      </c>
      <c r="H2500" s="14" t="s">
        <v>16</v>
      </c>
      <c r="I2500" s="14" t="s">
        <v>17</v>
      </c>
      <c r="J2500" s="14" t="s">
        <v>3607</v>
      </c>
      <c r="K2500" s="15">
        <v>170498.77000000002</v>
      </c>
      <c r="L2500" s="15">
        <v>141277.93</v>
      </c>
      <c r="M2500" s="15">
        <v>141277.93</v>
      </c>
      <c r="N2500" s="15">
        <v>185156.89</v>
      </c>
      <c r="O2500" s="15">
        <v>146403.72</v>
      </c>
      <c r="P2500" s="15">
        <v>157266.23999999999</v>
      </c>
      <c r="Q2500" s="15">
        <v>175624.57</v>
      </c>
      <c r="R2500" s="15">
        <v>146403.72</v>
      </c>
      <c r="S2500" s="15">
        <v>146403.72</v>
      </c>
      <c r="T2500" s="15">
        <v>177435.88000000003</v>
      </c>
      <c r="U2500" s="15">
        <v>148214.93</v>
      </c>
      <c r="V2500" s="15">
        <v>178608.52000000002</v>
      </c>
      <c r="W2500" s="15">
        <v>1914572.82</v>
      </c>
      <c r="X2500" s="15">
        <v>1968958.1965444642</v>
      </c>
      <c r="Y2500" s="15">
        <v>2027672.6534857703</v>
      </c>
      <c r="Z2500" s="15">
        <v>2092623.8639612587</v>
      </c>
      <c r="AA2500" s="15">
        <v>2161127.8872615867</v>
      </c>
      <c r="AB2500" s="16">
        <f t="shared" si="39"/>
        <v>784615.24</v>
      </c>
    </row>
    <row r="2501" spans="1:28" ht="16" x14ac:dyDescent="0.2">
      <c r="A2501" s="14" t="s">
        <v>3529</v>
      </c>
      <c r="B2501" s="14" t="s">
        <v>3530</v>
      </c>
      <c r="C2501" s="14" t="s">
        <v>2431</v>
      </c>
      <c r="D2501" s="14" t="s">
        <v>3355</v>
      </c>
      <c r="E2501" s="14" t="s">
        <v>682</v>
      </c>
      <c r="F2501" s="14" t="s">
        <v>980</v>
      </c>
      <c r="G2501" s="14" t="s">
        <v>19</v>
      </c>
      <c r="H2501" s="14" t="s">
        <v>20</v>
      </c>
      <c r="I2501" s="14" t="s">
        <v>21</v>
      </c>
      <c r="J2501" s="14" t="s">
        <v>3608</v>
      </c>
      <c r="K2501" s="15">
        <v>3000</v>
      </c>
      <c r="L2501" s="15">
        <v>1200</v>
      </c>
      <c r="M2501" s="15">
        <v>3000</v>
      </c>
      <c r="N2501" s="15">
        <v>1200</v>
      </c>
      <c r="O2501" s="15">
        <v>3000</v>
      </c>
      <c r="P2501" s="15">
        <v>4800</v>
      </c>
      <c r="Q2501" s="15">
        <v>3000</v>
      </c>
      <c r="R2501" s="15">
        <v>1200</v>
      </c>
      <c r="S2501" s="15">
        <v>3000</v>
      </c>
      <c r="T2501" s="15">
        <v>1200</v>
      </c>
      <c r="U2501" s="15">
        <v>3000</v>
      </c>
      <c r="V2501" s="15">
        <v>4800</v>
      </c>
      <c r="W2501" s="15">
        <v>32400</v>
      </c>
      <c r="X2501" s="15">
        <v>32431.435714285712</v>
      </c>
      <c r="Y2501" s="15">
        <v>32511.011015028897</v>
      </c>
      <c r="Z2501" s="15">
        <v>32944.09168101901</v>
      </c>
      <c r="AA2501" s="15">
        <v>33189.772430264209</v>
      </c>
      <c r="AB2501" s="16">
        <f t="shared" si="39"/>
        <v>11400</v>
      </c>
    </row>
    <row r="2502" spans="1:28" ht="16" x14ac:dyDescent="0.2">
      <c r="A2502" s="14" t="s">
        <v>3529</v>
      </c>
      <c r="B2502" s="14" t="s">
        <v>3530</v>
      </c>
      <c r="C2502" s="14" t="s">
        <v>2431</v>
      </c>
      <c r="D2502" s="14" t="s">
        <v>3355</v>
      </c>
      <c r="E2502" s="14" t="s">
        <v>682</v>
      </c>
      <c r="F2502" s="14" t="s">
        <v>980</v>
      </c>
      <c r="G2502" s="14" t="s">
        <v>23</v>
      </c>
      <c r="H2502" s="14" t="s">
        <v>24</v>
      </c>
      <c r="I2502" s="14" t="s">
        <v>21</v>
      </c>
      <c r="J2502" s="14" t="s">
        <v>3609</v>
      </c>
      <c r="K2502" s="15">
        <v>2400</v>
      </c>
      <c r="L2502" s="15">
        <v>960</v>
      </c>
      <c r="M2502" s="15">
        <v>2400</v>
      </c>
      <c r="N2502" s="15">
        <v>960</v>
      </c>
      <c r="O2502" s="15">
        <v>2400</v>
      </c>
      <c r="P2502" s="15">
        <v>3840</v>
      </c>
      <c r="Q2502" s="15">
        <v>2400</v>
      </c>
      <c r="R2502" s="15">
        <v>960</v>
      </c>
      <c r="S2502" s="15">
        <v>2400</v>
      </c>
      <c r="T2502" s="15">
        <v>960</v>
      </c>
      <c r="U2502" s="15">
        <v>2400</v>
      </c>
      <c r="V2502" s="15">
        <v>3840</v>
      </c>
      <c r="W2502" s="15">
        <v>25920</v>
      </c>
      <c r="X2502" s="15">
        <v>25945.14857142857</v>
      </c>
      <c r="Y2502" s="15">
        <v>26008.808812023122</v>
      </c>
      <c r="Z2502" s="15">
        <v>26355.27334481521</v>
      </c>
      <c r="AA2502" s="15">
        <v>26551.817944211369</v>
      </c>
      <c r="AB2502" s="16">
        <f t="shared" si="39"/>
        <v>9120</v>
      </c>
    </row>
    <row r="2503" spans="1:28" ht="16" x14ac:dyDescent="0.2">
      <c r="A2503" s="14" t="s">
        <v>3529</v>
      </c>
      <c r="B2503" s="14" t="s">
        <v>3530</v>
      </c>
      <c r="C2503" s="14" t="s">
        <v>2431</v>
      </c>
      <c r="D2503" s="14" t="s">
        <v>3355</v>
      </c>
      <c r="E2503" s="14" t="s">
        <v>682</v>
      </c>
      <c r="F2503" s="14" t="s">
        <v>980</v>
      </c>
      <c r="G2503" s="14" t="s">
        <v>26</v>
      </c>
      <c r="H2503" s="14" t="s">
        <v>27</v>
      </c>
      <c r="I2503" s="14" t="s">
        <v>21</v>
      </c>
      <c r="J2503" s="14" t="s">
        <v>3610</v>
      </c>
      <c r="K2503" s="15">
        <v>660</v>
      </c>
      <c r="L2503" s="15">
        <v>264</v>
      </c>
      <c r="M2503" s="15">
        <v>660</v>
      </c>
      <c r="N2503" s="15">
        <v>264</v>
      </c>
      <c r="O2503" s="15">
        <v>660</v>
      </c>
      <c r="P2503" s="15">
        <v>1056</v>
      </c>
      <c r="Q2503" s="15">
        <v>660</v>
      </c>
      <c r="R2503" s="15">
        <v>264</v>
      </c>
      <c r="S2503" s="15">
        <v>660</v>
      </c>
      <c r="T2503" s="15">
        <v>264</v>
      </c>
      <c r="U2503" s="15">
        <v>660</v>
      </c>
      <c r="V2503" s="15">
        <v>1056</v>
      </c>
      <c r="W2503" s="15">
        <v>7128</v>
      </c>
      <c r="X2503" s="15">
        <v>7134.915857142857</v>
      </c>
      <c r="Y2503" s="15">
        <v>7152.4224233063578</v>
      </c>
      <c r="Z2503" s="15">
        <v>7247.7001698241829</v>
      </c>
      <c r="AA2503" s="15">
        <v>7301.7499346581262</v>
      </c>
      <c r="AB2503" s="16">
        <f t="shared" si="39"/>
        <v>2508</v>
      </c>
    </row>
    <row r="2504" spans="1:28" ht="16" x14ac:dyDescent="0.2">
      <c r="A2504" s="14" t="s">
        <v>3529</v>
      </c>
      <c r="B2504" s="14" t="s">
        <v>3530</v>
      </c>
      <c r="C2504" s="14" t="s">
        <v>2431</v>
      </c>
      <c r="D2504" s="14" t="s">
        <v>3355</v>
      </c>
      <c r="E2504" s="14" t="s">
        <v>682</v>
      </c>
      <c r="F2504" s="14" t="s">
        <v>980</v>
      </c>
      <c r="G2504" s="14" t="s">
        <v>38</v>
      </c>
      <c r="H2504" s="14" t="s">
        <v>39</v>
      </c>
      <c r="I2504" s="14" t="s">
        <v>21</v>
      </c>
      <c r="J2504" s="14" t="s">
        <v>3611</v>
      </c>
      <c r="K2504" s="15">
        <v>7157.269031008107</v>
      </c>
      <c r="L2504" s="15">
        <v>7157.269031008107</v>
      </c>
      <c r="M2504" s="15">
        <v>7157.269031008107</v>
      </c>
      <c r="N2504" s="15">
        <v>7157.269031008107</v>
      </c>
      <c r="O2504" s="15">
        <v>7157.269031008107</v>
      </c>
      <c r="P2504" s="15">
        <v>7157.269031008107</v>
      </c>
      <c r="Q2504" s="15">
        <v>7157.269031008107</v>
      </c>
      <c r="R2504" s="15">
        <v>7157.269031008107</v>
      </c>
      <c r="S2504" s="15">
        <v>7157.269031008107</v>
      </c>
      <c r="T2504" s="15">
        <v>7157.269031008107</v>
      </c>
      <c r="U2504" s="15">
        <v>7157.269031008107</v>
      </c>
      <c r="V2504" s="15">
        <v>7157.269031008107</v>
      </c>
      <c r="W2504" s="15">
        <v>85887.228372097277</v>
      </c>
      <c r="X2504" s="15">
        <v>84429.254582566617</v>
      </c>
      <c r="Y2504" s="15">
        <v>83967.351622150833</v>
      </c>
      <c r="Z2504" s="15">
        <v>84584.396042801323</v>
      </c>
      <c r="AA2504" s="15">
        <v>85215.184652651529</v>
      </c>
      <c r="AB2504" s="16">
        <f t="shared" si="39"/>
        <v>35786.345155040537</v>
      </c>
    </row>
    <row r="2505" spans="1:28" ht="16" x14ac:dyDescent="0.2">
      <c r="A2505" s="14" t="s">
        <v>3529</v>
      </c>
      <c r="B2505" s="14" t="s">
        <v>3530</v>
      </c>
      <c r="C2505" s="14" t="s">
        <v>2431</v>
      </c>
      <c r="D2505" s="14" t="s">
        <v>3355</v>
      </c>
      <c r="E2505" s="14" t="s">
        <v>682</v>
      </c>
      <c r="F2505" s="14" t="s">
        <v>980</v>
      </c>
      <c r="G2505" s="14" t="s">
        <v>41</v>
      </c>
      <c r="H2505" s="14" t="s">
        <v>42</v>
      </c>
      <c r="I2505" s="14" t="s">
        <v>21</v>
      </c>
      <c r="J2505" s="14" t="s">
        <v>3612</v>
      </c>
      <c r="K2505" s="15">
        <v>2680</v>
      </c>
      <c r="L2505" s="15">
        <v>2680</v>
      </c>
      <c r="M2505" s="15">
        <v>2680</v>
      </c>
      <c r="N2505" s="15">
        <v>2680</v>
      </c>
      <c r="O2505" s="15">
        <v>2680</v>
      </c>
      <c r="P2505" s="15">
        <v>2680</v>
      </c>
      <c r="Q2505" s="15">
        <v>2680</v>
      </c>
      <c r="R2505" s="15">
        <v>2680</v>
      </c>
      <c r="S2505" s="15">
        <v>2680</v>
      </c>
      <c r="T2505" s="15">
        <v>2680</v>
      </c>
      <c r="U2505" s="15">
        <v>2680</v>
      </c>
      <c r="V2505" s="15">
        <v>2680</v>
      </c>
      <c r="W2505" s="15">
        <v>32160</v>
      </c>
      <c r="X2505" s="15">
        <v>32320.225714285712</v>
      </c>
      <c r="Y2505" s="15">
        <v>32549.69428272832</v>
      </c>
      <c r="Z2505" s="15">
        <v>33005.431595202434</v>
      </c>
      <c r="AA2505" s="15">
        <v>33352.529051886064</v>
      </c>
      <c r="AB2505" s="16">
        <f t="shared" si="39"/>
        <v>13400</v>
      </c>
    </row>
    <row r="2506" spans="1:28" ht="16" x14ac:dyDescent="0.2">
      <c r="A2506" s="14" t="s">
        <v>3529</v>
      </c>
      <c r="B2506" s="14" t="s">
        <v>3530</v>
      </c>
      <c r="C2506" s="14" t="s">
        <v>2431</v>
      </c>
      <c r="D2506" s="14" t="s">
        <v>3355</v>
      </c>
      <c r="E2506" s="14" t="s">
        <v>682</v>
      </c>
      <c r="F2506" s="14" t="s">
        <v>980</v>
      </c>
      <c r="G2506" s="14" t="s">
        <v>44</v>
      </c>
      <c r="H2506" s="14" t="s">
        <v>45</v>
      </c>
      <c r="I2506" s="14" t="s">
        <v>21</v>
      </c>
      <c r="J2506" s="14" t="s">
        <v>3613</v>
      </c>
      <c r="K2506" s="15">
        <v>500</v>
      </c>
      <c r="L2506" s="15">
        <v>500</v>
      </c>
      <c r="M2506" s="15">
        <v>500</v>
      </c>
      <c r="N2506" s="15">
        <v>500</v>
      </c>
      <c r="O2506" s="15">
        <v>500</v>
      </c>
      <c r="P2506" s="15">
        <v>500</v>
      </c>
      <c r="Q2506" s="15">
        <v>500</v>
      </c>
      <c r="R2506" s="15">
        <v>500</v>
      </c>
      <c r="S2506" s="15">
        <v>500</v>
      </c>
      <c r="T2506" s="15">
        <v>500</v>
      </c>
      <c r="U2506" s="15">
        <v>500</v>
      </c>
      <c r="V2506" s="15">
        <v>500</v>
      </c>
      <c r="W2506" s="15">
        <v>6000</v>
      </c>
      <c r="X2506" s="15">
        <v>6005.8214285714275</v>
      </c>
      <c r="Y2506" s="15">
        <v>6020.5575953757216</v>
      </c>
      <c r="Z2506" s="15">
        <v>6100.7577187072247</v>
      </c>
      <c r="AA2506" s="15">
        <v>6146.2541537526313</v>
      </c>
      <c r="AB2506" s="16">
        <f t="shared" si="39"/>
        <v>2500</v>
      </c>
    </row>
    <row r="2507" spans="1:28" ht="16" x14ac:dyDescent="0.2">
      <c r="A2507" s="14" t="s">
        <v>3529</v>
      </c>
      <c r="B2507" s="14" t="s">
        <v>3530</v>
      </c>
      <c r="C2507" s="14" t="s">
        <v>2431</v>
      </c>
      <c r="D2507" s="14" t="s">
        <v>3355</v>
      </c>
      <c r="E2507" s="14" t="s">
        <v>682</v>
      </c>
      <c r="F2507" s="14" t="s">
        <v>980</v>
      </c>
      <c r="G2507" s="14" t="s">
        <v>47</v>
      </c>
      <c r="H2507" s="14" t="s">
        <v>48</v>
      </c>
      <c r="I2507" s="14" t="s">
        <v>21</v>
      </c>
      <c r="J2507" s="14" t="s">
        <v>3614</v>
      </c>
      <c r="K2507" s="15">
        <v>300</v>
      </c>
      <c r="L2507" s="15">
        <v>300</v>
      </c>
      <c r="M2507" s="15">
        <v>300</v>
      </c>
      <c r="N2507" s="15">
        <v>300</v>
      </c>
      <c r="O2507" s="15">
        <v>300</v>
      </c>
      <c r="P2507" s="15">
        <v>300</v>
      </c>
      <c r="Q2507" s="15">
        <v>300</v>
      </c>
      <c r="R2507" s="15">
        <v>300</v>
      </c>
      <c r="S2507" s="15">
        <v>300</v>
      </c>
      <c r="T2507" s="15">
        <v>300</v>
      </c>
      <c r="U2507" s="15">
        <v>300</v>
      </c>
      <c r="V2507" s="15">
        <v>300</v>
      </c>
      <c r="W2507" s="15">
        <v>3600</v>
      </c>
      <c r="X2507" s="15">
        <v>3603.4928571428568</v>
      </c>
      <c r="Y2507" s="15">
        <v>3612.3345572254329</v>
      </c>
      <c r="Z2507" s="15">
        <v>3660.4546312243347</v>
      </c>
      <c r="AA2507" s="15">
        <v>3687.752492251579</v>
      </c>
      <c r="AB2507" s="16">
        <f t="shared" si="39"/>
        <v>1500</v>
      </c>
    </row>
    <row r="2508" spans="1:28" ht="16" x14ac:dyDescent="0.2">
      <c r="A2508" s="14" t="s">
        <v>3529</v>
      </c>
      <c r="B2508" s="14" t="s">
        <v>3530</v>
      </c>
      <c r="C2508" s="14" t="s">
        <v>2431</v>
      </c>
      <c r="D2508" s="14" t="s">
        <v>3355</v>
      </c>
      <c r="E2508" s="14" t="s">
        <v>682</v>
      </c>
      <c r="F2508" s="14" t="s">
        <v>980</v>
      </c>
      <c r="G2508" s="14" t="s">
        <v>50</v>
      </c>
      <c r="H2508" s="14" t="s">
        <v>51</v>
      </c>
      <c r="I2508" s="14" t="s">
        <v>21</v>
      </c>
      <c r="J2508" s="14" t="s">
        <v>3615</v>
      </c>
      <c r="K2508" s="15">
        <v>6490</v>
      </c>
      <c r="L2508" s="15">
        <v>6490</v>
      </c>
      <c r="M2508" s="15">
        <v>6490</v>
      </c>
      <c r="N2508" s="15">
        <v>6490</v>
      </c>
      <c r="O2508" s="15">
        <v>6490</v>
      </c>
      <c r="P2508" s="15">
        <v>6490</v>
      </c>
      <c r="Q2508" s="15">
        <v>6490</v>
      </c>
      <c r="R2508" s="15">
        <v>6490</v>
      </c>
      <c r="S2508" s="15">
        <v>6490</v>
      </c>
      <c r="T2508" s="15">
        <v>6490</v>
      </c>
      <c r="U2508" s="15">
        <v>6490</v>
      </c>
      <c r="V2508" s="15">
        <v>6490</v>
      </c>
      <c r="W2508" s="15">
        <v>77880</v>
      </c>
      <c r="X2508" s="15">
        <v>77955.562142857132</v>
      </c>
      <c r="Y2508" s="15">
        <v>78146.837587976872</v>
      </c>
      <c r="Z2508" s="15">
        <v>79187.835188819765</v>
      </c>
      <c r="AA2508" s="15">
        <v>79778.378915709167</v>
      </c>
      <c r="AB2508" s="16">
        <f t="shared" si="39"/>
        <v>32450</v>
      </c>
    </row>
    <row r="2509" spans="1:28" ht="16" x14ac:dyDescent="0.2">
      <c r="A2509" s="14" t="s">
        <v>3529</v>
      </c>
      <c r="B2509" s="14" t="s">
        <v>3530</v>
      </c>
      <c r="C2509" s="14" t="s">
        <v>2431</v>
      </c>
      <c r="D2509" s="14" t="s">
        <v>3355</v>
      </c>
      <c r="E2509" s="14" t="s">
        <v>682</v>
      </c>
      <c r="F2509" s="14" t="s">
        <v>980</v>
      </c>
      <c r="G2509" s="14" t="s">
        <v>59</v>
      </c>
      <c r="H2509" s="14" t="s">
        <v>60</v>
      </c>
      <c r="I2509" s="14" t="s">
        <v>21</v>
      </c>
      <c r="J2509" s="14" t="s">
        <v>3616</v>
      </c>
      <c r="K2509" s="15">
        <v>500</v>
      </c>
      <c r="L2509" s="15">
        <v>500</v>
      </c>
      <c r="M2509" s="15">
        <v>500</v>
      </c>
      <c r="N2509" s="15">
        <v>500</v>
      </c>
      <c r="O2509" s="15">
        <v>500</v>
      </c>
      <c r="P2509" s="15">
        <v>500</v>
      </c>
      <c r="Q2509" s="15">
        <v>500</v>
      </c>
      <c r="R2509" s="15">
        <v>500</v>
      </c>
      <c r="S2509" s="15">
        <v>500</v>
      </c>
      <c r="T2509" s="15">
        <v>500</v>
      </c>
      <c r="U2509" s="15">
        <v>500</v>
      </c>
      <c r="V2509" s="15">
        <v>500</v>
      </c>
      <c r="W2509" s="15">
        <v>6000</v>
      </c>
      <c r="X2509" s="15">
        <v>6005.8214285714275</v>
      </c>
      <c r="Y2509" s="15">
        <v>6020.5575953757216</v>
      </c>
      <c r="Z2509" s="15">
        <v>6100.7577187072247</v>
      </c>
      <c r="AA2509" s="15">
        <v>6146.2541537526313</v>
      </c>
      <c r="AB2509" s="16">
        <f t="shared" si="39"/>
        <v>2500</v>
      </c>
    </row>
    <row r="2510" spans="1:28" ht="16" x14ac:dyDescent="0.2">
      <c r="A2510" s="14" t="s">
        <v>3529</v>
      </c>
      <c r="B2510" s="14" t="s">
        <v>3530</v>
      </c>
      <c r="C2510" s="14" t="s">
        <v>2431</v>
      </c>
      <c r="D2510" s="14" t="s">
        <v>3355</v>
      </c>
      <c r="E2510" s="14" t="s">
        <v>682</v>
      </c>
      <c r="F2510" s="14" t="s">
        <v>980</v>
      </c>
      <c r="G2510" s="14" t="s">
        <v>2466</v>
      </c>
      <c r="H2510" s="14" t="s">
        <v>2467</v>
      </c>
      <c r="I2510" s="14" t="s">
        <v>21</v>
      </c>
      <c r="J2510" s="14" t="s">
        <v>3617</v>
      </c>
      <c r="K2510" s="15">
        <v>1000</v>
      </c>
      <c r="L2510" s="15">
        <v>1000</v>
      </c>
      <c r="M2510" s="15">
        <v>1000</v>
      </c>
      <c r="N2510" s="15">
        <v>1000</v>
      </c>
      <c r="O2510" s="15">
        <v>1000</v>
      </c>
      <c r="P2510" s="15">
        <v>1000</v>
      </c>
      <c r="Q2510" s="15">
        <v>1000</v>
      </c>
      <c r="R2510" s="15">
        <v>1000</v>
      </c>
      <c r="S2510" s="15">
        <v>1000</v>
      </c>
      <c r="T2510" s="15">
        <v>1000</v>
      </c>
      <c r="U2510" s="15">
        <v>1000</v>
      </c>
      <c r="V2510" s="15">
        <v>1000</v>
      </c>
      <c r="W2510" s="15">
        <v>12000</v>
      </c>
      <c r="X2510" s="15">
        <v>12011.642857142855</v>
      </c>
      <c r="Y2510" s="15">
        <v>12041.115190751443</v>
      </c>
      <c r="Z2510" s="15">
        <v>12201.515437414449</v>
      </c>
      <c r="AA2510" s="15">
        <v>12292.508307505263</v>
      </c>
      <c r="AB2510" s="16">
        <f t="shared" si="39"/>
        <v>5000</v>
      </c>
    </row>
    <row r="2511" spans="1:28" ht="16" x14ac:dyDescent="0.2">
      <c r="A2511" s="14" t="s">
        <v>3529</v>
      </c>
      <c r="B2511" s="14" t="s">
        <v>3530</v>
      </c>
      <c r="C2511" s="14" t="s">
        <v>2431</v>
      </c>
      <c r="D2511" s="14" t="s">
        <v>3355</v>
      </c>
      <c r="E2511" s="14" t="s">
        <v>682</v>
      </c>
      <c r="F2511" s="14" t="s">
        <v>980</v>
      </c>
      <c r="G2511" s="14" t="s">
        <v>62</v>
      </c>
      <c r="H2511" s="14" t="s">
        <v>63</v>
      </c>
      <c r="I2511" s="14" t="s">
        <v>21</v>
      </c>
      <c r="J2511" s="14" t="s">
        <v>3618</v>
      </c>
      <c r="K2511" s="15">
        <v>1250</v>
      </c>
      <c r="L2511" s="15">
        <v>1250</v>
      </c>
      <c r="M2511" s="15">
        <v>1250</v>
      </c>
      <c r="N2511" s="15">
        <v>1250</v>
      </c>
      <c r="O2511" s="15">
        <v>1250</v>
      </c>
      <c r="P2511" s="15">
        <v>1250</v>
      </c>
      <c r="Q2511" s="15">
        <v>1250</v>
      </c>
      <c r="R2511" s="15">
        <v>1250</v>
      </c>
      <c r="S2511" s="15">
        <v>1250</v>
      </c>
      <c r="T2511" s="15">
        <v>1250</v>
      </c>
      <c r="U2511" s="15">
        <v>1250</v>
      </c>
      <c r="V2511" s="15">
        <v>1250</v>
      </c>
      <c r="W2511" s="15">
        <v>15000</v>
      </c>
      <c r="X2511" s="15">
        <v>15014.553571428571</v>
      </c>
      <c r="Y2511" s="15">
        <v>15051.393988439304</v>
      </c>
      <c r="Z2511" s="15">
        <v>15251.89429676806</v>
      </c>
      <c r="AA2511" s="15">
        <v>15365.63538438158</v>
      </c>
      <c r="AB2511" s="16">
        <f t="shared" si="39"/>
        <v>6250</v>
      </c>
    </row>
    <row r="2512" spans="1:28" ht="16" x14ac:dyDescent="0.2">
      <c r="A2512" s="14" t="s">
        <v>3529</v>
      </c>
      <c r="B2512" s="14" t="s">
        <v>3530</v>
      </c>
      <c r="C2512" s="14" t="s">
        <v>2431</v>
      </c>
      <c r="D2512" s="14" t="s">
        <v>3355</v>
      </c>
      <c r="E2512" s="14" t="s">
        <v>682</v>
      </c>
      <c r="F2512" s="14" t="s">
        <v>980</v>
      </c>
      <c r="G2512" s="14" t="s">
        <v>245</v>
      </c>
      <c r="H2512" s="14" t="s">
        <v>246</v>
      </c>
      <c r="I2512" s="14" t="s">
        <v>21</v>
      </c>
      <c r="J2512" s="14" t="s">
        <v>3619</v>
      </c>
      <c r="K2512" s="15">
        <v>7500</v>
      </c>
      <c r="L2512" s="15">
        <v>7500</v>
      </c>
      <c r="M2512" s="15">
        <v>7500</v>
      </c>
      <c r="N2512" s="15">
        <v>7500</v>
      </c>
      <c r="O2512" s="15">
        <v>7500</v>
      </c>
      <c r="P2512" s="15">
        <v>7500</v>
      </c>
      <c r="Q2512" s="15">
        <v>7500</v>
      </c>
      <c r="R2512" s="15">
        <v>7500</v>
      </c>
      <c r="S2512" s="15">
        <v>7500</v>
      </c>
      <c r="T2512" s="15">
        <v>7500</v>
      </c>
      <c r="U2512" s="15">
        <v>7500</v>
      </c>
      <c r="V2512" s="15">
        <v>7500</v>
      </c>
      <c r="W2512" s="15">
        <v>90000</v>
      </c>
      <c r="X2512" s="15">
        <v>90267.85714285713</v>
      </c>
      <c r="Y2512" s="15">
        <v>90699.463144508656</v>
      </c>
      <c r="Z2512" s="15">
        <v>91938.656204486688</v>
      </c>
      <c r="AA2512" s="15">
        <v>92765.556878731571</v>
      </c>
      <c r="AB2512" s="16">
        <f t="shared" si="39"/>
        <v>37500</v>
      </c>
    </row>
    <row r="2513" spans="1:28" ht="16" x14ac:dyDescent="0.2">
      <c r="A2513" s="14" t="s">
        <v>3529</v>
      </c>
      <c r="B2513" s="14" t="s">
        <v>3530</v>
      </c>
      <c r="C2513" s="14" t="s">
        <v>2431</v>
      </c>
      <c r="D2513" s="14" t="s">
        <v>3355</v>
      </c>
      <c r="E2513" s="14" t="s">
        <v>682</v>
      </c>
      <c r="F2513" s="14" t="s">
        <v>980</v>
      </c>
      <c r="G2513" s="14" t="s">
        <v>68</v>
      </c>
      <c r="H2513" s="14" t="s">
        <v>69</v>
      </c>
      <c r="I2513" s="14" t="s">
        <v>21</v>
      </c>
      <c r="J2513" s="14" t="s">
        <v>3620</v>
      </c>
      <c r="K2513" s="15">
        <v>500</v>
      </c>
      <c r="L2513" s="15">
        <v>500</v>
      </c>
      <c r="M2513" s="15">
        <v>500</v>
      </c>
      <c r="N2513" s="15">
        <v>500</v>
      </c>
      <c r="O2513" s="15">
        <v>500</v>
      </c>
      <c r="P2513" s="15">
        <v>500</v>
      </c>
      <c r="Q2513" s="15">
        <v>500</v>
      </c>
      <c r="R2513" s="15">
        <v>500</v>
      </c>
      <c r="S2513" s="15">
        <v>500</v>
      </c>
      <c r="T2513" s="15">
        <v>500</v>
      </c>
      <c r="U2513" s="15">
        <v>500</v>
      </c>
      <c r="V2513" s="15">
        <v>500</v>
      </c>
      <c r="W2513" s="15">
        <v>6000</v>
      </c>
      <c r="X2513" s="15">
        <v>6005.8214285714275</v>
      </c>
      <c r="Y2513" s="15">
        <v>6020.5575953757216</v>
      </c>
      <c r="Z2513" s="15">
        <v>6100.7577187072247</v>
      </c>
      <c r="AA2513" s="15">
        <v>6146.2541537526313</v>
      </c>
      <c r="AB2513" s="16">
        <f t="shared" si="39"/>
        <v>2500</v>
      </c>
    </row>
    <row r="2514" spans="1:28" ht="16" x14ac:dyDescent="0.2">
      <c r="A2514" s="14" t="s">
        <v>3529</v>
      </c>
      <c r="B2514" s="14" t="s">
        <v>3530</v>
      </c>
      <c r="C2514" s="14" t="s">
        <v>2431</v>
      </c>
      <c r="D2514" s="14" t="s">
        <v>3355</v>
      </c>
      <c r="E2514" s="14" t="s">
        <v>3621</v>
      </c>
      <c r="F2514" s="14" t="s">
        <v>3622</v>
      </c>
      <c r="G2514" s="14" t="s">
        <v>2346</v>
      </c>
      <c r="H2514" s="14" t="s">
        <v>2347</v>
      </c>
      <c r="I2514" s="14" t="s">
        <v>175</v>
      </c>
      <c r="J2514" s="14" t="s">
        <v>3623</v>
      </c>
      <c r="K2514" s="15">
        <v>15000</v>
      </c>
      <c r="L2514" s="15">
        <v>15000</v>
      </c>
      <c r="M2514" s="15">
        <v>15000</v>
      </c>
      <c r="N2514" s="15">
        <v>15000</v>
      </c>
      <c r="O2514" s="15">
        <v>15000</v>
      </c>
      <c r="P2514" s="15">
        <v>15000</v>
      </c>
      <c r="Q2514" s="15">
        <v>15000</v>
      </c>
      <c r="R2514" s="15">
        <v>15000</v>
      </c>
      <c r="S2514" s="15">
        <v>15000</v>
      </c>
      <c r="T2514" s="15">
        <v>15000</v>
      </c>
      <c r="U2514" s="15">
        <v>15000</v>
      </c>
      <c r="V2514" s="15">
        <v>15000</v>
      </c>
      <c r="W2514" s="15">
        <v>180000</v>
      </c>
      <c r="X2514" s="15">
        <v>180896.78571428568</v>
      </c>
      <c r="Y2514" s="15">
        <v>182181.12471676298</v>
      </c>
      <c r="Z2514" s="15">
        <v>184731.89325673002</v>
      </c>
      <c r="AA2514" s="15">
        <v>186674.60290234734</v>
      </c>
      <c r="AB2514" s="16">
        <f t="shared" si="39"/>
        <v>75000</v>
      </c>
    </row>
    <row r="2515" spans="1:28" ht="16" x14ac:dyDescent="0.2">
      <c r="A2515" s="14" t="s">
        <v>3529</v>
      </c>
      <c r="B2515" s="14" t="s">
        <v>3530</v>
      </c>
      <c r="C2515" s="14" t="s">
        <v>2431</v>
      </c>
      <c r="D2515" s="14" t="s">
        <v>3355</v>
      </c>
      <c r="E2515" s="14" t="s">
        <v>3621</v>
      </c>
      <c r="F2515" s="14" t="s">
        <v>3622</v>
      </c>
      <c r="G2515" s="14" t="s">
        <v>2352</v>
      </c>
      <c r="H2515" s="14" t="s">
        <v>2353</v>
      </c>
      <c r="I2515" s="14" t="s">
        <v>175</v>
      </c>
      <c r="J2515" s="14" t="s">
        <v>3624</v>
      </c>
      <c r="K2515" s="15">
        <v>80000</v>
      </c>
      <c r="L2515" s="15">
        <v>80000</v>
      </c>
      <c r="M2515" s="15">
        <v>80000</v>
      </c>
      <c r="N2515" s="15">
        <v>80000</v>
      </c>
      <c r="O2515" s="15">
        <v>80000</v>
      </c>
      <c r="P2515" s="15">
        <v>80000</v>
      </c>
      <c r="Q2515" s="15">
        <v>80000</v>
      </c>
      <c r="R2515" s="15">
        <v>80000</v>
      </c>
      <c r="S2515" s="15">
        <v>80000</v>
      </c>
      <c r="T2515" s="15">
        <v>80000</v>
      </c>
      <c r="U2515" s="15">
        <v>80000</v>
      </c>
      <c r="V2515" s="15">
        <v>80000</v>
      </c>
      <c r="W2515" s="15">
        <v>960000</v>
      </c>
      <c r="X2515" s="15">
        <v>964782.85714285704</v>
      </c>
      <c r="Y2515" s="15">
        <v>971632.66515606921</v>
      </c>
      <c r="Z2515" s="15">
        <v>985236.76403589349</v>
      </c>
      <c r="AA2515" s="15">
        <v>995597.88214585267</v>
      </c>
      <c r="AB2515" s="16">
        <f t="shared" si="39"/>
        <v>400000</v>
      </c>
    </row>
    <row r="2516" spans="1:28" ht="16" x14ac:dyDescent="0.2">
      <c r="A2516" s="14" t="s">
        <v>3529</v>
      </c>
      <c r="B2516" s="14" t="s">
        <v>3530</v>
      </c>
      <c r="C2516" s="14" t="s">
        <v>2431</v>
      </c>
      <c r="D2516" s="14" t="s">
        <v>3355</v>
      </c>
      <c r="E2516" s="14" t="s">
        <v>3621</v>
      </c>
      <c r="F2516" s="14" t="s">
        <v>3622</v>
      </c>
      <c r="G2516" s="14" t="s">
        <v>2358</v>
      </c>
      <c r="H2516" s="14" t="s">
        <v>2359</v>
      </c>
      <c r="I2516" s="14" t="s">
        <v>175</v>
      </c>
      <c r="J2516" s="14" t="s">
        <v>3625</v>
      </c>
      <c r="K2516" s="15">
        <v>50000</v>
      </c>
      <c r="L2516" s="15">
        <v>50000</v>
      </c>
      <c r="M2516" s="15">
        <v>50000</v>
      </c>
      <c r="N2516" s="15">
        <v>50000</v>
      </c>
      <c r="O2516" s="15">
        <v>50000</v>
      </c>
      <c r="P2516" s="15">
        <v>50000</v>
      </c>
      <c r="Q2516" s="15">
        <v>50000</v>
      </c>
      <c r="R2516" s="15">
        <v>50000</v>
      </c>
      <c r="S2516" s="15">
        <v>50000</v>
      </c>
      <c r="T2516" s="15">
        <v>50000</v>
      </c>
      <c r="U2516" s="15">
        <v>50000</v>
      </c>
      <c r="V2516" s="15">
        <v>50000</v>
      </c>
      <c r="W2516" s="15">
        <v>600000</v>
      </c>
      <c r="X2516" s="15">
        <v>602989.28571428556</v>
      </c>
      <c r="Y2516" s="15">
        <v>607270.41572254326</v>
      </c>
      <c r="Z2516" s="15">
        <v>615772.97752243339</v>
      </c>
      <c r="AA2516" s="15">
        <v>622248.67634115787</v>
      </c>
      <c r="AB2516" s="16">
        <f t="shared" si="39"/>
        <v>250000</v>
      </c>
    </row>
    <row r="2517" spans="1:28" ht="16" x14ac:dyDescent="0.2">
      <c r="A2517" s="14" t="s">
        <v>3529</v>
      </c>
      <c r="B2517" s="14" t="s">
        <v>3530</v>
      </c>
      <c r="C2517" s="14" t="s">
        <v>2431</v>
      </c>
      <c r="D2517" s="14" t="s">
        <v>3355</v>
      </c>
      <c r="E2517" s="14" t="s">
        <v>3621</v>
      </c>
      <c r="F2517" s="14" t="s">
        <v>3622</v>
      </c>
      <c r="G2517" s="14" t="s">
        <v>2407</v>
      </c>
      <c r="H2517" s="14" t="s">
        <v>2408</v>
      </c>
      <c r="I2517" s="14" t="s">
        <v>175</v>
      </c>
      <c r="J2517" s="14" t="s">
        <v>3626</v>
      </c>
      <c r="K2517" s="15">
        <v>30000</v>
      </c>
      <c r="L2517" s="15">
        <v>30000</v>
      </c>
      <c r="M2517" s="15">
        <v>30000</v>
      </c>
      <c r="N2517" s="15">
        <v>30000</v>
      </c>
      <c r="O2517" s="15">
        <v>30000</v>
      </c>
      <c r="P2517" s="15">
        <v>30000</v>
      </c>
      <c r="Q2517" s="15">
        <v>30000</v>
      </c>
      <c r="R2517" s="15">
        <v>30000</v>
      </c>
      <c r="S2517" s="15">
        <v>30000</v>
      </c>
      <c r="T2517" s="15">
        <v>30000</v>
      </c>
      <c r="U2517" s="15">
        <v>30000</v>
      </c>
      <c r="V2517" s="15">
        <v>30000</v>
      </c>
      <c r="W2517" s="15">
        <v>360000</v>
      </c>
      <c r="X2517" s="15">
        <v>361793.57142857136</v>
      </c>
      <c r="Y2517" s="15">
        <v>364362.24943352595</v>
      </c>
      <c r="Z2517" s="15">
        <v>369463.78651346004</v>
      </c>
      <c r="AA2517" s="15">
        <v>373349.20580469468</v>
      </c>
      <c r="AB2517" s="16">
        <f t="shared" si="39"/>
        <v>150000</v>
      </c>
    </row>
    <row r="2518" spans="1:28" ht="16" x14ac:dyDescent="0.2">
      <c r="A2518" s="14" t="s">
        <v>3529</v>
      </c>
      <c r="B2518" s="14" t="s">
        <v>3530</v>
      </c>
      <c r="C2518" s="14" t="s">
        <v>2431</v>
      </c>
      <c r="D2518" s="14" t="s">
        <v>3355</v>
      </c>
      <c r="E2518" s="14" t="s">
        <v>3621</v>
      </c>
      <c r="F2518" s="14" t="s">
        <v>3622</v>
      </c>
      <c r="G2518" s="14" t="s">
        <v>2644</v>
      </c>
      <c r="H2518" s="14" t="s">
        <v>2645</v>
      </c>
      <c r="I2518" s="14" t="s">
        <v>1868</v>
      </c>
      <c r="J2518" s="14" t="s">
        <v>3627</v>
      </c>
      <c r="K2518" s="15">
        <v>16454</v>
      </c>
      <c r="L2518" s="15">
        <v>16454</v>
      </c>
      <c r="M2518" s="15">
        <v>16454</v>
      </c>
      <c r="N2518" s="15">
        <v>16454</v>
      </c>
      <c r="O2518" s="15">
        <v>16454</v>
      </c>
      <c r="P2518" s="15">
        <v>16454</v>
      </c>
      <c r="Q2518" s="15">
        <v>16454</v>
      </c>
      <c r="R2518" s="15">
        <v>16454</v>
      </c>
      <c r="S2518" s="15">
        <v>16454</v>
      </c>
      <c r="T2518" s="15">
        <v>16454</v>
      </c>
      <c r="U2518" s="15">
        <v>16454</v>
      </c>
      <c r="V2518" s="15">
        <v>16454</v>
      </c>
      <c r="W2518" s="15">
        <v>197448</v>
      </c>
      <c r="X2518" s="15">
        <v>198431.71414285712</v>
      </c>
      <c r="Y2518" s="15">
        <v>267806.25333364162</v>
      </c>
      <c r="Z2518" s="15">
        <v>285133.67724176281</v>
      </c>
      <c r="AA2518" s="15">
        <v>302538.86205876182</v>
      </c>
      <c r="AB2518" s="16">
        <f t="shared" si="39"/>
        <v>82270</v>
      </c>
    </row>
    <row r="2519" spans="1:28" ht="16" x14ac:dyDescent="0.2">
      <c r="A2519" s="14" t="s">
        <v>3529</v>
      </c>
      <c r="B2519" s="14" t="s">
        <v>3530</v>
      </c>
      <c r="C2519" s="14" t="s">
        <v>2431</v>
      </c>
      <c r="D2519" s="14" t="s">
        <v>3355</v>
      </c>
      <c r="E2519" s="14" t="s">
        <v>3621</v>
      </c>
      <c r="F2519" s="14" t="s">
        <v>3622</v>
      </c>
      <c r="G2519" s="14" t="s">
        <v>2001</v>
      </c>
      <c r="H2519" s="14" t="s">
        <v>2002</v>
      </c>
      <c r="I2519" s="14" t="s">
        <v>1868</v>
      </c>
      <c r="J2519" s="14" t="s">
        <v>3628</v>
      </c>
      <c r="K2519" s="15">
        <v>22624.25</v>
      </c>
      <c r="L2519" s="15">
        <v>22624.25</v>
      </c>
      <c r="M2519" s="15">
        <v>22624.25</v>
      </c>
      <c r="N2519" s="15">
        <v>22624.25</v>
      </c>
      <c r="O2519" s="15">
        <v>22624.25</v>
      </c>
      <c r="P2519" s="15">
        <v>22624.25</v>
      </c>
      <c r="Q2519" s="15">
        <v>22624.25</v>
      </c>
      <c r="R2519" s="15">
        <v>22624.25</v>
      </c>
      <c r="S2519" s="15">
        <v>22624.25</v>
      </c>
      <c r="T2519" s="15">
        <v>22624.25</v>
      </c>
      <c r="U2519" s="15">
        <v>22624.25</v>
      </c>
      <c r="V2519" s="15">
        <v>22624.25</v>
      </c>
      <c r="W2519" s="15">
        <v>271491</v>
      </c>
      <c r="X2519" s="15">
        <v>272843.60694642854</v>
      </c>
      <c r="Y2519" s="15">
        <v>333998.72864739882</v>
      </c>
      <c r="Z2519" s="15">
        <v>338675.13763733843</v>
      </c>
      <c r="AA2519" s="15">
        <v>342236.77198763686</v>
      </c>
      <c r="AB2519" s="16">
        <f t="shared" si="39"/>
        <v>113121.25</v>
      </c>
    </row>
    <row r="2520" spans="1:28" ht="16" x14ac:dyDescent="0.2">
      <c r="A2520" s="14" t="s">
        <v>3529</v>
      </c>
      <c r="B2520" s="14" t="s">
        <v>3530</v>
      </c>
      <c r="C2520" s="14" t="s">
        <v>2431</v>
      </c>
      <c r="D2520" s="14" t="s">
        <v>3355</v>
      </c>
      <c r="E2520" s="14" t="s">
        <v>3621</v>
      </c>
      <c r="F2520" s="14" t="s">
        <v>3622</v>
      </c>
      <c r="G2520" s="14" t="s">
        <v>1873</v>
      </c>
      <c r="H2520" s="14" t="s">
        <v>1874</v>
      </c>
      <c r="I2520" s="14" t="s">
        <v>1868</v>
      </c>
      <c r="J2520" s="14" t="s">
        <v>3629</v>
      </c>
      <c r="K2520" s="15">
        <v>37432.85</v>
      </c>
      <c r="L2520" s="15">
        <v>37432.85</v>
      </c>
      <c r="M2520" s="15">
        <v>37432.85</v>
      </c>
      <c r="N2520" s="15">
        <v>37432.85</v>
      </c>
      <c r="O2520" s="15">
        <v>37432.85</v>
      </c>
      <c r="P2520" s="15">
        <v>37432.85</v>
      </c>
      <c r="Q2520" s="15">
        <v>37432.85</v>
      </c>
      <c r="R2520" s="15">
        <v>37432.85</v>
      </c>
      <c r="S2520" s="15">
        <v>37432.85</v>
      </c>
      <c r="T2520" s="15">
        <v>37432.85</v>
      </c>
      <c r="U2520" s="15">
        <v>37432.85</v>
      </c>
      <c r="V2520" s="15">
        <v>37432.85</v>
      </c>
      <c r="W2520" s="15">
        <v>449194.19999999995</v>
      </c>
      <c r="X2520" s="15">
        <v>451432.14967499999</v>
      </c>
      <c r="Y2520" s="15">
        <v>609259.22633403458</v>
      </c>
      <c r="Z2520" s="15">
        <v>648679.1157250104</v>
      </c>
      <c r="AA2520" s="15">
        <v>688275.91118368309</v>
      </c>
      <c r="AB2520" s="16">
        <f t="shared" si="39"/>
        <v>187164.25</v>
      </c>
    </row>
    <row r="2521" spans="1:28" ht="16" x14ac:dyDescent="0.2">
      <c r="A2521" s="14" t="s">
        <v>3630</v>
      </c>
      <c r="B2521" s="14" t="s">
        <v>3631</v>
      </c>
      <c r="C2521" s="14" t="s">
        <v>2431</v>
      </c>
      <c r="D2521" s="14" t="s">
        <v>3355</v>
      </c>
      <c r="E2521" s="14" t="s">
        <v>2770</v>
      </c>
      <c r="F2521" s="14" t="s">
        <v>2771</v>
      </c>
      <c r="G2521" s="14" t="s">
        <v>2505</v>
      </c>
      <c r="H2521" s="14" t="s">
        <v>2506</v>
      </c>
      <c r="I2521" s="14" t="s">
        <v>175</v>
      </c>
      <c r="J2521" s="14" t="s">
        <v>3632</v>
      </c>
      <c r="K2521" s="15">
        <v>12702</v>
      </c>
      <c r="L2521" s="15">
        <v>12702</v>
      </c>
      <c r="M2521" s="15">
        <v>12702</v>
      </c>
      <c r="N2521" s="15">
        <v>12702</v>
      </c>
      <c r="O2521" s="15">
        <v>12739.627397260274</v>
      </c>
      <c r="P2521" s="15">
        <v>12702</v>
      </c>
      <c r="Q2521" s="15">
        <v>12702</v>
      </c>
      <c r="R2521" s="15">
        <v>12702</v>
      </c>
      <c r="S2521" s="15">
        <v>12702</v>
      </c>
      <c r="T2521" s="15">
        <v>12739.627397260274</v>
      </c>
      <c r="U2521" s="15">
        <v>12702</v>
      </c>
      <c r="V2521" s="15">
        <v>12702</v>
      </c>
      <c r="W2521" s="15">
        <v>152499.25479452056</v>
      </c>
      <c r="X2521" s="15">
        <v>153259.02786751467</v>
      </c>
      <c r="Y2521" s="15">
        <v>154347.14309407759</v>
      </c>
      <c r="Z2521" s="15">
        <v>156508.20032462361</v>
      </c>
      <c r="AA2521" s="15">
        <v>158154.09906483899</v>
      </c>
      <c r="AB2521" s="16">
        <f t="shared" si="39"/>
        <v>63547.627397260272</v>
      </c>
    </row>
    <row r="2522" spans="1:28" ht="16" x14ac:dyDescent="0.2">
      <c r="A2522" s="14" t="s">
        <v>3630</v>
      </c>
      <c r="B2522" s="14" t="s">
        <v>3631</v>
      </c>
      <c r="C2522" s="14" t="s">
        <v>2431</v>
      </c>
      <c r="D2522" s="14" t="s">
        <v>3355</v>
      </c>
      <c r="E2522" s="14" t="s">
        <v>2770</v>
      </c>
      <c r="F2522" s="14" t="s">
        <v>2771</v>
      </c>
      <c r="G2522" s="14" t="s">
        <v>2691</v>
      </c>
      <c r="H2522" s="14" t="s">
        <v>2692</v>
      </c>
      <c r="I2522" s="14" t="s">
        <v>175</v>
      </c>
      <c r="J2522" s="14" t="s">
        <v>3633</v>
      </c>
      <c r="K2522" s="15">
        <v>25947.877250000001</v>
      </c>
      <c r="L2522" s="15">
        <v>25947.877250000001</v>
      </c>
      <c r="M2522" s="15">
        <v>25947.877250000001</v>
      </c>
      <c r="N2522" s="15">
        <v>25947.877250000001</v>
      </c>
      <c r="O2522" s="15">
        <v>25947.877250000001</v>
      </c>
      <c r="P2522" s="15">
        <v>25947.877250000001</v>
      </c>
      <c r="Q2522" s="15">
        <v>25947.877250000001</v>
      </c>
      <c r="R2522" s="15">
        <v>25947.877250000001</v>
      </c>
      <c r="S2522" s="15">
        <v>25947.877250000001</v>
      </c>
      <c r="T2522" s="15">
        <v>25947.877250000001</v>
      </c>
      <c r="U2522" s="15">
        <v>25947.877250000001</v>
      </c>
      <c r="V2522" s="15">
        <v>25947.877250000001</v>
      </c>
      <c r="W2522" s="15">
        <v>311374.527</v>
      </c>
      <c r="X2522" s="15">
        <v>312925.83937558933</v>
      </c>
      <c r="Y2522" s="15">
        <v>315147.5640945005</v>
      </c>
      <c r="Z2522" s="15">
        <v>319560.03269238229</v>
      </c>
      <c r="AA2522" s="15">
        <v>322920.64545350691</v>
      </c>
      <c r="AB2522" s="16">
        <f t="shared" si="39"/>
        <v>129739.38625000001</v>
      </c>
    </row>
    <row r="2523" spans="1:28" ht="16" x14ac:dyDescent="0.2">
      <c r="A2523" s="14" t="s">
        <v>3630</v>
      </c>
      <c r="B2523" s="14" t="s">
        <v>3631</v>
      </c>
      <c r="C2523" s="14" t="s">
        <v>2431</v>
      </c>
      <c r="D2523" s="14" t="s">
        <v>3355</v>
      </c>
      <c r="E2523" s="14" t="s">
        <v>2770</v>
      </c>
      <c r="F2523" s="14" t="s">
        <v>2771</v>
      </c>
      <c r="G2523" s="14" t="s">
        <v>2349</v>
      </c>
      <c r="H2523" s="14" t="s">
        <v>2350</v>
      </c>
      <c r="I2523" s="14" t="s">
        <v>175</v>
      </c>
      <c r="J2523" s="14" t="s">
        <v>3634</v>
      </c>
      <c r="K2523" s="15">
        <v>60456.122448979593</v>
      </c>
      <c r="L2523" s="15">
        <v>60456.122448979593</v>
      </c>
      <c r="M2523" s="15">
        <v>60456.122448979593</v>
      </c>
      <c r="N2523" s="15">
        <v>60556.462175006993</v>
      </c>
      <c r="O2523" s="15">
        <v>60456.122448979593</v>
      </c>
      <c r="P2523" s="15">
        <v>60456.122448979593</v>
      </c>
      <c r="Q2523" s="15">
        <v>60456.122448979593</v>
      </c>
      <c r="R2523" s="15">
        <v>60556.462175006993</v>
      </c>
      <c r="S2523" s="15">
        <v>60456.122448979593</v>
      </c>
      <c r="T2523" s="15">
        <v>60456.122448979593</v>
      </c>
      <c r="U2523" s="15">
        <v>60456.122448979593</v>
      </c>
      <c r="V2523" s="15">
        <v>60556.462175006993</v>
      </c>
      <c r="W2523" s="15">
        <v>725774.48856583727</v>
      </c>
      <c r="X2523" s="15">
        <v>729390.40074994194</v>
      </c>
      <c r="Y2523" s="15">
        <v>734568.95898698713</v>
      </c>
      <c r="Z2523" s="15">
        <v>744853.86305667832</v>
      </c>
      <c r="AA2523" s="15">
        <v>752687.02472045517</v>
      </c>
      <c r="AB2523" s="16">
        <f t="shared" si="39"/>
        <v>302380.95197092538</v>
      </c>
    </row>
    <row r="2524" spans="1:28" ht="16" x14ac:dyDescent="0.2">
      <c r="A2524" s="14" t="s">
        <v>3630</v>
      </c>
      <c r="B2524" s="14" t="s">
        <v>3631</v>
      </c>
      <c r="C2524" s="14" t="s">
        <v>2431</v>
      </c>
      <c r="D2524" s="14" t="s">
        <v>3355</v>
      </c>
      <c r="E2524" s="14" t="s">
        <v>2770</v>
      </c>
      <c r="F2524" s="14" t="s">
        <v>2771</v>
      </c>
      <c r="G2524" s="14" t="s">
        <v>2289</v>
      </c>
      <c r="H2524" s="14" t="s">
        <v>2290</v>
      </c>
      <c r="I2524" s="14" t="s">
        <v>175</v>
      </c>
      <c r="J2524" s="14" t="s">
        <v>3635</v>
      </c>
      <c r="K2524" s="15">
        <v>2500</v>
      </c>
      <c r="L2524" s="15">
        <v>2500</v>
      </c>
      <c r="M2524" s="15">
        <v>9875</v>
      </c>
      <c r="N2524" s="15">
        <v>2500</v>
      </c>
      <c r="O2524" s="15">
        <v>2500</v>
      </c>
      <c r="P2524" s="15">
        <v>9875</v>
      </c>
      <c r="Q2524" s="15">
        <v>2500</v>
      </c>
      <c r="R2524" s="15">
        <v>2500</v>
      </c>
      <c r="S2524" s="15">
        <v>9875</v>
      </c>
      <c r="T2524" s="15">
        <v>2500</v>
      </c>
      <c r="U2524" s="15">
        <v>2500</v>
      </c>
      <c r="V2524" s="15">
        <v>9875</v>
      </c>
      <c r="W2524" s="15">
        <v>59500</v>
      </c>
      <c r="X2524" s="15">
        <v>59796.437499999993</v>
      </c>
      <c r="Y2524" s="15">
        <v>60220.982892485546</v>
      </c>
      <c r="Z2524" s="15">
        <v>0</v>
      </c>
      <c r="AA2524" s="15">
        <v>0</v>
      </c>
      <c r="AB2524" s="16">
        <f t="shared" si="39"/>
        <v>19875</v>
      </c>
    </row>
    <row r="2525" spans="1:28" ht="16" x14ac:dyDescent="0.2">
      <c r="A2525" s="14" t="s">
        <v>3630</v>
      </c>
      <c r="B2525" s="14" t="s">
        <v>3631</v>
      </c>
      <c r="C2525" s="14" t="s">
        <v>2431</v>
      </c>
      <c r="D2525" s="14" t="s">
        <v>3355</v>
      </c>
      <c r="E2525" s="14" t="s">
        <v>2770</v>
      </c>
      <c r="F2525" s="14" t="s">
        <v>2771</v>
      </c>
      <c r="G2525" s="14" t="s">
        <v>3636</v>
      </c>
      <c r="H2525" s="14" t="s">
        <v>3637</v>
      </c>
      <c r="I2525" s="14" t="s">
        <v>175</v>
      </c>
      <c r="J2525" s="14" t="s">
        <v>3638</v>
      </c>
      <c r="K2525" s="15">
        <v>25510.204081632652</v>
      </c>
      <c r="L2525" s="15">
        <v>25510.204081632652</v>
      </c>
      <c r="M2525" s="15">
        <v>25510.204081632652</v>
      </c>
      <c r="N2525" s="15">
        <v>25510.204081632652</v>
      </c>
      <c r="O2525" s="15">
        <v>25510.204081632652</v>
      </c>
      <c r="P2525" s="15">
        <v>25510.204081632652</v>
      </c>
      <c r="Q2525" s="15">
        <v>25510.204081632652</v>
      </c>
      <c r="R2525" s="15">
        <v>25510.204081632652</v>
      </c>
      <c r="S2525" s="15">
        <v>25510.204081632652</v>
      </c>
      <c r="T2525" s="15">
        <v>25510.204081632652</v>
      </c>
      <c r="U2525" s="15">
        <v>25510.204081632652</v>
      </c>
      <c r="V2525" s="15">
        <v>25510.204081632652</v>
      </c>
      <c r="W2525" s="15">
        <v>306122.44897959183</v>
      </c>
      <c r="X2525" s="15">
        <v>307647.59475218656</v>
      </c>
      <c r="Y2525" s="15">
        <v>309831.84475639963</v>
      </c>
      <c r="Z2525" s="15">
        <v>314169.8864910375</v>
      </c>
      <c r="AA2525" s="15">
        <v>317473.81445977441</v>
      </c>
      <c r="AB2525" s="16">
        <f t="shared" si="39"/>
        <v>127551.02040816325</v>
      </c>
    </row>
    <row r="2526" spans="1:28" ht="16" x14ac:dyDescent="0.2">
      <c r="A2526" s="14" t="s">
        <v>3630</v>
      </c>
      <c r="B2526" s="14" t="s">
        <v>3631</v>
      </c>
      <c r="C2526" s="14" t="s">
        <v>2431</v>
      </c>
      <c r="D2526" s="14" t="s">
        <v>3355</v>
      </c>
      <c r="E2526" s="14" t="s">
        <v>2770</v>
      </c>
      <c r="F2526" s="14" t="s">
        <v>2771</v>
      </c>
      <c r="G2526" s="14" t="s">
        <v>2407</v>
      </c>
      <c r="H2526" s="14" t="s">
        <v>2408</v>
      </c>
      <c r="I2526" s="14" t="s">
        <v>175</v>
      </c>
      <c r="J2526" s="14" t="s">
        <v>3639</v>
      </c>
      <c r="K2526" s="15">
        <v>10580</v>
      </c>
      <c r="L2526" s="15">
        <v>10580</v>
      </c>
      <c r="M2526" s="15">
        <v>10580</v>
      </c>
      <c r="N2526" s="15">
        <v>10580</v>
      </c>
      <c r="O2526" s="15">
        <v>10580</v>
      </c>
      <c r="P2526" s="15">
        <v>10580</v>
      </c>
      <c r="Q2526" s="15">
        <v>10580</v>
      </c>
      <c r="R2526" s="15">
        <v>10580</v>
      </c>
      <c r="S2526" s="15">
        <v>10580</v>
      </c>
      <c r="T2526" s="15">
        <v>10580</v>
      </c>
      <c r="U2526" s="15">
        <v>10580</v>
      </c>
      <c r="V2526" s="15">
        <v>10580</v>
      </c>
      <c r="W2526" s="15">
        <v>126960</v>
      </c>
      <c r="X2526" s="15">
        <v>127590.1456803816</v>
      </c>
      <c r="Y2526" s="15">
        <v>128496.01584154573</v>
      </c>
      <c r="Z2526" s="15">
        <v>130295.12425757565</v>
      </c>
      <c r="AA2526" s="15">
        <v>131665.35649094707</v>
      </c>
      <c r="AB2526" s="16">
        <f t="shared" si="39"/>
        <v>52900</v>
      </c>
    </row>
    <row r="2527" spans="1:28" ht="16" x14ac:dyDescent="0.2">
      <c r="A2527" s="14" t="s">
        <v>3630</v>
      </c>
      <c r="B2527" s="14" t="s">
        <v>3631</v>
      </c>
      <c r="C2527" s="14" t="s">
        <v>2431</v>
      </c>
      <c r="D2527" s="14" t="s">
        <v>3355</v>
      </c>
      <c r="E2527" s="14" t="s">
        <v>2770</v>
      </c>
      <c r="F2527" s="14" t="s">
        <v>2771</v>
      </c>
      <c r="G2527" s="14" t="s">
        <v>1885</v>
      </c>
      <c r="H2527" s="14" t="s">
        <v>1886</v>
      </c>
      <c r="I2527" s="14" t="s">
        <v>179</v>
      </c>
      <c r="J2527" s="14" t="s">
        <v>3640</v>
      </c>
      <c r="K2527" s="15">
        <v>246.81</v>
      </c>
      <c r="L2527" s="15">
        <v>246.81</v>
      </c>
      <c r="M2527" s="15">
        <v>246.81</v>
      </c>
      <c r="N2527" s="15">
        <v>246.81</v>
      </c>
      <c r="O2527" s="15">
        <v>246.81</v>
      </c>
      <c r="P2527" s="15">
        <v>246.81</v>
      </c>
      <c r="Q2527" s="15">
        <v>246.81</v>
      </c>
      <c r="R2527" s="15">
        <v>246.81</v>
      </c>
      <c r="S2527" s="15">
        <v>246.81</v>
      </c>
      <c r="T2527" s="15">
        <v>246.81</v>
      </c>
      <c r="U2527" s="15">
        <v>246.81</v>
      </c>
      <c r="V2527" s="15">
        <v>246.81</v>
      </c>
      <c r="W2527" s="15">
        <v>2961.7200000000003</v>
      </c>
      <c r="X2527" s="15">
        <v>2976.4757121428565</v>
      </c>
      <c r="Y2527" s="15">
        <v>3643.6224943352599</v>
      </c>
      <c r="Z2527" s="15">
        <v>3694.6378651346008</v>
      </c>
      <c r="AA2527" s="15">
        <v>3733.4920580469475</v>
      </c>
      <c r="AB2527" s="16">
        <f t="shared" si="39"/>
        <v>1234.05</v>
      </c>
    </row>
    <row r="2528" spans="1:28" ht="16" x14ac:dyDescent="0.2">
      <c r="A2528" s="14" t="s">
        <v>3630</v>
      </c>
      <c r="B2528" s="14" t="s">
        <v>3631</v>
      </c>
      <c r="C2528" s="14" t="s">
        <v>2431</v>
      </c>
      <c r="D2528" s="14" t="s">
        <v>3355</v>
      </c>
      <c r="E2528" s="14" t="s">
        <v>2770</v>
      </c>
      <c r="F2528" s="14" t="s">
        <v>2771</v>
      </c>
      <c r="G2528" s="14" t="s">
        <v>2366</v>
      </c>
      <c r="H2528" s="14" t="s">
        <v>2367</v>
      </c>
      <c r="I2528" s="14" t="s">
        <v>179</v>
      </c>
      <c r="J2528" s="14" t="s">
        <v>3641</v>
      </c>
      <c r="K2528" s="15">
        <v>732.20299999999997</v>
      </c>
      <c r="L2528" s="15">
        <v>732.20299999999997</v>
      </c>
      <c r="M2528" s="15">
        <v>732.20299999999997</v>
      </c>
      <c r="N2528" s="15">
        <v>732.20299999999997</v>
      </c>
      <c r="O2528" s="15">
        <v>732.20299999999997</v>
      </c>
      <c r="P2528" s="15">
        <v>732.20299999999997</v>
      </c>
      <c r="Q2528" s="15">
        <v>732.20299999999997</v>
      </c>
      <c r="R2528" s="15">
        <v>732.20299999999997</v>
      </c>
      <c r="S2528" s="15">
        <v>732.20299999999997</v>
      </c>
      <c r="T2528" s="15">
        <v>732.20299999999997</v>
      </c>
      <c r="U2528" s="15">
        <v>732.20299999999997</v>
      </c>
      <c r="V2528" s="15">
        <v>732.20299999999997</v>
      </c>
      <c r="W2528" s="15">
        <v>8786.4359999999997</v>
      </c>
      <c r="X2528" s="15">
        <v>8830.2112793571432</v>
      </c>
      <c r="Y2528" s="15">
        <v>10809.413399861271</v>
      </c>
      <c r="Z2528" s="15">
        <v>10960.758999899315</v>
      </c>
      <c r="AA2528" s="15">
        <v>11076.026438872612</v>
      </c>
      <c r="AB2528" s="16">
        <f t="shared" si="39"/>
        <v>3661.0149999999999</v>
      </c>
    </row>
    <row r="2529" spans="1:28" ht="16" x14ac:dyDescent="0.2">
      <c r="A2529" s="14" t="s">
        <v>3630</v>
      </c>
      <c r="B2529" s="14" t="s">
        <v>3631</v>
      </c>
      <c r="C2529" s="14" t="s">
        <v>2431</v>
      </c>
      <c r="D2529" s="14" t="s">
        <v>3355</v>
      </c>
      <c r="E2529" s="14" t="s">
        <v>2770</v>
      </c>
      <c r="F2529" s="14" t="s">
        <v>2771</v>
      </c>
      <c r="G2529" s="14" t="s">
        <v>177</v>
      </c>
      <c r="H2529" s="14" t="s">
        <v>178</v>
      </c>
      <c r="I2529" s="14" t="s">
        <v>179</v>
      </c>
      <c r="J2529" s="14" t="s">
        <v>3642</v>
      </c>
      <c r="K2529" s="15">
        <v>287.94499999999999</v>
      </c>
      <c r="L2529" s="15">
        <v>287.94499999999999</v>
      </c>
      <c r="M2529" s="15">
        <v>287.94499999999999</v>
      </c>
      <c r="N2529" s="15">
        <v>287.94499999999999</v>
      </c>
      <c r="O2529" s="15">
        <v>287.94499999999999</v>
      </c>
      <c r="P2529" s="15">
        <v>287.94499999999999</v>
      </c>
      <c r="Q2529" s="15">
        <v>287.94499999999999</v>
      </c>
      <c r="R2529" s="15">
        <v>287.94499999999999</v>
      </c>
      <c r="S2529" s="15">
        <v>287.94499999999999</v>
      </c>
      <c r="T2529" s="15">
        <v>287.94499999999999</v>
      </c>
      <c r="U2529" s="15">
        <v>287.94499999999999</v>
      </c>
      <c r="V2529" s="15">
        <v>287.94499999999999</v>
      </c>
      <c r="W2529" s="15">
        <v>3455.34</v>
      </c>
      <c r="X2529" s="15">
        <v>3472.5549974999999</v>
      </c>
      <c r="Y2529" s="15">
        <v>4250.8929100578034</v>
      </c>
      <c r="Z2529" s="15">
        <v>4310.4108426570338</v>
      </c>
      <c r="AA2529" s="15">
        <v>4355.740734388105</v>
      </c>
      <c r="AB2529" s="16">
        <f t="shared" si="39"/>
        <v>1439.7249999999999</v>
      </c>
    </row>
    <row r="2530" spans="1:28" ht="16" x14ac:dyDescent="0.2">
      <c r="A2530" s="14" t="s">
        <v>3630</v>
      </c>
      <c r="B2530" s="14" t="s">
        <v>3631</v>
      </c>
      <c r="C2530" s="14" t="s">
        <v>2431</v>
      </c>
      <c r="D2530" s="14" t="s">
        <v>3355</v>
      </c>
      <c r="E2530" s="14" t="s">
        <v>2770</v>
      </c>
      <c r="F2530" s="14" t="s">
        <v>2771</v>
      </c>
      <c r="G2530" s="14" t="s">
        <v>1863</v>
      </c>
      <c r="H2530" s="14" t="s">
        <v>1864</v>
      </c>
      <c r="I2530" s="14" t="s">
        <v>179</v>
      </c>
      <c r="J2530" s="14" t="s">
        <v>3643</v>
      </c>
      <c r="K2530" s="15">
        <v>0</v>
      </c>
      <c r="L2530" s="15">
        <v>0</v>
      </c>
      <c r="M2530" s="15">
        <v>6170.25</v>
      </c>
      <c r="N2530" s="15">
        <v>0</v>
      </c>
      <c r="O2530" s="15">
        <v>0</v>
      </c>
      <c r="P2530" s="15">
        <v>0</v>
      </c>
      <c r="Q2530" s="15">
        <v>6170.25</v>
      </c>
      <c r="R2530" s="15">
        <v>0</v>
      </c>
      <c r="S2530" s="15">
        <v>0</v>
      </c>
      <c r="T2530" s="15">
        <v>0</v>
      </c>
      <c r="U2530" s="15">
        <v>0</v>
      </c>
      <c r="V2530" s="15">
        <v>0</v>
      </c>
      <c r="W2530" s="15">
        <v>12340.5</v>
      </c>
      <c r="X2530" s="15">
        <v>12401.98213392857</v>
      </c>
      <c r="Y2530" s="15">
        <v>15181.760393063581</v>
      </c>
      <c r="Z2530" s="15">
        <v>15394.324438060836</v>
      </c>
      <c r="AA2530" s="15">
        <v>15556.216908528948</v>
      </c>
      <c r="AB2530" s="16">
        <f t="shared" si="39"/>
        <v>6170.25</v>
      </c>
    </row>
    <row r="2531" spans="1:28" ht="16" x14ac:dyDescent="0.2">
      <c r="A2531" s="14" t="s">
        <v>3630</v>
      </c>
      <c r="B2531" s="14" t="s">
        <v>3631</v>
      </c>
      <c r="C2531" s="14" t="s">
        <v>2431</v>
      </c>
      <c r="D2531" s="14" t="s">
        <v>3355</v>
      </c>
      <c r="E2531" s="14" t="s">
        <v>2770</v>
      </c>
      <c r="F2531" s="14" t="s">
        <v>2771</v>
      </c>
      <c r="G2531" s="14" t="s">
        <v>3421</v>
      </c>
      <c r="H2531" s="14" t="s">
        <v>3422</v>
      </c>
      <c r="I2531" s="14" t="s">
        <v>1868</v>
      </c>
      <c r="J2531" s="14" t="s">
        <v>3644</v>
      </c>
      <c r="K2531" s="15">
        <v>0</v>
      </c>
      <c r="L2531" s="15">
        <v>0</v>
      </c>
      <c r="M2531" s="15">
        <v>78156.5</v>
      </c>
      <c r="N2531" s="15">
        <v>0</v>
      </c>
      <c r="O2531" s="15">
        <v>0</v>
      </c>
      <c r="P2531" s="15">
        <v>78156.5</v>
      </c>
      <c r="Q2531" s="15">
        <v>0</v>
      </c>
      <c r="R2531" s="15">
        <v>0</v>
      </c>
      <c r="S2531" s="15">
        <v>78156.5</v>
      </c>
      <c r="T2531" s="15">
        <v>0</v>
      </c>
      <c r="U2531" s="15">
        <v>0</v>
      </c>
      <c r="V2531" s="15">
        <v>78156.5</v>
      </c>
      <c r="W2531" s="15">
        <v>312626</v>
      </c>
      <c r="X2531" s="15">
        <v>314183.54739285709</v>
      </c>
      <c r="Y2531" s="15">
        <v>384604.59662427742</v>
      </c>
      <c r="Z2531" s="15">
        <v>0</v>
      </c>
      <c r="AA2531" s="15">
        <v>0</v>
      </c>
      <c r="AB2531" s="16">
        <f t="shared" si="39"/>
        <v>78156.5</v>
      </c>
    </row>
    <row r="2532" spans="1:28" ht="16" x14ac:dyDescent="0.2">
      <c r="A2532" s="14" t="s">
        <v>3630</v>
      </c>
      <c r="B2532" s="14" t="s">
        <v>3631</v>
      </c>
      <c r="C2532" s="14" t="s">
        <v>2431</v>
      </c>
      <c r="D2532" s="14" t="s">
        <v>3355</v>
      </c>
      <c r="E2532" s="14" t="s">
        <v>2770</v>
      </c>
      <c r="F2532" s="14" t="s">
        <v>2771</v>
      </c>
      <c r="G2532" s="14" t="s">
        <v>2001</v>
      </c>
      <c r="H2532" s="14" t="s">
        <v>2002</v>
      </c>
      <c r="I2532" s="14" t="s">
        <v>1868</v>
      </c>
      <c r="J2532" s="14" t="s">
        <v>3645</v>
      </c>
      <c r="K2532" s="15">
        <v>0</v>
      </c>
      <c r="L2532" s="15">
        <v>0</v>
      </c>
      <c r="M2532" s="15">
        <v>39489.599999999999</v>
      </c>
      <c r="N2532" s="15">
        <v>13163.2</v>
      </c>
      <c r="O2532" s="15">
        <v>13163.2</v>
      </c>
      <c r="P2532" s="15">
        <v>13163.2</v>
      </c>
      <c r="Q2532" s="15">
        <v>13163.2</v>
      </c>
      <c r="R2532" s="15">
        <v>13163.2</v>
      </c>
      <c r="S2532" s="15">
        <v>13163.2</v>
      </c>
      <c r="T2532" s="15">
        <v>13163.2</v>
      </c>
      <c r="U2532" s="15">
        <v>13163.2</v>
      </c>
      <c r="V2532" s="15">
        <v>13163.2</v>
      </c>
      <c r="W2532" s="15">
        <v>157958.40000000002</v>
      </c>
      <c r="X2532" s="15">
        <v>158745.3713142857</v>
      </c>
      <c r="Y2532" s="15">
        <v>194326.53303121385</v>
      </c>
      <c r="Z2532" s="15">
        <v>197047.35280717872</v>
      </c>
      <c r="AA2532" s="15">
        <v>199119.57642917053</v>
      </c>
      <c r="AB2532" s="16">
        <f t="shared" si="39"/>
        <v>65816</v>
      </c>
    </row>
    <row r="2533" spans="1:28" ht="16" x14ac:dyDescent="0.2">
      <c r="A2533" s="14" t="s">
        <v>3630</v>
      </c>
      <c r="B2533" s="14" t="s">
        <v>3631</v>
      </c>
      <c r="C2533" s="14" t="s">
        <v>2431</v>
      </c>
      <c r="D2533" s="14" t="s">
        <v>3355</v>
      </c>
      <c r="E2533" s="14" t="s">
        <v>2770</v>
      </c>
      <c r="F2533" s="14" t="s">
        <v>2771</v>
      </c>
      <c r="G2533" s="14" t="s">
        <v>2381</v>
      </c>
      <c r="H2533" s="14" t="s">
        <v>2382</v>
      </c>
      <c r="I2533" s="14" t="s">
        <v>1868</v>
      </c>
      <c r="J2533" s="14" t="s">
        <v>3646</v>
      </c>
      <c r="K2533" s="15">
        <v>2056.75</v>
      </c>
      <c r="L2533" s="15">
        <v>2056.75</v>
      </c>
      <c r="M2533" s="15">
        <v>2056.75</v>
      </c>
      <c r="N2533" s="15">
        <v>2056.75</v>
      </c>
      <c r="O2533" s="15">
        <v>2056.75</v>
      </c>
      <c r="P2533" s="15">
        <v>2056.75</v>
      </c>
      <c r="Q2533" s="15">
        <v>2056.75</v>
      </c>
      <c r="R2533" s="15">
        <v>2056.75</v>
      </c>
      <c r="S2533" s="15">
        <v>2056.75</v>
      </c>
      <c r="T2533" s="15">
        <v>2056.75</v>
      </c>
      <c r="U2533" s="15">
        <v>2056.75</v>
      </c>
      <c r="V2533" s="15">
        <v>2056.75</v>
      </c>
      <c r="W2533" s="15">
        <v>24681</v>
      </c>
      <c r="X2533" s="15">
        <v>24803.96426785714</v>
      </c>
      <c r="Y2533" s="15">
        <v>30363.520786127163</v>
      </c>
      <c r="Z2533" s="15">
        <v>30788.648876121671</v>
      </c>
      <c r="AA2533" s="15">
        <v>31112.433817057896</v>
      </c>
      <c r="AB2533" s="16">
        <f t="shared" si="39"/>
        <v>10283.75</v>
      </c>
    </row>
    <row r="2534" spans="1:28" ht="16" x14ac:dyDescent="0.2">
      <c r="A2534" s="14" t="s">
        <v>3630</v>
      </c>
      <c r="B2534" s="14" t="s">
        <v>3631</v>
      </c>
      <c r="C2534" s="14" t="s">
        <v>2431</v>
      </c>
      <c r="D2534" s="14" t="s">
        <v>3355</v>
      </c>
      <c r="E2534" s="14" t="s">
        <v>2770</v>
      </c>
      <c r="F2534" s="14" t="s">
        <v>2771</v>
      </c>
      <c r="G2534" s="14" t="s">
        <v>1873</v>
      </c>
      <c r="H2534" s="14" t="s">
        <v>1874</v>
      </c>
      <c r="I2534" s="14" t="s">
        <v>1868</v>
      </c>
      <c r="J2534" s="14" t="s">
        <v>3647</v>
      </c>
      <c r="K2534" s="15">
        <v>1645.4</v>
      </c>
      <c r="L2534" s="15">
        <v>1645.4</v>
      </c>
      <c r="M2534" s="15">
        <v>1645.4</v>
      </c>
      <c r="N2534" s="15">
        <v>1645.4</v>
      </c>
      <c r="O2534" s="15">
        <v>1645.4</v>
      </c>
      <c r="P2534" s="15">
        <v>1645.4</v>
      </c>
      <c r="Q2534" s="15">
        <v>1645.4</v>
      </c>
      <c r="R2534" s="15">
        <v>1645.4</v>
      </c>
      <c r="S2534" s="15">
        <v>1645.4</v>
      </c>
      <c r="T2534" s="15">
        <v>1645.4</v>
      </c>
      <c r="U2534" s="15">
        <v>1645.4</v>
      </c>
      <c r="V2534" s="15">
        <v>1645.4</v>
      </c>
      <c r="W2534" s="15">
        <v>19744.800000000003</v>
      </c>
      <c r="X2534" s="15">
        <v>19843.171414285713</v>
      </c>
      <c r="Y2534" s="15">
        <v>24290.816628901732</v>
      </c>
      <c r="Z2534" s="15">
        <v>24630.919100897339</v>
      </c>
      <c r="AA2534" s="15">
        <v>24889.947053646316</v>
      </c>
      <c r="AB2534" s="16">
        <f t="shared" si="39"/>
        <v>8227</v>
      </c>
    </row>
    <row r="2535" spans="1:28" ht="16" x14ac:dyDescent="0.2">
      <c r="A2535" s="14" t="s">
        <v>3630</v>
      </c>
      <c r="B2535" s="14" t="s">
        <v>3631</v>
      </c>
      <c r="C2535" s="14" t="s">
        <v>2431</v>
      </c>
      <c r="D2535" s="14" t="s">
        <v>3355</v>
      </c>
      <c r="E2535" s="14" t="s">
        <v>2785</v>
      </c>
      <c r="F2535" s="14" t="s">
        <v>2786</v>
      </c>
      <c r="G2535" s="14" t="s">
        <v>2505</v>
      </c>
      <c r="H2535" s="14" t="s">
        <v>2506</v>
      </c>
      <c r="I2535" s="14" t="s">
        <v>175</v>
      </c>
      <c r="J2535" s="14" t="s">
        <v>3648</v>
      </c>
      <c r="K2535" s="15">
        <v>7621.2</v>
      </c>
      <c r="L2535" s="15">
        <v>7621.2</v>
      </c>
      <c r="M2535" s="15">
        <v>7621.2</v>
      </c>
      <c r="N2535" s="15">
        <v>7621.2</v>
      </c>
      <c r="O2535" s="15">
        <v>7643.7764383561644</v>
      </c>
      <c r="P2535" s="15">
        <v>7621.2</v>
      </c>
      <c r="Q2535" s="15">
        <v>7621.2</v>
      </c>
      <c r="R2535" s="15">
        <v>7621.2</v>
      </c>
      <c r="S2535" s="15">
        <v>7621.2</v>
      </c>
      <c r="T2535" s="15">
        <v>7643.7764383561644</v>
      </c>
      <c r="U2535" s="15">
        <v>7621.2</v>
      </c>
      <c r="V2535" s="15">
        <v>7621.2</v>
      </c>
      <c r="W2535" s="15">
        <v>91499.552876712318</v>
      </c>
      <c r="X2535" s="15">
        <v>91955.416720508802</v>
      </c>
      <c r="Y2535" s="15">
        <v>92608.285856446542</v>
      </c>
      <c r="Z2535" s="15">
        <v>93904.920194774153</v>
      </c>
      <c r="AA2535" s="15">
        <v>94892.459438903403</v>
      </c>
      <c r="AB2535" s="16">
        <f t="shared" si="39"/>
        <v>38128.576438356162</v>
      </c>
    </row>
    <row r="2536" spans="1:28" ht="16" x14ac:dyDescent="0.2">
      <c r="A2536" s="14" t="s">
        <v>3630</v>
      </c>
      <c r="B2536" s="14" t="s">
        <v>3631</v>
      </c>
      <c r="C2536" s="14" t="s">
        <v>2431</v>
      </c>
      <c r="D2536" s="14" t="s">
        <v>3355</v>
      </c>
      <c r="E2536" s="14" t="s">
        <v>2785</v>
      </c>
      <c r="F2536" s="14" t="s">
        <v>2786</v>
      </c>
      <c r="G2536" s="14" t="s">
        <v>2691</v>
      </c>
      <c r="H2536" s="14" t="s">
        <v>2692</v>
      </c>
      <c r="I2536" s="14" t="s">
        <v>175</v>
      </c>
      <c r="J2536" s="14" t="s">
        <v>3649</v>
      </c>
      <c r="K2536" s="15">
        <v>12973.938625000001</v>
      </c>
      <c r="L2536" s="15">
        <v>12973.938625000001</v>
      </c>
      <c r="M2536" s="15">
        <v>12973.938625000001</v>
      </c>
      <c r="N2536" s="15">
        <v>12973.938625000001</v>
      </c>
      <c r="O2536" s="15">
        <v>12973.938625000001</v>
      </c>
      <c r="P2536" s="15">
        <v>12973.938625000001</v>
      </c>
      <c r="Q2536" s="15">
        <v>12973.938625000001</v>
      </c>
      <c r="R2536" s="15">
        <v>12973.938625000001</v>
      </c>
      <c r="S2536" s="15">
        <v>12973.938625000001</v>
      </c>
      <c r="T2536" s="15">
        <v>12973.938625000001</v>
      </c>
      <c r="U2536" s="15">
        <v>12973.938625000001</v>
      </c>
      <c r="V2536" s="15">
        <v>12973.938625000001</v>
      </c>
      <c r="W2536" s="15">
        <v>155687.2635</v>
      </c>
      <c r="X2536" s="15">
        <v>156462.91968779467</v>
      </c>
      <c r="Y2536" s="15">
        <v>157573.78204725025</v>
      </c>
      <c r="Z2536" s="15">
        <v>159780.01634619114</v>
      </c>
      <c r="AA2536" s="15">
        <v>161460.32272675345</v>
      </c>
      <c r="AB2536" s="16">
        <f t="shared" si="39"/>
        <v>64869.693125000005</v>
      </c>
    </row>
    <row r="2537" spans="1:28" ht="16" x14ac:dyDescent="0.2">
      <c r="A2537" s="14" t="s">
        <v>3630</v>
      </c>
      <c r="B2537" s="14" t="s">
        <v>3631</v>
      </c>
      <c r="C2537" s="14" t="s">
        <v>2431</v>
      </c>
      <c r="D2537" s="14" t="s">
        <v>3355</v>
      </c>
      <c r="E2537" s="14" t="s">
        <v>2785</v>
      </c>
      <c r="F2537" s="14" t="s">
        <v>2786</v>
      </c>
      <c r="G2537" s="14" t="s">
        <v>2407</v>
      </c>
      <c r="H2537" s="14" t="s">
        <v>2408</v>
      </c>
      <c r="I2537" s="14" t="s">
        <v>175</v>
      </c>
      <c r="J2537" s="14" t="s">
        <v>3650</v>
      </c>
      <c r="K2537" s="15">
        <v>6347.8812328767117</v>
      </c>
      <c r="L2537" s="15">
        <v>6347.8812328767117</v>
      </c>
      <c r="M2537" s="15">
        <v>6347.8812328767117</v>
      </c>
      <c r="N2537" s="15">
        <v>6347.8812328767117</v>
      </c>
      <c r="O2537" s="15">
        <v>6347.8812328767117</v>
      </c>
      <c r="P2537" s="15">
        <v>6347.8812328767117</v>
      </c>
      <c r="Q2537" s="15">
        <v>6347.8812328767117</v>
      </c>
      <c r="R2537" s="15">
        <v>6347.8812328767117</v>
      </c>
      <c r="S2537" s="15">
        <v>6347.8812328767117</v>
      </c>
      <c r="T2537" s="15">
        <v>6347.8812328767117</v>
      </c>
      <c r="U2537" s="15">
        <v>6347.8812328767117</v>
      </c>
      <c r="V2537" s="15">
        <v>6347.8812328767117</v>
      </c>
      <c r="W2537" s="15">
        <v>76174.574794520537</v>
      </c>
      <c r="X2537" s="15">
        <v>76554.087408228967</v>
      </c>
      <c r="Y2537" s="15">
        <v>77097.609504927445</v>
      </c>
      <c r="Z2537" s="15">
        <v>78177.074554545383</v>
      </c>
      <c r="AA2537" s="15">
        <v>78999.213894568224</v>
      </c>
      <c r="AB2537" s="16">
        <f t="shared" si="39"/>
        <v>31739.406164383559</v>
      </c>
    </row>
    <row r="2538" spans="1:28" ht="16" x14ac:dyDescent="0.2">
      <c r="A2538" s="14" t="s">
        <v>3630</v>
      </c>
      <c r="B2538" s="14" t="s">
        <v>3631</v>
      </c>
      <c r="C2538" s="14" t="s">
        <v>2431</v>
      </c>
      <c r="D2538" s="14" t="s">
        <v>3355</v>
      </c>
      <c r="E2538" s="14" t="s">
        <v>44</v>
      </c>
      <c r="F2538" s="14" t="s">
        <v>2823</v>
      </c>
      <c r="G2538" s="14" t="s">
        <v>2505</v>
      </c>
      <c r="H2538" s="14" t="s">
        <v>2506</v>
      </c>
      <c r="I2538" s="14" t="s">
        <v>175</v>
      </c>
      <c r="J2538" s="14" t="s">
        <v>3651</v>
      </c>
      <c r="K2538" s="15">
        <v>7621.2</v>
      </c>
      <c r="L2538" s="15">
        <v>7621.2</v>
      </c>
      <c r="M2538" s="15">
        <v>7621.2</v>
      </c>
      <c r="N2538" s="15">
        <v>7621.2</v>
      </c>
      <c r="O2538" s="15">
        <v>7643.7764383561644</v>
      </c>
      <c r="P2538" s="15">
        <v>7621.2</v>
      </c>
      <c r="Q2538" s="15">
        <v>7621.2</v>
      </c>
      <c r="R2538" s="15">
        <v>7621.2</v>
      </c>
      <c r="S2538" s="15">
        <v>7621.2</v>
      </c>
      <c r="T2538" s="15">
        <v>7643.7764383561644</v>
      </c>
      <c r="U2538" s="15">
        <v>7621.2</v>
      </c>
      <c r="V2538" s="15">
        <v>7621.2</v>
      </c>
      <c r="W2538" s="15">
        <v>91499.552876712318</v>
      </c>
      <c r="X2538" s="15">
        <v>91955.416720508802</v>
      </c>
      <c r="Y2538" s="15">
        <v>92608.285856446542</v>
      </c>
      <c r="Z2538" s="15">
        <v>93904.920194774153</v>
      </c>
      <c r="AA2538" s="15">
        <v>94892.459438903403</v>
      </c>
      <c r="AB2538" s="16">
        <f t="shared" si="39"/>
        <v>38128.576438356162</v>
      </c>
    </row>
    <row r="2539" spans="1:28" ht="16" x14ac:dyDescent="0.2">
      <c r="A2539" s="14" t="s">
        <v>3630</v>
      </c>
      <c r="B2539" s="14" t="s">
        <v>3631</v>
      </c>
      <c r="C2539" s="14" t="s">
        <v>2431</v>
      </c>
      <c r="D2539" s="14" t="s">
        <v>3355</v>
      </c>
      <c r="E2539" s="14" t="s">
        <v>44</v>
      </c>
      <c r="F2539" s="14" t="s">
        <v>2823</v>
      </c>
      <c r="G2539" s="14" t="s">
        <v>2691</v>
      </c>
      <c r="H2539" s="14" t="s">
        <v>2692</v>
      </c>
      <c r="I2539" s="14" t="s">
        <v>175</v>
      </c>
      <c r="J2539" s="14" t="s">
        <v>3652</v>
      </c>
      <c r="K2539" s="15">
        <v>11529.506791416668</v>
      </c>
      <c r="L2539" s="15">
        <v>11529.506791416668</v>
      </c>
      <c r="M2539" s="15">
        <v>11529.506791416668</v>
      </c>
      <c r="N2539" s="15">
        <v>11529.506791416668</v>
      </c>
      <c r="O2539" s="15">
        <v>11529.506791416668</v>
      </c>
      <c r="P2539" s="15">
        <v>11529.506791416668</v>
      </c>
      <c r="Q2539" s="15">
        <v>11529.506791416668</v>
      </c>
      <c r="R2539" s="15">
        <v>11529.506791416668</v>
      </c>
      <c r="S2539" s="15">
        <v>11529.506791416668</v>
      </c>
      <c r="T2539" s="15">
        <v>11529.506791416668</v>
      </c>
      <c r="U2539" s="15">
        <v>11529.506791416668</v>
      </c>
      <c r="V2539" s="15">
        <v>11529.506791416668</v>
      </c>
      <c r="W2539" s="15">
        <v>138354.08149700001</v>
      </c>
      <c r="X2539" s="15">
        <v>139043.38129588685</v>
      </c>
      <c r="Y2539" s="15">
        <v>140030.56764598974</v>
      </c>
      <c r="Z2539" s="15">
        <v>141991.17452631524</v>
      </c>
      <c r="AA2539" s="15">
        <v>143484.40679650826</v>
      </c>
      <c r="AB2539" s="16">
        <f t="shared" si="39"/>
        <v>57647.533957083346</v>
      </c>
    </row>
    <row r="2540" spans="1:28" ht="16" x14ac:dyDescent="0.2">
      <c r="A2540" s="14" t="s">
        <v>3630</v>
      </c>
      <c r="B2540" s="14" t="s">
        <v>3631</v>
      </c>
      <c r="C2540" s="14" t="s">
        <v>2431</v>
      </c>
      <c r="D2540" s="14" t="s">
        <v>3355</v>
      </c>
      <c r="E2540" s="14" t="s">
        <v>44</v>
      </c>
      <c r="F2540" s="14" t="s">
        <v>2823</v>
      </c>
      <c r="G2540" s="14" t="s">
        <v>2407</v>
      </c>
      <c r="H2540" s="14" t="s">
        <v>2408</v>
      </c>
      <c r="I2540" s="14" t="s">
        <v>175</v>
      </c>
      <c r="J2540" s="14" t="s">
        <v>3653</v>
      </c>
      <c r="K2540" s="15">
        <v>6347.8812328767117</v>
      </c>
      <c r="L2540" s="15">
        <v>6347.8812328767117</v>
      </c>
      <c r="M2540" s="15">
        <v>6347.8812328767117</v>
      </c>
      <c r="N2540" s="15">
        <v>6347.8812328767117</v>
      </c>
      <c r="O2540" s="15">
        <v>6347.8812328767117</v>
      </c>
      <c r="P2540" s="15">
        <v>6347.8812328767117</v>
      </c>
      <c r="Q2540" s="15">
        <v>6347.8812328767117</v>
      </c>
      <c r="R2540" s="15">
        <v>6347.8812328767117</v>
      </c>
      <c r="S2540" s="15">
        <v>6347.8812328767117</v>
      </c>
      <c r="T2540" s="15">
        <v>6347.8812328767117</v>
      </c>
      <c r="U2540" s="15">
        <v>6347.8812328767117</v>
      </c>
      <c r="V2540" s="15">
        <v>6347.8812328767117</v>
      </c>
      <c r="W2540" s="15">
        <v>76174.574794520537</v>
      </c>
      <c r="X2540" s="15">
        <v>76554.087408228967</v>
      </c>
      <c r="Y2540" s="15">
        <v>77097.609504927445</v>
      </c>
      <c r="Z2540" s="15">
        <v>78177.074554545383</v>
      </c>
      <c r="AA2540" s="15">
        <v>78999.213894568224</v>
      </c>
      <c r="AB2540" s="16">
        <f t="shared" si="39"/>
        <v>31739.406164383559</v>
      </c>
    </row>
    <row r="2541" spans="1:28" ht="16" x14ac:dyDescent="0.2">
      <c r="A2541" s="14" t="s">
        <v>3630</v>
      </c>
      <c r="B2541" s="14" t="s">
        <v>3631</v>
      </c>
      <c r="C2541" s="14" t="s">
        <v>2431</v>
      </c>
      <c r="D2541" s="14" t="s">
        <v>3355</v>
      </c>
      <c r="E2541" s="14" t="s">
        <v>47</v>
      </c>
      <c r="F2541" s="14" t="s">
        <v>2788</v>
      </c>
      <c r="G2541" s="14" t="s">
        <v>2505</v>
      </c>
      <c r="H2541" s="14" t="s">
        <v>2506</v>
      </c>
      <c r="I2541" s="14" t="s">
        <v>175</v>
      </c>
      <c r="J2541" s="14" t="s">
        <v>3654</v>
      </c>
      <c r="K2541" s="15">
        <v>7621.2</v>
      </c>
      <c r="L2541" s="15">
        <v>7621.2</v>
      </c>
      <c r="M2541" s="15">
        <v>7621.2</v>
      </c>
      <c r="N2541" s="15">
        <v>7621.2</v>
      </c>
      <c r="O2541" s="15">
        <v>7643.7764383561644</v>
      </c>
      <c r="P2541" s="15">
        <v>7621.2</v>
      </c>
      <c r="Q2541" s="15">
        <v>7621.2</v>
      </c>
      <c r="R2541" s="15">
        <v>7621.2</v>
      </c>
      <c r="S2541" s="15">
        <v>7621.2</v>
      </c>
      <c r="T2541" s="15">
        <v>7643.7764383561644</v>
      </c>
      <c r="U2541" s="15">
        <v>7621.2</v>
      </c>
      <c r="V2541" s="15">
        <v>7621.2</v>
      </c>
      <c r="W2541" s="15">
        <v>91499.552876712318</v>
      </c>
      <c r="X2541" s="15">
        <v>91955.416720508802</v>
      </c>
      <c r="Y2541" s="15">
        <v>92608.285856446542</v>
      </c>
      <c r="Z2541" s="15">
        <v>93904.920194774153</v>
      </c>
      <c r="AA2541" s="15">
        <v>94892.459438903403</v>
      </c>
      <c r="AB2541" s="16">
        <f t="shared" si="39"/>
        <v>38128.576438356162</v>
      </c>
    </row>
    <row r="2542" spans="1:28" ht="16" x14ac:dyDescent="0.2">
      <c r="A2542" s="14" t="s">
        <v>3630</v>
      </c>
      <c r="B2542" s="14" t="s">
        <v>3631</v>
      </c>
      <c r="C2542" s="14" t="s">
        <v>2431</v>
      </c>
      <c r="D2542" s="14" t="s">
        <v>3355</v>
      </c>
      <c r="E2542" s="14" t="s">
        <v>47</v>
      </c>
      <c r="F2542" s="14" t="s">
        <v>2788</v>
      </c>
      <c r="G2542" s="14" t="s">
        <v>2691</v>
      </c>
      <c r="H2542" s="14" t="s">
        <v>2692</v>
      </c>
      <c r="I2542" s="14" t="s">
        <v>175</v>
      </c>
      <c r="J2542" s="14" t="s">
        <v>3655</v>
      </c>
      <c r="K2542" s="15">
        <v>12973.938625000001</v>
      </c>
      <c r="L2542" s="15">
        <v>12973.938625000001</v>
      </c>
      <c r="M2542" s="15">
        <v>12973.938625000001</v>
      </c>
      <c r="N2542" s="15">
        <v>12973.938625000001</v>
      </c>
      <c r="O2542" s="15">
        <v>12973.938625000001</v>
      </c>
      <c r="P2542" s="15">
        <v>12973.938625000001</v>
      </c>
      <c r="Q2542" s="15">
        <v>12973.938625000001</v>
      </c>
      <c r="R2542" s="15">
        <v>12973.938625000001</v>
      </c>
      <c r="S2542" s="15">
        <v>12973.938625000001</v>
      </c>
      <c r="T2542" s="15">
        <v>12973.938625000001</v>
      </c>
      <c r="U2542" s="15">
        <v>12973.938625000001</v>
      </c>
      <c r="V2542" s="15">
        <v>12973.938625000001</v>
      </c>
      <c r="W2542" s="15">
        <v>155687.2635</v>
      </c>
      <c r="X2542" s="15">
        <v>156462.91968779467</v>
      </c>
      <c r="Y2542" s="15">
        <v>157573.78204725025</v>
      </c>
      <c r="Z2542" s="15">
        <v>159780.01634619114</v>
      </c>
      <c r="AA2542" s="15">
        <v>161460.32272675345</v>
      </c>
      <c r="AB2542" s="16">
        <f t="shared" si="39"/>
        <v>64869.693125000005</v>
      </c>
    </row>
    <row r="2543" spans="1:28" ht="16" x14ac:dyDescent="0.2">
      <c r="A2543" s="14" t="s">
        <v>3630</v>
      </c>
      <c r="B2543" s="14" t="s">
        <v>3631</v>
      </c>
      <c r="C2543" s="14" t="s">
        <v>2431</v>
      </c>
      <c r="D2543" s="14" t="s">
        <v>3355</v>
      </c>
      <c r="E2543" s="14" t="s">
        <v>47</v>
      </c>
      <c r="F2543" s="14" t="s">
        <v>2788</v>
      </c>
      <c r="G2543" s="14" t="s">
        <v>2349</v>
      </c>
      <c r="H2543" s="14" t="s">
        <v>2350</v>
      </c>
      <c r="I2543" s="14" t="s">
        <v>175</v>
      </c>
      <c r="J2543" s="14" t="s">
        <v>3656</v>
      </c>
      <c r="K2543" s="15">
        <v>36750</v>
      </c>
      <c r="L2543" s="15">
        <v>36750</v>
      </c>
      <c r="M2543" s="15">
        <v>36750</v>
      </c>
      <c r="N2543" s="15">
        <v>36750</v>
      </c>
      <c r="O2543" s="15">
        <v>36750</v>
      </c>
      <c r="P2543" s="15">
        <v>36750</v>
      </c>
      <c r="Q2543" s="15">
        <v>36750</v>
      </c>
      <c r="R2543" s="15">
        <v>36750</v>
      </c>
      <c r="S2543" s="15">
        <v>36750</v>
      </c>
      <c r="T2543" s="15">
        <v>36750</v>
      </c>
      <c r="U2543" s="15">
        <v>36750</v>
      </c>
      <c r="V2543" s="15">
        <v>36750</v>
      </c>
      <c r="W2543" s="15">
        <v>441000</v>
      </c>
      <c r="X2543" s="15">
        <v>443197.12499999994</v>
      </c>
      <c r="Y2543" s="15">
        <v>446343.75555606931</v>
      </c>
      <c r="Z2543" s="15">
        <v>452593.13847898861</v>
      </c>
      <c r="AA2543" s="15">
        <v>457352.77711075108</v>
      </c>
      <c r="AB2543" s="16">
        <f t="shared" si="39"/>
        <v>183750</v>
      </c>
    </row>
    <row r="2544" spans="1:28" ht="16" x14ac:dyDescent="0.2">
      <c r="A2544" s="14" t="s">
        <v>3630</v>
      </c>
      <c r="B2544" s="14" t="s">
        <v>3631</v>
      </c>
      <c r="C2544" s="14" t="s">
        <v>2431</v>
      </c>
      <c r="D2544" s="14" t="s">
        <v>3355</v>
      </c>
      <c r="E2544" s="14" t="s">
        <v>47</v>
      </c>
      <c r="F2544" s="14" t="s">
        <v>2788</v>
      </c>
      <c r="G2544" s="14" t="s">
        <v>2407</v>
      </c>
      <c r="H2544" s="14" t="s">
        <v>2408</v>
      </c>
      <c r="I2544" s="14" t="s">
        <v>175</v>
      </c>
      <c r="J2544" s="14" t="s">
        <v>3657</v>
      </c>
      <c r="K2544" s="15">
        <v>6347.8812328767117</v>
      </c>
      <c r="L2544" s="15">
        <v>6347.8812328767117</v>
      </c>
      <c r="M2544" s="15">
        <v>6347.8812328767117</v>
      </c>
      <c r="N2544" s="15">
        <v>6347.8812328767117</v>
      </c>
      <c r="O2544" s="15">
        <v>6347.8812328767117</v>
      </c>
      <c r="P2544" s="15">
        <v>6347.8812328767117</v>
      </c>
      <c r="Q2544" s="15">
        <v>6347.8812328767117</v>
      </c>
      <c r="R2544" s="15">
        <v>6347.8812328767117</v>
      </c>
      <c r="S2544" s="15">
        <v>6347.8812328767117</v>
      </c>
      <c r="T2544" s="15">
        <v>6347.8812328767117</v>
      </c>
      <c r="U2544" s="15">
        <v>6347.8812328767117</v>
      </c>
      <c r="V2544" s="15">
        <v>6347.8812328767117</v>
      </c>
      <c r="W2544" s="15">
        <v>76174.574794520537</v>
      </c>
      <c r="X2544" s="15">
        <v>76554.087408228967</v>
      </c>
      <c r="Y2544" s="15">
        <v>77097.609504927445</v>
      </c>
      <c r="Z2544" s="15">
        <v>78177.074554545383</v>
      </c>
      <c r="AA2544" s="15">
        <v>78999.213894568224</v>
      </c>
      <c r="AB2544" s="16">
        <f t="shared" si="39"/>
        <v>31739.406164383559</v>
      </c>
    </row>
    <row r="2545" spans="1:28" ht="16" x14ac:dyDescent="0.2">
      <c r="A2545" s="14" t="s">
        <v>3630</v>
      </c>
      <c r="B2545" s="14" t="s">
        <v>3631</v>
      </c>
      <c r="C2545" s="14" t="s">
        <v>2431</v>
      </c>
      <c r="D2545" s="14" t="s">
        <v>3355</v>
      </c>
      <c r="E2545" s="14" t="s">
        <v>47</v>
      </c>
      <c r="F2545" s="14" t="s">
        <v>2788</v>
      </c>
      <c r="G2545" s="14" t="s">
        <v>1885</v>
      </c>
      <c r="H2545" s="14" t="s">
        <v>1886</v>
      </c>
      <c r="I2545" s="14" t="s">
        <v>179</v>
      </c>
      <c r="J2545" s="14" t="s">
        <v>3658</v>
      </c>
      <c r="K2545" s="15">
        <v>246.81</v>
      </c>
      <c r="L2545" s="15">
        <v>246.81</v>
      </c>
      <c r="M2545" s="15">
        <v>246.81</v>
      </c>
      <c r="N2545" s="15">
        <v>246.81</v>
      </c>
      <c r="O2545" s="15">
        <v>246.81</v>
      </c>
      <c r="P2545" s="15">
        <v>246.81</v>
      </c>
      <c r="Q2545" s="15">
        <v>246.81</v>
      </c>
      <c r="R2545" s="15">
        <v>246.81</v>
      </c>
      <c r="S2545" s="15">
        <v>246.81</v>
      </c>
      <c r="T2545" s="15">
        <v>246.81</v>
      </c>
      <c r="U2545" s="15">
        <v>246.81</v>
      </c>
      <c r="V2545" s="15">
        <v>246.81</v>
      </c>
      <c r="W2545" s="15">
        <v>2961.7200000000003</v>
      </c>
      <c r="X2545" s="15">
        <v>2976.4757121428565</v>
      </c>
      <c r="Y2545" s="15">
        <v>3643.6224943352599</v>
      </c>
      <c r="Z2545" s="15">
        <v>3694.6378651346008</v>
      </c>
      <c r="AA2545" s="15">
        <v>3733.4920580469475</v>
      </c>
      <c r="AB2545" s="16">
        <f t="shared" si="39"/>
        <v>1234.05</v>
      </c>
    </row>
    <row r="2546" spans="1:28" ht="16" x14ac:dyDescent="0.2">
      <c r="A2546" s="14" t="s">
        <v>3630</v>
      </c>
      <c r="B2546" s="14" t="s">
        <v>3631</v>
      </c>
      <c r="C2546" s="14" t="s">
        <v>2431</v>
      </c>
      <c r="D2546" s="14" t="s">
        <v>3355</v>
      </c>
      <c r="E2546" s="14" t="s">
        <v>47</v>
      </c>
      <c r="F2546" s="14" t="s">
        <v>2788</v>
      </c>
      <c r="G2546" s="14" t="s">
        <v>2366</v>
      </c>
      <c r="H2546" s="14" t="s">
        <v>2367</v>
      </c>
      <c r="I2546" s="14" t="s">
        <v>179</v>
      </c>
      <c r="J2546" s="14" t="s">
        <v>3659</v>
      </c>
      <c r="K2546" s="15">
        <v>164.54</v>
      </c>
      <c r="L2546" s="15">
        <v>164.54</v>
      </c>
      <c r="M2546" s="15">
        <v>164.54</v>
      </c>
      <c r="N2546" s="15">
        <v>164.54</v>
      </c>
      <c r="O2546" s="15">
        <v>164.54</v>
      </c>
      <c r="P2546" s="15">
        <v>164.54</v>
      </c>
      <c r="Q2546" s="15">
        <v>164.54</v>
      </c>
      <c r="R2546" s="15">
        <v>164.54</v>
      </c>
      <c r="S2546" s="15">
        <v>164.54</v>
      </c>
      <c r="T2546" s="15">
        <v>164.54</v>
      </c>
      <c r="U2546" s="15">
        <v>164.54</v>
      </c>
      <c r="V2546" s="15">
        <v>164.54</v>
      </c>
      <c r="W2546" s="15">
        <v>1974.48</v>
      </c>
      <c r="X2546" s="15">
        <v>1984.3171414285714</v>
      </c>
      <c r="Y2546" s="15">
        <v>2429.081662890173</v>
      </c>
      <c r="Z2546" s="15">
        <v>2463.091910089734</v>
      </c>
      <c r="AA2546" s="15">
        <v>2488.9947053646315</v>
      </c>
      <c r="AB2546" s="16">
        <f t="shared" si="39"/>
        <v>822.69999999999993</v>
      </c>
    </row>
    <row r="2547" spans="1:28" ht="16" x14ac:dyDescent="0.2">
      <c r="A2547" s="14" t="s">
        <v>3630</v>
      </c>
      <c r="B2547" s="14" t="s">
        <v>3631</v>
      </c>
      <c r="C2547" s="14" t="s">
        <v>2431</v>
      </c>
      <c r="D2547" s="14" t="s">
        <v>3355</v>
      </c>
      <c r="E2547" s="14" t="s">
        <v>47</v>
      </c>
      <c r="F2547" s="14" t="s">
        <v>2788</v>
      </c>
      <c r="G2547" s="14" t="s">
        <v>177</v>
      </c>
      <c r="H2547" s="14" t="s">
        <v>178</v>
      </c>
      <c r="I2547" s="14" t="s">
        <v>179</v>
      </c>
      <c r="J2547" s="14" t="s">
        <v>3660</v>
      </c>
      <c r="K2547" s="15">
        <v>822.7</v>
      </c>
      <c r="L2547" s="15">
        <v>822.7</v>
      </c>
      <c r="M2547" s="15">
        <v>822.7</v>
      </c>
      <c r="N2547" s="15">
        <v>822.7</v>
      </c>
      <c r="O2547" s="15">
        <v>822.7</v>
      </c>
      <c r="P2547" s="15">
        <v>822.7</v>
      </c>
      <c r="Q2547" s="15">
        <v>822.7</v>
      </c>
      <c r="R2547" s="15">
        <v>822.7</v>
      </c>
      <c r="S2547" s="15">
        <v>822.7</v>
      </c>
      <c r="T2547" s="15">
        <v>822.7</v>
      </c>
      <c r="U2547" s="15">
        <v>822.7</v>
      </c>
      <c r="V2547" s="15">
        <v>822.7</v>
      </c>
      <c r="W2547" s="15">
        <v>9872.4000000000015</v>
      </c>
      <c r="X2547" s="15">
        <v>9921.5857071428563</v>
      </c>
      <c r="Y2547" s="15">
        <v>12145.408314450866</v>
      </c>
      <c r="Z2547" s="15">
        <v>12315.45955044867</v>
      </c>
      <c r="AA2547" s="15">
        <v>12444.973526823158</v>
      </c>
      <c r="AB2547" s="16">
        <f t="shared" si="39"/>
        <v>4113.5</v>
      </c>
    </row>
    <row r="2548" spans="1:28" ht="16" x14ac:dyDescent="0.2">
      <c r="A2548" s="14" t="s">
        <v>3630</v>
      </c>
      <c r="B2548" s="14" t="s">
        <v>3631</v>
      </c>
      <c r="C2548" s="14" t="s">
        <v>2431</v>
      </c>
      <c r="D2548" s="14" t="s">
        <v>3355</v>
      </c>
      <c r="E2548" s="14" t="s">
        <v>47</v>
      </c>
      <c r="F2548" s="14" t="s">
        <v>2788</v>
      </c>
      <c r="G2548" s="14" t="s">
        <v>1863</v>
      </c>
      <c r="H2548" s="14" t="s">
        <v>1864</v>
      </c>
      <c r="I2548" s="14" t="s">
        <v>179</v>
      </c>
      <c r="J2548" s="14" t="s">
        <v>3661</v>
      </c>
      <c r="K2548" s="15">
        <v>411.35</v>
      </c>
      <c r="L2548" s="15">
        <v>411.35</v>
      </c>
      <c r="M2548" s="15">
        <v>411.35</v>
      </c>
      <c r="N2548" s="15">
        <v>411.35</v>
      </c>
      <c r="O2548" s="15">
        <v>411.35</v>
      </c>
      <c r="P2548" s="15">
        <v>411.35</v>
      </c>
      <c r="Q2548" s="15">
        <v>411.35</v>
      </c>
      <c r="R2548" s="15">
        <v>411.35</v>
      </c>
      <c r="S2548" s="15">
        <v>411.35</v>
      </c>
      <c r="T2548" s="15">
        <v>411.35</v>
      </c>
      <c r="U2548" s="15">
        <v>411.35</v>
      </c>
      <c r="V2548" s="15">
        <v>411.35</v>
      </c>
      <c r="W2548" s="15">
        <v>4936.2000000000007</v>
      </c>
      <c r="X2548" s="15">
        <v>4960.7928535714282</v>
      </c>
      <c r="Y2548" s="15">
        <v>6072.7041572254329</v>
      </c>
      <c r="Z2548" s="15">
        <v>6157.7297752243348</v>
      </c>
      <c r="AA2548" s="15">
        <v>6222.486763411579</v>
      </c>
      <c r="AB2548" s="16">
        <f t="shared" si="39"/>
        <v>2056.75</v>
      </c>
    </row>
    <row r="2549" spans="1:28" ht="16" x14ac:dyDescent="0.2">
      <c r="A2549" s="14" t="s">
        <v>3630</v>
      </c>
      <c r="B2549" s="14" t="s">
        <v>3631</v>
      </c>
      <c r="C2549" s="14" t="s">
        <v>2431</v>
      </c>
      <c r="D2549" s="14" t="s">
        <v>3355</v>
      </c>
      <c r="E2549" s="14" t="s">
        <v>47</v>
      </c>
      <c r="F2549" s="14" t="s">
        <v>2788</v>
      </c>
      <c r="G2549" s="14" t="s">
        <v>2001</v>
      </c>
      <c r="H2549" s="14" t="s">
        <v>2002</v>
      </c>
      <c r="I2549" s="14" t="s">
        <v>1868</v>
      </c>
      <c r="J2549" s="14" t="s">
        <v>3662</v>
      </c>
      <c r="K2549" s="15">
        <v>0</v>
      </c>
      <c r="L2549" s="15">
        <v>0</v>
      </c>
      <c r="M2549" s="15">
        <v>32908</v>
      </c>
      <c r="N2549" s="15">
        <v>0</v>
      </c>
      <c r="O2549" s="15">
        <v>0</v>
      </c>
      <c r="P2549" s="15">
        <v>32908</v>
      </c>
      <c r="Q2549" s="15">
        <v>0</v>
      </c>
      <c r="R2549" s="15">
        <v>0</v>
      </c>
      <c r="S2549" s="15">
        <v>32908</v>
      </c>
      <c r="T2549" s="15">
        <v>0</v>
      </c>
      <c r="U2549" s="15">
        <v>0</v>
      </c>
      <c r="V2549" s="15">
        <v>0</v>
      </c>
      <c r="W2549" s="15">
        <v>98724</v>
      </c>
      <c r="X2549" s="15">
        <v>99215.85707142856</v>
      </c>
      <c r="Y2549" s="15">
        <v>121454.08314450865</v>
      </c>
      <c r="Z2549" s="15">
        <v>123154.59550448669</v>
      </c>
      <c r="AA2549" s="15">
        <v>124449.73526823158</v>
      </c>
      <c r="AB2549" s="16">
        <f t="shared" si="39"/>
        <v>32908</v>
      </c>
    </row>
    <row r="2550" spans="1:28" ht="16" x14ac:dyDescent="0.2">
      <c r="A2550" s="14" t="s">
        <v>3630</v>
      </c>
      <c r="B2550" s="14" t="s">
        <v>3631</v>
      </c>
      <c r="C2550" s="14" t="s">
        <v>2431</v>
      </c>
      <c r="D2550" s="14" t="s">
        <v>3355</v>
      </c>
      <c r="E2550" s="14" t="s">
        <v>2833</v>
      </c>
      <c r="F2550" s="14" t="s">
        <v>2834</v>
      </c>
      <c r="G2550" s="14" t="s">
        <v>2505</v>
      </c>
      <c r="H2550" s="14" t="s">
        <v>2506</v>
      </c>
      <c r="I2550" s="14" t="s">
        <v>175</v>
      </c>
      <c r="J2550" s="14" t="s">
        <v>3663</v>
      </c>
      <c r="K2550" s="15">
        <v>7621.2</v>
      </c>
      <c r="L2550" s="15">
        <v>7621.2</v>
      </c>
      <c r="M2550" s="15">
        <v>7621.2</v>
      </c>
      <c r="N2550" s="15">
        <v>7621.2</v>
      </c>
      <c r="O2550" s="15">
        <v>7643.7764383561644</v>
      </c>
      <c r="P2550" s="15">
        <v>7621.2</v>
      </c>
      <c r="Q2550" s="15">
        <v>7621.2</v>
      </c>
      <c r="R2550" s="15">
        <v>7621.2</v>
      </c>
      <c r="S2550" s="15">
        <v>7621.2</v>
      </c>
      <c r="T2550" s="15">
        <v>7643.7764383561644</v>
      </c>
      <c r="U2550" s="15">
        <v>7621.2</v>
      </c>
      <c r="V2550" s="15">
        <v>7621.2</v>
      </c>
      <c r="W2550" s="15">
        <v>91499.552876712318</v>
      </c>
      <c r="X2550" s="15">
        <v>91955.416720508802</v>
      </c>
      <c r="Y2550" s="15">
        <v>92608.285856446542</v>
      </c>
      <c r="Z2550" s="15">
        <v>93904.920194774153</v>
      </c>
      <c r="AA2550" s="15">
        <v>94892.459438903403</v>
      </c>
      <c r="AB2550" s="16">
        <f t="shared" si="39"/>
        <v>38128.576438356162</v>
      </c>
    </row>
    <row r="2551" spans="1:28" ht="16" x14ac:dyDescent="0.2">
      <c r="A2551" s="14" t="s">
        <v>3630</v>
      </c>
      <c r="B2551" s="14" t="s">
        <v>3631</v>
      </c>
      <c r="C2551" s="14" t="s">
        <v>2431</v>
      </c>
      <c r="D2551" s="14" t="s">
        <v>3355</v>
      </c>
      <c r="E2551" s="14" t="s">
        <v>2833</v>
      </c>
      <c r="F2551" s="14" t="s">
        <v>2834</v>
      </c>
      <c r="G2551" s="14" t="s">
        <v>2691</v>
      </c>
      <c r="H2551" s="14" t="s">
        <v>2692</v>
      </c>
      <c r="I2551" s="14" t="s">
        <v>175</v>
      </c>
      <c r="J2551" s="14" t="s">
        <v>3664</v>
      </c>
      <c r="K2551" s="15">
        <v>11529.506791416668</v>
      </c>
      <c r="L2551" s="15">
        <v>11529.506791416668</v>
      </c>
      <c r="M2551" s="15">
        <v>11529.506791416668</v>
      </c>
      <c r="N2551" s="15">
        <v>11529.506791416668</v>
      </c>
      <c r="O2551" s="15">
        <v>11529.506791416668</v>
      </c>
      <c r="P2551" s="15">
        <v>11529.506791416668</v>
      </c>
      <c r="Q2551" s="15">
        <v>11529.506791416668</v>
      </c>
      <c r="R2551" s="15">
        <v>11529.506791416668</v>
      </c>
      <c r="S2551" s="15">
        <v>11529.506791416668</v>
      </c>
      <c r="T2551" s="15">
        <v>11529.506791416668</v>
      </c>
      <c r="U2551" s="15">
        <v>11529.506791416668</v>
      </c>
      <c r="V2551" s="15">
        <v>11529.506791416668</v>
      </c>
      <c r="W2551" s="15">
        <v>138354.08149700001</v>
      </c>
      <c r="X2551" s="15">
        <v>139043.38129588685</v>
      </c>
      <c r="Y2551" s="15">
        <v>140030.56764598974</v>
      </c>
      <c r="Z2551" s="15">
        <v>141991.17452631524</v>
      </c>
      <c r="AA2551" s="15">
        <v>143484.40679650826</v>
      </c>
      <c r="AB2551" s="16">
        <f t="shared" si="39"/>
        <v>57647.533957083346</v>
      </c>
    </row>
    <row r="2552" spans="1:28" ht="16" x14ac:dyDescent="0.2">
      <c r="A2552" s="14" t="s">
        <v>3630</v>
      </c>
      <c r="B2552" s="14" t="s">
        <v>3631</v>
      </c>
      <c r="C2552" s="14" t="s">
        <v>2431</v>
      </c>
      <c r="D2552" s="14" t="s">
        <v>3355</v>
      </c>
      <c r="E2552" s="14" t="s">
        <v>2833</v>
      </c>
      <c r="F2552" s="14" t="s">
        <v>2834</v>
      </c>
      <c r="G2552" s="14" t="s">
        <v>2407</v>
      </c>
      <c r="H2552" s="14" t="s">
        <v>2408</v>
      </c>
      <c r="I2552" s="14" t="s">
        <v>175</v>
      </c>
      <c r="J2552" s="14" t="s">
        <v>3665</v>
      </c>
      <c r="K2552" s="15">
        <v>6347.8812328767117</v>
      </c>
      <c r="L2552" s="15">
        <v>6347.8812328767117</v>
      </c>
      <c r="M2552" s="15">
        <v>6347.8812328767117</v>
      </c>
      <c r="N2552" s="15">
        <v>6347.8812328767117</v>
      </c>
      <c r="O2552" s="15">
        <v>6347.8812328767117</v>
      </c>
      <c r="P2552" s="15">
        <v>6347.8812328767117</v>
      </c>
      <c r="Q2552" s="15">
        <v>6347.8812328767117</v>
      </c>
      <c r="R2552" s="15">
        <v>6347.8812328767117</v>
      </c>
      <c r="S2552" s="15">
        <v>6347.8812328767117</v>
      </c>
      <c r="T2552" s="15">
        <v>6347.8812328767117</v>
      </c>
      <c r="U2552" s="15">
        <v>6347.8812328767117</v>
      </c>
      <c r="V2552" s="15">
        <v>6347.8812328767117</v>
      </c>
      <c r="W2552" s="15">
        <v>76174.574794520537</v>
      </c>
      <c r="X2552" s="15">
        <v>76554.087408228967</v>
      </c>
      <c r="Y2552" s="15">
        <v>77097.609504927445</v>
      </c>
      <c r="Z2552" s="15">
        <v>78177.074554545383</v>
      </c>
      <c r="AA2552" s="15">
        <v>78999.213894568224</v>
      </c>
      <c r="AB2552" s="16">
        <f t="shared" si="39"/>
        <v>31739.406164383559</v>
      </c>
    </row>
    <row r="2553" spans="1:28" ht="16" x14ac:dyDescent="0.2">
      <c r="A2553" s="14" t="s">
        <v>3630</v>
      </c>
      <c r="B2553" s="14" t="s">
        <v>3631</v>
      </c>
      <c r="C2553" s="14" t="s">
        <v>2431</v>
      </c>
      <c r="D2553" s="14" t="s">
        <v>3355</v>
      </c>
      <c r="E2553" s="14" t="s">
        <v>754</v>
      </c>
      <c r="F2553" s="14" t="s">
        <v>2845</v>
      </c>
      <c r="G2553" s="14" t="s">
        <v>2505</v>
      </c>
      <c r="H2553" s="14" t="s">
        <v>2506</v>
      </c>
      <c r="I2553" s="14" t="s">
        <v>175</v>
      </c>
      <c r="J2553" s="14" t="s">
        <v>3666</v>
      </c>
      <c r="K2553" s="15">
        <v>7621.2</v>
      </c>
      <c r="L2553" s="15">
        <v>7621.2</v>
      </c>
      <c r="M2553" s="15">
        <v>7621.2</v>
      </c>
      <c r="N2553" s="15">
        <v>7621.2</v>
      </c>
      <c r="O2553" s="15">
        <v>7643.7764383561644</v>
      </c>
      <c r="P2553" s="15">
        <v>7621.2</v>
      </c>
      <c r="Q2553" s="15">
        <v>7621.2</v>
      </c>
      <c r="R2553" s="15">
        <v>7621.2</v>
      </c>
      <c r="S2553" s="15">
        <v>7621.2</v>
      </c>
      <c r="T2553" s="15">
        <v>7643.7764383561644</v>
      </c>
      <c r="U2553" s="15">
        <v>7621.2</v>
      </c>
      <c r="V2553" s="15">
        <v>7621.2</v>
      </c>
      <c r="W2553" s="15">
        <v>91499.552876712318</v>
      </c>
      <c r="X2553" s="15">
        <v>91955.416720508802</v>
      </c>
      <c r="Y2553" s="15">
        <v>92608.285856446542</v>
      </c>
      <c r="Z2553" s="15">
        <v>93904.920194774153</v>
      </c>
      <c r="AA2553" s="15">
        <v>94892.459438903403</v>
      </c>
      <c r="AB2553" s="16">
        <f t="shared" si="39"/>
        <v>38128.576438356162</v>
      </c>
    </row>
    <row r="2554" spans="1:28" ht="16" x14ac:dyDescent="0.2">
      <c r="A2554" s="14" t="s">
        <v>3630</v>
      </c>
      <c r="B2554" s="14" t="s">
        <v>3631</v>
      </c>
      <c r="C2554" s="14" t="s">
        <v>2431</v>
      </c>
      <c r="D2554" s="14" t="s">
        <v>3355</v>
      </c>
      <c r="E2554" s="14" t="s">
        <v>754</v>
      </c>
      <c r="F2554" s="14" t="s">
        <v>2845</v>
      </c>
      <c r="G2554" s="14" t="s">
        <v>2691</v>
      </c>
      <c r="H2554" s="14" t="s">
        <v>2692</v>
      </c>
      <c r="I2554" s="14" t="s">
        <v>175</v>
      </c>
      <c r="J2554" s="14" t="s">
        <v>3667</v>
      </c>
      <c r="K2554" s="15">
        <v>11529.506791416668</v>
      </c>
      <c r="L2554" s="15">
        <v>11529.506791416668</v>
      </c>
      <c r="M2554" s="15">
        <v>11529.506791416668</v>
      </c>
      <c r="N2554" s="15">
        <v>11529.506791416668</v>
      </c>
      <c r="O2554" s="15">
        <v>11529.506791416668</v>
      </c>
      <c r="P2554" s="15">
        <v>11529.506791416668</v>
      </c>
      <c r="Q2554" s="15">
        <v>11529.506791416668</v>
      </c>
      <c r="R2554" s="15">
        <v>11529.506791416668</v>
      </c>
      <c r="S2554" s="15">
        <v>11529.506791416668</v>
      </c>
      <c r="T2554" s="15">
        <v>11529.506791416668</v>
      </c>
      <c r="U2554" s="15">
        <v>11529.506791416668</v>
      </c>
      <c r="V2554" s="15">
        <v>11529.506791416668</v>
      </c>
      <c r="W2554" s="15">
        <v>138354.08149700001</v>
      </c>
      <c r="X2554" s="15">
        <v>139043.38129588685</v>
      </c>
      <c r="Y2554" s="15">
        <v>140030.56764598974</v>
      </c>
      <c r="Z2554" s="15">
        <v>141991.17452631524</v>
      </c>
      <c r="AA2554" s="15">
        <v>143484.40679650826</v>
      </c>
      <c r="AB2554" s="16">
        <f t="shared" si="39"/>
        <v>57647.533957083346</v>
      </c>
    </row>
    <row r="2555" spans="1:28" ht="16" x14ac:dyDescent="0.2">
      <c r="A2555" s="14" t="s">
        <v>3630</v>
      </c>
      <c r="B2555" s="14" t="s">
        <v>3631</v>
      </c>
      <c r="C2555" s="14" t="s">
        <v>2431</v>
      </c>
      <c r="D2555" s="14" t="s">
        <v>3355</v>
      </c>
      <c r="E2555" s="14" t="s">
        <v>754</v>
      </c>
      <c r="F2555" s="14" t="s">
        <v>2845</v>
      </c>
      <c r="G2555" s="14" t="s">
        <v>2349</v>
      </c>
      <c r="H2555" s="14" t="s">
        <v>2350</v>
      </c>
      <c r="I2555" s="14" t="s">
        <v>175</v>
      </c>
      <c r="J2555" s="14" t="s">
        <v>3668</v>
      </c>
      <c r="K2555" s="15">
        <v>12600</v>
      </c>
      <c r="L2555" s="15">
        <v>12600</v>
      </c>
      <c r="M2555" s="15">
        <v>12600</v>
      </c>
      <c r="N2555" s="15">
        <v>12600</v>
      </c>
      <c r="O2555" s="15">
        <v>12600</v>
      </c>
      <c r="P2555" s="15">
        <v>12600</v>
      </c>
      <c r="Q2555" s="15">
        <v>12600</v>
      </c>
      <c r="R2555" s="15">
        <v>12600</v>
      </c>
      <c r="S2555" s="15">
        <v>12600</v>
      </c>
      <c r="T2555" s="15">
        <v>12600</v>
      </c>
      <c r="U2555" s="15">
        <v>12600</v>
      </c>
      <c r="V2555" s="15">
        <v>12600</v>
      </c>
      <c r="W2555" s="15">
        <v>151200</v>
      </c>
      <c r="X2555" s="15">
        <v>151953.29999999999</v>
      </c>
      <c r="Y2555" s="15">
        <v>153032.14476208092</v>
      </c>
      <c r="Z2555" s="15">
        <v>155174.79033565323</v>
      </c>
      <c r="AA2555" s="15">
        <v>156806.66643797178</v>
      </c>
      <c r="AB2555" s="16">
        <f t="shared" si="39"/>
        <v>63000</v>
      </c>
    </row>
    <row r="2556" spans="1:28" ht="16" x14ac:dyDescent="0.2">
      <c r="A2556" s="14" t="s">
        <v>3630</v>
      </c>
      <c r="B2556" s="14" t="s">
        <v>3631</v>
      </c>
      <c r="C2556" s="14" t="s">
        <v>2431</v>
      </c>
      <c r="D2556" s="14" t="s">
        <v>3355</v>
      </c>
      <c r="E2556" s="14" t="s">
        <v>754</v>
      </c>
      <c r="F2556" s="14" t="s">
        <v>2845</v>
      </c>
      <c r="G2556" s="14" t="s">
        <v>2407</v>
      </c>
      <c r="H2556" s="14" t="s">
        <v>2408</v>
      </c>
      <c r="I2556" s="14" t="s">
        <v>175</v>
      </c>
      <c r="J2556" s="14" t="s">
        <v>3669</v>
      </c>
      <c r="K2556" s="15">
        <v>6347.8812328767117</v>
      </c>
      <c r="L2556" s="15">
        <v>6347.8812328767117</v>
      </c>
      <c r="M2556" s="15">
        <v>6347.8812328767117</v>
      </c>
      <c r="N2556" s="15">
        <v>6347.8812328767117</v>
      </c>
      <c r="O2556" s="15">
        <v>6347.8812328767117</v>
      </c>
      <c r="P2556" s="15">
        <v>6347.8812328767117</v>
      </c>
      <c r="Q2556" s="15">
        <v>6347.8812328767117</v>
      </c>
      <c r="R2556" s="15">
        <v>6347.8812328767117</v>
      </c>
      <c r="S2556" s="15">
        <v>6347.8812328767117</v>
      </c>
      <c r="T2556" s="15">
        <v>6347.8812328767117</v>
      </c>
      <c r="U2556" s="15">
        <v>6347.8812328767117</v>
      </c>
      <c r="V2556" s="15">
        <v>6347.8812328767117</v>
      </c>
      <c r="W2556" s="15">
        <v>76174.574794520537</v>
      </c>
      <c r="X2556" s="15">
        <v>76554.087408228967</v>
      </c>
      <c r="Y2556" s="15">
        <v>77097.609504927445</v>
      </c>
      <c r="Z2556" s="15">
        <v>78177.074554545383</v>
      </c>
      <c r="AA2556" s="15">
        <v>78999.213894568224</v>
      </c>
      <c r="AB2556" s="16">
        <f t="shared" si="39"/>
        <v>31739.406164383559</v>
      </c>
    </row>
    <row r="2557" spans="1:28" ht="16" x14ac:dyDescent="0.2">
      <c r="A2557" s="14" t="s">
        <v>3630</v>
      </c>
      <c r="B2557" s="14" t="s">
        <v>3631</v>
      </c>
      <c r="C2557" s="14" t="s">
        <v>2431</v>
      </c>
      <c r="D2557" s="14" t="s">
        <v>3355</v>
      </c>
      <c r="E2557" s="14" t="s">
        <v>754</v>
      </c>
      <c r="F2557" s="14" t="s">
        <v>2845</v>
      </c>
      <c r="G2557" s="14" t="s">
        <v>1885</v>
      </c>
      <c r="H2557" s="14" t="s">
        <v>1886</v>
      </c>
      <c r="I2557" s="14" t="s">
        <v>179</v>
      </c>
      <c r="J2557" s="14" t="s">
        <v>3670</v>
      </c>
      <c r="K2557" s="15">
        <v>699.29499999999996</v>
      </c>
      <c r="L2557" s="15">
        <v>699.29499999999996</v>
      </c>
      <c r="M2557" s="15">
        <v>699.29499999999996</v>
      </c>
      <c r="N2557" s="15">
        <v>699.29499999999996</v>
      </c>
      <c r="O2557" s="15">
        <v>699.29499999999996</v>
      </c>
      <c r="P2557" s="15">
        <v>699.29499999999996</v>
      </c>
      <c r="Q2557" s="15">
        <v>699.29499999999996</v>
      </c>
      <c r="R2557" s="15">
        <v>699.29499999999996</v>
      </c>
      <c r="S2557" s="15">
        <v>699.29499999999996</v>
      </c>
      <c r="T2557" s="15">
        <v>699.29499999999996</v>
      </c>
      <c r="U2557" s="15">
        <v>699.29499999999996</v>
      </c>
      <c r="V2557" s="15">
        <v>699.29499999999996</v>
      </c>
      <c r="W2557" s="15">
        <v>8391.5399999999991</v>
      </c>
      <c r="X2557" s="15">
        <v>8433.3478510714285</v>
      </c>
      <c r="Y2557" s="15">
        <v>10323.597067283237</v>
      </c>
      <c r="Z2557" s="15">
        <v>10468.14061788137</v>
      </c>
      <c r="AA2557" s="15">
        <v>10578.227497799684</v>
      </c>
      <c r="AB2557" s="16">
        <f t="shared" si="39"/>
        <v>3496.4749999999999</v>
      </c>
    </row>
    <row r="2558" spans="1:28" ht="16" x14ac:dyDescent="0.2">
      <c r="A2558" s="14" t="s">
        <v>3630</v>
      </c>
      <c r="B2558" s="14" t="s">
        <v>3631</v>
      </c>
      <c r="C2558" s="14" t="s">
        <v>2431</v>
      </c>
      <c r="D2558" s="14" t="s">
        <v>3355</v>
      </c>
      <c r="E2558" s="14" t="s">
        <v>754</v>
      </c>
      <c r="F2558" s="14" t="s">
        <v>2845</v>
      </c>
      <c r="G2558" s="14" t="s">
        <v>2366</v>
      </c>
      <c r="H2558" s="14" t="s">
        <v>2367</v>
      </c>
      <c r="I2558" s="14" t="s">
        <v>179</v>
      </c>
      <c r="J2558" s="14" t="s">
        <v>3671</v>
      </c>
      <c r="K2558" s="15">
        <v>411.35</v>
      </c>
      <c r="L2558" s="15">
        <v>411.35</v>
      </c>
      <c r="M2558" s="15">
        <v>411.35</v>
      </c>
      <c r="N2558" s="15">
        <v>411.35</v>
      </c>
      <c r="O2558" s="15">
        <v>411.35</v>
      </c>
      <c r="P2558" s="15">
        <v>411.35</v>
      </c>
      <c r="Q2558" s="15">
        <v>411.35</v>
      </c>
      <c r="R2558" s="15">
        <v>411.35</v>
      </c>
      <c r="S2558" s="15">
        <v>411.35</v>
      </c>
      <c r="T2558" s="15">
        <v>411.35</v>
      </c>
      <c r="U2558" s="15">
        <v>411.35</v>
      </c>
      <c r="V2558" s="15">
        <v>411.35</v>
      </c>
      <c r="W2558" s="15">
        <v>4936.2000000000007</v>
      </c>
      <c r="X2558" s="15">
        <v>4960.7928535714282</v>
      </c>
      <c r="Y2558" s="15">
        <v>6072.7041572254329</v>
      </c>
      <c r="Z2558" s="15">
        <v>6157.7297752243348</v>
      </c>
      <c r="AA2558" s="15">
        <v>6222.486763411579</v>
      </c>
      <c r="AB2558" s="16">
        <f t="shared" si="39"/>
        <v>2056.75</v>
      </c>
    </row>
    <row r="2559" spans="1:28" ht="16" x14ac:dyDescent="0.2">
      <c r="A2559" s="14" t="s">
        <v>3630</v>
      </c>
      <c r="B2559" s="14" t="s">
        <v>3631</v>
      </c>
      <c r="C2559" s="14" t="s">
        <v>2431</v>
      </c>
      <c r="D2559" s="14" t="s">
        <v>3355</v>
      </c>
      <c r="E2559" s="14" t="s">
        <v>754</v>
      </c>
      <c r="F2559" s="14" t="s">
        <v>2845</v>
      </c>
      <c r="G2559" s="14" t="s">
        <v>2001</v>
      </c>
      <c r="H2559" s="14" t="s">
        <v>2002</v>
      </c>
      <c r="I2559" s="14" t="s">
        <v>1868</v>
      </c>
      <c r="J2559" s="14" t="s">
        <v>3672</v>
      </c>
      <c r="K2559" s="15">
        <v>2056.75</v>
      </c>
      <c r="L2559" s="15">
        <v>2056.75</v>
      </c>
      <c r="M2559" s="15">
        <v>2056.75</v>
      </c>
      <c r="N2559" s="15">
        <v>2056.75</v>
      </c>
      <c r="O2559" s="15">
        <v>2056.75</v>
      </c>
      <c r="P2559" s="15">
        <v>2056.75</v>
      </c>
      <c r="Q2559" s="15">
        <v>2056.75</v>
      </c>
      <c r="R2559" s="15">
        <v>2056.75</v>
      </c>
      <c r="S2559" s="15">
        <v>2056.75</v>
      </c>
      <c r="T2559" s="15">
        <v>2056.75</v>
      </c>
      <c r="U2559" s="15">
        <v>2056.75</v>
      </c>
      <c r="V2559" s="15">
        <v>2056.75</v>
      </c>
      <c r="W2559" s="15">
        <v>24681</v>
      </c>
      <c r="X2559" s="15">
        <v>24803.96426785714</v>
      </c>
      <c r="Y2559" s="15">
        <v>33475.781666705203</v>
      </c>
      <c r="Z2559" s="15">
        <v>35641.709655220351</v>
      </c>
      <c r="AA2559" s="15">
        <v>37817.357757345228</v>
      </c>
      <c r="AB2559" s="16">
        <f t="shared" si="39"/>
        <v>10283.75</v>
      </c>
    </row>
    <row r="2560" spans="1:28" ht="16" x14ac:dyDescent="0.2">
      <c r="A2560" s="14" t="s">
        <v>3630</v>
      </c>
      <c r="B2560" s="14" t="s">
        <v>3631</v>
      </c>
      <c r="C2560" s="14" t="s">
        <v>2431</v>
      </c>
      <c r="D2560" s="14" t="s">
        <v>3355</v>
      </c>
      <c r="E2560" s="14" t="s">
        <v>754</v>
      </c>
      <c r="F2560" s="14" t="s">
        <v>2845</v>
      </c>
      <c r="G2560" s="14" t="s">
        <v>1873</v>
      </c>
      <c r="H2560" s="14" t="s">
        <v>1874</v>
      </c>
      <c r="I2560" s="14" t="s">
        <v>1868</v>
      </c>
      <c r="J2560" s="14" t="s">
        <v>3673</v>
      </c>
      <c r="K2560" s="15">
        <v>959.81666666666672</v>
      </c>
      <c r="L2560" s="15">
        <v>959.81666666666672</v>
      </c>
      <c r="M2560" s="15">
        <v>959.81666666666672</v>
      </c>
      <c r="N2560" s="15">
        <v>959.81666666666672</v>
      </c>
      <c r="O2560" s="15">
        <v>959.81666666666672</v>
      </c>
      <c r="P2560" s="15">
        <v>959.81666666666672</v>
      </c>
      <c r="Q2560" s="15">
        <v>959.81666666666672</v>
      </c>
      <c r="R2560" s="15">
        <v>959.81666666666672</v>
      </c>
      <c r="S2560" s="15">
        <v>959.81666666666672</v>
      </c>
      <c r="T2560" s="15">
        <v>959.81666666666672</v>
      </c>
      <c r="U2560" s="15">
        <v>959.81666666666672</v>
      </c>
      <c r="V2560" s="15">
        <v>959.81666666666672</v>
      </c>
      <c r="W2560" s="15">
        <v>11517.800000000001</v>
      </c>
      <c r="X2560" s="15">
        <v>11575.183324999998</v>
      </c>
      <c r="Y2560" s="15">
        <v>15622.031444462425</v>
      </c>
      <c r="Z2560" s="15">
        <v>16632.79783910283</v>
      </c>
      <c r="AA2560" s="15">
        <v>17648.100286761106</v>
      </c>
      <c r="AB2560" s="16">
        <f t="shared" si="39"/>
        <v>4799.0833333333339</v>
      </c>
    </row>
    <row r="2561" spans="1:28" ht="16" x14ac:dyDescent="0.2">
      <c r="A2561" s="14" t="s">
        <v>3630</v>
      </c>
      <c r="B2561" s="14" t="s">
        <v>3631</v>
      </c>
      <c r="C2561" s="14" t="s">
        <v>2431</v>
      </c>
      <c r="D2561" s="14" t="s">
        <v>3355</v>
      </c>
      <c r="E2561" s="14" t="s">
        <v>682</v>
      </c>
      <c r="F2561" s="14" t="s">
        <v>980</v>
      </c>
      <c r="G2561" s="14" t="s">
        <v>15</v>
      </c>
      <c r="H2561" s="14" t="s">
        <v>16</v>
      </c>
      <c r="I2561" s="14" t="s">
        <v>17</v>
      </c>
      <c r="J2561" s="14" t="s">
        <v>3674</v>
      </c>
      <c r="K2561" s="15">
        <v>146735.85999999999</v>
      </c>
      <c r="L2561" s="15">
        <v>122385.16</v>
      </c>
      <c r="M2561" s="15">
        <v>122385.16</v>
      </c>
      <c r="N2561" s="15">
        <v>159178.97</v>
      </c>
      <c r="O2561" s="15">
        <v>126884.67</v>
      </c>
      <c r="P2561" s="15">
        <v>135936.76999999999</v>
      </c>
      <c r="Q2561" s="15">
        <v>151235.37</v>
      </c>
      <c r="R2561" s="15">
        <v>126884.67</v>
      </c>
      <c r="S2561" s="15">
        <v>126884.67</v>
      </c>
      <c r="T2561" s="15">
        <v>152815.51</v>
      </c>
      <c r="U2561" s="15">
        <v>128464.70999999999</v>
      </c>
      <c r="V2561" s="15">
        <v>153792.71000000002</v>
      </c>
      <c r="W2561" s="15">
        <v>1653584.23</v>
      </c>
      <c r="X2561" s="15">
        <v>1701755.3674713096</v>
      </c>
      <c r="Y2561" s="15">
        <v>1753123.8683513079</v>
      </c>
      <c r="Z2561" s="15">
        <v>1809603.9380064567</v>
      </c>
      <c r="AA2561" s="15">
        <v>1869446.8248381112</v>
      </c>
      <c r="AB2561" s="16">
        <f t="shared" si="39"/>
        <v>677569.82000000007</v>
      </c>
    </row>
    <row r="2562" spans="1:28" ht="16" x14ac:dyDescent="0.2">
      <c r="A2562" s="14" t="s">
        <v>3630</v>
      </c>
      <c r="B2562" s="14" t="s">
        <v>3631</v>
      </c>
      <c r="C2562" s="14" t="s">
        <v>2431</v>
      </c>
      <c r="D2562" s="14" t="s">
        <v>3355</v>
      </c>
      <c r="E2562" s="14" t="s">
        <v>682</v>
      </c>
      <c r="F2562" s="14" t="s">
        <v>980</v>
      </c>
      <c r="G2562" s="14" t="s">
        <v>1984</v>
      </c>
      <c r="H2562" s="14" t="s">
        <v>1985</v>
      </c>
      <c r="I2562" s="14" t="s">
        <v>1986</v>
      </c>
      <c r="J2562" s="14" t="s">
        <v>3675</v>
      </c>
      <c r="K2562" s="15">
        <v>38738.699999999997</v>
      </c>
      <c r="L2562" s="15">
        <v>40265.819999999992</v>
      </c>
      <c r="M2562" s="15">
        <v>39654.959999999999</v>
      </c>
      <c r="N2562" s="15">
        <v>39106.800000000003</v>
      </c>
      <c r="O2562" s="15">
        <v>38190.479999999996</v>
      </c>
      <c r="P2562" s="15">
        <v>38190.479999999996</v>
      </c>
      <c r="Q2562" s="15">
        <v>38190.479999999996</v>
      </c>
      <c r="R2562" s="15">
        <v>38190.479999999996</v>
      </c>
      <c r="S2562" s="15">
        <v>40689.479999999996</v>
      </c>
      <c r="T2562" s="15">
        <v>38558.340000000004</v>
      </c>
      <c r="U2562" s="15">
        <v>38558.340000000004</v>
      </c>
      <c r="V2562" s="15">
        <v>43001.04</v>
      </c>
      <c r="W2562" s="15">
        <v>471335.39999999997</v>
      </c>
      <c r="X2562" s="15">
        <v>478043.20615428564</v>
      </c>
      <c r="Y2562" s="15">
        <v>475940.30992516712</v>
      </c>
      <c r="Z2562" s="15">
        <v>482147.45807772095</v>
      </c>
      <c r="AA2562" s="15">
        <v>486846.81978261663</v>
      </c>
      <c r="AB2562" s="16">
        <f t="shared" si="39"/>
        <v>195956.75999999995</v>
      </c>
    </row>
    <row r="2563" spans="1:28" ht="16" x14ac:dyDescent="0.2">
      <c r="A2563" s="14" t="s">
        <v>3630</v>
      </c>
      <c r="B2563" s="14" t="s">
        <v>3631</v>
      </c>
      <c r="C2563" s="14" t="s">
        <v>2431</v>
      </c>
      <c r="D2563" s="14" t="s">
        <v>3355</v>
      </c>
      <c r="E2563" s="14" t="s">
        <v>682</v>
      </c>
      <c r="F2563" s="14" t="s">
        <v>980</v>
      </c>
      <c r="G2563" s="14" t="s">
        <v>19</v>
      </c>
      <c r="H2563" s="14" t="s">
        <v>20</v>
      </c>
      <c r="I2563" s="14" t="s">
        <v>21</v>
      </c>
      <c r="J2563" s="14" t="s">
        <v>3676</v>
      </c>
      <c r="K2563" s="15">
        <v>1800</v>
      </c>
      <c r="L2563" s="15">
        <v>600</v>
      </c>
      <c r="M2563" s="15">
        <v>1800</v>
      </c>
      <c r="N2563" s="15">
        <v>600</v>
      </c>
      <c r="O2563" s="15">
        <v>1800</v>
      </c>
      <c r="P2563" s="15">
        <v>2400</v>
      </c>
      <c r="Q2563" s="15">
        <v>1800</v>
      </c>
      <c r="R2563" s="15">
        <v>600</v>
      </c>
      <c r="S2563" s="15">
        <v>1800</v>
      </c>
      <c r="T2563" s="15">
        <v>600</v>
      </c>
      <c r="U2563" s="15">
        <v>1800</v>
      </c>
      <c r="V2563" s="15">
        <v>2400</v>
      </c>
      <c r="W2563" s="15">
        <v>18000</v>
      </c>
      <c r="X2563" s="15">
        <v>18017.464285714283</v>
      </c>
      <c r="Y2563" s="15">
        <v>18061.672786127165</v>
      </c>
      <c r="Z2563" s="15">
        <v>18302.273156121671</v>
      </c>
      <c r="AA2563" s="15">
        <v>18438.762461257895</v>
      </c>
      <c r="AB2563" s="16">
        <f t="shared" ref="AB2563:AB2586" si="40">SUM(K2563:O2563)</f>
        <v>6600</v>
      </c>
    </row>
    <row r="2564" spans="1:28" ht="16" x14ac:dyDescent="0.2">
      <c r="A2564" s="14" t="s">
        <v>3630</v>
      </c>
      <c r="B2564" s="14" t="s">
        <v>3631</v>
      </c>
      <c r="C2564" s="14" t="s">
        <v>2431</v>
      </c>
      <c r="D2564" s="14" t="s">
        <v>3355</v>
      </c>
      <c r="E2564" s="14" t="s">
        <v>682</v>
      </c>
      <c r="F2564" s="14" t="s">
        <v>980</v>
      </c>
      <c r="G2564" s="14" t="s">
        <v>23</v>
      </c>
      <c r="H2564" s="14" t="s">
        <v>24</v>
      </c>
      <c r="I2564" s="14" t="s">
        <v>21</v>
      </c>
      <c r="J2564" s="14" t="s">
        <v>3677</v>
      </c>
      <c r="K2564" s="15">
        <v>1440</v>
      </c>
      <c r="L2564" s="15">
        <v>480</v>
      </c>
      <c r="M2564" s="15">
        <v>1440</v>
      </c>
      <c r="N2564" s="15">
        <v>480</v>
      </c>
      <c r="O2564" s="15">
        <v>1440</v>
      </c>
      <c r="P2564" s="15">
        <v>1920</v>
      </c>
      <c r="Q2564" s="15">
        <v>1440</v>
      </c>
      <c r="R2564" s="15">
        <v>480</v>
      </c>
      <c r="S2564" s="15">
        <v>1440</v>
      </c>
      <c r="T2564" s="15">
        <v>480</v>
      </c>
      <c r="U2564" s="15">
        <v>1440</v>
      </c>
      <c r="V2564" s="15">
        <v>1920</v>
      </c>
      <c r="W2564" s="15">
        <v>14400</v>
      </c>
      <c r="X2564" s="15">
        <v>14413.971428571427</v>
      </c>
      <c r="Y2564" s="15">
        <v>14449.338228901732</v>
      </c>
      <c r="Z2564" s="15">
        <v>14641.818524897339</v>
      </c>
      <c r="AA2564" s="15">
        <v>14751.009969006316</v>
      </c>
      <c r="AB2564" s="16">
        <f t="shared" si="40"/>
        <v>5280</v>
      </c>
    </row>
    <row r="2565" spans="1:28" ht="16" x14ac:dyDescent="0.2">
      <c r="A2565" s="14" t="s">
        <v>3630</v>
      </c>
      <c r="B2565" s="14" t="s">
        <v>3631</v>
      </c>
      <c r="C2565" s="14" t="s">
        <v>2431</v>
      </c>
      <c r="D2565" s="14" t="s">
        <v>3355</v>
      </c>
      <c r="E2565" s="14" t="s">
        <v>682</v>
      </c>
      <c r="F2565" s="14" t="s">
        <v>980</v>
      </c>
      <c r="G2565" s="14" t="s">
        <v>26</v>
      </c>
      <c r="H2565" s="14" t="s">
        <v>27</v>
      </c>
      <c r="I2565" s="14" t="s">
        <v>21</v>
      </c>
      <c r="J2565" s="14" t="s">
        <v>3678</v>
      </c>
      <c r="K2565" s="15">
        <v>396</v>
      </c>
      <c r="L2565" s="15">
        <v>132</v>
      </c>
      <c r="M2565" s="15">
        <v>396</v>
      </c>
      <c r="N2565" s="15">
        <v>132</v>
      </c>
      <c r="O2565" s="15">
        <v>396</v>
      </c>
      <c r="P2565" s="15">
        <v>528</v>
      </c>
      <c r="Q2565" s="15">
        <v>396</v>
      </c>
      <c r="R2565" s="15">
        <v>132</v>
      </c>
      <c r="S2565" s="15">
        <v>396</v>
      </c>
      <c r="T2565" s="15">
        <v>132</v>
      </c>
      <c r="U2565" s="15">
        <v>396</v>
      </c>
      <c r="V2565" s="15">
        <v>528</v>
      </c>
      <c r="W2565" s="15">
        <v>3960</v>
      </c>
      <c r="X2565" s="15">
        <v>3963.8421428571423</v>
      </c>
      <c r="Y2565" s="15">
        <v>3973.5680129479765</v>
      </c>
      <c r="Z2565" s="15">
        <v>4026.500094346768</v>
      </c>
      <c r="AA2565" s="15">
        <v>4056.5277414767365</v>
      </c>
      <c r="AB2565" s="16">
        <f t="shared" si="40"/>
        <v>1452</v>
      </c>
    </row>
    <row r="2566" spans="1:28" ht="16" x14ac:dyDescent="0.2">
      <c r="A2566" s="14" t="s">
        <v>3630</v>
      </c>
      <c r="B2566" s="14" t="s">
        <v>3631</v>
      </c>
      <c r="C2566" s="14" t="s">
        <v>2431</v>
      </c>
      <c r="D2566" s="14" t="s">
        <v>3355</v>
      </c>
      <c r="E2566" s="14" t="s">
        <v>682</v>
      </c>
      <c r="F2566" s="14" t="s">
        <v>980</v>
      </c>
      <c r="G2566" s="14" t="s">
        <v>38</v>
      </c>
      <c r="H2566" s="14" t="s">
        <v>39</v>
      </c>
      <c r="I2566" s="14" t="s">
        <v>21</v>
      </c>
      <c r="J2566" s="14" t="s">
        <v>3679</v>
      </c>
      <c r="K2566" s="15">
        <v>5725.8152248064853</v>
      </c>
      <c r="L2566" s="15">
        <v>5725.8152248064853</v>
      </c>
      <c r="M2566" s="15">
        <v>5725.8152248064853</v>
      </c>
      <c r="N2566" s="15">
        <v>5725.8152248064853</v>
      </c>
      <c r="O2566" s="15">
        <v>5725.8152248064853</v>
      </c>
      <c r="P2566" s="15">
        <v>5725.8152248064853</v>
      </c>
      <c r="Q2566" s="15">
        <v>5725.8152248064853</v>
      </c>
      <c r="R2566" s="15">
        <v>5725.8152248064853</v>
      </c>
      <c r="S2566" s="15">
        <v>5725.8152248064853</v>
      </c>
      <c r="T2566" s="15">
        <v>5725.8152248064853</v>
      </c>
      <c r="U2566" s="15">
        <v>5725.8152248064853</v>
      </c>
      <c r="V2566" s="15">
        <v>5725.8152248064853</v>
      </c>
      <c r="W2566" s="15">
        <v>68709.782697677816</v>
      </c>
      <c r="X2566" s="15">
        <v>67543.403666053287</v>
      </c>
      <c r="Y2566" s="15">
        <v>67173.881297720669</v>
      </c>
      <c r="Z2566" s="15">
        <v>67667.516834241047</v>
      </c>
      <c r="AA2566" s="15">
        <v>68172.147722121226</v>
      </c>
      <c r="AB2566" s="16">
        <f t="shared" si="40"/>
        <v>28629.076124032428</v>
      </c>
    </row>
    <row r="2567" spans="1:28" ht="16" x14ac:dyDescent="0.2">
      <c r="A2567" s="14" t="s">
        <v>3630</v>
      </c>
      <c r="B2567" s="14" t="s">
        <v>3631</v>
      </c>
      <c r="C2567" s="14" t="s">
        <v>2431</v>
      </c>
      <c r="D2567" s="14" t="s">
        <v>3355</v>
      </c>
      <c r="E2567" s="14" t="s">
        <v>682</v>
      </c>
      <c r="F2567" s="14" t="s">
        <v>980</v>
      </c>
      <c r="G2567" s="14" t="s">
        <v>41</v>
      </c>
      <c r="H2567" s="14" t="s">
        <v>42</v>
      </c>
      <c r="I2567" s="14" t="s">
        <v>21</v>
      </c>
      <c r="J2567" s="14" t="s">
        <v>3680</v>
      </c>
      <c r="K2567" s="15">
        <v>2144</v>
      </c>
      <c r="L2567" s="15">
        <v>2144</v>
      </c>
      <c r="M2567" s="15">
        <v>2144</v>
      </c>
      <c r="N2567" s="15">
        <v>2144</v>
      </c>
      <c r="O2567" s="15">
        <v>2144</v>
      </c>
      <c r="P2567" s="15">
        <v>2144</v>
      </c>
      <c r="Q2567" s="15">
        <v>2144</v>
      </c>
      <c r="R2567" s="15">
        <v>2144</v>
      </c>
      <c r="S2567" s="15">
        <v>2144</v>
      </c>
      <c r="T2567" s="15">
        <v>2144</v>
      </c>
      <c r="U2567" s="15">
        <v>2144</v>
      </c>
      <c r="V2567" s="15">
        <v>2144</v>
      </c>
      <c r="W2567" s="15">
        <v>25728</v>
      </c>
      <c r="X2567" s="15">
        <v>25856.180571428569</v>
      </c>
      <c r="Y2567" s="15">
        <v>26039.755426182659</v>
      </c>
      <c r="Z2567" s="15">
        <v>26404.345276161945</v>
      </c>
      <c r="AA2567" s="15">
        <v>26682.02324150885</v>
      </c>
      <c r="AB2567" s="16">
        <f t="shared" si="40"/>
        <v>10720</v>
      </c>
    </row>
    <row r="2568" spans="1:28" ht="16" x14ac:dyDescent="0.2">
      <c r="A2568" s="14" t="s">
        <v>3630</v>
      </c>
      <c r="B2568" s="14" t="s">
        <v>3631</v>
      </c>
      <c r="C2568" s="14" t="s">
        <v>2431</v>
      </c>
      <c r="D2568" s="14" t="s">
        <v>3355</v>
      </c>
      <c r="E2568" s="14" t="s">
        <v>682</v>
      </c>
      <c r="F2568" s="14" t="s">
        <v>980</v>
      </c>
      <c r="G2568" s="14" t="s">
        <v>44</v>
      </c>
      <c r="H2568" s="14" t="s">
        <v>45</v>
      </c>
      <c r="I2568" s="14" t="s">
        <v>21</v>
      </c>
      <c r="J2568" s="14" t="s">
        <v>3681</v>
      </c>
      <c r="K2568" s="15">
        <v>500</v>
      </c>
      <c r="L2568" s="15">
        <v>500</v>
      </c>
      <c r="M2568" s="15">
        <v>500</v>
      </c>
      <c r="N2568" s="15">
        <v>500</v>
      </c>
      <c r="O2568" s="15">
        <v>500</v>
      </c>
      <c r="P2568" s="15">
        <v>500</v>
      </c>
      <c r="Q2568" s="15">
        <v>500</v>
      </c>
      <c r="R2568" s="15">
        <v>500</v>
      </c>
      <c r="S2568" s="15">
        <v>500</v>
      </c>
      <c r="T2568" s="15">
        <v>500</v>
      </c>
      <c r="U2568" s="15">
        <v>500</v>
      </c>
      <c r="V2568" s="15">
        <v>500</v>
      </c>
      <c r="W2568" s="15">
        <v>6000</v>
      </c>
      <c r="X2568" s="15">
        <v>6005.8214285714275</v>
      </c>
      <c r="Y2568" s="15">
        <v>6020.5575953757216</v>
      </c>
      <c r="Z2568" s="15">
        <v>6100.7577187072247</v>
      </c>
      <c r="AA2568" s="15">
        <v>6146.2541537526313</v>
      </c>
      <c r="AB2568" s="16">
        <f t="shared" si="40"/>
        <v>2500</v>
      </c>
    </row>
    <row r="2569" spans="1:28" ht="16" x14ac:dyDescent="0.2">
      <c r="A2569" s="14" t="s">
        <v>3630</v>
      </c>
      <c r="B2569" s="14" t="s">
        <v>3631</v>
      </c>
      <c r="C2569" s="14" t="s">
        <v>2431</v>
      </c>
      <c r="D2569" s="14" t="s">
        <v>3355</v>
      </c>
      <c r="E2569" s="14" t="s">
        <v>682</v>
      </c>
      <c r="F2569" s="14" t="s">
        <v>980</v>
      </c>
      <c r="G2569" s="14" t="s">
        <v>47</v>
      </c>
      <c r="H2569" s="14" t="s">
        <v>48</v>
      </c>
      <c r="I2569" s="14" t="s">
        <v>21</v>
      </c>
      <c r="J2569" s="14" t="s">
        <v>3682</v>
      </c>
      <c r="K2569" s="15">
        <v>300</v>
      </c>
      <c r="L2569" s="15">
        <v>300</v>
      </c>
      <c r="M2569" s="15">
        <v>300</v>
      </c>
      <c r="N2569" s="15">
        <v>300</v>
      </c>
      <c r="O2569" s="15">
        <v>300</v>
      </c>
      <c r="P2569" s="15">
        <v>300</v>
      </c>
      <c r="Q2569" s="15">
        <v>300</v>
      </c>
      <c r="R2569" s="15">
        <v>300</v>
      </c>
      <c r="S2569" s="15">
        <v>300</v>
      </c>
      <c r="T2569" s="15">
        <v>300</v>
      </c>
      <c r="U2569" s="15">
        <v>300</v>
      </c>
      <c r="V2569" s="15">
        <v>300</v>
      </c>
      <c r="W2569" s="15">
        <v>3600</v>
      </c>
      <c r="X2569" s="15">
        <v>3603.4928571428568</v>
      </c>
      <c r="Y2569" s="15">
        <v>3612.3345572254329</v>
      </c>
      <c r="Z2569" s="15">
        <v>3660.4546312243347</v>
      </c>
      <c r="AA2569" s="15">
        <v>3687.752492251579</v>
      </c>
      <c r="AB2569" s="16">
        <f t="shared" si="40"/>
        <v>1500</v>
      </c>
    </row>
    <row r="2570" spans="1:28" ht="16" x14ac:dyDescent="0.2">
      <c r="A2570" s="14" t="s">
        <v>3630</v>
      </c>
      <c r="B2570" s="14" t="s">
        <v>3631</v>
      </c>
      <c r="C2570" s="14" t="s">
        <v>2431</v>
      </c>
      <c r="D2570" s="14" t="s">
        <v>3355</v>
      </c>
      <c r="E2570" s="14" t="s">
        <v>682</v>
      </c>
      <c r="F2570" s="14" t="s">
        <v>980</v>
      </c>
      <c r="G2570" s="14" t="s">
        <v>50</v>
      </c>
      <c r="H2570" s="14" t="s">
        <v>51</v>
      </c>
      <c r="I2570" s="14" t="s">
        <v>21</v>
      </c>
      <c r="J2570" s="14" t="s">
        <v>3683</v>
      </c>
      <c r="K2570" s="15">
        <v>1540</v>
      </c>
      <c r="L2570" s="15">
        <v>1540</v>
      </c>
      <c r="M2570" s="15">
        <v>1540</v>
      </c>
      <c r="N2570" s="15">
        <v>1540</v>
      </c>
      <c r="O2570" s="15">
        <v>1540</v>
      </c>
      <c r="P2570" s="15">
        <v>1540</v>
      </c>
      <c r="Q2570" s="15">
        <v>1540</v>
      </c>
      <c r="R2570" s="15">
        <v>1540</v>
      </c>
      <c r="S2570" s="15">
        <v>1540</v>
      </c>
      <c r="T2570" s="15">
        <v>1540</v>
      </c>
      <c r="U2570" s="15">
        <v>1540</v>
      </c>
      <c r="V2570" s="15">
        <v>1540</v>
      </c>
      <c r="W2570" s="15">
        <v>18480</v>
      </c>
      <c r="X2570" s="15">
        <v>18497.93</v>
      </c>
      <c r="Y2570" s="15">
        <v>18543.317393757225</v>
      </c>
      <c r="Z2570" s="15">
        <v>18790.333773618251</v>
      </c>
      <c r="AA2570" s="15">
        <v>18930.462793558105</v>
      </c>
      <c r="AB2570" s="16">
        <f t="shared" si="40"/>
        <v>7700</v>
      </c>
    </row>
    <row r="2571" spans="1:28" ht="16" x14ac:dyDescent="0.2">
      <c r="A2571" s="14" t="s">
        <v>3630</v>
      </c>
      <c r="B2571" s="14" t="s">
        <v>3631</v>
      </c>
      <c r="C2571" s="14" t="s">
        <v>2431</v>
      </c>
      <c r="D2571" s="14" t="s">
        <v>3355</v>
      </c>
      <c r="E2571" s="14" t="s">
        <v>682</v>
      </c>
      <c r="F2571" s="14" t="s">
        <v>980</v>
      </c>
      <c r="G2571" s="14" t="s">
        <v>59</v>
      </c>
      <c r="H2571" s="14" t="s">
        <v>60</v>
      </c>
      <c r="I2571" s="14" t="s">
        <v>21</v>
      </c>
      <c r="J2571" s="14" t="s">
        <v>3684</v>
      </c>
      <c r="K2571" s="15">
        <v>500</v>
      </c>
      <c r="L2571" s="15">
        <v>500</v>
      </c>
      <c r="M2571" s="15">
        <v>500</v>
      </c>
      <c r="N2571" s="15">
        <v>500</v>
      </c>
      <c r="O2571" s="15">
        <v>500</v>
      </c>
      <c r="P2571" s="15">
        <v>500</v>
      </c>
      <c r="Q2571" s="15">
        <v>500</v>
      </c>
      <c r="R2571" s="15">
        <v>500</v>
      </c>
      <c r="S2571" s="15">
        <v>500</v>
      </c>
      <c r="T2571" s="15">
        <v>500</v>
      </c>
      <c r="U2571" s="15">
        <v>500</v>
      </c>
      <c r="V2571" s="15">
        <v>500</v>
      </c>
      <c r="W2571" s="15">
        <v>6000</v>
      </c>
      <c r="X2571" s="15">
        <v>6005.8214285714275</v>
      </c>
      <c r="Y2571" s="15">
        <v>6020.5575953757216</v>
      </c>
      <c r="Z2571" s="15">
        <v>6100.7577187072247</v>
      </c>
      <c r="AA2571" s="15">
        <v>6146.2541537526313</v>
      </c>
      <c r="AB2571" s="16">
        <f t="shared" si="40"/>
        <v>2500</v>
      </c>
    </row>
    <row r="2572" spans="1:28" ht="16" x14ac:dyDescent="0.2">
      <c r="A2572" s="14" t="s">
        <v>3630</v>
      </c>
      <c r="B2572" s="14" t="s">
        <v>3631</v>
      </c>
      <c r="C2572" s="14" t="s">
        <v>2431</v>
      </c>
      <c r="D2572" s="14" t="s">
        <v>3355</v>
      </c>
      <c r="E2572" s="14" t="s">
        <v>682</v>
      </c>
      <c r="F2572" s="14" t="s">
        <v>980</v>
      </c>
      <c r="G2572" s="14" t="s">
        <v>2466</v>
      </c>
      <c r="H2572" s="14" t="s">
        <v>2467</v>
      </c>
      <c r="I2572" s="14" t="s">
        <v>21</v>
      </c>
      <c r="J2572" s="14" t="s">
        <v>3685</v>
      </c>
      <c r="K2572" s="15">
        <v>1000</v>
      </c>
      <c r="L2572" s="15">
        <v>1000</v>
      </c>
      <c r="M2572" s="15">
        <v>1000</v>
      </c>
      <c r="N2572" s="15">
        <v>1000</v>
      </c>
      <c r="O2572" s="15">
        <v>1000</v>
      </c>
      <c r="P2572" s="15">
        <v>1000</v>
      </c>
      <c r="Q2572" s="15">
        <v>1000</v>
      </c>
      <c r="R2572" s="15">
        <v>1000</v>
      </c>
      <c r="S2572" s="15">
        <v>1000</v>
      </c>
      <c r="T2572" s="15">
        <v>1000</v>
      </c>
      <c r="U2572" s="15">
        <v>1000</v>
      </c>
      <c r="V2572" s="15">
        <v>1000</v>
      </c>
      <c r="W2572" s="15">
        <v>12000</v>
      </c>
      <c r="X2572" s="15">
        <v>12011.642857142855</v>
      </c>
      <c r="Y2572" s="15">
        <v>12041.115190751443</v>
      </c>
      <c r="Z2572" s="15">
        <v>12201.515437414449</v>
      </c>
      <c r="AA2572" s="15">
        <v>12292.508307505263</v>
      </c>
      <c r="AB2572" s="16">
        <f t="shared" si="40"/>
        <v>5000</v>
      </c>
    </row>
    <row r="2573" spans="1:28" ht="16" x14ac:dyDescent="0.2">
      <c r="A2573" s="14" t="s">
        <v>3630</v>
      </c>
      <c r="B2573" s="14" t="s">
        <v>3631</v>
      </c>
      <c r="C2573" s="14" t="s">
        <v>2431</v>
      </c>
      <c r="D2573" s="14" t="s">
        <v>3355</v>
      </c>
      <c r="E2573" s="14" t="s">
        <v>682</v>
      </c>
      <c r="F2573" s="14" t="s">
        <v>980</v>
      </c>
      <c r="G2573" s="14" t="s">
        <v>62</v>
      </c>
      <c r="H2573" s="14" t="s">
        <v>63</v>
      </c>
      <c r="I2573" s="14" t="s">
        <v>21</v>
      </c>
      <c r="J2573" s="14" t="s">
        <v>3686</v>
      </c>
      <c r="K2573" s="15">
        <v>1250</v>
      </c>
      <c r="L2573" s="15">
        <v>1250</v>
      </c>
      <c r="M2573" s="15">
        <v>1250</v>
      </c>
      <c r="N2573" s="15">
        <v>1250</v>
      </c>
      <c r="O2573" s="15">
        <v>1250</v>
      </c>
      <c r="P2573" s="15">
        <v>1250</v>
      </c>
      <c r="Q2573" s="15">
        <v>1250</v>
      </c>
      <c r="R2573" s="15">
        <v>1250</v>
      </c>
      <c r="S2573" s="15">
        <v>1250</v>
      </c>
      <c r="T2573" s="15">
        <v>1250</v>
      </c>
      <c r="U2573" s="15">
        <v>1250</v>
      </c>
      <c r="V2573" s="15">
        <v>1250</v>
      </c>
      <c r="W2573" s="15">
        <v>15000</v>
      </c>
      <c r="X2573" s="15">
        <v>15014.553571428571</v>
      </c>
      <c r="Y2573" s="15">
        <v>15051.393988439304</v>
      </c>
      <c r="Z2573" s="15">
        <v>15251.89429676806</v>
      </c>
      <c r="AA2573" s="15">
        <v>15365.63538438158</v>
      </c>
      <c r="AB2573" s="16">
        <f t="shared" si="40"/>
        <v>6250</v>
      </c>
    </row>
    <row r="2574" spans="1:28" ht="16" x14ac:dyDescent="0.2">
      <c r="A2574" s="14" t="s">
        <v>3630</v>
      </c>
      <c r="B2574" s="14" t="s">
        <v>3631</v>
      </c>
      <c r="C2574" s="14" t="s">
        <v>2431</v>
      </c>
      <c r="D2574" s="14" t="s">
        <v>3355</v>
      </c>
      <c r="E2574" s="14" t="s">
        <v>682</v>
      </c>
      <c r="F2574" s="14" t="s">
        <v>980</v>
      </c>
      <c r="G2574" s="14" t="s">
        <v>245</v>
      </c>
      <c r="H2574" s="14" t="s">
        <v>246</v>
      </c>
      <c r="I2574" s="14" t="s">
        <v>21</v>
      </c>
      <c r="J2574" s="14" t="s">
        <v>3687</v>
      </c>
      <c r="K2574" s="15">
        <v>5000</v>
      </c>
      <c r="L2574" s="15">
        <v>5000</v>
      </c>
      <c r="M2574" s="15">
        <v>5000</v>
      </c>
      <c r="N2574" s="15">
        <v>5000</v>
      </c>
      <c r="O2574" s="15">
        <v>5000</v>
      </c>
      <c r="P2574" s="15">
        <v>5000</v>
      </c>
      <c r="Q2574" s="15">
        <v>5000</v>
      </c>
      <c r="R2574" s="15">
        <v>5000</v>
      </c>
      <c r="S2574" s="15">
        <v>5000</v>
      </c>
      <c r="T2574" s="15">
        <v>5000</v>
      </c>
      <c r="U2574" s="15">
        <v>5000</v>
      </c>
      <c r="V2574" s="15">
        <v>5000</v>
      </c>
      <c r="W2574" s="15">
        <v>60000</v>
      </c>
      <c r="X2574" s="15">
        <v>60178.57142857142</v>
      </c>
      <c r="Y2574" s="15">
        <v>60466.308763005771</v>
      </c>
      <c r="Z2574" s="15">
        <v>61292.437469657794</v>
      </c>
      <c r="AA2574" s="15">
        <v>61843.704585821055</v>
      </c>
      <c r="AB2574" s="16">
        <f t="shared" si="40"/>
        <v>25000</v>
      </c>
    </row>
    <row r="2575" spans="1:28" ht="16" x14ac:dyDescent="0.2">
      <c r="A2575" s="14" t="s">
        <v>3630</v>
      </c>
      <c r="B2575" s="14" t="s">
        <v>3631</v>
      </c>
      <c r="C2575" s="14" t="s">
        <v>2431</v>
      </c>
      <c r="D2575" s="14" t="s">
        <v>3355</v>
      </c>
      <c r="E2575" s="14" t="s">
        <v>682</v>
      </c>
      <c r="F2575" s="14" t="s">
        <v>980</v>
      </c>
      <c r="G2575" s="14" t="s">
        <v>68</v>
      </c>
      <c r="H2575" s="14" t="s">
        <v>69</v>
      </c>
      <c r="I2575" s="14" t="s">
        <v>21</v>
      </c>
      <c r="J2575" s="14" t="s">
        <v>3688</v>
      </c>
      <c r="K2575" s="15">
        <v>500</v>
      </c>
      <c r="L2575" s="15">
        <v>500</v>
      </c>
      <c r="M2575" s="15">
        <v>500</v>
      </c>
      <c r="N2575" s="15">
        <v>500</v>
      </c>
      <c r="O2575" s="15">
        <v>500</v>
      </c>
      <c r="P2575" s="15">
        <v>500</v>
      </c>
      <c r="Q2575" s="15">
        <v>500</v>
      </c>
      <c r="R2575" s="15">
        <v>500</v>
      </c>
      <c r="S2575" s="15">
        <v>500</v>
      </c>
      <c r="T2575" s="15">
        <v>500</v>
      </c>
      <c r="U2575" s="15">
        <v>500</v>
      </c>
      <c r="V2575" s="15">
        <v>500</v>
      </c>
      <c r="W2575" s="15">
        <v>6000</v>
      </c>
      <c r="X2575" s="15">
        <v>6005.8214285714275</v>
      </c>
      <c r="Y2575" s="15">
        <v>6020.5575953757216</v>
      </c>
      <c r="Z2575" s="15">
        <v>6100.7577187072247</v>
      </c>
      <c r="AA2575" s="15">
        <v>6146.2541537526313</v>
      </c>
      <c r="AB2575" s="16">
        <f t="shared" si="40"/>
        <v>2500</v>
      </c>
    </row>
    <row r="2576" spans="1:28" ht="16" x14ac:dyDescent="0.2"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  <c r="AA2576" s="15"/>
      <c r="AB2576" s="16">
        <f t="shared" si="40"/>
        <v>0</v>
      </c>
    </row>
    <row r="2577" spans="11:28" ht="16" x14ac:dyDescent="0.2"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  <c r="AA2577" s="15"/>
      <c r="AB2577" s="16">
        <f t="shared" si="40"/>
        <v>0</v>
      </c>
    </row>
    <row r="2578" spans="11:28" ht="16" x14ac:dyDescent="0.2"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  <c r="AA2578" s="15"/>
      <c r="AB2578" s="16">
        <f t="shared" si="40"/>
        <v>0</v>
      </c>
    </row>
    <row r="2579" spans="11:28" ht="16" x14ac:dyDescent="0.2"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  <c r="AA2579" s="15"/>
      <c r="AB2579" s="16">
        <f t="shared" si="40"/>
        <v>0</v>
      </c>
    </row>
    <row r="2580" spans="11:28" ht="16" x14ac:dyDescent="0.2"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/>
      <c r="AB2580" s="16">
        <f t="shared" si="40"/>
        <v>0</v>
      </c>
    </row>
    <row r="2581" spans="11:28" ht="16" x14ac:dyDescent="0.2"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  <c r="AA2581" s="15"/>
      <c r="AB2581" s="16">
        <f t="shared" si="40"/>
        <v>0</v>
      </c>
    </row>
    <row r="2582" spans="11:28" ht="16" x14ac:dyDescent="0.2"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  <c r="AA2582" s="15"/>
      <c r="AB2582" s="16">
        <f t="shared" si="40"/>
        <v>0</v>
      </c>
    </row>
    <row r="2583" spans="11:28" ht="16" x14ac:dyDescent="0.2"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  <c r="AA2583" s="15"/>
      <c r="AB2583" s="16">
        <f t="shared" si="40"/>
        <v>0</v>
      </c>
    </row>
    <row r="2584" spans="11:28" ht="16" x14ac:dyDescent="0.2"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  <c r="AA2584" s="15"/>
      <c r="AB2584" s="16">
        <f t="shared" si="40"/>
        <v>0</v>
      </c>
    </row>
    <row r="2585" spans="11:28" ht="16" x14ac:dyDescent="0.2"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  <c r="AA2585" s="15"/>
      <c r="AB2585" s="16">
        <f t="shared" si="40"/>
        <v>0</v>
      </c>
    </row>
    <row r="2586" spans="11:28" ht="16" x14ac:dyDescent="0.2"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6">
        <f t="shared" si="40"/>
        <v>0</v>
      </c>
    </row>
    <row r="2587" spans="11:28" ht="16" x14ac:dyDescent="0.2"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  <c r="AA2587" s="15"/>
    </row>
    <row r="2588" spans="11:28" ht="16" x14ac:dyDescent="0.2"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  <c r="AA2588" s="15"/>
    </row>
    <row r="2589" spans="11:28" ht="16" x14ac:dyDescent="0.2"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  <c r="AA2589" s="15"/>
    </row>
    <row r="2590" spans="11:28" ht="16" x14ac:dyDescent="0.2"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</row>
    <row r="2591" spans="11:28" ht="16" x14ac:dyDescent="0.2"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/>
    </row>
    <row r="2592" spans="11:28" ht="16" x14ac:dyDescent="0.2"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</row>
    <row r="2593" spans="11:27" ht="16" x14ac:dyDescent="0.2"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</row>
    <row r="2594" spans="11:27" ht="16" x14ac:dyDescent="0.2"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  <c r="AA2594" s="15"/>
    </row>
    <row r="2595" spans="11:27" ht="16" x14ac:dyDescent="0.2"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  <c r="AA2595" s="15"/>
    </row>
    <row r="2596" spans="11:27" ht="16" x14ac:dyDescent="0.2"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  <c r="AA2596" s="15"/>
    </row>
    <row r="2597" spans="11:27" ht="16" x14ac:dyDescent="0.2"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</row>
    <row r="2598" spans="11:27" ht="16" x14ac:dyDescent="0.2"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  <c r="AA2598" s="15"/>
    </row>
    <row r="2599" spans="11:27" ht="16" x14ac:dyDescent="0.2"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  <c r="AA2599" s="15"/>
    </row>
    <row r="2600" spans="11:27" ht="16" x14ac:dyDescent="0.2"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  <c r="AA2600" s="15"/>
    </row>
    <row r="2601" spans="11:27" ht="16" x14ac:dyDescent="0.2"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/>
    </row>
    <row r="2602" spans="11:27" ht="16" x14ac:dyDescent="0.2"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  <c r="AA2602" s="15"/>
    </row>
    <row r="2603" spans="11:27" ht="16" x14ac:dyDescent="0.2"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  <c r="AA2603" s="15"/>
    </row>
    <row r="2604" spans="11:27" ht="16" x14ac:dyDescent="0.2"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  <c r="AA2604" s="15"/>
    </row>
    <row r="2605" spans="11:27" ht="16" x14ac:dyDescent="0.2"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  <c r="AA2605" s="15"/>
    </row>
    <row r="2606" spans="11:27" ht="16" x14ac:dyDescent="0.2"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  <c r="AA2606" s="15"/>
    </row>
    <row r="2607" spans="11:27" ht="16" x14ac:dyDescent="0.2"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  <c r="AA2607" s="15"/>
    </row>
    <row r="2608" spans="11:27" ht="16" x14ac:dyDescent="0.2"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  <c r="AA2608" s="15"/>
    </row>
    <row r="2609" spans="11:27" ht="16" x14ac:dyDescent="0.2"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/>
    </row>
    <row r="2610" spans="11:27" ht="16" x14ac:dyDescent="0.2"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</row>
    <row r="2611" spans="11:27" ht="16" x14ac:dyDescent="0.2"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/>
    </row>
    <row r="2612" spans="11:27" ht="16" x14ac:dyDescent="0.2"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  <c r="AA2612" s="15"/>
    </row>
    <row r="2613" spans="11:27" ht="16" x14ac:dyDescent="0.2"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  <c r="AA2613" s="15"/>
    </row>
    <row r="2614" spans="11:27" ht="16" x14ac:dyDescent="0.2"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  <c r="AA2614" s="15"/>
    </row>
    <row r="2615" spans="11:27" ht="16" x14ac:dyDescent="0.2"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/>
    </row>
    <row r="2616" spans="11:27" ht="16" x14ac:dyDescent="0.2"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</row>
    <row r="2617" spans="11:27" ht="16" x14ac:dyDescent="0.2"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</row>
    <row r="2618" spans="11:27" ht="16" x14ac:dyDescent="0.2"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</row>
    <row r="2619" spans="11:27" ht="16" x14ac:dyDescent="0.2"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  <c r="AA2619" s="15"/>
    </row>
    <row r="2620" spans="11:27" ht="16" x14ac:dyDescent="0.2"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  <c r="AA2620" s="15"/>
    </row>
    <row r="2621" spans="11:27" ht="16" x14ac:dyDescent="0.2"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  <c r="AA2621" s="15"/>
    </row>
    <row r="2622" spans="11:27" ht="16" x14ac:dyDescent="0.2"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  <c r="AA2622" s="15"/>
    </row>
    <row r="2623" spans="11:27" ht="16" x14ac:dyDescent="0.2"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</row>
    <row r="2624" spans="11:27" ht="16" x14ac:dyDescent="0.2"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  <c r="AA2624" s="15"/>
    </row>
    <row r="2625" spans="11:27" ht="16" x14ac:dyDescent="0.2"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  <c r="AA2625" s="15"/>
    </row>
    <row r="2626" spans="11:27" ht="16" x14ac:dyDescent="0.2"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</row>
    <row r="2627" spans="11:27" ht="16" x14ac:dyDescent="0.2"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</row>
    <row r="2628" spans="11:27" ht="16" x14ac:dyDescent="0.2"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  <c r="AA2628" s="15"/>
    </row>
    <row r="2629" spans="11:27" ht="16" x14ac:dyDescent="0.2"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</row>
    <row r="2630" spans="11:27" ht="16" x14ac:dyDescent="0.2"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  <c r="AA2630" s="15"/>
    </row>
    <row r="2631" spans="11:27" ht="16" x14ac:dyDescent="0.2"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  <c r="AA2631" s="15"/>
    </row>
    <row r="2632" spans="11:27" ht="16" x14ac:dyDescent="0.2"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</row>
    <row r="2633" spans="11:27" ht="16" x14ac:dyDescent="0.2"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/>
    </row>
    <row r="2634" spans="11:27" ht="16" x14ac:dyDescent="0.2"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</row>
    <row r="2635" spans="11:27" ht="16" x14ac:dyDescent="0.2"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</row>
    <row r="2636" spans="11:27" ht="16" x14ac:dyDescent="0.2"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</row>
    <row r="2637" spans="11:27" ht="16" x14ac:dyDescent="0.2"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</row>
    <row r="2638" spans="11:27" ht="16" x14ac:dyDescent="0.2"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</row>
    <row r="2639" spans="11:27" ht="16" x14ac:dyDescent="0.2"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  <c r="AA2639" s="15"/>
    </row>
    <row r="2640" spans="11:27" ht="16" x14ac:dyDescent="0.2"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  <c r="AA2640" s="15"/>
    </row>
    <row r="2641" spans="11:27" ht="16" x14ac:dyDescent="0.2"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  <c r="AA2641" s="15"/>
    </row>
    <row r="2642" spans="11:27" ht="16" x14ac:dyDescent="0.2"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/>
    </row>
    <row r="2643" spans="11:27" ht="16" x14ac:dyDescent="0.2"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  <c r="AA2643" s="15"/>
    </row>
    <row r="2644" spans="11:27" ht="16" x14ac:dyDescent="0.2"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/>
    </row>
    <row r="2645" spans="11:27" ht="16" x14ac:dyDescent="0.2"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  <c r="AA2645" s="15"/>
    </row>
    <row r="2646" spans="11:27" ht="16" x14ac:dyDescent="0.2"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  <c r="AA2646" s="15"/>
    </row>
    <row r="2647" spans="11:27" ht="16" x14ac:dyDescent="0.2"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/>
    </row>
    <row r="2648" spans="11:27" ht="16" x14ac:dyDescent="0.2"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/>
    </row>
    <row r="2649" spans="11:27" ht="16" x14ac:dyDescent="0.2"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  <c r="AA2649" s="15"/>
    </row>
    <row r="2650" spans="11:27" ht="16" x14ac:dyDescent="0.2"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  <c r="AA2650" s="15"/>
    </row>
    <row r="2651" spans="11:27" ht="16" x14ac:dyDescent="0.2"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</row>
    <row r="2652" spans="11:27" ht="16" x14ac:dyDescent="0.2"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/>
    </row>
    <row r="2653" spans="11:27" ht="16" x14ac:dyDescent="0.2"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  <c r="AA2653" s="15"/>
    </row>
    <row r="2654" spans="11:27" ht="16" x14ac:dyDescent="0.2"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</row>
    <row r="2655" spans="11:27" ht="16" x14ac:dyDescent="0.2"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  <c r="AA2655" s="15"/>
    </row>
    <row r="2656" spans="11:27" ht="16" x14ac:dyDescent="0.2"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</row>
    <row r="2657" spans="11:27" ht="16" x14ac:dyDescent="0.2"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</row>
    <row r="2658" spans="11:27" ht="16" x14ac:dyDescent="0.2"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</row>
    <row r="2659" spans="11:27" ht="16" x14ac:dyDescent="0.2"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  <c r="AA2659" s="15"/>
    </row>
    <row r="2660" spans="11:27" ht="16" x14ac:dyDescent="0.2"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  <c r="AA2660" s="15"/>
    </row>
    <row r="2661" spans="11:27" ht="16" x14ac:dyDescent="0.2"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  <c r="AA2661" s="15"/>
    </row>
    <row r="2662" spans="11:27" ht="16" x14ac:dyDescent="0.2"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/>
    </row>
    <row r="2663" spans="11:27" ht="16" x14ac:dyDescent="0.2"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/>
    </row>
    <row r="2664" spans="11:27" ht="16" x14ac:dyDescent="0.2"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</row>
    <row r="2665" spans="11:27" ht="16" x14ac:dyDescent="0.2"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</row>
    <row r="2666" spans="11:27" ht="16" x14ac:dyDescent="0.2"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  <c r="AA2666" s="15"/>
    </row>
    <row r="2667" spans="11:27" ht="16" x14ac:dyDescent="0.2"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</row>
    <row r="2668" spans="11:27" ht="16" x14ac:dyDescent="0.2"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/>
    </row>
    <row r="2669" spans="11:27" ht="16" x14ac:dyDescent="0.2"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</row>
    <row r="2670" spans="11:27" ht="16" x14ac:dyDescent="0.2"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</row>
    <row r="2671" spans="11:27" ht="16" x14ac:dyDescent="0.2"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  <c r="AA2671" s="15"/>
    </row>
    <row r="2672" spans="11:27" ht="16" x14ac:dyDescent="0.2"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  <c r="AA2672" s="15"/>
    </row>
    <row r="2673" spans="11:27" ht="16" x14ac:dyDescent="0.2"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  <c r="AA2673" s="15"/>
    </row>
    <row r="2674" spans="11:27" ht="16" x14ac:dyDescent="0.2"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  <c r="AA2674" s="15"/>
    </row>
    <row r="2675" spans="11:27" ht="16" x14ac:dyDescent="0.2"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  <c r="AA2675" s="15"/>
    </row>
    <row r="2676" spans="11:27" ht="16" x14ac:dyDescent="0.2"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  <c r="AA2676" s="15"/>
    </row>
    <row r="2677" spans="11:27" ht="16" x14ac:dyDescent="0.2"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  <c r="AA2677" s="15"/>
    </row>
    <row r="2678" spans="11:27" ht="16" x14ac:dyDescent="0.2"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  <c r="AA2678" s="15"/>
    </row>
    <row r="2679" spans="11:27" ht="16" x14ac:dyDescent="0.2"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  <c r="AA2679" s="15"/>
    </row>
    <row r="2680" spans="11:27" ht="16" x14ac:dyDescent="0.2"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  <c r="AA2680" s="15"/>
    </row>
    <row r="2681" spans="11:27" ht="16" x14ac:dyDescent="0.2"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  <c r="AA2681" s="15"/>
    </row>
    <row r="2682" spans="11:27" ht="16" x14ac:dyDescent="0.2"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  <c r="AA2682" s="15"/>
    </row>
    <row r="2683" spans="11:27" ht="16" x14ac:dyDescent="0.2"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  <c r="AA2683" s="15"/>
    </row>
    <row r="2684" spans="11:27" ht="16" x14ac:dyDescent="0.2"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  <c r="AA2684" s="15"/>
    </row>
    <row r="2685" spans="11:27" ht="16" x14ac:dyDescent="0.2"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  <c r="AA2685" s="15"/>
    </row>
    <row r="2686" spans="11:27" ht="16" x14ac:dyDescent="0.2"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  <c r="AA2686" s="15"/>
    </row>
    <row r="2687" spans="11:27" ht="16" x14ac:dyDescent="0.2"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  <c r="AA2687" s="15"/>
    </row>
    <row r="2688" spans="11:27" ht="16" x14ac:dyDescent="0.2"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  <c r="AA2688" s="15"/>
    </row>
    <row r="2689" spans="11:27" ht="16" x14ac:dyDescent="0.2"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  <c r="AA2689" s="15"/>
    </row>
    <row r="2690" spans="11:27" ht="16" x14ac:dyDescent="0.2"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  <c r="AA2690" s="15"/>
    </row>
    <row r="2691" spans="11:27" ht="16" x14ac:dyDescent="0.2"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  <c r="AA2691" s="15"/>
    </row>
    <row r="2692" spans="11:27" ht="16" x14ac:dyDescent="0.2"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  <c r="AA2692" s="15"/>
    </row>
    <row r="2693" spans="11:27" ht="16" x14ac:dyDescent="0.2"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  <c r="AA2693" s="15"/>
    </row>
    <row r="2694" spans="11:27" ht="16" x14ac:dyDescent="0.2"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  <c r="AA2694" s="15"/>
    </row>
    <row r="2695" spans="11:27" ht="16" x14ac:dyDescent="0.2"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  <c r="AA2695" s="15"/>
    </row>
    <row r="2696" spans="11:27" ht="16" x14ac:dyDescent="0.2"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  <c r="AA2696" s="15"/>
    </row>
    <row r="2697" spans="11:27" ht="16" x14ac:dyDescent="0.2"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  <c r="AA2697" s="15"/>
    </row>
    <row r="2698" spans="11:27" ht="16" x14ac:dyDescent="0.2"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  <c r="AA2698" s="15"/>
    </row>
    <row r="2699" spans="11:27" ht="16" x14ac:dyDescent="0.2"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  <c r="AA2699" s="15"/>
    </row>
    <row r="2700" spans="11:27" ht="16" x14ac:dyDescent="0.2"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  <c r="AA2700" s="15"/>
    </row>
    <row r="2701" spans="11:27" ht="16" x14ac:dyDescent="0.2"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  <c r="AA2701" s="15"/>
    </row>
    <row r="2702" spans="11:27" ht="16" x14ac:dyDescent="0.2"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  <c r="AA2702" s="15"/>
    </row>
    <row r="2703" spans="11:27" ht="16" x14ac:dyDescent="0.2"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  <c r="AA2703" s="15"/>
    </row>
    <row r="2704" spans="11:27" ht="16" x14ac:dyDescent="0.2"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  <c r="AA2704" s="15"/>
    </row>
    <row r="2705" spans="11:27" ht="16" x14ac:dyDescent="0.2"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  <c r="AA2705" s="15"/>
    </row>
    <row r="2706" spans="11:27" ht="16" x14ac:dyDescent="0.2"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</row>
    <row r="2707" spans="11:27" ht="16" x14ac:dyDescent="0.2"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</row>
    <row r="2708" spans="11:27" ht="16" x14ac:dyDescent="0.2"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  <c r="AA2708" s="15"/>
    </row>
    <row r="2709" spans="11:27" ht="16" x14ac:dyDescent="0.2"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  <c r="AA2709" s="15"/>
    </row>
    <row r="2710" spans="11:27" ht="16" x14ac:dyDescent="0.2"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  <c r="AA2710" s="15"/>
    </row>
    <row r="2711" spans="11:27" ht="16" x14ac:dyDescent="0.2"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  <c r="AA2711" s="15"/>
    </row>
    <row r="2712" spans="11:27" ht="16" x14ac:dyDescent="0.2"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  <c r="AA2712" s="15"/>
    </row>
    <row r="2713" spans="11:27" ht="16" x14ac:dyDescent="0.2"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  <c r="AA2713" s="15"/>
    </row>
    <row r="2714" spans="11:27" ht="16" x14ac:dyDescent="0.2"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/>
    </row>
    <row r="2715" spans="11:27" ht="16" x14ac:dyDescent="0.2"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</row>
    <row r="2716" spans="11:27" ht="16" x14ac:dyDescent="0.2"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  <c r="AA2716" s="15"/>
    </row>
    <row r="2717" spans="11:27" ht="16" x14ac:dyDescent="0.2"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  <c r="AA2717" s="15"/>
    </row>
    <row r="2718" spans="11:27" ht="16" x14ac:dyDescent="0.2"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  <c r="AA2718" s="15"/>
    </row>
    <row r="2719" spans="11:27" ht="16" x14ac:dyDescent="0.2"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  <c r="AA2719" s="15"/>
    </row>
    <row r="2720" spans="11:27" ht="16" x14ac:dyDescent="0.2"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</row>
    <row r="2721" spans="11:27" ht="16" x14ac:dyDescent="0.2"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  <c r="AA2721" s="15"/>
    </row>
    <row r="2722" spans="11:27" ht="16" x14ac:dyDescent="0.2"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  <c r="AA2722" s="15"/>
    </row>
    <row r="2723" spans="11:27" ht="16" x14ac:dyDescent="0.2"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  <c r="AA2723" s="15"/>
    </row>
    <row r="2724" spans="11:27" ht="16" x14ac:dyDescent="0.2"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  <c r="AA2724" s="15"/>
    </row>
    <row r="2725" spans="11:27" ht="16" x14ac:dyDescent="0.2"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  <c r="AA2725" s="15"/>
    </row>
    <row r="2726" spans="11:27" ht="16" x14ac:dyDescent="0.2"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  <c r="AA2726" s="15"/>
    </row>
    <row r="2727" spans="11:27" ht="16" x14ac:dyDescent="0.2"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  <c r="AA2727" s="15"/>
    </row>
    <row r="2728" spans="11:27" ht="16" x14ac:dyDescent="0.2"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  <c r="AA2728" s="15"/>
    </row>
    <row r="2729" spans="11:27" ht="16" x14ac:dyDescent="0.2"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  <c r="AA2729" s="15"/>
    </row>
    <row r="2730" spans="11:27" ht="16" x14ac:dyDescent="0.2"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/>
    </row>
    <row r="2731" spans="11:27" ht="16" x14ac:dyDescent="0.2"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  <c r="AA2731" s="15"/>
    </row>
    <row r="2732" spans="11:27" ht="16" x14ac:dyDescent="0.2"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  <c r="AA2732" s="15"/>
    </row>
    <row r="2733" spans="11:27" ht="16" x14ac:dyDescent="0.2"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  <c r="AA2733" s="15"/>
    </row>
    <row r="2734" spans="11:27" ht="16" x14ac:dyDescent="0.2"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  <c r="AA2734" s="15"/>
    </row>
    <row r="2735" spans="11:27" ht="16" x14ac:dyDescent="0.2"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  <c r="AA2735" s="15"/>
    </row>
    <row r="2736" spans="11:27" ht="16" x14ac:dyDescent="0.2"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  <c r="AA2736" s="15"/>
    </row>
    <row r="2737" spans="11:27" ht="16" x14ac:dyDescent="0.2"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  <c r="AA2737" s="15"/>
    </row>
    <row r="2738" spans="11:27" ht="16" x14ac:dyDescent="0.2"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</row>
    <row r="2739" spans="11:27" ht="16" x14ac:dyDescent="0.2"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  <c r="AA2739" s="15"/>
    </row>
    <row r="2740" spans="11:27" ht="16" x14ac:dyDescent="0.2"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  <c r="AA2740" s="15"/>
    </row>
    <row r="2741" spans="11:27" ht="16" x14ac:dyDescent="0.2"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  <c r="AA2741" s="15"/>
    </row>
    <row r="2742" spans="11:27" ht="16" x14ac:dyDescent="0.2"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  <c r="AA2742" s="15"/>
    </row>
    <row r="2743" spans="11:27" ht="16" x14ac:dyDescent="0.2"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  <c r="AA2743" s="15"/>
    </row>
    <row r="2744" spans="11:27" ht="16" x14ac:dyDescent="0.2"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  <c r="AA2744" s="15"/>
    </row>
    <row r="2745" spans="11:27" ht="16" x14ac:dyDescent="0.2"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  <c r="AA2745" s="15"/>
    </row>
    <row r="2746" spans="11:27" ht="16" x14ac:dyDescent="0.2"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  <c r="AA2746" s="15"/>
    </row>
    <row r="2747" spans="11:27" ht="16" x14ac:dyDescent="0.2"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  <c r="AA2747" s="15"/>
    </row>
    <row r="2748" spans="11:27" ht="16" x14ac:dyDescent="0.2"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  <c r="AA2748" s="15"/>
    </row>
    <row r="2749" spans="11:27" ht="16" x14ac:dyDescent="0.2"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/>
    </row>
    <row r="2750" spans="11:27" ht="16" x14ac:dyDescent="0.2"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  <c r="AA2750" s="15"/>
    </row>
    <row r="2751" spans="11:27" ht="16" x14ac:dyDescent="0.2"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  <c r="AA2751" s="15"/>
    </row>
    <row r="2752" spans="11:27" ht="16" x14ac:dyDescent="0.2"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  <c r="AA2752" s="15"/>
    </row>
    <row r="2753" spans="11:27" ht="16" x14ac:dyDescent="0.2"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  <c r="AA2753" s="15"/>
    </row>
    <row r="2754" spans="11:27" ht="16" x14ac:dyDescent="0.2"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  <c r="AA2754" s="15"/>
    </row>
    <row r="2755" spans="11:27" ht="16" x14ac:dyDescent="0.2"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  <c r="AA2755" s="15"/>
    </row>
    <row r="2756" spans="11:27" ht="16" x14ac:dyDescent="0.2"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  <c r="AA2756" s="15"/>
    </row>
    <row r="2757" spans="11:27" ht="16" x14ac:dyDescent="0.2"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  <c r="AA2757" s="15"/>
    </row>
    <row r="2758" spans="11:27" ht="16" x14ac:dyDescent="0.2"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  <c r="AA2758" s="15"/>
    </row>
    <row r="2759" spans="11:27" ht="16" x14ac:dyDescent="0.2"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  <c r="AA2759" s="15"/>
    </row>
    <row r="2760" spans="11:27" ht="16" x14ac:dyDescent="0.2"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  <c r="AA2760" s="15"/>
    </row>
    <row r="2761" spans="11:27" ht="16" x14ac:dyDescent="0.2"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  <c r="AA2761" s="15"/>
    </row>
    <row r="2762" spans="11:27" ht="16" x14ac:dyDescent="0.2"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  <c r="AA2762" s="15"/>
    </row>
    <row r="2763" spans="11:27" ht="16" x14ac:dyDescent="0.2"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  <c r="AA2763" s="15"/>
    </row>
    <row r="2764" spans="11:27" ht="16" x14ac:dyDescent="0.2"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  <c r="AA2764" s="15"/>
    </row>
    <row r="2765" spans="11:27" ht="16" x14ac:dyDescent="0.2"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  <c r="AA2765" s="15"/>
    </row>
    <row r="2766" spans="11:27" ht="16" x14ac:dyDescent="0.2"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  <c r="AA2766" s="15"/>
    </row>
    <row r="2767" spans="11:27" ht="16" x14ac:dyDescent="0.2"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  <c r="AA2767" s="15"/>
    </row>
    <row r="2768" spans="11:27" ht="16" x14ac:dyDescent="0.2"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  <c r="AA2768" s="15"/>
    </row>
    <row r="2769" spans="11:27" ht="16" x14ac:dyDescent="0.2"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  <c r="AA2769" s="15"/>
    </row>
    <row r="2770" spans="11:27" ht="16" x14ac:dyDescent="0.2"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  <c r="AA2770" s="15"/>
    </row>
    <row r="2771" spans="11:27" ht="16" x14ac:dyDescent="0.2"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</row>
    <row r="2772" spans="11:27" ht="16" x14ac:dyDescent="0.2"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</row>
    <row r="2773" spans="11:27" ht="16" x14ac:dyDescent="0.2"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</row>
    <row r="2774" spans="11:27" ht="16" x14ac:dyDescent="0.2"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</row>
    <row r="2775" spans="11:27" ht="16" x14ac:dyDescent="0.2"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</row>
    <row r="2776" spans="11:27" ht="16" x14ac:dyDescent="0.2"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  <c r="AA2776" s="15"/>
    </row>
    <row r="2777" spans="11:27" ht="16" x14ac:dyDescent="0.2"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</row>
    <row r="2778" spans="11:27" ht="16" x14ac:dyDescent="0.2"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  <c r="AA2778" s="15"/>
    </row>
    <row r="2779" spans="11:27" ht="16" x14ac:dyDescent="0.2"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</row>
    <row r="2780" spans="11:27" ht="16" x14ac:dyDescent="0.2"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  <c r="AA2780" s="15"/>
    </row>
    <row r="2781" spans="11:27" ht="16" x14ac:dyDescent="0.2"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  <c r="AA2781" s="15"/>
    </row>
    <row r="2782" spans="11:27" ht="16" x14ac:dyDescent="0.2"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</row>
    <row r="2783" spans="11:27" ht="16" x14ac:dyDescent="0.2"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</row>
    <row r="2784" spans="11:27" ht="16" x14ac:dyDescent="0.2"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</row>
    <row r="2785" spans="11:27" ht="16" x14ac:dyDescent="0.2"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  <c r="AA2785" s="15"/>
    </row>
    <row r="2786" spans="11:27" ht="16" x14ac:dyDescent="0.2"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  <c r="AA2786" s="15"/>
    </row>
    <row r="2787" spans="11:27" ht="16" x14ac:dyDescent="0.2"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  <c r="AA2787" s="15"/>
    </row>
    <row r="2788" spans="11:27" ht="16" x14ac:dyDescent="0.2"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  <c r="AA2788" s="15"/>
    </row>
    <row r="2789" spans="11:27" ht="16" x14ac:dyDescent="0.2"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  <c r="AA2789" s="15"/>
    </row>
    <row r="2790" spans="11:27" ht="16" x14ac:dyDescent="0.2"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  <c r="AA2790" s="15"/>
    </row>
    <row r="2791" spans="11:27" ht="16" x14ac:dyDescent="0.2"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/>
    </row>
    <row r="2792" spans="11:27" ht="16" x14ac:dyDescent="0.2"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</row>
    <row r="2793" spans="11:27" ht="16" x14ac:dyDescent="0.2"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  <c r="AA2793" s="15"/>
    </row>
    <row r="2794" spans="11:27" ht="16" x14ac:dyDescent="0.2"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/>
    </row>
    <row r="2795" spans="11:27" ht="16" x14ac:dyDescent="0.2"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  <c r="AA2795" s="15"/>
    </row>
    <row r="2796" spans="11:27" ht="16" x14ac:dyDescent="0.2"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/>
    </row>
    <row r="2797" spans="11:27" ht="16" x14ac:dyDescent="0.2"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</row>
    <row r="2798" spans="11:27" ht="16" x14ac:dyDescent="0.2"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</row>
    <row r="2799" spans="11:27" ht="16" x14ac:dyDescent="0.2"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</row>
    <row r="2800" spans="11:27" ht="16" x14ac:dyDescent="0.2"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  <c r="AA2800" s="15"/>
    </row>
    <row r="2801" spans="11:27" ht="16" x14ac:dyDescent="0.2"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</row>
    <row r="2802" spans="11:27" ht="16" x14ac:dyDescent="0.2"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</row>
    <row r="2803" spans="11:27" ht="16" x14ac:dyDescent="0.2"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</row>
    <row r="2804" spans="11:27" ht="16" x14ac:dyDescent="0.2"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/>
    </row>
    <row r="2805" spans="11:27" ht="16" x14ac:dyDescent="0.2"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</row>
    <row r="2806" spans="11:27" ht="16" x14ac:dyDescent="0.2"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</row>
    <row r="2807" spans="11:27" ht="16" x14ac:dyDescent="0.2"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  <c r="AA2807" s="15"/>
    </row>
    <row r="2808" spans="11:27" ht="16" x14ac:dyDescent="0.2"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</row>
    <row r="2809" spans="11:27" ht="16" x14ac:dyDescent="0.2"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</row>
    <row r="2810" spans="11:27" ht="16" x14ac:dyDescent="0.2"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/>
    </row>
    <row r="2811" spans="11:27" ht="16" x14ac:dyDescent="0.2"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</row>
    <row r="2812" spans="11:27" ht="16" x14ac:dyDescent="0.2"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  <c r="AA2812" s="15"/>
    </row>
    <row r="2813" spans="11:27" ht="16" x14ac:dyDescent="0.2"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</row>
    <row r="2814" spans="11:27" ht="16" x14ac:dyDescent="0.2"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  <c r="AA2814" s="15"/>
    </row>
    <row r="2815" spans="11:27" ht="16" x14ac:dyDescent="0.2"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  <c r="AA2815" s="15"/>
    </row>
    <row r="2816" spans="11:27" ht="16" x14ac:dyDescent="0.2"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  <c r="AA2816" s="15"/>
    </row>
    <row r="2817" spans="11:27" ht="16" x14ac:dyDescent="0.2"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</row>
    <row r="2818" spans="11:27" ht="16" x14ac:dyDescent="0.2"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</row>
    <row r="2819" spans="11:27" ht="16" x14ac:dyDescent="0.2"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  <c r="AA2819" s="15"/>
    </row>
    <row r="2820" spans="11:27" ht="16" x14ac:dyDescent="0.2"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  <c r="AA2820" s="15"/>
    </row>
    <row r="2821" spans="11:27" ht="16" x14ac:dyDescent="0.2"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  <c r="AA2821" s="15"/>
    </row>
    <row r="2822" spans="11:27" ht="16" x14ac:dyDescent="0.2"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</row>
    <row r="2823" spans="11:27" ht="16" x14ac:dyDescent="0.2"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/>
    </row>
    <row r="2824" spans="11:27" ht="16" x14ac:dyDescent="0.2"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  <c r="AA2824" s="15"/>
    </row>
    <row r="2825" spans="11:27" ht="16" x14ac:dyDescent="0.2"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</row>
    <row r="2826" spans="11:27" ht="16" x14ac:dyDescent="0.2"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  <c r="AA2826" s="15"/>
    </row>
    <row r="2827" spans="11:27" ht="16" x14ac:dyDescent="0.2"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  <c r="AA2827" s="15"/>
    </row>
    <row r="2828" spans="11:27" ht="16" x14ac:dyDescent="0.2"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  <c r="AA2828" s="15"/>
    </row>
    <row r="2829" spans="11:27" ht="16" x14ac:dyDescent="0.2"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</row>
    <row r="2830" spans="11:27" ht="16" x14ac:dyDescent="0.2"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  <c r="AA2830" s="15"/>
    </row>
    <row r="2831" spans="11:27" ht="16" x14ac:dyDescent="0.2"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  <c r="AA2831" s="15"/>
    </row>
    <row r="2832" spans="11:27" ht="16" x14ac:dyDescent="0.2"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  <c r="AA2832" s="15"/>
    </row>
    <row r="2833" spans="11:27" ht="16" x14ac:dyDescent="0.2"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  <c r="AA2833" s="15"/>
    </row>
    <row r="2834" spans="11:27" ht="16" x14ac:dyDescent="0.2"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/>
    </row>
    <row r="2835" spans="11:27" ht="16" x14ac:dyDescent="0.2"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  <c r="AA2835" s="15"/>
    </row>
    <row r="2836" spans="11:27" ht="16" x14ac:dyDescent="0.2"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/>
    </row>
    <row r="2837" spans="11:27" ht="16" x14ac:dyDescent="0.2"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  <c r="AA2837" s="15"/>
    </row>
    <row r="2838" spans="11:27" ht="16" x14ac:dyDescent="0.2"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  <c r="AA2838" s="15"/>
    </row>
    <row r="2839" spans="11:27" ht="16" x14ac:dyDescent="0.2"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/>
    </row>
    <row r="2840" spans="11:27" ht="16" x14ac:dyDescent="0.2"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  <c r="AA2840" s="15"/>
    </row>
    <row r="2841" spans="11:27" ht="16" x14ac:dyDescent="0.2"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  <c r="AA2841" s="15"/>
    </row>
    <row r="2842" spans="11:27" ht="16" x14ac:dyDescent="0.2"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  <c r="AA2842" s="15"/>
    </row>
    <row r="2843" spans="11:27" ht="16" x14ac:dyDescent="0.2"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  <c r="AA2843" s="15"/>
    </row>
    <row r="2844" spans="11:27" ht="16" x14ac:dyDescent="0.2"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</row>
    <row r="2845" spans="11:27" ht="16" x14ac:dyDescent="0.2"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  <c r="AA2845" s="15"/>
    </row>
    <row r="2846" spans="11:27" ht="16" x14ac:dyDescent="0.2"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  <c r="AA2846" s="15"/>
    </row>
    <row r="2847" spans="11:27" ht="16" x14ac:dyDescent="0.2"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  <c r="AA2847" s="15"/>
    </row>
    <row r="2848" spans="11:27" ht="16" x14ac:dyDescent="0.2"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</row>
    <row r="2849" spans="11:27" ht="16" x14ac:dyDescent="0.2"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</row>
    <row r="2850" spans="11:27" ht="16" x14ac:dyDescent="0.2"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  <c r="AA2850" s="15"/>
    </row>
    <row r="2851" spans="11:27" ht="16" x14ac:dyDescent="0.2"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</row>
    <row r="2852" spans="11:27" ht="16" x14ac:dyDescent="0.2"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  <c r="AA2852" s="15"/>
    </row>
    <row r="2853" spans="11:27" ht="16" x14ac:dyDescent="0.2"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</row>
    <row r="2854" spans="11:27" ht="16" x14ac:dyDescent="0.2"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  <c r="AA2854" s="15"/>
    </row>
    <row r="2855" spans="11:27" ht="16" x14ac:dyDescent="0.2"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</row>
    <row r="2856" spans="11:27" ht="16" x14ac:dyDescent="0.2"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  <c r="AA2856" s="15"/>
    </row>
    <row r="2857" spans="11:27" ht="16" x14ac:dyDescent="0.2"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</row>
    <row r="2858" spans="11:27" ht="16" x14ac:dyDescent="0.2"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  <c r="AA2858" s="15"/>
    </row>
    <row r="2859" spans="11:27" ht="16" x14ac:dyDescent="0.2"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</row>
    <row r="2860" spans="11:27" ht="16" x14ac:dyDescent="0.2"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</row>
    <row r="2861" spans="11:27" ht="16" x14ac:dyDescent="0.2"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</row>
    <row r="2862" spans="11:27" ht="16" x14ac:dyDescent="0.2"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  <c r="AA2862" s="15"/>
    </row>
    <row r="2863" spans="11:27" ht="16" x14ac:dyDescent="0.2"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</row>
    <row r="2864" spans="11:27" ht="16" x14ac:dyDescent="0.2"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</row>
    <row r="2865" spans="11:27" ht="16" x14ac:dyDescent="0.2"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</row>
    <row r="2866" spans="11:27" ht="16" x14ac:dyDescent="0.2"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</row>
    <row r="2867" spans="11:27" ht="16" x14ac:dyDescent="0.2"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</row>
    <row r="2868" spans="11:27" ht="16" x14ac:dyDescent="0.2"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</row>
    <row r="2869" spans="11:27" ht="16" x14ac:dyDescent="0.2"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</row>
    <row r="2870" spans="11:27" ht="16" x14ac:dyDescent="0.2"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</row>
    <row r="2871" spans="11:27" ht="16" x14ac:dyDescent="0.2"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  <c r="AA2871" s="15"/>
    </row>
    <row r="2872" spans="11:27" ht="16" x14ac:dyDescent="0.2"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</row>
    <row r="2873" spans="11:27" ht="16" x14ac:dyDescent="0.2"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  <c r="AA2873" s="15"/>
    </row>
    <row r="2874" spans="11:27" ht="16" x14ac:dyDescent="0.2"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</row>
    <row r="2875" spans="11:27" ht="16" x14ac:dyDescent="0.2"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</row>
    <row r="2876" spans="11:27" ht="16" x14ac:dyDescent="0.2"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  <c r="AA2876" s="15"/>
    </row>
    <row r="2877" spans="11:27" ht="16" x14ac:dyDescent="0.2"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</row>
    <row r="2878" spans="11:27" ht="16" x14ac:dyDescent="0.2"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</row>
    <row r="2879" spans="11:27" ht="16" x14ac:dyDescent="0.2"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</row>
    <row r="2880" spans="11:27" ht="16" x14ac:dyDescent="0.2"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</row>
    <row r="2881" spans="11:27" ht="16" x14ac:dyDescent="0.2"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/>
    </row>
    <row r="2882" spans="11:27" ht="16" x14ac:dyDescent="0.2"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</row>
    <row r="2883" spans="11:27" ht="16" x14ac:dyDescent="0.2"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</row>
    <row r="2884" spans="11:27" ht="16" x14ac:dyDescent="0.2"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</row>
    <row r="2885" spans="11:27" ht="16" x14ac:dyDescent="0.2"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</row>
    <row r="2886" spans="11:27" ht="16" x14ac:dyDescent="0.2"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  <c r="AA2886" s="15"/>
    </row>
    <row r="2887" spans="11:27" ht="16" x14ac:dyDescent="0.2"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</row>
    <row r="2888" spans="11:27" ht="16" x14ac:dyDescent="0.2"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/>
    </row>
    <row r="2889" spans="11:27" ht="16" x14ac:dyDescent="0.2"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  <c r="AA2889" s="15"/>
    </row>
    <row r="2890" spans="11:27" ht="16" x14ac:dyDescent="0.2"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/>
    </row>
    <row r="2891" spans="11:27" ht="16" x14ac:dyDescent="0.2"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</row>
    <row r="2892" spans="11:27" ht="16" x14ac:dyDescent="0.2"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  <c r="AA2892" s="15"/>
    </row>
    <row r="2893" spans="11:27" ht="16" x14ac:dyDescent="0.2"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</row>
    <row r="2894" spans="11:27" ht="16" x14ac:dyDescent="0.2"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</row>
    <row r="2895" spans="11:27" ht="16" x14ac:dyDescent="0.2"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</row>
    <row r="2896" spans="11:27" ht="16" x14ac:dyDescent="0.2"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</row>
    <row r="2897" spans="11:27" ht="16" x14ac:dyDescent="0.2"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</row>
    <row r="2898" spans="11:27" ht="16" x14ac:dyDescent="0.2"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</row>
    <row r="2899" spans="11:27" ht="16" x14ac:dyDescent="0.2"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/>
    </row>
    <row r="2900" spans="11:27" ht="16" x14ac:dyDescent="0.2"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  <c r="AA2900" s="15"/>
    </row>
    <row r="2901" spans="11:27" ht="16" x14ac:dyDescent="0.2"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</row>
    <row r="2902" spans="11:27" ht="16" x14ac:dyDescent="0.2"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</row>
    <row r="2903" spans="11:27" ht="16" x14ac:dyDescent="0.2"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</row>
    <row r="2904" spans="11:27" ht="16" x14ac:dyDescent="0.2"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/>
    </row>
    <row r="2905" spans="11:27" ht="16" x14ac:dyDescent="0.2"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</row>
    <row r="2906" spans="11:27" ht="16" x14ac:dyDescent="0.2"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  <c r="AA2906" s="15"/>
    </row>
    <row r="2907" spans="11:27" ht="16" x14ac:dyDescent="0.2"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  <c r="AA2907" s="15"/>
    </row>
    <row r="2908" spans="11:27" ht="16" x14ac:dyDescent="0.2"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  <c r="AA2908" s="15"/>
    </row>
    <row r="2909" spans="11:27" ht="16" x14ac:dyDescent="0.2"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/>
    </row>
    <row r="2910" spans="11:27" ht="16" x14ac:dyDescent="0.2"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  <c r="AA2910" s="15"/>
    </row>
    <row r="2911" spans="11:27" ht="16" x14ac:dyDescent="0.2"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  <c r="AA2911" s="15"/>
    </row>
    <row r="2912" spans="11:27" ht="16" x14ac:dyDescent="0.2"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</row>
    <row r="2913" spans="11:27" ht="16" x14ac:dyDescent="0.2"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  <c r="AA2913" s="15"/>
    </row>
    <row r="2914" spans="11:27" ht="16" x14ac:dyDescent="0.2"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  <c r="AA2914" s="15"/>
    </row>
    <row r="2915" spans="11:27" ht="16" x14ac:dyDescent="0.2"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/>
    </row>
    <row r="2916" spans="11:27" ht="16" x14ac:dyDescent="0.2"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  <c r="AA2916" s="15"/>
    </row>
    <row r="2917" spans="11:27" ht="16" x14ac:dyDescent="0.2"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/>
    </row>
    <row r="2918" spans="11:27" ht="16" x14ac:dyDescent="0.2"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  <c r="AA2918" s="15"/>
    </row>
    <row r="2919" spans="11:27" ht="16" x14ac:dyDescent="0.2"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</row>
    <row r="2920" spans="11:27" ht="16" x14ac:dyDescent="0.2"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  <c r="AA2920" s="15"/>
    </row>
    <row r="2921" spans="11:27" ht="16" x14ac:dyDescent="0.2"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  <c r="AA2921" s="15"/>
    </row>
    <row r="2922" spans="11:27" ht="16" x14ac:dyDescent="0.2"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</row>
    <row r="2923" spans="11:27" ht="16" x14ac:dyDescent="0.2"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</row>
    <row r="2924" spans="11:27" ht="16" x14ac:dyDescent="0.2"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</row>
    <row r="2925" spans="11:27" ht="16" x14ac:dyDescent="0.2"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/>
    </row>
    <row r="2926" spans="11:27" ht="16" x14ac:dyDescent="0.2"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/>
    </row>
    <row r="2927" spans="11:27" ht="16" x14ac:dyDescent="0.2"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  <c r="AA2927" s="15"/>
    </row>
    <row r="2928" spans="11:27" ht="16" x14ac:dyDescent="0.2"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  <c r="AA2928" s="15"/>
    </row>
    <row r="2929" spans="11:27" ht="16" x14ac:dyDescent="0.2"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  <c r="AA2929" s="15"/>
    </row>
    <row r="2930" spans="11:27" ht="16" x14ac:dyDescent="0.2"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  <c r="AA2930" s="15"/>
    </row>
    <row r="2931" spans="11:27" ht="16" x14ac:dyDescent="0.2"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  <c r="AA2931" s="15"/>
    </row>
    <row r="2932" spans="11:27" ht="16" x14ac:dyDescent="0.2"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  <c r="AA2932" s="15"/>
    </row>
    <row r="2933" spans="11:27" ht="16" x14ac:dyDescent="0.2"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  <c r="AA2933" s="15"/>
    </row>
    <row r="2934" spans="11:27" ht="16" x14ac:dyDescent="0.2"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  <c r="AA2934" s="15"/>
    </row>
    <row r="2935" spans="11:27" ht="16" x14ac:dyDescent="0.2"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  <c r="AA2935" s="15"/>
    </row>
    <row r="2936" spans="11:27" ht="16" x14ac:dyDescent="0.2"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  <c r="AA2936" s="15"/>
    </row>
    <row r="2937" spans="11:27" ht="16" x14ac:dyDescent="0.2"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  <c r="AA2937" s="15"/>
    </row>
    <row r="2938" spans="11:27" ht="16" x14ac:dyDescent="0.2"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/>
    </row>
    <row r="2939" spans="11:27" ht="16" x14ac:dyDescent="0.2"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</row>
    <row r="2940" spans="11:27" ht="16" x14ac:dyDescent="0.2"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  <c r="AA2940" s="15"/>
    </row>
    <row r="2941" spans="11:27" ht="16" x14ac:dyDescent="0.2"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  <c r="AA2941" s="15"/>
    </row>
    <row r="2942" spans="11:27" ht="16" x14ac:dyDescent="0.2"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  <c r="AA2942" s="15"/>
    </row>
    <row r="2943" spans="11:27" ht="16" x14ac:dyDescent="0.2"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  <c r="AA2943" s="15"/>
    </row>
    <row r="2944" spans="11:27" ht="16" x14ac:dyDescent="0.2"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</row>
    <row r="2945" spans="11:27" ht="16" x14ac:dyDescent="0.2"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  <c r="AA2945" s="15"/>
    </row>
    <row r="2946" spans="11:27" ht="16" x14ac:dyDescent="0.2"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/>
    </row>
    <row r="2947" spans="11:27" ht="16" x14ac:dyDescent="0.2"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  <c r="AA2947" s="15"/>
    </row>
    <row r="2948" spans="11:27" ht="16" x14ac:dyDescent="0.2"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  <c r="AA2948" s="15"/>
    </row>
    <row r="2949" spans="11:27" ht="16" x14ac:dyDescent="0.2"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  <c r="AA2949" s="15"/>
    </row>
    <row r="2950" spans="11:27" ht="16" x14ac:dyDescent="0.2"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  <c r="AA2950" s="15"/>
    </row>
    <row r="2951" spans="11:27" ht="16" x14ac:dyDescent="0.2"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  <c r="AA2951" s="15"/>
    </row>
    <row r="2952" spans="11:27" ht="16" x14ac:dyDescent="0.2"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  <c r="AA2952" s="15"/>
    </row>
    <row r="2953" spans="11:27" ht="16" x14ac:dyDescent="0.2"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  <c r="AA2953" s="15"/>
    </row>
    <row r="2954" spans="11:27" ht="16" x14ac:dyDescent="0.2"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  <c r="AA2954" s="15"/>
    </row>
    <row r="2955" spans="11:27" ht="16" x14ac:dyDescent="0.2"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  <c r="AA2955" s="15"/>
    </row>
    <row r="2956" spans="11:27" ht="16" x14ac:dyDescent="0.2"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/>
    </row>
    <row r="2957" spans="11:27" ht="16" x14ac:dyDescent="0.2"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  <c r="AA2957" s="15"/>
    </row>
    <row r="2958" spans="11:27" ht="16" x14ac:dyDescent="0.2"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  <c r="AA2958" s="15"/>
    </row>
    <row r="2959" spans="11:27" ht="16" x14ac:dyDescent="0.2"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/>
    </row>
    <row r="2960" spans="11:27" ht="16" x14ac:dyDescent="0.2"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  <c r="AA2960" s="15"/>
    </row>
    <row r="2961" spans="11:27" ht="16" x14ac:dyDescent="0.2"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  <c r="AA2961" s="15"/>
    </row>
    <row r="2962" spans="11:27" ht="16" x14ac:dyDescent="0.2"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  <c r="AA2962" s="15"/>
    </row>
    <row r="2963" spans="11:27" ht="16" x14ac:dyDescent="0.2"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  <c r="AA2963" s="15"/>
    </row>
    <row r="2964" spans="11:27" ht="16" x14ac:dyDescent="0.2"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  <c r="AA2964" s="15"/>
    </row>
    <row r="2965" spans="11:27" ht="16" x14ac:dyDescent="0.2"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  <c r="AA2965" s="15"/>
    </row>
    <row r="2966" spans="11:27" ht="16" x14ac:dyDescent="0.2"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  <c r="AA2966" s="15"/>
    </row>
    <row r="2967" spans="11:27" ht="16" x14ac:dyDescent="0.2"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  <c r="AA2967" s="15"/>
    </row>
    <row r="2968" spans="11:27" ht="16" x14ac:dyDescent="0.2"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  <c r="AA2968" s="15"/>
    </row>
    <row r="2969" spans="11:27" ht="16" x14ac:dyDescent="0.2"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  <c r="AA2969" s="15"/>
    </row>
    <row r="2970" spans="11:27" ht="16" x14ac:dyDescent="0.2"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  <c r="AA2970" s="15"/>
    </row>
    <row r="2971" spans="11:27" ht="16" x14ac:dyDescent="0.2"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  <c r="AA2971" s="15"/>
    </row>
    <row r="2972" spans="11:27" ht="16" x14ac:dyDescent="0.2"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  <c r="AA2972" s="15"/>
    </row>
    <row r="2973" spans="11:27" ht="16" x14ac:dyDescent="0.2"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  <c r="AA2973" s="15"/>
    </row>
    <row r="2974" spans="11:27" ht="16" x14ac:dyDescent="0.2"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</row>
    <row r="2975" spans="11:27" ht="16" x14ac:dyDescent="0.2"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  <c r="AA2975" s="15"/>
    </row>
    <row r="2976" spans="11:27" ht="16" x14ac:dyDescent="0.2"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  <c r="AA2976" s="15"/>
    </row>
    <row r="2977" spans="11:27" ht="16" x14ac:dyDescent="0.2"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  <c r="AA2977" s="15"/>
    </row>
    <row r="2978" spans="11:27" ht="16" x14ac:dyDescent="0.2"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  <c r="AA2978" s="15"/>
    </row>
    <row r="2979" spans="11:27" ht="16" x14ac:dyDescent="0.2"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  <c r="AA2979" s="15"/>
    </row>
    <row r="2980" spans="11:27" ht="16" x14ac:dyDescent="0.2"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  <c r="AA2980" s="15"/>
    </row>
    <row r="2981" spans="11:27" ht="16" x14ac:dyDescent="0.2"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  <c r="AA2981" s="15"/>
    </row>
    <row r="2982" spans="11:27" ht="16" x14ac:dyDescent="0.2"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  <c r="AA2982" s="15"/>
    </row>
    <row r="2983" spans="11:27" ht="16" x14ac:dyDescent="0.2"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  <c r="AA2983" s="15"/>
    </row>
    <row r="2984" spans="11:27" ht="16" x14ac:dyDescent="0.2"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  <c r="AA2984" s="15"/>
    </row>
    <row r="2985" spans="11:27" ht="16" x14ac:dyDescent="0.2"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  <c r="AA2985" s="15"/>
    </row>
    <row r="2986" spans="11:27" ht="16" x14ac:dyDescent="0.2"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  <c r="AA2986" s="15"/>
    </row>
    <row r="2987" spans="11:27" ht="16" x14ac:dyDescent="0.2"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  <c r="AA2987" s="15"/>
    </row>
    <row r="2988" spans="11:27" ht="16" x14ac:dyDescent="0.2"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  <c r="AA2988" s="15"/>
    </row>
    <row r="2989" spans="11:27" ht="16" x14ac:dyDescent="0.2"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  <c r="AA2989" s="15"/>
    </row>
    <row r="2990" spans="11:27" ht="16" x14ac:dyDescent="0.2"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/>
    </row>
    <row r="2991" spans="11:27" ht="16" x14ac:dyDescent="0.2"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  <c r="AA2991" s="15"/>
    </row>
    <row r="2992" spans="11:27" ht="16" x14ac:dyDescent="0.2"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  <c r="AA2992" s="15"/>
    </row>
    <row r="2993" spans="11:27" ht="16" x14ac:dyDescent="0.2"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  <c r="AA2993" s="15"/>
    </row>
    <row r="2994" spans="11:27" ht="16" x14ac:dyDescent="0.2"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  <c r="AA2994" s="15"/>
    </row>
    <row r="2995" spans="11:27" ht="16" x14ac:dyDescent="0.2"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  <c r="AA2995" s="15"/>
    </row>
    <row r="2996" spans="11:27" ht="16" x14ac:dyDescent="0.2"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  <c r="AA2996" s="15"/>
    </row>
    <row r="2997" spans="11:27" ht="16" x14ac:dyDescent="0.2"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  <c r="AA2997" s="15"/>
    </row>
    <row r="2998" spans="11:27" ht="16" x14ac:dyDescent="0.2"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/>
    </row>
    <row r="2999" spans="11:27" ht="16" x14ac:dyDescent="0.2"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  <c r="AA2999" s="15"/>
    </row>
    <row r="3000" spans="11:27" ht="16" x14ac:dyDescent="0.2"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  <c r="AA3000" s="15"/>
    </row>
    <row r="3001" spans="11:27" ht="16" x14ac:dyDescent="0.2"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  <c r="AA3001" s="15"/>
    </row>
    <row r="3002" spans="11:27" ht="16" x14ac:dyDescent="0.2"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  <c r="AA3002" s="15"/>
    </row>
    <row r="3003" spans="11:27" ht="16" x14ac:dyDescent="0.2"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  <c r="AA3003" s="15"/>
    </row>
    <row r="3004" spans="11:27" ht="16" x14ac:dyDescent="0.2"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  <c r="AA3004" s="15"/>
    </row>
    <row r="3005" spans="11:27" ht="16" x14ac:dyDescent="0.2"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  <c r="AA3005" s="15"/>
    </row>
    <row r="3006" spans="11:27" ht="16" x14ac:dyDescent="0.2"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  <c r="AA3006" s="15"/>
    </row>
    <row r="3007" spans="11:27" ht="16" x14ac:dyDescent="0.2"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  <c r="AA3007" s="15"/>
    </row>
    <row r="3008" spans="11:27" ht="16" x14ac:dyDescent="0.2"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  <c r="AA3008" s="15"/>
    </row>
    <row r="3009" spans="11:27" ht="16" x14ac:dyDescent="0.2"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  <c r="AA3009" s="15"/>
    </row>
    <row r="3010" spans="11:27" ht="16" x14ac:dyDescent="0.2"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  <c r="AA3010" s="15"/>
    </row>
    <row r="3011" spans="11:27" ht="16" x14ac:dyDescent="0.2"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  <c r="AA3011" s="15"/>
    </row>
    <row r="3012" spans="11:27" ht="16" x14ac:dyDescent="0.2"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  <c r="AA3012" s="15"/>
    </row>
    <row r="3013" spans="11:27" ht="16" x14ac:dyDescent="0.2"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  <c r="AA3013" s="15"/>
    </row>
    <row r="3014" spans="11:27" ht="16" x14ac:dyDescent="0.2"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/>
    </row>
    <row r="3015" spans="11:27" ht="16" x14ac:dyDescent="0.2"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  <c r="AA3015" s="15"/>
    </row>
    <row r="3016" spans="11:27" ht="16" x14ac:dyDescent="0.2"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  <c r="AA3016" s="15"/>
    </row>
    <row r="3017" spans="11:27" ht="16" x14ac:dyDescent="0.2"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</row>
    <row r="3018" spans="11:27" ht="16" x14ac:dyDescent="0.2"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  <c r="AA3018" s="15"/>
    </row>
    <row r="3019" spans="11:27" ht="16" x14ac:dyDescent="0.2"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  <c r="AA3019" s="15"/>
    </row>
    <row r="3020" spans="11:27" ht="16" x14ac:dyDescent="0.2"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  <c r="AA3020" s="15"/>
    </row>
    <row r="3021" spans="11:27" ht="16" x14ac:dyDescent="0.2"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  <c r="AA3021" s="15"/>
    </row>
    <row r="3022" spans="11:27" ht="16" x14ac:dyDescent="0.2">
      <c r="K3022" s="15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  <c r="AA3022" s="15"/>
    </row>
    <row r="3023" spans="11:27" ht="16" x14ac:dyDescent="0.2"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  <c r="AA3023" s="15"/>
    </row>
    <row r="3024" spans="11:27" ht="16" x14ac:dyDescent="0.2"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  <c r="AA3024" s="15"/>
    </row>
    <row r="3025" spans="11:27" ht="16" x14ac:dyDescent="0.2"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  <c r="AA3025" s="15"/>
    </row>
    <row r="3026" spans="11:27" ht="16" x14ac:dyDescent="0.2"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</row>
    <row r="3027" spans="11:27" ht="16" x14ac:dyDescent="0.2"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/>
    </row>
    <row r="3028" spans="11:27" ht="16" x14ac:dyDescent="0.2"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  <c r="AA3028" s="15"/>
    </row>
    <row r="3029" spans="11:27" ht="16" x14ac:dyDescent="0.2"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  <c r="AA3029" s="15"/>
    </row>
    <row r="3030" spans="11:27" ht="16" x14ac:dyDescent="0.2"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  <c r="AA3030" s="15"/>
    </row>
    <row r="3031" spans="11:27" ht="16" x14ac:dyDescent="0.2"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  <c r="AA3031" s="15"/>
    </row>
    <row r="3032" spans="11:27" ht="16" x14ac:dyDescent="0.2"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  <c r="AA3032" s="15"/>
    </row>
    <row r="3033" spans="11:27" ht="16" x14ac:dyDescent="0.2"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  <c r="AA3033" s="15"/>
    </row>
    <row r="3034" spans="11:27" ht="16" x14ac:dyDescent="0.2"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  <c r="AA3034" s="15"/>
    </row>
    <row r="3035" spans="11:27" ht="16" x14ac:dyDescent="0.2"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  <c r="AA3035" s="15"/>
    </row>
    <row r="3036" spans="11:27" ht="16" x14ac:dyDescent="0.2"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  <c r="AA3036" s="15"/>
    </row>
    <row r="3037" spans="11:27" ht="16" x14ac:dyDescent="0.2"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  <c r="AA3037" s="15"/>
    </row>
    <row r="3038" spans="11:27" ht="16" x14ac:dyDescent="0.2"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</row>
    <row r="3039" spans="11:27" ht="16" x14ac:dyDescent="0.2"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  <c r="AA3039" s="15"/>
    </row>
    <row r="3040" spans="11:27" ht="16" x14ac:dyDescent="0.2"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  <c r="AA3040" s="15"/>
    </row>
    <row r="3041" spans="11:27" ht="16" x14ac:dyDescent="0.2"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  <c r="AA3041" s="15"/>
    </row>
    <row r="3042" spans="11:27" ht="16" x14ac:dyDescent="0.2"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/>
    </row>
    <row r="3043" spans="11:27" ht="16" x14ac:dyDescent="0.2"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  <c r="AA3043" s="15"/>
    </row>
    <row r="3044" spans="11:27" ht="16" x14ac:dyDescent="0.2"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  <c r="AA3044" s="15"/>
    </row>
    <row r="3045" spans="11:27" ht="16" x14ac:dyDescent="0.2"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</row>
    <row r="3046" spans="11:27" ht="16" x14ac:dyDescent="0.2"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</row>
  </sheetData>
  <autoFilter ref="A1:AA2586" xr:uid="{00000000-0009-0000-0000-000001000000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B83F-AE98-D44A-9E78-AEC721188AB7}">
  <dimension ref="A1:AB2575"/>
  <sheetViews>
    <sheetView tabSelected="1" workbookViewId="0">
      <selection activeCell="H24" sqref="A24:XFD24"/>
    </sheetView>
  </sheetViews>
  <sheetFormatPr baseColWidth="10" defaultRowHeight="16" x14ac:dyDescent="0.2"/>
  <cols>
    <col min="1" max="1" width="5.33203125" bestFit="1" customWidth="1"/>
    <col min="2" max="2" width="41.1640625" customWidth="1"/>
    <col min="3" max="3" width="20.1640625" bestFit="1" customWidth="1"/>
    <col min="4" max="4" width="20.1640625" customWidth="1"/>
    <col min="5" max="5" width="5.1640625" bestFit="1" customWidth="1"/>
    <col min="6" max="6" width="29.33203125" customWidth="1"/>
    <col min="7" max="7" width="5.5" bestFit="1" customWidth="1"/>
    <col min="8" max="8" width="43.83203125" bestFit="1" customWidth="1"/>
    <col min="9" max="9" width="13.5" bestFit="1" customWidth="1"/>
    <col min="10" max="10" width="13.6640625" bestFit="1" customWidth="1"/>
    <col min="11" max="11" width="18.1640625" bestFit="1" customWidth="1"/>
    <col min="12" max="12" width="17.1640625" bestFit="1" customWidth="1"/>
    <col min="13" max="14" width="18.1640625" bestFit="1" customWidth="1"/>
    <col min="15" max="22" width="14" bestFit="1" customWidth="1"/>
    <col min="23" max="23" width="11.5" bestFit="1" customWidth="1"/>
    <col min="24" max="25" width="15" bestFit="1" customWidth="1"/>
    <col min="26" max="26" width="16.33203125" customWidth="1"/>
    <col min="27" max="27" width="12.1640625" customWidth="1"/>
    <col min="28" max="28" width="19.66406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2" t="s">
        <v>3796</v>
      </c>
      <c r="L1" s="12" t="s">
        <v>3797</v>
      </c>
      <c r="M1" s="12" t="s">
        <v>3798</v>
      </c>
      <c r="N1" s="12" t="s">
        <v>3799</v>
      </c>
      <c r="O1" s="12" t="s">
        <v>3800</v>
      </c>
      <c r="P1" s="12" t="s">
        <v>3801</v>
      </c>
      <c r="Q1" s="12" t="s">
        <v>3802</v>
      </c>
      <c r="R1" s="12" t="s">
        <v>3803</v>
      </c>
      <c r="S1" s="12" t="s">
        <v>3804</v>
      </c>
      <c r="T1" s="12" t="s">
        <v>3805</v>
      </c>
      <c r="U1" s="12" t="s">
        <v>3806</v>
      </c>
      <c r="V1" s="12" t="s">
        <v>3807</v>
      </c>
      <c r="W1" s="2" t="s">
        <v>3714</v>
      </c>
      <c r="X1" s="6" t="s">
        <v>3715</v>
      </c>
      <c r="Y1" s="6" t="s">
        <v>3707</v>
      </c>
      <c r="Z1" s="6" t="s">
        <v>3722</v>
      </c>
      <c r="AA1" s="6" t="s">
        <v>3730</v>
      </c>
      <c r="AB1" s="6" t="s">
        <v>3781</v>
      </c>
    </row>
    <row r="2" spans="1:28" x14ac:dyDescent="0.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3">
        <v>37029.29</v>
      </c>
      <c r="L2" s="3">
        <v>32159.15</v>
      </c>
      <c r="M2" s="3">
        <v>32159.15</v>
      </c>
      <c r="N2" s="3">
        <v>39824.639999999999</v>
      </c>
      <c r="O2" s="3">
        <v>38231.654399999999</v>
      </c>
      <c r="P2" s="9">
        <f>SUM($K2:$O2)/5</f>
        <v>35880.776879999998</v>
      </c>
      <c r="Q2" s="9">
        <f t="shared" ref="Q2:V17" si="0">SUM($K2:$O2)/5</f>
        <v>35880.776879999998</v>
      </c>
      <c r="R2" s="9">
        <f t="shared" si="0"/>
        <v>35880.776879999998</v>
      </c>
      <c r="S2" s="9">
        <f t="shared" si="0"/>
        <v>35880.776879999998</v>
      </c>
      <c r="T2" s="9">
        <f t="shared" si="0"/>
        <v>35880.776879999998</v>
      </c>
      <c r="U2" s="9">
        <f t="shared" si="0"/>
        <v>35880.776879999998</v>
      </c>
      <c r="V2" s="9">
        <f t="shared" si="0"/>
        <v>35880.776879999998</v>
      </c>
      <c r="W2" s="3">
        <f>SUM(K2:O2)</f>
        <v>179403.88439999998</v>
      </c>
      <c r="X2" s="3">
        <f>SUM(K2:V2)</f>
        <v>430569.32256000006</v>
      </c>
      <c r="Y2" s="3">
        <f>VLOOKUP(J2,[1]BD!$J$2:$W$2575,14,FALSE)</f>
        <v>425997.04</v>
      </c>
      <c r="Z2" s="3">
        <f>Y2-X2</f>
        <v>-4572.2825600000797</v>
      </c>
      <c r="AA2" s="17">
        <f>VLOOKUP(J2,Budget!$J$2:$AB$2575,19,FALSE)</f>
        <v>174537.99999999997</v>
      </c>
      <c r="AB2" s="17">
        <f>VLOOKUP(J2,Budget!$J$2:$AB$2575,5,FALSE)</f>
        <v>39824.639999999999</v>
      </c>
    </row>
    <row r="3" spans="1:28" x14ac:dyDescent="0.2">
      <c r="A3" t="s">
        <v>10</v>
      </c>
      <c r="B3" t="s">
        <v>11</v>
      </c>
      <c r="C3" t="s">
        <v>12</v>
      </c>
      <c r="D3" t="s">
        <v>12</v>
      </c>
      <c r="E3" t="s">
        <v>13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  <c r="K3" s="3">
        <v>2424.0127841383605</v>
      </c>
      <c r="L3" s="3">
        <v>3464.9196758343223</v>
      </c>
      <c r="M3" s="3">
        <v>1635.9109171446914</v>
      </c>
      <c r="N3" s="3">
        <v>1559.6103607301309</v>
      </c>
      <c r="O3" s="3">
        <v>1497.2259463009257</v>
      </c>
      <c r="P3" s="9">
        <f t="shared" ref="P3:V52" si="1">SUM($K3:$O3)/5</f>
        <v>2116.335936829686</v>
      </c>
      <c r="Q3" s="9">
        <f t="shared" si="0"/>
        <v>2116.335936829686</v>
      </c>
      <c r="R3" s="9">
        <f t="shared" si="0"/>
        <v>2116.335936829686</v>
      </c>
      <c r="S3" s="9">
        <f t="shared" si="0"/>
        <v>2116.335936829686</v>
      </c>
      <c r="T3" s="9">
        <f t="shared" si="0"/>
        <v>2116.335936829686</v>
      </c>
      <c r="U3" s="9">
        <f t="shared" si="0"/>
        <v>2116.335936829686</v>
      </c>
      <c r="V3" s="9">
        <f t="shared" si="0"/>
        <v>2116.335936829686</v>
      </c>
      <c r="W3" s="3">
        <f t="shared" ref="W3:W66" si="2">SUM(K3:O3)</f>
        <v>10581.67968414843</v>
      </c>
      <c r="X3" s="3">
        <f t="shared" ref="X3:X66" si="3">SUM(K3:V3)</f>
        <v>25396.03124195624</v>
      </c>
      <c r="Y3" s="3">
        <f>VLOOKUP(J3,[1]BD!$J$2:$W$2575,14,FALSE)</f>
        <v>36000</v>
      </c>
      <c r="Z3" s="3">
        <f t="shared" ref="Z3:Z66" si="4">Y3-X3</f>
        <v>10603.96875804376</v>
      </c>
      <c r="AA3" s="17">
        <f>VLOOKUP(J3,Budget!$J$2:$AB$2575,19,FALSE)</f>
        <v>15000</v>
      </c>
      <c r="AB3" s="17">
        <f>VLOOKUP(J3,Budget!$J$2:$AB$2575,5,FALSE)</f>
        <v>3000</v>
      </c>
    </row>
    <row r="4" spans="1:28" x14ac:dyDescent="0.2">
      <c r="A4" t="s">
        <v>10</v>
      </c>
      <c r="B4" t="s">
        <v>11</v>
      </c>
      <c r="C4" t="s">
        <v>12</v>
      </c>
      <c r="D4" t="s">
        <v>12</v>
      </c>
      <c r="E4" t="s">
        <v>13</v>
      </c>
      <c r="F4" t="s">
        <v>14</v>
      </c>
      <c r="G4" t="s">
        <v>23</v>
      </c>
      <c r="H4" t="s">
        <v>24</v>
      </c>
      <c r="I4" t="s">
        <v>21</v>
      </c>
      <c r="J4" t="s">
        <v>25</v>
      </c>
      <c r="K4" s="3">
        <v>96.282754406752119</v>
      </c>
      <c r="L4" s="3">
        <v>354.97862413593549</v>
      </c>
      <c r="M4" s="3">
        <v>787.27420310481318</v>
      </c>
      <c r="N4" s="3">
        <v>1065.9744846357546</v>
      </c>
      <c r="O4" s="3">
        <v>1023.3355052503243</v>
      </c>
      <c r="P4" s="9">
        <f t="shared" si="1"/>
        <v>665.56911430671596</v>
      </c>
      <c r="Q4" s="9">
        <f t="shared" si="0"/>
        <v>665.56911430671596</v>
      </c>
      <c r="R4" s="9">
        <f t="shared" si="0"/>
        <v>665.56911430671596</v>
      </c>
      <c r="S4" s="9">
        <f t="shared" si="0"/>
        <v>665.56911430671596</v>
      </c>
      <c r="T4" s="9">
        <f t="shared" si="0"/>
        <v>665.56911430671596</v>
      </c>
      <c r="U4" s="9">
        <f t="shared" si="0"/>
        <v>665.56911430671596</v>
      </c>
      <c r="V4" s="9">
        <f t="shared" si="0"/>
        <v>665.56911430671596</v>
      </c>
      <c r="W4" s="3">
        <f t="shared" si="2"/>
        <v>3327.8455715335799</v>
      </c>
      <c r="X4" s="3">
        <f t="shared" si="3"/>
        <v>7986.829371680592</v>
      </c>
      <c r="Y4" s="3">
        <f>VLOOKUP(J4,[1]BD!$J$2:$W$2575,14,FALSE)</f>
        <v>9600</v>
      </c>
      <c r="Z4" s="3">
        <f t="shared" si="4"/>
        <v>1613.170628319408</v>
      </c>
      <c r="AA4" s="17">
        <f>VLOOKUP(J4,Budget!$J$2:$AB$2575,19,FALSE)</f>
        <v>4000</v>
      </c>
      <c r="AB4" s="17">
        <f>VLOOKUP(J4,Budget!$J$2:$AB$2575,5,FALSE)</f>
        <v>800</v>
      </c>
    </row>
    <row r="5" spans="1:28" x14ac:dyDescent="0.2">
      <c r="A5" t="s">
        <v>10</v>
      </c>
      <c r="B5" t="s">
        <v>11</v>
      </c>
      <c r="C5" t="s">
        <v>12</v>
      </c>
      <c r="D5" t="s">
        <v>12</v>
      </c>
      <c r="E5" t="s">
        <v>13</v>
      </c>
      <c r="F5" t="s">
        <v>14</v>
      </c>
      <c r="G5" t="s">
        <v>26</v>
      </c>
      <c r="H5" t="s">
        <v>27</v>
      </c>
      <c r="I5" t="s">
        <v>21</v>
      </c>
      <c r="J5" t="s">
        <v>28</v>
      </c>
      <c r="K5" s="3">
        <v>444.35266389819481</v>
      </c>
      <c r="L5" s="3">
        <v>455.23367485914832</v>
      </c>
      <c r="M5" s="3">
        <v>222.76813990680029</v>
      </c>
      <c r="N5" s="3">
        <v>389.52185584868221</v>
      </c>
      <c r="O5" s="3">
        <v>373.94098161473488</v>
      </c>
      <c r="P5" s="9">
        <f t="shared" si="1"/>
        <v>377.16346322551215</v>
      </c>
      <c r="Q5" s="9">
        <f t="shared" si="0"/>
        <v>377.16346322551215</v>
      </c>
      <c r="R5" s="9">
        <f t="shared" si="0"/>
        <v>377.16346322551215</v>
      </c>
      <c r="S5" s="9">
        <f t="shared" si="0"/>
        <v>377.16346322551215</v>
      </c>
      <c r="T5" s="9">
        <f t="shared" si="0"/>
        <v>377.16346322551215</v>
      </c>
      <c r="U5" s="9">
        <f t="shared" si="0"/>
        <v>377.16346322551215</v>
      </c>
      <c r="V5" s="9">
        <f t="shared" si="0"/>
        <v>377.16346322551215</v>
      </c>
      <c r="W5" s="3">
        <f t="shared" si="2"/>
        <v>1885.8173161275606</v>
      </c>
      <c r="X5" s="3">
        <f t="shared" si="3"/>
        <v>4525.9615587061453</v>
      </c>
      <c r="Y5" s="3">
        <f>VLOOKUP(J5,[1]BD!$J$2:$W$2575,14,FALSE)</f>
        <v>4200</v>
      </c>
      <c r="Z5" s="3">
        <f t="shared" si="4"/>
        <v>-325.9615587061453</v>
      </c>
      <c r="AA5" s="17">
        <f>VLOOKUP(J5,Budget!$J$2:$AB$2575,19,FALSE)</f>
        <v>1750</v>
      </c>
      <c r="AB5" s="17">
        <f>VLOOKUP(J5,Budget!$J$2:$AB$2575,5,FALSE)</f>
        <v>350</v>
      </c>
    </row>
    <row r="6" spans="1:28" x14ac:dyDescent="0.2">
      <c r="A6" t="s">
        <v>10</v>
      </c>
      <c r="B6" t="s">
        <v>11</v>
      </c>
      <c r="C6" t="s">
        <v>12</v>
      </c>
      <c r="D6" t="s">
        <v>12</v>
      </c>
      <c r="E6" t="s">
        <v>13</v>
      </c>
      <c r="F6" t="s">
        <v>14</v>
      </c>
      <c r="G6" t="s">
        <v>29</v>
      </c>
      <c r="H6" t="s">
        <v>30</v>
      </c>
      <c r="I6" t="s">
        <v>21</v>
      </c>
      <c r="J6" t="s">
        <v>31</v>
      </c>
      <c r="K6" s="3">
        <v>0</v>
      </c>
      <c r="L6" s="3">
        <v>0</v>
      </c>
      <c r="M6" s="3">
        <v>5943.2671134780112</v>
      </c>
      <c r="N6" s="3">
        <v>0</v>
      </c>
      <c r="O6" s="3"/>
      <c r="P6" s="9">
        <f t="shared" si="1"/>
        <v>1188.6534226956023</v>
      </c>
      <c r="Q6" s="9">
        <f t="shared" si="0"/>
        <v>1188.6534226956023</v>
      </c>
      <c r="R6" s="9">
        <f t="shared" si="0"/>
        <v>1188.6534226956023</v>
      </c>
      <c r="S6" s="9">
        <f t="shared" si="0"/>
        <v>1188.6534226956023</v>
      </c>
      <c r="T6" s="9">
        <f t="shared" si="0"/>
        <v>1188.6534226956023</v>
      </c>
      <c r="U6" s="9">
        <f t="shared" si="0"/>
        <v>1188.6534226956023</v>
      </c>
      <c r="V6" s="9">
        <f t="shared" si="0"/>
        <v>1188.6534226956023</v>
      </c>
      <c r="W6" s="3">
        <f t="shared" si="2"/>
        <v>5943.2671134780112</v>
      </c>
      <c r="X6" s="3">
        <f t="shared" si="3"/>
        <v>14263.84107234723</v>
      </c>
      <c r="Y6" s="3">
        <f>VLOOKUP(J6,[1]BD!$J$2:$W$2575,14,FALSE)</f>
        <v>24150</v>
      </c>
      <c r="Z6" s="3">
        <f t="shared" si="4"/>
        <v>9886.1589276527702</v>
      </c>
      <c r="AA6" s="17">
        <f>VLOOKUP(J6,Budget!$J$2:$AB$2575,19,FALSE)</f>
        <v>8050</v>
      </c>
      <c r="AB6" s="17">
        <f>VLOOKUP(J6,Budget!$J$2:$AB$2575,5,FALSE)</f>
        <v>0</v>
      </c>
    </row>
    <row r="7" spans="1:28" x14ac:dyDescent="0.2">
      <c r="A7" t="s">
        <v>10</v>
      </c>
      <c r="B7" t="s">
        <v>11</v>
      </c>
      <c r="C7" t="s">
        <v>12</v>
      </c>
      <c r="D7" t="s">
        <v>12</v>
      </c>
      <c r="E7" t="s">
        <v>13</v>
      </c>
      <c r="F7" t="s">
        <v>14</v>
      </c>
      <c r="G7" t="s">
        <v>32</v>
      </c>
      <c r="H7" t="s">
        <v>33</v>
      </c>
      <c r="I7" t="s">
        <v>21</v>
      </c>
      <c r="J7" t="s">
        <v>34</v>
      </c>
      <c r="K7" s="3">
        <v>0</v>
      </c>
      <c r="L7" s="3">
        <v>0</v>
      </c>
      <c r="M7" s="3">
        <v>1345.7872348663477</v>
      </c>
      <c r="N7" s="3">
        <v>0</v>
      </c>
      <c r="O7" s="3">
        <v>336.44680871658693</v>
      </c>
      <c r="P7" s="9">
        <f t="shared" si="1"/>
        <v>336.44680871658693</v>
      </c>
      <c r="Q7" s="9">
        <f t="shared" si="0"/>
        <v>336.44680871658693</v>
      </c>
      <c r="R7" s="9">
        <f t="shared" si="0"/>
        <v>336.44680871658693</v>
      </c>
      <c r="S7" s="9">
        <f t="shared" si="0"/>
        <v>336.44680871658693</v>
      </c>
      <c r="T7" s="9">
        <f t="shared" si="0"/>
        <v>336.44680871658693</v>
      </c>
      <c r="U7" s="9">
        <f t="shared" si="0"/>
        <v>336.44680871658693</v>
      </c>
      <c r="V7" s="9">
        <f t="shared" si="0"/>
        <v>336.44680871658693</v>
      </c>
      <c r="W7" s="3">
        <f t="shared" si="2"/>
        <v>1682.2340435829346</v>
      </c>
      <c r="X7" s="3">
        <f t="shared" si="3"/>
        <v>4037.3617045990432</v>
      </c>
      <c r="Y7" s="3">
        <f>VLOOKUP(J7,[1]BD!$J$2:$W$2575,14,FALSE)</f>
        <v>7500</v>
      </c>
      <c r="Z7" s="3">
        <f t="shared" si="4"/>
        <v>3462.6382954009568</v>
      </c>
      <c r="AA7" s="17">
        <f>VLOOKUP(J7,Budget!$J$2:$AB$2575,19,FALSE)</f>
        <v>2500</v>
      </c>
      <c r="AB7" s="17">
        <f>VLOOKUP(J7,Budget!$J$2:$AB$2575,5,FALSE)</f>
        <v>0</v>
      </c>
    </row>
    <row r="8" spans="1:28" x14ac:dyDescent="0.2">
      <c r="A8" t="s">
        <v>10</v>
      </c>
      <c r="B8" t="s">
        <v>11</v>
      </c>
      <c r="C8" t="s">
        <v>12</v>
      </c>
      <c r="D8" t="s">
        <v>12</v>
      </c>
      <c r="E8" t="s">
        <v>13</v>
      </c>
      <c r="F8" t="s">
        <v>14</v>
      </c>
      <c r="G8" t="s">
        <v>35</v>
      </c>
      <c r="H8" t="s">
        <v>36</v>
      </c>
      <c r="I8" t="s">
        <v>21</v>
      </c>
      <c r="J8" t="s">
        <v>37</v>
      </c>
      <c r="K8" s="3">
        <v>0</v>
      </c>
      <c r="L8" s="3">
        <v>0</v>
      </c>
      <c r="M8" s="3">
        <v>2730.3759367865937</v>
      </c>
      <c r="N8" s="3">
        <v>0</v>
      </c>
      <c r="O8" s="3">
        <v>682.59398419664842</v>
      </c>
      <c r="P8" s="9">
        <f t="shared" si="1"/>
        <v>682.59398419664842</v>
      </c>
      <c r="Q8" s="9">
        <f t="shared" si="0"/>
        <v>682.59398419664842</v>
      </c>
      <c r="R8" s="9">
        <f t="shared" si="0"/>
        <v>682.59398419664842</v>
      </c>
      <c r="S8" s="9">
        <f t="shared" si="0"/>
        <v>682.59398419664842</v>
      </c>
      <c r="T8" s="9">
        <f t="shared" si="0"/>
        <v>682.59398419664842</v>
      </c>
      <c r="U8" s="9">
        <f t="shared" si="0"/>
        <v>682.59398419664842</v>
      </c>
      <c r="V8" s="9">
        <f t="shared" si="0"/>
        <v>682.59398419664842</v>
      </c>
      <c r="W8" s="3">
        <f t="shared" si="2"/>
        <v>3412.969920983242</v>
      </c>
      <c r="X8" s="3">
        <f t="shared" si="3"/>
        <v>8191.1278103597806</v>
      </c>
      <c r="Y8" s="3">
        <f>VLOOKUP(J8,[1]BD!$J$2:$W$2575,14,FALSE)</f>
        <v>4500</v>
      </c>
      <c r="Z8" s="3">
        <f t="shared" si="4"/>
        <v>-3691.1278103597806</v>
      </c>
      <c r="AA8" s="17">
        <f>VLOOKUP(J8,Budget!$J$2:$AB$2575,19,FALSE)</f>
        <v>1500</v>
      </c>
      <c r="AB8" s="17">
        <f>VLOOKUP(J8,Budget!$J$2:$AB$2575,5,FALSE)</f>
        <v>0</v>
      </c>
    </row>
    <row r="9" spans="1:28" x14ac:dyDescent="0.2">
      <c r="A9" t="s">
        <v>10</v>
      </c>
      <c r="B9" t="s">
        <v>11</v>
      </c>
      <c r="C9" t="s">
        <v>12</v>
      </c>
      <c r="D9" t="s">
        <v>12</v>
      </c>
      <c r="E9" t="s">
        <v>13</v>
      </c>
      <c r="F9" t="s">
        <v>14</v>
      </c>
      <c r="G9" t="s">
        <v>38</v>
      </c>
      <c r="H9" t="s">
        <v>39</v>
      </c>
      <c r="I9" t="s">
        <v>21</v>
      </c>
      <c r="J9" t="s">
        <v>40</v>
      </c>
      <c r="K9" s="3">
        <v>2544.0088262924801</v>
      </c>
      <c r="L9" s="3">
        <v>393.0820498971201</v>
      </c>
      <c r="M9" s="3">
        <v>777.27181281295327</v>
      </c>
      <c r="N9" s="3">
        <v>1524.7633045739619</v>
      </c>
      <c r="O9" s="3">
        <v>1309.7814983941289</v>
      </c>
      <c r="P9" s="9">
        <f t="shared" si="1"/>
        <v>1309.7814983941289</v>
      </c>
      <c r="Q9" s="9">
        <f t="shared" si="0"/>
        <v>1309.7814983941289</v>
      </c>
      <c r="R9" s="9">
        <f t="shared" si="0"/>
        <v>1309.7814983941289</v>
      </c>
      <c r="S9" s="9">
        <f t="shared" si="0"/>
        <v>1309.7814983941289</v>
      </c>
      <c r="T9" s="9">
        <f t="shared" si="0"/>
        <v>1309.7814983941289</v>
      </c>
      <c r="U9" s="9">
        <f t="shared" si="0"/>
        <v>1309.7814983941289</v>
      </c>
      <c r="V9" s="9">
        <f t="shared" si="0"/>
        <v>1309.7814983941289</v>
      </c>
      <c r="W9" s="3">
        <f t="shared" si="2"/>
        <v>6548.9074919706445</v>
      </c>
      <c r="X9" s="3">
        <f t="shared" si="3"/>
        <v>15717.377980729543</v>
      </c>
      <c r="Y9" s="3">
        <f>VLOOKUP(J9,[1]BD!$J$2:$W$2575,14,FALSE)</f>
        <v>17177.445674419454</v>
      </c>
      <c r="Z9" s="3">
        <f t="shared" si="4"/>
        <v>1460.0676936899108</v>
      </c>
      <c r="AA9" s="17">
        <f>VLOOKUP(J9,Budget!$J$2:$AB$2575,19,FALSE)</f>
        <v>7157.269031008107</v>
      </c>
      <c r="AB9" s="17">
        <f>VLOOKUP(J9,Budget!$J$2:$AB$2575,5,FALSE)</f>
        <v>1431.4538062016213</v>
      </c>
    </row>
    <row r="10" spans="1:28" x14ac:dyDescent="0.2">
      <c r="A10" t="s">
        <v>10</v>
      </c>
      <c r="B10" t="s">
        <v>11</v>
      </c>
      <c r="C10" t="s">
        <v>12</v>
      </c>
      <c r="D10" t="s">
        <v>12</v>
      </c>
      <c r="E10" t="s">
        <v>13</v>
      </c>
      <c r="F10" t="s">
        <v>14</v>
      </c>
      <c r="G10" t="s">
        <v>41</v>
      </c>
      <c r="H10" t="s">
        <v>42</v>
      </c>
      <c r="I10" t="s">
        <v>21</v>
      </c>
      <c r="J10" t="s">
        <v>43</v>
      </c>
      <c r="K10" s="3">
        <v>383.09716973694754</v>
      </c>
      <c r="L10" s="3">
        <v>187.39678131117375</v>
      </c>
      <c r="M10" s="3">
        <v>84.870050693959584</v>
      </c>
      <c r="N10" s="3">
        <v>39.877976574811598</v>
      </c>
      <c r="O10" s="3">
        <v>173.8104945792231</v>
      </c>
      <c r="P10" s="9">
        <f t="shared" si="1"/>
        <v>173.8104945792231</v>
      </c>
      <c r="Q10" s="9">
        <f t="shared" si="0"/>
        <v>173.8104945792231</v>
      </c>
      <c r="R10" s="9">
        <f t="shared" si="0"/>
        <v>173.8104945792231</v>
      </c>
      <c r="S10" s="9">
        <f t="shared" si="0"/>
        <v>173.8104945792231</v>
      </c>
      <c r="T10" s="9">
        <f t="shared" si="0"/>
        <v>173.8104945792231</v>
      </c>
      <c r="U10" s="9">
        <f t="shared" si="0"/>
        <v>173.8104945792231</v>
      </c>
      <c r="V10" s="9">
        <f t="shared" si="0"/>
        <v>173.8104945792231</v>
      </c>
      <c r="W10" s="3">
        <f t="shared" si="2"/>
        <v>869.05247289611555</v>
      </c>
      <c r="X10" s="3">
        <f t="shared" si="3"/>
        <v>2085.7259349506771</v>
      </c>
      <c r="Y10" s="3">
        <f>VLOOKUP(J10,[1]BD!$J$2:$W$2575,14,FALSE)</f>
        <v>3600</v>
      </c>
      <c r="Z10" s="3">
        <f t="shared" si="4"/>
        <v>1514.2740650493229</v>
      </c>
      <c r="AA10" s="17">
        <f>VLOOKUP(J10,Budget!$J$2:$AB$2575,19,FALSE)</f>
        <v>1500</v>
      </c>
      <c r="AB10" s="17">
        <f>VLOOKUP(J10,Budget!$J$2:$AB$2575,5,FALSE)</f>
        <v>300</v>
      </c>
    </row>
    <row r="11" spans="1:28" x14ac:dyDescent="0.2">
      <c r="A11" t="s">
        <v>10</v>
      </c>
      <c r="B11" t="s">
        <v>11</v>
      </c>
      <c r="C11" t="s">
        <v>12</v>
      </c>
      <c r="D11" t="s">
        <v>12</v>
      </c>
      <c r="E11" t="s">
        <v>13</v>
      </c>
      <c r="F11" t="s">
        <v>14</v>
      </c>
      <c r="G11" t="s">
        <v>44</v>
      </c>
      <c r="H11" t="s">
        <v>45</v>
      </c>
      <c r="I11" t="s">
        <v>21</v>
      </c>
      <c r="J11" t="s">
        <v>46</v>
      </c>
      <c r="K11" s="3">
        <v>91.889408752538898</v>
      </c>
      <c r="L11" s="3">
        <v>0</v>
      </c>
      <c r="M11" s="3">
        <v>0</v>
      </c>
      <c r="N11" s="3">
        <v>27.790561280930532</v>
      </c>
      <c r="O11" s="3">
        <v>29.919992508367358</v>
      </c>
      <c r="P11" s="9">
        <f t="shared" si="1"/>
        <v>29.919992508367358</v>
      </c>
      <c r="Q11" s="9">
        <f t="shared" si="0"/>
        <v>29.919992508367358</v>
      </c>
      <c r="R11" s="9">
        <f t="shared" si="0"/>
        <v>29.919992508367358</v>
      </c>
      <c r="S11" s="9">
        <f t="shared" si="0"/>
        <v>29.919992508367358</v>
      </c>
      <c r="T11" s="9">
        <f t="shared" si="0"/>
        <v>29.919992508367358</v>
      </c>
      <c r="U11" s="9">
        <f t="shared" si="0"/>
        <v>29.919992508367358</v>
      </c>
      <c r="V11" s="9">
        <f t="shared" si="0"/>
        <v>29.919992508367358</v>
      </c>
      <c r="W11" s="3">
        <f t="shared" si="2"/>
        <v>149.59996254183679</v>
      </c>
      <c r="X11" s="3">
        <f t="shared" si="3"/>
        <v>359.03991010040841</v>
      </c>
      <c r="Y11" s="3">
        <f>VLOOKUP(J11,[1]BD!$J$2:$W$2575,14,FALSE)</f>
        <v>1400</v>
      </c>
      <c r="Z11" s="3">
        <f t="shared" si="4"/>
        <v>1040.9600898995916</v>
      </c>
      <c r="AA11" s="17">
        <f>VLOOKUP(J11,Budget!$J$2:$AB$2575,19,FALSE)</f>
        <v>700</v>
      </c>
      <c r="AB11" s="17">
        <f>VLOOKUP(J11,Budget!$J$2:$AB$2575,5,FALSE)</f>
        <v>350</v>
      </c>
    </row>
    <row r="12" spans="1:28" x14ac:dyDescent="0.2">
      <c r="A12" t="s">
        <v>10</v>
      </c>
      <c r="B12" t="s">
        <v>11</v>
      </c>
      <c r="C12" t="s">
        <v>12</v>
      </c>
      <c r="D12" t="s">
        <v>12</v>
      </c>
      <c r="E12" t="s">
        <v>13</v>
      </c>
      <c r="F12" t="s">
        <v>14</v>
      </c>
      <c r="G12" t="s">
        <v>47</v>
      </c>
      <c r="H12" t="s">
        <v>48</v>
      </c>
      <c r="I12" t="s">
        <v>21</v>
      </c>
      <c r="J12" t="s">
        <v>49</v>
      </c>
      <c r="K12" s="3">
        <v>793.21168496871314</v>
      </c>
      <c r="L12" s="3">
        <v>461.8463469904035</v>
      </c>
      <c r="M12" s="3">
        <v>1003.2608247878348</v>
      </c>
      <c r="N12" s="3">
        <v>558.29690860791175</v>
      </c>
      <c r="O12" s="3">
        <v>704.15394133871587</v>
      </c>
      <c r="P12" s="9">
        <f t="shared" si="1"/>
        <v>704.15394133871587</v>
      </c>
      <c r="Q12" s="9">
        <f t="shared" si="0"/>
        <v>704.15394133871587</v>
      </c>
      <c r="R12" s="9">
        <f t="shared" si="0"/>
        <v>704.15394133871587</v>
      </c>
      <c r="S12" s="9">
        <f t="shared" si="0"/>
        <v>704.15394133871587</v>
      </c>
      <c r="T12" s="9">
        <f t="shared" si="0"/>
        <v>704.15394133871587</v>
      </c>
      <c r="U12" s="9">
        <f t="shared" si="0"/>
        <v>704.15394133871587</v>
      </c>
      <c r="V12" s="9">
        <f t="shared" si="0"/>
        <v>704.15394133871587</v>
      </c>
      <c r="W12" s="3">
        <f t="shared" si="2"/>
        <v>3520.7697066935793</v>
      </c>
      <c r="X12" s="3">
        <f t="shared" si="3"/>
        <v>8449.8472960645922</v>
      </c>
      <c r="Y12" s="3">
        <f>VLOOKUP(J12,[1]BD!$J$2:$W$2575,14,FALSE)</f>
        <v>10000</v>
      </c>
      <c r="Z12" s="3">
        <f t="shared" si="4"/>
        <v>1550.1527039354078</v>
      </c>
      <c r="AA12" s="17">
        <f>VLOOKUP(J12,Budget!$J$2:$AB$2575,19,FALSE)</f>
        <v>4166.666666666667</v>
      </c>
      <c r="AB12" s="17">
        <f>VLOOKUP(J12,Budget!$J$2:$AB$2575,5,FALSE)</f>
        <v>833.33333333333337</v>
      </c>
    </row>
    <row r="13" spans="1:28" x14ac:dyDescent="0.2">
      <c r="A13" t="s">
        <v>10</v>
      </c>
      <c r="B13" t="s">
        <v>11</v>
      </c>
      <c r="C13" t="s">
        <v>12</v>
      </c>
      <c r="D13" t="s">
        <v>12</v>
      </c>
      <c r="E13" t="s">
        <v>13</v>
      </c>
      <c r="F13" t="s">
        <v>14</v>
      </c>
      <c r="G13" t="s">
        <v>50</v>
      </c>
      <c r="H13" t="s">
        <v>51</v>
      </c>
      <c r="I13" t="s">
        <v>21</v>
      </c>
      <c r="J13" t="s">
        <v>52</v>
      </c>
      <c r="K13" s="3">
        <v>16.842277568773817</v>
      </c>
      <c r="L13" s="3">
        <v>103.91089022803787</v>
      </c>
      <c r="M13" s="3">
        <v>89.365214574717228</v>
      </c>
      <c r="N13" s="3">
        <v>117.65956192882729</v>
      </c>
      <c r="O13" s="3">
        <v>81.94448607508906</v>
      </c>
      <c r="P13" s="9">
        <f t="shared" si="1"/>
        <v>81.94448607508906</v>
      </c>
      <c r="Q13" s="9">
        <f t="shared" si="0"/>
        <v>81.94448607508906</v>
      </c>
      <c r="R13" s="9">
        <f t="shared" si="0"/>
        <v>81.94448607508906</v>
      </c>
      <c r="S13" s="9">
        <f t="shared" si="0"/>
        <v>81.94448607508906</v>
      </c>
      <c r="T13" s="9">
        <f t="shared" si="0"/>
        <v>81.94448607508906</v>
      </c>
      <c r="U13" s="9">
        <f t="shared" si="0"/>
        <v>81.94448607508906</v>
      </c>
      <c r="V13" s="9">
        <f t="shared" si="0"/>
        <v>81.94448607508906</v>
      </c>
      <c r="W13" s="3">
        <f t="shared" si="2"/>
        <v>409.7224303754453</v>
      </c>
      <c r="X13" s="3">
        <f t="shared" si="3"/>
        <v>983.33383290106894</v>
      </c>
      <c r="Y13" s="3">
        <f>VLOOKUP(J13,[1]BD!$J$2:$W$2575,14,FALSE)</f>
        <v>1320</v>
      </c>
      <c r="Z13" s="3">
        <f t="shared" si="4"/>
        <v>336.66616709893106</v>
      </c>
      <c r="AA13" s="17">
        <f>VLOOKUP(J13,Budget!$J$2:$AB$2575,19,FALSE)</f>
        <v>550</v>
      </c>
      <c r="AB13" s="17">
        <f>VLOOKUP(J13,Budget!$J$2:$AB$2575,5,FALSE)</f>
        <v>110</v>
      </c>
    </row>
    <row r="14" spans="1:28" x14ac:dyDescent="0.2">
      <c r="A14" t="s">
        <v>10</v>
      </c>
      <c r="B14" t="s">
        <v>11</v>
      </c>
      <c r="C14" t="s">
        <v>12</v>
      </c>
      <c r="D14" t="s">
        <v>12</v>
      </c>
      <c r="E14" t="s">
        <v>13</v>
      </c>
      <c r="F14" t="s">
        <v>14</v>
      </c>
      <c r="G14" t="s">
        <v>53</v>
      </c>
      <c r="H14" t="s">
        <v>54</v>
      </c>
      <c r="I14" t="s">
        <v>21</v>
      </c>
      <c r="J14" t="s">
        <v>55</v>
      </c>
      <c r="K14" s="3">
        <v>23104.262482482474</v>
      </c>
      <c r="L14" s="3">
        <v>14086.806177585</v>
      </c>
      <c r="M14" s="3">
        <v>21125.583043630806</v>
      </c>
      <c r="N14" s="3">
        <v>3307.3727562521585</v>
      </c>
      <c r="O14" s="3">
        <v>15406.006114987611</v>
      </c>
      <c r="P14" s="9">
        <f t="shared" si="1"/>
        <v>15406.006114987609</v>
      </c>
      <c r="Q14" s="9">
        <f t="shared" si="0"/>
        <v>15406.006114987609</v>
      </c>
      <c r="R14" s="9">
        <f t="shared" si="0"/>
        <v>15406.006114987609</v>
      </c>
      <c r="S14" s="9">
        <f t="shared" si="0"/>
        <v>15406.006114987609</v>
      </c>
      <c r="T14" s="9">
        <f t="shared" si="0"/>
        <v>15406.006114987609</v>
      </c>
      <c r="U14" s="9">
        <f t="shared" si="0"/>
        <v>15406.006114987609</v>
      </c>
      <c r="V14" s="9">
        <f t="shared" si="0"/>
        <v>15406.006114987609</v>
      </c>
      <c r="W14" s="3">
        <f t="shared" si="2"/>
        <v>77030.03057493805</v>
      </c>
      <c r="X14" s="3">
        <f t="shared" si="3"/>
        <v>184872.0733798513</v>
      </c>
      <c r="Y14" s="3">
        <f>VLOOKUP(J14,[1]BD!$J$2:$W$2575,14,FALSE)</f>
        <v>200000</v>
      </c>
      <c r="Z14" s="3">
        <f t="shared" si="4"/>
        <v>15127.926620148704</v>
      </c>
      <c r="AA14" s="17">
        <f>VLOOKUP(J14,Budget!$J$2:$AB$2575,19,FALSE)</f>
        <v>83333.333333333343</v>
      </c>
      <c r="AB14" s="17">
        <f>VLOOKUP(J14,Budget!$J$2:$AB$2575,5,FALSE)</f>
        <v>16666.666666666668</v>
      </c>
    </row>
    <row r="15" spans="1:28" x14ac:dyDescent="0.2">
      <c r="A15" t="s">
        <v>10</v>
      </c>
      <c r="B15" t="s">
        <v>11</v>
      </c>
      <c r="C15" t="s">
        <v>12</v>
      </c>
      <c r="D15" t="s">
        <v>12</v>
      </c>
      <c r="E15" t="s">
        <v>13</v>
      </c>
      <c r="F15" t="s">
        <v>14</v>
      </c>
      <c r="G15" t="s">
        <v>56</v>
      </c>
      <c r="H15" t="s">
        <v>57</v>
      </c>
      <c r="I15" t="s">
        <v>21</v>
      </c>
      <c r="J15" t="s">
        <v>58</v>
      </c>
      <c r="K15" s="3">
        <v>9762.8314765749092</v>
      </c>
      <c r="L15" s="3">
        <v>4337.3147805762819</v>
      </c>
      <c r="M15" s="3">
        <v>8789.6082189226872</v>
      </c>
      <c r="N15" s="3">
        <v>14236.716251828046</v>
      </c>
      <c r="O15" s="3">
        <v>9281.6176819754801</v>
      </c>
      <c r="P15" s="9">
        <f t="shared" si="1"/>
        <v>9281.6176819754801</v>
      </c>
      <c r="Q15" s="9">
        <f t="shared" si="0"/>
        <v>9281.6176819754801</v>
      </c>
      <c r="R15" s="9">
        <f t="shared" si="0"/>
        <v>9281.6176819754801</v>
      </c>
      <c r="S15" s="9">
        <f t="shared" si="0"/>
        <v>9281.6176819754801</v>
      </c>
      <c r="T15" s="9">
        <f t="shared" si="0"/>
        <v>9281.6176819754801</v>
      </c>
      <c r="U15" s="9">
        <f t="shared" si="0"/>
        <v>9281.6176819754801</v>
      </c>
      <c r="V15" s="9">
        <f t="shared" si="0"/>
        <v>9281.6176819754801</v>
      </c>
      <c r="W15" s="3">
        <f t="shared" si="2"/>
        <v>46408.088409877397</v>
      </c>
      <c r="X15" s="3">
        <f t="shared" si="3"/>
        <v>111379.41218370573</v>
      </c>
      <c r="Y15" s="3">
        <f>VLOOKUP(J15,[1]BD!$J$2:$W$2575,14,FALSE)</f>
        <v>100000</v>
      </c>
      <c r="Z15" s="3">
        <f t="shared" si="4"/>
        <v>-11379.412183705732</v>
      </c>
      <c r="AA15" s="17">
        <f>VLOOKUP(J15,Budget!$J$2:$AB$2575,19,FALSE)</f>
        <v>41666.666666666672</v>
      </c>
      <c r="AB15" s="17">
        <f>VLOOKUP(J15,Budget!$J$2:$AB$2575,5,FALSE)</f>
        <v>8333.3333333333339</v>
      </c>
    </row>
    <row r="16" spans="1:28" x14ac:dyDescent="0.2">
      <c r="A16" t="s">
        <v>10</v>
      </c>
      <c r="B16" t="s">
        <v>11</v>
      </c>
      <c r="C16" t="s">
        <v>12</v>
      </c>
      <c r="D16" t="s">
        <v>12</v>
      </c>
      <c r="E16" t="s">
        <v>13</v>
      </c>
      <c r="F16" t="s">
        <v>14</v>
      </c>
      <c r="G16" t="s">
        <v>59</v>
      </c>
      <c r="H16" t="s">
        <v>60</v>
      </c>
      <c r="I16" t="s">
        <v>21</v>
      </c>
      <c r="J16" t="s">
        <v>61</v>
      </c>
      <c r="K16" s="3">
        <v>3578.9644964042077</v>
      </c>
      <c r="L16" s="3">
        <v>2134.3665582122612</v>
      </c>
      <c r="M16" s="3">
        <v>789.00660656122614</v>
      </c>
      <c r="N16" s="3">
        <v>2833.756120785381</v>
      </c>
      <c r="O16" s="3">
        <v>2334.0234454907691</v>
      </c>
      <c r="P16" s="9">
        <f t="shared" si="1"/>
        <v>2334.0234454907691</v>
      </c>
      <c r="Q16" s="9">
        <f t="shared" si="0"/>
        <v>2334.0234454907691</v>
      </c>
      <c r="R16" s="9">
        <f t="shared" si="0"/>
        <v>2334.0234454907691</v>
      </c>
      <c r="S16" s="9">
        <f t="shared" si="0"/>
        <v>2334.0234454907691</v>
      </c>
      <c r="T16" s="9">
        <f t="shared" si="0"/>
        <v>2334.0234454907691</v>
      </c>
      <c r="U16" s="9">
        <f t="shared" si="0"/>
        <v>2334.0234454907691</v>
      </c>
      <c r="V16" s="9">
        <f t="shared" si="0"/>
        <v>2334.0234454907691</v>
      </c>
      <c r="W16" s="3">
        <f t="shared" si="2"/>
        <v>11670.117227453846</v>
      </c>
      <c r="X16" s="3">
        <f t="shared" si="3"/>
        <v>28008.281345889231</v>
      </c>
      <c r="Y16" s="3">
        <f>VLOOKUP(J16,[1]BD!$J$2:$W$2575,14,FALSE)</f>
        <v>48000</v>
      </c>
      <c r="Z16" s="3">
        <f t="shared" si="4"/>
        <v>19991.718654110769</v>
      </c>
      <c r="AA16" s="17">
        <f>VLOOKUP(J16,Budget!$J$2:$AB$2575,19,FALSE)</f>
        <v>20000</v>
      </c>
      <c r="AB16" s="17">
        <f>VLOOKUP(J16,Budget!$J$2:$AB$2575,5,FALSE)</f>
        <v>4000</v>
      </c>
    </row>
    <row r="17" spans="1:28" x14ac:dyDescent="0.2">
      <c r="A17" t="s">
        <v>10</v>
      </c>
      <c r="B17" t="s">
        <v>11</v>
      </c>
      <c r="C17" t="s">
        <v>12</v>
      </c>
      <c r="D17" t="s">
        <v>12</v>
      </c>
      <c r="E17" t="s">
        <v>13</v>
      </c>
      <c r="F17" t="s">
        <v>14</v>
      </c>
      <c r="G17" t="s">
        <v>62</v>
      </c>
      <c r="H17" t="s">
        <v>63</v>
      </c>
      <c r="I17" t="s">
        <v>21</v>
      </c>
      <c r="J17" t="s">
        <v>64</v>
      </c>
      <c r="K17" s="3">
        <v>289.28991793649777</v>
      </c>
      <c r="L17" s="3">
        <v>158.49000645366431</v>
      </c>
      <c r="M17" s="3">
        <v>15.613419671155356</v>
      </c>
      <c r="N17" s="3">
        <v>106.83601564646246</v>
      </c>
      <c r="O17" s="3">
        <v>142.55733992694496</v>
      </c>
      <c r="P17" s="9">
        <f t="shared" si="1"/>
        <v>142.55733992694496</v>
      </c>
      <c r="Q17" s="9">
        <f t="shared" si="0"/>
        <v>142.55733992694496</v>
      </c>
      <c r="R17" s="9">
        <f t="shared" si="0"/>
        <v>142.55733992694496</v>
      </c>
      <c r="S17" s="9">
        <f t="shared" si="0"/>
        <v>142.55733992694496</v>
      </c>
      <c r="T17" s="9">
        <f t="shared" si="0"/>
        <v>142.55733992694496</v>
      </c>
      <c r="U17" s="9">
        <f t="shared" si="0"/>
        <v>142.55733992694496</v>
      </c>
      <c r="V17" s="9">
        <f t="shared" si="0"/>
        <v>142.55733992694496</v>
      </c>
      <c r="W17" s="3">
        <f t="shared" si="2"/>
        <v>712.78669963472476</v>
      </c>
      <c r="X17" s="3">
        <f t="shared" si="3"/>
        <v>1710.6880791233391</v>
      </c>
      <c r="Y17" s="3">
        <f>VLOOKUP(J17,[1]BD!$J$2:$W$2575,14,FALSE)</f>
        <v>3500</v>
      </c>
      <c r="Z17" s="3">
        <f t="shared" si="4"/>
        <v>1789.3119208766609</v>
      </c>
      <c r="AA17" s="17">
        <f>VLOOKUP(J17,Budget!$J$2:$AB$2575,19,FALSE)</f>
        <v>1458.3333333333335</v>
      </c>
      <c r="AB17" s="17">
        <f>VLOOKUP(J17,Budget!$J$2:$AB$2575,5,FALSE)</f>
        <v>291.66666666666669</v>
      </c>
    </row>
    <row r="18" spans="1:28" x14ac:dyDescent="0.2">
      <c r="A18" t="s">
        <v>10</v>
      </c>
      <c r="B18" t="s">
        <v>11</v>
      </c>
      <c r="C18" t="s">
        <v>12</v>
      </c>
      <c r="D18" t="s">
        <v>12</v>
      </c>
      <c r="E18" t="s">
        <v>13</v>
      </c>
      <c r="F18" t="s">
        <v>14</v>
      </c>
      <c r="G18" t="s">
        <v>65</v>
      </c>
      <c r="H18" t="s">
        <v>66</v>
      </c>
      <c r="I18" t="s">
        <v>21</v>
      </c>
      <c r="J18" t="s">
        <v>67</v>
      </c>
      <c r="K18" s="3">
        <v>310.40374195391286</v>
      </c>
      <c r="L18" s="3">
        <v>359.26604170028384</v>
      </c>
      <c r="M18" s="3">
        <v>466.21601696899802</v>
      </c>
      <c r="N18" s="3">
        <v>57.739282358326449</v>
      </c>
      <c r="O18" s="3">
        <v>298.40627074538025</v>
      </c>
      <c r="P18" s="9">
        <f t="shared" si="1"/>
        <v>298.40627074538025</v>
      </c>
      <c r="Q18" s="9">
        <f t="shared" si="1"/>
        <v>298.40627074538025</v>
      </c>
      <c r="R18" s="9">
        <f t="shared" si="1"/>
        <v>298.40627074538025</v>
      </c>
      <c r="S18" s="9">
        <f t="shared" si="1"/>
        <v>298.40627074538025</v>
      </c>
      <c r="T18" s="9">
        <f t="shared" si="1"/>
        <v>298.40627074538025</v>
      </c>
      <c r="U18" s="9">
        <f t="shared" si="1"/>
        <v>298.40627074538025</v>
      </c>
      <c r="V18" s="9">
        <f t="shared" si="1"/>
        <v>298.40627074538025</v>
      </c>
      <c r="W18" s="3">
        <f t="shared" si="2"/>
        <v>1492.0313537269012</v>
      </c>
      <c r="X18" s="3">
        <f t="shared" si="3"/>
        <v>3580.8752489445637</v>
      </c>
      <c r="Y18" s="3">
        <f>VLOOKUP(J18,[1]BD!$J$2:$W$2575,14,FALSE)</f>
        <v>5800</v>
      </c>
      <c r="Z18" s="3">
        <f t="shared" si="4"/>
        <v>2219.1247510554363</v>
      </c>
      <c r="AA18" s="17">
        <f>VLOOKUP(J18,Budget!$J$2:$AB$2575,19,FALSE)</f>
        <v>2416.6666666666665</v>
      </c>
      <c r="AB18" s="17">
        <f>VLOOKUP(J18,Budget!$J$2:$AB$2575,5,FALSE)</f>
        <v>483.33333333333331</v>
      </c>
    </row>
    <row r="19" spans="1:28" x14ac:dyDescent="0.2">
      <c r="A19" t="s">
        <v>10</v>
      </c>
      <c r="B19" t="s">
        <v>11</v>
      </c>
      <c r="C19" t="s">
        <v>12</v>
      </c>
      <c r="D19" t="s">
        <v>12</v>
      </c>
      <c r="E19" t="s">
        <v>13</v>
      </c>
      <c r="F19" t="s">
        <v>14</v>
      </c>
      <c r="G19" t="s">
        <v>68</v>
      </c>
      <c r="H19" t="s">
        <v>69</v>
      </c>
      <c r="I19" t="s">
        <v>21</v>
      </c>
      <c r="J19" t="s">
        <v>70</v>
      </c>
      <c r="K19" s="3">
        <v>284.93565512305582</v>
      </c>
      <c r="L19" s="3">
        <v>1361.5184406560281</v>
      </c>
      <c r="M19" s="3">
        <v>232.27639103732128</v>
      </c>
      <c r="N19" s="3">
        <v>1221.4091038093802</v>
      </c>
      <c r="O19" s="3">
        <v>775.03489765644633</v>
      </c>
      <c r="P19" s="9">
        <f t="shared" si="1"/>
        <v>775.03489765644633</v>
      </c>
      <c r="Q19" s="9">
        <f t="shared" si="1"/>
        <v>775.03489765644633</v>
      </c>
      <c r="R19" s="9">
        <f t="shared" si="1"/>
        <v>775.03489765644633</v>
      </c>
      <c r="S19" s="9">
        <f t="shared" si="1"/>
        <v>775.03489765644633</v>
      </c>
      <c r="T19" s="9">
        <f t="shared" si="1"/>
        <v>775.03489765644633</v>
      </c>
      <c r="U19" s="9">
        <f t="shared" si="1"/>
        <v>775.03489765644633</v>
      </c>
      <c r="V19" s="9">
        <f t="shared" si="1"/>
        <v>775.03489765644633</v>
      </c>
      <c r="W19" s="3">
        <f t="shared" si="2"/>
        <v>3875.1744882822318</v>
      </c>
      <c r="X19" s="3">
        <f t="shared" si="3"/>
        <v>9300.4187718773555</v>
      </c>
      <c r="Y19" s="3">
        <f>VLOOKUP(J19,[1]BD!$J$2:$W$2575,14,FALSE)</f>
        <v>24000</v>
      </c>
      <c r="Z19" s="3">
        <f t="shared" si="4"/>
        <v>14699.581228122644</v>
      </c>
      <c r="AA19" s="17">
        <f>VLOOKUP(J19,Budget!$J$2:$AB$2575,19,FALSE)</f>
        <v>10000</v>
      </c>
      <c r="AB19" s="17">
        <f>VLOOKUP(J19,Budget!$J$2:$AB$2575,5,FALSE)</f>
        <v>2000</v>
      </c>
    </row>
    <row r="20" spans="1:28" x14ac:dyDescent="0.2">
      <c r="A20" t="s">
        <v>10</v>
      </c>
      <c r="B20" t="s">
        <v>11</v>
      </c>
      <c r="C20" t="s">
        <v>12</v>
      </c>
      <c r="D20" t="s">
        <v>12</v>
      </c>
      <c r="E20" t="s">
        <v>13</v>
      </c>
      <c r="F20" t="s">
        <v>14</v>
      </c>
      <c r="G20" t="s">
        <v>71</v>
      </c>
      <c r="H20" t="s">
        <v>72</v>
      </c>
      <c r="I20" t="s">
        <v>21</v>
      </c>
      <c r="J20" t="s">
        <v>73</v>
      </c>
      <c r="K20" s="3">
        <v>197897.93973715714</v>
      </c>
      <c r="L20" s="3">
        <v>133030.05209890788</v>
      </c>
      <c r="M20" s="3">
        <v>128627.00004223053</v>
      </c>
      <c r="N20" s="3">
        <v>68455.18686000834</v>
      </c>
      <c r="O20" s="3">
        <v>132002.54468457599</v>
      </c>
      <c r="P20" s="9">
        <f t="shared" si="1"/>
        <v>132002.54468457599</v>
      </c>
      <c r="Q20" s="9">
        <f t="shared" si="1"/>
        <v>132002.54468457599</v>
      </c>
      <c r="R20" s="9">
        <f t="shared" si="1"/>
        <v>132002.54468457599</v>
      </c>
      <c r="S20" s="9">
        <f t="shared" si="1"/>
        <v>132002.54468457599</v>
      </c>
      <c r="T20" s="9">
        <f t="shared" si="1"/>
        <v>132002.54468457599</v>
      </c>
      <c r="U20" s="9">
        <f t="shared" si="1"/>
        <v>132002.54468457599</v>
      </c>
      <c r="V20" s="9">
        <f t="shared" si="1"/>
        <v>132002.54468457599</v>
      </c>
      <c r="W20" s="3">
        <f t="shared" si="2"/>
        <v>660012.72342287994</v>
      </c>
      <c r="X20" s="3">
        <f t="shared" si="3"/>
        <v>1584030.5362149114</v>
      </c>
      <c r="Y20" s="3">
        <f>VLOOKUP(J20,[1]BD!$J$2:$W$2575,14,FALSE)</f>
        <v>1500000</v>
      </c>
      <c r="Z20" s="3">
        <f t="shared" si="4"/>
        <v>-84030.536214911379</v>
      </c>
      <c r="AA20" s="17">
        <f>VLOOKUP(J20,Budget!$J$2:$AB$2575,19,FALSE)</f>
        <v>625000</v>
      </c>
      <c r="AB20" s="17">
        <f>VLOOKUP(J20,Budget!$J$2:$AB$2575,5,FALSE)</f>
        <v>125000</v>
      </c>
    </row>
    <row r="21" spans="1:28" x14ac:dyDescent="0.2">
      <c r="A21" t="s">
        <v>10</v>
      </c>
      <c r="B21" t="s">
        <v>11</v>
      </c>
      <c r="C21" t="s">
        <v>12</v>
      </c>
      <c r="D21" t="s">
        <v>12</v>
      </c>
      <c r="E21" t="s">
        <v>13</v>
      </c>
      <c r="F21" t="s">
        <v>14</v>
      </c>
      <c r="G21" t="s">
        <v>74</v>
      </c>
      <c r="H21" t="s">
        <v>75</v>
      </c>
      <c r="I21" t="s">
        <v>21</v>
      </c>
      <c r="J21" t="s">
        <v>76</v>
      </c>
      <c r="K21" s="3">
        <v>272678.07668305171</v>
      </c>
      <c r="L21" s="3">
        <v>12145.649519404829</v>
      </c>
      <c r="M21" s="3">
        <v>489807.41119860689</v>
      </c>
      <c r="N21" s="3">
        <v>379655.59796881059</v>
      </c>
      <c r="O21" s="3">
        <v>288571.68384246854</v>
      </c>
      <c r="P21" s="9">
        <f t="shared" si="1"/>
        <v>288571.68384246854</v>
      </c>
      <c r="Q21" s="9">
        <f t="shared" si="1"/>
        <v>288571.68384246854</v>
      </c>
      <c r="R21" s="9">
        <f t="shared" si="1"/>
        <v>288571.68384246854</v>
      </c>
      <c r="S21" s="9">
        <f t="shared" si="1"/>
        <v>288571.68384246854</v>
      </c>
      <c r="T21" s="9">
        <f t="shared" si="1"/>
        <v>288571.68384246854</v>
      </c>
      <c r="U21" s="9">
        <f t="shared" si="1"/>
        <v>288571.68384246854</v>
      </c>
      <c r="V21" s="9">
        <f t="shared" si="1"/>
        <v>288571.68384246854</v>
      </c>
      <c r="W21" s="3">
        <f t="shared" si="2"/>
        <v>1442858.4192123427</v>
      </c>
      <c r="X21" s="3">
        <f t="shared" si="3"/>
        <v>3462860.2061096225</v>
      </c>
      <c r="Y21" s="3">
        <f>VLOOKUP(J21,[1]BD!$J$2:$W$2575,14,FALSE)</f>
        <v>3060000</v>
      </c>
      <c r="Z21" s="3">
        <f t="shared" si="4"/>
        <v>-402860.20610962249</v>
      </c>
      <c r="AA21" s="17">
        <f>VLOOKUP(J21,Budget!$J$2:$AB$2575,19,FALSE)</f>
        <v>1275000</v>
      </c>
      <c r="AB21" s="17">
        <f>VLOOKUP(J21,Budget!$J$2:$AB$2575,5,FALSE)</f>
        <v>255000</v>
      </c>
    </row>
    <row r="22" spans="1:28" x14ac:dyDescent="0.2">
      <c r="A22" t="s">
        <v>77</v>
      </c>
      <c r="B22" t="s">
        <v>78</v>
      </c>
      <c r="C22" t="s">
        <v>79</v>
      </c>
      <c r="D22" t="s">
        <v>79</v>
      </c>
      <c r="E22" t="s">
        <v>80</v>
      </c>
      <c r="F22" t="s">
        <v>81</v>
      </c>
      <c r="G22" t="s">
        <v>15</v>
      </c>
      <c r="H22" t="s">
        <v>16</v>
      </c>
      <c r="I22" t="s">
        <v>17</v>
      </c>
      <c r="J22" t="s">
        <v>82</v>
      </c>
      <c r="K22" s="3">
        <v>40758.42</v>
      </c>
      <c r="L22" s="3">
        <v>35888.28</v>
      </c>
      <c r="M22" s="3">
        <v>35888.28</v>
      </c>
      <c r="N22" s="3">
        <v>43740.09</v>
      </c>
      <c r="O22" s="3">
        <v>39068.767500000002</v>
      </c>
      <c r="P22" s="9">
        <f t="shared" si="1"/>
        <v>39068.767500000002</v>
      </c>
      <c r="Q22" s="9">
        <f t="shared" si="1"/>
        <v>39068.767500000002</v>
      </c>
      <c r="R22" s="9">
        <f t="shared" si="1"/>
        <v>39068.767500000002</v>
      </c>
      <c r="S22" s="9">
        <f t="shared" si="1"/>
        <v>39068.767500000002</v>
      </c>
      <c r="T22" s="9">
        <f t="shared" si="1"/>
        <v>39068.767500000002</v>
      </c>
      <c r="U22" s="9">
        <f t="shared" si="1"/>
        <v>39068.767500000002</v>
      </c>
      <c r="V22" s="9">
        <f t="shared" si="1"/>
        <v>39068.767500000002</v>
      </c>
      <c r="W22" s="3">
        <f t="shared" si="2"/>
        <v>195343.83750000002</v>
      </c>
      <c r="X22" s="3">
        <f t="shared" si="3"/>
        <v>468825.21000000014</v>
      </c>
      <c r="Y22" s="3">
        <f>VLOOKUP(J22,[1]BD!$J$2:$W$2575,14,FALSE)</f>
        <v>472596.47</v>
      </c>
      <c r="Z22" s="3">
        <f t="shared" si="4"/>
        <v>3771.2599999998347</v>
      </c>
      <c r="AA22" s="17">
        <f>VLOOKUP(J22,Budget!$J$2:$AB$2575,19,FALSE)</f>
        <v>193556.3</v>
      </c>
      <c r="AB22" s="17">
        <f>VLOOKUP(J22,Budget!$J$2:$AB$2575,5,FALSE)</f>
        <v>43740.09</v>
      </c>
    </row>
    <row r="23" spans="1:28" x14ac:dyDescent="0.2">
      <c r="A23" t="s">
        <v>77</v>
      </c>
      <c r="B23" t="s">
        <v>78</v>
      </c>
      <c r="C23" t="s">
        <v>79</v>
      </c>
      <c r="D23" t="s">
        <v>79</v>
      </c>
      <c r="E23" t="s">
        <v>80</v>
      </c>
      <c r="F23" t="s">
        <v>81</v>
      </c>
      <c r="G23" t="s">
        <v>19</v>
      </c>
      <c r="H23" t="s">
        <v>20</v>
      </c>
      <c r="I23" t="s">
        <v>21</v>
      </c>
      <c r="J23" t="s">
        <v>83</v>
      </c>
      <c r="K23" s="3">
        <v>1484.0088987119584</v>
      </c>
      <c r="L23" s="3">
        <v>4690.0639911146218</v>
      </c>
      <c r="M23" s="3">
        <v>484.06956212750316</v>
      </c>
      <c r="N23" s="3">
        <v>505.79972757182014</v>
      </c>
      <c r="O23" s="3">
        <v>1790.985544881476</v>
      </c>
      <c r="P23" s="9">
        <f t="shared" si="1"/>
        <v>1790.985544881476</v>
      </c>
      <c r="Q23" s="9">
        <f t="shared" si="1"/>
        <v>1790.985544881476</v>
      </c>
      <c r="R23" s="9">
        <f t="shared" si="1"/>
        <v>1790.985544881476</v>
      </c>
      <c r="S23" s="9">
        <f t="shared" si="1"/>
        <v>1790.985544881476</v>
      </c>
      <c r="T23" s="9">
        <f t="shared" si="1"/>
        <v>1790.985544881476</v>
      </c>
      <c r="U23" s="9">
        <f t="shared" si="1"/>
        <v>1790.985544881476</v>
      </c>
      <c r="V23" s="9">
        <f t="shared" si="1"/>
        <v>1790.985544881476</v>
      </c>
      <c r="W23" s="3">
        <f t="shared" si="2"/>
        <v>8954.9277244073801</v>
      </c>
      <c r="X23" s="3">
        <f t="shared" si="3"/>
        <v>21491.826538577712</v>
      </c>
      <c r="Y23" s="3">
        <f>VLOOKUP(J23,[1]BD!$J$2:$W$2575,14,FALSE)</f>
        <v>28800</v>
      </c>
      <c r="Z23" s="3">
        <f t="shared" si="4"/>
        <v>7308.1734614222878</v>
      </c>
      <c r="AA23" s="17">
        <f>VLOOKUP(J23,Budget!$J$2:$AB$2575,19,FALSE)</f>
        <v>12000</v>
      </c>
      <c r="AB23" s="17">
        <f>VLOOKUP(J23,Budget!$J$2:$AB$2575,5,FALSE)</f>
        <v>2400</v>
      </c>
    </row>
    <row r="24" spans="1:28" x14ac:dyDescent="0.2">
      <c r="A24" t="s">
        <v>77</v>
      </c>
      <c r="B24" t="s">
        <v>78</v>
      </c>
      <c r="C24" t="s">
        <v>79</v>
      </c>
      <c r="D24" t="s">
        <v>79</v>
      </c>
      <c r="E24" t="s">
        <v>80</v>
      </c>
      <c r="F24" t="s">
        <v>81</v>
      </c>
      <c r="G24" t="s">
        <v>23</v>
      </c>
      <c r="H24" t="s">
        <v>24</v>
      </c>
      <c r="I24" t="s">
        <v>21</v>
      </c>
      <c r="J24" t="s">
        <v>84</v>
      </c>
      <c r="K24" s="3">
        <v>1868.0380859178943</v>
      </c>
      <c r="L24" s="3">
        <v>1265.7544007171794</v>
      </c>
      <c r="M24" s="3">
        <v>776.33026033762883</v>
      </c>
      <c r="N24" s="3">
        <v>646.42776580705026</v>
      </c>
      <c r="O24" s="3">
        <v>1139.1376281949381</v>
      </c>
      <c r="P24" s="9">
        <f t="shared" si="1"/>
        <v>1139.1376281949381</v>
      </c>
      <c r="Q24" s="9">
        <f t="shared" si="1"/>
        <v>1139.1376281949381</v>
      </c>
      <c r="R24" s="9">
        <f t="shared" si="1"/>
        <v>1139.1376281949381</v>
      </c>
      <c r="S24" s="9">
        <f t="shared" si="1"/>
        <v>1139.1376281949381</v>
      </c>
      <c r="T24" s="9">
        <f t="shared" si="1"/>
        <v>1139.1376281949381</v>
      </c>
      <c r="U24" s="9">
        <f t="shared" si="1"/>
        <v>1139.1376281949381</v>
      </c>
      <c r="V24" s="9">
        <f t="shared" si="1"/>
        <v>1139.1376281949381</v>
      </c>
      <c r="W24" s="3">
        <f t="shared" si="2"/>
        <v>5695.6881409746902</v>
      </c>
      <c r="X24" s="3">
        <f t="shared" si="3"/>
        <v>13669.651538339256</v>
      </c>
      <c r="Y24" s="3">
        <f>VLOOKUP(J24,[1]BD!$J$2:$W$2575,14,FALSE)</f>
        <v>14400</v>
      </c>
      <c r="Z24" s="3">
        <f t="shared" si="4"/>
        <v>730.34846166074385</v>
      </c>
      <c r="AA24" s="17">
        <f>VLOOKUP(J24,Budget!$J$2:$AB$2575,19,FALSE)</f>
        <v>6000</v>
      </c>
      <c r="AB24" s="17">
        <f>VLOOKUP(J24,Budget!$J$2:$AB$2575,5,FALSE)</f>
        <v>1200</v>
      </c>
    </row>
    <row r="25" spans="1:28" x14ac:dyDescent="0.2">
      <c r="A25" t="s">
        <v>77</v>
      </c>
      <c r="B25" t="s">
        <v>78</v>
      </c>
      <c r="C25" t="s">
        <v>79</v>
      </c>
      <c r="D25" t="s">
        <v>79</v>
      </c>
      <c r="E25" t="s">
        <v>80</v>
      </c>
      <c r="F25" t="s">
        <v>81</v>
      </c>
      <c r="G25" t="s">
        <v>26</v>
      </c>
      <c r="H25" t="s">
        <v>27</v>
      </c>
      <c r="I25" t="s">
        <v>21</v>
      </c>
      <c r="J25" t="s">
        <v>85</v>
      </c>
      <c r="K25" s="3">
        <v>146.74567711456783</v>
      </c>
      <c r="L25" s="3">
        <v>104.15358241940257</v>
      </c>
      <c r="M25" s="3">
        <v>129.42805529252968</v>
      </c>
      <c r="N25" s="3">
        <v>124.91094007544292</v>
      </c>
      <c r="O25" s="3">
        <v>126.30956372548575</v>
      </c>
      <c r="P25" s="9">
        <f t="shared" si="1"/>
        <v>126.30956372548573</v>
      </c>
      <c r="Q25" s="9">
        <f t="shared" si="1"/>
        <v>126.30956372548573</v>
      </c>
      <c r="R25" s="9">
        <f t="shared" si="1"/>
        <v>126.30956372548573</v>
      </c>
      <c r="S25" s="9">
        <f t="shared" si="1"/>
        <v>126.30956372548573</v>
      </c>
      <c r="T25" s="9">
        <f t="shared" si="1"/>
        <v>126.30956372548573</v>
      </c>
      <c r="U25" s="9">
        <f t="shared" si="1"/>
        <v>126.30956372548573</v>
      </c>
      <c r="V25" s="9">
        <f t="shared" si="1"/>
        <v>126.30956372548573</v>
      </c>
      <c r="W25" s="3">
        <f t="shared" si="2"/>
        <v>631.54781862742868</v>
      </c>
      <c r="X25" s="3">
        <f t="shared" si="3"/>
        <v>1515.7147647058289</v>
      </c>
      <c r="Y25" s="3">
        <f>VLOOKUP(J25,[1]BD!$J$2:$W$2575,14,FALSE)</f>
        <v>1680</v>
      </c>
      <c r="Z25" s="3">
        <f t="shared" si="4"/>
        <v>164.28523529417112</v>
      </c>
      <c r="AA25" s="17">
        <f>VLOOKUP(J25,Budget!$J$2:$AB$2575,19,FALSE)</f>
        <v>700</v>
      </c>
      <c r="AB25" s="17">
        <f>VLOOKUP(J25,Budget!$J$2:$AB$2575,5,FALSE)</f>
        <v>140</v>
      </c>
    </row>
    <row r="26" spans="1:28" x14ac:dyDescent="0.2">
      <c r="A26" t="s">
        <v>77</v>
      </c>
      <c r="B26" t="s">
        <v>78</v>
      </c>
      <c r="C26" t="s">
        <v>79</v>
      </c>
      <c r="D26" t="s">
        <v>79</v>
      </c>
      <c r="E26" t="s">
        <v>80</v>
      </c>
      <c r="F26" t="s">
        <v>81</v>
      </c>
      <c r="G26" t="s">
        <v>29</v>
      </c>
      <c r="H26" t="s">
        <v>30</v>
      </c>
      <c r="I26" t="s">
        <v>21</v>
      </c>
      <c r="J26" t="s">
        <v>86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9">
        <f t="shared" si="1"/>
        <v>0</v>
      </c>
      <c r="Q26" s="9">
        <f t="shared" si="1"/>
        <v>0</v>
      </c>
      <c r="R26" s="9">
        <f t="shared" si="1"/>
        <v>0</v>
      </c>
      <c r="S26" s="9">
        <f t="shared" si="1"/>
        <v>0</v>
      </c>
      <c r="T26" s="9">
        <f t="shared" si="1"/>
        <v>0</v>
      </c>
      <c r="U26" s="9">
        <f t="shared" si="1"/>
        <v>0</v>
      </c>
      <c r="V26" s="9">
        <f t="shared" si="1"/>
        <v>0</v>
      </c>
      <c r="W26" s="3">
        <f t="shared" si="2"/>
        <v>0</v>
      </c>
      <c r="X26" s="3">
        <f t="shared" si="3"/>
        <v>0</v>
      </c>
      <c r="Y26" s="3">
        <f>VLOOKUP(J26,[1]BD!$J$2:$W$2575,14,FALSE)</f>
        <v>8050</v>
      </c>
      <c r="Z26" s="3">
        <f t="shared" si="4"/>
        <v>8050</v>
      </c>
      <c r="AA26" s="17">
        <f>VLOOKUP(J26,Budget!$J$2:$AB$2575,19,FALSE)</f>
        <v>8050</v>
      </c>
      <c r="AB26" s="17">
        <f>VLOOKUP(J26,Budget!$J$2:$AB$2575,5,FALSE)</f>
        <v>0</v>
      </c>
    </row>
    <row r="27" spans="1:28" x14ac:dyDescent="0.2">
      <c r="A27" t="s">
        <v>77</v>
      </c>
      <c r="B27" t="s">
        <v>78</v>
      </c>
      <c r="C27" t="s">
        <v>79</v>
      </c>
      <c r="D27" t="s">
        <v>79</v>
      </c>
      <c r="E27" t="s">
        <v>80</v>
      </c>
      <c r="F27" t="s">
        <v>81</v>
      </c>
      <c r="G27" t="s">
        <v>32</v>
      </c>
      <c r="H27" t="s">
        <v>33</v>
      </c>
      <c r="I27" t="s">
        <v>21</v>
      </c>
      <c r="J27" t="s">
        <v>87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9">
        <f t="shared" si="1"/>
        <v>0</v>
      </c>
      <c r="Q27" s="9">
        <f t="shared" si="1"/>
        <v>0</v>
      </c>
      <c r="R27" s="9">
        <f t="shared" si="1"/>
        <v>0</v>
      </c>
      <c r="S27" s="9">
        <f t="shared" si="1"/>
        <v>0</v>
      </c>
      <c r="T27" s="9">
        <f t="shared" si="1"/>
        <v>0</v>
      </c>
      <c r="U27" s="9">
        <f t="shared" si="1"/>
        <v>0</v>
      </c>
      <c r="V27" s="9">
        <f t="shared" si="1"/>
        <v>0</v>
      </c>
      <c r="W27" s="3">
        <f t="shared" si="2"/>
        <v>0</v>
      </c>
      <c r="X27" s="3">
        <f t="shared" si="3"/>
        <v>0</v>
      </c>
      <c r="Y27" s="3">
        <f>VLOOKUP(J27,[1]BD!$J$2:$W$2575,14,FALSE)</f>
        <v>3000</v>
      </c>
      <c r="Z27" s="3">
        <f t="shared" si="4"/>
        <v>3000</v>
      </c>
      <c r="AA27" s="17">
        <f>VLOOKUP(J27,Budget!$J$2:$AB$2575,19,FALSE)</f>
        <v>3000</v>
      </c>
      <c r="AB27" s="17">
        <f>VLOOKUP(J27,Budget!$J$2:$AB$2575,5,FALSE)</f>
        <v>0</v>
      </c>
    </row>
    <row r="28" spans="1:28" x14ac:dyDescent="0.2">
      <c r="A28" t="s">
        <v>77</v>
      </c>
      <c r="B28" t="s">
        <v>78</v>
      </c>
      <c r="C28" t="s">
        <v>79</v>
      </c>
      <c r="D28" t="s">
        <v>79</v>
      </c>
      <c r="E28" t="s">
        <v>80</v>
      </c>
      <c r="F28" t="s">
        <v>81</v>
      </c>
      <c r="G28" t="s">
        <v>35</v>
      </c>
      <c r="H28" t="s">
        <v>36</v>
      </c>
      <c r="I28" t="s">
        <v>21</v>
      </c>
      <c r="J28" t="s">
        <v>88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9">
        <f t="shared" si="1"/>
        <v>0</v>
      </c>
      <c r="Q28" s="9">
        <f t="shared" si="1"/>
        <v>0</v>
      </c>
      <c r="R28" s="9">
        <f t="shared" si="1"/>
        <v>0</v>
      </c>
      <c r="S28" s="9">
        <f t="shared" si="1"/>
        <v>0</v>
      </c>
      <c r="T28" s="9">
        <f t="shared" si="1"/>
        <v>0</v>
      </c>
      <c r="U28" s="9">
        <f t="shared" si="1"/>
        <v>0</v>
      </c>
      <c r="V28" s="9">
        <f t="shared" si="1"/>
        <v>0</v>
      </c>
      <c r="W28" s="3">
        <f t="shared" si="2"/>
        <v>0</v>
      </c>
      <c r="X28" s="3">
        <f t="shared" si="3"/>
        <v>0</v>
      </c>
      <c r="Y28" s="3">
        <f>VLOOKUP(J28,[1]BD!$J$2:$W$2575,14,FALSE)</f>
        <v>1500</v>
      </c>
      <c r="Z28" s="3">
        <f t="shared" si="4"/>
        <v>1500</v>
      </c>
      <c r="AA28" s="17">
        <f>VLOOKUP(J28,Budget!$J$2:$AB$2575,19,FALSE)</f>
        <v>1500</v>
      </c>
      <c r="AB28" s="17">
        <f>VLOOKUP(J28,Budget!$J$2:$AB$2575,5,FALSE)</f>
        <v>0</v>
      </c>
    </row>
    <row r="29" spans="1:28" x14ac:dyDescent="0.2">
      <c r="A29" t="s">
        <v>77</v>
      </c>
      <c r="B29" t="s">
        <v>78</v>
      </c>
      <c r="C29" t="s">
        <v>79</v>
      </c>
      <c r="D29" t="s">
        <v>79</v>
      </c>
      <c r="E29" t="s">
        <v>80</v>
      </c>
      <c r="F29" t="s">
        <v>81</v>
      </c>
      <c r="G29" t="s">
        <v>38</v>
      </c>
      <c r="H29" t="s">
        <v>39</v>
      </c>
      <c r="I29" t="s">
        <v>21</v>
      </c>
      <c r="J29" t="s">
        <v>89</v>
      </c>
      <c r="K29" s="3">
        <v>4019.3158435564596</v>
      </c>
      <c r="L29" s="3">
        <v>385.80431992998308</v>
      </c>
      <c r="M29" s="3">
        <v>792.18730532312429</v>
      </c>
      <c r="N29" s="3">
        <v>1697.0439508533082</v>
      </c>
      <c r="O29" s="3">
        <v>1723.5878549157189</v>
      </c>
      <c r="P29" s="9">
        <f t="shared" si="1"/>
        <v>1723.5878549157192</v>
      </c>
      <c r="Q29" s="9">
        <f t="shared" si="1"/>
        <v>1723.5878549157192</v>
      </c>
      <c r="R29" s="9">
        <f t="shared" si="1"/>
        <v>1723.5878549157192</v>
      </c>
      <c r="S29" s="9">
        <f t="shared" si="1"/>
        <v>1723.5878549157192</v>
      </c>
      <c r="T29" s="9">
        <f t="shared" si="1"/>
        <v>1723.5878549157192</v>
      </c>
      <c r="U29" s="9">
        <f t="shared" si="1"/>
        <v>1723.5878549157192</v>
      </c>
      <c r="V29" s="9">
        <f t="shared" si="1"/>
        <v>1723.5878549157192</v>
      </c>
      <c r="W29" s="3">
        <f t="shared" si="2"/>
        <v>8617.9392745785954</v>
      </c>
      <c r="X29" s="3">
        <f t="shared" si="3"/>
        <v>20683.054258988632</v>
      </c>
      <c r="Y29" s="3">
        <f>VLOOKUP(J29,[1]BD!$J$2:$W$2575,14,FALSE)</f>
        <v>37962.154940466993</v>
      </c>
      <c r="Z29" s="3">
        <f t="shared" si="4"/>
        <v>17279.100681478361</v>
      </c>
      <c r="AA29" s="17">
        <f>VLOOKUP(J29,Budget!$J$2:$AB$2575,19,FALSE)</f>
        <v>15817.564558527916</v>
      </c>
      <c r="AB29" s="17">
        <f>VLOOKUP(J29,Budget!$J$2:$AB$2575,5,FALSE)</f>
        <v>3163.5129117055831</v>
      </c>
    </row>
    <row r="30" spans="1:28" x14ac:dyDescent="0.2">
      <c r="A30" t="s">
        <v>77</v>
      </c>
      <c r="B30" t="s">
        <v>78</v>
      </c>
      <c r="C30" t="s">
        <v>79</v>
      </c>
      <c r="D30" t="s">
        <v>79</v>
      </c>
      <c r="E30" t="s">
        <v>80</v>
      </c>
      <c r="F30" t="s">
        <v>81</v>
      </c>
      <c r="G30" t="s">
        <v>41</v>
      </c>
      <c r="H30" t="s">
        <v>42</v>
      </c>
      <c r="I30" t="s">
        <v>21</v>
      </c>
      <c r="J30" t="s">
        <v>90</v>
      </c>
      <c r="K30" s="3">
        <v>452.65671542374707</v>
      </c>
      <c r="L30" s="3">
        <v>728.22946526760802</v>
      </c>
      <c r="M30" s="3">
        <v>1250.0449521484384</v>
      </c>
      <c r="N30" s="3">
        <v>898.53947405400197</v>
      </c>
      <c r="O30" s="3">
        <v>832.36765172344883</v>
      </c>
      <c r="P30" s="9">
        <f t="shared" si="1"/>
        <v>832.36765172344872</v>
      </c>
      <c r="Q30" s="9">
        <f t="shared" si="1"/>
        <v>832.36765172344872</v>
      </c>
      <c r="R30" s="9">
        <f t="shared" si="1"/>
        <v>832.36765172344872</v>
      </c>
      <c r="S30" s="9">
        <f t="shared" si="1"/>
        <v>832.36765172344872</v>
      </c>
      <c r="T30" s="9">
        <f t="shared" si="1"/>
        <v>832.36765172344872</v>
      </c>
      <c r="U30" s="9">
        <f t="shared" si="1"/>
        <v>832.36765172344872</v>
      </c>
      <c r="V30" s="9">
        <f t="shared" si="1"/>
        <v>832.36765172344872</v>
      </c>
      <c r="W30" s="3">
        <f t="shared" si="2"/>
        <v>4161.8382586172438</v>
      </c>
      <c r="X30" s="3">
        <f t="shared" si="3"/>
        <v>9988.4118206813855</v>
      </c>
      <c r="Y30" s="3">
        <f>VLOOKUP(J30,[1]BD!$J$2:$W$2575,14,FALSE)</f>
        <v>10800</v>
      </c>
      <c r="Z30" s="3">
        <f t="shared" si="4"/>
        <v>811.58817931861449</v>
      </c>
      <c r="AA30" s="17">
        <f>VLOOKUP(J30,Budget!$J$2:$AB$2575,19,FALSE)</f>
        <v>4500</v>
      </c>
      <c r="AB30" s="17">
        <f>VLOOKUP(J30,Budget!$J$2:$AB$2575,5,FALSE)</f>
        <v>900</v>
      </c>
    </row>
    <row r="31" spans="1:28" x14ac:dyDescent="0.2">
      <c r="A31" t="s">
        <v>77</v>
      </c>
      <c r="B31" t="s">
        <v>78</v>
      </c>
      <c r="C31" t="s">
        <v>79</v>
      </c>
      <c r="D31" t="s">
        <v>79</v>
      </c>
      <c r="E31" t="s">
        <v>80</v>
      </c>
      <c r="F31" t="s">
        <v>81</v>
      </c>
      <c r="G31" t="s">
        <v>44</v>
      </c>
      <c r="H31" t="s">
        <v>45</v>
      </c>
      <c r="I31" t="s">
        <v>21</v>
      </c>
      <c r="J31" t="s">
        <v>91</v>
      </c>
      <c r="K31" s="3">
        <v>252.01446857981909</v>
      </c>
      <c r="L31" s="3">
        <v>165.23075978899465</v>
      </c>
      <c r="M31" s="3">
        <v>346.47595629311576</v>
      </c>
      <c r="N31" s="3">
        <v>336.03705315306763</v>
      </c>
      <c r="O31" s="3">
        <v>274.93955945374933</v>
      </c>
      <c r="P31" s="9">
        <f t="shared" si="1"/>
        <v>274.93955945374933</v>
      </c>
      <c r="Q31" s="9">
        <f t="shared" si="1"/>
        <v>274.93955945374933</v>
      </c>
      <c r="R31" s="9">
        <f t="shared" si="1"/>
        <v>274.93955945374933</v>
      </c>
      <c r="S31" s="9">
        <f t="shared" si="1"/>
        <v>274.93955945374933</v>
      </c>
      <c r="T31" s="9">
        <f t="shared" si="1"/>
        <v>274.93955945374933</v>
      </c>
      <c r="U31" s="9">
        <f t="shared" si="1"/>
        <v>274.93955945374933</v>
      </c>
      <c r="V31" s="9">
        <f t="shared" si="1"/>
        <v>274.93955945374933</v>
      </c>
      <c r="W31" s="3">
        <f t="shared" si="2"/>
        <v>1374.6977972687466</v>
      </c>
      <c r="X31" s="3">
        <f t="shared" si="3"/>
        <v>3299.274713444991</v>
      </c>
      <c r="Y31" s="3">
        <f>VLOOKUP(J31,[1]BD!$J$2:$W$2575,14,FALSE)</f>
        <v>2688.6792452830191</v>
      </c>
      <c r="Z31" s="3">
        <f t="shared" si="4"/>
        <v>-610.59546816197189</v>
      </c>
      <c r="AA31" s="17">
        <f>VLOOKUP(J31,Budget!$J$2:$AB$2575,19,FALSE)</f>
        <v>1120.2830188679245</v>
      </c>
      <c r="AB31" s="17">
        <f>VLOOKUP(J31,Budget!$J$2:$AB$2575,5,FALSE)</f>
        <v>224.05660377358492</v>
      </c>
    </row>
    <row r="32" spans="1:28" x14ac:dyDescent="0.2">
      <c r="A32" t="s">
        <v>77</v>
      </c>
      <c r="B32" t="s">
        <v>78</v>
      </c>
      <c r="C32" t="s">
        <v>79</v>
      </c>
      <c r="D32" t="s">
        <v>79</v>
      </c>
      <c r="E32" t="s">
        <v>80</v>
      </c>
      <c r="F32" t="s">
        <v>81</v>
      </c>
      <c r="G32" t="s">
        <v>47</v>
      </c>
      <c r="H32" t="s">
        <v>48</v>
      </c>
      <c r="I32" t="s">
        <v>21</v>
      </c>
      <c r="J32" t="s">
        <v>92</v>
      </c>
      <c r="K32" s="3">
        <v>151.97438141826893</v>
      </c>
      <c r="L32" s="3">
        <v>124.02227925824049</v>
      </c>
      <c r="M32" s="3">
        <v>21.567726247632297</v>
      </c>
      <c r="N32" s="3">
        <v>17.338274278354302</v>
      </c>
      <c r="O32" s="3">
        <v>78.725665300624001</v>
      </c>
      <c r="P32" s="9">
        <f t="shared" si="1"/>
        <v>78.725665300624001</v>
      </c>
      <c r="Q32" s="9">
        <f t="shared" si="1"/>
        <v>78.725665300624001</v>
      </c>
      <c r="R32" s="9">
        <f t="shared" si="1"/>
        <v>78.725665300624001</v>
      </c>
      <c r="S32" s="9">
        <f t="shared" si="1"/>
        <v>78.725665300624001</v>
      </c>
      <c r="T32" s="9">
        <f t="shared" si="1"/>
        <v>78.725665300624001</v>
      </c>
      <c r="U32" s="9">
        <f t="shared" si="1"/>
        <v>78.725665300624001</v>
      </c>
      <c r="V32" s="9">
        <f t="shared" si="1"/>
        <v>78.725665300624001</v>
      </c>
      <c r="W32" s="3">
        <f t="shared" si="2"/>
        <v>393.62832650311998</v>
      </c>
      <c r="X32" s="3">
        <f t="shared" si="3"/>
        <v>944.70798360748779</v>
      </c>
      <c r="Y32" s="3">
        <f>VLOOKUP(J32,[1]BD!$J$2:$W$2575,14,FALSE)</f>
        <v>1080</v>
      </c>
      <c r="Z32" s="3">
        <f t="shared" si="4"/>
        <v>135.29201639251221</v>
      </c>
      <c r="AA32" s="17">
        <f>VLOOKUP(J32,Budget!$J$2:$AB$2575,19,FALSE)</f>
        <v>450</v>
      </c>
      <c r="AB32" s="17">
        <f>VLOOKUP(J32,Budget!$J$2:$AB$2575,5,FALSE)</f>
        <v>90</v>
      </c>
    </row>
    <row r="33" spans="1:28" x14ac:dyDescent="0.2">
      <c r="A33" t="s">
        <v>77</v>
      </c>
      <c r="B33" t="s">
        <v>78</v>
      </c>
      <c r="C33" t="s">
        <v>79</v>
      </c>
      <c r="D33" t="s">
        <v>79</v>
      </c>
      <c r="E33" t="s">
        <v>80</v>
      </c>
      <c r="F33" t="s">
        <v>81</v>
      </c>
      <c r="G33" t="s">
        <v>50</v>
      </c>
      <c r="H33" t="s">
        <v>51</v>
      </c>
      <c r="I33" t="s">
        <v>21</v>
      </c>
      <c r="J33" t="s">
        <v>93</v>
      </c>
      <c r="K33" s="3">
        <v>324.03580921544801</v>
      </c>
      <c r="L33" s="3">
        <v>185.51997706588566</v>
      </c>
      <c r="M33" s="3">
        <v>570.36805710296653</v>
      </c>
      <c r="N33" s="3">
        <v>77.40826394441325</v>
      </c>
      <c r="O33" s="3">
        <v>289.33302683217835</v>
      </c>
      <c r="P33" s="9">
        <f t="shared" si="1"/>
        <v>289.33302683217835</v>
      </c>
      <c r="Q33" s="9">
        <f t="shared" si="1"/>
        <v>289.33302683217835</v>
      </c>
      <c r="R33" s="9">
        <f t="shared" si="1"/>
        <v>289.33302683217835</v>
      </c>
      <c r="S33" s="9">
        <f t="shared" si="1"/>
        <v>289.33302683217835</v>
      </c>
      <c r="T33" s="9">
        <f t="shared" si="1"/>
        <v>289.33302683217835</v>
      </c>
      <c r="U33" s="9">
        <f t="shared" si="1"/>
        <v>289.33302683217835</v>
      </c>
      <c r="V33" s="9">
        <f t="shared" si="1"/>
        <v>289.33302683217835</v>
      </c>
      <c r="W33" s="3">
        <f t="shared" si="2"/>
        <v>1446.6651341608917</v>
      </c>
      <c r="X33" s="3">
        <f t="shared" si="3"/>
        <v>3471.9963219861402</v>
      </c>
      <c r="Y33" s="3">
        <f>VLOOKUP(J33,[1]BD!$J$2:$W$2575,14,FALSE)</f>
        <v>6600</v>
      </c>
      <c r="Z33" s="3">
        <f t="shared" si="4"/>
        <v>3128.0036780138598</v>
      </c>
      <c r="AA33" s="17">
        <f>VLOOKUP(J33,Budget!$J$2:$AB$2575,19,FALSE)</f>
        <v>2750</v>
      </c>
      <c r="AB33" s="17">
        <f>VLOOKUP(J33,Budget!$J$2:$AB$2575,5,FALSE)</f>
        <v>550</v>
      </c>
    </row>
    <row r="34" spans="1:28" x14ac:dyDescent="0.2">
      <c r="A34" t="s">
        <v>77</v>
      </c>
      <c r="B34" t="s">
        <v>78</v>
      </c>
      <c r="C34" t="s">
        <v>79</v>
      </c>
      <c r="D34" t="s">
        <v>79</v>
      </c>
      <c r="E34" t="s">
        <v>80</v>
      </c>
      <c r="F34" t="s">
        <v>81</v>
      </c>
      <c r="G34" t="s">
        <v>53</v>
      </c>
      <c r="H34" t="s">
        <v>54</v>
      </c>
      <c r="I34" t="s">
        <v>21</v>
      </c>
      <c r="J34" t="s">
        <v>94</v>
      </c>
      <c r="K34" s="3">
        <v>30697.661989922635</v>
      </c>
      <c r="L34" s="3">
        <v>84621.593114441901</v>
      </c>
      <c r="M34" s="3">
        <v>18319.133014078423</v>
      </c>
      <c r="N34" s="3">
        <v>45495.189816469996</v>
      </c>
      <c r="O34" s="3">
        <v>44783.39448372824</v>
      </c>
      <c r="P34" s="9">
        <f t="shared" si="1"/>
        <v>44783.39448372824</v>
      </c>
      <c r="Q34" s="9">
        <f t="shared" si="1"/>
        <v>44783.39448372824</v>
      </c>
      <c r="R34" s="9">
        <f t="shared" si="1"/>
        <v>44783.39448372824</v>
      </c>
      <c r="S34" s="9">
        <f t="shared" si="1"/>
        <v>44783.39448372824</v>
      </c>
      <c r="T34" s="9">
        <f t="shared" si="1"/>
        <v>44783.39448372824</v>
      </c>
      <c r="U34" s="9">
        <f t="shared" si="1"/>
        <v>44783.39448372824</v>
      </c>
      <c r="V34" s="9">
        <f t="shared" si="1"/>
        <v>44783.39448372824</v>
      </c>
      <c r="W34" s="3">
        <f t="shared" si="2"/>
        <v>223916.97241864121</v>
      </c>
      <c r="X34" s="3">
        <f t="shared" si="3"/>
        <v>537400.73380473873</v>
      </c>
      <c r="Y34" s="3">
        <f>VLOOKUP(J34,[1]BD!$J$2:$W$2575,14,FALSE)</f>
        <v>510000</v>
      </c>
      <c r="Z34" s="3">
        <f t="shared" si="4"/>
        <v>-27400.733804738731</v>
      </c>
      <c r="AA34" s="17">
        <f>VLOOKUP(J34,Budget!$J$2:$AB$2575,19,FALSE)</f>
        <v>212500</v>
      </c>
      <c r="AB34" s="17">
        <f>VLOOKUP(J34,Budget!$J$2:$AB$2575,5,FALSE)</f>
        <v>42500</v>
      </c>
    </row>
    <row r="35" spans="1:28" x14ac:dyDescent="0.2">
      <c r="A35" t="s">
        <v>77</v>
      </c>
      <c r="B35" t="s">
        <v>78</v>
      </c>
      <c r="C35" t="s">
        <v>79</v>
      </c>
      <c r="D35" t="s">
        <v>79</v>
      </c>
      <c r="E35" t="s">
        <v>80</v>
      </c>
      <c r="F35" t="s">
        <v>81</v>
      </c>
      <c r="G35" t="s">
        <v>59</v>
      </c>
      <c r="H35" t="s">
        <v>60</v>
      </c>
      <c r="I35" t="s">
        <v>21</v>
      </c>
      <c r="J35" t="s">
        <v>95</v>
      </c>
      <c r="K35" s="3">
        <v>68.259077335424024</v>
      </c>
      <c r="L35" s="3">
        <v>583.52194656604092</v>
      </c>
      <c r="M35" s="3">
        <v>465.55947406192382</v>
      </c>
      <c r="N35" s="3">
        <v>220.37591385856922</v>
      </c>
      <c r="O35" s="3">
        <v>334.4291029554895</v>
      </c>
      <c r="P35" s="9">
        <f t="shared" si="1"/>
        <v>334.4291029554895</v>
      </c>
      <c r="Q35" s="9">
        <f t="shared" si="1"/>
        <v>334.4291029554895</v>
      </c>
      <c r="R35" s="9">
        <f t="shared" si="1"/>
        <v>334.4291029554895</v>
      </c>
      <c r="S35" s="9">
        <f t="shared" si="1"/>
        <v>334.4291029554895</v>
      </c>
      <c r="T35" s="9">
        <f t="shared" si="1"/>
        <v>334.4291029554895</v>
      </c>
      <c r="U35" s="9">
        <f t="shared" si="1"/>
        <v>334.4291029554895</v>
      </c>
      <c r="V35" s="9">
        <f t="shared" si="1"/>
        <v>334.4291029554895</v>
      </c>
      <c r="W35" s="3">
        <f t="shared" si="2"/>
        <v>1672.1455147774475</v>
      </c>
      <c r="X35" s="3">
        <f t="shared" si="3"/>
        <v>4013.1492354658749</v>
      </c>
      <c r="Y35" s="3">
        <f>VLOOKUP(J35,[1]BD!$J$2:$W$2575,14,FALSE)</f>
        <v>4516.9811320754725</v>
      </c>
      <c r="Z35" s="3">
        <f t="shared" si="4"/>
        <v>503.83189660959761</v>
      </c>
      <c r="AA35" s="17">
        <f>VLOOKUP(J35,Budget!$J$2:$AB$2575,19,FALSE)</f>
        <v>1882.0754716981132</v>
      </c>
      <c r="AB35" s="17">
        <f>VLOOKUP(J35,Budget!$J$2:$AB$2575,5,FALSE)</f>
        <v>376.41509433962267</v>
      </c>
    </row>
    <row r="36" spans="1:28" x14ac:dyDescent="0.2">
      <c r="A36" t="s">
        <v>77</v>
      </c>
      <c r="B36" t="s">
        <v>78</v>
      </c>
      <c r="C36" t="s">
        <v>79</v>
      </c>
      <c r="D36" t="s">
        <v>79</v>
      </c>
      <c r="E36" t="s">
        <v>80</v>
      </c>
      <c r="F36" t="s">
        <v>81</v>
      </c>
      <c r="G36" t="s">
        <v>96</v>
      </c>
      <c r="H36" t="s">
        <v>97</v>
      </c>
      <c r="I36" t="s">
        <v>21</v>
      </c>
      <c r="J36" t="s">
        <v>98</v>
      </c>
      <c r="K36" s="3">
        <v>221.28983075151845</v>
      </c>
      <c r="L36" s="3">
        <v>1012.0072993550565</v>
      </c>
      <c r="M36" s="3">
        <v>737.18955378637361</v>
      </c>
      <c r="N36" s="3">
        <v>253.33362355290757</v>
      </c>
      <c r="O36" s="3">
        <v>555.95507686146402</v>
      </c>
      <c r="P36" s="9">
        <f t="shared" si="1"/>
        <v>555.95507686146402</v>
      </c>
      <c r="Q36" s="9">
        <f t="shared" si="1"/>
        <v>555.95507686146402</v>
      </c>
      <c r="R36" s="9">
        <f t="shared" si="1"/>
        <v>555.95507686146402</v>
      </c>
      <c r="S36" s="9">
        <f t="shared" si="1"/>
        <v>555.95507686146402</v>
      </c>
      <c r="T36" s="9">
        <f t="shared" si="1"/>
        <v>555.95507686146402</v>
      </c>
      <c r="U36" s="9">
        <f t="shared" si="1"/>
        <v>555.95507686146402</v>
      </c>
      <c r="V36" s="9">
        <f t="shared" si="1"/>
        <v>555.95507686146402</v>
      </c>
      <c r="W36" s="3">
        <f t="shared" si="2"/>
        <v>2779.7753843073201</v>
      </c>
      <c r="X36" s="3">
        <f t="shared" si="3"/>
        <v>6671.4609223375701</v>
      </c>
      <c r="Y36" s="3">
        <f>VLOOKUP(J36,[1]BD!$J$2:$W$2575,14,FALSE)</f>
        <v>12185.094339622641</v>
      </c>
      <c r="Z36" s="3">
        <f t="shared" si="4"/>
        <v>5513.6334172850711</v>
      </c>
      <c r="AA36" s="17">
        <f>VLOOKUP(J36,Budget!$J$2:$AB$2575,19,FALSE)</f>
        <v>5077.1226415094334</v>
      </c>
      <c r="AB36" s="17">
        <f>VLOOKUP(J36,Budget!$J$2:$AB$2575,5,FALSE)</f>
        <v>1015.4245283018868</v>
      </c>
    </row>
    <row r="37" spans="1:28" x14ac:dyDescent="0.2">
      <c r="A37" t="s">
        <v>77</v>
      </c>
      <c r="B37" t="s">
        <v>78</v>
      </c>
      <c r="C37" t="s">
        <v>79</v>
      </c>
      <c r="D37" t="s">
        <v>79</v>
      </c>
      <c r="E37" t="s">
        <v>80</v>
      </c>
      <c r="F37" t="s">
        <v>81</v>
      </c>
      <c r="G37" t="s">
        <v>62</v>
      </c>
      <c r="H37" t="s">
        <v>63</v>
      </c>
      <c r="I37" t="s">
        <v>21</v>
      </c>
      <c r="J37" t="s">
        <v>99</v>
      </c>
      <c r="K37" s="3">
        <v>595.74431376354732</v>
      </c>
      <c r="L37" s="3">
        <v>463.47016396148405</v>
      </c>
      <c r="M37" s="3">
        <v>99.724526374625043</v>
      </c>
      <c r="N37" s="3">
        <v>333.61146748499863</v>
      </c>
      <c r="O37" s="3">
        <v>373.13761789616376</v>
      </c>
      <c r="P37" s="9">
        <f t="shared" si="1"/>
        <v>373.13761789616376</v>
      </c>
      <c r="Q37" s="9">
        <f t="shared" si="1"/>
        <v>373.13761789616376</v>
      </c>
      <c r="R37" s="9">
        <f t="shared" si="1"/>
        <v>373.13761789616376</v>
      </c>
      <c r="S37" s="9">
        <f t="shared" si="1"/>
        <v>373.13761789616376</v>
      </c>
      <c r="T37" s="9">
        <f t="shared" si="1"/>
        <v>373.13761789616376</v>
      </c>
      <c r="U37" s="9">
        <f t="shared" si="1"/>
        <v>373.13761789616376</v>
      </c>
      <c r="V37" s="9">
        <f t="shared" si="1"/>
        <v>373.13761789616376</v>
      </c>
      <c r="W37" s="3">
        <f t="shared" si="2"/>
        <v>1865.6880894808187</v>
      </c>
      <c r="X37" s="3">
        <f t="shared" si="3"/>
        <v>4477.6514147539647</v>
      </c>
      <c r="Y37" s="3">
        <f>VLOOKUP(J37,[1]BD!$J$2:$W$2575,14,FALSE)</f>
        <v>5377.3584905660382</v>
      </c>
      <c r="Z37" s="3">
        <f t="shared" si="4"/>
        <v>899.70707581207353</v>
      </c>
      <c r="AA37" s="17">
        <f>VLOOKUP(J37,Budget!$J$2:$AB$2575,19,FALSE)</f>
        <v>2240.566037735849</v>
      </c>
      <c r="AB37" s="17">
        <f>VLOOKUP(J37,Budget!$J$2:$AB$2575,5,FALSE)</f>
        <v>448.11320754716985</v>
      </c>
    </row>
    <row r="38" spans="1:28" x14ac:dyDescent="0.2">
      <c r="A38" t="s">
        <v>77</v>
      </c>
      <c r="B38" t="s">
        <v>78</v>
      </c>
      <c r="C38" t="s">
        <v>79</v>
      </c>
      <c r="D38" t="s">
        <v>79</v>
      </c>
      <c r="E38" t="s">
        <v>80</v>
      </c>
      <c r="F38" t="s">
        <v>81</v>
      </c>
      <c r="G38" t="s">
        <v>100</v>
      </c>
      <c r="H38" t="s">
        <v>101</v>
      </c>
      <c r="I38" t="s">
        <v>21</v>
      </c>
      <c r="J38" t="s">
        <v>102</v>
      </c>
      <c r="K38" s="3">
        <v>279.343388573504</v>
      </c>
      <c r="L38" s="3">
        <v>116.83326802195684</v>
      </c>
      <c r="M38" s="3">
        <v>36.972563401832439</v>
      </c>
      <c r="N38" s="3">
        <v>464.51895659889999</v>
      </c>
      <c r="O38" s="3">
        <v>224.41704414904831</v>
      </c>
      <c r="P38" s="9">
        <f t="shared" si="1"/>
        <v>224.41704414904831</v>
      </c>
      <c r="Q38" s="9">
        <f t="shared" si="1"/>
        <v>224.41704414904831</v>
      </c>
      <c r="R38" s="9">
        <f t="shared" si="1"/>
        <v>224.41704414904831</v>
      </c>
      <c r="S38" s="9">
        <f t="shared" si="1"/>
        <v>224.41704414904831</v>
      </c>
      <c r="T38" s="9">
        <f t="shared" si="1"/>
        <v>224.41704414904831</v>
      </c>
      <c r="U38" s="9">
        <f t="shared" si="1"/>
        <v>224.41704414904831</v>
      </c>
      <c r="V38" s="9">
        <f t="shared" si="1"/>
        <v>224.41704414904831</v>
      </c>
      <c r="W38" s="3">
        <f t="shared" si="2"/>
        <v>1122.0852207452415</v>
      </c>
      <c r="X38" s="3">
        <f t="shared" si="3"/>
        <v>2693.0045297885795</v>
      </c>
      <c r="Y38" s="3">
        <f>VLOOKUP(J38,[1]BD!$J$2:$W$2575,14,FALSE)</f>
        <v>4800</v>
      </c>
      <c r="Z38" s="3">
        <f t="shared" si="4"/>
        <v>2106.9954702114205</v>
      </c>
      <c r="AA38" s="17">
        <f>VLOOKUP(J38,Budget!$J$2:$AB$2575,19,FALSE)</f>
        <v>2000</v>
      </c>
      <c r="AB38" s="17">
        <f>VLOOKUP(J38,Budget!$J$2:$AB$2575,5,FALSE)</f>
        <v>400</v>
      </c>
    </row>
    <row r="39" spans="1:28" x14ac:dyDescent="0.2">
      <c r="A39" t="s">
        <v>77</v>
      </c>
      <c r="B39" t="s">
        <v>78</v>
      </c>
      <c r="C39" t="s">
        <v>79</v>
      </c>
      <c r="D39" t="s">
        <v>79</v>
      </c>
      <c r="E39" t="s">
        <v>80</v>
      </c>
      <c r="F39" t="s">
        <v>81</v>
      </c>
      <c r="G39" t="s">
        <v>68</v>
      </c>
      <c r="H39" t="s">
        <v>69</v>
      </c>
      <c r="I39" t="s">
        <v>21</v>
      </c>
      <c r="J39" t="s">
        <v>103</v>
      </c>
      <c r="K39" s="3">
        <v>145.7768704758339</v>
      </c>
      <c r="L39" s="3">
        <v>501.75700381799857</v>
      </c>
      <c r="M39" s="3">
        <v>714.24164272552275</v>
      </c>
      <c r="N39" s="3">
        <v>570.03071097822624</v>
      </c>
      <c r="O39" s="3">
        <v>482.95155699939539</v>
      </c>
      <c r="P39" s="9">
        <f t="shared" si="1"/>
        <v>482.95155699939539</v>
      </c>
      <c r="Q39" s="9">
        <f t="shared" si="1"/>
        <v>482.95155699939539</v>
      </c>
      <c r="R39" s="9">
        <f t="shared" si="1"/>
        <v>482.95155699939539</v>
      </c>
      <c r="S39" s="9">
        <f t="shared" si="1"/>
        <v>482.95155699939539</v>
      </c>
      <c r="T39" s="9">
        <f t="shared" si="1"/>
        <v>482.95155699939539</v>
      </c>
      <c r="U39" s="9">
        <f t="shared" si="1"/>
        <v>482.95155699939539</v>
      </c>
      <c r="V39" s="9">
        <f t="shared" si="1"/>
        <v>482.95155699939539</v>
      </c>
      <c r="W39" s="3">
        <f t="shared" si="2"/>
        <v>2414.7577849969771</v>
      </c>
      <c r="X39" s="3">
        <f t="shared" si="3"/>
        <v>5795.4186839927452</v>
      </c>
      <c r="Y39" s="3">
        <f>VLOOKUP(J39,[1]BD!$J$2:$W$2575,14,FALSE)</f>
        <v>15239.433962264149</v>
      </c>
      <c r="Z39" s="3">
        <f t="shared" si="4"/>
        <v>9444.0152782714031</v>
      </c>
      <c r="AA39" s="17">
        <f>VLOOKUP(J39,Budget!$J$2:$AB$2575,19,FALSE)</f>
        <v>6349.7641509433961</v>
      </c>
      <c r="AB39" s="17">
        <f>VLOOKUP(J39,Budget!$J$2:$AB$2575,5,FALSE)</f>
        <v>1269.9528301886792</v>
      </c>
    </row>
    <row r="40" spans="1:28" x14ac:dyDescent="0.2">
      <c r="A40" t="s">
        <v>77</v>
      </c>
      <c r="B40" t="s">
        <v>78</v>
      </c>
      <c r="C40" t="s">
        <v>79</v>
      </c>
      <c r="D40" t="s">
        <v>79</v>
      </c>
      <c r="E40" t="s">
        <v>80</v>
      </c>
      <c r="F40" t="s">
        <v>81</v>
      </c>
      <c r="G40" t="s">
        <v>104</v>
      </c>
      <c r="H40" t="s">
        <v>105</v>
      </c>
      <c r="I40" t="s">
        <v>21</v>
      </c>
      <c r="J40" t="s">
        <v>106</v>
      </c>
      <c r="K40" s="3">
        <v>26469.351953969872</v>
      </c>
      <c r="L40" s="3">
        <v>65137.578563945528</v>
      </c>
      <c r="M40" s="3">
        <v>19733.749201001545</v>
      </c>
      <c r="N40" s="3">
        <v>35669.57737519464</v>
      </c>
      <c r="O40" s="3">
        <v>36752.564273527896</v>
      </c>
      <c r="P40" s="9">
        <f t="shared" si="1"/>
        <v>36752.564273527896</v>
      </c>
      <c r="Q40" s="9">
        <f t="shared" si="1"/>
        <v>36752.564273527896</v>
      </c>
      <c r="R40" s="9">
        <f t="shared" si="1"/>
        <v>36752.564273527896</v>
      </c>
      <c r="S40" s="9">
        <f t="shared" si="1"/>
        <v>36752.564273527896</v>
      </c>
      <c r="T40" s="9">
        <f t="shared" si="1"/>
        <v>36752.564273527896</v>
      </c>
      <c r="U40" s="9">
        <f t="shared" si="1"/>
        <v>36752.564273527896</v>
      </c>
      <c r="V40" s="9">
        <f t="shared" si="1"/>
        <v>36752.564273527896</v>
      </c>
      <c r="W40" s="3">
        <f t="shared" si="2"/>
        <v>183762.82136763947</v>
      </c>
      <c r="X40" s="3">
        <f t="shared" si="3"/>
        <v>441030.77128233464</v>
      </c>
      <c r="Y40" s="3">
        <f>VLOOKUP(J40,[1]BD!$J$2:$W$2575,14,FALSE)</f>
        <v>450000</v>
      </c>
      <c r="Z40" s="3">
        <f t="shared" si="4"/>
        <v>8969.2287176653626</v>
      </c>
      <c r="AA40" s="17">
        <f>VLOOKUP(J40,Budget!$J$2:$AB$2575,19,FALSE)</f>
        <v>187500</v>
      </c>
      <c r="AB40" s="17">
        <f>VLOOKUP(J40,Budget!$J$2:$AB$2575,5,FALSE)</f>
        <v>37500</v>
      </c>
    </row>
    <row r="41" spans="1:28" x14ac:dyDescent="0.2">
      <c r="A41" t="s">
        <v>77</v>
      </c>
      <c r="B41" t="s">
        <v>78</v>
      </c>
      <c r="C41" t="s">
        <v>79</v>
      </c>
      <c r="D41" t="s">
        <v>79</v>
      </c>
      <c r="E41" t="s">
        <v>80</v>
      </c>
      <c r="F41" t="s">
        <v>81</v>
      </c>
      <c r="G41" t="s">
        <v>107</v>
      </c>
      <c r="H41" t="s">
        <v>108</v>
      </c>
      <c r="I41" t="s">
        <v>21</v>
      </c>
      <c r="J41" t="s">
        <v>109</v>
      </c>
      <c r="K41" s="3">
        <v>6.8121297477666838</v>
      </c>
      <c r="L41" s="3">
        <v>277.23819737210334</v>
      </c>
      <c r="M41" s="3">
        <v>778.84991050587189</v>
      </c>
      <c r="N41" s="3">
        <v>1672.1316413096513</v>
      </c>
      <c r="O41" s="3">
        <v>683.75796973384831</v>
      </c>
      <c r="P41" s="9">
        <f t="shared" si="1"/>
        <v>683.75796973384831</v>
      </c>
      <c r="Q41" s="9">
        <f t="shared" si="1"/>
        <v>683.75796973384831</v>
      </c>
      <c r="R41" s="9">
        <f t="shared" si="1"/>
        <v>683.75796973384831</v>
      </c>
      <c r="S41" s="9">
        <f t="shared" si="1"/>
        <v>683.75796973384831</v>
      </c>
      <c r="T41" s="9">
        <f t="shared" si="1"/>
        <v>683.75796973384831</v>
      </c>
      <c r="U41" s="9">
        <f t="shared" si="1"/>
        <v>683.75796973384831</v>
      </c>
      <c r="V41" s="9">
        <f t="shared" si="1"/>
        <v>683.75796973384831</v>
      </c>
      <c r="W41" s="3">
        <f t="shared" si="2"/>
        <v>3418.7898486692416</v>
      </c>
      <c r="X41" s="3">
        <f t="shared" si="3"/>
        <v>8205.0956368061779</v>
      </c>
      <c r="Y41" s="3">
        <f>VLOOKUP(J41,[1]BD!$J$2:$W$2575,14,FALSE)</f>
        <v>27509.433962264149</v>
      </c>
      <c r="Z41" s="3">
        <f t="shared" si="4"/>
        <v>19304.338325457971</v>
      </c>
      <c r="AA41" s="17">
        <f>VLOOKUP(J41,Budget!$J$2:$AB$2575,19,FALSE)</f>
        <v>11462.264150943394</v>
      </c>
      <c r="AB41" s="17">
        <f>VLOOKUP(J41,Budget!$J$2:$AB$2575,5,FALSE)</f>
        <v>2292.4528301886789</v>
      </c>
    </row>
    <row r="42" spans="1:28" x14ac:dyDescent="0.2">
      <c r="A42" t="s">
        <v>77</v>
      </c>
      <c r="B42" t="s">
        <v>78</v>
      </c>
      <c r="C42" t="s">
        <v>79</v>
      </c>
      <c r="D42" t="s">
        <v>79</v>
      </c>
      <c r="E42" t="s">
        <v>80</v>
      </c>
      <c r="F42" t="s">
        <v>81</v>
      </c>
      <c r="G42" t="s">
        <v>110</v>
      </c>
      <c r="H42" t="s">
        <v>111</v>
      </c>
      <c r="I42" t="s">
        <v>21</v>
      </c>
      <c r="J42" t="s">
        <v>112</v>
      </c>
      <c r="K42" s="3">
        <v>12111.925791440051</v>
      </c>
      <c r="L42" s="3">
        <v>339020.00093433465</v>
      </c>
      <c r="M42" s="3">
        <v>543713.69244461716</v>
      </c>
      <c r="N42" s="3">
        <v>198318.21848473238</v>
      </c>
      <c r="O42" s="3">
        <v>273290.95941378106</v>
      </c>
      <c r="P42" s="9">
        <f t="shared" si="1"/>
        <v>273290.95941378106</v>
      </c>
      <c r="Q42" s="9">
        <f t="shared" si="1"/>
        <v>273290.95941378106</v>
      </c>
      <c r="R42" s="9">
        <f t="shared" si="1"/>
        <v>273290.95941378106</v>
      </c>
      <c r="S42" s="9">
        <f t="shared" si="1"/>
        <v>273290.95941378106</v>
      </c>
      <c r="T42" s="9">
        <f t="shared" si="1"/>
        <v>273290.95941378106</v>
      </c>
      <c r="U42" s="9">
        <f t="shared" si="1"/>
        <v>273290.95941378106</v>
      </c>
      <c r="V42" s="9">
        <f t="shared" si="1"/>
        <v>273290.95941378106</v>
      </c>
      <c r="W42" s="3">
        <f t="shared" si="2"/>
        <v>1366454.7970689053</v>
      </c>
      <c r="X42" s="3">
        <f t="shared" si="3"/>
        <v>3279491.5129653718</v>
      </c>
      <c r="Y42" s="3">
        <f>VLOOKUP(J42,[1]BD!$J$2:$W$2575,14,FALSE)</f>
        <v>5930000</v>
      </c>
      <c r="Z42" s="3">
        <f t="shared" si="4"/>
        <v>2650508.4870346282</v>
      </c>
      <c r="AA42" s="17">
        <f>VLOOKUP(J42,Budget!$J$2:$AB$2575,19,FALSE)</f>
        <v>2470833.3333333335</v>
      </c>
      <c r="AB42" s="17">
        <f>VLOOKUP(J42,Budget!$J$2:$AB$2575,5,FALSE)</f>
        <v>494166.66666666669</v>
      </c>
    </row>
    <row r="43" spans="1:28" x14ac:dyDescent="0.2">
      <c r="A43" t="s">
        <v>77</v>
      </c>
      <c r="B43" t="s">
        <v>78</v>
      </c>
      <c r="C43" t="s">
        <v>79</v>
      </c>
      <c r="D43" t="s">
        <v>79</v>
      </c>
      <c r="E43" t="s">
        <v>80</v>
      </c>
      <c r="F43" t="s">
        <v>81</v>
      </c>
      <c r="G43" t="s">
        <v>113</v>
      </c>
      <c r="H43" t="s">
        <v>114</v>
      </c>
      <c r="I43" t="s">
        <v>21</v>
      </c>
      <c r="J43" t="s">
        <v>115</v>
      </c>
      <c r="K43" s="3">
        <v>10925.421725528131</v>
      </c>
      <c r="L43" s="3">
        <v>2041.5323400815055</v>
      </c>
      <c r="M43" s="3">
        <v>2835.8580296630957</v>
      </c>
      <c r="N43" s="3">
        <v>3410.1604672939088</v>
      </c>
      <c r="O43" s="3">
        <v>4803.2431406416599</v>
      </c>
      <c r="P43" s="9">
        <f t="shared" si="1"/>
        <v>4803.2431406416599</v>
      </c>
      <c r="Q43" s="9">
        <f t="shared" si="1"/>
        <v>4803.2431406416599</v>
      </c>
      <c r="R43" s="9">
        <f t="shared" si="1"/>
        <v>4803.2431406416599</v>
      </c>
      <c r="S43" s="9">
        <f t="shared" si="1"/>
        <v>4803.2431406416599</v>
      </c>
      <c r="T43" s="9">
        <f t="shared" si="1"/>
        <v>4803.2431406416599</v>
      </c>
      <c r="U43" s="9">
        <f t="shared" si="1"/>
        <v>4803.2431406416599</v>
      </c>
      <c r="V43" s="9">
        <f t="shared" si="1"/>
        <v>4803.2431406416599</v>
      </c>
      <c r="W43" s="3">
        <f t="shared" si="2"/>
        <v>24016.215703208298</v>
      </c>
      <c r="X43" s="3">
        <f t="shared" si="3"/>
        <v>57638.917687699904</v>
      </c>
      <c r="Y43" s="3">
        <f>VLOOKUP(J43,[1]BD!$J$2:$W$2575,14,FALSE)</f>
        <v>84000</v>
      </c>
      <c r="Z43" s="3">
        <f t="shared" si="4"/>
        <v>26361.082312300096</v>
      </c>
      <c r="AA43" s="17">
        <f>VLOOKUP(J43,Budget!$J$2:$AB$2575,19,FALSE)</f>
        <v>35000</v>
      </c>
      <c r="AB43" s="17">
        <f>VLOOKUP(J43,Budget!$J$2:$AB$2575,5,FALSE)</f>
        <v>7000</v>
      </c>
    </row>
    <row r="44" spans="1:28" x14ac:dyDescent="0.2">
      <c r="A44" t="s">
        <v>77</v>
      </c>
      <c r="B44" t="s">
        <v>78</v>
      </c>
      <c r="C44" t="s">
        <v>79</v>
      </c>
      <c r="D44" t="s">
        <v>79</v>
      </c>
      <c r="E44" t="s">
        <v>80</v>
      </c>
      <c r="F44" t="s">
        <v>81</v>
      </c>
      <c r="G44" t="s">
        <v>116</v>
      </c>
      <c r="H44" t="s">
        <v>117</v>
      </c>
      <c r="I44" t="s">
        <v>21</v>
      </c>
      <c r="J44" t="s">
        <v>118</v>
      </c>
      <c r="K44" s="3">
        <v>2828.2686232532956</v>
      </c>
      <c r="L44" s="3">
        <v>12780.245844225157</v>
      </c>
      <c r="M44" s="3">
        <v>16275.233227576937</v>
      </c>
      <c r="N44" s="3">
        <v>6925.2678484369126</v>
      </c>
      <c r="O44" s="3">
        <v>9702.253885873075</v>
      </c>
      <c r="P44" s="9">
        <f t="shared" si="1"/>
        <v>9702.253885873075</v>
      </c>
      <c r="Q44" s="9">
        <f t="shared" si="1"/>
        <v>9702.253885873075</v>
      </c>
      <c r="R44" s="9">
        <f t="shared" si="1"/>
        <v>9702.253885873075</v>
      </c>
      <c r="S44" s="9">
        <f t="shared" si="1"/>
        <v>9702.253885873075</v>
      </c>
      <c r="T44" s="9">
        <f t="shared" si="1"/>
        <v>9702.253885873075</v>
      </c>
      <c r="U44" s="9">
        <f t="shared" si="1"/>
        <v>9702.253885873075</v>
      </c>
      <c r="V44" s="9">
        <f t="shared" si="1"/>
        <v>9702.253885873075</v>
      </c>
      <c r="W44" s="3">
        <f t="shared" si="2"/>
        <v>48511.269429365377</v>
      </c>
      <c r="X44" s="3">
        <f t="shared" si="3"/>
        <v>116427.04663047688</v>
      </c>
      <c r="Y44" s="3">
        <f>VLOOKUP(J44,[1]BD!$J$2:$W$2575,14,FALSE)</f>
        <v>110000</v>
      </c>
      <c r="Z44" s="3">
        <f t="shared" si="4"/>
        <v>-6427.0466304768779</v>
      </c>
      <c r="AA44" s="17">
        <f>VLOOKUP(J44,Budget!$J$2:$AB$2575,19,FALSE)</f>
        <v>45833.333333333328</v>
      </c>
      <c r="AB44" s="17">
        <f>VLOOKUP(J44,Budget!$J$2:$AB$2575,5,FALSE)</f>
        <v>9166.6666666666661</v>
      </c>
    </row>
    <row r="45" spans="1:28" x14ac:dyDescent="0.2">
      <c r="A45" t="s">
        <v>119</v>
      </c>
      <c r="B45" t="s">
        <v>120</v>
      </c>
      <c r="C45" t="s">
        <v>79</v>
      </c>
      <c r="D45" t="s">
        <v>79</v>
      </c>
      <c r="E45" t="s">
        <v>80</v>
      </c>
      <c r="F45" t="s">
        <v>81</v>
      </c>
      <c r="G45" t="s">
        <v>15</v>
      </c>
      <c r="H45" t="s">
        <v>16</v>
      </c>
      <c r="I45" t="s">
        <v>17</v>
      </c>
      <c r="J45" t="s">
        <v>121</v>
      </c>
      <c r="K45" s="3">
        <v>144004.41</v>
      </c>
      <c r="L45" s="3">
        <v>119653.71</v>
      </c>
      <c r="M45" s="3">
        <v>119653.71</v>
      </c>
      <c r="N45" s="3">
        <v>156297.17000000001</v>
      </c>
      <c r="O45" s="3">
        <v>134902.25</v>
      </c>
      <c r="P45" s="9">
        <f t="shared" si="1"/>
        <v>134902.25</v>
      </c>
      <c r="Q45" s="9">
        <f t="shared" si="1"/>
        <v>134902.25</v>
      </c>
      <c r="R45" s="9">
        <f t="shared" si="1"/>
        <v>134902.25</v>
      </c>
      <c r="S45" s="9">
        <f t="shared" si="1"/>
        <v>134902.25</v>
      </c>
      <c r="T45" s="9">
        <f t="shared" si="1"/>
        <v>134902.25</v>
      </c>
      <c r="U45" s="9">
        <f t="shared" si="1"/>
        <v>134902.25</v>
      </c>
      <c r="V45" s="9">
        <f t="shared" si="1"/>
        <v>134902.25</v>
      </c>
      <c r="W45" s="3">
        <f t="shared" si="2"/>
        <v>674511.25</v>
      </c>
      <c r="X45" s="3">
        <f t="shared" si="3"/>
        <v>1618827</v>
      </c>
      <c r="Y45" s="3">
        <f>VLOOKUP(J45,[1]BD!$J$2:$W$2575,14,FALSE)</f>
        <v>1619325.8800000001</v>
      </c>
      <c r="Z45" s="3">
        <f t="shared" si="4"/>
        <v>498.88000000012107</v>
      </c>
      <c r="AA45" s="17">
        <f>VLOOKUP(J45,Budget!$J$2:$AB$2575,19,FALSE)</f>
        <v>663611.86</v>
      </c>
      <c r="AB45" s="17">
        <f>VLOOKUP(J45,Budget!$J$2:$AB$2575,5,FALSE)</f>
        <v>156297.17000000001</v>
      </c>
    </row>
    <row r="46" spans="1:28" x14ac:dyDescent="0.2">
      <c r="A46" t="s">
        <v>119</v>
      </c>
      <c r="B46" t="s">
        <v>120</v>
      </c>
      <c r="C46" t="s">
        <v>79</v>
      </c>
      <c r="D46" t="s">
        <v>79</v>
      </c>
      <c r="E46" t="s">
        <v>80</v>
      </c>
      <c r="F46" t="s">
        <v>81</v>
      </c>
      <c r="G46" t="s">
        <v>19</v>
      </c>
      <c r="H46" t="s">
        <v>20</v>
      </c>
      <c r="I46" t="s">
        <v>21</v>
      </c>
      <c r="J46" t="s">
        <v>122</v>
      </c>
      <c r="K46" s="3">
        <v>965.65221261585543</v>
      </c>
      <c r="L46" s="3">
        <v>1011.3275265643034</v>
      </c>
      <c r="M46" s="3">
        <v>200.22113360618536</v>
      </c>
      <c r="N46" s="3">
        <v>2007.8170677875587</v>
      </c>
      <c r="O46" s="3">
        <v>1046.2544851434759</v>
      </c>
      <c r="P46" s="9">
        <f t="shared" si="1"/>
        <v>1046.2544851434759</v>
      </c>
      <c r="Q46" s="9">
        <f t="shared" si="1"/>
        <v>1046.2544851434759</v>
      </c>
      <c r="R46" s="9">
        <f t="shared" si="1"/>
        <v>1046.2544851434759</v>
      </c>
      <c r="S46" s="9">
        <f t="shared" si="1"/>
        <v>1046.2544851434759</v>
      </c>
      <c r="T46" s="9">
        <f t="shared" si="1"/>
        <v>1046.2544851434759</v>
      </c>
      <c r="U46" s="9">
        <f t="shared" si="1"/>
        <v>1046.2544851434759</v>
      </c>
      <c r="V46" s="9">
        <f t="shared" si="1"/>
        <v>1046.2544851434759</v>
      </c>
      <c r="W46" s="3">
        <f t="shared" si="2"/>
        <v>5231.2724257173795</v>
      </c>
      <c r="X46" s="3">
        <f t="shared" si="3"/>
        <v>12555.053821721711</v>
      </c>
      <c r="Y46" s="3">
        <f>VLOOKUP(J46,[1]BD!$J$2:$W$2575,14,FALSE)</f>
        <v>14400</v>
      </c>
      <c r="Z46" s="3">
        <f t="shared" si="4"/>
        <v>1844.9461782782892</v>
      </c>
      <c r="AA46" s="17">
        <f>VLOOKUP(J46,Budget!$J$2:$AB$2575,19,FALSE)</f>
        <v>6000</v>
      </c>
      <c r="AB46" s="17">
        <f>VLOOKUP(J46,Budget!$J$2:$AB$2575,5,FALSE)</f>
        <v>1200</v>
      </c>
    </row>
    <row r="47" spans="1:28" x14ac:dyDescent="0.2">
      <c r="A47" t="s">
        <v>119</v>
      </c>
      <c r="B47" t="s">
        <v>120</v>
      </c>
      <c r="C47" t="s">
        <v>79</v>
      </c>
      <c r="D47" t="s">
        <v>79</v>
      </c>
      <c r="E47" t="s">
        <v>80</v>
      </c>
      <c r="F47" t="s">
        <v>81</v>
      </c>
      <c r="G47" t="s">
        <v>23</v>
      </c>
      <c r="H47" t="s">
        <v>24</v>
      </c>
      <c r="I47" t="s">
        <v>21</v>
      </c>
      <c r="J47" t="s">
        <v>123</v>
      </c>
      <c r="K47" s="3">
        <v>542.50360252953624</v>
      </c>
      <c r="L47" s="3">
        <v>116.35065272606558</v>
      </c>
      <c r="M47" s="3">
        <v>37.002425218974615</v>
      </c>
      <c r="N47" s="3">
        <v>355.5551441037519</v>
      </c>
      <c r="O47" s="3">
        <v>262.85295614458209</v>
      </c>
      <c r="P47" s="9">
        <f t="shared" si="1"/>
        <v>262.85295614458209</v>
      </c>
      <c r="Q47" s="9">
        <f t="shared" si="1"/>
        <v>262.85295614458209</v>
      </c>
      <c r="R47" s="9">
        <f t="shared" si="1"/>
        <v>262.85295614458209</v>
      </c>
      <c r="S47" s="9">
        <f t="shared" si="1"/>
        <v>262.85295614458209</v>
      </c>
      <c r="T47" s="9">
        <f t="shared" si="1"/>
        <v>262.85295614458209</v>
      </c>
      <c r="U47" s="9">
        <f t="shared" si="1"/>
        <v>262.85295614458209</v>
      </c>
      <c r="V47" s="9">
        <f t="shared" si="1"/>
        <v>262.85295614458209</v>
      </c>
      <c r="W47" s="3">
        <f t="shared" si="2"/>
        <v>1314.2647807229105</v>
      </c>
      <c r="X47" s="3">
        <f t="shared" si="3"/>
        <v>3154.2354737349851</v>
      </c>
      <c r="Y47" s="3">
        <f>VLOOKUP(J47,[1]BD!$J$2:$W$2575,14,FALSE)</f>
        <v>3840</v>
      </c>
      <c r="Z47" s="3">
        <f t="shared" si="4"/>
        <v>685.76452626501487</v>
      </c>
      <c r="AA47" s="17">
        <f>VLOOKUP(J47,Budget!$J$2:$AB$2575,19,FALSE)</f>
        <v>1600</v>
      </c>
      <c r="AB47" s="17">
        <f>VLOOKUP(J47,Budget!$J$2:$AB$2575,5,FALSE)</f>
        <v>320</v>
      </c>
    </row>
    <row r="48" spans="1:28" x14ac:dyDescent="0.2">
      <c r="A48" t="s">
        <v>119</v>
      </c>
      <c r="B48" t="s">
        <v>120</v>
      </c>
      <c r="C48" t="s">
        <v>79</v>
      </c>
      <c r="D48" t="s">
        <v>79</v>
      </c>
      <c r="E48" t="s">
        <v>80</v>
      </c>
      <c r="F48" t="s">
        <v>81</v>
      </c>
      <c r="G48" t="s">
        <v>29</v>
      </c>
      <c r="H48" t="s">
        <v>30</v>
      </c>
      <c r="I48" t="s">
        <v>21</v>
      </c>
      <c r="J48" t="s">
        <v>124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9">
        <f t="shared" si="1"/>
        <v>0</v>
      </c>
      <c r="Q48" s="9">
        <f t="shared" si="1"/>
        <v>0</v>
      </c>
      <c r="R48" s="9">
        <f t="shared" si="1"/>
        <v>0</v>
      </c>
      <c r="S48" s="9">
        <f t="shared" si="1"/>
        <v>0</v>
      </c>
      <c r="T48" s="9">
        <f t="shared" si="1"/>
        <v>0</v>
      </c>
      <c r="U48" s="9">
        <f t="shared" si="1"/>
        <v>0</v>
      </c>
      <c r="V48" s="9">
        <f t="shared" si="1"/>
        <v>0</v>
      </c>
      <c r="W48" s="3">
        <f t="shared" si="2"/>
        <v>0</v>
      </c>
      <c r="X48" s="3">
        <f t="shared" si="3"/>
        <v>0</v>
      </c>
      <c r="Y48" s="3">
        <f>VLOOKUP(J48,[1]BD!$J$2:$W$2575,14,FALSE)</f>
        <v>8050</v>
      </c>
      <c r="Z48" s="3">
        <f t="shared" si="4"/>
        <v>8050</v>
      </c>
      <c r="AA48" s="17">
        <f>VLOOKUP(J48,Budget!$J$2:$AB$2575,19,FALSE)</f>
        <v>0</v>
      </c>
      <c r="AB48" s="17">
        <f>VLOOKUP(J48,Budget!$J$2:$AB$2575,5,FALSE)</f>
        <v>0</v>
      </c>
    </row>
    <row r="49" spans="1:28" x14ac:dyDescent="0.2">
      <c r="A49" t="s">
        <v>119</v>
      </c>
      <c r="B49" t="s">
        <v>120</v>
      </c>
      <c r="C49" t="s">
        <v>79</v>
      </c>
      <c r="D49" t="s">
        <v>79</v>
      </c>
      <c r="E49" t="s">
        <v>80</v>
      </c>
      <c r="F49" t="s">
        <v>81</v>
      </c>
      <c r="G49" t="s">
        <v>32</v>
      </c>
      <c r="H49" t="s">
        <v>33</v>
      </c>
      <c r="I49" t="s">
        <v>21</v>
      </c>
      <c r="J49" t="s">
        <v>125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9">
        <f t="shared" si="1"/>
        <v>0</v>
      </c>
      <c r="Q49" s="9">
        <f t="shared" si="1"/>
        <v>0</v>
      </c>
      <c r="R49" s="9">
        <f t="shared" si="1"/>
        <v>0</v>
      </c>
      <c r="S49" s="9">
        <f t="shared" si="1"/>
        <v>0</v>
      </c>
      <c r="T49" s="9">
        <f t="shared" si="1"/>
        <v>0</v>
      </c>
      <c r="U49" s="9">
        <f t="shared" si="1"/>
        <v>0</v>
      </c>
      <c r="V49" s="9">
        <f t="shared" si="1"/>
        <v>0</v>
      </c>
      <c r="W49" s="3">
        <f t="shared" si="2"/>
        <v>0</v>
      </c>
      <c r="X49" s="3">
        <f t="shared" si="3"/>
        <v>0</v>
      </c>
      <c r="Y49" s="3">
        <f>VLOOKUP(J49,[1]BD!$J$2:$W$2575,14,FALSE)</f>
        <v>4000</v>
      </c>
      <c r="Z49" s="3">
        <f t="shared" si="4"/>
        <v>4000</v>
      </c>
      <c r="AA49" s="17">
        <f>VLOOKUP(J49,Budget!$J$2:$AB$2575,19,FALSE)</f>
        <v>0</v>
      </c>
      <c r="AB49" s="17">
        <f>VLOOKUP(J49,Budget!$J$2:$AB$2575,5,FALSE)</f>
        <v>0</v>
      </c>
    </row>
    <row r="50" spans="1:28" x14ac:dyDescent="0.2">
      <c r="A50" t="s">
        <v>119</v>
      </c>
      <c r="B50" t="s">
        <v>120</v>
      </c>
      <c r="C50" t="s">
        <v>79</v>
      </c>
      <c r="D50" t="s">
        <v>79</v>
      </c>
      <c r="E50" t="s">
        <v>80</v>
      </c>
      <c r="F50" t="s">
        <v>81</v>
      </c>
      <c r="G50" t="s">
        <v>38</v>
      </c>
      <c r="H50" t="s">
        <v>39</v>
      </c>
      <c r="I50" t="s">
        <v>21</v>
      </c>
      <c r="J50" t="s">
        <v>126</v>
      </c>
      <c r="K50" s="3">
        <v>272.44573426561709</v>
      </c>
      <c r="L50" s="3">
        <v>9227.3779696222973</v>
      </c>
      <c r="M50" s="3">
        <v>3354.7587849509177</v>
      </c>
      <c r="N50" s="3">
        <v>5799.5395295555072</v>
      </c>
      <c r="O50" s="3">
        <v>4663.5305045985851</v>
      </c>
      <c r="P50" s="9">
        <f t="shared" si="1"/>
        <v>4663.5305045985851</v>
      </c>
      <c r="Q50" s="9">
        <f t="shared" si="1"/>
        <v>4663.5305045985851</v>
      </c>
      <c r="R50" s="9">
        <f t="shared" si="1"/>
        <v>4663.5305045985851</v>
      </c>
      <c r="S50" s="9">
        <f t="shared" si="1"/>
        <v>4663.5305045985851</v>
      </c>
      <c r="T50" s="9">
        <f t="shared" si="1"/>
        <v>4663.5305045985851</v>
      </c>
      <c r="U50" s="9">
        <f t="shared" si="1"/>
        <v>4663.5305045985851</v>
      </c>
      <c r="V50" s="9">
        <f t="shared" si="1"/>
        <v>4663.5305045985851</v>
      </c>
      <c r="W50" s="3">
        <f t="shared" si="2"/>
        <v>23317.652522992925</v>
      </c>
      <c r="X50" s="3">
        <f t="shared" si="3"/>
        <v>55962.366055183033</v>
      </c>
      <c r="Y50" s="3">
        <f>VLOOKUP(J50,[1]BD!$J$2:$W$2575,14,FALSE)</f>
        <v>68709.782697677816</v>
      </c>
      <c r="Z50" s="3">
        <f t="shared" si="4"/>
        <v>12747.416642494783</v>
      </c>
      <c r="AA50" s="17">
        <f>VLOOKUP(J50,Budget!$J$2:$AB$2575,19,FALSE)</f>
        <v>28629.076124032428</v>
      </c>
      <c r="AB50" s="17">
        <f>VLOOKUP(J50,Budget!$J$2:$AB$2575,5,FALSE)</f>
        <v>5725.8152248064853</v>
      </c>
    </row>
    <row r="51" spans="1:28" x14ac:dyDescent="0.2">
      <c r="A51" t="s">
        <v>119</v>
      </c>
      <c r="B51" t="s">
        <v>120</v>
      </c>
      <c r="C51" t="s">
        <v>79</v>
      </c>
      <c r="D51" t="s">
        <v>79</v>
      </c>
      <c r="E51" t="s">
        <v>80</v>
      </c>
      <c r="F51" t="s">
        <v>81</v>
      </c>
      <c r="G51" t="s">
        <v>41</v>
      </c>
      <c r="H51" t="s">
        <v>42</v>
      </c>
      <c r="I51" t="s">
        <v>21</v>
      </c>
      <c r="J51" t="s">
        <v>127</v>
      </c>
      <c r="K51" s="3">
        <v>2416.6368370761907</v>
      </c>
      <c r="L51" s="3">
        <v>2282.6752405526527</v>
      </c>
      <c r="M51" s="3">
        <v>864.68580182350001</v>
      </c>
      <c r="N51" s="3">
        <v>3159.2959884654751</v>
      </c>
      <c r="O51" s="3">
        <v>2180.8234669794547</v>
      </c>
      <c r="P51" s="9">
        <f t="shared" si="1"/>
        <v>2180.8234669794547</v>
      </c>
      <c r="Q51" s="9">
        <f t="shared" si="1"/>
        <v>2180.8234669794547</v>
      </c>
      <c r="R51" s="9">
        <f t="shared" si="1"/>
        <v>2180.8234669794547</v>
      </c>
      <c r="S51" s="9">
        <f t="shared" si="1"/>
        <v>2180.8234669794547</v>
      </c>
      <c r="T51" s="9">
        <f t="shared" si="1"/>
        <v>2180.8234669794547</v>
      </c>
      <c r="U51" s="9">
        <f t="shared" si="1"/>
        <v>2180.8234669794547</v>
      </c>
      <c r="V51" s="9">
        <f t="shared" si="1"/>
        <v>2180.8234669794547</v>
      </c>
      <c r="W51" s="3">
        <f t="shared" si="2"/>
        <v>10904.117334897273</v>
      </c>
      <c r="X51" s="3">
        <f t="shared" si="3"/>
        <v>26169.881603753456</v>
      </c>
      <c r="Y51" s="3">
        <f>VLOOKUP(J51,[1]BD!$J$2:$W$2575,14,FALSE)</f>
        <v>30000</v>
      </c>
      <c r="Z51" s="3">
        <f t="shared" si="4"/>
        <v>3830.1183962465439</v>
      </c>
      <c r="AA51" s="17">
        <f>VLOOKUP(J51,Budget!$J$2:$AB$2575,19,FALSE)</f>
        <v>12500</v>
      </c>
      <c r="AB51" s="17">
        <f>VLOOKUP(J51,Budget!$J$2:$AB$2575,5,FALSE)</f>
        <v>2500</v>
      </c>
    </row>
    <row r="52" spans="1:28" x14ac:dyDescent="0.2">
      <c r="A52" t="s">
        <v>119</v>
      </c>
      <c r="B52" t="s">
        <v>120</v>
      </c>
      <c r="C52" t="s">
        <v>79</v>
      </c>
      <c r="D52" t="s">
        <v>79</v>
      </c>
      <c r="E52" t="s">
        <v>80</v>
      </c>
      <c r="F52" t="s">
        <v>81</v>
      </c>
      <c r="G52" t="s">
        <v>44</v>
      </c>
      <c r="H52" t="s">
        <v>45</v>
      </c>
      <c r="I52" t="s">
        <v>21</v>
      </c>
      <c r="J52" t="s">
        <v>128</v>
      </c>
      <c r="K52" s="3">
        <v>0</v>
      </c>
      <c r="L52" s="3">
        <v>0</v>
      </c>
      <c r="M52" s="3">
        <v>133.81134617639995</v>
      </c>
      <c r="N52" s="3">
        <v>0</v>
      </c>
      <c r="O52" s="3">
        <v>33.452836544099988</v>
      </c>
      <c r="P52" s="9">
        <f t="shared" si="1"/>
        <v>33.452836544099988</v>
      </c>
      <c r="Q52" s="9">
        <f t="shared" si="1"/>
        <v>33.452836544099988</v>
      </c>
      <c r="R52" s="9">
        <f t="shared" ref="Q52:V94" si="5">SUM($K52:$O52)/5</f>
        <v>33.452836544099988</v>
      </c>
      <c r="S52" s="9">
        <f t="shared" si="5"/>
        <v>33.452836544099988</v>
      </c>
      <c r="T52" s="9">
        <f t="shared" si="5"/>
        <v>33.452836544099988</v>
      </c>
      <c r="U52" s="9">
        <f t="shared" si="5"/>
        <v>33.452836544099988</v>
      </c>
      <c r="V52" s="9">
        <f t="shared" si="5"/>
        <v>33.452836544099988</v>
      </c>
      <c r="W52" s="3">
        <f t="shared" si="2"/>
        <v>167.26418272049995</v>
      </c>
      <c r="X52" s="3">
        <f t="shared" si="3"/>
        <v>401.43403852919977</v>
      </c>
      <c r="Y52" s="3">
        <f>VLOOKUP(J52,[1]BD!$J$2:$W$2575,14,FALSE)</f>
        <v>1000</v>
      </c>
      <c r="Z52" s="3">
        <f t="shared" si="4"/>
        <v>598.56596147080018</v>
      </c>
      <c r="AA52" s="17">
        <f>VLOOKUP(J52,Budget!$J$2:$AB$2575,19,FALSE)</f>
        <v>500</v>
      </c>
      <c r="AB52" s="17">
        <f>VLOOKUP(J52,Budget!$J$2:$AB$2575,5,FALSE)</f>
        <v>0</v>
      </c>
    </row>
    <row r="53" spans="1:28" x14ac:dyDescent="0.2">
      <c r="A53" t="s">
        <v>119</v>
      </c>
      <c r="B53" t="s">
        <v>120</v>
      </c>
      <c r="C53" t="s">
        <v>79</v>
      </c>
      <c r="D53" t="s">
        <v>79</v>
      </c>
      <c r="E53" t="s">
        <v>80</v>
      </c>
      <c r="F53" t="s">
        <v>81</v>
      </c>
      <c r="G53" t="s">
        <v>47</v>
      </c>
      <c r="H53" t="s">
        <v>48</v>
      </c>
      <c r="I53" t="s">
        <v>21</v>
      </c>
      <c r="J53" t="s">
        <v>129</v>
      </c>
      <c r="K53" s="3">
        <v>0</v>
      </c>
      <c r="L53" s="3">
        <v>0</v>
      </c>
      <c r="M53" s="3">
        <v>1663.1309604086105</v>
      </c>
      <c r="N53" s="3">
        <v>0</v>
      </c>
      <c r="O53" s="3">
        <v>415.78274010215262</v>
      </c>
      <c r="P53" s="9">
        <f t="shared" ref="P53:P116" si="6">SUM($K53:$O53)/5</f>
        <v>415.78274010215262</v>
      </c>
      <c r="Q53" s="9">
        <f t="shared" si="5"/>
        <v>415.78274010215262</v>
      </c>
      <c r="R53" s="9">
        <f t="shared" si="5"/>
        <v>415.78274010215262</v>
      </c>
      <c r="S53" s="9">
        <f t="shared" si="5"/>
        <v>415.78274010215262</v>
      </c>
      <c r="T53" s="9">
        <f t="shared" si="5"/>
        <v>415.78274010215262</v>
      </c>
      <c r="U53" s="9">
        <f t="shared" si="5"/>
        <v>415.78274010215262</v>
      </c>
      <c r="V53" s="9">
        <f t="shared" si="5"/>
        <v>415.78274010215262</v>
      </c>
      <c r="W53" s="3">
        <f t="shared" si="2"/>
        <v>2078.9137005107632</v>
      </c>
      <c r="X53" s="3">
        <f t="shared" si="3"/>
        <v>4989.3928812258309</v>
      </c>
      <c r="Y53" s="3">
        <f>VLOOKUP(J53,[1]BD!$J$2:$W$2575,14,FALSE)</f>
        <v>2000</v>
      </c>
      <c r="Z53" s="3">
        <f t="shared" si="4"/>
        <v>-2989.3928812258309</v>
      </c>
      <c r="AA53" s="17">
        <f>VLOOKUP(J53,Budget!$J$2:$AB$2575,19,FALSE)</f>
        <v>1000</v>
      </c>
      <c r="AB53" s="17">
        <f>VLOOKUP(J53,Budget!$J$2:$AB$2575,5,FALSE)</f>
        <v>0</v>
      </c>
    </row>
    <row r="54" spans="1:28" x14ac:dyDescent="0.2">
      <c r="A54" t="s">
        <v>119</v>
      </c>
      <c r="B54" t="s">
        <v>120</v>
      </c>
      <c r="C54" t="s">
        <v>79</v>
      </c>
      <c r="D54" t="s">
        <v>79</v>
      </c>
      <c r="E54" t="s">
        <v>80</v>
      </c>
      <c r="F54" t="s">
        <v>81</v>
      </c>
      <c r="G54" t="s">
        <v>50</v>
      </c>
      <c r="H54" t="s">
        <v>51</v>
      </c>
      <c r="I54" t="s">
        <v>21</v>
      </c>
      <c r="J54" t="s">
        <v>130</v>
      </c>
      <c r="K54" s="3">
        <v>339.5450462625447</v>
      </c>
      <c r="L54" s="3">
        <v>408.35721975349151</v>
      </c>
      <c r="M54" s="3">
        <v>334.13889043699993</v>
      </c>
      <c r="N54" s="3">
        <v>479.82864578744335</v>
      </c>
      <c r="O54" s="3">
        <v>390.46745056011986</v>
      </c>
      <c r="P54" s="9">
        <f t="shared" si="6"/>
        <v>390.46745056011986</v>
      </c>
      <c r="Q54" s="9">
        <f t="shared" si="5"/>
        <v>390.46745056011986</v>
      </c>
      <c r="R54" s="9">
        <f t="shared" si="5"/>
        <v>390.46745056011986</v>
      </c>
      <c r="S54" s="9">
        <f t="shared" si="5"/>
        <v>390.46745056011986</v>
      </c>
      <c r="T54" s="9">
        <f t="shared" si="5"/>
        <v>390.46745056011986</v>
      </c>
      <c r="U54" s="9">
        <f t="shared" si="5"/>
        <v>390.46745056011986</v>
      </c>
      <c r="V54" s="9">
        <f t="shared" si="5"/>
        <v>390.46745056011986</v>
      </c>
      <c r="W54" s="3">
        <f t="shared" si="2"/>
        <v>1952.3372528005993</v>
      </c>
      <c r="X54" s="3">
        <f t="shared" si="3"/>
        <v>4685.6094067214372</v>
      </c>
      <c r="Y54" s="3">
        <f>VLOOKUP(J54,[1]BD!$J$2:$W$2575,14,FALSE)</f>
        <v>7260</v>
      </c>
      <c r="Z54" s="3">
        <f t="shared" si="4"/>
        <v>2574.3905932785628</v>
      </c>
      <c r="AA54" s="17">
        <f>VLOOKUP(J54,Budget!$J$2:$AB$2575,19,FALSE)</f>
        <v>3025</v>
      </c>
      <c r="AB54" s="17">
        <f>VLOOKUP(J54,Budget!$J$2:$AB$2575,5,FALSE)</f>
        <v>605</v>
      </c>
    </row>
    <row r="55" spans="1:28" x14ac:dyDescent="0.2">
      <c r="A55" t="s">
        <v>119</v>
      </c>
      <c r="B55" t="s">
        <v>120</v>
      </c>
      <c r="C55" t="s">
        <v>79</v>
      </c>
      <c r="D55" t="s">
        <v>79</v>
      </c>
      <c r="E55" t="s">
        <v>80</v>
      </c>
      <c r="F55" t="s">
        <v>81</v>
      </c>
      <c r="G55" t="s">
        <v>53</v>
      </c>
      <c r="H55" t="s">
        <v>54</v>
      </c>
      <c r="I55" t="s">
        <v>21</v>
      </c>
      <c r="J55" t="s">
        <v>131</v>
      </c>
      <c r="K55" s="3">
        <v>2313.6642498820138</v>
      </c>
      <c r="L55" s="3">
        <v>3783.6325768118841</v>
      </c>
      <c r="M55" s="3">
        <v>1729.8887091665292</v>
      </c>
      <c r="N55" s="3">
        <v>2518.3108787674191</v>
      </c>
      <c r="O55" s="3">
        <v>2586.3741036569618</v>
      </c>
      <c r="P55" s="9">
        <f t="shared" si="6"/>
        <v>2586.3741036569618</v>
      </c>
      <c r="Q55" s="9">
        <f t="shared" si="5"/>
        <v>2586.3741036569618</v>
      </c>
      <c r="R55" s="9">
        <f t="shared" si="5"/>
        <v>2586.3741036569618</v>
      </c>
      <c r="S55" s="9">
        <f t="shared" si="5"/>
        <v>2586.3741036569618</v>
      </c>
      <c r="T55" s="9">
        <f t="shared" si="5"/>
        <v>2586.3741036569618</v>
      </c>
      <c r="U55" s="9">
        <f t="shared" si="5"/>
        <v>2586.3741036569618</v>
      </c>
      <c r="V55" s="9">
        <f t="shared" si="5"/>
        <v>2586.3741036569618</v>
      </c>
      <c r="W55" s="3">
        <f t="shared" si="2"/>
        <v>12931.87051828481</v>
      </c>
      <c r="X55" s="3">
        <f t="shared" si="3"/>
        <v>31036.489243883549</v>
      </c>
      <c r="Y55" s="3">
        <f>VLOOKUP(J55,[1]BD!$J$2:$W$2575,14,FALSE)</f>
        <v>50000</v>
      </c>
      <c r="Z55" s="3">
        <f t="shared" si="4"/>
        <v>18963.510756116451</v>
      </c>
      <c r="AA55" s="17">
        <f>VLOOKUP(J55,Budget!$J$2:$AB$2575,19,FALSE)</f>
        <v>20833.333333333336</v>
      </c>
      <c r="AB55" s="17">
        <f>VLOOKUP(J55,Budget!$J$2:$AB$2575,5,FALSE)</f>
        <v>4166.666666666667</v>
      </c>
    </row>
    <row r="56" spans="1:28" x14ac:dyDescent="0.2">
      <c r="A56" t="s">
        <v>119</v>
      </c>
      <c r="B56" t="s">
        <v>120</v>
      </c>
      <c r="C56" t="s">
        <v>79</v>
      </c>
      <c r="D56" t="s">
        <v>79</v>
      </c>
      <c r="E56" t="s">
        <v>80</v>
      </c>
      <c r="F56" t="s">
        <v>81</v>
      </c>
      <c r="G56" t="s">
        <v>59</v>
      </c>
      <c r="H56" t="s">
        <v>60</v>
      </c>
      <c r="I56" t="s">
        <v>21</v>
      </c>
      <c r="J56" t="s">
        <v>132</v>
      </c>
      <c r="K56" s="3">
        <v>7.6127180259014651</v>
      </c>
      <c r="L56" s="3">
        <v>542.12851156461716</v>
      </c>
      <c r="M56" s="3">
        <v>36.884928778367019</v>
      </c>
      <c r="N56" s="3">
        <v>280.45209873582024</v>
      </c>
      <c r="O56" s="3">
        <v>216.76956427617648</v>
      </c>
      <c r="P56" s="9">
        <f t="shared" si="6"/>
        <v>216.76956427617648</v>
      </c>
      <c r="Q56" s="9">
        <f t="shared" si="5"/>
        <v>216.76956427617648</v>
      </c>
      <c r="R56" s="9">
        <f t="shared" si="5"/>
        <v>216.76956427617648</v>
      </c>
      <c r="S56" s="9">
        <f t="shared" si="5"/>
        <v>216.76956427617648</v>
      </c>
      <c r="T56" s="9">
        <f t="shared" si="5"/>
        <v>216.76956427617648</v>
      </c>
      <c r="U56" s="9">
        <f t="shared" si="5"/>
        <v>216.76956427617648</v>
      </c>
      <c r="V56" s="9">
        <f t="shared" si="5"/>
        <v>216.76956427617648</v>
      </c>
      <c r="W56" s="3">
        <f t="shared" si="2"/>
        <v>1083.8478213808824</v>
      </c>
      <c r="X56" s="3">
        <f t="shared" si="3"/>
        <v>2601.2347713141176</v>
      </c>
      <c r="Y56" s="3">
        <f>VLOOKUP(J56,[1]BD!$J$2:$W$2575,14,FALSE)</f>
        <v>3600</v>
      </c>
      <c r="Z56" s="3">
        <f t="shared" si="4"/>
        <v>998.76522868588245</v>
      </c>
      <c r="AA56" s="17">
        <f>VLOOKUP(J56,Budget!$J$2:$AB$2575,19,FALSE)</f>
        <v>1500</v>
      </c>
      <c r="AB56" s="17">
        <f>VLOOKUP(J56,Budget!$J$2:$AB$2575,5,FALSE)</f>
        <v>300</v>
      </c>
    </row>
    <row r="57" spans="1:28" x14ac:dyDescent="0.2">
      <c r="A57" t="s">
        <v>119</v>
      </c>
      <c r="B57" t="s">
        <v>120</v>
      </c>
      <c r="C57" t="s">
        <v>79</v>
      </c>
      <c r="D57" t="s">
        <v>79</v>
      </c>
      <c r="E57" t="s">
        <v>80</v>
      </c>
      <c r="F57" t="s">
        <v>81</v>
      </c>
      <c r="G57" t="s">
        <v>68</v>
      </c>
      <c r="H57" t="s">
        <v>69</v>
      </c>
      <c r="I57" t="s">
        <v>21</v>
      </c>
      <c r="J57" t="s">
        <v>133</v>
      </c>
      <c r="K57" s="3">
        <v>474.60300152446752</v>
      </c>
      <c r="L57" s="3">
        <v>197.04134858348075</v>
      </c>
      <c r="M57" s="3">
        <v>162.45560036024389</v>
      </c>
      <c r="N57" s="3">
        <v>399.26334150240808</v>
      </c>
      <c r="O57" s="3">
        <v>308.34082299265009</v>
      </c>
      <c r="P57" s="9">
        <f t="shared" si="6"/>
        <v>308.34082299265009</v>
      </c>
      <c r="Q57" s="9">
        <f t="shared" si="5"/>
        <v>308.34082299265009</v>
      </c>
      <c r="R57" s="9">
        <f t="shared" si="5"/>
        <v>308.34082299265009</v>
      </c>
      <c r="S57" s="9">
        <f t="shared" si="5"/>
        <v>308.34082299265009</v>
      </c>
      <c r="T57" s="9">
        <f t="shared" si="5"/>
        <v>308.34082299265009</v>
      </c>
      <c r="U57" s="9">
        <f t="shared" si="5"/>
        <v>308.34082299265009</v>
      </c>
      <c r="V57" s="9">
        <f t="shared" si="5"/>
        <v>308.34082299265009</v>
      </c>
      <c r="W57" s="3">
        <f t="shared" si="2"/>
        <v>1541.7041149632505</v>
      </c>
      <c r="X57" s="3">
        <f t="shared" si="3"/>
        <v>3700.0898759118004</v>
      </c>
      <c r="Y57" s="3">
        <f>VLOOKUP(J57,[1]BD!$J$2:$W$2575,14,FALSE)</f>
        <v>4800</v>
      </c>
      <c r="Z57" s="3">
        <f t="shared" si="4"/>
        <v>1099.9101240881996</v>
      </c>
      <c r="AA57" s="17">
        <f>VLOOKUP(J57,Budget!$J$2:$AB$2575,19,FALSE)</f>
        <v>2000</v>
      </c>
      <c r="AB57" s="17">
        <f>VLOOKUP(J57,Budget!$J$2:$AB$2575,5,FALSE)</f>
        <v>400</v>
      </c>
    </row>
    <row r="58" spans="1:28" x14ac:dyDescent="0.2">
      <c r="A58" t="s">
        <v>119</v>
      </c>
      <c r="B58" t="s">
        <v>120</v>
      </c>
      <c r="C58" t="s">
        <v>79</v>
      </c>
      <c r="D58" t="s">
        <v>79</v>
      </c>
      <c r="E58" t="s">
        <v>80</v>
      </c>
      <c r="F58" t="s">
        <v>81</v>
      </c>
      <c r="G58" t="s">
        <v>104</v>
      </c>
      <c r="H58" t="s">
        <v>105</v>
      </c>
      <c r="I58" t="s">
        <v>21</v>
      </c>
      <c r="J58" t="s">
        <v>134</v>
      </c>
      <c r="K58" s="3">
        <v>0</v>
      </c>
      <c r="L58" s="3">
        <v>0</v>
      </c>
      <c r="M58" s="3">
        <v>0</v>
      </c>
      <c r="N58" s="3">
        <v>3681.2364912439766</v>
      </c>
      <c r="O58" s="3">
        <v>920.30912281099415</v>
      </c>
      <c r="P58" s="9">
        <f t="shared" si="6"/>
        <v>920.30912281099404</v>
      </c>
      <c r="Q58" s="9">
        <f t="shared" si="5"/>
        <v>920.30912281099404</v>
      </c>
      <c r="R58" s="9">
        <f t="shared" si="5"/>
        <v>920.30912281099404</v>
      </c>
      <c r="S58" s="9">
        <f t="shared" si="5"/>
        <v>920.30912281099404</v>
      </c>
      <c r="T58" s="9">
        <f t="shared" si="5"/>
        <v>920.30912281099404</v>
      </c>
      <c r="U58" s="9">
        <f t="shared" si="5"/>
        <v>920.30912281099404</v>
      </c>
      <c r="V58" s="9">
        <f t="shared" si="5"/>
        <v>920.30912281099404</v>
      </c>
      <c r="W58" s="3">
        <f t="shared" si="2"/>
        <v>4601.5456140549704</v>
      </c>
      <c r="X58" s="3">
        <f t="shared" si="3"/>
        <v>11043.709473731928</v>
      </c>
      <c r="Y58" s="3">
        <f>VLOOKUP(J58,[1]BD!$J$2:$W$2575,14,FALSE)</f>
        <v>21000</v>
      </c>
      <c r="Z58" s="3">
        <f t="shared" si="4"/>
        <v>9956.2905262680724</v>
      </c>
      <c r="AA58" s="17">
        <f>VLOOKUP(J58,Budget!$J$2:$AB$2575,19,FALSE)</f>
        <v>7000</v>
      </c>
      <c r="AB58" s="17">
        <f>VLOOKUP(J58,Budget!$J$2:$AB$2575,5,FALSE)</f>
        <v>7000</v>
      </c>
    </row>
    <row r="59" spans="1:28" x14ac:dyDescent="0.2">
      <c r="A59" t="s">
        <v>119</v>
      </c>
      <c r="B59" t="s">
        <v>120</v>
      </c>
      <c r="C59" t="s">
        <v>79</v>
      </c>
      <c r="D59" t="s">
        <v>79</v>
      </c>
      <c r="E59" t="s">
        <v>80</v>
      </c>
      <c r="F59" t="s">
        <v>81</v>
      </c>
      <c r="G59" t="s">
        <v>135</v>
      </c>
      <c r="H59" t="s">
        <v>136</v>
      </c>
      <c r="I59" t="s">
        <v>21</v>
      </c>
      <c r="J59" t="s">
        <v>137</v>
      </c>
      <c r="K59" s="3">
        <v>0</v>
      </c>
      <c r="L59" s="3">
        <v>0</v>
      </c>
      <c r="M59" s="3">
        <v>333.72709678676239</v>
      </c>
      <c r="N59" s="3">
        <v>0</v>
      </c>
      <c r="O59" s="3">
        <v>83.431774196690597</v>
      </c>
      <c r="P59" s="9">
        <f t="shared" si="6"/>
        <v>83.431774196690597</v>
      </c>
      <c r="Q59" s="9">
        <f t="shared" si="5"/>
        <v>83.431774196690597</v>
      </c>
      <c r="R59" s="9">
        <f t="shared" si="5"/>
        <v>83.431774196690597</v>
      </c>
      <c r="S59" s="9">
        <f t="shared" si="5"/>
        <v>83.431774196690597</v>
      </c>
      <c r="T59" s="9">
        <f t="shared" si="5"/>
        <v>83.431774196690597</v>
      </c>
      <c r="U59" s="9">
        <f t="shared" si="5"/>
        <v>83.431774196690597</v>
      </c>
      <c r="V59" s="9">
        <f t="shared" si="5"/>
        <v>83.431774196690597</v>
      </c>
      <c r="W59" s="3">
        <f t="shared" si="2"/>
        <v>417.15887098345297</v>
      </c>
      <c r="X59" s="3">
        <f t="shared" si="3"/>
        <v>1001.1812903602873</v>
      </c>
      <c r="Y59" s="3">
        <f>VLOOKUP(J59,[1]BD!$J$2:$W$2575,14,FALSE)</f>
        <v>5000</v>
      </c>
      <c r="Z59" s="3">
        <f t="shared" si="4"/>
        <v>3998.8187096397128</v>
      </c>
      <c r="AA59" s="17">
        <f>VLOOKUP(J59,Budget!$J$2:$AB$2575,19,FALSE)</f>
        <v>2500</v>
      </c>
      <c r="AB59" s="17">
        <f>VLOOKUP(J59,Budget!$J$2:$AB$2575,5,FALSE)</f>
        <v>0</v>
      </c>
    </row>
    <row r="60" spans="1:28" x14ac:dyDescent="0.2">
      <c r="A60" t="s">
        <v>119</v>
      </c>
      <c r="B60" t="s">
        <v>120</v>
      </c>
      <c r="C60" t="s">
        <v>79</v>
      </c>
      <c r="D60" t="s">
        <v>79</v>
      </c>
      <c r="E60" t="s">
        <v>80</v>
      </c>
      <c r="F60" t="s">
        <v>81</v>
      </c>
      <c r="G60" t="s">
        <v>107</v>
      </c>
      <c r="H60" t="s">
        <v>108</v>
      </c>
      <c r="I60" t="s">
        <v>21</v>
      </c>
      <c r="J60" t="s">
        <v>138</v>
      </c>
      <c r="K60" s="3">
        <v>41540.829033706905</v>
      </c>
      <c r="L60" s="3">
        <v>42598.064927048661</v>
      </c>
      <c r="M60" s="3">
        <v>74482.798669914642</v>
      </c>
      <c r="N60" s="3">
        <v>49194.383302359747</v>
      </c>
      <c r="O60" s="3">
        <v>51954.018983257491</v>
      </c>
      <c r="P60" s="9">
        <f t="shared" si="6"/>
        <v>51954.018983257491</v>
      </c>
      <c r="Q60" s="9">
        <f t="shared" si="5"/>
        <v>51954.018983257491</v>
      </c>
      <c r="R60" s="9">
        <f t="shared" si="5"/>
        <v>51954.018983257491</v>
      </c>
      <c r="S60" s="9">
        <f t="shared" si="5"/>
        <v>51954.018983257491</v>
      </c>
      <c r="T60" s="9">
        <f t="shared" si="5"/>
        <v>51954.018983257491</v>
      </c>
      <c r="U60" s="9">
        <f t="shared" si="5"/>
        <v>51954.018983257491</v>
      </c>
      <c r="V60" s="9">
        <f t="shared" si="5"/>
        <v>51954.018983257491</v>
      </c>
      <c r="W60" s="3">
        <f t="shared" si="2"/>
        <v>259770.09491628746</v>
      </c>
      <c r="X60" s="3">
        <f t="shared" si="3"/>
        <v>623448.22779908974</v>
      </c>
      <c r="Y60" s="3">
        <f>VLOOKUP(J60,[1]BD!$J$2:$W$2575,14,FALSE)</f>
        <v>485900</v>
      </c>
      <c r="Z60" s="3">
        <f t="shared" si="4"/>
        <v>-137548.22779908974</v>
      </c>
      <c r="AA60" s="17">
        <f>VLOOKUP(J60,Budget!$J$2:$AB$2575,19,FALSE)</f>
        <v>202458.33333333331</v>
      </c>
      <c r="AB60" s="17">
        <f>VLOOKUP(J60,Budget!$J$2:$AB$2575,5,FALSE)</f>
        <v>40491.666666666664</v>
      </c>
    </row>
    <row r="61" spans="1:28" x14ac:dyDescent="0.2">
      <c r="A61" t="s">
        <v>119</v>
      </c>
      <c r="B61" t="s">
        <v>120</v>
      </c>
      <c r="C61" t="s">
        <v>79</v>
      </c>
      <c r="D61" t="s">
        <v>79</v>
      </c>
      <c r="E61" t="s">
        <v>80</v>
      </c>
      <c r="F61" t="s">
        <v>81</v>
      </c>
      <c r="G61" t="s">
        <v>139</v>
      </c>
      <c r="H61" t="s">
        <v>140</v>
      </c>
      <c r="I61" t="s">
        <v>21</v>
      </c>
      <c r="J61" t="s">
        <v>141</v>
      </c>
      <c r="K61" s="3">
        <v>263862.43309297232</v>
      </c>
      <c r="L61" s="3">
        <v>256260.06111955634</v>
      </c>
      <c r="M61" s="3">
        <v>346873.75718373852</v>
      </c>
      <c r="N61" s="3">
        <v>298601.0165672219</v>
      </c>
      <c r="O61" s="3">
        <v>291399.31699087226</v>
      </c>
      <c r="P61" s="9">
        <f t="shared" si="6"/>
        <v>291399.31699087226</v>
      </c>
      <c r="Q61" s="9">
        <f t="shared" si="5"/>
        <v>291399.31699087226</v>
      </c>
      <c r="R61" s="9">
        <f t="shared" si="5"/>
        <v>291399.31699087226</v>
      </c>
      <c r="S61" s="9">
        <f t="shared" si="5"/>
        <v>291399.31699087226</v>
      </c>
      <c r="T61" s="9">
        <f t="shared" si="5"/>
        <v>291399.31699087226</v>
      </c>
      <c r="U61" s="9">
        <f t="shared" si="5"/>
        <v>291399.31699087226</v>
      </c>
      <c r="V61" s="9">
        <f t="shared" si="5"/>
        <v>291399.31699087226</v>
      </c>
      <c r="W61" s="3">
        <f t="shared" si="2"/>
        <v>1456996.5849543614</v>
      </c>
      <c r="X61" s="3">
        <f t="shared" si="3"/>
        <v>3496791.8038904681</v>
      </c>
      <c r="Y61" s="3">
        <f>VLOOKUP(J61,[1]BD!$J$2:$W$2575,14,FALSE)</f>
        <v>2491200</v>
      </c>
      <c r="Z61" s="3">
        <f t="shared" si="4"/>
        <v>-1005591.8038904681</v>
      </c>
      <c r="AA61" s="17">
        <f>VLOOKUP(J61,Budget!$J$2:$AB$2575,19,FALSE)</f>
        <v>1038000</v>
      </c>
      <c r="AB61" s="17">
        <f>VLOOKUP(J61,Budget!$J$2:$AB$2575,5,FALSE)</f>
        <v>207600</v>
      </c>
    </row>
    <row r="62" spans="1:28" x14ac:dyDescent="0.2">
      <c r="A62" t="s">
        <v>119</v>
      </c>
      <c r="B62" t="s">
        <v>120</v>
      </c>
      <c r="C62" t="s">
        <v>79</v>
      </c>
      <c r="D62" t="s">
        <v>79</v>
      </c>
      <c r="E62" t="s">
        <v>80</v>
      </c>
      <c r="F62" t="s">
        <v>81</v>
      </c>
      <c r="G62" t="s">
        <v>142</v>
      </c>
      <c r="H62" t="s">
        <v>143</v>
      </c>
      <c r="I62" t="s">
        <v>21</v>
      </c>
      <c r="J62" t="s">
        <v>144</v>
      </c>
      <c r="K62" s="3">
        <v>4746.3902965430389</v>
      </c>
      <c r="L62" s="3">
        <v>29526.079589652127</v>
      </c>
      <c r="M62" s="3">
        <v>95993.924937194082</v>
      </c>
      <c r="N62" s="3">
        <v>85997.224671054195</v>
      </c>
      <c r="O62" s="3">
        <v>54065.90487361086</v>
      </c>
      <c r="P62" s="9">
        <f t="shared" si="6"/>
        <v>54065.90487361086</v>
      </c>
      <c r="Q62" s="9">
        <f t="shared" si="5"/>
        <v>54065.90487361086</v>
      </c>
      <c r="R62" s="9">
        <f t="shared" si="5"/>
        <v>54065.90487361086</v>
      </c>
      <c r="S62" s="9">
        <f t="shared" si="5"/>
        <v>54065.90487361086</v>
      </c>
      <c r="T62" s="9">
        <f t="shared" si="5"/>
        <v>54065.90487361086</v>
      </c>
      <c r="U62" s="9">
        <f t="shared" si="5"/>
        <v>54065.90487361086</v>
      </c>
      <c r="V62" s="9">
        <f t="shared" si="5"/>
        <v>54065.90487361086</v>
      </c>
      <c r="W62" s="3">
        <f t="shared" si="2"/>
        <v>270329.52436805429</v>
      </c>
      <c r="X62" s="3">
        <f t="shared" si="3"/>
        <v>648790.85848333035</v>
      </c>
      <c r="Y62" s="3">
        <f>VLOOKUP(J62,[1]BD!$J$2:$W$2575,14,FALSE)</f>
        <v>780000</v>
      </c>
      <c r="Z62" s="3">
        <f t="shared" si="4"/>
        <v>131209.14151666965</v>
      </c>
      <c r="AA62" s="17">
        <f>VLOOKUP(J62,Budget!$J$2:$AB$2575,19,FALSE)</f>
        <v>325000</v>
      </c>
      <c r="AB62" s="17">
        <f>VLOOKUP(J62,Budget!$J$2:$AB$2575,5,FALSE)</f>
        <v>65000</v>
      </c>
    </row>
    <row r="63" spans="1:28" x14ac:dyDescent="0.2">
      <c r="A63" t="s">
        <v>119</v>
      </c>
      <c r="B63" t="s">
        <v>120</v>
      </c>
      <c r="C63" t="s">
        <v>79</v>
      </c>
      <c r="D63" t="s">
        <v>79</v>
      </c>
      <c r="E63" t="s">
        <v>80</v>
      </c>
      <c r="F63" t="s">
        <v>81</v>
      </c>
      <c r="G63" t="s">
        <v>113</v>
      </c>
      <c r="H63" t="s">
        <v>114</v>
      </c>
      <c r="I63" t="s">
        <v>21</v>
      </c>
      <c r="J63" t="s">
        <v>145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9">
        <f t="shared" si="6"/>
        <v>0</v>
      </c>
      <c r="Q63" s="9">
        <f t="shared" si="5"/>
        <v>0</v>
      </c>
      <c r="R63" s="9">
        <f t="shared" si="5"/>
        <v>0</v>
      </c>
      <c r="S63" s="9">
        <f t="shared" si="5"/>
        <v>0</v>
      </c>
      <c r="T63" s="9">
        <f t="shared" si="5"/>
        <v>0</v>
      </c>
      <c r="U63" s="9">
        <f t="shared" si="5"/>
        <v>0</v>
      </c>
      <c r="V63" s="9">
        <f t="shared" si="5"/>
        <v>0</v>
      </c>
      <c r="W63" s="3">
        <f t="shared" si="2"/>
        <v>0</v>
      </c>
      <c r="X63" s="3">
        <f t="shared" si="3"/>
        <v>0</v>
      </c>
      <c r="Y63" s="3">
        <f>VLOOKUP(J63,[1]BD!$J$2:$W$2575,14,FALSE)</f>
        <v>0</v>
      </c>
      <c r="Z63" s="3">
        <f t="shared" si="4"/>
        <v>0</v>
      </c>
      <c r="AA63" s="17">
        <f>VLOOKUP(J63,Budget!$J$2:$AB$2575,19,FALSE)</f>
        <v>0</v>
      </c>
      <c r="AB63" s="17">
        <f>VLOOKUP(J63,Budget!$J$2:$AB$2575,5,FALSE)</f>
        <v>0</v>
      </c>
    </row>
    <row r="64" spans="1:28" x14ac:dyDescent="0.2">
      <c r="A64" t="s">
        <v>146</v>
      </c>
      <c r="B64" t="s">
        <v>147</v>
      </c>
      <c r="C64" t="s">
        <v>79</v>
      </c>
      <c r="D64" t="s">
        <v>79</v>
      </c>
      <c r="E64" t="s">
        <v>80</v>
      </c>
      <c r="F64" t="s">
        <v>81</v>
      </c>
      <c r="G64" t="s">
        <v>15</v>
      </c>
      <c r="H64" t="s">
        <v>16</v>
      </c>
      <c r="I64" t="s">
        <v>17</v>
      </c>
      <c r="J64" t="s">
        <v>148</v>
      </c>
      <c r="K64" s="3">
        <v>49278.79</v>
      </c>
      <c r="L64" s="3">
        <v>41973.58</v>
      </c>
      <c r="M64" s="3">
        <v>41973.58</v>
      </c>
      <c r="N64" s="3">
        <v>53220.85</v>
      </c>
      <c r="O64" s="3">
        <v>46611.700000000004</v>
      </c>
      <c r="P64" s="9">
        <f t="shared" si="6"/>
        <v>46611.700000000004</v>
      </c>
      <c r="Q64" s="9">
        <f t="shared" si="5"/>
        <v>46611.700000000004</v>
      </c>
      <c r="R64" s="9">
        <f t="shared" si="5"/>
        <v>46611.700000000004</v>
      </c>
      <c r="S64" s="9">
        <f t="shared" si="5"/>
        <v>46611.700000000004</v>
      </c>
      <c r="T64" s="9">
        <f t="shared" si="5"/>
        <v>46611.700000000004</v>
      </c>
      <c r="U64" s="9">
        <f t="shared" si="5"/>
        <v>46611.700000000004</v>
      </c>
      <c r="V64" s="9">
        <f t="shared" si="5"/>
        <v>46611.700000000004</v>
      </c>
      <c r="W64" s="3">
        <f t="shared" si="2"/>
        <v>233058.50000000003</v>
      </c>
      <c r="X64" s="3">
        <f t="shared" si="3"/>
        <v>559340.4</v>
      </c>
      <c r="Y64" s="3">
        <f>VLOOKUP(J64,[1]BD!$J$2:$W$2575,14,FALSE)</f>
        <v>561279.43000000005</v>
      </c>
      <c r="Z64" s="3">
        <f t="shared" si="4"/>
        <v>1939.0300000000279</v>
      </c>
      <c r="AA64" s="17">
        <f>VLOOKUP(J64,Budget!$J$2:$AB$2575,19,FALSE)</f>
        <v>229979.35000000003</v>
      </c>
      <c r="AB64" s="17">
        <f>VLOOKUP(J64,Budget!$J$2:$AB$2575,5,FALSE)</f>
        <v>53220.85</v>
      </c>
    </row>
    <row r="65" spans="1:28" x14ac:dyDescent="0.2">
      <c r="A65" t="s">
        <v>146</v>
      </c>
      <c r="B65" t="s">
        <v>147</v>
      </c>
      <c r="C65" t="s">
        <v>79</v>
      </c>
      <c r="D65" t="s">
        <v>79</v>
      </c>
      <c r="E65" t="s">
        <v>80</v>
      </c>
      <c r="F65" t="s">
        <v>81</v>
      </c>
      <c r="G65" t="s">
        <v>19</v>
      </c>
      <c r="H65" t="s">
        <v>20</v>
      </c>
      <c r="I65" t="s">
        <v>21</v>
      </c>
      <c r="J65" t="s">
        <v>149</v>
      </c>
      <c r="K65" s="3">
        <v>1355.1618549702698</v>
      </c>
      <c r="L65" s="3">
        <v>2052.00417131831</v>
      </c>
      <c r="M65" s="3">
        <v>187.07216288249367</v>
      </c>
      <c r="N65" s="3">
        <v>586.54603163564809</v>
      </c>
      <c r="O65" s="3">
        <v>1045.1960552016803</v>
      </c>
      <c r="P65" s="9">
        <f t="shared" si="6"/>
        <v>1045.1960552016803</v>
      </c>
      <c r="Q65" s="9">
        <f t="shared" si="5"/>
        <v>1045.1960552016803</v>
      </c>
      <c r="R65" s="9">
        <f t="shared" si="5"/>
        <v>1045.1960552016803</v>
      </c>
      <c r="S65" s="9">
        <f t="shared" si="5"/>
        <v>1045.1960552016803</v>
      </c>
      <c r="T65" s="9">
        <f t="shared" si="5"/>
        <v>1045.1960552016803</v>
      </c>
      <c r="U65" s="9">
        <f t="shared" si="5"/>
        <v>1045.1960552016803</v>
      </c>
      <c r="V65" s="9">
        <f t="shared" si="5"/>
        <v>1045.1960552016803</v>
      </c>
      <c r="W65" s="3">
        <f t="shared" si="2"/>
        <v>5225.9802760084021</v>
      </c>
      <c r="X65" s="3">
        <f t="shared" si="3"/>
        <v>12542.352662420168</v>
      </c>
      <c r="Y65" s="3">
        <f>VLOOKUP(J65,[1]BD!$J$2:$W$2575,14,FALSE)</f>
        <v>14400</v>
      </c>
      <c r="Z65" s="3">
        <f t="shared" si="4"/>
        <v>1857.6473375798323</v>
      </c>
      <c r="AA65" s="17">
        <f>VLOOKUP(J65,Budget!$J$2:$AB$2575,19,FALSE)</f>
        <v>6000</v>
      </c>
      <c r="AB65" s="17">
        <f>VLOOKUP(J65,Budget!$J$2:$AB$2575,5,FALSE)</f>
        <v>1200</v>
      </c>
    </row>
    <row r="66" spans="1:28" x14ac:dyDescent="0.2">
      <c r="A66" t="s">
        <v>146</v>
      </c>
      <c r="B66" t="s">
        <v>147</v>
      </c>
      <c r="C66" t="s">
        <v>79</v>
      </c>
      <c r="D66" t="s">
        <v>79</v>
      </c>
      <c r="E66" t="s">
        <v>80</v>
      </c>
      <c r="F66" t="s">
        <v>81</v>
      </c>
      <c r="G66" t="s">
        <v>23</v>
      </c>
      <c r="H66" t="s">
        <v>24</v>
      </c>
      <c r="I66" t="s">
        <v>21</v>
      </c>
      <c r="J66" t="s">
        <v>150</v>
      </c>
      <c r="K66" s="3">
        <v>1069.6318851925282</v>
      </c>
      <c r="L66" s="3">
        <v>678.40485078175789</v>
      </c>
      <c r="M66" s="3">
        <v>252.10661668796658</v>
      </c>
      <c r="N66" s="3">
        <v>181.77297910552329</v>
      </c>
      <c r="O66" s="3">
        <v>545.47908294194394</v>
      </c>
      <c r="P66" s="9">
        <f t="shared" si="6"/>
        <v>545.47908294194394</v>
      </c>
      <c r="Q66" s="9">
        <f t="shared" si="5"/>
        <v>545.47908294194394</v>
      </c>
      <c r="R66" s="9">
        <f t="shared" si="5"/>
        <v>545.47908294194394</v>
      </c>
      <c r="S66" s="9">
        <f t="shared" si="5"/>
        <v>545.47908294194394</v>
      </c>
      <c r="T66" s="9">
        <f t="shared" si="5"/>
        <v>545.47908294194394</v>
      </c>
      <c r="U66" s="9">
        <f t="shared" si="5"/>
        <v>545.47908294194394</v>
      </c>
      <c r="V66" s="9">
        <f t="shared" si="5"/>
        <v>545.47908294194394</v>
      </c>
      <c r="W66" s="3">
        <f t="shared" si="2"/>
        <v>2727.3954147097197</v>
      </c>
      <c r="X66" s="3">
        <f t="shared" si="3"/>
        <v>6545.7489953033255</v>
      </c>
      <c r="Y66" s="3">
        <f>VLOOKUP(J66,[1]BD!$J$2:$W$2575,14,FALSE)</f>
        <v>9600</v>
      </c>
      <c r="Z66" s="3">
        <f t="shared" si="4"/>
        <v>3054.2510046966745</v>
      </c>
      <c r="AA66" s="17">
        <f>VLOOKUP(J66,Budget!$J$2:$AB$2575,19,FALSE)</f>
        <v>4000</v>
      </c>
      <c r="AB66" s="17">
        <f>VLOOKUP(J66,Budget!$J$2:$AB$2575,5,FALSE)</f>
        <v>800</v>
      </c>
    </row>
    <row r="67" spans="1:28" x14ac:dyDescent="0.2">
      <c r="A67" t="s">
        <v>146</v>
      </c>
      <c r="B67" t="s">
        <v>147</v>
      </c>
      <c r="C67" t="s">
        <v>79</v>
      </c>
      <c r="D67" t="s">
        <v>79</v>
      </c>
      <c r="E67" t="s">
        <v>80</v>
      </c>
      <c r="F67" t="s">
        <v>81</v>
      </c>
      <c r="G67" t="s">
        <v>29</v>
      </c>
      <c r="H67" t="s">
        <v>30</v>
      </c>
      <c r="I67" t="s">
        <v>21</v>
      </c>
      <c r="J67" t="s">
        <v>151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9">
        <f t="shared" si="6"/>
        <v>0</v>
      </c>
      <c r="Q67" s="9">
        <f t="shared" si="5"/>
        <v>0</v>
      </c>
      <c r="R67" s="9">
        <f t="shared" si="5"/>
        <v>0</v>
      </c>
      <c r="S67" s="9">
        <f t="shared" si="5"/>
        <v>0</v>
      </c>
      <c r="T67" s="9">
        <f t="shared" si="5"/>
        <v>0</v>
      </c>
      <c r="U67" s="9">
        <f t="shared" si="5"/>
        <v>0</v>
      </c>
      <c r="V67" s="9">
        <f t="shared" si="5"/>
        <v>0</v>
      </c>
      <c r="W67" s="3">
        <f t="shared" ref="W67:W130" si="7">SUM(K67:O67)</f>
        <v>0</v>
      </c>
      <c r="X67" s="3">
        <f t="shared" ref="X67:X130" si="8">SUM(K67:V67)</f>
        <v>0</v>
      </c>
      <c r="Y67" s="3">
        <f>VLOOKUP(J67,[1]BD!$J$2:$W$2575,14,FALSE)</f>
        <v>8050</v>
      </c>
      <c r="Z67" s="3">
        <f t="shared" ref="Z67:Z130" si="9">Y67-X67</f>
        <v>8050</v>
      </c>
      <c r="AA67" s="17">
        <f>VLOOKUP(J67,Budget!$J$2:$AB$2575,19,FALSE)</f>
        <v>0</v>
      </c>
      <c r="AB67" s="17">
        <f>VLOOKUP(J67,Budget!$J$2:$AB$2575,5,FALSE)</f>
        <v>0</v>
      </c>
    </row>
    <row r="68" spans="1:28" x14ac:dyDescent="0.2">
      <c r="A68" t="s">
        <v>146</v>
      </c>
      <c r="B68" t="s">
        <v>147</v>
      </c>
      <c r="C68" t="s">
        <v>79</v>
      </c>
      <c r="D68" t="s">
        <v>79</v>
      </c>
      <c r="E68" t="s">
        <v>80</v>
      </c>
      <c r="F68" t="s">
        <v>81</v>
      </c>
      <c r="G68" t="s">
        <v>32</v>
      </c>
      <c r="H68" t="s">
        <v>33</v>
      </c>
      <c r="I68" t="s">
        <v>21</v>
      </c>
      <c r="J68" t="s">
        <v>152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9">
        <f t="shared" si="6"/>
        <v>0</v>
      </c>
      <c r="Q68" s="9">
        <f t="shared" si="5"/>
        <v>0</v>
      </c>
      <c r="R68" s="9">
        <f t="shared" si="5"/>
        <v>0</v>
      </c>
      <c r="S68" s="9">
        <f t="shared" si="5"/>
        <v>0</v>
      </c>
      <c r="T68" s="9">
        <f t="shared" si="5"/>
        <v>0</v>
      </c>
      <c r="U68" s="9">
        <f t="shared" si="5"/>
        <v>0</v>
      </c>
      <c r="V68" s="9">
        <f t="shared" si="5"/>
        <v>0</v>
      </c>
      <c r="W68" s="3">
        <f t="shared" si="7"/>
        <v>0</v>
      </c>
      <c r="X68" s="3">
        <f t="shared" si="8"/>
        <v>0</v>
      </c>
      <c r="Y68" s="3">
        <f>VLOOKUP(J68,[1]BD!$J$2:$W$2575,14,FALSE)</f>
        <v>3000</v>
      </c>
      <c r="Z68" s="3">
        <f t="shared" si="9"/>
        <v>3000</v>
      </c>
      <c r="AA68" s="17">
        <f>VLOOKUP(J68,Budget!$J$2:$AB$2575,19,FALSE)</f>
        <v>0</v>
      </c>
      <c r="AB68" s="17">
        <f>VLOOKUP(J68,Budget!$J$2:$AB$2575,5,FALSE)</f>
        <v>0</v>
      </c>
    </row>
    <row r="69" spans="1:28" x14ac:dyDescent="0.2">
      <c r="A69" t="s">
        <v>146</v>
      </c>
      <c r="B69" t="s">
        <v>147</v>
      </c>
      <c r="C69" t="s">
        <v>79</v>
      </c>
      <c r="D69" t="s">
        <v>79</v>
      </c>
      <c r="E69" t="s">
        <v>80</v>
      </c>
      <c r="F69" t="s">
        <v>81</v>
      </c>
      <c r="G69" t="s">
        <v>35</v>
      </c>
      <c r="H69" t="s">
        <v>36</v>
      </c>
      <c r="I69" t="s">
        <v>21</v>
      </c>
      <c r="J69" t="s">
        <v>153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9">
        <f t="shared" si="6"/>
        <v>0</v>
      </c>
      <c r="Q69" s="9">
        <f t="shared" si="5"/>
        <v>0</v>
      </c>
      <c r="R69" s="9">
        <f t="shared" si="5"/>
        <v>0</v>
      </c>
      <c r="S69" s="9">
        <f t="shared" si="5"/>
        <v>0</v>
      </c>
      <c r="T69" s="9">
        <f t="shared" si="5"/>
        <v>0</v>
      </c>
      <c r="U69" s="9">
        <f t="shared" si="5"/>
        <v>0</v>
      </c>
      <c r="V69" s="9">
        <f t="shared" si="5"/>
        <v>0</v>
      </c>
      <c r="W69" s="3">
        <f t="shared" si="7"/>
        <v>0</v>
      </c>
      <c r="X69" s="3">
        <f t="shared" si="8"/>
        <v>0</v>
      </c>
      <c r="Y69" s="3">
        <f>VLOOKUP(J69,[1]BD!$J$2:$W$2575,14,FALSE)</f>
        <v>1400</v>
      </c>
      <c r="Z69" s="3">
        <f t="shared" si="9"/>
        <v>1400</v>
      </c>
      <c r="AA69" s="17">
        <f>VLOOKUP(J69,Budget!$J$2:$AB$2575,19,FALSE)</f>
        <v>0</v>
      </c>
      <c r="AB69" s="17">
        <f>VLOOKUP(J69,Budget!$J$2:$AB$2575,5,FALSE)</f>
        <v>0</v>
      </c>
    </row>
    <row r="70" spans="1:28" x14ac:dyDescent="0.2">
      <c r="A70" t="s">
        <v>146</v>
      </c>
      <c r="B70" t="s">
        <v>147</v>
      </c>
      <c r="C70" t="s">
        <v>79</v>
      </c>
      <c r="D70" t="s">
        <v>79</v>
      </c>
      <c r="E70" t="s">
        <v>80</v>
      </c>
      <c r="F70" t="s">
        <v>81</v>
      </c>
      <c r="G70" t="s">
        <v>38</v>
      </c>
      <c r="H70" t="s">
        <v>39</v>
      </c>
      <c r="I70" t="s">
        <v>21</v>
      </c>
      <c r="J70" t="s">
        <v>154</v>
      </c>
      <c r="K70" s="3">
        <v>2336.9036258739075</v>
      </c>
      <c r="L70" s="3">
        <v>4707.5123792991208</v>
      </c>
      <c r="M70" s="3">
        <v>3977.1072035119792</v>
      </c>
      <c r="N70" s="3">
        <v>316.12642256359453</v>
      </c>
      <c r="O70" s="3">
        <v>2834.4124078121508</v>
      </c>
      <c r="P70" s="9">
        <f t="shared" si="6"/>
        <v>2834.4124078121508</v>
      </c>
      <c r="Q70" s="9">
        <f t="shared" si="5"/>
        <v>2834.4124078121508</v>
      </c>
      <c r="R70" s="9">
        <f t="shared" si="5"/>
        <v>2834.4124078121508</v>
      </c>
      <c r="S70" s="9">
        <f t="shared" si="5"/>
        <v>2834.4124078121508</v>
      </c>
      <c r="T70" s="9">
        <f t="shared" si="5"/>
        <v>2834.4124078121508</v>
      </c>
      <c r="U70" s="9">
        <f t="shared" si="5"/>
        <v>2834.4124078121508</v>
      </c>
      <c r="V70" s="9">
        <f t="shared" si="5"/>
        <v>2834.4124078121508</v>
      </c>
      <c r="W70" s="3">
        <f t="shared" si="7"/>
        <v>14172.062039060755</v>
      </c>
      <c r="X70" s="3">
        <f t="shared" si="8"/>
        <v>34012.948893745801</v>
      </c>
      <c r="Y70" s="3">
        <f>VLOOKUP(J70,[1]BD!$J$2:$W$2575,14,FALSE)</f>
        <v>47581.524518141894</v>
      </c>
      <c r="Z70" s="3">
        <f t="shared" si="9"/>
        <v>13568.575624396093</v>
      </c>
      <c r="AA70" s="17">
        <f>VLOOKUP(J70,Budget!$J$2:$AB$2575,19,FALSE)</f>
        <v>19825.635215892456</v>
      </c>
      <c r="AB70" s="17">
        <f>VLOOKUP(J70,Budget!$J$2:$AB$2575,5,FALSE)</f>
        <v>3965.127043178491</v>
      </c>
    </row>
    <row r="71" spans="1:28" x14ac:dyDescent="0.2">
      <c r="A71" t="s">
        <v>146</v>
      </c>
      <c r="B71" t="s">
        <v>147</v>
      </c>
      <c r="C71" t="s">
        <v>79</v>
      </c>
      <c r="D71" t="s">
        <v>79</v>
      </c>
      <c r="E71" t="s">
        <v>80</v>
      </c>
      <c r="F71" t="s">
        <v>81</v>
      </c>
      <c r="G71" t="s">
        <v>41</v>
      </c>
      <c r="H71" t="s">
        <v>42</v>
      </c>
      <c r="I71" t="s">
        <v>21</v>
      </c>
      <c r="J71" t="s">
        <v>155</v>
      </c>
      <c r="K71" s="3">
        <v>980.14309228119589</v>
      </c>
      <c r="L71" s="3">
        <v>1038.7632061580932</v>
      </c>
      <c r="M71" s="3">
        <v>53.005294437036653</v>
      </c>
      <c r="N71" s="3">
        <v>133.27807009807469</v>
      </c>
      <c r="O71" s="3">
        <v>551.29741574360014</v>
      </c>
      <c r="P71" s="9">
        <f t="shared" si="6"/>
        <v>551.29741574360014</v>
      </c>
      <c r="Q71" s="9">
        <f t="shared" si="5"/>
        <v>551.29741574360014</v>
      </c>
      <c r="R71" s="9">
        <f t="shared" si="5"/>
        <v>551.29741574360014</v>
      </c>
      <c r="S71" s="9">
        <f t="shared" si="5"/>
        <v>551.29741574360014</v>
      </c>
      <c r="T71" s="9">
        <f t="shared" si="5"/>
        <v>551.29741574360014</v>
      </c>
      <c r="U71" s="9">
        <f t="shared" si="5"/>
        <v>551.29741574360014</v>
      </c>
      <c r="V71" s="9">
        <f t="shared" si="5"/>
        <v>551.29741574360014</v>
      </c>
      <c r="W71" s="3">
        <f t="shared" si="7"/>
        <v>2756.4870787180007</v>
      </c>
      <c r="X71" s="3">
        <f t="shared" si="8"/>
        <v>6615.5689889232017</v>
      </c>
      <c r="Y71" s="3">
        <f>VLOOKUP(J71,[1]BD!$J$2:$W$2575,14,FALSE)</f>
        <v>10800</v>
      </c>
      <c r="Z71" s="3">
        <f t="shared" si="9"/>
        <v>4184.4310110767983</v>
      </c>
      <c r="AA71" s="17">
        <f>VLOOKUP(J71,Budget!$J$2:$AB$2575,19,FALSE)</f>
        <v>4500</v>
      </c>
      <c r="AB71" s="17">
        <f>VLOOKUP(J71,Budget!$J$2:$AB$2575,5,FALSE)</f>
        <v>900</v>
      </c>
    </row>
    <row r="72" spans="1:28" x14ac:dyDescent="0.2">
      <c r="A72" t="s">
        <v>146</v>
      </c>
      <c r="B72" t="s">
        <v>147</v>
      </c>
      <c r="C72" t="s">
        <v>79</v>
      </c>
      <c r="D72" t="s">
        <v>79</v>
      </c>
      <c r="E72" t="s">
        <v>80</v>
      </c>
      <c r="F72" t="s">
        <v>81</v>
      </c>
      <c r="G72" t="s">
        <v>44</v>
      </c>
      <c r="H72" t="s">
        <v>45</v>
      </c>
      <c r="I72" t="s">
        <v>21</v>
      </c>
      <c r="J72" t="s">
        <v>156</v>
      </c>
      <c r="K72" s="3">
        <v>220.61959566418051</v>
      </c>
      <c r="L72" s="3">
        <v>287.08413750866362</v>
      </c>
      <c r="M72" s="3">
        <v>151.26557306005859</v>
      </c>
      <c r="N72" s="3">
        <v>393.32231360283527</v>
      </c>
      <c r="O72" s="3">
        <v>263.07290495893449</v>
      </c>
      <c r="P72" s="9">
        <f t="shared" si="6"/>
        <v>263.07290495893449</v>
      </c>
      <c r="Q72" s="9">
        <f t="shared" si="5"/>
        <v>263.07290495893449</v>
      </c>
      <c r="R72" s="9">
        <f t="shared" si="5"/>
        <v>263.07290495893449</v>
      </c>
      <c r="S72" s="9">
        <f t="shared" si="5"/>
        <v>263.07290495893449</v>
      </c>
      <c r="T72" s="9">
        <f t="shared" si="5"/>
        <v>263.07290495893449</v>
      </c>
      <c r="U72" s="9">
        <f t="shared" si="5"/>
        <v>263.07290495893449</v>
      </c>
      <c r="V72" s="9">
        <f t="shared" si="5"/>
        <v>263.07290495893449</v>
      </c>
      <c r="W72" s="3">
        <f t="shared" si="7"/>
        <v>1315.3645247946724</v>
      </c>
      <c r="X72" s="3">
        <f t="shared" si="8"/>
        <v>3156.8748595072138</v>
      </c>
      <c r="Y72" s="3">
        <f>VLOOKUP(J72,[1]BD!$J$2:$W$2575,14,FALSE)</f>
        <v>3600</v>
      </c>
      <c r="Z72" s="3">
        <f t="shared" si="9"/>
        <v>443.12514049278616</v>
      </c>
      <c r="AA72" s="17">
        <f>VLOOKUP(J72,Budget!$J$2:$AB$2575,19,FALSE)</f>
        <v>1500</v>
      </c>
      <c r="AB72" s="17">
        <f>VLOOKUP(J72,Budget!$J$2:$AB$2575,5,FALSE)</f>
        <v>300</v>
      </c>
    </row>
    <row r="73" spans="1:28" x14ac:dyDescent="0.2">
      <c r="A73" t="s">
        <v>146</v>
      </c>
      <c r="B73" t="s">
        <v>147</v>
      </c>
      <c r="C73" t="s">
        <v>79</v>
      </c>
      <c r="D73" t="s">
        <v>79</v>
      </c>
      <c r="E73" t="s">
        <v>80</v>
      </c>
      <c r="F73" t="s">
        <v>81</v>
      </c>
      <c r="G73" t="s">
        <v>47</v>
      </c>
      <c r="H73" t="s">
        <v>48</v>
      </c>
      <c r="I73" t="s">
        <v>21</v>
      </c>
      <c r="J73" t="s">
        <v>157</v>
      </c>
      <c r="K73" s="3">
        <v>102.83096766402872</v>
      </c>
      <c r="L73" s="3">
        <v>23.468743180759652</v>
      </c>
      <c r="M73" s="3">
        <v>74.1152270525657</v>
      </c>
      <c r="N73" s="3">
        <v>74.961608909777723</v>
      </c>
      <c r="O73" s="3">
        <v>68.844136701782944</v>
      </c>
      <c r="P73" s="9">
        <f t="shared" si="6"/>
        <v>68.844136701782944</v>
      </c>
      <c r="Q73" s="9">
        <f t="shared" si="5"/>
        <v>68.844136701782944</v>
      </c>
      <c r="R73" s="9">
        <f t="shared" si="5"/>
        <v>68.844136701782944</v>
      </c>
      <c r="S73" s="9">
        <f t="shared" si="5"/>
        <v>68.844136701782944</v>
      </c>
      <c r="T73" s="9">
        <f t="shared" si="5"/>
        <v>68.844136701782944</v>
      </c>
      <c r="U73" s="9">
        <f t="shared" si="5"/>
        <v>68.844136701782944</v>
      </c>
      <c r="V73" s="9">
        <f t="shared" si="5"/>
        <v>68.844136701782944</v>
      </c>
      <c r="W73" s="3">
        <f t="shared" si="7"/>
        <v>344.2206835089147</v>
      </c>
      <c r="X73" s="3">
        <f t="shared" si="8"/>
        <v>826.12964042139549</v>
      </c>
      <c r="Y73" s="3">
        <f>VLOOKUP(J73,[1]BD!$J$2:$W$2575,14,FALSE)</f>
        <v>1200</v>
      </c>
      <c r="Z73" s="3">
        <f t="shared" si="9"/>
        <v>373.87035957860451</v>
      </c>
      <c r="AA73" s="17">
        <f>VLOOKUP(J73,Budget!$J$2:$AB$2575,19,FALSE)</f>
        <v>500</v>
      </c>
      <c r="AB73" s="17">
        <f>VLOOKUP(J73,Budget!$J$2:$AB$2575,5,FALSE)</f>
        <v>100</v>
      </c>
    </row>
    <row r="74" spans="1:28" x14ac:dyDescent="0.2">
      <c r="A74" t="s">
        <v>146</v>
      </c>
      <c r="B74" t="s">
        <v>147</v>
      </c>
      <c r="C74" t="s">
        <v>79</v>
      </c>
      <c r="D74" t="s">
        <v>79</v>
      </c>
      <c r="E74" t="s">
        <v>80</v>
      </c>
      <c r="F74" t="s">
        <v>81</v>
      </c>
      <c r="G74" t="s">
        <v>50</v>
      </c>
      <c r="H74" t="s">
        <v>51</v>
      </c>
      <c r="I74" t="s">
        <v>21</v>
      </c>
      <c r="J74" t="s">
        <v>158</v>
      </c>
      <c r="K74" s="3">
        <v>1180.9642859948813</v>
      </c>
      <c r="L74" s="3">
        <v>973.18999012321808</v>
      </c>
      <c r="M74" s="3">
        <v>1267.355384793751</v>
      </c>
      <c r="N74" s="3">
        <v>17.270300883592821</v>
      </c>
      <c r="O74" s="3">
        <v>859.69499044886084</v>
      </c>
      <c r="P74" s="9">
        <f t="shared" si="6"/>
        <v>859.69499044886084</v>
      </c>
      <c r="Q74" s="9">
        <f t="shared" si="5"/>
        <v>859.69499044886084</v>
      </c>
      <c r="R74" s="9">
        <f t="shared" si="5"/>
        <v>859.69499044886084</v>
      </c>
      <c r="S74" s="9">
        <f t="shared" si="5"/>
        <v>859.69499044886084</v>
      </c>
      <c r="T74" s="9">
        <f t="shared" si="5"/>
        <v>859.69499044886084</v>
      </c>
      <c r="U74" s="9">
        <f t="shared" si="5"/>
        <v>859.69499044886084</v>
      </c>
      <c r="V74" s="9">
        <f t="shared" si="5"/>
        <v>859.69499044886084</v>
      </c>
      <c r="W74" s="3">
        <f t="shared" si="7"/>
        <v>4298.4749522443044</v>
      </c>
      <c r="X74" s="3">
        <f t="shared" si="8"/>
        <v>10316.339885386331</v>
      </c>
      <c r="Y74" s="3">
        <f>VLOOKUP(J74,[1]BD!$J$2:$W$2575,14,FALSE)</f>
        <v>11127.599999999999</v>
      </c>
      <c r="Z74" s="3">
        <f t="shared" si="9"/>
        <v>811.26011461366761</v>
      </c>
      <c r="AA74" s="17">
        <f>VLOOKUP(J74,Budget!$J$2:$AB$2575,19,FALSE)</f>
        <v>4636.5</v>
      </c>
      <c r="AB74" s="17">
        <f>VLOOKUP(J74,Budget!$J$2:$AB$2575,5,FALSE)</f>
        <v>927.3</v>
      </c>
    </row>
    <row r="75" spans="1:28" x14ac:dyDescent="0.2">
      <c r="A75" t="s">
        <v>146</v>
      </c>
      <c r="B75" t="s">
        <v>147</v>
      </c>
      <c r="C75" t="s">
        <v>79</v>
      </c>
      <c r="D75" t="s">
        <v>79</v>
      </c>
      <c r="E75" t="s">
        <v>80</v>
      </c>
      <c r="F75" t="s">
        <v>81</v>
      </c>
      <c r="G75" t="s">
        <v>59</v>
      </c>
      <c r="H75" t="s">
        <v>60</v>
      </c>
      <c r="I75" t="s">
        <v>21</v>
      </c>
      <c r="J75" t="s">
        <v>159</v>
      </c>
      <c r="K75" s="3">
        <v>309.32286836148199</v>
      </c>
      <c r="L75" s="3">
        <v>506.67568259842591</v>
      </c>
      <c r="M75" s="3">
        <v>560.25712884916175</v>
      </c>
      <c r="N75" s="3">
        <v>628.81924425475597</v>
      </c>
      <c r="O75" s="3">
        <v>501.2687310159564</v>
      </c>
      <c r="P75" s="9">
        <f t="shared" si="6"/>
        <v>501.2687310159564</v>
      </c>
      <c r="Q75" s="9">
        <f t="shared" si="5"/>
        <v>501.2687310159564</v>
      </c>
      <c r="R75" s="9">
        <f t="shared" si="5"/>
        <v>501.2687310159564</v>
      </c>
      <c r="S75" s="9">
        <f t="shared" si="5"/>
        <v>501.2687310159564</v>
      </c>
      <c r="T75" s="9">
        <f t="shared" si="5"/>
        <v>501.2687310159564</v>
      </c>
      <c r="U75" s="9">
        <f t="shared" si="5"/>
        <v>501.2687310159564</v>
      </c>
      <c r="V75" s="9">
        <f t="shared" si="5"/>
        <v>501.2687310159564</v>
      </c>
      <c r="W75" s="3">
        <f t="shared" si="7"/>
        <v>2506.3436550797819</v>
      </c>
      <c r="X75" s="3">
        <f t="shared" si="8"/>
        <v>6015.2247721914764</v>
      </c>
      <c r="Y75" s="3">
        <f>VLOOKUP(J75,[1]BD!$J$2:$W$2575,14,FALSE)</f>
        <v>9600</v>
      </c>
      <c r="Z75" s="3">
        <f t="shared" si="9"/>
        <v>3584.7752278085236</v>
      </c>
      <c r="AA75" s="17">
        <f>VLOOKUP(J75,Budget!$J$2:$AB$2575,19,FALSE)</f>
        <v>4000</v>
      </c>
      <c r="AB75" s="17">
        <f>VLOOKUP(J75,Budget!$J$2:$AB$2575,5,FALSE)</f>
        <v>800</v>
      </c>
    </row>
    <row r="76" spans="1:28" x14ac:dyDescent="0.2">
      <c r="A76" t="s">
        <v>146</v>
      </c>
      <c r="B76" t="s">
        <v>147</v>
      </c>
      <c r="C76" t="s">
        <v>79</v>
      </c>
      <c r="D76" t="s">
        <v>79</v>
      </c>
      <c r="E76" t="s">
        <v>80</v>
      </c>
      <c r="F76" t="s">
        <v>81</v>
      </c>
      <c r="G76" t="s">
        <v>68</v>
      </c>
      <c r="H76" t="s">
        <v>69</v>
      </c>
      <c r="I76" t="s">
        <v>21</v>
      </c>
      <c r="J76" t="s">
        <v>160</v>
      </c>
      <c r="K76" s="3">
        <v>368.69240194872799</v>
      </c>
      <c r="L76" s="3">
        <v>382.10429514582796</v>
      </c>
      <c r="M76" s="3">
        <v>347.53259598894471</v>
      </c>
      <c r="N76" s="3">
        <v>158.60967518044822</v>
      </c>
      <c r="O76" s="3">
        <v>314.23474206598723</v>
      </c>
      <c r="P76" s="9">
        <f t="shared" si="6"/>
        <v>314.23474206598723</v>
      </c>
      <c r="Q76" s="9">
        <f t="shared" si="5"/>
        <v>314.23474206598723</v>
      </c>
      <c r="R76" s="9">
        <f t="shared" si="5"/>
        <v>314.23474206598723</v>
      </c>
      <c r="S76" s="9">
        <f t="shared" si="5"/>
        <v>314.23474206598723</v>
      </c>
      <c r="T76" s="9">
        <f t="shared" si="5"/>
        <v>314.23474206598723</v>
      </c>
      <c r="U76" s="9">
        <f t="shared" si="5"/>
        <v>314.23474206598723</v>
      </c>
      <c r="V76" s="9">
        <f t="shared" si="5"/>
        <v>314.23474206598723</v>
      </c>
      <c r="W76" s="3">
        <f t="shared" si="7"/>
        <v>1571.1737103299361</v>
      </c>
      <c r="X76" s="3">
        <f t="shared" si="8"/>
        <v>3770.8169047918459</v>
      </c>
      <c r="Y76" s="3">
        <f>VLOOKUP(J76,[1]BD!$J$2:$W$2575,14,FALSE)</f>
        <v>3600</v>
      </c>
      <c r="Z76" s="3">
        <f t="shared" si="9"/>
        <v>-170.8169047918459</v>
      </c>
      <c r="AA76" s="17">
        <f>VLOOKUP(J76,Budget!$J$2:$AB$2575,19,FALSE)</f>
        <v>1500</v>
      </c>
      <c r="AB76" s="17">
        <f>VLOOKUP(J76,Budget!$J$2:$AB$2575,5,FALSE)</f>
        <v>300</v>
      </c>
    </row>
    <row r="77" spans="1:28" x14ac:dyDescent="0.2">
      <c r="A77" t="s">
        <v>146</v>
      </c>
      <c r="B77" t="s">
        <v>147</v>
      </c>
      <c r="C77" t="s">
        <v>79</v>
      </c>
      <c r="D77" t="s">
        <v>79</v>
      </c>
      <c r="E77" t="s">
        <v>80</v>
      </c>
      <c r="F77" t="s">
        <v>81</v>
      </c>
      <c r="G77" t="s">
        <v>104</v>
      </c>
      <c r="H77" t="s">
        <v>105</v>
      </c>
      <c r="I77" t="s">
        <v>21</v>
      </c>
      <c r="J77" t="s">
        <v>161</v>
      </c>
      <c r="K77" s="3">
        <v>0</v>
      </c>
      <c r="L77" s="3">
        <v>0</v>
      </c>
      <c r="M77" s="3">
        <v>268.70628936697653</v>
      </c>
      <c r="N77" s="3">
        <v>0</v>
      </c>
      <c r="O77" s="3">
        <v>67.176572341744134</v>
      </c>
      <c r="P77" s="9">
        <f t="shared" si="6"/>
        <v>67.176572341744134</v>
      </c>
      <c r="Q77" s="9">
        <f t="shared" si="5"/>
        <v>67.176572341744134</v>
      </c>
      <c r="R77" s="9">
        <f t="shared" si="5"/>
        <v>67.176572341744134</v>
      </c>
      <c r="S77" s="9">
        <f t="shared" si="5"/>
        <v>67.176572341744134</v>
      </c>
      <c r="T77" s="9">
        <f t="shared" si="5"/>
        <v>67.176572341744134</v>
      </c>
      <c r="U77" s="9">
        <f t="shared" si="5"/>
        <v>67.176572341744134</v>
      </c>
      <c r="V77" s="9">
        <f t="shared" si="5"/>
        <v>67.176572341744134</v>
      </c>
      <c r="W77" s="3">
        <f t="shared" si="7"/>
        <v>335.88286170872067</v>
      </c>
      <c r="X77" s="3">
        <f t="shared" si="8"/>
        <v>806.11886810092938</v>
      </c>
      <c r="Y77" s="3">
        <f>VLOOKUP(J77,[1]BD!$J$2:$W$2575,14,FALSE)</f>
        <v>20800</v>
      </c>
      <c r="Z77" s="3">
        <f t="shared" si="9"/>
        <v>19993.88113189907</v>
      </c>
      <c r="AA77" s="17">
        <f>VLOOKUP(J77,Budget!$J$2:$AB$2575,19,FALSE)</f>
        <v>5200</v>
      </c>
      <c r="AB77" s="17">
        <f>VLOOKUP(J77,Budget!$J$2:$AB$2575,5,FALSE)</f>
        <v>0</v>
      </c>
    </row>
    <row r="78" spans="1:28" x14ac:dyDescent="0.2">
      <c r="A78" t="s">
        <v>146</v>
      </c>
      <c r="B78" t="s">
        <v>147</v>
      </c>
      <c r="C78" t="s">
        <v>79</v>
      </c>
      <c r="D78" t="s">
        <v>79</v>
      </c>
      <c r="E78" t="s">
        <v>80</v>
      </c>
      <c r="F78" t="s">
        <v>81</v>
      </c>
      <c r="G78" t="s">
        <v>107</v>
      </c>
      <c r="H78" t="s">
        <v>108</v>
      </c>
      <c r="I78" t="s">
        <v>21</v>
      </c>
      <c r="J78" t="s">
        <v>162</v>
      </c>
      <c r="K78" s="3">
        <v>136.78372530794883</v>
      </c>
      <c r="L78" s="3">
        <v>546.42859835789818</v>
      </c>
      <c r="M78" s="3">
        <v>1636.7071168129423</v>
      </c>
      <c r="N78" s="3">
        <v>848.97321992458149</v>
      </c>
      <c r="O78" s="3">
        <v>792.22316510084272</v>
      </c>
      <c r="P78" s="9">
        <f t="shared" si="6"/>
        <v>792.22316510084272</v>
      </c>
      <c r="Q78" s="9">
        <f t="shared" si="5"/>
        <v>792.22316510084272</v>
      </c>
      <c r="R78" s="9">
        <f t="shared" si="5"/>
        <v>792.22316510084272</v>
      </c>
      <c r="S78" s="9">
        <f t="shared" si="5"/>
        <v>792.22316510084272</v>
      </c>
      <c r="T78" s="9">
        <f t="shared" si="5"/>
        <v>792.22316510084272</v>
      </c>
      <c r="U78" s="9">
        <f t="shared" si="5"/>
        <v>792.22316510084272</v>
      </c>
      <c r="V78" s="9">
        <f t="shared" si="5"/>
        <v>792.22316510084272</v>
      </c>
      <c r="W78" s="3">
        <f t="shared" si="7"/>
        <v>3961.1158255042137</v>
      </c>
      <c r="X78" s="3">
        <f t="shared" si="8"/>
        <v>9506.6779812101104</v>
      </c>
      <c r="Y78" s="3">
        <f>VLOOKUP(J78,[1]BD!$J$2:$W$2575,14,FALSE)</f>
        <v>11003.773584905659</v>
      </c>
      <c r="Z78" s="3">
        <f t="shared" si="9"/>
        <v>1497.0956036955486</v>
      </c>
      <c r="AA78" s="17">
        <f>VLOOKUP(J78,Budget!$J$2:$AB$2575,19,FALSE)</f>
        <v>4584.9056603773579</v>
      </c>
      <c r="AB78" s="17">
        <f>VLOOKUP(J78,Budget!$J$2:$AB$2575,5,FALSE)</f>
        <v>916.98113207547158</v>
      </c>
    </row>
    <row r="79" spans="1:28" x14ac:dyDescent="0.2">
      <c r="A79" t="s">
        <v>146</v>
      </c>
      <c r="B79" t="s">
        <v>147</v>
      </c>
      <c r="C79" t="s">
        <v>79</v>
      </c>
      <c r="D79" t="s">
        <v>79</v>
      </c>
      <c r="E79" t="s">
        <v>80</v>
      </c>
      <c r="F79" t="s">
        <v>81</v>
      </c>
      <c r="G79" t="s">
        <v>142</v>
      </c>
      <c r="H79" t="s">
        <v>143</v>
      </c>
      <c r="I79" t="s">
        <v>21</v>
      </c>
      <c r="J79" t="s">
        <v>163</v>
      </c>
      <c r="K79" s="3">
        <v>11128.105091730595</v>
      </c>
      <c r="L79" s="3">
        <v>20791.832117181781</v>
      </c>
      <c r="M79" s="3">
        <v>21728.70289473101</v>
      </c>
      <c r="N79" s="3">
        <v>8125.3062404677021</v>
      </c>
      <c r="O79" s="3">
        <v>15443.486586027771</v>
      </c>
      <c r="P79" s="9">
        <f t="shared" si="6"/>
        <v>15443.486586027773</v>
      </c>
      <c r="Q79" s="9">
        <f t="shared" si="5"/>
        <v>15443.486586027773</v>
      </c>
      <c r="R79" s="9">
        <f t="shared" si="5"/>
        <v>15443.486586027773</v>
      </c>
      <c r="S79" s="9">
        <f t="shared" si="5"/>
        <v>15443.486586027773</v>
      </c>
      <c r="T79" s="9">
        <f t="shared" si="5"/>
        <v>15443.486586027773</v>
      </c>
      <c r="U79" s="9">
        <f t="shared" si="5"/>
        <v>15443.486586027773</v>
      </c>
      <c r="V79" s="9">
        <f t="shared" si="5"/>
        <v>15443.486586027773</v>
      </c>
      <c r="W79" s="3">
        <f t="shared" si="7"/>
        <v>77217.432930138864</v>
      </c>
      <c r="X79" s="3">
        <f t="shared" si="8"/>
        <v>185321.83903233332</v>
      </c>
      <c r="Y79" s="3">
        <f>VLOOKUP(J79,[1]BD!$J$2:$W$2575,14,FALSE)</f>
        <v>264000</v>
      </c>
      <c r="Z79" s="3">
        <f t="shared" si="9"/>
        <v>78678.160967666685</v>
      </c>
      <c r="AA79" s="17">
        <f>VLOOKUP(J79,Budget!$J$2:$AB$2575,19,FALSE)</f>
        <v>110000</v>
      </c>
      <c r="AB79" s="17">
        <f>VLOOKUP(J79,Budget!$J$2:$AB$2575,5,FALSE)</f>
        <v>22000</v>
      </c>
    </row>
    <row r="80" spans="1:28" x14ac:dyDescent="0.2">
      <c r="A80" t="s">
        <v>146</v>
      </c>
      <c r="B80" t="s">
        <v>147</v>
      </c>
      <c r="C80" t="s">
        <v>79</v>
      </c>
      <c r="D80" t="s">
        <v>79</v>
      </c>
      <c r="E80" t="s">
        <v>80</v>
      </c>
      <c r="F80" t="s">
        <v>81</v>
      </c>
      <c r="G80" t="s">
        <v>164</v>
      </c>
      <c r="H80" t="s">
        <v>165</v>
      </c>
      <c r="I80" t="s">
        <v>21</v>
      </c>
      <c r="J80" t="s">
        <v>166</v>
      </c>
      <c r="K80" s="3">
        <v>12290.642572004333</v>
      </c>
      <c r="L80" s="3">
        <v>2838.2280590998271</v>
      </c>
      <c r="M80" s="3">
        <v>2693.4975629945361</v>
      </c>
      <c r="N80" s="3">
        <v>9367.1558952920514</v>
      </c>
      <c r="O80" s="3">
        <v>6797.3810223476867</v>
      </c>
      <c r="P80" s="9">
        <f t="shared" si="6"/>
        <v>6797.3810223476876</v>
      </c>
      <c r="Q80" s="9">
        <f t="shared" si="5"/>
        <v>6797.3810223476876</v>
      </c>
      <c r="R80" s="9">
        <f t="shared" si="5"/>
        <v>6797.3810223476876</v>
      </c>
      <c r="S80" s="9">
        <f t="shared" si="5"/>
        <v>6797.3810223476876</v>
      </c>
      <c r="T80" s="9">
        <f t="shared" si="5"/>
        <v>6797.3810223476876</v>
      </c>
      <c r="U80" s="9">
        <f t="shared" si="5"/>
        <v>6797.3810223476876</v>
      </c>
      <c r="V80" s="9">
        <f t="shared" si="5"/>
        <v>6797.3810223476876</v>
      </c>
      <c r="W80" s="3">
        <f t="shared" si="7"/>
        <v>33986.905111738437</v>
      </c>
      <c r="X80" s="3">
        <f t="shared" si="8"/>
        <v>81568.572268172269</v>
      </c>
      <c r="Y80" s="3">
        <f>VLOOKUP(J80,[1]BD!$J$2:$W$2575,14,FALSE)</f>
        <v>80000</v>
      </c>
      <c r="Z80" s="3">
        <f t="shared" si="9"/>
        <v>-1568.5722681722691</v>
      </c>
      <c r="AA80" s="17">
        <f>VLOOKUP(J80,Budget!$J$2:$AB$2575,19,FALSE)</f>
        <v>33333.333333333336</v>
      </c>
      <c r="AB80" s="17">
        <f>VLOOKUP(J80,Budget!$J$2:$AB$2575,5,FALSE)</f>
        <v>6666.666666666667</v>
      </c>
    </row>
    <row r="81" spans="1:28" x14ac:dyDescent="0.2">
      <c r="A81" t="s">
        <v>167</v>
      </c>
      <c r="B81" t="s">
        <v>168</v>
      </c>
      <c r="C81" t="s">
        <v>169</v>
      </c>
      <c r="D81" t="s">
        <v>169</v>
      </c>
      <c r="E81" t="s">
        <v>170</v>
      </c>
      <c r="F81" t="s">
        <v>171</v>
      </c>
      <c r="G81" t="s">
        <v>15</v>
      </c>
      <c r="H81" t="s">
        <v>16</v>
      </c>
      <c r="I81" t="s">
        <v>17</v>
      </c>
      <c r="J81" t="s">
        <v>172</v>
      </c>
      <c r="K81" s="3">
        <v>64521.33</v>
      </c>
      <c r="L81" s="3">
        <v>54781.05</v>
      </c>
      <c r="M81" s="3">
        <v>54781.05</v>
      </c>
      <c r="N81" s="3">
        <v>69718.010000000009</v>
      </c>
      <c r="O81" s="3">
        <v>60950.36</v>
      </c>
      <c r="P81" s="9">
        <f t="shared" si="6"/>
        <v>60950.36</v>
      </c>
      <c r="Q81" s="9">
        <f t="shared" si="5"/>
        <v>60950.36</v>
      </c>
      <c r="R81" s="9">
        <f t="shared" si="5"/>
        <v>60950.36</v>
      </c>
      <c r="S81" s="9">
        <f t="shared" si="5"/>
        <v>60950.36</v>
      </c>
      <c r="T81" s="9">
        <f t="shared" si="5"/>
        <v>60950.36</v>
      </c>
      <c r="U81" s="9">
        <f t="shared" si="5"/>
        <v>60950.36</v>
      </c>
      <c r="V81" s="9">
        <f t="shared" si="5"/>
        <v>60950.36</v>
      </c>
      <c r="W81" s="3">
        <f t="shared" si="7"/>
        <v>304751.8</v>
      </c>
      <c r="X81" s="3">
        <f t="shared" si="8"/>
        <v>731404.32</v>
      </c>
      <c r="Y81" s="3">
        <f>VLOOKUP(J81,[1]BD!$J$2:$W$2575,14,FALSE)</f>
        <v>733585.05999999994</v>
      </c>
      <c r="Z81" s="3">
        <f t="shared" si="9"/>
        <v>2180.7399999999907</v>
      </c>
      <c r="AA81" s="17">
        <f>VLOOKUP(J81,Budget!$J$2:$AB$2575,19,FALSE)</f>
        <v>300601.71999999997</v>
      </c>
      <c r="AB81" s="17">
        <f>VLOOKUP(J81,Budget!$J$2:$AB$2575,5,FALSE)</f>
        <v>69718.010000000009</v>
      </c>
    </row>
    <row r="82" spans="1:28" x14ac:dyDescent="0.2">
      <c r="A82" t="s">
        <v>167</v>
      </c>
      <c r="B82" t="s">
        <v>168</v>
      </c>
      <c r="C82" t="s">
        <v>169</v>
      </c>
      <c r="D82" t="s">
        <v>169</v>
      </c>
      <c r="E82" t="s">
        <v>170</v>
      </c>
      <c r="F82" t="s">
        <v>171</v>
      </c>
      <c r="G82" t="s">
        <v>173</v>
      </c>
      <c r="H82" t="s">
        <v>174</v>
      </c>
      <c r="I82" t="s">
        <v>175</v>
      </c>
      <c r="J82" t="s">
        <v>176</v>
      </c>
      <c r="K82" s="3">
        <v>0</v>
      </c>
      <c r="L82" s="3">
        <v>1850.3712662598191</v>
      </c>
      <c r="M82" s="3">
        <v>0</v>
      </c>
      <c r="N82" s="3">
        <v>0</v>
      </c>
      <c r="O82" s="3">
        <v>462.59281656495477</v>
      </c>
      <c r="P82" s="9">
        <f t="shared" si="6"/>
        <v>462.59281656495477</v>
      </c>
      <c r="Q82" s="9">
        <f t="shared" si="5"/>
        <v>462.59281656495477</v>
      </c>
      <c r="R82" s="9">
        <f t="shared" si="5"/>
        <v>462.59281656495477</v>
      </c>
      <c r="S82" s="9">
        <f t="shared" si="5"/>
        <v>462.59281656495477</v>
      </c>
      <c r="T82" s="9">
        <f t="shared" si="5"/>
        <v>462.59281656495477</v>
      </c>
      <c r="U82" s="9">
        <f t="shared" si="5"/>
        <v>462.59281656495477</v>
      </c>
      <c r="V82" s="9">
        <f t="shared" si="5"/>
        <v>462.59281656495477</v>
      </c>
      <c r="W82" s="3">
        <f t="shared" si="7"/>
        <v>2312.9640828247739</v>
      </c>
      <c r="X82" s="3">
        <f t="shared" si="8"/>
        <v>5551.1137987794573</v>
      </c>
      <c r="Y82" s="3">
        <f>VLOOKUP(J82,[1]BD!$J$2:$W$2575,14,FALSE)</f>
        <v>6500</v>
      </c>
      <c r="Z82" s="3">
        <f t="shared" si="9"/>
        <v>948.88620122054272</v>
      </c>
      <c r="AA82" s="17">
        <f>VLOOKUP(J82,Budget!$J$2:$AB$2575,19,FALSE)</f>
        <v>3000</v>
      </c>
      <c r="AB82" s="17">
        <f>VLOOKUP(J82,Budget!$J$2:$AB$2575,5,FALSE)</f>
        <v>0</v>
      </c>
    </row>
    <row r="83" spans="1:28" x14ac:dyDescent="0.2">
      <c r="A83" t="s">
        <v>167</v>
      </c>
      <c r="B83" t="s">
        <v>168</v>
      </c>
      <c r="C83" t="s">
        <v>169</v>
      </c>
      <c r="D83" t="s">
        <v>169</v>
      </c>
      <c r="E83" t="s">
        <v>170</v>
      </c>
      <c r="F83" t="s">
        <v>171</v>
      </c>
      <c r="G83" t="s">
        <v>177</v>
      </c>
      <c r="H83" t="s">
        <v>178</v>
      </c>
      <c r="I83" t="s">
        <v>179</v>
      </c>
      <c r="J83" t="s">
        <v>180</v>
      </c>
      <c r="K83" s="3">
        <v>0</v>
      </c>
      <c r="L83" s="3">
        <v>0</v>
      </c>
      <c r="M83" s="3">
        <v>4679.7459253417755</v>
      </c>
      <c r="N83" s="3">
        <v>0</v>
      </c>
      <c r="O83" s="3">
        <v>1169.9364813354439</v>
      </c>
      <c r="P83" s="9">
        <f t="shared" si="6"/>
        <v>1169.9364813354439</v>
      </c>
      <c r="Q83" s="9">
        <f t="shared" si="5"/>
        <v>1169.9364813354439</v>
      </c>
      <c r="R83" s="9">
        <f t="shared" si="5"/>
        <v>1169.9364813354439</v>
      </c>
      <c r="S83" s="9">
        <f t="shared" si="5"/>
        <v>1169.9364813354439</v>
      </c>
      <c r="T83" s="9">
        <f t="shared" si="5"/>
        <v>1169.9364813354439</v>
      </c>
      <c r="U83" s="9">
        <f t="shared" si="5"/>
        <v>1169.9364813354439</v>
      </c>
      <c r="V83" s="9">
        <f t="shared" si="5"/>
        <v>1169.9364813354439</v>
      </c>
      <c r="W83" s="3">
        <f t="shared" si="7"/>
        <v>5849.6824066772197</v>
      </c>
      <c r="X83" s="3">
        <f t="shared" si="8"/>
        <v>14039.237776025328</v>
      </c>
      <c r="Y83" s="3">
        <f>VLOOKUP(J83,[1]BD!$J$2:$W$2575,14,FALSE)</f>
        <v>20300</v>
      </c>
      <c r="Z83" s="3">
        <f t="shared" si="9"/>
        <v>6260.7622239746725</v>
      </c>
      <c r="AA83" s="17">
        <f>VLOOKUP(J83,Budget!$J$2:$AB$2575,19,FALSE)</f>
        <v>10300</v>
      </c>
      <c r="AB83" s="17">
        <f>VLOOKUP(J83,Budget!$J$2:$AB$2575,5,FALSE)</f>
        <v>0</v>
      </c>
    </row>
    <row r="84" spans="1:28" x14ac:dyDescent="0.2">
      <c r="A84" t="s">
        <v>167</v>
      </c>
      <c r="B84" t="s">
        <v>168</v>
      </c>
      <c r="C84" t="s">
        <v>169</v>
      </c>
      <c r="D84" t="s">
        <v>169</v>
      </c>
      <c r="E84" t="s">
        <v>170</v>
      </c>
      <c r="F84" t="s">
        <v>171</v>
      </c>
      <c r="G84" t="s">
        <v>19</v>
      </c>
      <c r="H84" t="s">
        <v>20</v>
      </c>
      <c r="I84" t="s">
        <v>21</v>
      </c>
      <c r="J84" t="s">
        <v>181</v>
      </c>
      <c r="K84" s="3">
        <v>2210.7619149003353</v>
      </c>
      <c r="L84" s="3">
        <v>1170.2039875748194</v>
      </c>
      <c r="M84" s="3">
        <v>153.00602082745056</v>
      </c>
      <c r="N84" s="3">
        <v>309.12302432499359</v>
      </c>
      <c r="O84" s="3">
        <v>960.77373690689956</v>
      </c>
      <c r="P84" s="9">
        <f t="shared" si="6"/>
        <v>960.77373690689967</v>
      </c>
      <c r="Q84" s="9">
        <f t="shared" si="5"/>
        <v>960.77373690689967</v>
      </c>
      <c r="R84" s="9">
        <f t="shared" si="5"/>
        <v>960.77373690689967</v>
      </c>
      <c r="S84" s="9">
        <f t="shared" si="5"/>
        <v>960.77373690689967</v>
      </c>
      <c r="T84" s="9">
        <f t="shared" si="5"/>
        <v>960.77373690689967</v>
      </c>
      <c r="U84" s="9">
        <f t="shared" si="5"/>
        <v>960.77373690689967</v>
      </c>
      <c r="V84" s="9">
        <f t="shared" si="5"/>
        <v>960.77373690689967</v>
      </c>
      <c r="W84" s="3">
        <f t="shared" si="7"/>
        <v>4803.8686845344982</v>
      </c>
      <c r="X84" s="3">
        <f t="shared" si="8"/>
        <v>11529.284842882798</v>
      </c>
      <c r="Y84" s="3">
        <f>VLOOKUP(J84,[1]BD!$J$2:$W$2575,14,FALSE)</f>
        <v>32292</v>
      </c>
      <c r="Z84" s="3">
        <f t="shared" si="9"/>
        <v>20762.7151571172</v>
      </c>
      <c r="AA84" s="17">
        <f>VLOOKUP(J84,Budget!$J$2:$AB$2575,19,FALSE)</f>
        <v>11454</v>
      </c>
      <c r="AB84" s="17">
        <f>VLOOKUP(J84,Budget!$J$2:$AB$2575,5,FALSE)</f>
        <v>3096</v>
      </c>
    </row>
    <row r="85" spans="1:28" x14ac:dyDescent="0.2">
      <c r="A85" t="s">
        <v>167</v>
      </c>
      <c r="B85" t="s">
        <v>168</v>
      </c>
      <c r="C85" t="s">
        <v>169</v>
      </c>
      <c r="D85" t="s">
        <v>169</v>
      </c>
      <c r="E85" t="s">
        <v>170</v>
      </c>
      <c r="F85" t="s">
        <v>171</v>
      </c>
      <c r="G85" t="s">
        <v>23</v>
      </c>
      <c r="H85" t="s">
        <v>24</v>
      </c>
      <c r="I85" t="s">
        <v>21</v>
      </c>
      <c r="J85" t="s">
        <v>182</v>
      </c>
      <c r="K85" s="3">
        <v>36.705243527364935</v>
      </c>
      <c r="L85" s="3">
        <v>364.68878938415753</v>
      </c>
      <c r="M85" s="3">
        <v>1727.0634873333149</v>
      </c>
      <c r="N85" s="3">
        <v>882.59964291405583</v>
      </c>
      <c r="O85" s="3">
        <v>752.7642907897233</v>
      </c>
      <c r="P85" s="9">
        <f t="shared" si="6"/>
        <v>752.7642907897233</v>
      </c>
      <c r="Q85" s="9">
        <f t="shared" si="5"/>
        <v>752.7642907897233</v>
      </c>
      <c r="R85" s="9">
        <f t="shared" si="5"/>
        <v>752.7642907897233</v>
      </c>
      <c r="S85" s="9">
        <f t="shared" si="5"/>
        <v>752.7642907897233</v>
      </c>
      <c r="T85" s="9">
        <f t="shared" si="5"/>
        <v>752.7642907897233</v>
      </c>
      <c r="U85" s="9">
        <f t="shared" si="5"/>
        <v>752.7642907897233</v>
      </c>
      <c r="V85" s="9">
        <f t="shared" si="5"/>
        <v>752.7642907897233</v>
      </c>
      <c r="W85" s="3">
        <f t="shared" si="7"/>
        <v>3763.8214539486166</v>
      </c>
      <c r="X85" s="3">
        <f t="shared" si="8"/>
        <v>9033.1714894766792</v>
      </c>
      <c r="Y85" s="3">
        <f>VLOOKUP(J85,[1]BD!$J$2:$W$2575,14,FALSE)</f>
        <v>14809.600000000002</v>
      </c>
      <c r="Z85" s="3">
        <f t="shared" si="9"/>
        <v>5776.428510523323</v>
      </c>
      <c r="AA85" s="17">
        <f>VLOOKUP(J85,Budget!$J$2:$AB$2575,19,FALSE)</f>
        <v>4984</v>
      </c>
      <c r="AB85" s="17">
        <f>VLOOKUP(J85,Budget!$J$2:$AB$2575,5,FALSE)</f>
        <v>580.79999999999995</v>
      </c>
    </row>
    <row r="86" spans="1:28" x14ac:dyDescent="0.2">
      <c r="A86" t="s">
        <v>167</v>
      </c>
      <c r="B86" t="s">
        <v>168</v>
      </c>
      <c r="C86" t="s">
        <v>169</v>
      </c>
      <c r="D86" t="s">
        <v>169</v>
      </c>
      <c r="E86" t="s">
        <v>170</v>
      </c>
      <c r="F86" t="s">
        <v>171</v>
      </c>
      <c r="G86" t="s">
        <v>26</v>
      </c>
      <c r="H86" t="s">
        <v>27</v>
      </c>
      <c r="I86" t="s">
        <v>21</v>
      </c>
      <c r="J86" t="s">
        <v>183</v>
      </c>
      <c r="K86" s="3">
        <v>984.76876511018418</v>
      </c>
      <c r="L86" s="3">
        <v>498.6041625785968</v>
      </c>
      <c r="M86" s="3">
        <v>405.21446655620588</v>
      </c>
      <c r="N86" s="3">
        <v>503.5936546592817</v>
      </c>
      <c r="O86" s="3">
        <v>598.04526222606717</v>
      </c>
      <c r="P86" s="9">
        <f t="shared" si="6"/>
        <v>598.04526222606717</v>
      </c>
      <c r="Q86" s="9">
        <f t="shared" si="5"/>
        <v>598.04526222606717</v>
      </c>
      <c r="R86" s="9">
        <f t="shared" si="5"/>
        <v>598.04526222606717</v>
      </c>
      <c r="S86" s="9">
        <f t="shared" si="5"/>
        <v>598.04526222606717</v>
      </c>
      <c r="T86" s="9">
        <f t="shared" si="5"/>
        <v>598.04526222606717</v>
      </c>
      <c r="U86" s="9">
        <f t="shared" si="5"/>
        <v>598.04526222606717</v>
      </c>
      <c r="V86" s="9">
        <f t="shared" si="5"/>
        <v>598.04526222606717</v>
      </c>
      <c r="W86" s="3">
        <f t="shared" si="7"/>
        <v>2990.2263111303359</v>
      </c>
      <c r="X86" s="3">
        <f t="shared" si="8"/>
        <v>7176.5431467128064</v>
      </c>
      <c r="Y86" s="3">
        <f>VLOOKUP(J86,[1]BD!$J$2:$W$2575,14,FALSE)</f>
        <v>7476</v>
      </c>
      <c r="Z86" s="3">
        <f t="shared" si="9"/>
        <v>299.45685328719355</v>
      </c>
      <c r="AA86" s="17">
        <f>VLOOKUP(J86,Budget!$J$2:$AB$2575,19,FALSE)</f>
        <v>3115</v>
      </c>
      <c r="AB86" s="17">
        <f>VLOOKUP(J86,Budget!$J$2:$AB$2575,5,FALSE)</f>
        <v>623</v>
      </c>
    </row>
    <row r="87" spans="1:28" x14ac:dyDescent="0.2">
      <c r="A87" t="s">
        <v>167</v>
      </c>
      <c r="B87" t="s">
        <v>168</v>
      </c>
      <c r="C87" t="s">
        <v>169</v>
      </c>
      <c r="D87" t="s">
        <v>169</v>
      </c>
      <c r="E87" t="s">
        <v>170</v>
      </c>
      <c r="F87" t="s">
        <v>171</v>
      </c>
      <c r="G87" t="s">
        <v>29</v>
      </c>
      <c r="H87" t="s">
        <v>30</v>
      </c>
      <c r="I87" t="s">
        <v>21</v>
      </c>
      <c r="J87" t="s">
        <v>184</v>
      </c>
      <c r="K87" s="3">
        <v>2718.6568453514419</v>
      </c>
      <c r="L87" s="3">
        <v>1769.7590661839263</v>
      </c>
      <c r="M87" s="3">
        <v>11454.579786759043</v>
      </c>
      <c r="N87" s="3">
        <v>2990.1394983631517</v>
      </c>
      <c r="O87" s="3">
        <v>4733.283799164391</v>
      </c>
      <c r="P87" s="9">
        <f t="shared" si="6"/>
        <v>4733.283799164391</v>
      </c>
      <c r="Q87" s="9">
        <f t="shared" si="5"/>
        <v>4733.283799164391</v>
      </c>
      <c r="R87" s="9">
        <f t="shared" si="5"/>
        <v>4733.283799164391</v>
      </c>
      <c r="S87" s="9">
        <f t="shared" si="5"/>
        <v>4733.283799164391</v>
      </c>
      <c r="T87" s="9">
        <f t="shared" si="5"/>
        <v>4733.283799164391</v>
      </c>
      <c r="U87" s="9">
        <f t="shared" si="5"/>
        <v>4733.283799164391</v>
      </c>
      <c r="V87" s="9">
        <f t="shared" si="5"/>
        <v>4733.283799164391</v>
      </c>
      <c r="W87" s="3">
        <f t="shared" si="7"/>
        <v>23666.418995821954</v>
      </c>
      <c r="X87" s="3">
        <f t="shared" si="8"/>
        <v>56799.405589972688</v>
      </c>
      <c r="Y87" s="3">
        <f>VLOOKUP(J87,[1]BD!$J$2:$W$2575,14,FALSE)</f>
        <v>59892</v>
      </c>
      <c r="Z87" s="3">
        <f t="shared" si="9"/>
        <v>3092.5944100273118</v>
      </c>
      <c r="AA87" s="17">
        <f>VLOOKUP(J87,Budget!$J$2:$AB$2575,19,FALSE)</f>
        <v>22942.5</v>
      </c>
      <c r="AB87" s="17">
        <f>VLOOKUP(J87,Budget!$J$2:$AB$2575,5,FALSE)</f>
        <v>2978.5</v>
      </c>
    </row>
    <row r="88" spans="1:28" x14ac:dyDescent="0.2">
      <c r="A88" t="s">
        <v>167</v>
      </c>
      <c r="B88" t="s">
        <v>168</v>
      </c>
      <c r="C88" t="s">
        <v>169</v>
      </c>
      <c r="D88" t="s">
        <v>169</v>
      </c>
      <c r="E88" t="s">
        <v>170</v>
      </c>
      <c r="F88" t="s">
        <v>171</v>
      </c>
      <c r="G88" t="s">
        <v>32</v>
      </c>
      <c r="H88" t="s">
        <v>33</v>
      </c>
      <c r="I88" t="s">
        <v>21</v>
      </c>
      <c r="J88" t="s">
        <v>185</v>
      </c>
      <c r="K88" s="3">
        <v>0</v>
      </c>
      <c r="L88" s="3">
        <v>0</v>
      </c>
      <c r="M88" s="3">
        <v>266.65112051800634</v>
      </c>
      <c r="N88" s="3">
        <v>0</v>
      </c>
      <c r="O88" s="3">
        <v>66.662780129501584</v>
      </c>
      <c r="P88" s="9">
        <f t="shared" si="6"/>
        <v>66.662780129501584</v>
      </c>
      <c r="Q88" s="9">
        <f t="shared" si="5"/>
        <v>66.662780129501584</v>
      </c>
      <c r="R88" s="9">
        <f t="shared" si="5"/>
        <v>66.662780129501584</v>
      </c>
      <c r="S88" s="9">
        <f t="shared" si="5"/>
        <v>66.662780129501584</v>
      </c>
      <c r="T88" s="9">
        <f t="shared" si="5"/>
        <v>66.662780129501584</v>
      </c>
      <c r="U88" s="9">
        <f t="shared" si="5"/>
        <v>66.662780129501584</v>
      </c>
      <c r="V88" s="9">
        <f t="shared" si="5"/>
        <v>66.662780129501584</v>
      </c>
      <c r="W88" s="3">
        <f t="shared" si="7"/>
        <v>333.31390064750792</v>
      </c>
      <c r="X88" s="3">
        <f t="shared" si="8"/>
        <v>799.95336155401901</v>
      </c>
      <c r="Y88" s="3">
        <f>VLOOKUP(J88,[1]BD!$J$2:$W$2575,14,FALSE)</f>
        <v>7500</v>
      </c>
      <c r="Z88" s="3">
        <f t="shared" si="9"/>
        <v>6700.0466384459814</v>
      </c>
      <c r="AA88" s="17">
        <f>VLOOKUP(J88,Budget!$J$2:$AB$2575,19,FALSE)</f>
        <v>2500</v>
      </c>
      <c r="AB88" s="17">
        <f>VLOOKUP(J88,Budget!$J$2:$AB$2575,5,FALSE)</f>
        <v>0</v>
      </c>
    </row>
    <row r="89" spans="1:28" x14ac:dyDescent="0.2">
      <c r="A89" t="s">
        <v>167</v>
      </c>
      <c r="B89" t="s">
        <v>168</v>
      </c>
      <c r="C89" t="s">
        <v>169</v>
      </c>
      <c r="D89" t="s">
        <v>169</v>
      </c>
      <c r="E89" t="s">
        <v>170</v>
      </c>
      <c r="F89" t="s">
        <v>171</v>
      </c>
      <c r="G89" t="s">
        <v>38</v>
      </c>
      <c r="H89" t="s">
        <v>39</v>
      </c>
      <c r="I89" t="s">
        <v>21</v>
      </c>
      <c r="J89" t="s">
        <v>186</v>
      </c>
      <c r="K89" s="3">
        <v>27758.495398702955</v>
      </c>
      <c r="L89" s="3">
        <v>4187.1723114808301</v>
      </c>
      <c r="M89" s="3">
        <v>26367.609809513673</v>
      </c>
      <c r="N89" s="3">
        <v>2034.8584925939149</v>
      </c>
      <c r="O89" s="3">
        <v>15087.034003072842</v>
      </c>
      <c r="P89" s="9">
        <f t="shared" si="6"/>
        <v>15087.034003072844</v>
      </c>
      <c r="Q89" s="9">
        <f t="shared" si="5"/>
        <v>15087.034003072844</v>
      </c>
      <c r="R89" s="9">
        <f t="shared" si="5"/>
        <v>15087.034003072844</v>
      </c>
      <c r="S89" s="9">
        <f t="shared" si="5"/>
        <v>15087.034003072844</v>
      </c>
      <c r="T89" s="9">
        <f t="shared" si="5"/>
        <v>15087.034003072844</v>
      </c>
      <c r="U89" s="9">
        <f t="shared" si="5"/>
        <v>15087.034003072844</v>
      </c>
      <c r="V89" s="9">
        <f t="shared" si="5"/>
        <v>15087.034003072844</v>
      </c>
      <c r="W89" s="3">
        <f t="shared" si="7"/>
        <v>75435.170015364216</v>
      </c>
      <c r="X89" s="3">
        <f t="shared" si="8"/>
        <v>181044.40803687414</v>
      </c>
      <c r="Y89" s="3">
        <f>VLOOKUP(J89,[1]BD!$J$2:$W$2575,14,FALSE)</f>
        <v>323966.62541955092</v>
      </c>
      <c r="Z89" s="3">
        <f t="shared" si="9"/>
        <v>142922.21738267678</v>
      </c>
      <c r="AA89" s="17">
        <f>VLOOKUP(J89,Budget!$J$2:$AB$2575,19,FALSE)</f>
        <v>134986.09392481289</v>
      </c>
      <c r="AB89" s="17">
        <f>VLOOKUP(J89,Budget!$J$2:$AB$2575,5,FALSE)</f>
        <v>26997.218784962577</v>
      </c>
    </row>
    <row r="90" spans="1:28" x14ac:dyDescent="0.2">
      <c r="A90" t="s">
        <v>167</v>
      </c>
      <c r="B90" t="s">
        <v>168</v>
      </c>
      <c r="C90" t="s">
        <v>169</v>
      </c>
      <c r="D90" t="s">
        <v>169</v>
      </c>
      <c r="E90" t="s">
        <v>170</v>
      </c>
      <c r="F90" t="s">
        <v>171</v>
      </c>
      <c r="G90" t="s">
        <v>187</v>
      </c>
      <c r="H90" t="s">
        <v>188</v>
      </c>
      <c r="I90" t="s">
        <v>21</v>
      </c>
      <c r="J90" t="s">
        <v>189</v>
      </c>
      <c r="K90" s="3">
        <v>0</v>
      </c>
      <c r="L90" s="3">
        <v>0</v>
      </c>
      <c r="M90" s="3">
        <v>2846.5349343360626</v>
      </c>
      <c r="N90" s="3">
        <v>0</v>
      </c>
      <c r="O90" s="3">
        <v>711.63373358401566</v>
      </c>
      <c r="P90" s="9">
        <f t="shared" si="6"/>
        <v>711.63373358401566</v>
      </c>
      <c r="Q90" s="9">
        <f t="shared" si="5"/>
        <v>711.63373358401566</v>
      </c>
      <c r="R90" s="9">
        <f t="shared" si="5"/>
        <v>711.63373358401566</v>
      </c>
      <c r="S90" s="9">
        <f t="shared" si="5"/>
        <v>711.63373358401566</v>
      </c>
      <c r="T90" s="9">
        <f t="shared" si="5"/>
        <v>711.63373358401566</v>
      </c>
      <c r="U90" s="9">
        <f t="shared" si="5"/>
        <v>711.63373358401566</v>
      </c>
      <c r="V90" s="9">
        <f t="shared" si="5"/>
        <v>711.63373358401566</v>
      </c>
      <c r="W90" s="3">
        <f t="shared" si="7"/>
        <v>3558.1686679200784</v>
      </c>
      <c r="X90" s="3">
        <f t="shared" si="8"/>
        <v>8539.6048030081856</v>
      </c>
      <c r="Y90" s="3">
        <f>VLOOKUP(J90,[1]BD!$J$2:$W$2575,14,FALSE)</f>
        <v>1908</v>
      </c>
      <c r="Z90" s="3">
        <f t="shared" si="9"/>
        <v>-6631.6048030081856</v>
      </c>
      <c r="AA90" s="17">
        <f>VLOOKUP(J90,Budget!$J$2:$AB$2575,19,FALSE)</f>
        <v>1908</v>
      </c>
      <c r="AB90" s="17">
        <f>VLOOKUP(J90,Budget!$J$2:$AB$2575,5,FALSE)</f>
        <v>0</v>
      </c>
    </row>
    <row r="91" spans="1:28" x14ac:dyDescent="0.2">
      <c r="A91" t="s">
        <v>167</v>
      </c>
      <c r="B91" t="s">
        <v>168</v>
      </c>
      <c r="C91" t="s">
        <v>169</v>
      </c>
      <c r="D91" t="s">
        <v>169</v>
      </c>
      <c r="E91" t="s">
        <v>170</v>
      </c>
      <c r="F91" t="s">
        <v>171</v>
      </c>
      <c r="G91" t="s">
        <v>41</v>
      </c>
      <c r="H91" t="s">
        <v>42</v>
      </c>
      <c r="I91" t="s">
        <v>21</v>
      </c>
      <c r="J91" t="s">
        <v>190</v>
      </c>
      <c r="K91" s="3">
        <v>3362.7488009665776</v>
      </c>
      <c r="L91" s="3">
        <v>47.529479254842343</v>
      </c>
      <c r="M91" s="3">
        <v>2391.7643389231857</v>
      </c>
      <c r="N91" s="3">
        <v>1744.0126413822381</v>
      </c>
      <c r="O91" s="3">
        <v>1886.513815131711</v>
      </c>
      <c r="P91" s="9">
        <f t="shared" si="6"/>
        <v>1886.513815131711</v>
      </c>
      <c r="Q91" s="9">
        <f t="shared" si="5"/>
        <v>1886.513815131711</v>
      </c>
      <c r="R91" s="9">
        <f t="shared" si="5"/>
        <v>1886.513815131711</v>
      </c>
      <c r="S91" s="9">
        <f t="shared" si="5"/>
        <v>1886.513815131711</v>
      </c>
      <c r="T91" s="9">
        <f t="shared" si="5"/>
        <v>1886.513815131711</v>
      </c>
      <c r="U91" s="9">
        <f t="shared" si="5"/>
        <v>1886.513815131711</v>
      </c>
      <c r="V91" s="9">
        <f t="shared" si="5"/>
        <v>1886.513815131711</v>
      </c>
      <c r="W91" s="3">
        <f t="shared" si="7"/>
        <v>9432.5690756585554</v>
      </c>
      <c r="X91" s="3">
        <f t="shared" si="8"/>
        <v>22638.165781580534</v>
      </c>
      <c r="Y91" s="3">
        <f>VLOOKUP(J91,[1]BD!$J$2:$W$2575,14,FALSE)</f>
        <v>26988</v>
      </c>
      <c r="Z91" s="3">
        <f t="shared" si="9"/>
        <v>4349.8342184194662</v>
      </c>
      <c r="AA91" s="17">
        <f>VLOOKUP(J91,Budget!$J$2:$AB$2575,19,FALSE)</f>
        <v>11245</v>
      </c>
      <c r="AB91" s="17">
        <f>VLOOKUP(J91,Budget!$J$2:$AB$2575,5,FALSE)</f>
        <v>2249</v>
      </c>
    </row>
    <row r="92" spans="1:28" x14ac:dyDescent="0.2">
      <c r="A92" t="s">
        <v>167</v>
      </c>
      <c r="B92" t="s">
        <v>168</v>
      </c>
      <c r="C92" t="s">
        <v>169</v>
      </c>
      <c r="D92" t="s">
        <v>169</v>
      </c>
      <c r="E92" t="s">
        <v>170</v>
      </c>
      <c r="F92" t="s">
        <v>171</v>
      </c>
      <c r="G92" t="s">
        <v>44</v>
      </c>
      <c r="H92" t="s">
        <v>45</v>
      </c>
      <c r="I92" t="s">
        <v>21</v>
      </c>
      <c r="J92" t="s">
        <v>191</v>
      </c>
      <c r="K92" s="3">
        <v>1587.4204204220584</v>
      </c>
      <c r="L92" s="3">
        <v>2009.6454274308471</v>
      </c>
      <c r="M92" s="3">
        <v>3024.9190845214998</v>
      </c>
      <c r="N92" s="3">
        <v>2462.0791924731116</v>
      </c>
      <c r="O92" s="3">
        <v>2271.0160312118792</v>
      </c>
      <c r="P92" s="9">
        <f t="shared" si="6"/>
        <v>2271.0160312118792</v>
      </c>
      <c r="Q92" s="9">
        <f t="shared" si="5"/>
        <v>2271.0160312118792</v>
      </c>
      <c r="R92" s="9">
        <f t="shared" si="5"/>
        <v>2271.0160312118792</v>
      </c>
      <c r="S92" s="9">
        <f t="shared" si="5"/>
        <v>2271.0160312118792</v>
      </c>
      <c r="T92" s="9">
        <f t="shared" si="5"/>
        <v>2271.0160312118792</v>
      </c>
      <c r="U92" s="9">
        <f t="shared" si="5"/>
        <v>2271.0160312118792</v>
      </c>
      <c r="V92" s="9">
        <f t="shared" si="5"/>
        <v>2271.0160312118792</v>
      </c>
      <c r="W92" s="3">
        <f t="shared" si="7"/>
        <v>11355.080156059395</v>
      </c>
      <c r="X92" s="3">
        <f t="shared" si="8"/>
        <v>27252.192374542548</v>
      </c>
      <c r="Y92" s="3">
        <f>VLOOKUP(J92,[1]BD!$J$2:$W$2575,14,FALSE)</f>
        <v>29984</v>
      </c>
      <c r="Z92" s="3">
        <f t="shared" si="9"/>
        <v>2731.8076254574516</v>
      </c>
      <c r="AA92" s="17">
        <f>VLOOKUP(J92,Budget!$J$2:$AB$2575,19,FALSE)</f>
        <v>12435</v>
      </c>
      <c r="AB92" s="17">
        <f>VLOOKUP(J92,Budget!$J$2:$AB$2575,5,FALSE)</f>
        <v>2447</v>
      </c>
    </row>
    <row r="93" spans="1:28" x14ac:dyDescent="0.2">
      <c r="A93" t="s">
        <v>167</v>
      </c>
      <c r="B93" t="s">
        <v>168</v>
      </c>
      <c r="C93" t="s">
        <v>169</v>
      </c>
      <c r="D93" t="s">
        <v>169</v>
      </c>
      <c r="E93" t="s">
        <v>170</v>
      </c>
      <c r="F93" t="s">
        <v>171</v>
      </c>
      <c r="G93" t="s">
        <v>47</v>
      </c>
      <c r="H93" t="s">
        <v>48</v>
      </c>
      <c r="I93" t="s">
        <v>21</v>
      </c>
      <c r="J93" t="s">
        <v>192</v>
      </c>
      <c r="K93" s="3">
        <v>0</v>
      </c>
      <c r="L93" s="3">
        <v>2361.2020988595277</v>
      </c>
      <c r="M93" s="3">
        <v>0</v>
      </c>
      <c r="N93" s="3">
        <v>0</v>
      </c>
      <c r="O93" s="3">
        <v>590.30052471488193</v>
      </c>
      <c r="P93" s="9">
        <f t="shared" si="6"/>
        <v>590.30052471488193</v>
      </c>
      <c r="Q93" s="9">
        <f t="shared" si="5"/>
        <v>590.30052471488193</v>
      </c>
      <c r="R93" s="9">
        <f t="shared" si="5"/>
        <v>590.30052471488193</v>
      </c>
      <c r="S93" s="9">
        <f t="shared" si="5"/>
        <v>590.30052471488193</v>
      </c>
      <c r="T93" s="9">
        <f t="shared" si="5"/>
        <v>590.30052471488193</v>
      </c>
      <c r="U93" s="9">
        <f t="shared" si="5"/>
        <v>590.30052471488193</v>
      </c>
      <c r="V93" s="9">
        <f t="shared" si="5"/>
        <v>590.30052471488193</v>
      </c>
      <c r="W93" s="3">
        <f t="shared" si="7"/>
        <v>2951.5026235744099</v>
      </c>
      <c r="X93" s="3">
        <f t="shared" si="8"/>
        <v>7083.606296578585</v>
      </c>
      <c r="Y93" s="3">
        <f>VLOOKUP(J93,[1]BD!$J$2:$W$2575,14,FALSE)</f>
        <v>2145</v>
      </c>
      <c r="Z93" s="3">
        <f t="shared" si="9"/>
        <v>-4938.606296578585</v>
      </c>
      <c r="AA93" s="17">
        <f>VLOOKUP(J93,Budget!$J$2:$AB$2575,19,FALSE)</f>
        <v>2145</v>
      </c>
      <c r="AB93" s="17">
        <f>VLOOKUP(J93,Budget!$J$2:$AB$2575,5,FALSE)</f>
        <v>0</v>
      </c>
    </row>
    <row r="94" spans="1:28" x14ac:dyDescent="0.2">
      <c r="A94" t="s">
        <v>167</v>
      </c>
      <c r="B94" t="s">
        <v>168</v>
      </c>
      <c r="C94" t="s">
        <v>169</v>
      </c>
      <c r="D94" t="s">
        <v>169</v>
      </c>
      <c r="E94" t="s">
        <v>170</v>
      </c>
      <c r="F94" t="s">
        <v>171</v>
      </c>
      <c r="G94" t="s">
        <v>50</v>
      </c>
      <c r="H94" t="s">
        <v>51</v>
      </c>
      <c r="I94" t="s">
        <v>21</v>
      </c>
      <c r="J94" t="s">
        <v>193</v>
      </c>
      <c r="K94" s="3">
        <v>814.72762401249474</v>
      </c>
      <c r="L94" s="3">
        <v>247.06662295430098</v>
      </c>
      <c r="M94" s="3">
        <v>22.223335096710343</v>
      </c>
      <c r="N94" s="3">
        <v>286.82269409824067</v>
      </c>
      <c r="O94" s="3">
        <v>342.71006904043668</v>
      </c>
      <c r="P94" s="9">
        <f t="shared" si="6"/>
        <v>342.71006904043668</v>
      </c>
      <c r="Q94" s="9">
        <f t="shared" si="5"/>
        <v>342.71006904043668</v>
      </c>
      <c r="R94" s="9">
        <f t="shared" si="5"/>
        <v>342.71006904043668</v>
      </c>
      <c r="S94" s="9">
        <f t="shared" si="5"/>
        <v>342.71006904043668</v>
      </c>
      <c r="T94" s="9">
        <f t="shared" si="5"/>
        <v>342.71006904043668</v>
      </c>
      <c r="U94" s="9">
        <f t="shared" ref="Q94:V137" si="10">SUM($K94:$O94)/5</f>
        <v>342.71006904043668</v>
      </c>
      <c r="V94" s="9">
        <f t="shared" si="10"/>
        <v>342.71006904043668</v>
      </c>
      <c r="W94" s="3">
        <f t="shared" si="7"/>
        <v>1713.5503452021835</v>
      </c>
      <c r="X94" s="3">
        <f t="shared" si="8"/>
        <v>4112.5208284852406</v>
      </c>
      <c r="Y94" s="3">
        <f>VLOOKUP(J94,[1]BD!$J$2:$W$2575,14,FALSE)</f>
        <v>9243.3000000000011</v>
      </c>
      <c r="Z94" s="3">
        <f t="shared" si="9"/>
        <v>5130.7791715147605</v>
      </c>
      <c r="AA94" s="17">
        <f>VLOOKUP(J94,Budget!$J$2:$AB$2575,19,FALSE)</f>
        <v>3718</v>
      </c>
      <c r="AB94" s="17">
        <f>VLOOKUP(J94,Budget!$J$2:$AB$2575,5,FALSE)</f>
        <v>743.6</v>
      </c>
    </row>
    <row r="95" spans="1:28" x14ac:dyDescent="0.2">
      <c r="A95" t="s">
        <v>167</v>
      </c>
      <c r="B95" t="s">
        <v>168</v>
      </c>
      <c r="C95" t="s">
        <v>169</v>
      </c>
      <c r="D95" t="s">
        <v>169</v>
      </c>
      <c r="E95" t="s">
        <v>170</v>
      </c>
      <c r="F95" t="s">
        <v>171</v>
      </c>
      <c r="G95" t="s">
        <v>194</v>
      </c>
      <c r="H95" t="s">
        <v>195</v>
      </c>
      <c r="I95" t="s">
        <v>21</v>
      </c>
      <c r="J95" t="s">
        <v>196</v>
      </c>
      <c r="K95" s="3">
        <v>0</v>
      </c>
      <c r="L95" s="3">
        <v>8067.2777710439414</v>
      </c>
      <c r="M95" s="3">
        <v>31767.154954006488</v>
      </c>
      <c r="N95" s="3">
        <v>2074.024052599636</v>
      </c>
      <c r="O95" s="3">
        <v>10477.114194412516</v>
      </c>
      <c r="P95" s="9">
        <f t="shared" si="6"/>
        <v>10477.114194412516</v>
      </c>
      <c r="Q95" s="9">
        <f t="shared" si="10"/>
        <v>10477.114194412516</v>
      </c>
      <c r="R95" s="9">
        <f t="shared" si="10"/>
        <v>10477.114194412516</v>
      </c>
      <c r="S95" s="9">
        <f t="shared" si="10"/>
        <v>10477.114194412516</v>
      </c>
      <c r="T95" s="9">
        <f t="shared" si="10"/>
        <v>10477.114194412516</v>
      </c>
      <c r="U95" s="9">
        <f t="shared" si="10"/>
        <v>10477.114194412516</v>
      </c>
      <c r="V95" s="9">
        <f t="shared" si="10"/>
        <v>10477.114194412516</v>
      </c>
      <c r="W95" s="3">
        <f t="shared" si="7"/>
        <v>52385.570972062575</v>
      </c>
      <c r="X95" s="3">
        <f t="shared" si="8"/>
        <v>125725.37033295016</v>
      </c>
      <c r="Y95" s="3">
        <f>VLOOKUP(J95,[1]BD!$J$2:$W$2575,14,FALSE)</f>
        <v>89130</v>
      </c>
      <c r="Z95" s="3">
        <f t="shared" si="9"/>
        <v>-36595.370332950159</v>
      </c>
      <c r="AA95" s="17">
        <f>VLOOKUP(J95,Budget!$J$2:$AB$2575,19,FALSE)</f>
        <v>32752</v>
      </c>
      <c r="AB95" s="17">
        <f>VLOOKUP(J95,Budget!$J$2:$AB$2575,5,FALSE)</f>
        <v>4563</v>
      </c>
    </row>
    <row r="96" spans="1:28" x14ac:dyDescent="0.2">
      <c r="A96" t="s">
        <v>167</v>
      </c>
      <c r="B96" t="s">
        <v>168</v>
      </c>
      <c r="C96" t="s">
        <v>169</v>
      </c>
      <c r="D96" t="s">
        <v>169</v>
      </c>
      <c r="E96" t="s">
        <v>170</v>
      </c>
      <c r="F96" t="s">
        <v>171</v>
      </c>
      <c r="G96" t="s">
        <v>197</v>
      </c>
      <c r="H96" t="s">
        <v>198</v>
      </c>
      <c r="I96" t="s">
        <v>21</v>
      </c>
      <c r="J96" t="s">
        <v>199</v>
      </c>
      <c r="K96" s="3">
        <v>72798.392407325184</v>
      </c>
      <c r="L96" s="3">
        <v>48825.554918831316</v>
      </c>
      <c r="M96" s="3">
        <v>199827.28692092749</v>
      </c>
      <c r="N96" s="3">
        <v>169895.62430093659</v>
      </c>
      <c r="O96" s="3">
        <v>122836.71463700515</v>
      </c>
      <c r="P96" s="9">
        <f t="shared" si="6"/>
        <v>122836.71463700515</v>
      </c>
      <c r="Q96" s="9">
        <f t="shared" si="10"/>
        <v>122836.71463700515</v>
      </c>
      <c r="R96" s="9">
        <f t="shared" si="10"/>
        <v>122836.71463700515</v>
      </c>
      <c r="S96" s="9">
        <f t="shared" si="10"/>
        <v>122836.71463700515</v>
      </c>
      <c r="T96" s="9">
        <f t="shared" si="10"/>
        <v>122836.71463700515</v>
      </c>
      <c r="U96" s="9">
        <f t="shared" si="10"/>
        <v>122836.71463700515</v>
      </c>
      <c r="V96" s="9">
        <f t="shared" si="10"/>
        <v>122836.71463700515</v>
      </c>
      <c r="W96" s="3">
        <f t="shared" si="7"/>
        <v>614183.57318502571</v>
      </c>
      <c r="X96" s="3">
        <f t="shared" si="8"/>
        <v>1474040.5756440619</v>
      </c>
      <c r="Y96" s="3">
        <f>VLOOKUP(J96,[1]BD!$J$2:$W$2575,14,FALSE)</f>
        <v>4500000</v>
      </c>
      <c r="Z96" s="3">
        <f t="shared" si="9"/>
        <v>3025959.4243559381</v>
      </c>
      <c r="AA96" s="17">
        <f>VLOOKUP(J96,Budget!$J$2:$AB$2575,19,FALSE)</f>
        <v>1875000</v>
      </c>
      <c r="AB96" s="17">
        <f>VLOOKUP(J96,Budget!$J$2:$AB$2575,5,FALSE)</f>
        <v>375000</v>
      </c>
    </row>
    <row r="97" spans="1:28" x14ac:dyDescent="0.2">
      <c r="A97" t="s">
        <v>167</v>
      </c>
      <c r="B97" t="s">
        <v>168</v>
      </c>
      <c r="C97" t="s">
        <v>169</v>
      </c>
      <c r="D97" t="s">
        <v>169</v>
      </c>
      <c r="E97" t="s">
        <v>170</v>
      </c>
      <c r="F97" t="s">
        <v>171</v>
      </c>
      <c r="G97" t="s">
        <v>53</v>
      </c>
      <c r="H97" t="s">
        <v>54</v>
      </c>
      <c r="I97" t="s">
        <v>21</v>
      </c>
      <c r="J97" t="s">
        <v>200</v>
      </c>
      <c r="K97" s="3">
        <v>76636.461733325312</v>
      </c>
      <c r="L97" s="3">
        <v>48638.648252776882</v>
      </c>
      <c r="M97" s="3">
        <v>58963.209652612226</v>
      </c>
      <c r="N97" s="3">
        <v>31276.707495922143</v>
      </c>
      <c r="O97" s="3">
        <v>53878.756783659141</v>
      </c>
      <c r="P97" s="9">
        <f t="shared" si="6"/>
        <v>53878.756783659141</v>
      </c>
      <c r="Q97" s="9">
        <f t="shared" si="10"/>
        <v>53878.756783659141</v>
      </c>
      <c r="R97" s="9">
        <f t="shared" si="10"/>
        <v>53878.756783659141</v>
      </c>
      <c r="S97" s="9">
        <f t="shared" si="10"/>
        <v>53878.756783659141</v>
      </c>
      <c r="T97" s="9">
        <f t="shared" si="10"/>
        <v>53878.756783659141</v>
      </c>
      <c r="U97" s="9">
        <f t="shared" si="10"/>
        <v>53878.756783659141</v>
      </c>
      <c r="V97" s="9">
        <f t="shared" si="10"/>
        <v>53878.756783659141</v>
      </c>
      <c r="W97" s="3">
        <f t="shared" si="7"/>
        <v>269393.7839182957</v>
      </c>
      <c r="X97" s="3">
        <f t="shared" si="8"/>
        <v>646545.08140390972</v>
      </c>
      <c r="Y97" s="3">
        <f>VLOOKUP(J97,[1]BD!$J$2:$W$2575,14,FALSE)</f>
        <v>700000</v>
      </c>
      <c r="Z97" s="3">
        <f t="shared" si="9"/>
        <v>53454.918596090283</v>
      </c>
      <c r="AA97" s="17">
        <f>VLOOKUP(J97,Budget!$J$2:$AB$2575,19,FALSE)</f>
        <v>291666.66666666669</v>
      </c>
      <c r="AB97" s="17">
        <f>VLOOKUP(J97,Budget!$J$2:$AB$2575,5,FALSE)</f>
        <v>58333.333333333336</v>
      </c>
    </row>
    <row r="98" spans="1:28" x14ac:dyDescent="0.2">
      <c r="A98" t="s">
        <v>167</v>
      </c>
      <c r="B98" t="s">
        <v>168</v>
      </c>
      <c r="C98" t="s">
        <v>169</v>
      </c>
      <c r="D98" t="s">
        <v>169</v>
      </c>
      <c r="E98" t="s">
        <v>170</v>
      </c>
      <c r="F98" t="s">
        <v>171</v>
      </c>
      <c r="G98" t="s">
        <v>56</v>
      </c>
      <c r="H98" t="s">
        <v>57</v>
      </c>
      <c r="I98" t="s">
        <v>21</v>
      </c>
      <c r="J98" t="s">
        <v>201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9">
        <f t="shared" si="6"/>
        <v>0</v>
      </c>
      <c r="Q98" s="9">
        <f t="shared" si="10"/>
        <v>0</v>
      </c>
      <c r="R98" s="9">
        <f t="shared" si="10"/>
        <v>0</v>
      </c>
      <c r="S98" s="9">
        <f t="shared" si="10"/>
        <v>0</v>
      </c>
      <c r="T98" s="9">
        <f t="shared" si="10"/>
        <v>0</v>
      </c>
      <c r="U98" s="9">
        <f t="shared" si="10"/>
        <v>0</v>
      </c>
      <c r="V98" s="9">
        <f t="shared" si="10"/>
        <v>0</v>
      </c>
      <c r="W98" s="3">
        <f t="shared" si="7"/>
        <v>0</v>
      </c>
      <c r="X98" s="3">
        <f t="shared" si="8"/>
        <v>0</v>
      </c>
      <c r="Y98" s="3">
        <f>VLOOKUP(J98,[1]BD!$J$2:$W$2575,14,FALSE)</f>
        <v>44000</v>
      </c>
      <c r="Z98" s="3">
        <f t="shared" si="9"/>
        <v>44000</v>
      </c>
      <c r="AA98" s="17">
        <f>VLOOKUP(J98,Budget!$J$2:$AB$2575,19,FALSE)</f>
        <v>0</v>
      </c>
      <c r="AB98" s="17">
        <f>VLOOKUP(J98,Budget!$J$2:$AB$2575,5,FALSE)</f>
        <v>0</v>
      </c>
    </row>
    <row r="99" spans="1:28" x14ac:dyDescent="0.2">
      <c r="A99" t="s">
        <v>167</v>
      </c>
      <c r="B99" t="s">
        <v>168</v>
      </c>
      <c r="C99" t="s">
        <v>169</v>
      </c>
      <c r="D99" t="s">
        <v>169</v>
      </c>
      <c r="E99" t="s">
        <v>170</v>
      </c>
      <c r="F99" t="s">
        <v>171</v>
      </c>
      <c r="G99" t="s">
        <v>59</v>
      </c>
      <c r="H99" t="s">
        <v>60</v>
      </c>
      <c r="I99" t="s">
        <v>21</v>
      </c>
      <c r="J99" t="s">
        <v>202</v>
      </c>
      <c r="K99" s="3">
        <v>1078.9769552093765</v>
      </c>
      <c r="L99" s="3">
        <v>22649.621920950362</v>
      </c>
      <c r="M99" s="3">
        <v>1561.3580586447181</v>
      </c>
      <c r="N99" s="3">
        <v>295.30227711796044</v>
      </c>
      <c r="O99" s="3">
        <v>6396.3148029806034</v>
      </c>
      <c r="P99" s="9">
        <f t="shared" si="6"/>
        <v>6396.3148029806034</v>
      </c>
      <c r="Q99" s="9">
        <f t="shared" si="10"/>
        <v>6396.3148029806034</v>
      </c>
      <c r="R99" s="9">
        <f t="shared" si="10"/>
        <v>6396.3148029806034</v>
      </c>
      <c r="S99" s="9">
        <f t="shared" si="10"/>
        <v>6396.3148029806034</v>
      </c>
      <c r="T99" s="9">
        <f t="shared" si="10"/>
        <v>6396.3148029806034</v>
      </c>
      <c r="U99" s="9">
        <f t="shared" si="10"/>
        <v>6396.3148029806034</v>
      </c>
      <c r="V99" s="9">
        <f t="shared" si="10"/>
        <v>6396.3148029806034</v>
      </c>
      <c r="W99" s="3">
        <f t="shared" si="7"/>
        <v>31981.574014903017</v>
      </c>
      <c r="X99" s="3">
        <f t="shared" si="8"/>
        <v>76755.777635767241</v>
      </c>
      <c r="Y99" s="3">
        <f>VLOOKUP(J99,[1]BD!$J$2:$W$2575,14,FALSE)</f>
        <v>84396</v>
      </c>
      <c r="Z99" s="3">
        <f t="shared" si="9"/>
        <v>7640.222364232759</v>
      </c>
      <c r="AA99" s="17">
        <f>VLOOKUP(J99,Budget!$J$2:$AB$2575,19,FALSE)</f>
        <v>44165</v>
      </c>
      <c r="AB99" s="17">
        <f>VLOOKUP(J99,Budget!$J$2:$AB$2575,5,FALSE)</f>
        <v>1233</v>
      </c>
    </row>
    <row r="100" spans="1:28" x14ac:dyDescent="0.2">
      <c r="A100" t="s">
        <v>167</v>
      </c>
      <c r="B100" t="s">
        <v>168</v>
      </c>
      <c r="C100" t="s">
        <v>169</v>
      </c>
      <c r="D100" t="s">
        <v>169</v>
      </c>
      <c r="E100" t="s">
        <v>170</v>
      </c>
      <c r="F100" t="s">
        <v>171</v>
      </c>
      <c r="G100" t="s">
        <v>203</v>
      </c>
      <c r="H100" t="s">
        <v>204</v>
      </c>
      <c r="I100" t="s">
        <v>21</v>
      </c>
      <c r="J100" t="s">
        <v>205</v>
      </c>
      <c r="K100" s="3">
        <v>20265.699744241767</v>
      </c>
      <c r="L100" s="3">
        <v>17379.275642154978</v>
      </c>
      <c r="M100" s="3">
        <v>5784.9646618855331</v>
      </c>
      <c r="N100" s="3">
        <v>35619.478588055536</v>
      </c>
      <c r="O100" s="3">
        <v>19762.354659084456</v>
      </c>
      <c r="P100" s="9">
        <f t="shared" si="6"/>
        <v>19762.354659084456</v>
      </c>
      <c r="Q100" s="9">
        <f t="shared" si="10"/>
        <v>19762.354659084456</v>
      </c>
      <c r="R100" s="9">
        <f t="shared" si="10"/>
        <v>19762.354659084456</v>
      </c>
      <c r="S100" s="9">
        <f t="shared" si="10"/>
        <v>19762.354659084456</v>
      </c>
      <c r="T100" s="9">
        <f t="shared" si="10"/>
        <v>19762.354659084456</v>
      </c>
      <c r="U100" s="9">
        <f t="shared" si="10"/>
        <v>19762.354659084456</v>
      </c>
      <c r="V100" s="9">
        <f t="shared" si="10"/>
        <v>19762.354659084456</v>
      </c>
      <c r="W100" s="3">
        <f t="shared" si="7"/>
        <v>98811.773295422288</v>
      </c>
      <c r="X100" s="3">
        <f t="shared" si="8"/>
        <v>237148.25590901353</v>
      </c>
      <c r="Y100" s="3">
        <f>VLOOKUP(J100,[1]BD!$J$2:$W$2575,14,FALSE)</f>
        <v>287268</v>
      </c>
      <c r="Z100" s="3">
        <f t="shared" si="9"/>
        <v>50119.744090986467</v>
      </c>
      <c r="AA100" s="17">
        <f>VLOOKUP(J100,Budget!$J$2:$AB$2575,19,FALSE)</f>
        <v>119695</v>
      </c>
      <c r="AB100" s="17">
        <f>VLOOKUP(J100,Budget!$J$2:$AB$2575,5,FALSE)</f>
        <v>23939</v>
      </c>
    </row>
    <row r="101" spans="1:28" x14ac:dyDescent="0.2">
      <c r="A101" t="s">
        <v>167</v>
      </c>
      <c r="B101" t="s">
        <v>168</v>
      </c>
      <c r="C101" t="s">
        <v>169</v>
      </c>
      <c r="D101" t="s">
        <v>169</v>
      </c>
      <c r="E101" t="s">
        <v>170</v>
      </c>
      <c r="F101" t="s">
        <v>171</v>
      </c>
      <c r="G101" t="s">
        <v>62</v>
      </c>
      <c r="H101" t="s">
        <v>63</v>
      </c>
      <c r="I101" t="s">
        <v>21</v>
      </c>
      <c r="J101" t="s">
        <v>206</v>
      </c>
      <c r="K101" s="3">
        <v>110.4884551188015</v>
      </c>
      <c r="L101" s="3">
        <v>957.21112409029683</v>
      </c>
      <c r="M101" s="3">
        <v>357.40205972149835</v>
      </c>
      <c r="N101" s="3">
        <v>890.64207857802649</v>
      </c>
      <c r="O101" s="3">
        <v>578.93592937715584</v>
      </c>
      <c r="P101" s="9">
        <f t="shared" si="6"/>
        <v>578.93592937715584</v>
      </c>
      <c r="Q101" s="9">
        <f t="shared" si="10"/>
        <v>578.93592937715584</v>
      </c>
      <c r="R101" s="9">
        <f t="shared" si="10"/>
        <v>578.93592937715584</v>
      </c>
      <c r="S101" s="9">
        <f t="shared" si="10"/>
        <v>578.93592937715584</v>
      </c>
      <c r="T101" s="9">
        <f t="shared" si="10"/>
        <v>578.93592937715584</v>
      </c>
      <c r="U101" s="9">
        <f t="shared" si="10"/>
        <v>578.93592937715584</v>
      </c>
      <c r="V101" s="9">
        <f t="shared" si="10"/>
        <v>578.93592937715584</v>
      </c>
      <c r="W101" s="3">
        <f t="shared" si="7"/>
        <v>2894.6796468857792</v>
      </c>
      <c r="X101" s="3">
        <f t="shared" si="8"/>
        <v>6947.2311525258701</v>
      </c>
      <c r="Y101" s="3">
        <f>VLOOKUP(J101,[1]BD!$J$2:$W$2575,14,FALSE)</f>
        <v>27011</v>
      </c>
      <c r="Z101" s="3">
        <f t="shared" si="9"/>
        <v>20063.76884747413</v>
      </c>
      <c r="AA101" s="17">
        <f>VLOOKUP(J101,Budget!$J$2:$AB$2575,19,FALSE)</f>
        <v>8595</v>
      </c>
      <c r="AB101" s="17">
        <f>VLOOKUP(J101,Budget!$J$2:$AB$2575,5,FALSE)</f>
        <v>4919</v>
      </c>
    </row>
    <row r="102" spans="1:28" x14ac:dyDescent="0.2">
      <c r="A102" t="s">
        <v>167</v>
      </c>
      <c r="B102" t="s">
        <v>168</v>
      </c>
      <c r="C102" t="s">
        <v>169</v>
      </c>
      <c r="D102" t="s">
        <v>169</v>
      </c>
      <c r="E102" t="s">
        <v>170</v>
      </c>
      <c r="F102" t="s">
        <v>171</v>
      </c>
      <c r="G102" t="s">
        <v>68</v>
      </c>
      <c r="H102" t="s">
        <v>69</v>
      </c>
      <c r="I102" t="s">
        <v>21</v>
      </c>
      <c r="J102" t="s">
        <v>207</v>
      </c>
      <c r="K102" s="3">
        <v>2404.781449667933</v>
      </c>
      <c r="L102" s="3">
        <v>1460.2505257239263</v>
      </c>
      <c r="M102" s="3">
        <v>2180.8677753753404</v>
      </c>
      <c r="N102" s="3">
        <v>972.09175292834584</v>
      </c>
      <c r="O102" s="3">
        <v>1754.4978759238863</v>
      </c>
      <c r="P102" s="9">
        <f t="shared" si="6"/>
        <v>1754.4978759238863</v>
      </c>
      <c r="Q102" s="9">
        <f t="shared" si="10"/>
        <v>1754.4978759238863</v>
      </c>
      <c r="R102" s="9">
        <f t="shared" si="10"/>
        <v>1754.4978759238863</v>
      </c>
      <c r="S102" s="9">
        <f t="shared" si="10"/>
        <v>1754.4978759238863</v>
      </c>
      <c r="T102" s="9">
        <f t="shared" si="10"/>
        <v>1754.4978759238863</v>
      </c>
      <c r="U102" s="9">
        <f t="shared" si="10"/>
        <v>1754.4978759238863</v>
      </c>
      <c r="V102" s="9">
        <f t="shared" si="10"/>
        <v>1754.4978759238863</v>
      </c>
      <c r="W102" s="3">
        <f t="shared" si="7"/>
        <v>8772.4893796194319</v>
      </c>
      <c r="X102" s="3">
        <f t="shared" si="8"/>
        <v>21053.974511086635</v>
      </c>
      <c r="Y102" s="3">
        <f>VLOOKUP(J102,[1]BD!$J$2:$W$2575,14,FALSE)</f>
        <v>21518</v>
      </c>
      <c r="Z102" s="3">
        <f t="shared" si="9"/>
        <v>464.02548891336482</v>
      </c>
      <c r="AA102" s="17">
        <f>VLOOKUP(J102,Budget!$J$2:$AB$2575,19,FALSE)</f>
        <v>8825</v>
      </c>
      <c r="AB102" s="17">
        <f>VLOOKUP(J102,Budget!$J$2:$AB$2575,5,FALSE)</f>
        <v>1813</v>
      </c>
    </row>
    <row r="103" spans="1:28" x14ac:dyDescent="0.2">
      <c r="A103" t="s">
        <v>167</v>
      </c>
      <c r="B103" t="s">
        <v>168</v>
      </c>
      <c r="C103" t="s">
        <v>169</v>
      </c>
      <c r="D103" t="s">
        <v>169</v>
      </c>
      <c r="E103" t="s">
        <v>170</v>
      </c>
      <c r="F103" t="s">
        <v>171</v>
      </c>
      <c r="G103" t="s">
        <v>208</v>
      </c>
      <c r="H103" t="s">
        <v>209</v>
      </c>
      <c r="I103" t="s">
        <v>21</v>
      </c>
      <c r="J103" t="s">
        <v>210</v>
      </c>
      <c r="K103" s="3">
        <v>0</v>
      </c>
      <c r="L103" s="3">
        <v>0</v>
      </c>
      <c r="M103" s="3">
        <v>117.45154770680138</v>
      </c>
      <c r="N103" s="3">
        <v>0</v>
      </c>
      <c r="O103" s="3">
        <v>29.362886926700345</v>
      </c>
      <c r="P103" s="9">
        <f t="shared" si="6"/>
        <v>29.362886926700345</v>
      </c>
      <c r="Q103" s="9">
        <f t="shared" si="10"/>
        <v>29.362886926700345</v>
      </c>
      <c r="R103" s="9">
        <f t="shared" si="10"/>
        <v>29.362886926700345</v>
      </c>
      <c r="S103" s="9">
        <f t="shared" si="10"/>
        <v>29.362886926700345</v>
      </c>
      <c r="T103" s="9">
        <f t="shared" si="10"/>
        <v>29.362886926700345</v>
      </c>
      <c r="U103" s="9">
        <f t="shared" si="10"/>
        <v>29.362886926700345</v>
      </c>
      <c r="V103" s="9">
        <f t="shared" si="10"/>
        <v>29.362886926700345</v>
      </c>
      <c r="W103" s="3">
        <f t="shared" si="7"/>
        <v>146.81443463350172</v>
      </c>
      <c r="X103" s="3">
        <f t="shared" si="8"/>
        <v>352.35464312040421</v>
      </c>
      <c r="Y103" s="3">
        <f>VLOOKUP(J103,[1]BD!$J$2:$W$2575,14,FALSE)</f>
        <v>1826</v>
      </c>
      <c r="Z103" s="3">
        <f t="shared" si="9"/>
        <v>1473.6453568795957</v>
      </c>
      <c r="AA103" s="17">
        <f>VLOOKUP(J103,Budget!$J$2:$AB$2575,19,FALSE)</f>
        <v>608</v>
      </c>
      <c r="AB103" s="17">
        <f>VLOOKUP(J103,Budget!$J$2:$AB$2575,5,FALSE)</f>
        <v>0</v>
      </c>
    </row>
    <row r="104" spans="1:28" x14ac:dyDescent="0.2">
      <c r="A104" t="s">
        <v>167</v>
      </c>
      <c r="B104" t="s">
        <v>168</v>
      </c>
      <c r="C104" t="s">
        <v>169</v>
      </c>
      <c r="D104" t="s">
        <v>169</v>
      </c>
      <c r="E104" t="s">
        <v>170</v>
      </c>
      <c r="F104" t="s">
        <v>171</v>
      </c>
      <c r="G104" t="s">
        <v>211</v>
      </c>
      <c r="H104" t="s">
        <v>212</v>
      </c>
      <c r="I104" t="s">
        <v>21</v>
      </c>
      <c r="J104" t="s">
        <v>213</v>
      </c>
      <c r="K104" s="3">
        <v>85.971279123980977</v>
      </c>
      <c r="L104" s="3">
        <v>140.13795593400175</v>
      </c>
      <c r="M104" s="3">
        <v>202.20518102778891</v>
      </c>
      <c r="N104" s="3">
        <v>119.62144383065328</v>
      </c>
      <c r="O104" s="3">
        <v>136.98396497910625</v>
      </c>
      <c r="P104" s="9">
        <f t="shared" si="6"/>
        <v>136.98396497910625</v>
      </c>
      <c r="Q104" s="9">
        <f t="shared" si="10"/>
        <v>136.98396497910625</v>
      </c>
      <c r="R104" s="9">
        <f t="shared" si="10"/>
        <v>136.98396497910625</v>
      </c>
      <c r="S104" s="9">
        <f t="shared" si="10"/>
        <v>136.98396497910625</v>
      </c>
      <c r="T104" s="9">
        <f t="shared" si="10"/>
        <v>136.98396497910625</v>
      </c>
      <c r="U104" s="9">
        <f t="shared" si="10"/>
        <v>136.98396497910625</v>
      </c>
      <c r="V104" s="9">
        <f t="shared" si="10"/>
        <v>136.98396497910625</v>
      </c>
      <c r="W104" s="3">
        <f t="shared" si="7"/>
        <v>684.91982489553129</v>
      </c>
      <c r="X104" s="3">
        <f t="shared" si="8"/>
        <v>1643.8075797492754</v>
      </c>
      <c r="Y104" s="3">
        <f>VLOOKUP(J104,[1]BD!$J$2:$W$2575,14,FALSE)</f>
        <v>2040</v>
      </c>
      <c r="Z104" s="3">
        <f t="shared" si="9"/>
        <v>396.19242025072458</v>
      </c>
      <c r="AA104" s="17">
        <f>VLOOKUP(J104,Budget!$J$2:$AB$2575,19,FALSE)</f>
        <v>850</v>
      </c>
      <c r="AB104" s="17">
        <f>VLOOKUP(J104,Budget!$J$2:$AB$2575,5,FALSE)</f>
        <v>170</v>
      </c>
    </row>
    <row r="105" spans="1:28" x14ac:dyDescent="0.2">
      <c r="A105" t="s">
        <v>167</v>
      </c>
      <c r="B105" t="s">
        <v>168</v>
      </c>
      <c r="C105" t="s">
        <v>169</v>
      </c>
      <c r="D105" t="s">
        <v>169</v>
      </c>
      <c r="E105" t="s">
        <v>170</v>
      </c>
      <c r="F105" t="s">
        <v>171</v>
      </c>
      <c r="G105" t="s">
        <v>214</v>
      </c>
      <c r="H105" t="s">
        <v>215</v>
      </c>
      <c r="I105" t="s">
        <v>21</v>
      </c>
      <c r="J105" t="s">
        <v>216</v>
      </c>
      <c r="K105" s="3">
        <v>0</v>
      </c>
      <c r="L105" s="3">
        <v>0</v>
      </c>
      <c r="M105" s="3">
        <v>0</v>
      </c>
      <c r="N105" s="3">
        <v>1090.8364469450241</v>
      </c>
      <c r="O105" s="3">
        <v>272.70911173625603</v>
      </c>
      <c r="P105" s="9">
        <f t="shared" si="6"/>
        <v>272.70911173625603</v>
      </c>
      <c r="Q105" s="9">
        <f t="shared" si="10"/>
        <v>272.70911173625603</v>
      </c>
      <c r="R105" s="9">
        <f t="shared" si="10"/>
        <v>272.70911173625603</v>
      </c>
      <c r="S105" s="9">
        <f t="shared" si="10"/>
        <v>272.70911173625603</v>
      </c>
      <c r="T105" s="9">
        <f t="shared" si="10"/>
        <v>272.70911173625603</v>
      </c>
      <c r="U105" s="9">
        <f t="shared" si="10"/>
        <v>272.70911173625603</v>
      </c>
      <c r="V105" s="9">
        <f t="shared" si="10"/>
        <v>272.70911173625603</v>
      </c>
      <c r="W105" s="3">
        <f t="shared" si="7"/>
        <v>1363.5455586812802</v>
      </c>
      <c r="X105" s="3">
        <f t="shared" si="8"/>
        <v>3272.5093408350726</v>
      </c>
      <c r="Y105" s="3">
        <f>VLOOKUP(J105,[1]BD!$J$2:$W$2575,14,FALSE)</f>
        <v>8520</v>
      </c>
      <c r="Z105" s="3">
        <f t="shared" si="9"/>
        <v>5247.4906591649269</v>
      </c>
      <c r="AA105" s="17">
        <f>VLOOKUP(J105,Budget!$J$2:$AB$2575,19,FALSE)</f>
        <v>4255</v>
      </c>
      <c r="AB105" s="17">
        <f>VLOOKUP(J105,Budget!$J$2:$AB$2575,5,FALSE)</f>
        <v>4255</v>
      </c>
    </row>
    <row r="106" spans="1:28" x14ac:dyDescent="0.2">
      <c r="A106" t="s">
        <v>167</v>
      </c>
      <c r="B106" t="s">
        <v>168</v>
      </c>
      <c r="C106" t="s">
        <v>169</v>
      </c>
      <c r="D106" t="s">
        <v>169</v>
      </c>
      <c r="E106" t="s">
        <v>170</v>
      </c>
      <c r="F106" t="s">
        <v>171</v>
      </c>
      <c r="G106" t="s">
        <v>217</v>
      </c>
      <c r="H106" t="s">
        <v>218</v>
      </c>
      <c r="I106" t="s">
        <v>21</v>
      </c>
      <c r="J106" t="s">
        <v>219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9">
        <f t="shared" si="6"/>
        <v>0</v>
      </c>
      <c r="Q106" s="9">
        <f t="shared" si="10"/>
        <v>0</v>
      </c>
      <c r="R106" s="9">
        <f t="shared" si="10"/>
        <v>0</v>
      </c>
      <c r="S106" s="9">
        <f t="shared" si="10"/>
        <v>0</v>
      </c>
      <c r="T106" s="9">
        <f t="shared" si="10"/>
        <v>0</v>
      </c>
      <c r="U106" s="9">
        <f t="shared" si="10"/>
        <v>0</v>
      </c>
      <c r="V106" s="9">
        <f t="shared" si="10"/>
        <v>0</v>
      </c>
      <c r="W106" s="3">
        <f t="shared" si="7"/>
        <v>0</v>
      </c>
      <c r="X106" s="3">
        <f t="shared" si="8"/>
        <v>0</v>
      </c>
      <c r="Y106" s="3">
        <f>VLOOKUP(J106,[1]BD!$J$2:$W$2575,14,FALSE)</f>
        <v>10142</v>
      </c>
      <c r="Z106" s="3">
        <f t="shared" si="9"/>
        <v>10142</v>
      </c>
      <c r="AA106" s="17">
        <f>VLOOKUP(J106,Budget!$J$2:$AB$2575,19,FALSE)</f>
        <v>0</v>
      </c>
      <c r="AB106" s="17">
        <f>VLOOKUP(J106,Budget!$J$2:$AB$2575,5,FALSE)</f>
        <v>0</v>
      </c>
    </row>
    <row r="107" spans="1:28" x14ac:dyDescent="0.2">
      <c r="A107" t="s">
        <v>167</v>
      </c>
      <c r="B107" t="s">
        <v>168</v>
      </c>
      <c r="C107" t="s">
        <v>169</v>
      </c>
      <c r="D107" t="s">
        <v>169</v>
      </c>
      <c r="E107" t="s">
        <v>170</v>
      </c>
      <c r="F107" t="s">
        <v>171</v>
      </c>
      <c r="G107" t="s">
        <v>220</v>
      </c>
      <c r="H107" t="s">
        <v>221</v>
      </c>
      <c r="I107" t="s">
        <v>21</v>
      </c>
      <c r="J107" t="s">
        <v>222</v>
      </c>
      <c r="K107" s="3">
        <v>3946.8179648332771</v>
      </c>
      <c r="L107" s="3">
        <v>0</v>
      </c>
      <c r="M107" s="3">
        <v>0</v>
      </c>
      <c r="N107" s="3">
        <v>0</v>
      </c>
      <c r="O107" s="3">
        <v>986.70449120831927</v>
      </c>
      <c r="P107" s="9">
        <f t="shared" si="6"/>
        <v>986.70449120831927</v>
      </c>
      <c r="Q107" s="9">
        <f t="shared" si="10"/>
        <v>986.70449120831927</v>
      </c>
      <c r="R107" s="9">
        <f t="shared" si="10"/>
        <v>986.70449120831927</v>
      </c>
      <c r="S107" s="9">
        <f t="shared" si="10"/>
        <v>986.70449120831927</v>
      </c>
      <c r="T107" s="9">
        <f t="shared" si="10"/>
        <v>986.70449120831927</v>
      </c>
      <c r="U107" s="9">
        <f t="shared" si="10"/>
        <v>986.70449120831927</v>
      </c>
      <c r="V107" s="9">
        <f t="shared" si="10"/>
        <v>986.70449120831927</v>
      </c>
      <c r="W107" s="3">
        <f t="shared" si="7"/>
        <v>4933.5224560415963</v>
      </c>
      <c r="X107" s="3">
        <f t="shared" si="8"/>
        <v>11840.453894499828</v>
      </c>
      <c r="Y107" s="3">
        <f>VLOOKUP(J107,[1]BD!$J$2:$W$2575,14,FALSE)</f>
        <v>16423</v>
      </c>
      <c r="Z107" s="3">
        <f t="shared" si="9"/>
        <v>4582.5461055001724</v>
      </c>
      <c r="AA107" s="17">
        <f>VLOOKUP(J107,Budget!$J$2:$AB$2575,19,FALSE)</f>
        <v>8163</v>
      </c>
      <c r="AB107" s="17">
        <f>VLOOKUP(J107,Budget!$J$2:$AB$2575,5,FALSE)</f>
        <v>0</v>
      </c>
    </row>
    <row r="108" spans="1:28" x14ac:dyDescent="0.2">
      <c r="A108" t="s">
        <v>167</v>
      </c>
      <c r="B108" t="s">
        <v>168</v>
      </c>
      <c r="C108" t="s">
        <v>169</v>
      </c>
      <c r="D108" t="s">
        <v>169</v>
      </c>
      <c r="E108" t="s">
        <v>170</v>
      </c>
      <c r="F108" t="s">
        <v>171</v>
      </c>
      <c r="G108" t="s">
        <v>223</v>
      </c>
      <c r="H108" t="s">
        <v>224</v>
      </c>
      <c r="I108" t="s">
        <v>21</v>
      </c>
      <c r="J108" t="s">
        <v>225</v>
      </c>
      <c r="K108" s="3">
        <v>2509.1459048196766</v>
      </c>
      <c r="L108" s="3">
        <v>3210.5028902410386</v>
      </c>
      <c r="M108" s="3">
        <v>2006.8488371374501</v>
      </c>
      <c r="N108" s="3">
        <v>1313.0111696425677</v>
      </c>
      <c r="O108" s="3">
        <v>2259.8772004601833</v>
      </c>
      <c r="P108" s="9">
        <f t="shared" si="6"/>
        <v>2259.8772004601833</v>
      </c>
      <c r="Q108" s="9">
        <f t="shared" si="10"/>
        <v>2259.8772004601833</v>
      </c>
      <c r="R108" s="9">
        <f t="shared" si="10"/>
        <v>2259.8772004601833</v>
      </c>
      <c r="S108" s="9">
        <f t="shared" si="10"/>
        <v>2259.8772004601833</v>
      </c>
      <c r="T108" s="9">
        <f t="shared" si="10"/>
        <v>2259.8772004601833</v>
      </c>
      <c r="U108" s="9">
        <f t="shared" si="10"/>
        <v>2259.8772004601833</v>
      </c>
      <c r="V108" s="9">
        <f t="shared" si="10"/>
        <v>2259.8772004601833</v>
      </c>
      <c r="W108" s="3">
        <f t="shared" si="7"/>
        <v>11299.386002300917</v>
      </c>
      <c r="X108" s="3">
        <f t="shared" si="8"/>
        <v>27118.526405522207</v>
      </c>
      <c r="Y108" s="3">
        <f>VLOOKUP(J108,[1]BD!$J$2:$W$2575,14,FALSE)</f>
        <v>33000</v>
      </c>
      <c r="Z108" s="3">
        <f t="shared" si="9"/>
        <v>5881.4735944777931</v>
      </c>
      <c r="AA108" s="17">
        <f>VLOOKUP(J108,Budget!$J$2:$AB$2575,19,FALSE)</f>
        <v>13750</v>
      </c>
      <c r="AB108" s="17">
        <f>VLOOKUP(J108,Budget!$J$2:$AB$2575,5,FALSE)</f>
        <v>2750</v>
      </c>
    </row>
    <row r="109" spans="1:28" x14ac:dyDescent="0.2">
      <c r="A109" t="s">
        <v>167</v>
      </c>
      <c r="B109" t="s">
        <v>168</v>
      </c>
      <c r="C109" t="s">
        <v>169</v>
      </c>
      <c r="D109" t="s">
        <v>169</v>
      </c>
      <c r="E109" t="s">
        <v>170</v>
      </c>
      <c r="F109" t="s">
        <v>171</v>
      </c>
      <c r="G109" t="s">
        <v>226</v>
      </c>
      <c r="H109" t="s">
        <v>227</v>
      </c>
      <c r="I109" t="s">
        <v>21</v>
      </c>
      <c r="J109" t="s">
        <v>228</v>
      </c>
      <c r="K109" s="3">
        <v>2676.7228549126589</v>
      </c>
      <c r="L109" s="3">
        <v>0</v>
      </c>
      <c r="M109" s="3">
        <v>0</v>
      </c>
      <c r="N109" s="3">
        <v>0</v>
      </c>
      <c r="O109" s="3">
        <v>669.18071372816473</v>
      </c>
      <c r="P109" s="9">
        <f t="shared" si="6"/>
        <v>669.18071372816473</v>
      </c>
      <c r="Q109" s="9">
        <f t="shared" si="10"/>
        <v>669.18071372816473</v>
      </c>
      <c r="R109" s="9">
        <f t="shared" si="10"/>
        <v>669.18071372816473</v>
      </c>
      <c r="S109" s="9">
        <f t="shared" si="10"/>
        <v>669.18071372816473</v>
      </c>
      <c r="T109" s="9">
        <f t="shared" si="10"/>
        <v>669.18071372816473</v>
      </c>
      <c r="U109" s="9">
        <f t="shared" si="10"/>
        <v>669.18071372816473</v>
      </c>
      <c r="V109" s="9">
        <f t="shared" si="10"/>
        <v>669.18071372816473</v>
      </c>
      <c r="W109" s="3">
        <f t="shared" si="7"/>
        <v>3345.9035686408238</v>
      </c>
      <c r="X109" s="3">
        <f t="shared" si="8"/>
        <v>8030.1685647379772</v>
      </c>
      <c r="Y109" s="3">
        <f>VLOOKUP(J109,[1]BD!$J$2:$W$2575,14,FALSE)</f>
        <v>20200</v>
      </c>
      <c r="Z109" s="3">
        <f t="shared" si="9"/>
        <v>12169.831435262022</v>
      </c>
      <c r="AA109" s="17">
        <f>VLOOKUP(J109,Budget!$J$2:$AB$2575,19,FALSE)</f>
        <v>10100</v>
      </c>
      <c r="AB109" s="17">
        <f>VLOOKUP(J109,Budget!$J$2:$AB$2575,5,FALSE)</f>
        <v>0</v>
      </c>
    </row>
    <row r="110" spans="1:28" x14ac:dyDescent="0.2">
      <c r="A110" t="s">
        <v>167</v>
      </c>
      <c r="B110" t="s">
        <v>168</v>
      </c>
      <c r="C110" t="s">
        <v>169</v>
      </c>
      <c r="D110" t="s">
        <v>169</v>
      </c>
      <c r="E110" t="s">
        <v>170</v>
      </c>
      <c r="F110" t="s">
        <v>171</v>
      </c>
      <c r="G110" t="s">
        <v>229</v>
      </c>
      <c r="H110" t="s">
        <v>230</v>
      </c>
      <c r="I110" t="s">
        <v>21</v>
      </c>
      <c r="J110" t="s">
        <v>231</v>
      </c>
      <c r="K110" s="3">
        <v>0</v>
      </c>
      <c r="L110" s="3">
        <v>0</v>
      </c>
      <c r="M110" s="3">
        <v>0</v>
      </c>
      <c r="N110" s="3">
        <v>1048.420444897477</v>
      </c>
      <c r="O110" s="3">
        <v>262.10511122436924</v>
      </c>
      <c r="P110" s="9">
        <f t="shared" si="6"/>
        <v>262.10511122436924</v>
      </c>
      <c r="Q110" s="9">
        <f t="shared" si="10"/>
        <v>262.10511122436924</v>
      </c>
      <c r="R110" s="9">
        <f t="shared" si="10"/>
        <v>262.10511122436924</v>
      </c>
      <c r="S110" s="9">
        <f t="shared" si="10"/>
        <v>262.10511122436924</v>
      </c>
      <c r="T110" s="9">
        <f t="shared" si="10"/>
        <v>262.10511122436924</v>
      </c>
      <c r="U110" s="9">
        <f t="shared" si="10"/>
        <v>262.10511122436924</v>
      </c>
      <c r="V110" s="9">
        <f t="shared" si="10"/>
        <v>262.10511122436924</v>
      </c>
      <c r="W110" s="3">
        <f t="shared" si="7"/>
        <v>1310.5255561218462</v>
      </c>
      <c r="X110" s="3">
        <f t="shared" si="8"/>
        <v>3145.2613346924318</v>
      </c>
      <c r="Y110" s="3">
        <f>VLOOKUP(J110,[1]BD!$J$2:$W$2575,14,FALSE)</f>
        <v>6085</v>
      </c>
      <c r="Z110" s="3">
        <f t="shared" si="9"/>
        <v>2939.7386653075682</v>
      </c>
      <c r="AA110" s="17">
        <f>VLOOKUP(J110,Budget!$J$2:$AB$2575,19,FALSE)</f>
        <v>3042</v>
      </c>
      <c r="AB110" s="17">
        <f>VLOOKUP(J110,Budget!$J$2:$AB$2575,5,FALSE)</f>
        <v>3042</v>
      </c>
    </row>
    <row r="111" spans="1:28" x14ac:dyDescent="0.2">
      <c r="A111" t="s">
        <v>232</v>
      </c>
      <c r="B111" t="s">
        <v>233</v>
      </c>
      <c r="C111" t="s">
        <v>169</v>
      </c>
      <c r="D111" t="s">
        <v>169</v>
      </c>
      <c r="E111" t="s">
        <v>170</v>
      </c>
      <c r="F111" t="s">
        <v>171</v>
      </c>
      <c r="G111" t="s">
        <v>15</v>
      </c>
      <c r="H111" t="s">
        <v>16</v>
      </c>
      <c r="I111" t="s">
        <v>17</v>
      </c>
      <c r="J111" t="s">
        <v>234</v>
      </c>
      <c r="K111" s="3">
        <v>51991.040000000001</v>
      </c>
      <c r="L111" s="3">
        <v>42250.76</v>
      </c>
      <c r="M111" s="3">
        <v>42250.76</v>
      </c>
      <c r="N111" s="3">
        <v>56685.79</v>
      </c>
      <c r="O111" s="3">
        <v>48294.587500000001</v>
      </c>
      <c r="P111" s="9">
        <f t="shared" si="6"/>
        <v>48294.587500000001</v>
      </c>
      <c r="Q111" s="9">
        <f t="shared" si="10"/>
        <v>48294.587500000001</v>
      </c>
      <c r="R111" s="9">
        <f t="shared" si="10"/>
        <v>48294.587500000001</v>
      </c>
      <c r="S111" s="9">
        <f t="shared" si="10"/>
        <v>48294.587500000001</v>
      </c>
      <c r="T111" s="9">
        <f t="shared" si="10"/>
        <v>48294.587500000001</v>
      </c>
      <c r="U111" s="9">
        <f t="shared" si="10"/>
        <v>48294.587500000001</v>
      </c>
      <c r="V111" s="9">
        <f t="shared" si="10"/>
        <v>48294.587500000001</v>
      </c>
      <c r="W111" s="3">
        <f t="shared" si="7"/>
        <v>241472.9375</v>
      </c>
      <c r="X111" s="3">
        <f t="shared" si="8"/>
        <v>579535.05000000016</v>
      </c>
      <c r="Y111" s="3">
        <f>VLOOKUP(J111,[1]BD!$J$2:$W$2575,14,FALSE)</f>
        <v>578152.80000000005</v>
      </c>
      <c r="Z111" s="3">
        <f t="shared" si="9"/>
        <v>-1382.2500000001164</v>
      </c>
      <c r="AA111" s="17">
        <f>VLOOKUP(J111,Budget!$J$2:$AB$2575,19,FALSE)</f>
        <v>236946.42</v>
      </c>
      <c r="AB111" s="17">
        <f>VLOOKUP(J111,Budget!$J$2:$AB$2575,5,FALSE)</f>
        <v>56685.79</v>
      </c>
    </row>
    <row r="112" spans="1:28" x14ac:dyDescent="0.2">
      <c r="A112" t="s">
        <v>232</v>
      </c>
      <c r="B112" t="s">
        <v>233</v>
      </c>
      <c r="C112" t="s">
        <v>169</v>
      </c>
      <c r="D112" t="s">
        <v>169</v>
      </c>
      <c r="E112" t="s">
        <v>170</v>
      </c>
      <c r="F112" t="s">
        <v>171</v>
      </c>
      <c r="G112" t="s">
        <v>19</v>
      </c>
      <c r="H112" t="s">
        <v>20</v>
      </c>
      <c r="I112" t="s">
        <v>21</v>
      </c>
      <c r="J112" t="s">
        <v>235</v>
      </c>
      <c r="K112" s="3">
        <v>394.29203605175604</v>
      </c>
      <c r="L112" s="3">
        <v>3858.5111017920326</v>
      </c>
      <c r="M112" s="3">
        <v>382.79626547731357</v>
      </c>
      <c r="N112" s="3">
        <v>947.12373485105377</v>
      </c>
      <c r="O112" s="3">
        <v>1395.6807845430392</v>
      </c>
      <c r="P112" s="9">
        <f t="shared" si="6"/>
        <v>1395.6807845430392</v>
      </c>
      <c r="Q112" s="9">
        <f t="shared" si="10"/>
        <v>1395.6807845430392</v>
      </c>
      <c r="R112" s="9">
        <f t="shared" si="10"/>
        <v>1395.6807845430392</v>
      </c>
      <c r="S112" s="9">
        <f t="shared" si="10"/>
        <v>1395.6807845430392</v>
      </c>
      <c r="T112" s="9">
        <f t="shared" si="10"/>
        <v>1395.6807845430392</v>
      </c>
      <c r="U112" s="9">
        <f t="shared" si="10"/>
        <v>1395.6807845430392</v>
      </c>
      <c r="V112" s="9">
        <f t="shared" si="10"/>
        <v>1395.6807845430392</v>
      </c>
      <c r="W112" s="3">
        <f t="shared" si="7"/>
        <v>6978.4039227151961</v>
      </c>
      <c r="X112" s="3">
        <f t="shared" si="8"/>
        <v>16748.169414516469</v>
      </c>
      <c r="Y112" s="3">
        <f>VLOOKUP(J112,[1]BD!$J$2:$W$2575,14,FALSE)</f>
        <v>45648</v>
      </c>
      <c r="Z112" s="3">
        <f t="shared" si="9"/>
        <v>28899.830585483531</v>
      </c>
      <c r="AA112" s="17">
        <f>VLOOKUP(J112,Budget!$J$2:$AB$2575,19,FALSE)</f>
        <v>18000</v>
      </c>
      <c r="AB112" s="17">
        <f>VLOOKUP(J112,Budget!$J$2:$AB$2575,5,FALSE)</f>
        <v>3600</v>
      </c>
    </row>
    <row r="113" spans="1:28" x14ac:dyDescent="0.2">
      <c r="A113" t="s">
        <v>232</v>
      </c>
      <c r="B113" t="s">
        <v>233</v>
      </c>
      <c r="C113" t="s">
        <v>169</v>
      </c>
      <c r="D113" t="s">
        <v>169</v>
      </c>
      <c r="E113" t="s">
        <v>170</v>
      </c>
      <c r="F113" t="s">
        <v>171</v>
      </c>
      <c r="G113" t="s">
        <v>23</v>
      </c>
      <c r="H113" t="s">
        <v>24</v>
      </c>
      <c r="I113" t="s">
        <v>21</v>
      </c>
      <c r="J113" t="s">
        <v>236</v>
      </c>
      <c r="K113" s="3">
        <v>1017.4909839839696</v>
      </c>
      <c r="L113" s="3">
        <v>1234.1627099475947</v>
      </c>
      <c r="M113" s="3">
        <v>595.45828899694084</v>
      </c>
      <c r="N113" s="3">
        <v>1106.8614595646889</v>
      </c>
      <c r="O113" s="3">
        <v>988.49336062329849</v>
      </c>
      <c r="P113" s="9">
        <f t="shared" si="6"/>
        <v>988.4933606232986</v>
      </c>
      <c r="Q113" s="9">
        <f t="shared" si="10"/>
        <v>988.4933606232986</v>
      </c>
      <c r="R113" s="9">
        <f t="shared" si="10"/>
        <v>988.4933606232986</v>
      </c>
      <c r="S113" s="9">
        <f t="shared" si="10"/>
        <v>988.4933606232986</v>
      </c>
      <c r="T113" s="9">
        <f t="shared" si="10"/>
        <v>988.4933606232986</v>
      </c>
      <c r="U113" s="9">
        <f t="shared" si="10"/>
        <v>988.4933606232986</v>
      </c>
      <c r="V113" s="9">
        <f t="shared" si="10"/>
        <v>988.4933606232986</v>
      </c>
      <c r="W113" s="3">
        <f t="shared" si="7"/>
        <v>4942.4668031164929</v>
      </c>
      <c r="X113" s="3">
        <f t="shared" si="8"/>
        <v>11861.920327479585</v>
      </c>
      <c r="Y113" s="3">
        <f>VLOOKUP(J113,[1]BD!$J$2:$W$2575,14,FALSE)</f>
        <v>14720</v>
      </c>
      <c r="Z113" s="3">
        <f t="shared" si="9"/>
        <v>2858.0796725204145</v>
      </c>
      <c r="AA113" s="17">
        <f>VLOOKUP(J113,Budget!$J$2:$AB$2575,19,FALSE)</f>
        <v>6080</v>
      </c>
      <c r="AB113" s="17">
        <f>VLOOKUP(J113,Budget!$J$2:$AB$2575,5,FALSE)</f>
        <v>1216</v>
      </c>
    </row>
    <row r="114" spans="1:28" x14ac:dyDescent="0.2">
      <c r="A114" t="s">
        <v>232</v>
      </c>
      <c r="B114" t="s">
        <v>233</v>
      </c>
      <c r="C114" t="s">
        <v>169</v>
      </c>
      <c r="D114" t="s">
        <v>169</v>
      </c>
      <c r="E114" t="s">
        <v>170</v>
      </c>
      <c r="F114" t="s">
        <v>171</v>
      </c>
      <c r="G114" t="s">
        <v>29</v>
      </c>
      <c r="H114" t="s">
        <v>30</v>
      </c>
      <c r="I114" t="s">
        <v>21</v>
      </c>
      <c r="J114" t="s">
        <v>237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9">
        <f t="shared" si="6"/>
        <v>0</v>
      </c>
      <c r="Q114" s="9">
        <f t="shared" si="10"/>
        <v>0</v>
      </c>
      <c r="R114" s="9">
        <f t="shared" si="10"/>
        <v>0</v>
      </c>
      <c r="S114" s="9">
        <f t="shared" si="10"/>
        <v>0</v>
      </c>
      <c r="T114" s="9">
        <f t="shared" si="10"/>
        <v>0</v>
      </c>
      <c r="U114" s="9">
        <f t="shared" si="10"/>
        <v>0</v>
      </c>
      <c r="V114" s="9">
        <f t="shared" si="10"/>
        <v>0</v>
      </c>
      <c r="W114" s="3">
        <f t="shared" si="7"/>
        <v>0</v>
      </c>
      <c r="X114" s="3">
        <f t="shared" si="8"/>
        <v>0</v>
      </c>
      <c r="Y114" s="3">
        <f>VLOOKUP(J114,[1]BD!$J$2:$W$2575,14,FALSE)</f>
        <v>8050</v>
      </c>
      <c r="Z114" s="3">
        <f t="shared" si="9"/>
        <v>8050</v>
      </c>
      <c r="AA114" s="17">
        <f>VLOOKUP(J114,Budget!$J$2:$AB$2575,19,FALSE)</f>
        <v>0</v>
      </c>
      <c r="AB114" s="17">
        <f>VLOOKUP(J114,Budget!$J$2:$AB$2575,5,FALSE)</f>
        <v>0</v>
      </c>
    </row>
    <row r="115" spans="1:28" x14ac:dyDescent="0.2">
      <c r="A115" t="s">
        <v>232</v>
      </c>
      <c r="B115" t="s">
        <v>233</v>
      </c>
      <c r="C115" t="s">
        <v>169</v>
      </c>
      <c r="D115" t="s">
        <v>169</v>
      </c>
      <c r="E115" t="s">
        <v>170</v>
      </c>
      <c r="F115" t="s">
        <v>171</v>
      </c>
      <c r="G115" t="s">
        <v>32</v>
      </c>
      <c r="H115" t="s">
        <v>33</v>
      </c>
      <c r="I115" t="s">
        <v>21</v>
      </c>
      <c r="J115" t="s">
        <v>238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9">
        <f t="shared" si="6"/>
        <v>0</v>
      </c>
      <c r="Q115" s="9">
        <f t="shared" si="10"/>
        <v>0</v>
      </c>
      <c r="R115" s="9">
        <f t="shared" si="10"/>
        <v>0</v>
      </c>
      <c r="S115" s="9">
        <f t="shared" si="10"/>
        <v>0</v>
      </c>
      <c r="T115" s="9">
        <f t="shared" si="10"/>
        <v>0</v>
      </c>
      <c r="U115" s="9">
        <f t="shared" si="10"/>
        <v>0</v>
      </c>
      <c r="V115" s="9">
        <f t="shared" si="10"/>
        <v>0</v>
      </c>
      <c r="W115" s="3">
        <f t="shared" si="7"/>
        <v>0</v>
      </c>
      <c r="X115" s="3">
        <f t="shared" si="8"/>
        <v>0</v>
      </c>
      <c r="Y115" s="3">
        <f>VLOOKUP(J115,[1]BD!$J$2:$W$2575,14,FALSE)</f>
        <v>2500</v>
      </c>
      <c r="Z115" s="3">
        <f t="shared" si="9"/>
        <v>2500</v>
      </c>
      <c r="AA115" s="17">
        <f>VLOOKUP(J115,Budget!$J$2:$AB$2575,19,FALSE)</f>
        <v>0</v>
      </c>
      <c r="AB115" s="17">
        <f>VLOOKUP(J115,Budget!$J$2:$AB$2575,5,FALSE)</f>
        <v>0</v>
      </c>
    </row>
    <row r="116" spans="1:28" x14ac:dyDescent="0.2">
      <c r="A116" t="s">
        <v>232</v>
      </c>
      <c r="B116" t="s">
        <v>233</v>
      </c>
      <c r="C116" t="s">
        <v>169</v>
      </c>
      <c r="D116" t="s">
        <v>169</v>
      </c>
      <c r="E116" t="s">
        <v>170</v>
      </c>
      <c r="F116" t="s">
        <v>171</v>
      </c>
      <c r="G116" t="s">
        <v>38</v>
      </c>
      <c r="H116" t="s">
        <v>39</v>
      </c>
      <c r="I116" t="s">
        <v>21</v>
      </c>
      <c r="J116" t="s">
        <v>239</v>
      </c>
      <c r="K116" s="3">
        <v>1092.1920915208516</v>
      </c>
      <c r="L116" s="3">
        <v>4058.8269900395567</v>
      </c>
      <c r="M116" s="3">
        <v>1263.6217507944132</v>
      </c>
      <c r="N116" s="3">
        <v>2598.4369281211225</v>
      </c>
      <c r="O116" s="3">
        <v>2253.269440118986</v>
      </c>
      <c r="P116" s="9">
        <f t="shared" si="6"/>
        <v>2253.269440118986</v>
      </c>
      <c r="Q116" s="9">
        <f t="shared" si="10"/>
        <v>2253.269440118986</v>
      </c>
      <c r="R116" s="9">
        <f t="shared" si="10"/>
        <v>2253.269440118986</v>
      </c>
      <c r="S116" s="9">
        <f t="shared" si="10"/>
        <v>2253.269440118986</v>
      </c>
      <c r="T116" s="9">
        <f t="shared" si="10"/>
        <v>2253.269440118986</v>
      </c>
      <c r="U116" s="9">
        <f t="shared" si="10"/>
        <v>2253.269440118986</v>
      </c>
      <c r="V116" s="9">
        <f t="shared" si="10"/>
        <v>2253.269440118986</v>
      </c>
      <c r="W116" s="3">
        <f t="shared" si="7"/>
        <v>11266.34720059493</v>
      </c>
      <c r="X116" s="3">
        <f t="shared" si="8"/>
        <v>27039.233281427838</v>
      </c>
      <c r="Y116" s="3">
        <f>VLOOKUP(J116,[1]BD!$J$2:$W$2575,14,FALSE)</f>
        <v>33667.793521862128</v>
      </c>
      <c r="Z116" s="3">
        <f t="shared" si="9"/>
        <v>6628.5602404342899</v>
      </c>
      <c r="AA116" s="17">
        <f>VLOOKUP(J116,Budget!$J$2:$AB$2575,19,FALSE)</f>
        <v>14028.247300775889</v>
      </c>
      <c r="AB116" s="17">
        <f>VLOOKUP(J116,Budget!$J$2:$AB$2575,5,FALSE)</f>
        <v>2805.6494601551776</v>
      </c>
    </row>
    <row r="117" spans="1:28" x14ac:dyDescent="0.2">
      <c r="A117" t="s">
        <v>232</v>
      </c>
      <c r="B117" t="s">
        <v>233</v>
      </c>
      <c r="C117" t="s">
        <v>169</v>
      </c>
      <c r="D117" t="s">
        <v>169</v>
      </c>
      <c r="E117" t="s">
        <v>170</v>
      </c>
      <c r="F117" t="s">
        <v>171</v>
      </c>
      <c r="G117" t="s">
        <v>41</v>
      </c>
      <c r="H117" t="s">
        <v>42</v>
      </c>
      <c r="I117" t="s">
        <v>21</v>
      </c>
      <c r="J117" t="s">
        <v>240</v>
      </c>
      <c r="K117" s="3">
        <v>3323.0600726781145</v>
      </c>
      <c r="L117" s="3">
        <v>755.42641911280873</v>
      </c>
      <c r="M117" s="3">
        <v>1079.7887113853599</v>
      </c>
      <c r="N117" s="3">
        <v>1726.0143882337027</v>
      </c>
      <c r="O117" s="3">
        <v>1721.0723978524964</v>
      </c>
      <c r="P117" s="9">
        <f t="shared" ref="P117:P180" si="11">SUM($K117:$O117)/5</f>
        <v>1721.0723978524961</v>
      </c>
      <c r="Q117" s="9">
        <f t="shared" si="10"/>
        <v>1721.0723978524961</v>
      </c>
      <c r="R117" s="9">
        <f t="shared" si="10"/>
        <v>1721.0723978524961</v>
      </c>
      <c r="S117" s="9">
        <f t="shared" si="10"/>
        <v>1721.0723978524961</v>
      </c>
      <c r="T117" s="9">
        <f t="shared" si="10"/>
        <v>1721.0723978524961</v>
      </c>
      <c r="U117" s="9">
        <f t="shared" si="10"/>
        <v>1721.0723978524961</v>
      </c>
      <c r="V117" s="9">
        <f t="shared" si="10"/>
        <v>1721.0723978524961</v>
      </c>
      <c r="W117" s="3">
        <f t="shared" si="7"/>
        <v>8605.3619892624811</v>
      </c>
      <c r="X117" s="3">
        <f t="shared" si="8"/>
        <v>20652.868774229952</v>
      </c>
      <c r="Y117" s="3">
        <f>VLOOKUP(J117,[1]BD!$J$2:$W$2575,14,FALSE)</f>
        <v>24192</v>
      </c>
      <c r="Z117" s="3">
        <f t="shared" si="9"/>
        <v>3539.1312257700483</v>
      </c>
      <c r="AA117" s="17">
        <f>VLOOKUP(J117,Budget!$J$2:$AB$2575,19,FALSE)</f>
        <v>10080</v>
      </c>
      <c r="AB117" s="17">
        <f>VLOOKUP(J117,Budget!$J$2:$AB$2575,5,FALSE)</f>
        <v>2016</v>
      </c>
    </row>
    <row r="118" spans="1:28" x14ac:dyDescent="0.2">
      <c r="A118" t="s">
        <v>232</v>
      </c>
      <c r="B118" t="s">
        <v>233</v>
      </c>
      <c r="C118" t="s">
        <v>169</v>
      </c>
      <c r="D118" t="s">
        <v>169</v>
      </c>
      <c r="E118" t="s">
        <v>170</v>
      </c>
      <c r="F118" t="s">
        <v>171</v>
      </c>
      <c r="G118" t="s">
        <v>47</v>
      </c>
      <c r="H118" t="s">
        <v>48</v>
      </c>
      <c r="I118" t="s">
        <v>21</v>
      </c>
      <c r="J118" t="s">
        <v>241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9">
        <f t="shared" si="11"/>
        <v>0</v>
      </c>
      <c r="Q118" s="9">
        <f t="shared" si="10"/>
        <v>0</v>
      </c>
      <c r="R118" s="9">
        <f t="shared" si="10"/>
        <v>0</v>
      </c>
      <c r="S118" s="9">
        <f t="shared" si="10"/>
        <v>0</v>
      </c>
      <c r="T118" s="9">
        <f t="shared" si="10"/>
        <v>0</v>
      </c>
      <c r="U118" s="9">
        <f t="shared" si="10"/>
        <v>0</v>
      </c>
      <c r="V118" s="9">
        <f t="shared" si="10"/>
        <v>0</v>
      </c>
      <c r="W118" s="3">
        <f t="shared" si="7"/>
        <v>0</v>
      </c>
      <c r="X118" s="3">
        <f t="shared" si="8"/>
        <v>0</v>
      </c>
      <c r="Y118" s="3">
        <f>VLOOKUP(J118,[1]BD!$J$2:$W$2575,14,FALSE)</f>
        <v>2330</v>
      </c>
      <c r="Z118" s="3">
        <f t="shared" si="9"/>
        <v>2330</v>
      </c>
      <c r="AA118" s="17">
        <f>VLOOKUP(J118,Budget!$J$2:$AB$2575,19,FALSE)</f>
        <v>1165</v>
      </c>
      <c r="AB118" s="17">
        <f>VLOOKUP(J118,Budget!$J$2:$AB$2575,5,FALSE)</f>
        <v>0</v>
      </c>
    </row>
    <row r="119" spans="1:28" x14ac:dyDescent="0.2">
      <c r="A119" t="s">
        <v>232</v>
      </c>
      <c r="B119" t="s">
        <v>233</v>
      </c>
      <c r="C119" t="s">
        <v>169</v>
      </c>
      <c r="D119" t="s">
        <v>169</v>
      </c>
      <c r="E119" t="s">
        <v>170</v>
      </c>
      <c r="F119" t="s">
        <v>171</v>
      </c>
      <c r="G119" t="s">
        <v>50</v>
      </c>
      <c r="H119" t="s">
        <v>51</v>
      </c>
      <c r="I119" t="s">
        <v>21</v>
      </c>
      <c r="J119" t="s">
        <v>242</v>
      </c>
      <c r="K119" s="3">
        <v>463.37684478444805</v>
      </c>
      <c r="L119" s="3">
        <v>575.18650581970007</v>
      </c>
      <c r="M119" s="3">
        <v>202.05150682483912</v>
      </c>
      <c r="N119" s="3">
        <v>270.1903617257546</v>
      </c>
      <c r="O119" s="3">
        <v>377.70130478868549</v>
      </c>
      <c r="P119" s="9">
        <f t="shared" si="11"/>
        <v>377.70130478868549</v>
      </c>
      <c r="Q119" s="9">
        <f t="shared" si="10"/>
        <v>377.70130478868549</v>
      </c>
      <c r="R119" s="9">
        <f t="shared" si="10"/>
        <v>377.70130478868549</v>
      </c>
      <c r="S119" s="9">
        <f t="shared" si="10"/>
        <v>377.70130478868549</v>
      </c>
      <c r="T119" s="9">
        <f t="shared" si="10"/>
        <v>377.70130478868549</v>
      </c>
      <c r="U119" s="9">
        <f t="shared" si="10"/>
        <v>377.70130478868549</v>
      </c>
      <c r="V119" s="9">
        <f t="shared" si="10"/>
        <v>377.70130478868549</v>
      </c>
      <c r="W119" s="3">
        <f t="shared" si="7"/>
        <v>1888.5065239434275</v>
      </c>
      <c r="X119" s="3">
        <f t="shared" si="8"/>
        <v>4532.4156574642257</v>
      </c>
      <c r="Y119" s="3">
        <f>VLOOKUP(J119,[1]BD!$J$2:$W$2575,14,FALSE)</f>
        <v>3960</v>
      </c>
      <c r="Z119" s="3">
        <f t="shared" si="9"/>
        <v>-572.41565746422566</v>
      </c>
      <c r="AA119" s="17">
        <f>VLOOKUP(J119,Budget!$J$2:$AB$2575,19,FALSE)</f>
        <v>1650</v>
      </c>
      <c r="AB119" s="17">
        <f>VLOOKUP(J119,Budget!$J$2:$AB$2575,5,FALSE)</f>
        <v>330</v>
      </c>
    </row>
    <row r="120" spans="1:28" x14ac:dyDescent="0.2">
      <c r="A120" t="s">
        <v>232</v>
      </c>
      <c r="B120" t="s">
        <v>233</v>
      </c>
      <c r="C120" t="s">
        <v>169</v>
      </c>
      <c r="D120" t="s">
        <v>169</v>
      </c>
      <c r="E120" t="s">
        <v>170</v>
      </c>
      <c r="F120" t="s">
        <v>171</v>
      </c>
      <c r="G120" t="s">
        <v>53</v>
      </c>
      <c r="H120" t="s">
        <v>54</v>
      </c>
      <c r="I120" t="s">
        <v>21</v>
      </c>
      <c r="J120" t="s">
        <v>243</v>
      </c>
      <c r="K120" s="3">
        <v>0</v>
      </c>
      <c r="L120" s="3">
        <v>7977.2475414239252</v>
      </c>
      <c r="M120" s="3">
        <v>0</v>
      </c>
      <c r="N120" s="3">
        <v>1011.663299597315</v>
      </c>
      <c r="O120" s="3">
        <v>2247.2277102553098</v>
      </c>
      <c r="P120" s="9">
        <f t="shared" si="11"/>
        <v>2247.2277102553098</v>
      </c>
      <c r="Q120" s="9">
        <f t="shared" si="10"/>
        <v>2247.2277102553098</v>
      </c>
      <c r="R120" s="9">
        <f t="shared" si="10"/>
        <v>2247.2277102553098</v>
      </c>
      <c r="S120" s="9">
        <f t="shared" si="10"/>
        <v>2247.2277102553098</v>
      </c>
      <c r="T120" s="9">
        <f t="shared" si="10"/>
        <v>2247.2277102553098</v>
      </c>
      <c r="U120" s="9">
        <f t="shared" si="10"/>
        <v>2247.2277102553098</v>
      </c>
      <c r="V120" s="9">
        <f t="shared" si="10"/>
        <v>2247.2277102553098</v>
      </c>
      <c r="W120" s="3">
        <f t="shared" si="7"/>
        <v>11236.138551276548</v>
      </c>
      <c r="X120" s="3">
        <f t="shared" si="8"/>
        <v>26966.732523063711</v>
      </c>
      <c r="Y120" s="3">
        <f>VLOOKUP(J120,[1]BD!$J$2:$W$2575,14,FALSE)</f>
        <v>45000</v>
      </c>
      <c r="Z120" s="3">
        <f t="shared" si="9"/>
        <v>18033.267476936289</v>
      </c>
      <c r="AA120" s="17">
        <f>VLOOKUP(J120,Budget!$J$2:$AB$2575,19,FALSE)</f>
        <v>16875</v>
      </c>
      <c r="AB120" s="17">
        <f>VLOOKUP(J120,Budget!$J$2:$AB$2575,5,FALSE)</f>
        <v>5625</v>
      </c>
    </row>
    <row r="121" spans="1:28" x14ac:dyDescent="0.2">
      <c r="A121" t="s">
        <v>232</v>
      </c>
      <c r="B121" t="s">
        <v>233</v>
      </c>
      <c r="C121" t="s">
        <v>169</v>
      </c>
      <c r="D121" t="s">
        <v>169</v>
      </c>
      <c r="E121" t="s">
        <v>170</v>
      </c>
      <c r="F121" t="s">
        <v>171</v>
      </c>
      <c r="G121" t="s">
        <v>59</v>
      </c>
      <c r="H121" t="s">
        <v>60</v>
      </c>
      <c r="I121" t="s">
        <v>21</v>
      </c>
      <c r="J121" t="s">
        <v>244</v>
      </c>
      <c r="K121" s="3">
        <v>0</v>
      </c>
      <c r="L121" s="3">
        <v>672.32726996995211</v>
      </c>
      <c r="M121" s="3">
        <v>409.9569089462596</v>
      </c>
      <c r="N121" s="3">
        <v>318.95334886173811</v>
      </c>
      <c r="O121" s="3">
        <v>350.30938194448743</v>
      </c>
      <c r="P121" s="9">
        <f t="shared" si="11"/>
        <v>350.30938194448743</v>
      </c>
      <c r="Q121" s="9">
        <f t="shared" si="10"/>
        <v>350.30938194448743</v>
      </c>
      <c r="R121" s="9">
        <f t="shared" si="10"/>
        <v>350.30938194448743</v>
      </c>
      <c r="S121" s="9">
        <f t="shared" si="10"/>
        <v>350.30938194448743</v>
      </c>
      <c r="T121" s="9">
        <f t="shared" si="10"/>
        <v>350.30938194448743</v>
      </c>
      <c r="U121" s="9">
        <f t="shared" si="10"/>
        <v>350.30938194448743</v>
      </c>
      <c r="V121" s="9">
        <f t="shared" si="10"/>
        <v>350.30938194448743</v>
      </c>
      <c r="W121" s="3">
        <f t="shared" si="7"/>
        <v>1751.5469097224372</v>
      </c>
      <c r="X121" s="3">
        <f t="shared" si="8"/>
        <v>4203.7125833338496</v>
      </c>
      <c r="Y121" s="3">
        <f>VLOOKUP(J121,[1]BD!$J$2:$W$2575,14,FALSE)</f>
        <v>10450</v>
      </c>
      <c r="Z121" s="3">
        <f t="shared" si="9"/>
        <v>6246.2874166661504</v>
      </c>
      <c r="AA121" s="17">
        <f>VLOOKUP(J121,Budget!$J$2:$AB$2575,19,FALSE)</f>
        <v>3531</v>
      </c>
      <c r="AB121" s="17">
        <f>VLOOKUP(J121,Budget!$J$2:$AB$2575,5,FALSE)</f>
        <v>920</v>
      </c>
    </row>
    <row r="122" spans="1:28" x14ac:dyDescent="0.2">
      <c r="A122" t="s">
        <v>232</v>
      </c>
      <c r="B122" t="s">
        <v>233</v>
      </c>
      <c r="C122" t="s">
        <v>169</v>
      </c>
      <c r="D122" t="s">
        <v>169</v>
      </c>
      <c r="E122" t="s">
        <v>170</v>
      </c>
      <c r="F122" t="s">
        <v>171</v>
      </c>
      <c r="G122" t="s">
        <v>245</v>
      </c>
      <c r="H122" t="s">
        <v>246</v>
      </c>
      <c r="I122" t="s">
        <v>21</v>
      </c>
      <c r="J122" t="s">
        <v>247</v>
      </c>
      <c r="K122" s="3">
        <v>0</v>
      </c>
      <c r="L122" s="3">
        <v>359.5436469649627</v>
      </c>
      <c r="M122" s="3">
        <v>0</v>
      </c>
      <c r="N122" s="3">
        <v>336.98537204866614</v>
      </c>
      <c r="O122" s="3">
        <v>174.13225475340721</v>
      </c>
      <c r="P122" s="9">
        <f t="shared" si="11"/>
        <v>174.13225475340721</v>
      </c>
      <c r="Q122" s="9">
        <f t="shared" si="10"/>
        <v>174.13225475340721</v>
      </c>
      <c r="R122" s="9">
        <f t="shared" si="10"/>
        <v>174.13225475340721</v>
      </c>
      <c r="S122" s="9">
        <f t="shared" si="10"/>
        <v>174.13225475340721</v>
      </c>
      <c r="T122" s="9">
        <f t="shared" si="10"/>
        <v>174.13225475340721</v>
      </c>
      <c r="U122" s="9">
        <f t="shared" si="10"/>
        <v>174.13225475340721</v>
      </c>
      <c r="V122" s="9">
        <f t="shared" si="10"/>
        <v>174.13225475340721</v>
      </c>
      <c r="W122" s="3">
        <f t="shared" si="7"/>
        <v>870.66127376703605</v>
      </c>
      <c r="X122" s="3">
        <f t="shared" si="8"/>
        <v>2089.587057040887</v>
      </c>
      <c r="Y122" s="3">
        <f>VLOOKUP(J122,[1]BD!$J$2:$W$2575,14,FALSE)</f>
        <v>3792</v>
      </c>
      <c r="Z122" s="3">
        <f t="shared" si="9"/>
        <v>1702.412942959113</v>
      </c>
      <c r="AA122" s="17">
        <f>VLOOKUP(J122,Budget!$J$2:$AB$2575,19,FALSE)</f>
        <v>1264</v>
      </c>
      <c r="AB122" s="17">
        <f>VLOOKUP(J122,Budget!$J$2:$AB$2575,5,FALSE)</f>
        <v>632</v>
      </c>
    </row>
    <row r="123" spans="1:28" x14ac:dyDescent="0.2">
      <c r="A123" t="s">
        <v>232</v>
      </c>
      <c r="B123" t="s">
        <v>233</v>
      </c>
      <c r="C123" t="s">
        <v>169</v>
      </c>
      <c r="D123" t="s">
        <v>169</v>
      </c>
      <c r="E123" t="s">
        <v>170</v>
      </c>
      <c r="F123" t="s">
        <v>171</v>
      </c>
      <c r="G123" t="s">
        <v>68</v>
      </c>
      <c r="H123" t="s">
        <v>69</v>
      </c>
      <c r="I123" t="s">
        <v>21</v>
      </c>
      <c r="J123" t="s">
        <v>248</v>
      </c>
      <c r="K123" s="3">
        <v>236.61348803301527</v>
      </c>
      <c r="L123" s="3">
        <v>683.4309099296014</v>
      </c>
      <c r="M123" s="3">
        <v>670.94578298943975</v>
      </c>
      <c r="N123" s="3">
        <v>31.587304521930175</v>
      </c>
      <c r="O123" s="3">
        <v>405.64437136849671</v>
      </c>
      <c r="P123" s="9">
        <f t="shared" si="11"/>
        <v>405.64437136849671</v>
      </c>
      <c r="Q123" s="9">
        <f t="shared" si="10"/>
        <v>405.64437136849671</v>
      </c>
      <c r="R123" s="9">
        <f t="shared" si="10"/>
        <v>405.64437136849671</v>
      </c>
      <c r="S123" s="9">
        <f t="shared" si="10"/>
        <v>405.64437136849671</v>
      </c>
      <c r="T123" s="9">
        <f t="shared" si="10"/>
        <v>405.64437136849671</v>
      </c>
      <c r="U123" s="9">
        <f t="shared" si="10"/>
        <v>405.64437136849671</v>
      </c>
      <c r="V123" s="9">
        <f t="shared" si="10"/>
        <v>405.64437136849671</v>
      </c>
      <c r="W123" s="3">
        <f t="shared" si="7"/>
        <v>2028.2218568424835</v>
      </c>
      <c r="X123" s="3">
        <f t="shared" si="8"/>
        <v>4867.7324564219607</v>
      </c>
      <c r="Y123" s="3">
        <f>VLOOKUP(J123,[1]BD!$J$2:$W$2575,14,FALSE)</f>
        <v>6600</v>
      </c>
      <c r="Z123" s="3">
        <f t="shared" si="9"/>
        <v>1732.2675435780393</v>
      </c>
      <c r="AA123" s="17">
        <f>VLOOKUP(J123,Budget!$J$2:$AB$2575,19,FALSE)</f>
        <v>2750</v>
      </c>
      <c r="AB123" s="17">
        <f>VLOOKUP(J123,Budget!$J$2:$AB$2575,5,FALSE)</f>
        <v>550</v>
      </c>
    </row>
    <row r="124" spans="1:28" x14ac:dyDescent="0.2">
      <c r="A124" t="s">
        <v>232</v>
      </c>
      <c r="B124" t="s">
        <v>233</v>
      </c>
      <c r="C124" t="s">
        <v>169</v>
      </c>
      <c r="D124" t="s">
        <v>169</v>
      </c>
      <c r="E124" t="s">
        <v>170</v>
      </c>
      <c r="F124" t="s">
        <v>171</v>
      </c>
      <c r="G124" t="s">
        <v>249</v>
      </c>
      <c r="H124" t="s">
        <v>250</v>
      </c>
      <c r="I124" t="s">
        <v>21</v>
      </c>
      <c r="J124" t="s">
        <v>251</v>
      </c>
      <c r="K124" s="3">
        <v>19218.938034015377</v>
      </c>
      <c r="L124" s="3">
        <v>15069.908801069565</v>
      </c>
      <c r="M124" s="3">
        <v>13397.579883853978</v>
      </c>
      <c r="N124" s="3">
        <v>17836.764833296274</v>
      </c>
      <c r="O124" s="3">
        <v>16380.797888058798</v>
      </c>
      <c r="P124" s="9">
        <f t="shared" si="11"/>
        <v>16380.797888058796</v>
      </c>
      <c r="Q124" s="9">
        <f t="shared" si="10"/>
        <v>16380.797888058796</v>
      </c>
      <c r="R124" s="9">
        <f t="shared" si="10"/>
        <v>16380.797888058796</v>
      </c>
      <c r="S124" s="9">
        <f t="shared" si="10"/>
        <v>16380.797888058796</v>
      </c>
      <c r="T124" s="9">
        <f t="shared" si="10"/>
        <v>16380.797888058796</v>
      </c>
      <c r="U124" s="9">
        <f t="shared" si="10"/>
        <v>16380.797888058796</v>
      </c>
      <c r="V124" s="9">
        <f t="shared" si="10"/>
        <v>16380.797888058796</v>
      </c>
      <c r="W124" s="3">
        <f t="shared" si="7"/>
        <v>81903.989440293983</v>
      </c>
      <c r="X124" s="3">
        <f t="shared" si="8"/>
        <v>196569.57465670552</v>
      </c>
      <c r="Y124" s="3">
        <f>VLOOKUP(J124,[1]BD!$J$2:$W$2575,14,FALSE)</f>
        <v>302124</v>
      </c>
      <c r="Z124" s="3">
        <f t="shared" si="9"/>
        <v>105554.42534329448</v>
      </c>
      <c r="AA124" s="17">
        <f>VLOOKUP(J124,Budget!$J$2:$AB$2575,19,FALSE)</f>
        <v>129490</v>
      </c>
      <c r="AB124" s="17">
        <f>VLOOKUP(J124,Budget!$J$2:$AB$2575,5,FALSE)</f>
        <v>30842</v>
      </c>
    </row>
    <row r="125" spans="1:28" x14ac:dyDescent="0.2">
      <c r="A125" t="s">
        <v>232</v>
      </c>
      <c r="B125" t="s">
        <v>233</v>
      </c>
      <c r="C125" t="s">
        <v>169</v>
      </c>
      <c r="D125" t="s">
        <v>169</v>
      </c>
      <c r="E125" t="s">
        <v>170</v>
      </c>
      <c r="F125" t="s">
        <v>171</v>
      </c>
      <c r="G125" t="s">
        <v>252</v>
      </c>
      <c r="H125" t="s">
        <v>253</v>
      </c>
      <c r="I125" t="s">
        <v>21</v>
      </c>
      <c r="J125" t="s">
        <v>254</v>
      </c>
      <c r="K125" s="3">
        <v>611.72894939959133</v>
      </c>
      <c r="L125" s="3">
        <v>1075.0837492942765</v>
      </c>
      <c r="M125" s="3">
        <v>4149.2722804039258</v>
      </c>
      <c r="N125" s="3">
        <v>5329.0575752452942</v>
      </c>
      <c r="O125" s="3">
        <v>2791.2856385857722</v>
      </c>
      <c r="P125" s="9">
        <f t="shared" si="11"/>
        <v>2791.2856385857722</v>
      </c>
      <c r="Q125" s="9">
        <f t="shared" si="10"/>
        <v>2791.2856385857722</v>
      </c>
      <c r="R125" s="9">
        <f t="shared" si="10"/>
        <v>2791.2856385857722</v>
      </c>
      <c r="S125" s="9">
        <f t="shared" si="10"/>
        <v>2791.2856385857722</v>
      </c>
      <c r="T125" s="9">
        <f t="shared" si="10"/>
        <v>2791.2856385857722</v>
      </c>
      <c r="U125" s="9">
        <f t="shared" si="10"/>
        <v>2791.2856385857722</v>
      </c>
      <c r="V125" s="9">
        <f t="shared" si="10"/>
        <v>2791.2856385857722</v>
      </c>
      <c r="W125" s="3">
        <f t="shared" si="7"/>
        <v>13956.428192928861</v>
      </c>
      <c r="X125" s="3">
        <f t="shared" si="8"/>
        <v>33495.427663029273</v>
      </c>
      <c r="Y125" s="3">
        <f>VLOOKUP(J125,[1]BD!$J$2:$W$2575,14,FALSE)</f>
        <v>87844</v>
      </c>
      <c r="Z125" s="3">
        <f t="shared" si="9"/>
        <v>54348.572336970727</v>
      </c>
      <c r="AA125" s="17">
        <f>VLOOKUP(J125,Budget!$J$2:$AB$2575,19,FALSE)</f>
        <v>35178</v>
      </c>
      <c r="AB125" s="17">
        <f>VLOOKUP(J125,Budget!$J$2:$AB$2575,5,FALSE)</f>
        <v>6167</v>
      </c>
    </row>
    <row r="126" spans="1:28" x14ac:dyDescent="0.2">
      <c r="A126" t="s">
        <v>232</v>
      </c>
      <c r="B126" t="s">
        <v>233</v>
      </c>
      <c r="C126" t="s">
        <v>169</v>
      </c>
      <c r="D126" t="s">
        <v>169</v>
      </c>
      <c r="E126" t="s">
        <v>170</v>
      </c>
      <c r="F126" t="s">
        <v>171</v>
      </c>
      <c r="G126" t="s">
        <v>255</v>
      </c>
      <c r="H126" t="s">
        <v>256</v>
      </c>
      <c r="I126" t="s">
        <v>21</v>
      </c>
      <c r="J126" t="s">
        <v>257</v>
      </c>
      <c r="K126" s="3">
        <v>2292.1694680135215</v>
      </c>
      <c r="L126" s="3">
        <v>258973.88719463677</v>
      </c>
      <c r="M126" s="3">
        <v>186696.18911123878</v>
      </c>
      <c r="N126" s="3">
        <v>71378.895893288005</v>
      </c>
      <c r="O126" s="3">
        <v>129835.28541679427</v>
      </c>
      <c r="P126" s="9">
        <f t="shared" si="11"/>
        <v>129835.28541679427</v>
      </c>
      <c r="Q126" s="9">
        <f t="shared" si="10"/>
        <v>129835.28541679427</v>
      </c>
      <c r="R126" s="9">
        <f t="shared" si="10"/>
        <v>129835.28541679427</v>
      </c>
      <c r="S126" s="9">
        <f t="shared" si="10"/>
        <v>129835.28541679427</v>
      </c>
      <c r="T126" s="9">
        <f t="shared" si="10"/>
        <v>129835.28541679427</v>
      </c>
      <c r="U126" s="9">
        <f t="shared" si="10"/>
        <v>129835.28541679427</v>
      </c>
      <c r="V126" s="9">
        <f t="shared" si="10"/>
        <v>129835.28541679427</v>
      </c>
      <c r="W126" s="3">
        <f t="shared" si="7"/>
        <v>649176.42708397133</v>
      </c>
      <c r="X126" s="3">
        <f t="shared" si="8"/>
        <v>1558023.4250015311</v>
      </c>
      <c r="Y126" s="3">
        <f>VLOOKUP(J126,[1]BD!$J$2:$W$2575,14,FALSE)</f>
        <v>2600616</v>
      </c>
      <c r="Z126" s="3">
        <f t="shared" si="9"/>
        <v>1042592.5749984689</v>
      </c>
      <c r="AA126" s="17">
        <f>VLOOKUP(J126,Budget!$J$2:$AB$2575,19,FALSE)</f>
        <v>1083590</v>
      </c>
      <c r="AB126" s="17">
        <f>VLOOKUP(J126,Budget!$J$2:$AB$2575,5,FALSE)</f>
        <v>216718</v>
      </c>
    </row>
    <row r="127" spans="1:28" x14ac:dyDescent="0.2">
      <c r="A127" t="s">
        <v>232</v>
      </c>
      <c r="B127" t="s">
        <v>233</v>
      </c>
      <c r="C127" t="s">
        <v>169</v>
      </c>
      <c r="D127" t="s">
        <v>169</v>
      </c>
      <c r="E127" t="s">
        <v>170</v>
      </c>
      <c r="F127" t="s">
        <v>171</v>
      </c>
      <c r="G127" t="s">
        <v>258</v>
      </c>
      <c r="H127" t="s">
        <v>259</v>
      </c>
      <c r="I127" t="s">
        <v>21</v>
      </c>
      <c r="J127" t="s">
        <v>260</v>
      </c>
      <c r="K127" s="3">
        <v>17668.526285287702</v>
      </c>
      <c r="L127" s="3">
        <v>7287.7650226916885</v>
      </c>
      <c r="M127" s="3">
        <v>19345.583766125699</v>
      </c>
      <c r="N127" s="3">
        <v>13125.53098808655</v>
      </c>
      <c r="O127" s="3">
        <v>14356.851515547911</v>
      </c>
      <c r="P127" s="9">
        <f t="shared" si="11"/>
        <v>14356.851515547911</v>
      </c>
      <c r="Q127" s="9">
        <f t="shared" si="10"/>
        <v>14356.851515547911</v>
      </c>
      <c r="R127" s="9">
        <f t="shared" si="10"/>
        <v>14356.851515547911</v>
      </c>
      <c r="S127" s="9">
        <f t="shared" si="10"/>
        <v>14356.851515547911</v>
      </c>
      <c r="T127" s="9">
        <f t="shared" si="10"/>
        <v>14356.851515547911</v>
      </c>
      <c r="U127" s="9">
        <f t="shared" si="10"/>
        <v>14356.851515547911</v>
      </c>
      <c r="V127" s="9">
        <f t="shared" si="10"/>
        <v>14356.851515547911</v>
      </c>
      <c r="W127" s="3">
        <f t="shared" si="7"/>
        <v>71784.257577739554</v>
      </c>
      <c r="X127" s="3">
        <f t="shared" si="8"/>
        <v>172282.21818657493</v>
      </c>
      <c r="Y127" s="3">
        <f>VLOOKUP(J127,[1]BD!$J$2:$W$2575,14,FALSE)</f>
        <v>185024</v>
      </c>
      <c r="Z127" s="3">
        <f t="shared" si="9"/>
        <v>12741.78181342507</v>
      </c>
      <c r="AA127" s="17">
        <f>VLOOKUP(J127,Budget!$J$2:$AB$2575,19,FALSE)</f>
        <v>77090</v>
      </c>
      <c r="AB127" s="17">
        <f>VLOOKUP(J127,Budget!$J$2:$AB$2575,5,FALSE)</f>
        <v>15418</v>
      </c>
    </row>
    <row r="128" spans="1:28" x14ac:dyDescent="0.2">
      <c r="A128" t="s">
        <v>232</v>
      </c>
      <c r="B128" t="s">
        <v>233</v>
      </c>
      <c r="C128" t="s">
        <v>169</v>
      </c>
      <c r="D128" t="s">
        <v>169</v>
      </c>
      <c r="E128" t="s">
        <v>170</v>
      </c>
      <c r="F128" t="s">
        <v>171</v>
      </c>
      <c r="G128" t="s">
        <v>261</v>
      </c>
      <c r="H128" t="s">
        <v>262</v>
      </c>
      <c r="I128" t="s">
        <v>21</v>
      </c>
      <c r="J128" t="s">
        <v>263</v>
      </c>
      <c r="K128" s="3">
        <v>29373.887343259645</v>
      </c>
      <c r="L128" s="3">
        <v>46263.096558424419</v>
      </c>
      <c r="M128" s="3">
        <v>85454.390579972591</v>
      </c>
      <c r="N128" s="3">
        <v>32279.707623807299</v>
      </c>
      <c r="O128" s="3">
        <v>48342.770526365988</v>
      </c>
      <c r="P128" s="9">
        <f t="shared" si="11"/>
        <v>48342.770526365988</v>
      </c>
      <c r="Q128" s="9">
        <f t="shared" si="10"/>
        <v>48342.770526365988</v>
      </c>
      <c r="R128" s="9">
        <f t="shared" si="10"/>
        <v>48342.770526365988</v>
      </c>
      <c r="S128" s="9">
        <f t="shared" si="10"/>
        <v>48342.770526365988</v>
      </c>
      <c r="T128" s="9">
        <f t="shared" si="10"/>
        <v>48342.770526365988</v>
      </c>
      <c r="U128" s="9">
        <f t="shared" si="10"/>
        <v>48342.770526365988</v>
      </c>
      <c r="V128" s="9">
        <f t="shared" si="10"/>
        <v>48342.770526365988</v>
      </c>
      <c r="W128" s="3">
        <f t="shared" si="7"/>
        <v>241713.85263182994</v>
      </c>
      <c r="X128" s="3">
        <f t="shared" si="8"/>
        <v>580113.24631639174</v>
      </c>
      <c r="Y128" s="3">
        <f>VLOOKUP(J128,[1]BD!$J$2:$W$2575,14,FALSE)</f>
        <v>574464</v>
      </c>
      <c r="Z128" s="3">
        <f t="shared" si="9"/>
        <v>-5649.2463163917419</v>
      </c>
      <c r="AA128" s="17">
        <f>VLOOKUP(J128,Budget!$J$2:$AB$2575,19,FALSE)</f>
        <v>239360</v>
      </c>
      <c r="AB128" s="17">
        <f>VLOOKUP(J128,Budget!$J$2:$AB$2575,5,FALSE)</f>
        <v>47872</v>
      </c>
    </row>
    <row r="129" spans="1:28" x14ac:dyDescent="0.2">
      <c r="A129" t="s">
        <v>232</v>
      </c>
      <c r="B129" t="s">
        <v>233</v>
      </c>
      <c r="C129" t="s">
        <v>169</v>
      </c>
      <c r="D129" t="s">
        <v>169</v>
      </c>
      <c r="E129" t="s">
        <v>170</v>
      </c>
      <c r="F129" t="s">
        <v>171</v>
      </c>
      <c r="G129" t="s">
        <v>264</v>
      </c>
      <c r="H129" t="s">
        <v>265</v>
      </c>
      <c r="I129" t="s">
        <v>21</v>
      </c>
      <c r="J129" t="s">
        <v>266</v>
      </c>
      <c r="K129" s="3">
        <v>2415.0519042166488</v>
      </c>
      <c r="L129" s="3">
        <v>3023.950146816007</v>
      </c>
      <c r="M129" s="3">
        <v>3205.7008083912256</v>
      </c>
      <c r="N129" s="3">
        <v>2696.192965525056</v>
      </c>
      <c r="O129" s="3">
        <v>2835.2239562372342</v>
      </c>
      <c r="P129" s="9">
        <f t="shared" si="11"/>
        <v>2835.2239562372342</v>
      </c>
      <c r="Q129" s="9">
        <f t="shared" si="10"/>
        <v>2835.2239562372342</v>
      </c>
      <c r="R129" s="9">
        <f t="shared" si="10"/>
        <v>2835.2239562372342</v>
      </c>
      <c r="S129" s="9">
        <f t="shared" si="10"/>
        <v>2835.2239562372342</v>
      </c>
      <c r="T129" s="9">
        <f t="shared" si="10"/>
        <v>2835.2239562372342</v>
      </c>
      <c r="U129" s="9">
        <f t="shared" si="10"/>
        <v>2835.2239562372342</v>
      </c>
      <c r="V129" s="9">
        <f t="shared" si="10"/>
        <v>2835.2239562372342</v>
      </c>
      <c r="W129" s="3">
        <f t="shared" si="7"/>
        <v>14176.119781186171</v>
      </c>
      <c r="X129" s="3">
        <f t="shared" si="8"/>
        <v>34022.687474846811</v>
      </c>
      <c r="Y129" s="3">
        <f>VLOOKUP(J129,[1]BD!$J$2:$W$2575,14,FALSE)</f>
        <v>60686</v>
      </c>
      <c r="Z129" s="3">
        <f t="shared" si="9"/>
        <v>26663.312525153189</v>
      </c>
      <c r="AA129" s="17">
        <f>VLOOKUP(J129,Budget!$J$2:$AB$2575,19,FALSE)</f>
        <v>17035</v>
      </c>
      <c r="AB129" s="17">
        <f>VLOOKUP(J129,Budget!$J$2:$AB$2575,5,FALSE)</f>
        <v>3407</v>
      </c>
    </row>
    <row r="130" spans="1:28" x14ac:dyDescent="0.2">
      <c r="A130" t="s">
        <v>232</v>
      </c>
      <c r="B130" t="s">
        <v>233</v>
      </c>
      <c r="C130" t="s">
        <v>169</v>
      </c>
      <c r="D130" t="s">
        <v>169</v>
      </c>
      <c r="E130" t="s">
        <v>170</v>
      </c>
      <c r="F130" t="s">
        <v>171</v>
      </c>
      <c r="G130" t="s">
        <v>267</v>
      </c>
      <c r="H130" t="s">
        <v>268</v>
      </c>
      <c r="I130" t="s">
        <v>21</v>
      </c>
      <c r="J130" t="s">
        <v>269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9">
        <f t="shared" si="11"/>
        <v>0</v>
      </c>
      <c r="Q130" s="9">
        <f t="shared" si="10"/>
        <v>0</v>
      </c>
      <c r="R130" s="9">
        <f t="shared" si="10"/>
        <v>0</v>
      </c>
      <c r="S130" s="9">
        <f t="shared" si="10"/>
        <v>0</v>
      </c>
      <c r="T130" s="9">
        <f t="shared" si="10"/>
        <v>0</v>
      </c>
      <c r="U130" s="9">
        <f t="shared" si="10"/>
        <v>0</v>
      </c>
      <c r="V130" s="9">
        <f t="shared" si="10"/>
        <v>0</v>
      </c>
      <c r="W130" s="3">
        <f t="shared" si="7"/>
        <v>0</v>
      </c>
      <c r="X130" s="3">
        <f t="shared" si="8"/>
        <v>0</v>
      </c>
      <c r="Y130" s="3">
        <f>VLOOKUP(J130,[1]BD!$J$2:$W$2575,14,FALSE)</f>
        <v>53398</v>
      </c>
      <c r="Z130" s="3">
        <f t="shared" si="9"/>
        <v>53398</v>
      </c>
      <c r="AA130" s="17">
        <f>VLOOKUP(J130,Budget!$J$2:$AB$2575,19,FALSE)</f>
        <v>0</v>
      </c>
      <c r="AB130" s="17">
        <f>VLOOKUP(J130,Budget!$J$2:$AB$2575,5,FALSE)</f>
        <v>0</v>
      </c>
    </row>
    <row r="131" spans="1:28" x14ac:dyDescent="0.2">
      <c r="A131" t="s">
        <v>232</v>
      </c>
      <c r="B131" t="s">
        <v>233</v>
      </c>
      <c r="C131" t="s">
        <v>169</v>
      </c>
      <c r="D131" t="s">
        <v>169</v>
      </c>
      <c r="E131" t="s">
        <v>170</v>
      </c>
      <c r="F131" t="s">
        <v>171</v>
      </c>
      <c r="G131" t="s">
        <v>104</v>
      </c>
      <c r="H131" t="s">
        <v>105</v>
      </c>
      <c r="I131" t="s">
        <v>21</v>
      </c>
      <c r="J131" t="s">
        <v>270</v>
      </c>
      <c r="K131" s="3">
        <v>1212.0903208155235</v>
      </c>
      <c r="L131" s="3">
        <v>5691.8646031177714</v>
      </c>
      <c r="M131" s="3">
        <v>7038.4144706600355</v>
      </c>
      <c r="N131" s="3">
        <v>21799.908393618109</v>
      </c>
      <c r="O131" s="3">
        <v>8935.5694470528597</v>
      </c>
      <c r="P131" s="9">
        <f t="shared" si="11"/>
        <v>8935.5694470528597</v>
      </c>
      <c r="Q131" s="9">
        <f t="shared" si="10"/>
        <v>8935.5694470528597</v>
      </c>
      <c r="R131" s="9">
        <f t="shared" si="10"/>
        <v>8935.5694470528597</v>
      </c>
      <c r="S131" s="9">
        <f t="shared" si="10"/>
        <v>8935.5694470528597</v>
      </c>
      <c r="T131" s="9">
        <f t="shared" si="10"/>
        <v>8935.5694470528597</v>
      </c>
      <c r="U131" s="9">
        <f t="shared" si="10"/>
        <v>8935.5694470528597</v>
      </c>
      <c r="V131" s="9">
        <f t="shared" si="10"/>
        <v>8935.5694470528597</v>
      </c>
      <c r="W131" s="3">
        <f t="shared" ref="W131:W194" si="12">SUM(K131:O131)</f>
        <v>44677.8472352643</v>
      </c>
      <c r="X131" s="3">
        <f t="shared" ref="X131:X194" si="13">SUM(K131:V131)</f>
        <v>107226.83336463429</v>
      </c>
      <c r="Y131" s="3">
        <f>VLOOKUP(J131,[1]BD!$J$2:$W$2575,14,FALSE)</f>
        <v>338899</v>
      </c>
      <c r="Z131" s="3">
        <f t="shared" ref="Z131:Z194" si="14">Y131-X131</f>
        <v>231672.16663536569</v>
      </c>
      <c r="AA131" s="17">
        <f>VLOOKUP(J131,Budget!$J$2:$AB$2575,19,FALSE)</f>
        <v>141205</v>
      </c>
      <c r="AB131" s="17">
        <f>VLOOKUP(J131,Budget!$J$2:$AB$2575,5,FALSE)</f>
        <v>28241</v>
      </c>
    </row>
    <row r="132" spans="1:28" x14ac:dyDescent="0.2">
      <c r="A132" t="s">
        <v>232</v>
      </c>
      <c r="B132" t="s">
        <v>233</v>
      </c>
      <c r="C132" t="s">
        <v>169</v>
      </c>
      <c r="D132" t="s">
        <v>169</v>
      </c>
      <c r="E132" t="s">
        <v>170</v>
      </c>
      <c r="F132" t="s">
        <v>171</v>
      </c>
      <c r="G132" t="s">
        <v>271</v>
      </c>
      <c r="H132" t="s">
        <v>272</v>
      </c>
      <c r="I132" t="s">
        <v>21</v>
      </c>
      <c r="J132" t="s">
        <v>273</v>
      </c>
      <c r="K132" s="3">
        <v>0.97887024910427611</v>
      </c>
      <c r="L132" s="3">
        <v>0.59212869791893641</v>
      </c>
      <c r="M132" s="3">
        <v>1.2951778408414141</v>
      </c>
      <c r="N132" s="3">
        <v>0.17413229785813267</v>
      </c>
      <c r="O132" s="3">
        <v>0.76007727143068982</v>
      </c>
      <c r="P132" s="9">
        <f t="shared" si="11"/>
        <v>0.76007727143068982</v>
      </c>
      <c r="Q132" s="9">
        <f t="shared" si="10"/>
        <v>0.76007727143068982</v>
      </c>
      <c r="R132" s="9">
        <f t="shared" si="10"/>
        <v>0.76007727143068982</v>
      </c>
      <c r="S132" s="9">
        <f t="shared" si="10"/>
        <v>0.76007727143068982</v>
      </c>
      <c r="T132" s="9">
        <f t="shared" si="10"/>
        <v>0.76007727143068982</v>
      </c>
      <c r="U132" s="9">
        <f t="shared" si="10"/>
        <v>0.76007727143068982</v>
      </c>
      <c r="V132" s="9">
        <f t="shared" si="10"/>
        <v>0.76007727143068982</v>
      </c>
      <c r="W132" s="3">
        <f t="shared" si="12"/>
        <v>3.8003863571534491</v>
      </c>
      <c r="X132" s="3">
        <f t="shared" si="13"/>
        <v>9.1209272571682796</v>
      </c>
      <c r="Y132" s="3">
        <f>VLOOKUP(J132,[1]BD!$J$2:$W$2575,14,FALSE)</f>
        <v>12</v>
      </c>
      <c r="Z132" s="3">
        <f t="shared" si="14"/>
        <v>2.8790727428317204</v>
      </c>
      <c r="AA132" s="17">
        <f>VLOOKUP(J132,Budget!$J$2:$AB$2575,19,FALSE)</f>
        <v>5</v>
      </c>
      <c r="AB132" s="17">
        <f>VLOOKUP(J132,Budget!$J$2:$AB$2575,5,FALSE)</f>
        <v>1</v>
      </c>
    </row>
    <row r="133" spans="1:28" x14ac:dyDescent="0.2">
      <c r="A133" t="s">
        <v>232</v>
      </c>
      <c r="B133" t="s">
        <v>233</v>
      </c>
      <c r="C133" t="s">
        <v>169</v>
      </c>
      <c r="D133" t="s">
        <v>169</v>
      </c>
      <c r="E133" t="s">
        <v>170</v>
      </c>
      <c r="F133" t="s">
        <v>171</v>
      </c>
      <c r="G133" t="s">
        <v>226</v>
      </c>
      <c r="H133" t="s">
        <v>227</v>
      </c>
      <c r="I133" t="s">
        <v>21</v>
      </c>
      <c r="J133" t="s">
        <v>274</v>
      </c>
      <c r="K133" s="3">
        <v>0</v>
      </c>
      <c r="L133" s="3">
        <v>0</v>
      </c>
      <c r="M133" s="3">
        <v>0</v>
      </c>
      <c r="N133" s="3">
        <v>12670.884881549131</v>
      </c>
      <c r="O133" s="3">
        <v>3167.7212203872828</v>
      </c>
      <c r="P133" s="9">
        <f t="shared" si="11"/>
        <v>3167.7212203872828</v>
      </c>
      <c r="Q133" s="9">
        <f t="shared" si="10"/>
        <v>3167.7212203872828</v>
      </c>
      <c r="R133" s="9">
        <f t="shared" si="10"/>
        <v>3167.7212203872828</v>
      </c>
      <c r="S133" s="9">
        <f t="shared" si="10"/>
        <v>3167.7212203872828</v>
      </c>
      <c r="T133" s="9">
        <f t="shared" si="10"/>
        <v>3167.7212203872828</v>
      </c>
      <c r="U133" s="9">
        <f t="shared" si="10"/>
        <v>3167.7212203872828</v>
      </c>
      <c r="V133" s="9">
        <f t="shared" si="10"/>
        <v>3167.7212203872828</v>
      </c>
      <c r="W133" s="3">
        <f t="shared" si="12"/>
        <v>15838.606101936413</v>
      </c>
      <c r="X133" s="3">
        <f t="shared" si="13"/>
        <v>38012.654644647402</v>
      </c>
      <c r="Y133" s="3">
        <f>VLOOKUP(J133,[1]BD!$J$2:$W$2575,14,FALSE)</f>
        <v>58200</v>
      </c>
      <c r="Z133" s="3">
        <f t="shared" si="14"/>
        <v>20187.345355352598</v>
      </c>
      <c r="AA133" s="17">
        <f>VLOOKUP(J133,Budget!$J$2:$AB$2575,19,FALSE)</f>
        <v>29100</v>
      </c>
      <c r="AB133" s="17">
        <f>VLOOKUP(J133,Budget!$J$2:$AB$2575,5,FALSE)</f>
        <v>14550</v>
      </c>
    </row>
    <row r="134" spans="1:28" x14ac:dyDescent="0.2">
      <c r="A134" t="s">
        <v>275</v>
      </c>
      <c r="B134" t="s">
        <v>276</v>
      </c>
      <c r="C134" t="s">
        <v>169</v>
      </c>
      <c r="D134" t="s">
        <v>169</v>
      </c>
      <c r="E134" t="s">
        <v>170</v>
      </c>
      <c r="F134" t="s">
        <v>171</v>
      </c>
      <c r="G134" t="s">
        <v>15</v>
      </c>
      <c r="H134" t="s">
        <v>16</v>
      </c>
      <c r="I134" t="s">
        <v>17</v>
      </c>
      <c r="J134" t="s">
        <v>277</v>
      </c>
      <c r="K134" s="3">
        <v>26494.36</v>
      </c>
      <c r="L134" s="3">
        <v>21624.22</v>
      </c>
      <c r="M134" s="3">
        <v>21624.22</v>
      </c>
      <c r="N134" s="3">
        <v>28859.72</v>
      </c>
      <c r="O134" s="3">
        <v>24650.63</v>
      </c>
      <c r="P134" s="9">
        <f t="shared" si="11"/>
        <v>24650.63</v>
      </c>
      <c r="Q134" s="9">
        <f t="shared" si="10"/>
        <v>24650.63</v>
      </c>
      <c r="R134" s="9">
        <f t="shared" si="10"/>
        <v>24650.63</v>
      </c>
      <c r="S134" s="9">
        <f t="shared" si="10"/>
        <v>24650.63</v>
      </c>
      <c r="T134" s="9">
        <f t="shared" si="10"/>
        <v>24650.63</v>
      </c>
      <c r="U134" s="9">
        <f t="shared" si="10"/>
        <v>24650.63</v>
      </c>
      <c r="V134" s="9">
        <f t="shared" si="10"/>
        <v>24650.63</v>
      </c>
      <c r="W134" s="3">
        <f t="shared" si="12"/>
        <v>123253.15000000001</v>
      </c>
      <c r="X134" s="3">
        <f t="shared" si="13"/>
        <v>295807.56</v>
      </c>
      <c r="Y134" s="3">
        <f>VLOOKUP(J134,[1]BD!$J$2:$W$2575,14,FALSE)</f>
        <v>295246.94</v>
      </c>
      <c r="Z134" s="3">
        <f t="shared" si="14"/>
        <v>-560.61999999999534</v>
      </c>
      <c r="AA134" s="17">
        <f>VLOOKUP(J134,Budget!$J$2:$AB$2575,19,FALSE)</f>
        <v>121003.38</v>
      </c>
      <c r="AB134" s="17">
        <f>VLOOKUP(J134,Budget!$J$2:$AB$2575,5,FALSE)</f>
        <v>28859.72</v>
      </c>
    </row>
    <row r="135" spans="1:28" x14ac:dyDescent="0.2">
      <c r="A135" t="s">
        <v>275</v>
      </c>
      <c r="B135" t="s">
        <v>276</v>
      </c>
      <c r="C135" t="s">
        <v>169</v>
      </c>
      <c r="D135" t="s">
        <v>169</v>
      </c>
      <c r="E135" t="s">
        <v>170</v>
      </c>
      <c r="F135" t="s">
        <v>171</v>
      </c>
      <c r="G135" t="s">
        <v>19</v>
      </c>
      <c r="H135" t="s">
        <v>20</v>
      </c>
      <c r="I135" t="s">
        <v>21</v>
      </c>
      <c r="J135" t="s">
        <v>278</v>
      </c>
      <c r="K135" s="3">
        <v>0</v>
      </c>
      <c r="L135" s="3">
        <v>216.32213573199269</v>
      </c>
      <c r="M135" s="3">
        <v>83.386625160537875</v>
      </c>
      <c r="N135" s="3">
        <v>0</v>
      </c>
      <c r="O135" s="3">
        <v>74.927190223132641</v>
      </c>
      <c r="P135" s="9">
        <f t="shared" si="11"/>
        <v>74.927190223132641</v>
      </c>
      <c r="Q135" s="9">
        <f t="shared" si="10"/>
        <v>74.927190223132641</v>
      </c>
      <c r="R135" s="9">
        <f t="shared" si="10"/>
        <v>74.927190223132641</v>
      </c>
      <c r="S135" s="9">
        <f t="shared" si="10"/>
        <v>74.927190223132641</v>
      </c>
      <c r="T135" s="9">
        <f t="shared" si="10"/>
        <v>74.927190223132641</v>
      </c>
      <c r="U135" s="9">
        <f t="shared" si="10"/>
        <v>74.927190223132641</v>
      </c>
      <c r="V135" s="9">
        <f t="shared" si="10"/>
        <v>74.927190223132641</v>
      </c>
      <c r="W135" s="3">
        <f t="shared" si="12"/>
        <v>374.6359511156632</v>
      </c>
      <c r="X135" s="3">
        <f t="shared" si="13"/>
        <v>899.12628267759146</v>
      </c>
      <c r="Y135" s="3">
        <f>VLOOKUP(J135,[1]BD!$J$2:$W$2575,14,FALSE)</f>
        <v>1008</v>
      </c>
      <c r="Z135" s="3">
        <f t="shared" si="14"/>
        <v>108.87371732240854</v>
      </c>
      <c r="AA135" s="17">
        <f>VLOOKUP(J135,Budget!$J$2:$AB$2575,19,FALSE)</f>
        <v>702</v>
      </c>
      <c r="AB135" s="17">
        <f>VLOOKUP(J135,Budget!$J$2:$AB$2575,5,FALSE)</f>
        <v>0</v>
      </c>
    </row>
    <row r="136" spans="1:28" x14ac:dyDescent="0.2">
      <c r="A136" t="s">
        <v>275</v>
      </c>
      <c r="B136" t="s">
        <v>276</v>
      </c>
      <c r="C136" t="s">
        <v>169</v>
      </c>
      <c r="D136" t="s">
        <v>169</v>
      </c>
      <c r="E136" t="s">
        <v>170</v>
      </c>
      <c r="F136" t="s">
        <v>171</v>
      </c>
      <c r="G136" t="s">
        <v>23</v>
      </c>
      <c r="H136" t="s">
        <v>24</v>
      </c>
      <c r="I136" t="s">
        <v>21</v>
      </c>
      <c r="J136" t="s">
        <v>279</v>
      </c>
      <c r="K136" s="3">
        <v>0</v>
      </c>
      <c r="L136" s="3">
        <v>1470.2684256108853</v>
      </c>
      <c r="M136" s="3">
        <v>0</v>
      </c>
      <c r="N136" s="3">
        <v>0</v>
      </c>
      <c r="O136" s="3">
        <v>367.56710640272132</v>
      </c>
      <c r="P136" s="9">
        <f t="shared" si="11"/>
        <v>367.56710640272132</v>
      </c>
      <c r="Q136" s="9">
        <f t="shared" si="10"/>
        <v>367.56710640272132</v>
      </c>
      <c r="R136" s="9">
        <f t="shared" si="10"/>
        <v>367.56710640272132</v>
      </c>
      <c r="S136" s="9">
        <f t="shared" si="10"/>
        <v>367.56710640272132</v>
      </c>
      <c r="T136" s="9">
        <f t="shared" si="10"/>
        <v>367.56710640272132</v>
      </c>
      <c r="U136" s="9">
        <f t="shared" si="10"/>
        <v>367.56710640272132</v>
      </c>
      <c r="V136" s="9">
        <f t="shared" si="10"/>
        <v>367.56710640272132</v>
      </c>
      <c r="W136" s="3">
        <f t="shared" si="12"/>
        <v>1837.8355320136066</v>
      </c>
      <c r="X136" s="3">
        <f t="shared" si="13"/>
        <v>4410.805276832657</v>
      </c>
      <c r="Y136" s="3">
        <f>VLOOKUP(J136,[1]BD!$J$2:$W$2575,14,FALSE)</f>
        <v>960</v>
      </c>
      <c r="Z136" s="3">
        <f t="shared" si="14"/>
        <v>-3450.805276832657</v>
      </c>
      <c r="AA136" s="17">
        <f>VLOOKUP(J136,Budget!$J$2:$AB$2575,19,FALSE)</f>
        <v>960</v>
      </c>
      <c r="AB136" s="17">
        <f>VLOOKUP(J136,Budget!$J$2:$AB$2575,5,FALSE)</f>
        <v>0</v>
      </c>
    </row>
    <row r="137" spans="1:28" x14ac:dyDescent="0.2">
      <c r="A137" t="s">
        <v>275</v>
      </c>
      <c r="B137" t="s">
        <v>276</v>
      </c>
      <c r="C137" t="s">
        <v>169</v>
      </c>
      <c r="D137" t="s">
        <v>169</v>
      </c>
      <c r="E137" t="s">
        <v>170</v>
      </c>
      <c r="F137" t="s">
        <v>171</v>
      </c>
      <c r="G137" t="s">
        <v>38</v>
      </c>
      <c r="H137" t="s">
        <v>39</v>
      </c>
      <c r="I137" t="s">
        <v>21</v>
      </c>
      <c r="J137" t="s">
        <v>280</v>
      </c>
      <c r="K137" s="3">
        <v>2318.9467194045455</v>
      </c>
      <c r="L137" s="3">
        <v>1872.1934312586404</v>
      </c>
      <c r="M137" s="3">
        <v>249.27572407890707</v>
      </c>
      <c r="N137" s="3">
        <v>1246.3753541323008</v>
      </c>
      <c r="O137" s="3">
        <v>1421.6978072185984</v>
      </c>
      <c r="P137" s="9">
        <f t="shared" si="11"/>
        <v>1421.6978072185984</v>
      </c>
      <c r="Q137" s="9">
        <f t="shared" si="10"/>
        <v>1421.6978072185984</v>
      </c>
      <c r="R137" s="9">
        <f t="shared" ref="Q137:V179" si="15">SUM($K137:$O137)/5</f>
        <v>1421.6978072185984</v>
      </c>
      <c r="S137" s="9">
        <f t="shared" si="15"/>
        <v>1421.6978072185984</v>
      </c>
      <c r="T137" s="9">
        <f t="shared" si="15"/>
        <v>1421.6978072185984</v>
      </c>
      <c r="U137" s="9">
        <f t="shared" si="15"/>
        <v>1421.6978072185984</v>
      </c>
      <c r="V137" s="9">
        <f t="shared" si="15"/>
        <v>1421.6978072185984</v>
      </c>
      <c r="W137" s="3">
        <f t="shared" si="12"/>
        <v>7108.4890360929921</v>
      </c>
      <c r="X137" s="3">
        <f t="shared" si="13"/>
        <v>17060.373686623185</v>
      </c>
      <c r="Y137" s="3">
        <f>VLOOKUP(J137,[1]BD!$J$2:$W$2575,14,FALSE)</f>
        <v>16833.896760931064</v>
      </c>
      <c r="Z137" s="3">
        <f t="shared" si="14"/>
        <v>-226.47692569212086</v>
      </c>
      <c r="AA137" s="17">
        <f>VLOOKUP(J137,Budget!$J$2:$AB$2575,19,FALSE)</f>
        <v>7014.1236503879445</v>
      </c>
      <c r="AB137" s="17">
        <f>VLOOKUP(J137,Budget!$J$2:$AB$2575,5,FALSE)</f>
        <v>1402.8247300775888</v>
      </c>
    </row>
    <row r="138" spans="1:28" x14ac:dyDescent="0.2">
      <c r="A138" t="s">
        <v>275</v>
      </c>
      <c r="B138" t="s">
        <v>276</v>
      </c>
      <c r="C138" t="s">
        <v>169</v>
      </c>
      <c r="D138" t="s">
        <v>169</v>
      </c>
      <c r="E138" t="s">
        <v>170</v>
      </c>
      <c r="F138" t="s">
        <v>171</v>
      </c>
      <c r="G138" t="s">
        <v>41</v>
      </c>
      <c r="H138" t="s">
        <v>42</v>
      </c>
      <c r="I138" t="s">
        <v>21</v>
      </c>
      <c r="J138" t="s">
        <v>281</v>
      </c>
      <c r="K138" s="3">
        <v>283.93430744770654</v>
      </c>
      <c r="L138" s="3">
        <v>625.51355137873531</v>
      </c>
      <c r="M138" s="3">
        <v>576.54250537490179</v>
      </c>
      <c r="N138" s="3">
        <v>285.46944717142134</v>
      </c>
      <c r="O138" s="3">
        <v>442.86495284319125</v>
      </c>
      <c r="P138" s="9">
        <f t="shared" si="11"/>
        <v>442.86495284319125</v>
      </c>
      <c r="Q138" s="9">
        <f t="shared" si="15"/>
        <v>442.86495284319125</v>
      </c>
      <c r="R138" s="9">
        <f t="shared" si="15"/>
        <v>442.86495284319125</v>
      </c>
      <c r="S138" s="9">
        <f t="shared" si="15"/>
        <v>442.86495284319125</v>
      </c>
      <c r="T138" s="9">
        <f t="shared" si="15"/>
        <v>442.86495284319125</v>
      </c>
      <c r="U138" s="9">
        <f t="shared" si="15"/>
        <v>442.86495284319125</v>
      </c>
      <c r="V138" s="9">
        <f t="shared" si="15"/>
        <v>442.86495284319125</v>
      </c>
      <c r="W138" s="3">
        <f t="shared" si="12"/>
        <v>2214.3247642159563</v>
      </c>
      <c r="X138" s="3">
        <f t="shared" si="13"/>
        <v>5314.3794341182947</v>
      </c>
      <c r="Y138" s="3">
        <f>VLOOKUP(J138,[1]BD!$J$2:$W$2575,14,FALSE)</f>
        <v>5040</v>
      </c>
      <c r="Z138" s="3">
        <f t="shared" si="14"/>
        <v>-274.37943411829474</v>
      </c>
      <c r="AA138" s="17">
        <f>VLOOKUP(J138,Budget!$J$2:$AB$2575,19,FALSE)</f>
        <v>2100</v>
      </c>
      <c r="AB138" s="17">
        <f>VLOOKUP(J138,Budget!$J$2:$AB$2575,5,FALSE)</f>
        <v>420</v>
      </c>
    </row>
    <row r="139" spans="1:28" x14ac:dyDescent="0.2">
      <c r="A139" t="s">
        <v>275</v>
      </c>
      <c r="B139" t="s">
        <v>276</v>
      </c>
      <c r="C139" t="s">
        <v>169</v>
      </c>
      <c r="D139" t="s">
        <v>169</v>
      </c>
      <c r="E139" t="s">
        <v>170</v>
      </c>
      <c r="F139" t="s">
        <v>171</v>
      </c>
      <c r="G139" t="s">
        <v>44</v>
      </c>
      <c r="H139" t="s">
        <v>45</v>
      </c>
      <c r="I139" t="s">
        <v>21</v>
      </c>
      <c r="J139" t="s">
        <v>282</v>
      </c>
      <c r="K139" s="3">
        <v>352.83666074326362</v>
      </c>
      <c r="L139" s="3">
        <v>0</v>
      </c>
      <c r="M139" s="3">
        <v>0</v>
      </c>
      <c r="N139" s="3">
        <v>0</v>
      </c>
      <c r="O139" s="3">
        <v>88.209165185815905</v>
      </c>
      <c r="P139" s="9">
        <f t="shared" si="11"/>
        <v>88.209165185815905</v>
      </c>
      <c r="Q139" s="9">
        <f t="shared" si="15"/>
        <v>88.209165185815905</v>
      </c>
      <c r="R139" s="9">
        <f t="shared" si="15"/>
        <v>88.209165185815905</v>
      </c>
      <c r="S139" s="9">
        <f t="shared" si="15"/>
        <v>88.209165185815905</v>
      </c>
      <c r="T139" s="9">
        <f t="shared" si="15"/>
        <v>88.209165185815905</v>
      </c>
      <c r="U139" s="9">
        <f t="shared" si="15"/>
        <v>88.209165185815905</v>
      </c>
      <c r="V139" s="9">
        <f t="shared" si="15"/>
        <v>88.209165185815905</v>
      </c>
      <c r="W139" s="3">
        <f t="shared" si="12"/>
        <v>441.04582592907951</v>
      </c>
      <c r="X139" s="3">
        <f t="shared" si="13"/>
        <v>1058.5099822297909</v>
      </c>
      <c r="Y139" s="3">
        <f>VLOOKUP(J139,[1]BD!$J$2:$W$2575,14,FALSE)</f>
        <v>867</v>
      </c>
      <c r="Z139" s="3">
        <f t="shared" si="14"/>
        <v>-191.50998222979092</v>
      </c>
      <c r="AA139" s="17">
        <f>VLOOKUP(J139,Budget!$J$2:$AB$2575,19,FALSE)</f>
        <v>700</v>
      </c>
      <c r="AB139" s="17">
        <f>VLOOKUP(J139,Budget!$J$2:$AB$2575,5,FALSE)</f>
        <v>0</v>
      </c>
    </row>
    <row r="140" spans="1:28" x14ac:dyDescent="0.2">
      <c r="A140" t="s">
        <v>275</v>
      </c>
      <c r="B140" t="s">
        <v>276</v>
      </c>
      <c r="C140" t="s">
        <v>169</v>
      </c>
      <c r="D140" t="s">
        <v>169</v>
      </c>
      <c r="E140" t="s">
        <v>170</v>
      </c>
      <c r="F140" t="s">
        <v>171</v>
      </c>
      <c r="G140" t="s">
        <v>50</v>
      </c>
      <c r="H140" t="s">
        <v>51</v>
      </c>
      <c r="I140" t="s">
        <v>21</v>
      </c>
      <c r="J140" t="s">
        <v>283</v>
      </c>
      <c r="K140" s="3">
        <v>110.65429598681278</v>
      </c>
      <c r="L140" s="3">
        <v>52.102069504295685</v>
      </c>
      <c r="M140" s="3">
        <v>231.74990130540976</v>
      </c>
      <c r="N140" s="3">
        <v>25.004709101889592</v>
      </c>
      <c r="O140" s="3">
        <v>104.87774397460196</v>
      </c>
      <c r="P140" s="9">
        <f t="shared" si="11"/>
        <v>104.87774397460196</v>
      </c>
      <c r="Q140" s="9">
        <f t="shared" si="15"/>
        <v>104.87774397460196</v>
      </c>
      <c r="R140" s="9">
        <f t="shared" si="15"/>
        <v>104.87774397460196</v>
      </c>
      <c r="S140" s="9">
        <f t="shared" si="15"/>
        <v>104.87774397460196</v>
      </c>
      <c r="T140" s="9">
        <f t="shared" si="15"/>
        <v>104.87774397460196</v>
      </c>
      <c r="U140" s="9">
        <f t="shared" si="15"/>
        <v>104.87774397460196</v>
      </c>
      <c r="V140" s="9">
        <f t="shared" si="15"/>
        <v>104.87774397460196</v>
      </c>
      <c r="W140" s="3">
        <f t="shared" si="12"/>
        <v>524.38871987300979</v>
      </c>
      <c r="X140" s="3">
        <f t="shared" si="13"/>
        <v>1258.5329276952234</v>
      </c>
      <c r="Y140" s="3">
        <f>VLOOKUP(J140,[1]BD!$J$2:$W$2575,14,FALSE)</f>
        <v>2640</v>
      </c>
      <c r="Z140" s="3">
        <f t="shared" si="14"/>
        <v>1381.4670723047766</v>
      </c>
      <c r="AA140" s="17">
        <f>VLOOKUP(J140,Budget!$J$2:$AB$2575,19,FALSE)</f>
        <v>1100</v>
      </c>
      <c r="AB140" s="17">
        <f>VLOOKUP(J140,Budget!$J$2:$AB$2575,5,FALSE)</f>
        <v>220</v>
      </c>
    </row>
    <row r="141" spans="1:28" x14ac:dyDescent="0.2">
      <c r="A141" t="s">
        <v>275</v>
      </c>
      <c r="B141" t="s">
        <v>276</v>
      </c>
      <c r="C141" t="s">
        <v>169</v>
      </c>
      <c r="D141" t="s">
        <v>169</v>
      </c>
      <c r="E141" t="s">
        <v>170</v>
      </c>
      <c r="F141" t="s">
        <v>171</v>
      </c>
      <c r="G141" t="s">
        <v>53</v>
      </c>
      <c r="H141" t="s">
        <v>54</v>
      </c>
      <c r="I141" t="s">
        <v>21</v>
      </c>
      <c r="J141" t="s">
        <v>284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9">
        <f t="shared" si="11"/>
        <v>0</v>
      </c>
      <c r="Q141" s="9">
        <f t="shared" si="15"/>
        <v>0</v>
      </c>
      <c r="R141" s="9">
        <f t="shared" si="15"/>
        <v>0</v>
      </c>
      <c r="S141" s="9">
        <f t="shared" si="15"/>
        <v>0</v>
      </c>
      <c r="T141" s="9">
        <f t="shared" si="15"/>
        <v>0</v>
      </c>
      <c r="U141" s="9">
        <f t="shared" si="15"/>
        <v>0</v>
      </c>
      <c r="V141" s="9">
        <f t="shared" si="15"/>
        <v>0</v>
      </c>
      <c r="W141" s="3">
        <f t="shared" si="12"/>
        <v>0</v>
      </c>
      <c r="X141" s="3">
        <f t="shared" si="13"/>
        <v>0</v>
      </c>
      <c r="Y141" s="3">
        <f>VLOOKUP(J141,[1]BD!$J$2:$W$2575,14,FALSE)</f>
        <v>50000</v>
      </c>
      <c r="Z141" s="3">
        <f t="shared" si="14"/>
        <v>50000</v>
      </c>
      <c r="AA141" s="17">
        <f>VLOOKUP(J141,Budget!$J$2:$AB$2575,19,FALSE)</f>
        <v>20000</v>
      </c>
      <c r="AB141" s="17">
        <f>VLOOKUP(J141,Budget!$J$2:$AB$2575,5,FALSE)</f>
        <v>0</v>
      </c>
    </row>
    <row r="142" spans="1:28" x14ac:dyDescent="0.2">
      <c r="A142" t="s">
        <v>275</v>
      </c>
      <c r="B142" t="s">
        <v>276</v>
      </c>
      <c r="C142" t="s">
        <v>169</v>
      </c>
      <c r="D142" t="s">
        <v>169</v>
      </c>
      <c r="E142" t="s">
        <v>170</v>
      </c>
      <c r="F142" t="s">
        <v>171</v>
      </c>
      <c r="G142" t="s">
        <v>59</v>
      </c>
      <c r="H142" t="s">
        <v>60</v>
      </c>
      <c r="I142" t="s">
        <v>21</v>
      </c>
      <c r="J142" t="s">
        <v>285</v>
      </c>
      <c r="K142" s="3">
        <v>0</v>
      </c>
      <c r="L142" s="3">
        <v>0</v>
      </c>
      <c r="M142" s="3">
        <v>301.72345051000855</v>
      </c>
      <c r="N142" s="3">
        <v>0</v>
      </c>
      <c r="O142" s="3">
        <v>75.430862627502137</v>
      </c>
      <c r="P142" s="9">
        <f t="shared" si="11"/>
        <v>75.430862627502137</v>
      </c>
      <c r="Q142" s="9">
        <f t="shared" si="15"/>
        <v>75.430862627502137</v>
      </c>
      <c r="R142" s="9">
        <f t="shared" si="15"/>
        <v>75.430862627502137</v>
      </c>
      <c r="S142" s="9">
        <f t="shared" si="15"/>
        <v>75.430862627502137</v>
      </c>
      <c r="T142" s="9">
        <f t="shared" si="15"/>
        <v>75.430862627502137</v>
      </c>
      <c r="U142" s="9">
        <f t="shared" si="15"/>
        <v>75.430862627502137</v>
      </c>
      <c r="V142" s="9">
        <f t="shared" si="15"/>
        <v>75.430862627502137</v>
      </c>
      <c r="W142" s="3">
        <f t="shared" si="12"/>
        <v>377.15431313751071</v>
      </c>
      <c r="X142" s="3">
        <f t="shared" si="13"/>
        <v>905.17035153002587</v>
      </c>
      <c r="Y142" s="3">
        <f>VLOOKUP(J142,[1]BD!$J$2:$W$2575,14,FALSE)</f>
        <v>13600</v>
      </c>
      <c r="Z142" s="3">
        <f t="shared" si="14"/>
        <v>12694.829648469975</v>
      </c>
      <c r="AA142" s="17">
        <f>VLOOKUP(J142,Budget!$J$2:$AB$2575,19,FALSE)</f>
        <v>9300</v>
      </c>
      <c r="AB142" s="17">
        <f>VLOOKUP(J142,Budget!$J$2:$AB$2575,5,FALSE)</f>
        <v>0</v>
      </c>
    </row>
    <row r="143" spans="1:28" x14ac:dyDescent="0.2">
      <c r="A143" t="s">
        <v>275</v>
      </c>
      <c r="B143" t="s">
        <v>276</v>
      </c>
      <c r="C143" t="s">
        <v>169</v>
      </c>
      <c r="D143" t="s">
        <v>169</v>
      </c>
      <c r="E143" t="s">
        <v>170</v>
      </c>
      <c r="F143" t="s">
        <v>171</v>
      </c>
      <c r="G143" t="s">
        <v>104</v>
      </c>
      <c r="H143" t="s">
        <v>105</v>
      </c>
      <c r="I143" t="s">
        <v>21</v>
      </c>
      <c r="J143" t="s">
        <v>286</v>
      </c>
      <c r="K143" s="3">
        <v>0</v>
      </c>
      <c r="L143" s="3">
        <v>0</v>
      </c>
      <c r="M143" s="3">
        <v>0</v>
      </c>
      <c r="N143" s="3">
        <v>1173.6817229036717</v>
      </c>
      <c r="O143" s="3">
        <v>293.42043072591792</v>
      </c>
      <c r="P143" s="9">
        <f t="shared" si="11"/>
        <v>293.42043072591792</v>
      </c>
      <c r="Q143" s="9">
        <f t="shared" si="15"/>
        <v>293.42043072591792</v>
      </c>
      <c r="R143" s="9">
        <f t="shared" si="15"/>
        <v>293.42043072591792</v>
      </c>
      <c r="S143" s="9">
        <f t="shared" si="15"/>
        <v>293.42043072591792</v>
      </c>
      <c r="T143" s="9">
        <f t="shared" si="15"/>
        <v>293.42043072591792</v>
      </c>
      <c r="U143" s="9">
        <f t="shared" si="15"/>
        <v>293.42043072591792</v>
      </c>
      <c r="V143" s="9">
        <f t="shared" si="15"/>
        <v>293.42043072591792</v>
      </c>
      <c r="W143" s="3">
        <f t="shared" si="12"/>
        <v>1467.1021536295896</v>
      </c>
      <c r="X143" s="3">
        <f t="shared" si="13"/>
        <v>3521.0451687110149</v>
      </c>
      <c r="Y143" s="3">
        <f>VLOOKUP(J143,[1]BD!$J$2:$W$2575,14,FALSE)</f>
        <v>18705</v>
      </c>
      <c r="Z143" s="3">
        <f t="shared" si="14"/>
        <v>15183.954831288986</v>
      </c>
      <c r="AA143" s="17">
        <f>VLOOKUP(J143,Budget!$J$2:$AB$2575,19,FALSE)</f>
        <v>11400</v>
      </c>
      <c r="AB143" s="17">
        <f>VLOOKUP(J143,Budget!$J$2:$AB$2575,5,FALSE)</f>
        <v>11400</v>
      </c>
    </row>
    <row r="144" spans="1:28" x14ac:dyDescent="0.2">
      <c r="A144" t="s">
        <v>275</v>
      </c>
      <c r="B144" t="s">
        <v>276</v>
      </c>
      <c r="C144" t="s">
        <v>169</v>
      </c>
      <c r="D144" t="s">
        <v>169</v>
      </c>
      <c r="E144" t="s">
        <v>170</v>
      </c>
      <c r="F144" t="s">
        <v>171</v>
      </c>
      <c r="G144" t="s">
        <v>287</v>
      </c>
      <c r="H144" t="s">
        <v>288</v>
      </c>
      <c r="I144" t="s">
        <v>21</v>
      </c>
      <c r="J144" t="s">
        <v>289</v>
      </c>
      <c r="K144" s="3">
        <v>2088.8910245782631</v>
      </c>
      <c r="L144" s="3">
        <v>3161.237425375904</v>
      </c>
      <c r="M144" s="3">
        <v>2978.641941277584</v>
      </c>
      <c r="N144" s="3">
        <v>3621.6798655963848</v>
      </c>
      <c r="O144" s="3">
        <v>2962.6125642070342</v>
      </c>
      <c r="P144" s="9">
        <f t="shared" si="11"/>
        <v>2962.6125642070342</v>
      </c>
      <c r="Q144" s="9">
        <f t="shared" si="15"/>
        <v>2962.6125642070342</v>
      </c>
      <c r="R144" s="9">
        <f t="shared" si="15"/>
        <v>2962.6125642070342</v>
      </c>
      <c r="S144" s="9">
        <f t="shared" si="15"/>
        <v>2962.6125642070342</v>
      </c>
      <c r="T144" s="9">
        <f t="shared" si="15"/>
        <v>2962.6125642070342</v>
      </c>
      <c r="U144" s="9">
        <f t="shared" si="15"/>
        <v>2962.6125642070342</v>
      </c>
      <c r="V144" s="9">
        <f t="shared" si="15"/>
        <v>2962.6125642070342</v>
      </c>
      <c r="W144" s="3">
        <f t="shared" si="12"/>
        <v>14813.062821035172</v>
      </c>
      <c r="X144" s="3">
        <f t="shared" si="13"/>
        <v>35551.350770484401</v>
      </c>
      <c r="Y144" s="3">
        <f>VLOOKUP(J144,[1]BD!$J$2:$W$2575,14,FALSE)</f>
        <v>41676</v>
      </c>
      <c r="Z144" s="3">
        <f t="shared" si="14"/>
        <v>6124.6492295155986</v>
      </c>
      <c r="AA144" s="17">
        <f>VLOOKUP(J144,Budget!$J$2:$AB$2575,19,FALSE)</f>
        <v>17365</v>
      </c>
      <c r="AB144" s="17">
        <f>VLOOKUP(J144,Budget!$J$2:$AB$2575,5,FALSE)</f>
        <v>3473</v>
      </c>
    </row>
    <row r="145" spans="1:28" x14ac:dyDescent="0.2">
      <c r="A145" t="s">
        <v>290</v>
      </c>
      <c r="B145" t="s">
        <v>291</v>
      </c>
      <c r="C145" t="s">
        <v>169</v>
      </c>
      <c r="D145" t="s">
        <v>169</v>
      </c>
      <c r="E145" t="s">
        <v>170</v>
      </c>
      <c r="F145" t="s">
        <v>171</v>
      </c>
      <c r="G145" t="s">
        <v>15</v>
      </c>
      <c r="H145" t="s">
        <v>16</v>
      </c>
      <c r="I145" t="s">
        <v>17</v>
      </c>
      <c r="J145" t="s">
        <v>292</v>
      </c>
      <c r="K145" s="3">
        <v>209242.63</v>
      </c>
      <c r="L145" s="3">
        <v>172716.58</v>
      </c>
      <c r="M145" s="3">
        <v>172716.58</v>
      </c>
      <c r="N145" s="3">
        <v>227412.81999999998</v>
      </c>
      <c r="O145" s="3">
        <v>195522.15249999997</v>
      </c>
      <c r="P145" s="9">
        <f t="shared" si="11"/>
        <v>195522.15249999997</v>
      </c>
      <c r="Q145" s="9">
        <f t="shared" si="15"/>
        <v>195522.15249999997</v>
      </c>
      <c r="R145" s="9">
        <f t="shared" si="15"/>
        <v>195522.15249999997</v>
      </c>
      <c r="S145" s="9">
        <f t="shared" si="15"/>
        <v>195522.15249999997</v>
      </c>
      <c r="T145" s="9">
        <f t="shared" si="15"/>
        <v>195522.15249999997</v>
      </c>
      <c r="U145" s="9">
        <f t="shared" si="15"/>
        <v>195522.15249999997</v>
      </c>
      <c r="V145" s="9">
        <f t="shared" si="15"/>
        <v>195522.15249999997</v>
      </c>
      <c r="W145" s="3">
        <f t="shared" si="12"/>
        <v>977610.76249999984</v>
      </c>
      <c r="X145" s="3">
        <f t="shared" si="13"/>
        <v>2346265.8299999991</v>
      </c>
      <c r="Y145" s="3">
        <f>VLOOKUP(J145,[1]BD!$J$2:$W$2575,14,FALSE)</f>
        <v>2345102.15</v>
      </c>
      <c r="Z145" s="3">
        <f t="shared" si="14"/>
        <v>-1163.6799999992363</v>
      </c>
      <c r="AA145" s="17">
        <f>VLOOKUP(J145,Budget!$J$2:$AB$2575,19,FALSE)</f>
        <v>961059.96999999986</v>
      </c>
      <c r="AB145" s="17">
        <f>VLOOKUP(J145,Budget!$J$2:$AB$2575,5,FALSE)</f>
        <v>227412.81999999998</v>
      </c>
    </row>
    <row r="146" spans="1:28" x14ac:dyDescent="0.2">
      <c r="A146" t="s">
        <v>290</v>
      </c>
      <c r="B146" t="s">
        <v>291</v>
      </c>
      <c r="C146" t="s">
        <v>169</v>
      </c>
      <c r="D146" t="s">
        <v>169</v>
      </c>
      <c r="E146" t="s">
        <v>170</v>
      </c>
      <c r="F146" t="s">
        <v>171</v>
      </c>
      <c r="G146" t="s">
        <v>19</v>
      </c>
      <c r="H146" t="s">
        <v>20</v>
      </c>
      <c r="I146" t="s">
        <v>21</v>
      </c>
      <c r="J146" t="s">
        <v>293</v>
      </c>
      <c r="K146" s="3">
        <v>120.91084010056257</v>
      </c>
      <c r="L146" s="3">
        <v>2098.9708263300063</v>
      </c>
      <c r="M146" s="3">
        <v>2939.3762979782823</v>
      </c>
      <c r="N146" s="3">
        <v>3082.5203476937004</v>
      </c>
      <c r="O146" s="3">
        <v>2060.4445780256378</v>
      </c>
      <c r="P146" s="9">
        <f t="shared" si="11"/>
        <v>2060.4445780256378</v>
      </c>
      <c r="Q146" s="9">
        <f t="shared" si="15"/>
        <v>2060.4445780256378</v>
      </c>
      <c r="R146" s="9">
        <f t="shared" si="15"/>
        <v>2060.4445780256378</v>
      </c>
      <c r="S146" s="9">
        <f t="shared" si="15"/>
        <v>2060.4445780256378</v>
      </c>
      <c r="T146" s="9">
        <f t="shared" si="15"/>
        <v>2060.4445780256378</v>
      </c>
      <c r="U146" s="9">
        <f t="shared" si="15"/>
        <v>2060.4445780256378</v>
      </c>
      <c r="V146" s="9">
        <f t="shared" si="15"/>
        <v>2060.4445780256378</v>
      </c>
      <c r="W146" s="3">
        <f t="shared" si="12"/>
        <v>10302.222890128189</v>
      </c>
      <c r="X146" s="3">
        <f t="shared" si="13"/>
        <v>24725.33493630766</v>
      </c>
      <c r="Y146" s="3">
        <f>VLOOKUP(J146,[1]BD!$J$2:$W$2575,14,FALSE)</f>
        <v>43848</v>
      </c>
      <c r="Z146" s="3">
        <f t="shared" si="14"/>
        <v>19122.66506369234</v>
      </c>
      <c r="AA146" s="17">
        <f>VLOOKUP(J146,Budget!$J$2:$AB$2575,19,FALSE)</f>
        <v>16800</v>
      </c>
      <c r="AB146" s="17">
        <f>VLOOKUP(J146,Budget!$J$2:$AB$2575,5,FALSE)</f>
        <v>4200</v>
      </c>
    </row>
    <row r="147" spans="1:28" x14ac:dyDescent="0.2">
      <c r="A147" t="s">
        <v>290</v>
      </c>
      <c r="B147" t="s">
        <v>291</v>
      </c>
      <c r="C147" t="s">
        <v>169</v>
      </c>
      <c r="D147" t="s">
        <v>169</v>
      </c>
      <c r="E147" t="s">
        <v>170</v>
      </c>
      <c r="F147" t="s">
        <v>171</v>
      </c>
      <c r="G147" t="s">
        <v>23</v>
      </c>
      <c r="H147" t="s">
        <v>24</v>
      </c>
      <c r="I147" t="s">
        <v>21</v>
      </c>
      <c r="J147" t="s">
        <v>294</v>
      </c>
      <c r="K147" s="3">
        <v>232.9026735281756</v>
      </c>
      <c r="L147" s="3">
        <v>192.87316235119673</v>
      </c>
      <c r="M147" s="3">
        <v>2174.2758525397999</v>
      </c>
      <c r="N147" s="3">
        <v>456.13671808834937</v>
      </c>
      <c r="O147" s="3">
        <v>764.04710162688036</v>
      </c>
      <c r="P147" s="9">
        <f t="shared" si="11"/>
        <v>764.04710162688036</v>
      </c>
      <c r="Q147" s="9">
        <f t="shared" si="15"/>
        <v>764.04710162688036</v>
      </c>
      <c r="R147" s="9">
        <f t="shared" si="15"/>
        <v>764.04710162688036</v>
      </c>
      <c r="S147" s="9">
        <f t="shared" si="15"/>
        <v>764.04710162688036</v>
      </c>
      <c r="T147" s="9">
        <f t="shared" si="15"/>
        <v>764.04710162688036</v>
      </c>
      <c r="U147" s="9">
        <f t="shared" si="15"/>
        <v>764.04710162688036</v>
      </c>
      <c r="V147" s="9">
        <f t="shared" si="15"/>
        <v>764.04710162688036</v>
      </c>
      <c r="W147" s="3">
        <f t="shared" si="12"/>
        <v>3820.2355081344017</v>
      </c>
      <c r="X147" s="3">
        <f t="shared" si="13"/>
        <v>9168.5652195225648</v>
      </c>
      <c r="Y147" s="3">
        <f>VLOOKUP(J147,[1]BD!$J$2:$W$2575,14,FALSE)</f>
        <v>21120</v>
      </c>
      <c r="Z147" s="3">
        <f t="shared" si="14"/>
        <v>11951.434780477435</v>
      </c>
      <c r="AA147" s="17">
        <f>VLOOKUP(J147,Budget!$J$2:$AB$2575,19,FALSE)</f>
        <v>8320</v>
      </c>
      <c r="AB147" s="17">
        <f>VLOOKUP(J147,Budget!$J$2:$AB$2575,5,FALSE)</f>
        <v>2240</v>
      </c>
    </row>
    <row r="148" spans="1:28" x14ac:dyDescent="0.2">
      <c r="A148" t="s">
        <v>290</v>
      </c>
      <c r="B148" t="s">
        <v>291</v>
      </c>
      <c r="C148" t="s">
        <v>169</v>
      </c>
      <c r="D148" t="s">
        <v>169</v>
      </c>
      <c r="E148" t="s">
        <v>170</v>
      </c>
      <c r="F148" t="s">
        <v>171</v>
      </c>
      <c r="G148" t="s">
        <v>29</v>
      </c>
      <c r="H148" t="s">
        <v>30</v>
      </c>
      <c r="I148" t="s">
        <v>21</v>
      </c>
      <c r="J148" t="s">
        <v>295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9">
        <f t="shared" si="11"/>
        <v>0</v>
      </c>
      <c r="Q148" s="9">
        <f t="shared" si="15"/>
        <v>0</v>
      </c>
      <c r="R148" s="9">
        <f t="shared" si="15"/>
        <v>0</v>
      </c>
      <c r="S148" s="9">
        <f t="shared" si="15"/>
        <v>0</v>
      </c>
      <c r="T148" s="9">
        <f t="shared" si="15"/>
        <v>0</v>
      </c>
      <c r="U148" s="9">
        <f t="shared" si="15"/>
        <v>0</v>
      </c>
      <c r="V148" s="9">
        <f t="shared" si="15"/>
        <v>0</v>
      </c>
      <c r="W148" s="3">
        <f t="shared" si="12"/>
        <v>0</v>
      </c>
      <c r="X148" s="3">
        <f t="shared" si="13"/>
        <v>0</v>
      </c>
      <c r="Y148" s="3">
        <f>VLOOKUP(J148,[1]BD!$J$2:$W$2575,14,FALSE)</f>
        <v>16100</v>
      </c>
      <c r="Z148" s="3">
        <f t="shared" si="14"/>
        <v>16100</v>
      </c>
      <c r="AA148" s="17">
        <f>VLOOKUP(J148,Budget!$J$2:$AB$2575,19,FALSE)</f>
        <v>8050</v>
      </c>
      <c r="AB148" s="17">
        <f>VLOOKUP(J148,Budget!$J$2:$AB$2575,5,FALSE)</f>
        <v>0</v>
      </c>
    </row>
    <row r="149" spans="1:28" x14ac:dyDescent="0.2">
      <c r="A149" t="s">
        <v>290</v>
      </c>
      <c r="B149" t="s">
        <v>291</v>
      </c>
      <c r="C149" t="s">
        <v>169</v>
      </c>
      <c r="D149" t="s">
        <v>169</v>
      </c>
      <c r="E149" t="s">
        <v>170</v>
      </c>
      <c r="F149" t="s">
        <v>171</v>
      </c>
      <c r="G149" t="s">
        <v>32</v>
      </c>
      <c r="H149" t="s">
        <v>33</v>
      </c>
      <c r="I149" t="s">
        <v>21</v>
      </c>
      <c r="J149" t="s">
        <v>296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9">
        <f t="shared" si="11"/>
        <v>0</v>
      </c>
      <c r="Q149" s="9">
        <f t="shared" si="15"/>
        <v>0</v>
      </c>
      <c r="R149" s="9">
        <f t="shared" si="15"/>
        <v>0</v>
      </c>
      <c r="S149" s="9">
        <f t="shared" si="15"/>
        <v>0</v>
      </c>
      <c r="T149" s="9">
        <f t="shared" si="15"/>
        <v>0</v>
      </c>
      <c r="U149" s="9">
        <f t="shared" si="15"/>
        <v>0</v>
      </c>
      <c r="V149" s="9">
        <f t="shared" si="15"/>
        <v>0</v>
      </c>
      <c r="W149" s="3">
        <f t="shared" si="12"/>
        <v>0</v>
      </c>
      <c r="X149" s="3">
        <f t="shared" si="13"/>
        <v>0</v>
      </c>
      <c r="Y149" s="3">
        <f>VLOOKUP(J149,[1]BD!$J$2:$W$2575,14,FALSE)</f>
        <v>5000</v>
      </c>
      <c r="Z149" s="3">
        <f t="shared" si="14"/>
        <v>5000</v>
      </c>
      <c r="AA149" s="17">
        <f>VLOOKUP(J149,Budget!$J$2:$AB$2575,19,FALSE)</f>
        <v>2500</v>
      </c>
      <c r="AB149" s="17">
        <f>VLOOKUP(J149,Budget!$J$2:$AB$2575,5,FALSE)</f>
        <v>0</v>
      </c>
    </row>
    <row r="150" spans="1:28" x14ac:dyDescent="0.2">
      <c r="A150" t="s">
        <v>290</v>
      </c>
      <c r="B150" t="s">
        <v>291</v>
      </c>
      <c r="C150" t="s">
        <v>169</v>
      </c>
      <c r="D150" t="s">
        <v>169</v>
      </c>
      <c r="E150" t="s">
        <v>170</v>
      </c>
      <c r="F150" t="s">
        <v>171</v>
      </c>
      <c r="G150" t="s">
        <v>38</v>
      </c>
      <c r="H150" t="s">
        <v>39</v>
      </c>
      <c r="I150" t="s">
        <v>21</v>
      </c>
      <c r="J150" t="s">
        <v>297</v>
      </c>
      <c r="K150" s="3">
        <v>12575.688538208749</v>
      </c>
      <c r="L150" s="3">
        <v>11109.927687891479</v>
      </c>
      <c r="M150" s="3">
        <v>10066.093593840649</v>
      </c>
      <c r="N150" s="3">
        <v>12412.528310895075</v>
      </c>
      <c r="O150" s="3">
        <v>11541.059532708989</v>
      </c>
      <c r="P150" s="9">
        <f t="shared" si="11"/>
        <v>11541.059532708989</v>
      </c>
      <c r="Q150" s="9">
        <f t="shared" si="15"/>
        <v>11541.059532708989</v>
      </c>
      <c r="R150" s="9">
        <f t="shared" si="15"/>
        <v>11541.059532708989</v>
      </c>
      <c r="S150" s="9">
        <f t="shared" si="15"/>
        <v>11541.059532708989</v>
      </c>
      <c r="T150" s="9">
        <f t="shared" si="15"/>
        <v>11541.059532708989</v>
      </c>
      <c r="U150" s="9">
        <f t="shared" si="15"/>
        <v>11541.059532708989</v>
      </c>
      <c r="V150" s="9">
        <f t="shared" si="15"/>
        <v>11541.059532708989</v>
      </c>
      <c r="W150" s="3">
        <f t="shared" si="12"/>
        <v>57705.297663544945</v>
      </c>
      <c r="X150" s="3">
        <f t="shared" si="13"/>
        <v>138492.71439250783</v>
      </c>
      <c r="Y150" s="3">
        <f>VLOOKUP(J150,[1]BD!$J$2:$W$2575,14,FALSE)</f>
        <v>134499.39963070434</v>
      </c>
      <c r="Z150" s="3">
        <f t="shared" si="14"/>
        <v>-3993.3147618034855</v>
      </c>
      <c r="AA150" s="17">
        <f>VLOOKUP(J150,Budget!$J$2:$AB$2575,19,FALSE)</f>
        <v>56041.416512793476</v>
      </c>
      <c r="AB150" s="17">
        <f>VLOOKUP(J150,Budget!$J$2:$AB$2575,5,FALSE)</f>
        <v>11208.283302558695</v>
      </c>
    </row>
    <row r="151" spans="1:28" x14ac:dyDescent="0.2">
      <c r="A151" t="s">
        <v>290</v>
      </c>
      <c r="B151" t="s">
        <v>291</v>
      </c>
      <c r="C151" t="s">
        <v>169</v>
      </c>
      <c r="D151" t="s">
        <v>169</v>
      </c>
      <c r="E151" t="s">
        <v>170</v>
      </c>
      <c r="F151" t="s">
        <v>171</v>
      </c>
      <c r="G151" t="s">
        <v>41</v>
      </c>
      <c r="H151" t="s">
        <v>42</v>
      </c>
      <c r="I151" t="s">
        <v>21</v>
      </c>
      <c r="J151" t="s">
        <v>298</v>
      </c>
      <c r="K151" s="3">
        <v>2111.6692572690577</v>
      </c>
      <c r="L151" s="3">
        <v>303.06079553858507</v>
      </c>
      <c r="M151" s="3">
        <v>3112.6008170377372</v>
      </c>
      <c r="N151" s="3">
        <v>1238.5783977017666</v>
      </c>
      <c r="O151" s="3">
        <v>1691.4773168867866</v>
      </c>
      <c r="P151" s="9">
        <f t="shared" si="11"/>
        <v>1691.4773168867864</v>
      </c>
      <c r="Q151" s="9">
        <f t="shared" si="15"/>
        <v>1691.4773168867864</v>
      </c>
      <c r="R151" s="9">
        <f t="shared" si="15"/>
        <v>1691.4773168867864</v>
      </c>
      <c r="S151" s="9">
        <f t="shared" si="15"/>
        <v>1691.4773168867864</v>
      </c>
      <c r="T151" s="9">
        <f t="shared" si="15"/>
        <v>1691.4773168867864</v>
      </c>
      <c r="U151" s="9">
        <f t="shared" si="15"/>
        <v>1691.4773168867864</v>
      </c>
      <c r="V151" s="9">
        <f t="shared" si="15"/>
        <v>1691.4773168867864</v>
      </c>
      <c r="W151" s="3">
        <f t="shared" si="12"/>
        <v>8457.3865844339325</v>
      </c>
      <c r="X151" s="3">
        <f t="shared" si="13"/>
        <v>20297.727802641439</v>
      </c>
      <c r="Y151" s="3">
        <f>VLOOKUP(J151,[1]BD!$J$2:$W$2575,14,FALSE)</f>
        <v>27216</v>
      </c>
      <c r="Z151" s="3">
        <f t="shared" si="14"/>
        <v>6918.2721973585612</v>
      </c>
      <c r="AA151" s="17">
        <f>VLOOKUP(J151,Budget!$J$2:$AB$2575,19,FALSE)</f>
        <v>11340</v>
      </c>
      <c r="AB151" s="17">
        <f>VLOOKUP(J151,Budget!$J$2:$AB$2575,5,FALSE)</f>
        <v>2268</v>
      </c>
    </row>
    <row r="152" spans="1:28" x14ac:dyDescent="0.2">
      <c r="A152" t="s">
        <v>290</v>
      </c>
      <c r="B152" t="s">
        <v>291</v>
      </c>
      <c r="C152" t="s">
        <v>169</v>
      </c>
      <c r="D152" t="s">
        <v>169</v>
      </c>
      <c r="E152" t="s">
        <v>170</v>
      </c>
      <c r="F152" t="s">
        <v>171</v>
      </c>
      <c r="G152" t="s">
        <v>44</v>
      </c>
      <c r="H152" t="s">
        <v>45</v>
      </c>
      <c r="I152" t="s">
        <v>21</v>
      </c>
      <c r="J152" t="s">
        <v>299</v>
      </c>
      <c r="K152" s="3">
        <v>2540.8702864678721</v>
      </c>
      <c r="L152" s="3">
        <v>0</v>
      </c>
      <c r="M152" s="3">
        <v>0</v>
      </c>
      <c r="N152" s="3">
        <v>0</v>
      </c>
      <c r="O152" s="3">
        <v>635.21757161696803</v>
      </c>
      <c r="P152" s="9">
        <f t="shared" si="11"/>
        <v>635.21757161696803</v>
      </c>
      <c r="Q152" s="9">
        <f t="shared" si="15"/>
        <v>635.21757161696803</v>
      </c>
      <c r="R152" s="9">
        <f t="shared" si="15"/>
        <v>635.21757161696803</v>
      </c>
      <c r="S152" s="9">
        <f t="shared" si="15"/>
        <v>635.21757161696803</v>
      </c>
      <c r="T152" s="9">
        <f t="shared" si="15"/>
        <v>635.21757161696803</v>
      </c>
      <c r="U152" s="9">
        <f t="shared" si="15"/>
        <v>635.21757161696803</v>
      </c>
      <c r="V152" s="9">
        <f t="shared" si="15"/>
        <v>635.21757161696803</v>
      </c>
      <c r="W152" s="3">
        <f t="shared" si="12"/>
        <v>3176.0878580848403</v>
      </c>
      <c r="X152" s="3">
        <f t="shared" si="13"/>
        <v>7622.610859403615</v>
      </c>
      <c r="Y152" s="3">
        <f>VLOOKUP(J152,[1]BD!$J$2:$W$2575,14,FALSE)</f>
        <v>3000</v>
      </c>
      <c r="Z152" s="3">
        <f t="shared" si="14"/>
        <v>-4622.610859403615</v>
      </c>
      <c r="AA152" s="17">
        <f>VLOOKUP(J152,Budget!$J$2:$AB$2575,19,FALSE)</f>
        <v>1500</v>
      </c>
      <c r="AB152" s="17">
        <f>VLOOKUP(J152,Budget!$J$2:$AB$2575,5,FALSE)</f>
        <v>0</v>
      </c>
    </row>
    <row r="153" spans="1:28" x14ac:dyDescent="0.2">
      <c r="A153" t="s">
        <v>290</v>
      </c>
      <c r="B153" t="s">
        <v>291</v>
      </c>
      <c r="C153" t="s">
        <v>169</v>
      </c>
      <c r="D153" t="s">
        <v>169</v>
      </c>
      <c r="E153" t="s">
        <v>170</v>
      </c>
      <c r="F153" t="s">
        <v>171</v>
      </c>
      <c r="G153" t="s">
        <v>47</v>
      </c>
      <c r="H153" t="s">
        <v>48</v>
      </c>
      <c r="I153" t="s">
        <v>21</v>
      </c>
      <c r="J153" t="s">
        <v>300</v>
      </c>
      <c r="K153" s="3">
        <v>0</v>
      </c>
      <c r="L153" s="3">
        <v>0</v>
      </c>
      <c r="M153" s="3">
        <v>840.96489583872392</v>
      </c>
      <c r="N153" s="3">
        <v>0</v>
      </c>
      <c r="O153" s="3">
        <v>210.24122395968098</v>
      </c>
      <c r="P153" s="9">
        <f t="shared" si="11"/>
        <v>210.24122395968098</v>
      </c>
      <c r="Q153" s="9">
        <f t="shared" si="15"/>
        <v>210.24122395968098</v>
      </c>
      <c r="R153" s="9">
        <f t="shared" si="15"/>
        <v>210.24122395968098</v>
      </c>
      <c r="S153" s="9">
        <f t="shared" si="15"/>
        <v>210.24122395968098</v>
      </c>
      <c r="T153" s="9">
        <f t="shared" si="15"/>
        <v>210.24122395968098</v>
      </c>
      <c r="U153" s="9">
        <f t="shared" si="15"/>
        <v>210.24122395968098</v>
      </c>
      <c r="V153" s="9">
        <f t="shared" si="15"/>
        <v>210.24122395968098</v>
      </c>
      <c r="W153" s="3">
        <f t="shared" si="12"/>
        <v>1051.2061197984049</v>
      </c>
      <c r="X153" s="3">
        <f t="shared" si="13"/>
        <v>2522.8946875161723</v>
      </c>
      <c r="Y153" s="3">
        <f>VLOOKUP(J153,[1]BD!$J$2:$W$2575,14,FALSE)</f>
        <v>3000</v>
      </c>
      <c r="Z153" s="3">
        <f t="shared" si="14"/>
        <v>477.10531248382767</v>
      </c>
      <c r="AA153" s="17">
        <f>VLOOKUP(J153,Budget!$J$2:$AB$2575,19,FALSE)</f>
        <v>1000</v>
      </c>
      <c r="AB153" s="17">
        <f>VLOOKUP(J153,Budget!$J$2:$AB$2575,5,FALSE)</f>
        <v>0</v>
      </c>
    </row>
    <row r="154" spans="1:28" x14ac:dyDescent="0.2">
      <c r="A154" t="s">
        <v>290</v>
      </c>
      <c r="B154" t="s">
        <v>291</v>
      </c>
      <c r="C154" t="s">
        <v>169</v>
      </c>
      <c r="D154" t="s">
        <v>169</v>
      </c>
      <c r="E154" t="s">
        <v>170</v>
      </c>
      <c r="F154" t="s">
        <v>171</v>
      </c>
      <c r="G154" t="s">
        <v>50</v>
      </c>
      <c r="H154" t="s">
        <v>51</v>
      </c>
      <c r="I154" t="s">
        <v>21</v>
      </c>
      <c r="J154" t="s">
        <v>301</v>
      </c>
      <c r="K154" s="3">
        <v>2823.7489602759101</v>
      </c>
      <c r="L154" s="3">
        <v>186.77607190584166</v>
      </c>
      <c r="M154" s="3">
        <v>1733.561205485996</v>
      </c>
      <c r="N154" s="3">
        <v>1092.2152910820118</v>
      </c>
      <c r="O154" s="3">
        <v>1459.07538218744</v>
      </c>
      <c r="P154" s="9">
        <f t="shared" si="11"/>
        <v>1459.07538218744</v>
      </c>
      <c r="Q154" s="9">
        <f t="shared" si="15"/>
        <v>1459.07538218744</v>
      </c>
      <c r="R154" s="9">
        <f t="shared" si="15"/>
        <v>1459.07538218744</v>
      </c>
      <c r="S154" s="9">
        <f t="shared" si="15"/>
        <v>1459.07538218744</v>
      </c>
      <c r="T154" s="9">
        <f t="shared" si="15"/>
        <v>1459.07538218744</v>
      </c>
      <c r="U154" s="9">
        <f t="shared" si="15"/>
        <v>1459.07538218744</v>
      </c>
      <c r="V154" s="9">
        <f t="shared" si="15"/>
        <v>1459.07538218744</v>
      </c>
      <c r="W154" s="3">
        <f t="shared" si="12"/>
        <v>7295.3769109372006</v>
      </c>
      <c r="X154" s="3">
        <f t="shared" si="13"/>
        <v>17508.904586249282</v>
      </c>
      <c r="Y154" s="3">
        <f>VLOOKUP(J154,[1]BD!$J$2:$W$2575,14,FALSE)</f>
        <v>18480</v>
      </c>
      <c r="Z154" s="3">
        <f t="shared" si="14"/>
        <v>971.09541375071785</v>
      </c>
      <c r="AA154" s="17">
        <f>VLOOKUP(J154,Budget!$J$2:$AB$2575,19,FALSE)</f>
        <v>7700</v>
      </c>
      <c r="AB154" s="17">
        <f>VLOOKUP(J154,Budget!$J$2:$AB$2575,5,FALSE)</f>
        <v>1540</v>
      </c>
    </row>
    <row r="155" spans="1:28" x14ac:dyDescent="0.2">
      <c r="A155" t="s">
        <v>290</v>
      </c>
      <c r="B155" t="s">
        <v>291</v>
      </c>
      <c r="C155" t="s">
        <v>169</v>
      </c>
      <c r="D155" t="s">
        <v>169</v>
      </c>
      <c r="E155" t="s">
        <v>170</v>
      </c>
      <c r="F155" t="s">
        <v>171</v>
      </c>
      <c r="G155" t="s">
        <v>53</v>
      </c>
      <c r="H155" t="s">
        <v>54</v>
      </c>
      <c r="I155" t="s">
        <v>21</v>
      </c>
      <c r="J155" t="s">
        <v>302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9">
        <f t="shared" si="11"/>
        <v>0</v>
      </c>
      <c r="Q155" s="9">
        <f t="shared" si="15"/>
        <v>0</v>
      </c>
      <c r="R155" s="9">
        <f t="shared" si="15"/>
        <v>0</v>
      </c>
      <c r="S155" s="9">
        <f t="shared" si="15"/>
        <v>0</v>
      </c>
      <c r="T155" s="9">
        <f t="shared" si="15"/>
        <v>0</v>
      </c>
      <c r="U155" s="9">
        <f t="shared" si="15"/>
        <v>0</v>
      </c>
      <c r="V155" s="9">
        <f t="shared" si="15"/>
        <v>0</v>
      </c>
      <c r="W155" s="3">
        <f t="shared" si="12"/>
        <v>0</v>
      </c>
      <c r="X155" s="3">
        <f t="shared" si="13"/>
        <v>0</v>
      </c>
      <c r="Y155" s="3">
        <f>VLOOKUP(J155,[1]BD!$J$2:$W$2575,14,FALSE)</f>
        <v>80000</v>
      </c>
      <c r="Z155" s="3">
        <f t="shared" si="14"/>
        <v>80000</v>
      </c>
      <c r="AA155" s="17">
        <f>VLOOKUP(J155,Budget!$J$2:$AB$2575,19,FALSE)</f>
        <v>0</v>
      </c>
      <c r="AB155" s="17">
        <f>VLOOKUP(J155,Budget!$J$2:$AB$2575,5,FALSE)</f>
        <v>0</v>
      </c>
    </row>
    <row r="156" spans="1:28" x14ac:dyDescent="0.2">
      <c r="A156" t="s">
        <v>290</v>
      </c>
      <c r="B156" t="s">
        <v>291</v>
      </c>
      <c r="C156" t="s">
        <v>169</v>
      </c>
      <c r="D156" t="s">
        <v>169</v>
      </c>
      <c r="E156" t="s">
        <v>170</v>
      </c>
      <c r="F156" t="s">
        <v>171</v>
      </c>
      <c r="G156" t="s">
        <v>59</v>
      </c>
      <c r="H156" t="s">
        <v>60</v>
      </c>
      <c r="I156" t="s">
        <v>21</v>
      </c>
      <c r="J156" t="s">
        <v>303</v>
      </c>
      <c r="K156" s="3">
        <v>0</v>
      </c>
      <c r="L156" s="3">
        <v>0</v>
      </c>
      <c r="M156" s="3">
        <v>3912.2708588257342</v>
      </c>
      <c r="N156" s="3">
        <v>0</v>
      </c>
      <c r="O156" s="3">
        <v>978.06771470643355</v>
      </c>
      <c r="P156" s="9">
        <f t="shared" si="11"/>
        <v>978.06771470643366</v>
      </c>
      <c r="Q156" s="9">
        <f t="shared" si="15"/>
        <v>978.06771470643366</v>
      </c>
      <c r="R156" s="9">
        <f t="shared" si="15"/>
        <v>978.06771470643366</v>
      </c>
      <c r="S156" s="9">
        <f t="shared" si="15"/>
        <v>978.06771470643366</v>
      </c>
      <c r="T156" s="9">
        <f t="shared" si="15"/>
        <v>978.06771470643366</v>
      </c>
      <c r="U156" s="9">
        <f t="shared" si="15"/>
        <v>978.06771470643366</v>
      </c>
      <c r="V156" s="9">
        <f t="shared" si="15"/>
        <v>978.06771470643366</v>
      </c>
      <c r="W156" s="3">
        <f t="shared" si="12"/>
        <v>4890.3385735321681</v>
      </c>
      <c r="X156" s="3">
        <f t="shared" si="13"/>
        <v>11736.812576477205</v>
      </c>
      <c r="Y156" s="3">
        <f>VLOOKUP(J156,[1]BD!$J$2:$W$2575,14,FALSE)</f>
        <v>7360</v>
      </c>
      <c r="Z156" s="3">
        <f t="shared" si="14"/>
        <v>-4376.8125764772049</v>
      </c>
      <c r="AA156" s="17">
        <f>VLOOKUP(J156,Budget!$J$2:$AB$2575,19,FALSE)</f>
        <v>3680</v>
      </c>
      <c r="AB156" s="17">
        <f>VLOOKUP(J156,Budget!$J$2:$AB$2575,5,FALSE)</f>
        <v>0</v>
      </c>
    </row>
    <row r="157" spans="1:28" x14ac:dyDescent="0.2">
      <c r="A157" t="s">
        <v>290</v>
      </c>
      <c r="B157" t="s">
        <v>291</v>
      </c>
      <c r="C157" t="s">
        <v>169</v>
      </c>
      <c r="D157" t="s">
        <v>169</v>
      </c>
      <c r="E157" t="s">
        <v>170</v>
      </c>
      <c r="F157" t="s">
        <v>171</v>
      </c>
      <c r="G157" t="s">
        <v>211</v>
      </c>
      <c r="H157" t="s">
        <v>212</v>
      </c>
      <c r="I157" t="s">
        <v>21</v>
      </c>
      <c r="J157" t="s">
        <v>304</v>
      </c>
      <c r="K157" s="3">
        <v>1183.7963450660836</v>
      </c>
      <c r="L157" s="3">
        <v>571.33283386609537</v>
      </c>
      <c r="M157" s="3">
        <v>1085.4482264128667</v>
      </c>
      <c r="N157" s="3">
        <v>504.42602710449063</v>
      </c>
      <c r="O157" s="3">
        <v>836.25085811238409</v>
      </c>
      <c r="P157" s="9">
        <f t="shared" si="11"/>
        <v>836.25085811238409</v>
      </c>
      <c r="Q157" s="9">
        <f t="shared" si="15"/>
        <v>836.25085811238409</v>
      </c>
      <c r="R157" s="9">
        <f t="shared" si="15"/>
        <v>836.25085811238409</v>
      </c>
      <c r="S157" s="9">
        <f t="shared" si="15"/>
        <v>836.25085811238409</v>
      </c>
      <c r="T157" s="9">
        <f t="shared" si="15"/>
        <v>836.25085811238409</v>
      </c>
      <c r="U157" s="9">
        <f t="shared" si="15"/>
        <v>836.25085811238409</v>
      </c>
      <c r="V157" s="9">
        <f t="shared" si="15"/>
        <v>836.25085811238409</v>
      </c>
      <c r="W157" s="3">
        <f t="shared" si="12"/>
        <v>4181.2542905619202</v>
      </c>
      <c r="X157" s="3">
        <f t="shared" si="13"/>
        <v>10035.010297348608</v>
      </c>
      <c r="Y157" s="3">
        <f>VLOOKUP(J157,[1]BD!$J$2:$W$2575,14,FALSE)</f>
        <v>9804</v>
      </c>
      <c r="Z157" s="3">
        <f t="shared" si="14"/>
        <v>-231.01029734860822</v>
      </c>
      <c r="AA157" s="17">
        <f>VLOOKUP(J157,Budget!$J$2:$AB$2575,19,FALSE)</f>
        <v>4085</v>
      </c>
      <c r="AB157" s="17">
        <f>VLOOKUP(J157,Budget!$J$2:$AB$2575,5,FALSE)</f>
        <v>817</v>
      </c>
    </row>
    <row r="158" spans="1:28" x14ac:dyDescent="0.2">
      <c r="A158" t="s">
        <v>290</v>
      </c>
      <c r="B158" t="s">
        <v>291</v>
      </c>
      <c r="C158" t="s">
        <v>169</v>
      </c>
      <c r="D158" t="s">
        <v>169</v>
      </c>
      <c r="E158" t="s">
        <v>170</v>
      </c>
      <c r="F158" t="s">
        <v>171</v>
      </c>
      <c r="G158" t="s">
        <v>214</v>
      </c>
      <c r="H158" t="s">
        <v>215</v>
      </c>
      <c r="I158" t="s">
        <v>21</v>
      </c>
      <c r="J158" t="s">
        <v>305</v>
      </c>
      <c r="K158" s="3">
        <v>2679.2335221155195</v>
      </c>
      <c r="L158" s="3">
        <v>233.8991258082302</v>
      </c>
      <c r="M158" s="3">
        <v>245.08033769282568</v>
      </c>
      <c r="N158" s="3">
        <v>897.33085874428366</v>
      </c>
      <c r="O158" s="3">
        <v>1013.8859610902148</v>
      </c>
      <c r="P158" s="9">
        <f t="shared" si="11"/>
        <v>1013.8859610902148</v>
      </c>
      <c r="Q158" s="9">
        <f t="shared" si="15"/>
        <v>1013.8859610902148</v>
      </c>
      <c r="R158" s="9">
        <f t="shared" si="15"/>
        <v>1013.8859610902148</v>
      </c>
      <c r="S158" s="9">
        <f t="shared" si="15"/>
        <v>1013.8859610902148</v>
      </c>
      <c r="T158" s="9">
        <f t="shared" si="15"/>
        <v>1013.8859610902148</v>
      </c>
      <c r="U158" s="9">
        <f t="shared" si="15"/>
        <v>1013.8859610902148</v>
      </c>
      <c r="V158" s="9">
        <f t="shared" si="15"/>
        <v>1013.8859610902148</v>
      </c>
      <c r="W158" s="3">
        <f t="shared" si="12"/>
        <v>5069.4298054510737</v>
      </c>
      <c r="X158" s="3">
        <f t="shared" si="13"/>
        <v>12166.631533082576</v>
      </c>
      <c r="Y158" s="3">
        <f>VLOOKUP(J158,[1]BD!$J$2:$W$2575,14,FALSE)</f>
        <v>39996</v>
      </c>
      <c r="Z158" s="3">
        <f t="shared" si="14"/>
        <v>27829.368466917425</v>
      </c>
      <c r="AA158" s="17">
        <f>VLOOKUP(J158,Budget!$J$2:$AB$2575,19,FALSE)</f>
        <v>16665</v>
      </c>
      <c r="AB158" s="17">
        <f>VLOOKUP(J158,Budget!$J$2:$AB$2575,5,FALSE)</f>
        <v>3333</v>
      </c>
    </row>
    <row r="159" spans="1:28" x14ac:dyDescent="0.2">
      <c r="A159" t="s">
        <v>290</v>
      </c>
      <c r="B159" t="s">
        <v>291</v>
      </c>
      <c r="C159" t="s">
        <v>169</v>
      </c>
      <c r="D159" t="s">
        <v>169</v>
      </c>
      <c r="E159" t="s">
        <v>170</v>
      </c>
      <c r="F159" t="s">
        <v>171</v>
      </c>
      <c r="G159" t="s">
        <v>104</v>
      </c>
      <c r="H159" t="s">
        <v>105</v>
      </c>
      <c r="I159" t="s">
        <v>21</v>
      </c>
      <c r="J159" t="s">
        <v>306</v>
      </c>
      <c r="K159" s="3">
        <v>941.94761375660585</v>
      </c>
      <c r="L159" s="3">
        <v>651.05752716558186</v>
      </c>
      <c r="M159" s="3">
        <v>2049.596053153547</v>
      </c>
      <c r="N159" s="3">
        <v>2380.5678466565</v>
      </c>
      <c r="O159" s="3">
        <v>1505.7922601830587</v>
      </c>
      <c r="P159" s="9">
        <f t="shared" si="11"/>
        <v>1505.7922601830587</v>
      </c>
      <c r="Q159" s="9">
        <f t="shared" si="15"/>
        <v>1505.7922601830587</v>
      </c>
      <c r="R159" s="9">
        <f t="shared" si="15"/>
        <v>1505.7922601830587</v>
      </c>
      <c r="S159" s="9">
        <f t="shared" si="15"/>
        <v>1505.7922601830587</v>
      </c>
      <c r="T159" s="9">
        <f t="shared" si="15"/>
        <v>1505.7922601830587</v>
      </c>
      <c r="U159" s="9">
        <f t="shared" si="15"/>
        <v>1505.7922601830587</v>
      </c>
      <c r="V159" s="9">
        <f t="shared" si="15"/>
        <v>1505.7922601830587</v>
      </c>
      <c r="W159" s="3">
        <f t="shared" si="12"/>
        <v>7528.9613009152936</v>
      </c>
      <c r="X159" s="3">
        <f t="shared" si="13"/>
        <v>18069.507122196701</v>
      </c>
      <c r="Y159" s="3">
        <f>VLOOKUP(J159,[1]BD!$J$2:$W$2575,14,FALSE)</f>
        <v>27960</v>
      </c>
      <c r="Z159" s="3">
        <f t="shared" si="14"/>
        <v>9890.4928778032991</v>
      </c>
      <c r="AA159" s="17">
        <f>VLOOKUP(J159,Budget!$J$2:$AB$2575,19,FALSE)</f>
        <v>11650</v>
      </c>
      <c r="AB159" s="17">
        <f>VLOOKUP(J159,Budget!$J$2:$AB$2575,5,FALSE)</f>
        <v>2330</v>
      </c>
    </row>
    <row r="160" spans="1:28" x14ac:dyDescent="0.2">
      <c r="A160" t="s">
        <v>290</v>
      </c>
      <c r="B160" t="s">
        <v>291</v>
      </c>
      <c r="C160" t="s">
        <v>169</v>
      </c>
      <c r="D160" t="s">
        <v>169</v>
      </c>
      <c r="E160" t="s">
        <v>170</v>
      </c>
      <c r="F160" t="s">
        <v>171</v>
      </c>
      <c r="G160" t="s">
        <v>307</v>
      </c>
      <c r="H160" t="s">
        <v>308</v>
      </c>
      <c r="I160" t="s">
        <v>21</v>
      </c>
      <c r="J160" t="s">
        <v>309</v>
      </c>
      <c r="K160" s="3">
        <v>5879.2341830484129</v>
      </c>
      <c r="L160" s="3">
        <v>2071.6705271394203</v>
      </c>
      <c r="M160" s="3">
        <v>4040.8589196197386</v>
      </c>
      <c r="N160" s="3">
        <v>3368.3031520475492</v>
      </c>
      <c r="O160" s="3">
        <v>3840.0166954637803</v>
      </c>
      <c r="P160" s="9">
        <f t="shared" si="11"/>
        <v>3840.0166954637803</v>
      </c>
      <c r="Q160" s="9">
        <f t="shared" si="15"/>
        <v>3840.0166954637803</v>
      </c>
      <c r="R160" s="9">
        <f t="shared" si="15"/>
        <v>3840.0166954637803</v>
      </c>
      <c r="S160" s="9">
        <f t="shared" si="15"/>
        <v>3840.0166954637803</v>
      </c>
      <c r="T160" s="9">
        <f t="shared" si="15"/>
        <v>3840.0166954637803</v>
      </c>
      <c r="U160" s="9">
        <f t="shared" si="15"/>
        <v>3840.0166954637803</v>
      </c>
      <c r="V160" s="9">
        <f t="shared" si="15"/>
        <v>3840.0166954637803</v>
      </c>
      <c r="W160" s="3">
        <f t="shared" si="12"/>
        <v>19200.083477318902</v>
      </c>
      <c r="X160" s="3">
        <f t="shared" si="13"/>
        <v>46080.200345565368</v>
      </c>
      <c r="Y160" s="3">
        <f>VLOOKUP(J160,[1]BD!$J$2:$W$2575,14,FALSE)</f>
        <v>79596</v>
      </c>
      <c r="Z160" s="3">
        <f t="shared" si="14"/>
        <v>33515.799654434632</v>
      </c>
      <c r="AA160" s="17">
        <f>VLOOKUP(J160,Budget!$J$2:$AB$2575,19,FALSE)</f>
        <v>33165</v>
      </c>
      <c r="AB160" s="17">
        <f>VLOOKUP(J160,Budget!$J$2:$AB$2575,5,FALSE)</f>
        <v>6633</v>
      </c>
    </row>
    <row r="161" spans="1:28" x14ac:dyDescent="0.2">
      <c r="A161" t="s">
        <v>310</v>
      </c>
      <c r="B161" t="s">
        <v>311</v>
      </c>
      <c r="C161" t="s">
        <v>169</v>
      </c>
      <c r="D161" t="s">
        <v>169</v>
      </c>
      <c r="E161" t="s">
        <v>170</v>
      </c>
      <c r="F161" t="s">
        <v>171</v>
      </c>
      <c r="G161" t="s">
        <v>15</v>
      </c>
      <c r="H161" t="s">
        <v>16</v>
      </c>
      <c r="I161" t="s">
        <v>17</v>
      </c>
      <c r="J161" t="s">
        <v>312</v>
      </c>
      <c r="K161" s="3">
        <v>38026.97</v>
      </c>
      <c r="L161" s="3">
        <v>33156.83</v>
      </c>
      <c r="M161" s="3">
        <v>33156.83</v>
      </c>
      <c r="N161" s="3">
        <v>40858.29</v>
      </c>
      <c r="O161" s="3">
        <v>36299.730000000003</v>
      </c>
      <c r="P161" s="9">
        <f t="shared" si="11"/>
        <v>36299.730000000003</v>
      </c>
      <c r="Q161" s="9">
        <f t="shared" si="15"/>
        <v>36299.730000000003</v>
      </c>
      <c r="R161" s="9">
        <f t="shared" si="15"/>
        <v>36299.730000000003</v>
      </c>
      <c r="S161" s="9">
        <f t="shared" si="15"/>
        <v>36299.730000000003</v>
      </c>
      <c r="T161" s="9">
        <f t="shared" si="15"/>
        <v>36299.730000000003</v>
      </c>
      <c r="U161" s="9">
        <f t="shared" si="15"/>
        <v>36299.730000000003</v>
      </c>
      <c r="V161" s="9">
        <f t="shared" si="15"/>
        <v>36299.730000000003</v>
      </c>
      <c r="W161" s="3">
        <f t="shared" si="12"/>
        <v>181498.65000000002</v>
      </c>
      <c r="X161" s="3">
        <f t="shared" si="13"/>
        <v>435596.75999999995</v>
      </c>
      <c r="Y161" s="3">
        <f>VLOOKUP(J161,[1]BD!$J$2:$W$2575,14,FALSE)</f>
        <v>438338.12</v>
      </c>
      <c r="Z161" s="3">
        <f t="shared" si="14"/>
        <v>2741.3600000000442</v>
      </c>
      <c r="AA161" s="17">
        <f>VLOOKUP(J161,Budget!$J$2:$AB$2575,19,FALSE)</f>
        <v>179598.34000000003</v>
      </c>
      <c r="AB161" s="17">
        <f>VLOOKUP(J161,Budget!$J$2:$AB$2575,5,FALSE)</f>
        <v>40858.29</v>
      </c>
    </row>
    <row r="162" spans="1:28" x14ac:dyDescent="0.2">
      <c r="A162" t="s">
        <v>313</v>
      </c>
      <c r="B162" t="s">
        <v>314</v>
      </c>
      <c r="C162" t="s">
        <v>315</v>
      </c>
      <c r="D162" t="s">
        <v>315</v>
      </c>
      <c r="E162" t="s">
        <v>316</v>
      </c>
      <c r="F162" t="s">
        <v>317</v>
      </c>
      <c r="G162" t="s">
        <v>15</v>
      </c>
      <c r="H162" t="s">
        <v>16</v>
      </c>
      <c r="I162" t="s">
        <v>17</v>
      </c>
      <c r="J162" t="s">
        <v>318</v>
      </c>
      <c r="K162" s="3">
        <v>39760.74</v>
      </c>
      <c r="L162" s="3">
        <v>34890.6</v>
      </c>
      <c r="M162" s="3">
        <v>34890.6</v>
      </c>
      <c r="N162" s="3">
        <v>42706.44</v>
      </c>
      <c r="O162" s="3">
        <v>38062.095000000001</v>
      </c>
      <c r="P162" s="9">
        <f t="shared" si="11"/>
        <v>38062.095000000001</v>
      </c>
      <c r="Q162" s="9">
        <f t="shared" si="15"/>
        <v>38062.095000000001</v>
      </c>
      <c r="R162" s="9">
        <f t="shared" si="15"/>
        <v>38062.095000000001</v>
      </c>
      <c r="S162" s="9">
        <f t="shared" si="15"/>
        <v>38062.095000000001</v>
      </c>
      <c r="T162" s="9">
        <f t="shared" si="15"/>
        <v>38062.095000000001</v>
      </c>
      <c r="U162" s="9">
        <f t="shared" si="15"/>
        <v>38062.095000000001</v>
      </c>
      <c r="V162" s="9">
        <f t="shared" si="15"/>
        <v>38062.095000000001</v>
      </c>
      <c r="W162" s="3">
        <f t="shared" si="12"/>
        <v>190310.47500000001</v>
      </c>
      <c r="X162" s="3">
        <f t="shared" si="13"/>
        <v>456745.1399999999</v>
      </c>
      <c r="Y162" s="3">
        <f>VLOOKUP(J162,[1]BD!$J$2:$W$2575,14,FALSE)</f>
        <v>460255.39</v>
      </c>
      <c r="Z162" s="3">
        <f t="shared" si="14"/>
        <v>3510.2500000001164</v>
      </c>
      <c r="AA162" s="17">
        <f>VLOOKUP(J162,Budget!$J$2:$AB$2575,19,FALSE)</f>
        <v>188495.96000000002</v>
      </c>
      <c r="AB162" s="17">
        <f>VLOOKUP(J162,Budget!$J$2:$AB$2575,5,FALSE)</f>
        <v>42706.44</v>
      </c>
    </row>
    <row r="163" spans="1:28" x14ac:dyDescent="0.2">
      <c r="A163" t="s">
        <v>313</v>
      </c>
      <c r="B163" t="s">
        <v>314</v>
      </c>
      <c r="C163" t="s">
        <v>315</v>
      </c>
      <c r="D163" t="s">
        <v>315</v>
      </c>
      <c r="E163" t="s">
        <v>316</v>
      </c>
      <c r="F163" t="s">
        <v>317</v>
      </c>
      <c r="G163" t="s">
        <v>19</v>
      </c>
      <c r="H163" t="s">
        <v>20</v>
      </c>
      <c r="I163" t="s">
        <v>21</v>
      </c>
      <c r="J163" t="s">
        <v>319</v>
      </c>
      <c r="K163" s="3">
        <v>192.16821042359297</v>
      </c>
      <c r="L163" s="3">
        <v>384.80207480114166</v>
      </c>
      <c r="M163" s="3">
        <v>202.17603752653713</v>
      </c>
      <c r="N163" s="3">
        <v>2306.7418335015773</v>
      </c>
      <c r="O163" s="3">
        <v>771.47203906321226</v>
      </c>
      <c r="P163" s="9">
        <f t="shared" si="11"/>
        <v>771.47203906321226</v>
      </c>
      <c r="Q163" s="9">
        <f t="shared" si="15"/>
        <v>771.47203906321226</v>
      </c>
      <c r="R163" s="9">
        <f t="shared" si="15"/>
        <v>771.47203906321226</v>
      </c>
      <c r="S163" s="9">
        <f t="shared" si="15"/>
        <v>771.47203906321226</v>
      </c>
      <c r="T163" s="9">
        <f t="shared" si="15"/>
        <v>771.47203906321226</v>
      </c>
      <c r="U163" s="9">
        <f t="shared" si="15"/>
        <v>771.47203906321226</v>
      </c>
      <c r="V163" s="9">
        <f t="shared" si="15"/>
        <v>771.47203906321226</v>
      </c>
      <c r="W163" s="3">
        <f t="shared" si="12"/>
        <v>3857.3601953160614</v>
      </c>
      <c r="X163" s="3">
        <f t="shared" si="13"/>
        <v>9257.6644687585449</v>
      </c>
      <c r="Y163" s="3">
        <f>VLOOKUP(J163,[1]BD!$J$2:$W$2575,14,FALSE)</f>
        <v>14400</v>
      </c>
      <c r="Z163" s="3">
        <f t="shared" si="14"/>
        <v>5142.3355312414551</v>
      </c>
      <c r="AA163" s="17">
        <f>VLOOKUP(J163,Budget!$J$2:$AB$2575,19,FALSE)</f>
        <v>6000</v>
      </c>
      <c r="AB163" s="17">
        <f>VLOOKUP(J163,Budget!$J$2:$AB$2575,5,FALSE)</f>
        <v>1200</v>
      </c>
    </row>
    <row r="164" spans="1:28" x14ac:dyDescent="0.2">
      <c r="A164" t="s">
        <v>313</v>
      </c>
      <c r="B164" t="s">
        <v>314</v>
      </c>
      <c r="C164" t="s">
        <v>315</v>
      </c>
      <c r="D164" t="s">
        <v>315</v>
      </c>
      <c r="E164" t="s">
        <v>316</v>
      </c>
      <c r="F164" t="s">
        <v>317</v>
      </c>
      <c r="G164" t="s">
        <v>23</v>
      </c>
      <c r="H164" t="s">
        <v>24</v>
      </c>
      <c r="I164" t="s">
        <v>21</v>
      </c>
      <c r="J164" t="s">
        <v>320</v>
      </c>
      <c r="K164" s="3">
        <v>25.532049739459975</v>
      </c>
      <c r="L164" s="3">
        <v>446.96709868354839</v>
      </c>
      <c r="M164" s="3">
        <v>798.10680714781552</v>
      </c>
      <c r="N164" s="3">
        <v>657.21093606553097</v>
      </c>
      <c r="O164" s="3">
        <v>481.95422290908868</v>
      </c>
      <c r="P164" s="9">
        <f t="shared" si="11"/>
        <v>481.95422290908863</v>
      </c>
      <c r="Q164" s="9">
        <f t="shared" si="15"/>
        <v>481.95422290908863</v>
      </c>
      <c r="R164" s="9">
        <f t="shared" si="15"/>
        <v>481.95422290908863</v>
      </c>
      <c r="S164" s="9">
        <f t="shared" si="15"/>
        <v>481.95422290908863</v>
      </c>
      <c r="T164" s="9">
        <f t="shared" si="15"/>
        <v>481.95422290908863</v>
      </c>
      <c r="U164" s="9">
        <f t="shared" si="15"/>
        <v>481.95422290908863</v>
      </c>
      <c r="V164" s="9">
        <f t="shared" si="15"/>
        <v>481.95422290908863</v>
      </c>
      <c r="W164" s="3">
        <f t="shared" si="12"/>
        <v>2409.7711145454432</v>
      </c>
      <c r="X164" s="3">
        <f t="shared" si="13"/>
        <v>5783.4506749090624</v>
      </c>
      <c r="Y164" s="3">
        <f>VLOOKUP(J164,[1]BD!$J$2:$W$2575,14,FALSE)</f>
        <v>7680</v>
      </c>
      <c r="Z164" s="3">
        <f t="shared" si="14"/>
        <v>1896.5493250909376</v>
      </c>
      <c r="AA164" s="17">
        <f>VLOOKUP(J164,Budget!$J$2:$AB$2575,19,FALSE)</f>
        <v>3200</v>
      </c>
      <c r="AB164" s="17">
        <f>VLOOKUP(J164,Budget!$J$2:$AB$2575,5,FALSE)</f>
        <v>640</v>
      </c>
    </row>
    <row r="165" spans="1:28" x14ac:dyDescent="0.2">
      <c r="A165" t="s">
        <v>313</v>
      </c>
      <c r="B165" t="s">
        <v>314</v>
      </c>
      <c r="C165" t="s">
        <v>315</v>
      </c>
      <c r="D165" t="s">
        <v>315</v>
      </c>
      <c r="E165" t="s">
        <v>316</v>
      </c>
      <c r="F165" t="s">
        <v>317</v>
      </c>
      <c r="G165" t="s">
        <v>26</v>
      </c>
      <c r="H165" t="s">
        <v>27</v>
      </c>
      <c r="I165" t="s">
        <v>21</v>
      </c>
      <c r="J165" t="s">
        <v>321</v>
      </c>
      <c r="K165" s="3">
        <v>249.88398077483185</v>
      </c>
      <c r="L165" s="3">
        <v>747.7082078157257</v>
      </c>
      <c r="M165" s="3">
        <v>689.98446927347584</v>
      </c>
      <c r="N165" s="3">
        <v>519.49983168006395</v>
      </c>
      <c r="O165" s="3">
        <v>551.76912238602426</v>
      </c>
      <c r="P165" s="9">
        <f t="shared" si="11"/>
        <v>551.76912238602426</v>
      </c>
      <c r="Q165" s="9">
        <f t="shared" si="15"/>
        <v>551.76912238602426</v>
      </c>
      <c r="R165" s="9">
        <f t="shared" si="15"/>
        <v>551.76912238602426</v>
      </c>
      <c r="S165" s="9">
        <f t="shared" si="15"/>
        <v>551.76912238602426</v>
      </c>
      <c r="T165" s="9">
        <f t="shared" si="15"/>
        <v>551.76912238602426</v>
      </c>
      <c r="U165" s="9">
        <f t="shared" si="15"/>
        <v>551.76912238602426</v>
      </c>
      <c r="V165" s="9">
        <f t="shared" si="15"/>
        <v>551.76912238602426</v>
      </c>
      <c r="W165" s="3">
        <f t="shared" si="12"/>
        <v>2758.8456119301213</v>
      </c>
      <c r="X165" s="3">
        <f t="shared" si="13"/>
        <v>6621.2294686322894</v>
      </c>
      <c r="Y165" s="3">
        <f>VLOOKUP(J165,[1]BD!$J$2:$W$2575,14,FALSE)</f>
        <v>5194.5283018867922</v>
      </c>
      <c r="Z165" s="3">
        <f t="shared" si="14"/>
        <v>-1426.7011667454972</v>
      </c>
      <c r="AA165" s="17">
        <f>VLOOKUP(J165,Budget!$J$2:$AB$2575,19,FALSE)</f>
        <v>2164.3867924528299</v>
      </c>
      <c r="AB165" s="17">
        <f>VLOOKUP(J165,Budget!$J$2:$AB$2575,5,FALSE)</f>
        <v>432.877358490566</v>
      </c>
    </row>
    <row r="166" spans="1:28" x14ac:dyDescent="0.2">
      <c r="A166" t="s">
        <v>313</v>
      </c>
      <c r="B166" t="s">
        <v>314</v>
      </c>
      <c r="C166" t="s">
        <v>315</v>
      </c>
      <c r="D166" t="s">
        <v>315</v>
      </c>
      <c r="E166" t="s">
        <v>316</v>
      </c>
      <c r="F166" t="s">
        <v>317</v>
      </c>
      <c r="G166" t="s">
        <v>29</v>
      </c>
      <c r="H166" t="s">
        <v>30</v>
      </c>
      <c r="I166" t="s">
        <v>21</v>
      </c>
      <c r="J166" t="s">
        <v>322</v>
      </c>
      <c r="K166" s="3">
        <v>0</v>
      </c>
      <c r="L166" s="3">
        <v>0</v>
      </c>
      <c r="M166" s="3">
        <v>4161.0227748253328</v>
      </c>
      <c r="N166" s="3">
        <v>0</v>
      </c>
      <c r="O166" s="3">
        <v>1040.2556937063332</v>
      </c>
      <c r="P166" s="9">
        <f t="shared" si="11"/>
        <v>1040.2556937063332</v>
      </c>
      <c r="Q166" s="9">
        <f t="shared" si="15"/>
        <v>1040.2556937063332</v>
      </c>
      <c r="R166" s="9">
        <f t="shared" si="15"/>
        <v>1040.2556937063332</v>
      </c>
      <c r="S166" s="9">
        <f t="shared" si="15"/>
        <v>1040.2556937063332</v>
      </c>
      <c r="T166" s="9">
        <f t="shared" si="15"/>
        <v>1040.2556937063332</v>
      </c>
      <c r="U166" s="9">
        <f t="shared" si="15"/>
        <v>1040.2556937063332</v>
      </c>
      <c r="V166" s="9">
        <f t="shared" si="15"/>
        <v>1040.2556937063332</v>
      </c>
      <c r="W166" s="3">
        <f t="shared" si="12"/>
        <v>5201.2784685316656</v>
      </c>
      <c r="X166" s="3">
        <f t="shared" si="13"/>
        <v>12483.068324475995</v>
      </c>
      <c r="Y166" s="3">
        <f>VLOOKUP(J166,[1]BD!$J$2:$W$2575,14,FALSE)</f>
        <v>24150</v>
      </c>
      <c r="Z166" s="3">
        <f t="shared" si="14"/>
        <v>11666.931675524005</v>
      </c>
      <c r="AA166" s="17">
        <f>VLOOKUP(J166,Budget!$J$2:$AB$2575,19,FALSE)</f>
        <v>8050</v>
      </c>
      <c r="AB166" s="17">
        <f>VLOOKUP(J166,Budget!$J$2:$AB$2575,5,FALSE)</f>
        <v>0</v>
      </c>
    </row>
    <row r="167" spans="1:28" x14ac:dyDescent="0.2">
      <c r="A167" t="s">
        <v>313</v>
      </c>
      <c r="B167" t="s">
        <v>314</v>
      </c>
      <c r="C167" t="s">
        <v>315</v>
      </c>
      <c r="D167" t="s">
        <v>315</v>
      </c>
      <c r="E167" t="s">
        <v>316</v>
      </c>
      <c r="F167" t="s">
        <v>317</v>
      </c>
      <c r="G167" t="s">
        <v>32</v>
      </c>
      <c r="H167" t="s">
        <v>33</v>
      </c>
      <c r="I167" t="s">
        <v>21</v>
      </c>
      <c r="J167" t="s">
        <v>323</v>
      </c>
      <c r="K167" s="3">
        <v>0</v>
      </c>
      <c r="L167" s="3">
        <v>0</v>
      </c>
      <c r="M167" s="3">
        <v>3290.7486787998919</v>
      </c>
      <c r="N167" s="3">
        <v>0</v>
      </c>
      <c r="O167" s="3">
        <v>822.68716969997297</v>
      </c>
      <c r="P167" s="9">
        <f t="shared" si="11"/>
        <v>822.68716969997297</v>
      </c>
      <c r="Q167" s="9">
        <f t="shared" si="15"/>
        <v>822.68716969997297</v>
      </c>
      <c r="R167" s="9">
        <f t="shared" si="15"/>
        <v>822.68716969997297</v>
      </c>
      <c r="S167" s="9">
        <f t="shared" si="15"/>
        <v>822.68716969997297</v>
      </c>
      <c r="T167" s="9">
        <f t="shared" si="15"/>
        <v>822.68716969997297</v>
      </c>
      <c r="U167" s="9">
        <f t="shared" si="15"/>
        <v>822.68716969997297</v>
      </c>
      <c r="V167" s="9">
        <f t="shared" si="15"/>
        <v>822.68716969997297</v>
      </c>
      <c r="W167" s="3">
        <f t="shared" si="12"/>
        <v>4113.4358484998647</v>
      </c>
      <c r="X167" s="3">
        <f t="shared" si="13"/>
        <v>9872.2460363996779</v>
      </c>
      <c r="Y167" s="3">
        <f>VLOOKUP(J167,[1]BD!$J$2:$W$2575,14,FALSE)</f>
        <v>10500</v>
      </c>
      <c r="Z167" s="3">
        <f t="shared" si="14"/>
        <v>627.75396360032209</v>
      </c>
      <c r="AA167" s="17">
        <f>VLOOKUP(J167,Budget!$J$2:$AB$2575,19,FALSE)</f>
        <v>3500</v>
      </c>
      <c r="AB167" s="17">
        <f>VLOOKUP(J167,Budget!$J$2:$AB$2575,5,FALSE)</f>
        <v>0</v>
      </c>
    </row>
    <row r="168" spans="1:28" x14ac:dyDescent="0.2">
      <c r="A168" t="s">
        <v>313</v>
      </c>
      <c r="B168" t="s">
        <v>314</v>
      </c>
      <c r="C168" t="s">
        <v>315</v>
      </c>
      <c r="D168" t="s">
        <v>315</v>
      </c>
      <c r="E168" t="s">
        <v>316</v>
      </c>
      <c r="F168" t="s">
        <v>317</v>
      </c>
      <c r="G168" t="s">
        <v>44</v>
      </c>
      <c r="H168" t="s">
        <v>45</v>
      </c>
      <c r="I168" t="s">
        <v>21</v>
      </c>
      <c r="J168" t="s">
        <v>324</v>
      </c>
      <c r="K168" s="3">
        <v>125.90106829953672</v>
      </c>
      <c r="L168" s="3">
        <v>65.088275955562253</v>
      </c>
      <c r="M168" s="3">
        <v>16.070337071538869</v>
      </c>
      <c r="N168" s="3">
        <v>303.3106334349979</v>
      </c>
      <c r="O168" s="3">
        <v>127.59257869040893</v>
      </c>
      <c r="P168" s="9">
        <f t="shared" si="11"/>
        <v>127.59257869040894</v>
      </c>
      <c r="Q168" s="9">
        <f t="shared" si="15"/>
        <v>127.59257869040894</v>
      </c>
      <c r="R168" s="9">
        <f t="shared" si="15"/>
        <v>127.59257869040894</v>
      </c>
      <c r="S168" s="9">
        <f t="shared" si="15"/>
        <v>127.59257869040894</v>
      </c>
      <c r="T168" s="9">
        <f t="shared" si="15"/>
        <v>127.59257869040894</v>
      </c>
      <c r="U168" s="9">
        <f t="shared" si="15"/>
        <v>127.59257869040894</v>
      </c>
      <c r="V168" s="9">
        <f t="shared" si="15"/>
        <v>127.59257869040894</v>
      </c>
      <c r="W168" s="3">
        <f t="shared" si="12"/>
        <v>637.96289345204468</v>
      </c>
      <c r="X168" s="3">
        <f t="shared" si="13"/>
        <v>1531.1109442849074</v>
      </c>
      <c r="Y168" s="3">
        <f>VLOOKUP(J168,[1]BD!$J$2:$W$2575,14,FALSE)</f>
        <v>2688.6792452830191</v>
      </c>
      <c r="Z168" s="3">
        <f t="shared" si="14"/>
        <v>1157.5683009981117</v>
      </c>
      <c r="AA168" s="17">
        <f>VLOOKUP(J168,Budget!$J$2:$AB$2575,19,FALSE)</f>
        <v>1120.2830188679245</v>
      </c>
      <c r="AB168" s="17">
        <f>VLOOKUP(J168,Budget!$J$2:$AB$2575,5,FALSE)</f>
        <v>224.05660377358492</v>
      </c>
    </row>
    <row r="169" spans="1:28" x14ac:dyDescent="0.2">
      <c r="A169" t="s">
        <v>313</v>
      </c>
      <c r="B169" t="s">
        <v>314</v>
      </c>
      <c r="C169" t="s">
        <v>315</v>
      </c>
      <c r="D169" t="s">
        <v>315</v>
      </c>
      <c r="E169" t="s">
        <v>316</v>
      </c>
      <c r="F169" t="s">
        <v>317</v>
      </c>
      <c r="G169" t="s">
        <v>47</v>
      </c>
      <c r="H169" t="s">
        <v>48</v>
      </c>
      <c r="I169" t="s">
        <v>21</v>
      </c>
      <c r="J169" t="s">
        <v>325</v>
      </c>
      <c r="K169" s="3">
        <v>251.49316239280861</v>
      </c>
      <c r="L169" s="3">
        <v>215.1201063949641</v>
      </c>
      <c r="M169" s="3">
        <v>171.67572921143619</v>
      </c>
      <c r="N169" s="3">
        <v>181.67241706061182</v>
      </c>
      <c r="O169" s="3">
        <v>204.99035376495519</v>
      </c>
      <c r="P169" s="9">
        <f t="shared" si="11"/>
        <v>204.99035376495516</v>
      </c>
      <c r="Q169" s="9">
        <f t="shared" si="15"/>
        <v>204.99035376495516</v>
      </c>
      <c r="R169" s="9">
        <f t="shared" si="15"/>
        <v>204.99035376495516</v>
      </c>
      <c r="S169" s="9">
        <f t="shared" si="15"/>
        <v>204.99035376495516</v>
      </c>
      <c r="T169" s="9">
        <f t="shared" si="15"/>
        <v>204.99035376495516</v>
      </c>
      <c r="U169" s="9">
        <f t="shared" si="15"/>
        <v>204.99035376495516</v>
      </c>
      <c r="V169" s="9">
        <f t="shared" si="15"/>
        <v>204.99035376495516</v>
      </c>
      <c r="W169" s="3">
        <f t="shared" si="12"/>
        <v>1024.9517688247759</v>
      </c>
      <c r="X169" s="3">
        <f t="shared" si="13"/>
        <v>2459.8842451794621</v>
      </c>
      <c r="Y169" s="3">
        <f>VLOOKUP(J169,[1]BD!$J$2:$W$2575,14,FALSE)</f>
        <v>3584.9056603773583</v>
      </c>
      <c r="Z169" s="3">
        <f t="shared" si="14"/>
        <v>1125.0214151978962</v>
      </c>
      <c r="AA169" s="17">
        <f>VLOOKUP(J169,Budget!$J$2:$AB$2575,19,FALSE)</f>
        <v>1493.7106918238992</v>
      </c>
      <c r="AB169" s="17">
        <f>VLOOKUP(J169,Budget!$J$2:$AB$2575,5,FALSE)</f>
        <v>298.74213836477986</v>
      </c>
    </row>
    <row r="170" spans="1:28" x14ac:dyDescent="0.2">
      <c r="A170" t="s">
        <v>313</v>
      </c>
      <c r="B170" t="s">
        <v>314</v>
      </c>
      <c r="C170" t="s">
        <v>315</v>
      </c>
      <c r="D170" t="s">
        <v>315</v>
      </c>
      <c r="E170" t="s">
        <v>316</v>
      </c>
      <c r="F170" t="s">
        <v>317</v>
      </c>
      <c r="G170" t="s">
        <v>50</v>
      </c>
      <c r="H170" t="s">
        <v>51</v>
      </c>
      <c r="I170" t="s">
        <v>21</v>
      </c>
      <c r="J170" t="s">
        <v>326</v>
      </c>
      <c r="K170" s="3">
        <v>92.692630515062277</v>
      </c>
      <c r="L170" s="3">
        <v>0</v>
      </c>
      <c r="M170" s="3">
        <v>0</v>
      </c>
      <c r="N170" s="3">
        <v>0</v>
      </c>
      <c r="O170" s="3">
        <v>23.173157628765569</v>
      </c>
      <c r="P170" s="9">
        <f t="shared" si="11"/>
        <v>23.173157628765569</v>
      </c>
      <c r="Q170" s="9">
        <f t="shared" si="15"/>
        <v>23.173157628765569</v>
      </c>
      <c r="R170" s="9">
        <f t="shared" si="15"/>
        <v>23.173157628765569</v>
      </c>
      <c r="S170" s="9">
        <f t="shared" si="15"/>
        <v>23.173157628765569</v>
      </c>
      <c r="T170" s="9">
        <f t="shared" si="15"/>
        <v>23.173157628765569</v>
      </c>
      <c r="U170" s="9">
        <f t="shared" si="15"/>
        <v>23.173157628765569</v>
      </c>
      <c r="V170" s="9">
        <f t="shared" si="15"/>
        <v>23.173157628765569</v>
      </c>
      <c r="W170" s="3">
        <f t="shared" si="12"/>
        <v>115.86578814382784</v>
      </c>
      <c r="X170" s="3">
        <f t="shared" si="13"/>
        <v>278.0778915451869</v>
      </c>
      <c r="Y170" s="3">
        <f>VLOOKUP(J170,[1]BD!$J$2:$W$2575,14,FALSE)</f>
        <v>220</v>
      </c>
      <c r="Z170" s="3">
        <f t="shared" si="14"/>
        <v>-58.077891545186901</v>
      </c>
      <c r="AA170" s="17">
        <f>VLOOKUP(J170,Budget!$J$2:$AB$2575,19,FALSE)</f>
        <v>220</v>
      </c>
      <c r="AB170" s="17">
        <f>VLOOKUP(J170,Budget!$J$2:$AB$2575,5,FALSE)</f>
        <v>0</v>
      </c>
    </row>
    <row r="171" spans="1:28" x14ac:dyDescent="0.2">
      <c r="A171" t="s">
        <v>313</v>
      </c>
      <c r="B171" t="s">
        <v>314</v>
      </c>
      <c r="C171" t="s">
        <v>315</v>
      </c>
      <c r="D171" t="s">
        <v>315</v>
      </c>
      <c r="E171" t="s">
        <v>316</v>
      </c>
      <c r="F171" t="s">
        <v>317</v>
      </c>
      <c r="G171" t="s">
        <v>53</v>
      </c>
      <c r="H171" t="s">
        <v>54</v>
      </c>
      <c r="I171" t="s">
        <v>21</v>
      </c>
      <c r="J171" t="s">
        <v>327</v>
      </c>
      <c r="K171" s="3">
        <v>73.801563672283464</v>
      </c>
      <c r="L171" s="3">
        <v>1211.3550589164199</v>
      </c>
      <c r="M171" s="3">
        <v>238.0779493106956</v>
      </c>
      <c r="N171" s="3">
        <v>282.55135241382385</v>
      </c>
      <c r="O171" s="3">
        <v>451.44648107830574</v>
      </c>
      <c r="P171" s="9">
        <f t="shared" si="11"/>
        <v>451.44648107830574</v>
      </c>
      <c r="Q171" s="9">
        <f t="shared" si="15"/>
        <v>451.44648107830574</v>
      </c>
      <c r="R171" s="9">
        <f t="shared" si="15"/>
        <v>451.44648107830574</v>
      </c>
      <c r="S171" s="9">
        <f t="shared" si="15"/>
        <v>451.44648107830574</v>
      </c>
      <c r="T171" s="9">
        <f t="shared" si="15"/>
        <v>451.44648107830574</v>
      </c>
      <c r="U171" s="9">
        <f t="shared" si="15"/>
        <v>451.44648107830574</v>
      </c>
      <c r="V171" s="9">
        <f t="shared" si="15"/>
        <v>451.44648107830574</v>
      </c>
      <c r="W171" s="3">
        <f t="shared" si="12"/>
        <v>2257.2324053915286</v>
      </c>
      <c r="X171" s="3">
        <f t="shared" si="13"/>
        <v>5417.3577729396684</v>
      </c>
      <c r="Y171" s="3">
        <f>VLOOKUP(J171,[1]BD!$J$2:$W$2575,14,FALSE)</f>
        <v>15000</v>
      </c>
      <c r="Z171" s="3">
        <f t="shared" si="14"/>
        <v>9582.6422270603325</v>
      </c>
      <c r="AA171" s="17">
        <f>VLOOKUP(J171,Budget!$J$2:$AB$2575,19,FALSE)</f>
        <v>6250</v>
      </c>
      <c r="AB171" s="17">
        <f>VLOOKUP(J171,Budget!$J$2:$AB$2575,5,FALSE)</f>
        <v>1250</v>
      </c>
    </row>
    <row r="172" spans="1:28" x14ac:dyDescent="0.2">
      <c r="A172" t="s">
        <v>313</v>
      </c>
      <c r="B172" t="s">
        <v>314</v>
      </c>
      <c r="C172" t="s">
        <v>315</v>
      </c>
      <c r="D172" t="s">
        <v>315</v>
      </c>
      <c r="E172" t="s">
        <v>316</v>
      </c>
      <c r="F172" t="s">
        <v>317</v>
      </c>
      <c r="G172" t="s">
        <v>68</v>
      </c>
      <c r="H172" t="s">
        <v>69</v>
      </c>
      <c r="I172" t="s">
        <v>21</v>
      </c>
      <c r="J172" t="s">
        <v>328</v>
      </c>
      <c r="K172" s="3">
        <v>196.89771672110396</v>
      </c>
      <c r="L172" s="3">
        <v>240.46615733857789</v>
      </c>
      <c r="M172" s="3">
        <v>164.12636372381144</v>
      </c>
      <c r="N172" s="3">
        <v>263.744757837664</v>
      </c>
      <c r="O172" s="3">
        <v>216.30874890528932</v>
      </c>
      <c r="P172" s="9">
        <f t="shared" si="11"/>
        <v>216.30874890528929</v>
      </c>
      <c r="Q172" s="9">
        <f t="shared" si="15"/>
        <v>216.30874890528929</v>
      </c>
      <c r="R172" s="9">
        <f t="shared" si="15"/>
        <v>216.30874890528929</v>
      </c>
      <c r="S172" s="9">
        <f t="shared" si="15"/>
        <v>216.30874890528929</v>
      </c>
      <c r="T172" s="9">
        <f t="shared" si="15"/>
        <v>216.30874890528929</v>
      </c>
      <c r="U172" s="9">
        <f t="shared" si="15"/>
        <v>216.30874890528929</v>
      </c>
      <c r="V172" s="9">
        <f t="shared" si="15"/>
        <v>216.30874890528929</v>
      </c>
      <c r="W172" s="3">
        <f t="shared" si="12"/>
        <v>1081.5437445264465</v>
      </c>
      <c r="X172" s="3">
        <f t="shared" si="13"/>
        <v>2595.7049868634713</v>
      </c>
      <c r="Y172" s="3">
        <f>VLOOKUP(J172,[1]BD!$J$2:$W$2575,14,FALSE)</f>
        <v>3000</v>
      </c>
      <c r="Z172" s="3">
        <f t="shared" si="14"/>
        <v>404.29501313652872</v>
      </c>
      <c r="AA172" s="17">
        <f>VLOOKUP(J172,Budget!$J$2:$AB$2575,19,FALSE)</f>
        <v>1250</v>
      </c>
      <c r="AB172" s="17">
        <f>VLOOKUP(J172,Budget!$J$2:$AB$2575,5,FALSE)</f>
        <v>250</v>
      </c>
    </row>
    <row r="173" spans="1:28" x14ac:dyDescent="0.2">
      <c r="A173" t="s">
        <v>329</v>
      </c>
      <c r="B173" t="s">
        <v>330</v>
      </c>
      <c r="C173" t="s">
        <v>315</v>
      </c>
      <c r="D173" t="s">
        <v>315</v>
      </c>
      <c r="E173" t="s">
        <v>316</v>
      </c>
      <c r="F173" t="s">
        <v>317</v>
      </c>
      <c r="G173" t="s">
        <v>15</v>
      </c>
      <c r="H173" t="s">
        <v>16</v>
      </c>
      <c r="I173" t="s">
        <v>17</v>
      </c>
      <c r="J173" t="s">
        <v>331</v>
      </c>
      <c r="K173" s="3">
        <v>53007.92</v>
      </c>
      <c r="L173" s="3">
        <v>45702.71</v>
      </c>
      <c r="M173" s="3">
        <v>45702.71</v>
      </c>
      <c r="N173" s="3">
        <v>57136.3</v>
      </c>
      <c r="O173" s="3">
        <v>50387.41</v>
      </c>
      <c r="P173" s="9">
        <f t="shared" si="11"/>
        <v>50387.41</v>
      </c>
      <c r="Q173" s="9">
        <f t="shared" si="15"/>
        <v>50387.41</v>
      </c>
      <c r="R173" s="9">
        <f t="shared" si="15"/>
        <v>50387.41</v>
      </c>
      <c r="S173" s="9">
        <f t="shared" si="15"/>
        <v>50387.41</v>
      </c>
      <c r="T173" s="9">
        <f t="shared" si="15"/>
        <v>50387.41</v>
      </c>
      <c r="U173" s="9">
        <f t="shared" si="15"/>
        <v>50387.41</v>
      </c>
      <c r="V173" s="9">
        <f t="shared" si="15"/>
        <v>50387.41</v>
      </c>
      <c r="W173" s="3">
        <f t="shared" si="12"/>
        <v>251937.05000000002</v>
      </c>
      <c r="X173" s="3">
        <f t="shared" si="13"/>
        <v>604648.92000000016</v>
      </c>
      <c r="Y173" s="3">
        <f>VLOOKUP(J173,[1]BD!$J$2:$W$2575,14,FALSE)</f>
        <v>607878.86</v>
      </c>
      <c r="Z173" s="3">
        <f t="shared" si="14"/>
        <v>3229.9399999998277</v>
      </c>
      <c r="AA173" s="17">
        <f>VLOOKUP(J173,Budget!$J$2:$AB$2575,19,FALSE)</f>
        <v>248997.65000000002</v>
      </c>
      <c r="AB173" s="17">
        <f>VLOOKUP(J173,Budget!$J$2:$AB$2575,5,FALSE)</f>
        <v>57136.3</v>
      </c>
    </row>
    <row r="174" spans="1:28" x14ac:dyDescent="0.2">
      <c r="A174" t="s">
        <v>329</v>
      </c>
      <c r="B174" t="s">
        <v>330</v>
      </c>
      <c r="C174" t="s">
        <v>315</v>
      </c>
      <c r="D174" t="s">
        <v>315</v>
      </c>
      <c r="E174" t="s">
        <v>316</v>
      </c>
      <c r="F174" t="s">
        <v>317</v>
      </c>
      <c r="G174" t="s">
        <v>19</v>
      </c>
      <c r="H174" t="s">
        <v>20</v>
      </c>
      <c r="I174" t="s">
        <v>21</v>
      </c>
      <c r="J174" t="s">
        <v>332</v>
      </c>
      <c r="K174" s="3">
        <v>1166.0148548241061</v>
      </c>
      <c r="L174" s="3">
        <v>4150.0694577255672</v>
      </c>
      <c r="M174" s="3">
        <v>4575.8780704482651</v>
      </c>
      <c r="N174" s="3">
        <v>23.95676027453425</v>
      </c>
      <c r="O174" s="3">
        <v>2478.9797858181182</v>
      </c>
      <c r="P174" s="9">
        <f t="shared" si="11"/>
        <v>2478.9797858181182</v>
      </c>
      <c r="Q174" s="9">
        <f t="shared" si="15"/>
        <v>2478.9797858181182</v>
      </c>
      <c r="R174" s="9">
        <f t="shared" si="15"/>
        <v>2478.9797858181182</v>
      </c>
      <c r="S174" s="9">
        <f t="shared" si="15"/>
        <v>2478.9797858181182</v>
      </c>
      <c r="T174" s="9">
        <f t="shared" si="15"/>
        <v>2478.9797858181182</v>
      </c>
      <c r="U174" s="9">
        <f t="shared" si="15"/>
        <v>2478.9797858181182</v>
      </c>
      <c r="V174" s="9">
        <f t="shared" si="15"/>
        <v>2478.9797858181182</v>
      </c>
      <c r="W174" s="3">
        <f t="shared" si="12"/>
        <v>12394.898929090592</v>
      </c>
      <c r="X174" s="3">
        <f t="shared" si="13"/>
        <v>29747.757429817426</v>
      </c>
      <c r="Y174" s="3">
        <f>VLOOKUP(J174,[1]BD!$J$2:$W$2575,14,FALSE)</f>
        <v>36000</v>
      </c>
      <c r="Z174" s="3">
        <f t="shared" si="14"/>
        <v>6252.2425701825741</v>
      </c>
      <c r="AA174" s="17">
        <f>VLOOKUP(J174,Budget!$J$2:$AB$2575,19,FALSE)</f>
        <v>15000</v>
      </c>
      <c r="AB174" s="17">
        <f>VLOOKUP(J174,Budget!$J$2:$AB$2575,5,FALSE)</f>
        <v>3000</v>
      </c>
    </row>
    <row r="175" spans="1:28" x14ac:dyDescent="0.2">
      <c r="A175" t="s">
        <v>329</v>
      </c>
      <c r="B175" t="s">
        <v>330</v>
      </c>
      <c r="C175" t="s">
        <v>315</v>
      </c>
      <c r="D175" t="s">
        <v>315</v>
      </c>
      <c r="E175" t="s">
        <v>316</v>
      </c>
      <c r="F175" t="s">
        <v>317</v>
      </c>
      <c r="G175" t="s">
        <v>23</v>
      </c>
      <c r="H175" t="s">
        <v>24</v>
      </c>
      <c r="I175" t="s">
        <v>21</v>
      </c>
      <c r="J175" t="s">
        <v>333</v>
      </c>
      <c r="K175" s="3">
        <v>75.243410772942738</v>
      </c>
      <c r="L175" s="3">
        <v>506.28732719872988</v>
      </c>
      <c r="M175" s="3">
        <v>184.37096306708744</v>
      </c>
      <c r="N175" s="3">
        <v>573.38150474531949</v>
      </c>
      <c r="O175" s="3">
        <v>334.82080144601991</v>
      </c>
      <c r="P175" s="9">
        <f t="shared" si="11"/>
        <v>334.82080144601991</v>
      </c>
      <c r="Q175" s="9">
        <f t="shared" si="15"/>
        <v>334.82080144601991</v>
      </c>
      <c r="R175" s="9">
        <f t="shared" si="15"/>
        <v>334.82080144601991</v>
      </c>
      <c r="S175" s="9">
        <f t="shared" si="15"/>
        <v>334.82080144601991</v>
      </c>
      <c r="T175" s="9">
        <f t="shared" si="15"/>
        <v>334.82080144601991</v>
      </c>
      <c r="U175" s="9">
        <f t="shared" si="15"/>
        <v>334.82080144601991</v>
      </c>
      <c r="V175" s="9">
        <f t="shared" si="15"/>
        <v>334.82080144601991</v>
      </c>
      <c r="W175" s="3">
        <f t="shared" si="12"/>
        <v>1674.1040072300996</v>
      </c>
      <c r="X175" s="3">
        <f t="shared" si="13"/>
        <v>4017.8496173522381</v>
      </c>
      <c r="Y175" s="3">
        <f>VLOOKUP(J175,[1]BD!$J$2:$W$2575,14,FALSE)</f>
        <v>9600</v>
      </c>
      <c r="Z175" s="3">
        <f t="shared" si="14"/>
        <v>5582.1503826477619</v>
      </c>
      <c r="AA175" s="17">
        <f>VLOOKUP(J175,Budget!$J$2:$AB$2575,19,FALSE)</f>
        <v>4000</v>
      </c>
      <c r="AB175" s="17">
        <f>VLOOKUP(J175,Budget!$J$2:$AB$2575,5,FALSE)</f>
        <v>800</v>
      </c>
    </row>
    <row r="176" spans="1:28" x14ac:dyDescent="0.2">
      <c r="A176" t="s">
        <v>329</v>
      </c>
      <c r="B176" t="s">
        <v>330</v>
      </c>
      <c r="C176" t="s">
        <v>315</v>
      </c>
      <c r="D176" t="s">
        <v>315</v>
      </c>
      <c r="E176" t="s">
        <v>316</v>
      </c>
      <c r="F176" t="s">
        <v>317</v>
      </c>
      <c r="G176" t="s">
        <v>26</v>
      </c>
      <c r="H176" t="s">
        <v>27</v>
      </c>
      <c r="I176" t="s">
        <v>21</v>
      </c>
      <c r="J176" t="s">
        <v>334</v>
      </c>
      <c r="K176" s="3">
        <v>192.11500198541626</v>
      </c>
      <c r="L176" s="3">
        <v>1478.2162814068945</v>
      </c>
      <c r="M176" s="3">
        <v>80.972342166594956</v>
      </c>
      <c r="N176" s="3">
        <v>297.50289171898646</v>
      </c>
      <c r="O176" s="3">
        <v>512.201629319473</v>
      </c>
      <c r="P176" s="9">
        <f t="shared" si="11"/>
        <v>512.201629319473</v>
      </c>
      <c r="Q176" s="9">
        <f t="shared" si="15"/>
        <v>512.201629319473</v>
      </c>
      <c r="R176" s="9">
        <f t="shared" si="15"/>
        <v>512.201629319473</v>
      </c>
      <c r="S176" s="9">
        <f t="shared" si="15"/>
        <v>512.201629319473</v>
      </c>
      <c r="T176" s="9">
        <f t="shared" si="15"/>
        <v>512.201629319473</v>
      </c>
      <c r="U176" s="9">
        <f t="shared" si="15"/>
        <v>512.201629319473</v>
      </c>
      <c r="V176" s="9">
        <f t="shared" si="15"/>
        <v>512.201629319473</v>
      </c>
      <c r="W176" s="3">
        <f t="shared" si="12"/>
        <v>2561.0081465973649</v>
      </c>
      <c r="X176" s="3">
        <f t="shared" si="13"/>
        <v>6146.4195518336755</v>
      </c>
      <c r="Y176" s="3">
        <f>VLOOKUP(J176,[1]BD!$J$2:$W$2575,14,FALSE)</f>
        <v>9600</v>
      </c>
      <c r="Z176" s="3">
        <f t="shared" si="14"/>
        <v>3453.5804481663245</v>
      </c>
      <c r="AA176" s="17">
        <f>VLOOKUP(J176,Budget!$J$2:$AB$2575,19,FALSE)</f>
        <v>4000</v>
      </c>
      <c r="AB176" s="17">
        <f>VLOOKUP(J176,Budget!$J$2:$AB$2575,5,FALSE)</f>
        <v>800</v>
      </c>
    </row>
    <row r="177" spans="1:28" x14ac:dyDescent="0.2">
      <c r="A177" t="s">
        <v>329</v>
      </c>
      <c r="B177" t="s">
        <v>330</v>
      </c>
      <c r="C177" t="s">
        <v>315</v>
      </c>
      <c r="D177" t="s">
        <v>315</v>
      </c>
      <c r="E177" t="s">
        <v>316</v>
      </c>
      <c r="F177" t="s">
        <v>317</v>
      </c>
      <c r="G177" t="s">
        <v>29</v>
      </c>
      <c r="H177" t="s">
        <v>30</v>
      </c>
      <c r="I177" t="s">
        <v>21</v>
      </c>
      <c r="J177" t="s">
        <v>335</v>
      </c>
      <c r="K177" s="3">
        <v>0</v>
      </c>
      <c r="L177" s="3">
        <v>12949.702892842797</v>
      </c>
      <c r="M177" s="3">
        <v>0</v>
      </c>
      <c r="N177" s="3">
        <v>0</v>
      </c>
      <c r="O177" s="3">
        <v>3237.4257232106993</v>
      </c>
      <c r="P177" s="9">
        <f t="shared" si="11"/>
        <v>3237.4257232106993</v>
      </c>
      <c r="Q177" s="9">
        <f t="shared" si="15"/>
        <v>3237.4257232106993</v>
      </c>
      <c r="R177" s="9">
        <f t="shared" si="15"/>
        <v>3237.4257232106993</v>
      </c>
      <c r="S177" s="9">
        <f t="shared" si="15"/>
        <v>3237.4257232106993</v>
      </c>
      <c r="T177" s="9">
        <f t="shared" si="15"/>
        <v>3237.4257232106993</v>
      </c>
      <c r="U177" s="9">
        <f t="shared" si="15"/>
        <v>3237.4257232106993</v>
      </c>
      <c r="V177" s="9">
        <f t="shared" si="15"/>
        <v>3237.4257232106993</v>
      </c>
      <c r="W177" s="3">
        <f t="shared" si="12"/>
        <v>16187.128616053496</v>
      </c>
      <c r="X177" s="3">
        <f t="shared" si="13"/>
        <v>38849.108678528384</v>
      </c>
      <c r="Y177" s="3">
        <f>VLOOKUP(J177,[1]BD!$J$2:$W$2575,14,FALSE)</f>
        <v>16100</v>
      </c>
      <c r="Z177" s="3">
        <f t="shared" si="14"/>
        <v>-22749.108678528384</v>
      </c>
      <c r="AA177" s="17">
        <f>VLOOKUP(J177,Budget!$J$2:$AB$2575,19,FALSE)</f>
        <v>16100</v>
      </c>
      <c r="AB177" s="17">
        <f>VLOOKUP(J177,Budget!$J$2:$AB$2575,5,FALSE)</f>
        <v>0</v>
      </c>
    </row>
    <row r="178" spans="1:28" x14ac:dyDescent="0.2">
      <c r="A178" t="s">
        <v>329</v>
      </c>
      <c r="B178" t="s">
        <v>330</v>
      </c>
      <c r="C178" t="s">
        <v>315</v>
      </c>
      <c r="D178" t="s">
        <v>315</v>
      </c>
      <c r="E178" t="s">
        <v>316</v>
      </c>
      <c r="F178" t="s">
        <v>317</v>
      </c>
      <c r="G178" t="s">
        <v>32</v>
      </c>
      <c r="H178" t="s">
        <v>33</v>
      </c>
      <c r="I178" t="s">
        <v>21</v>
      </c>
      <c r="J178" t="s">
        <v>336</v>
      </c>
      <c r="K178" s="3">
        <v>0</v>
      </c>
      <c r="L178" s="3">
        <v>7785.5374057754607</v>
      </c>
      <c r="M178" s="3">
        <v>0</v>
      </c>
      <c r="N178" s="3">
        <v>0</v>
      </c>
      <c r="O178" s="3">
        <v>1946.3843514438652</v>
      </c>
      <c r="P178" s="9">
        <f t="shared" si="11"/>
        <v>1946.3843514438654</v>
      </c>
      <c r="Q178" s="9">
        <f t="shared" si="15"/>
        <v>1946.3843514438654</v>
      </c>
      <c r="R178" s="9">
        <f t="shared" si="15"/>
        <v>1946.3843514438654</v>
      </c>
      <c r="S178" s="9">
        <f t="shared" si="15"/>
        <v>1946.3843514438654</v>
      </c>
      <c r="T178" s="9">
        <f t="shared" si="15"/>
        <v>1946.3843514438654</v>
      </c>
      <c r="U178" s="9">
        <f t="shared" si="15"/>
        <v>1946.3843514438654</v>
      </c>
      <c r="V178" s="9">
        <f t="shared" si="15"/>
        <v>1946.3843514438654</v>
      </c>
      <c r="W178" s="3">
        <f t="shared" si="12"/>
        <v>9731.9217572193265</v>
      </c>
      <c r="X178" s="3">
        <f t="shared" si="13"/>
        <v>23356.612217326387</v>
      </c>
      <c r="Y178" s="3">
        <f>VLOOKUP(J178,[1]BD!$J$2:$W$2575,14,FALSE)</f>
        <v>7000</v>
      </c>
      <c r="Z178" s="3">
        <f t="shared" si="14"/>
        <v>-16356.612217326387</v>
      </c>
      <c r="AA178" s="17">
        <f>VLOOKUP(J178,Budget!$J$2:$AB$2575,19,FALSE)</f>
        <v>7000</v>
      </c>
      <c r="AB178" s="17">
        <f>VLOOKUP(J178,Budget!$J$2:$AB$2575,5,FALSE)</f>
        <v>0</v>
      </c>
    </row>
    <row r="179" spans="1:28" x14ac:dyDescent="0.2">
      <c r="A179" t="s">
        <v>329</v>
      </c>
      <c r="B179" t="s">
        <v>330</v>
      </c>
      <c r="C179" t="s">
        <v>315</v>
      </c>
      <c r="D179" t="s">
        <v>315</v>
      </c>
      <c r="E179" t="s">
        <v>316</v>
      </c>
      <c r="F179" t="s">
        <v>317</v>
      </c>
      <c r="G179" t="s">
        <v>38</v>
      </c>
      <c r="H179" t="s">
        <v>39</v>
      </c>
      <c r="I179" t="s">
        <v>21</v>
      </c>
      <c r="J179" t="s">
        <v>337</v>
      </c>
      <c r="K179" s="3">
        <v>973.08182310751931</v>
      </c>
      <c r="L179" s="3">
        <v>2106.3314151757454</v>
      </c>
      <c r="M179" s="3">
        <v>3362.3558764235981</v>
      </c>
      <c r="N179" s="3">
        <v>1515.4479289292233</v>
      </c>
      <c r="O179" s="3">
        <v>1989.3042609090217</v>
      </c>
      <c r="P179" s="9">
        <f t="shared" si="11"/>
        <v>1989.3042609090219</v>
      </c>
      <c r="Q179" s="9">
        <f t="shared" si="15"/>
        <v>1989.3042609090219</v>
      </c>
      <c r="R179" s="9">
        <f t="shared" si="15"/>
        <v>1989.3042609090219</v>
      </c>
      <c r="S179" s="9">
        <f t="shared" si="15"/>
        <v>1989.3042609090219</v>
      </c>
      <c r="T179" s="9">
        <f t="shared" si="15"/>
        <v>1989.3042609090219</v>
      </c>
      <c r="U179" s="9">
        <f t="shared" ref="Q179:V222" si="16">SUM($K179:$O179)/5</f>
        <v>1989.3042609090219</v>
      </c>
      <c r="V179" s="9">
        <f t="shared" si="16"/>
        <v>1989.3042609090219</v>
      </c>
      <c r="W179" s="3">
        <f t="shared" si="12"/>
        <v>9946.5213045451092</v>
      </c>
      <c r="X179" s="3">
        <f t="shared" si="13"/>
        <v>23871.651130908267</v>
      </c>
      <c r="Y179" s="3">
        <f>VLOOKUP(J179,[1]BD!$J$2:$W$2575,14,FALSE)</f>
        <v>34354.891348838908</v>
      </c>
      <c r="Z179" s="3">
        <f t="shared" si="14"/>
        <v>10483.240217930641</v>
      </c>
      <c r="AA179" s="17">
        <f>VLOOKUP(J179,Budget!$J$2:$AB$2575,19,FALSE)</f>
        <v>14314.538062016214</v>
      </c>
      <c r="AB179" s="17">
        <f>VLOOKUP(J179,Budget!$J$2:$AB$2575,5,FALSE)</f>
        <v>2862.9076124032426</v>
      </c>
    </row>
    <row r="180" spans="1:28" x14ac:dyDescent="0.2">
      <c r="A180" t="s">
        <v>329</v>
      </c>
      <c r="B180" t="s">
        <v>330</v>
      </c>
      <c r="C180" t="s">
        <v>315</v>
      </c>
      <c r="D180" t="s">
        <v>315</v>
      </c>
      <c r="E180" t="s">
        <v>316</v>
      </c>
      <c r="F180" t="s">
        <v>317</v>
      </c>
      <c r="G180" t="s">
        <v>41</v>
      </c>
      <c r="H180" t="s">
        <v>42</v>
      </c>
      <c r="I180" t="s">
        <v>21</v>
      </c>
      <c r="J180" t="s">
        <v>338</v>
      </c>
      <c r="K180" s="3">
        <v>43.214669637471417</v>
      </c>
      <c r="L180" s="3">
        <v>244.0774502256341</v>
      </c>
      <c r="M180" s="3">
        <v>590.10243077726284</v>
      </c>
      <c r="N180" s="3">
        <v>736.87136914532732</v>
      </c>
      <c r="O180" s="3">
        <v>403.5664799464239</v>
      </c>
      <c r="P180" s="9">
        <f t="shared" si="11"/>
        <v>403.5664799464239</v>
      </c>
      <c r="Q180" s="9">
        <f t="shared" si="16"/>
        <v>403.5664799464239</v>
      </c>
      <c r="R180" s="9">
        <f t="shared" si="16"/>
        <v>403.5664799464239</v>
      </c>
      <c r="S180" s="9">
        <f t="shared" si="16"/>
        <v>403.5664799464239</v>
      </c>
      <c r="T180" s="9">
        <f t="shared" si="16"/>
        <v>403.5664799464239</v>
      </c>
      <c r="U180" s="9">
        <f t="shared" si="16"/>
        <v>403.5664799464239</v>
      </c>
      <c r="V180" s="9">
        <f t="shared" si="16"/>
        <v>403.5664799464239</v>
      </c>
      <c r="W180" s="3">
        <f t="shared" si="12"/>
        <v>2017.8323997321195</v>
      </c>
      <c r="X180" s="3">
        <f t="shared" si="13"/>
        <v>4842.7977593570868</v>
      </c>
      <c r="Y180" s="3">
        <f>VLOOKUP(J180,[1]BD!$J$2:$W$2575,14,FALSE)</f>
        <v>8400</v>
      </c>
      <c r="Z180" s="3">
        <f t="shared" si="14"/>
        <v>3557.2022406429132</v>
      </c>
      <c r="AA180" s="17">
        <f>VLOOKUP(J180,Budget!$J$2:$AB$2575,19,FALSE)</f>
        <v>3500</v>
      </c>
      <c r="AB180" s="17">
        <f>VLOOKUP(J180,Budget!$J$2:$AB$2575,5,FALSE)</f>
        <v>700</v>
      </c>
    </row>
    <row r="181" spans="1:28" x14ac:dyDescent="0.2">
      <c r="A181" t="s">
        <v>329</v>
      </c>
      <c r="B181" t="s">
        <v>330</v>
      </c>
      <c r="C181" t="s">
        <v>315</v>
      </c>
      <c r="D181" t="s">
        <v>315</v>
      </c>
      <c r="E181" t="s">
        <v>316</v>
      </c>
      <c r="F181" t="s">
        <v>317</v>
      </c>
      <c r="G181" t="s">
        <v>44</v>
      </c>
      <c r="H181" t="s">
        <v>45</v>
      </c>
      <c r="I181" t="s">
        <v>21</v>
      </c>
      <c r="J181" t="s">
        <v>339</v>
      </c>
      <c r="K181" s="3">
        <v>23.865446272011702</v>
      </c>
      <c r="L181" s="3">
        <v>54.734491844751574</v>
      </c>
      <c r="M181" s="3">
        <v>4.436841713912469</v>
      </c>
      <c r="N181" s="3">
        <v>58.428089462376256</v>
      </c>
      <c r="O181" s="3">
        <v>35.366217323263001</v>
      </c>
      <c r="P181" s="9">
        <f t="shared" ref="P181:P244" si="17">SUM($K181:$O181)/5</f>
        <v>35.366217323263001</v>
      </c>
      <c r="Q181" s="9">
        <f t="shared" si="16"/>
        <v>35.366217323263001</v>
      </c>
      <c r="R181" s="9">
        <f t="shared" si="16"/>
        <v>35.366217323263001</v>
      </c>
      <c r="S181" s="9">
        <f t="shared" si="16"/>
        <v>35.366217323263001</v>
      </c>
      <c r="T181" s="9">
        <f t="shared" si="16"/>
        <v>35.366217323263001</v>
      </c>
      <c r="U181" s="9">
        <f t="shared" si="16"/>
        <v>35.366217323263001</v>
      </c>
      <c r="V181" s="9">
        <f t="shared" si="16"/>
        <v>35.366217323263001</v>
      </c>
      <c r="W181" s="3">
        <f t="shared" si="12"/>
        <v>176.83108661631502</v>
      </c>
      <c r="X181" s="3">
        <f t="shared" si="13"/>
        <v>424.39460787915613</v>
      </c>
      <c r="Y181" s="3">
        <f>VLOOKUP(J181,[1]BD!$J$2:$W$2575,14,FALSE)</f>
        <v>480</v>
      </c>
      <c r="Z181" s="3">
        <f t="shared" si="14"/>
        <v>55.605392120843874</v>
      </c>
      <c r="AA181" s="17">
        <f>VLOOKUP(J181,Budget!$J$2:$AB$2575,19,FALSE)</f>
        <v>200</v>
      </c>
      <c r="AB181" s="17">
        <f>VLOOKUP(J181,Budget!$J$2:$AB$2575,5,FALSE)</f>
        <v>40</v>
      </c>
    </row>
    <row r="182" spans="1:28" x14ac:dyDescent="0.2">
      <c r="A182" t="s">
        <v>329</v>
      </c>
      <c r="B182" t="s">
        <v>330</v>
      </c>
      <c r="C182" t="s">
        <v>315</v>
      </c>
      <c r="D182" t="s">
        <v>315</v>
      </c>
      <c r="E182" t="s">
        <v>316</v>
      </c>
      <c r="F182" t="s">
        <v>317</v>
      </c>
      <c r="G182" t="s">
        <v>50</v>
      </c>
      <c r="H182" t="s">
        <v>51</v>
      </c>
      <c r="I182" t="s">
        <v>21</v>
      </c>
      <c r="J182" t="s">
        <v>340</v>
      </c>
      <c r="K182" s="3">
        <v>373.17168091377243</v>
      </c>
      <c r="L182" s="3">
        <v>0</v>
      </c>
      <c r="M182" s="3">
        <v>0</v>
      </c>
      <c r="N182" s="3">
        <v>0</v>
      </c>
      <c r="O182" s="3">
        <v>93.292920228443108</v>
      </c>
      <c r="P182" s="9">
        <f t="shared" si="17"/>
        <v>93.292920228443108</v>
      </c>
      <c r="Q182" s="9">
        <f t="shared" si="16"/>
        <v>93.292920228443108</v>
      </c>
      <c r="R182" s="9">
        <f t="shared" si="16"/>
        <v>93.292920228443108</v>
      </c>
      <c r="S182" s="9">
        <f t="shared" si="16"/>
        <v>93.292920228443108</v>
      </c>
      <c r="T182" s="9">
        <f t="shared" si="16"/>
        <v>93.292920228443108</v>
      </c>
      <c r="U182" s="9">
        <f t="shared" si="16"/>
        <v>93.292920228443108</v>
      </c>
      <c r="V182" s="9">
        <f t="shared" si="16"/>
        <v>93.292920228443108</v>
      </c>
      <c r="W182" s="3">
        <f t="shared" si="12"/>
        <v>466.46460114221554</v>
      </c>
      <c r="X182" s="3">
        <f t="shared" si="13"/>
        <v>1119.5150427413173</v>
      </c>
      <c r="Y182" s="3">
        <f>VLOOKUP(J182,[1]BD!$J$2:$W$2575,14,FALSE)</f>
        <v>880</v>
      </c>
      <c r="Z182" s="3">
        <f t="shared" si="14"/>
        <v>-239.5150427413173</v>
      </c>
      <c r="AA182" s="17">
        <f>VLOOKUP(J182,Budget!$J$2:$AB$2575,19,FALSE)</f>
        <v>440</v>
      </c>
      <c r="AB182" s="17">
        <f>VLOOKUP(J182,Budget!$J$2:$AB$2575,5,FALSE)</f>
        <v>0</v>
      </c>
    </row>
    <row r="183" spans="1:28" x14ac:dyDescent="0.2">
      <c r="A183" t="s">
        <v>329</v>
      </c>
      <c r="B183" t="s">
        <v>330</v>
      </c>
      <c r="C183" t="s">
        <v>315</v>
      </c>
      <c r="D183" t="s">
        <v>315</v>
      </c>
      <c r="E183" t="s">
        <v>316</v>
      </c>
      <c r="F183" t="s">
        <v>317</v>
      </c>
      <c r="G183" t="s">
        <v>56</v>
      </c>
      <c r="H183" t="s">
        <v>57</v>
      </c>
      <c r="I183" t="s">
        <v>21</v>
      </c>
      <c r="J183" t="s">
        <v>341</v>
      </c>
      <c r="K183" s="3">
        <v>2284.9094501291274</v>
      </c>
      <c r="L183" s="3">
        <v>280.99799529816903</v>
      </c>
      <c r="M183" s="3">
        <v>881.05914874170196</v>
      </c>
      <c r="N183" s="3">
        <v>637.59205078332752</v>
      </c>
      <c r="O183" s="3">
        <v>1021.1396612380814</v>
      </c>
      <c r="P183" s="9">
        <f t="shared" si="17"/>
        <v>1021.1396612380815</v>
      </c>
      <c r="Q183" s="9">
        <f t="shared" si="16"/>
        <v>1021.1396612380815</v>
      </c>
      <c r="R183" s="9">
        <f t="shared" si="16"/>
        <v>1021.1396612380815</v>
      </c>
      <c r="S183" s="9">
        <f t="shared" si="16"/>
        <v>1021.1396612380815</v>
      </c>
      <c r="T183" s="9">
        <f t="shared" si="16"/>
        <v>1021.1396612380815</v>
      </c>
      <c r="U183" s="9">
        <f t="shared" si="16"/>
        <v>1021.1396612380815</v>
      </c>
      <c r="V183" s="9">
        <f t="shared" si="16"/>
        <v>1021.1396612380815</v>
      </c>
      <c r="W183" s="3">
        <f t="shared" si="12"/>
        <v>5105.6983061904075</v>
      </c>
      <c r="X183" s="3">
        <f t="shared" si="13"/>
        <v>12253.675934856978</v>
      </c>
      <c r="Y183" s="3">
        <f>VLOOKUP(J183,[1]BD!$J$2:$W$2575,14,FALSE)</f>
        <v>15000</v>
      </c>
      <c r="Z183" s="3">
        <f t="shared" si="14"/>
        <v>2746.3240651430224</v>
      </c>
      <c r="AA183" s="17">
        <f>VLOOKUP(J183,Budget!$J$2:$AB$2575,19,FALSE)</f>
        <v>6250</v>
      </c>
      <c r="AB183" s="17">
        <f>VLOOKUP(J183,Budget!$J$2:$AB$2575,5,FALSE)</f>
        <v>1250</v>
      </c>
    </row>
    <row r="184" spans="1:28" x14ac:dyDescent="0.2">
      <c r="A184" t="s">
        <v>329</v>
      </c>
      <c r="B184" t="s">
        <v>330</v>
      </c>
      <c r="C184" t="s">
        <v>315</v>
      </c>
      <c r="D184" t="s">
        <v>315</v>
      </c>
      <c r="E184" t="s">
        <v>316</v>
      </c>
      <c r="F184" t="s">
        <v>317</v>
      </c>
      <c r="G184" t="s">
        <v>62</v>
      </c>
      <c r="H184" t="s">
        <v>63</v>
      </c>
      <c r="I184" t="s">
        <v>21</v>
      </c>
      <c r="J184" t="s">
        <v>342</v>
      </c>
      <c r="K184" s="3">
        <v>356.6252456896795</v>
      </c>
      <c r="L184" s="3">
        <v>3.8844605296012964</v>
      </c>
      <c r="M184" s="3">
        <v>287.88994023752673</v>
      </c>
      <c r="N184" s="3">
        <v>132.33739023060363</v>
      </c>
      <c r="O184" s="3">
        <v>195.1842591718528</v>
      </c>
      <c r="P184" s="9">
        <f t="shared" si="17"/>
        <v>195.1842591718528</v>
      </c>
      <c r="Q184" s="9">
        <f t="shared" si="16"/>
        <v>195.1842591718528</v>
      </c>
      <c r="R184" s="9">
        <f t="shared" si="16"/>
        <v>195.1842591718528</v>
      </c>
      <c r="S184" s="9">
        <f t="shared" si="16"/>
        <v>195.1842591718528</v>
      </c>
      <c r="T184" s="9">
        <f t="shared" si="16"/>
        <v>195.1842591718528</v>
      </c>
      <c r="U184" s="9">
        <f t="shared" si="16"/>
        <v>195.1842591718528</v>
      </c>
      <c r="V184" s="9">
        <f t="shared" si="16"/>
        <v>195.1842591718528</v>
      </c>
      <c r="W184" s="3">
        <f t="shared" si="12"/>
        <v>975.92129585926398</v>
      </c>
      <c r="X184" s="3">
        <f t="shared" si="13"/>
        <v>2342.2111100622337</v>
      </c>
      <c r="Y184" s="3">
        <f>VLOOKUP(J184,[1]BD!$J$2:$W$2575,14,FALSE)</f>
        <v>3600</v>
      </c>
      <c r="Z184" s="3">
        <f t="shared" si="14"/>
        <v>1257.7888899377663</v>
      </c>
      <c r="AA184" s="17">
        <f>VLOOKUP(J184,Budget!$J$2:$AB$2575,19,FALSE)</f>
        <v>1500</v>
      </c>
      <c r="AB184" s="17">
        <f>VLOOKUP(J184,Budget!$J$2:$AB$2575,5,FALSE)</f>
        <v>300</v>
      </c>
    </row>
    <row r="185" spans="1:28" x14ac:dyDescent="0.2">
      <c r="A185" t="s">
        <v>329</v>
      </c>
      <c r="B185" t="s">
        <v>330</v>
      </c>
      <c r="C185" t="s">
        <v>315</v>
      </c>
      <c r="D185" t="s">
        <v>315</v>
      </c>
      <c r="E185" t="s">
        <v>316</v>
      </c>
      <c r="F185" t="s">
        <v>317</v>
      </c>
      <c r="G185" t="s">
        <v>226</v>
      </c>
      <c r="H185" t="s">
        <v>227</v>
      </c>
      <c r="I185" t="s">
        <v>21</v>
      </c>
      <c r="J185" t="s">
        <v>343</v>
      </c>
      <c r="K185" s="3">
        <v>14565.808448720496</v>
      </c>
      <c r="L185" s="3">
        <v>14805.626682719303</v>
      </c>
      <c r="M185" s="3">
        <v>10421.036318678696</v>
      </c>
      <c r="N185" s="3">
        <v>16954.030368399846</v>
      </c>
      <c r="O185" s="3">
        <v>14186.625454629586</v>
      </c>
      <c r="P185" s="9">
        <f t="shared" si="17"/>
        <v>14186.625454629586</v>
      </c>
      <c r="Q185" s="9">
        <f t="shared" si="16"/>
        <v>14186.625454629586</v>
      </c>
      <c r="R185" s="9">
        <f t="shared" si="16"/>
        <v>14186.625454629586</v>
      </c>
      <c r="S185" s="9">
        <f t="shared" si="16"/>
        <v>14186.625454629586</v>
      </c>
      <c r="T185" s="9">
        <f t="shared" si="16"/>
        <v>14186.625454629586</v>
      </c>
      <c r="U185" s="9">
        <f t="shared" si="16"/>
        <v>14186.625454629586</v>
      </c>
      <c r="V185" s="9">
        <f t="shared" si="16"/>
        <v>14186.625454629586</v>
      </c>
      <c r="W185" s="3">
        <f t="shared" si="12"/>
        <v>70933.127273147926</v>
      </c>
      <c r="X185" s="3">
        <f t="shared" si="13"/>
        <v>170239.50545555505</v>
      </c>
      <c r="Y185" s="3">
        <f>VLOOKUP(J185,[1]BD!$J$2:$W$2575,14,FALSE)</f>
        <v>270000</v>
      </c>
      <c r="Z185" s="3">
        <f t="shared" si="14"/>
        <v>99760.494544444955</v>
      </c>
      <c r="AA185" s="17">
        <f>VLOOKUP(J185,Budget!$J$2:$AB$2575,19,FALSE)</f>
        <v>112500</v>
      </c>
      <c r="AB185" s="17">
        <f>VLOOKUP(J185,Budget!$J$2:$AB$2575,5,FALSE)</f>
        <v>22500</v>
      </c>
    </row>
    <row r="186" spans="1:28" x14ac:dyDescent="0.2">
      <c r="A186" t="s">
        <v>344</v>
      </c>
      <c r="B186" t="s">
        <v>345</v>
      </c>
      <c r="C186" t="s">
        <v>315</v>
      </c>
      <c r="D186" t="s">
        <v>315</v>
      </c>
      <c r="E186" t="s">
        <v>316</v>
      </c>
      <c r="F186" t="s">
        <v>317</v>
      </c>
      <c r="G186" t="s">
        <v>15</v>
      </c>
      <c r="H186" t="s">
        <v>16</v>
      </c>
      <c r="I186" t="s">
        <v>17</v>
      </c>
      <c r="J186" t="s">
        <v>346</v>
      </c>
      <c r="K186" s="3">
        <v>199004.24</v>
      </c>
      <c r="L186" s="3">
        <v>162478.19</v>
      </c>
      <c r="M186" s="3">
        <v>162478.19</v>
      </c>
      <c r="N186" s="3">
        <v>216857.17</v>
      </c>
      <c r="O186" s="3">
        <v>185204.44750000001</v>
      </c>
      <c r="P186" s="9">
        <f t="shared" si="17"/>
        <v>185204.44750000001</v>
      </c>
      <c r="Q186" s="9">
        <f t="shared" si="16"/>
        <v>185204.44750000001</v>
      </c>
      <c r="R186" s="9">
        <f t="shared" si="16"/>
        <v>185204.44750000001</v>
      </c>
      <c r="S186" s="9">
        <f t="shared" si="16"/>
        <v>185204.44750000001</v>
      </c>
      <c r="T186" s="9">
        <f t="shared" si="16"/>
        <v>185204.44750000001</v>
      </c>
      <c r="U186" s="9">
        <f t="shared" si="16"/>
        <v>185204.44750000001</v>
      </c>
      <c r="V186" s="9">
        <f t="shared" si="16"/>
        <v>185204.44750000001</v>
      </c>
      <c r="W186" s="3">
        <f t="shared" si="12"/>
        <v>926022.23750000005</v>
      </c>
      <c r="X186" s="3">
        <f t="shared" si="13"/>
        <v>2222453.37</v>
      </c>
      <c r="Y186" s="3">
        <f>VLOOKUP(J186,[1]BD!$J$2:$W$2575,14,FALSE)</f>
        <v>2218926.46</v>
      </c>
      <c r="Z186" s="3">
        <f t="shared" si="14"/>
        <v>-3526.910000000149</v>
      </c>
      <c r="AA186" s="17">
        <f>VLOOKUP(J186,Budget!$J$2:$AB$2575,19,FALSE)</f>
        <v>909233.51</v>
      </c>
      <c r="AB186" s="17">
        <f>VLOOKUP(J186,Budget!$J$2:$AB$2575,5,FALSE)</f>
        <v>216857.17</v>
      </c>
    </row>
    <row r="187" spans="1:28" x14ac:dyDescent="0.2">
      <c r="A187" t="s">
        <v>344</v>
      </c>
      <c r="B187" t="s">
        <v>345</v>
      </c>
      <c r="C187" t="s">
        <v>315</v>
      </c>
      <c r="D187" t="s">
        <v>315</v>
      </c>
      <c r="E187" t="s">
        <v>316</v>
      </c>
      <c r="F187" t="s">
        <v>317</v>
      </c>
      <c r="G187" t="s">
        <v>347</v>
      </c>
      <c r="H187" t="s">
        <v>348</v>
      </c>
      <c r="I187" t="s">
        <v>17</v>
      </c>
      <c r="J187" t="s">
        <v>349</v>
      </c>
      <c r="K187" s="3">
        <v>20897.393704924638</v>
      </c>
      <c r="L187" s="3">
        <v>31341.922621367128</v>
      </c>
      <c r="M187" s="3">
        <v>225.23808708785464</v>
      </c>
      <c r="N187" s="3">
        <v>8019.1045085192218</v>
      </c>
      <c r="O187" s="3">
        <v>15120.914730474711</v>
      </c>
      <c r="P187" s="9">
        <f t="shared" si="17"/>
        <v>15120.914730474711</v>
      </c>
      <c r="Q187" s="9">
        <f t="shared" si="16"/>
        <v>15120.914730474711</v>
      </c>
      <c r="R187" s="9">
        <f t="shared" si="16"/>
        <v>15120.914730474711</v>
      </c>
      <c r="S187" s="9">
        <f t="shared" si="16"/>
        <v>15120.914730474711</v>
      </c>
      <c r="T187" s="9">
        <f t="shared" si="16"/>
        <v>15120.914730474711</v>
      </c>
      <c r="U187" s="9">
        <f t="shared" si="16"/>
        <v>15120.914730474711</v>
      </c>
      <c r="V187" s="9">
        <f t="shared" si="16"/>
        <v>15120.914730474711</v>
      </c>
      <c r="W187" s="3">
        <f t="shared" si="12"/>
        <v>75604.573652373554</v>
      </c>
      <c r="X187" s="3">
        <f t="shared" si="13"/>
        <v>181450.97676569651</v>
      </c>
      <c r="Y187" s="3">
        <f>VLOOKUP(J187,[1]BD!$J$2:$W$2575,14,FALSE)</f>
        <v>235667.69999999998</v>
      </c>
      <c r="Z187" s="3">
        <f t="shared" si="14"/>
        <v>54216.72323430347</v>
      </c>
      <c r="AA187" s="17">
        <f>VLOOKUP(J187,Budget!$J$2:$AB$2575,19,FALSE)</f>
        <v>97978.379999999976</v>
      </c>
      <c r="AB187" s="17">
        <f>VLOOKUP(J187,Budget!$J$2:$AB$2575,5,FALSE)</f>
        <v>19553.400000000001</v>
      </c>
    </row>
    <row r="188" spans="1:28" x14ac:dyDescent="0.2">
      <c r="A188" t="s">
        <v>344</v>
      </c>
      <c r="B188" t="s">
        <v>345</v>
      </c>
      <c r="C188" t="s">
        <v>315</v>
      </c>
      <c r="D188" t="s">
        <v>315</v>
      </c>
      <c r="E188" t="s">
        <v>316</v>
      </c>
      <c r="F188" t="s">
        <v>317</v>
      </c>
      <c r="G188" t="s">
        <v>19</v>
      </c>
      <c r="H188" t="s">
        <v>20</v>
      </c>
      <c r="I188" t="s">
        <v>21</v>
      </c>
      <c r="J188" t="s">
        <v>350</v>
      </c>
      <c r="K188" s="3">
        <v>1045.071449397301</v>
      </c>
      <c r="L188" s="3">
        <v>2868.1732850529106</v>
      </c>
      <c r="M188" s="3">
        <v>6744.9240243018085</v>
      </c>
      <c r="N188" s="3">
        <v>882.22157188780989</v>
      </c>
      <c r="O188" s="3">
        <v>2885.0975826599579</v>
      </c>
      <c r="P188" s="9">
        <f t="shared" si="17"/>
        <v>2885.0975826599579</v>
      </c>
      <c r="Q188" s="9">
        <f t="shared" si="16"/>
        <v>2885.0975826599579</v>
      </c>
      <c r="R188" s="9">
        <f t="shared" si="16"/>
        <v>2885.0975826599579</v>
      </c>
      <c r="S188" s="9">
        <f t="shared" si="16"/>
        <v>2885.0975826599579</v>
      </c>
      <c r="T188" s="9">
        <f t="shared" si="16"/>
        <v>2885.0975826599579</v>
      </c>
      <c r="U188" s="9">
        <f t="shared" si="16"/>
        <v>2885.0975826599579</v>
      </c>
      <c r="V188" s="9">
        <f t="shared" si="16"/>
        <v>2885.0975826599579</v>
      </c>
      <c r="W188" s="3">
        <f t="shared" si="12"/>
        <v>14425.487913299788</v>
      </c>
      <c r="X188" s="3">
        <f t="shared" si="13"/>
        <v>34621.170991919491</v>
      </c>
      <c r="Y188" s="3">
        <f>VLOOKUP(J188,[1]BD!$J$2:$W$2575,14,FALSE)</f>
        <v>42720</v>
      </c>
      <c r="Z188" s="3">
        <f t="shared" si="14"/>
        <v>8098.8290080805091</v>
      </c>
      <c r="AA188" s="17">
        <f>VLOOKUP(J188,Budget!$J$2:$AB$2575,19,FALSE)</f>
        <v>14970</v>
      </c>
      <c r="AB188" s="17">
        <f>VLOOKUP(J188,Budget!$J$2:$AB$2575,5,FALSE)</f>
        <v>2130</v>
      </c>
    </row>
    <row r="189" spans="1:28" x14ac:dyDescent="0.2">
      <c r="A189" t="s">
        <v>344</v>
      </c>
      <c r="B189" t="s">
        <v>345</v>
      </c>
      <c r="C189" t="s">
        <v>315</v>
      </c>
      <c r="D189" t="s">
        <v>315</v>
      </c>
      <c r="E189" t="s">
        <v>316</v>
      </c>
      <c r="F189" t="s">
        <v>317</v>
      </c>
      <c r="G189" t="s">
        <v>23</v>
      </c>
      <c r="H189" t="s">
        <v>24</v>
      </c>
      <c r="I189" t="s">
        <v>21</v>
      </c>
      <c r="J189" t="s">
        <v>351</v>
      </c>
      <c r="K189" s="3">
        <v>1172.4953491193846</v>
      </c>
      <c r="L189" s="3">
        <v>677.64825483667778</v>
      </c>
      <c r="M189" s="3">
        <v>385.38308752152903</v>
      </c>
      <c r="N189" s="3">
        <v>1189.7304919530111</v>
      </c>
      <c r="O189" s="3">
        <v>856.31429585765068</v>
      </c>
      <c r="P189" s="9">
        <f t="shared" si="17"/>
        <v>856.31429585765068</v>
      </c>
      <c r="Q189" s="9">
        <f t="shared" si="16"/>
        <v>856.31429585765068</v>
      </c>
      <c r="R189" s="9">
        <f t="shared" si="16"/>
        <v>856.31429585765068</v>
      </c>
      <c r="S189" s="9">
        <f t="shared" si="16"/>
        <v>856.31429585765068</v>
      </c>
      <c r="T189" s="9">
        <f t="shared" si="16"/>
        <v>856.31429585765068</v>
      </c>
      <c r="U189" s="9">
        <f t="shared" si="16"/>
        <v>856.31429585765068</v>
      </c>
      <c r="V189" s="9">
        <f t="shared" si="16"/>
        <v>856.31429585765068</v>
      </c>
      <c r="W189" s="3">
        <f t="shared" si="12"/>
        <v>4281.5714792882536</v>
      </c>
      <c r="X189" s="3">
        <f t="shared" si="13"/>
        <v>10275.771550291807</v>
      </c>
      <c r="Y189" s="3">
        <f>VLOOKUP(J189,[1]BD!$J$2:$W$2575,14,FALSE)</f>
        <v>22080</v>
      </c>
      <c r="Z189" s="3">
        <f t="shared" si="14"/>
        <v>11804.228449708193</v>
      </c>
      <c r="AA189" s="17">
        <f>VLOOKUP(J189,Budget!$J$2:$AB$2575,19,FALSE)</f>
        <v>8000</v>
      </c>
      <c r="AB189" s="17">
        <f>VLOOKUP(J189,Budget!$J$2:$AB$2575,5,FALSE)</f>
        <v>1120</v>
      </c>
    </row>
    <row r="190" spans="1:28" x14ac:dyDescent="0.2">
      <c r="A190" t="s">
        <v>344</v>
      </c>
      <c r="B190" t="s">
        <v>345</v>
      </c>
      <c r="C190" t="s">
        <v>315</v>
      </c>
      <c r="D190" t="s">
        <v>315</v>
      </c>
      <c r="E190" t="s">
        <v>316</v>
      </c>
      <c r="F190" t="s">
        <v>317</v>
      </c>
      <c r="G190" t="s">
        <v>26</v>
      </c>
      <c r="H190" t="s">
        <v>27</v>
      </c>
      <c r="I190" t="s">
        <v>21</v>
      </c>
      <c r="J190" t="s">
        <v>352</v>
      </c>
      <c r="K190" s="3">
        <v>26.469511339041375</v>
      </c>
      <c r="L190" s="3">
        <v>44.438932534586044</v>
      </c>
      <c r="M190" s="3">
        <v>1058.8094947452682</v>
      </c>
      <c r="N190" s="3">
        <v>158.24457794838244</v>
      </c>
      <c r="O190" s="3">
        <v>321.99062914181951</v>
      </c>
      <c r="P190" s="9">
        <f t="shared" si="17"/>
        <v>321.99062914181951</v>
      </c>
      <c r="Q190" s="9">
        <f t="shared" si="16"/>
        <v>321.99062914181951</v>
      </c>
      <c r="R190" s="9">
        <f t="shared" si="16"/>
        <v>321.99062914181951</v>
      </c>
      <c r="S190" s="9">
        <f t="shared" si="16"/>
        <v>321.99062914181951</v>
      </c>
      <c r="T190" s="9">
        <f t="shared" si="16"/>
        <v>321.99062914181951</v>
      </c>
      <c r="U190" s="9">
        <f t="shared" si="16"/>
        <v>321.99062914181951</v>
      </c>
      <c r="V190" s="9">
        <f t="shared" si="16"/>
        <v>321.99062914181951</v>
      </c>
      <c r="W190" s="3">
        <f t="shared" si="12"/>
        <v>1609.9531457090975</v>
      </c>
      <c r="X190" s="3">
        <f t="shared" si="13"/>
        <v>3863.8875497018348</v>
      </c>
      <c r="Y190" s="3">
        <f>VLOOKUP(J190,[1]BD!$J$2:$W$2575,14,FALSE)</f>
        <v>11960</v>
      </c>
      <c r="Z190" s="3">
        <f t="shared" si="14"/>
        <v>8096.1124502981656</v>
      </c>
      <c r="AA190" s="17">
        <f>VLOOKUP(J190,Budget!$J$2:$AB$2575,19,FALSE)</f>
        <v>4050</v>
      </c>
      <c r="AB190" s="17">
        <f>VLOOKUP(J190,Budget!$J$2:$AB$2575,5,FALSE)</f>
        <v>200</v>
      </c>
    </row>
    <row r="191" spans="1:28" x14ac:dyDescent="0.2">
      <c r="A191" t="s">
        <v>344</v>
      </c>
      <c r="B191" t="s">
        <v>345</v>
      </c>
      <c r="C191" t="s">
        <v>315</v>
      </c>
      <c r="D191" t="s">
        <v>315</v>
      </c>
      <c r="E191" t="s">
        <v>316</v>
      </c>
      <c r="F191" t="s">
        <v>317</v>
      </c>
      <c r="G191" t="s">
        <v>38</v>
      </c>
      <c r="H191" t="s">
        <v>39</v>
      </c>
      <c r="I191" t="s">
        <v>21</v>
      </c>
      <c r="J191" t="s">
        <v>353</v>
      </c>
      <c r="K191" s="3">
        <v>0</v>
      </c>
      <c r="L191" s="3">
        <v>0</v>
      </c>
      <c r="M191" s="3">
        <v>22.265915593084856</v>
      </c>
      <c r="N191" s="3">
        <v>343.26690414354465</v>
      </c>
      <c r="O191" s="3">
        <v>91.383204934157376</v>
      </c>
      <c r="P191" s="9">
        <f t="shared" si="17"/>
        <v>91.383204934157376</v>
      </c>
      <c r="Q191" s="9">
        <f t="shared" si="16"/>
        <v>91.383204934157376</v>
      </c>
      <c r="R191" s="9">
        <f t="shared" si="16"/>
        <v>91.383204934157376</v>
      </c>
      <c r="S191" s="9">
        <f t="shared" si="16"/>
        <v>91.383204934157376</v>
      </c>
      <c r="T191" s="9">
        <f t="shared" si="16"/>
        <v>91.383204934157376</v>
      </c>
      <c r="U191" s="9">
        <f t="shared" si="16"/>
        <v>91.383204934157376</v>
      </c>
      <c r="V191" s="9">
        <f t="shared" si="16"/>
        <v>91.383204934157376</v>
      </c>
      <c r="W191" s="3">
        <f t="shared" si="12"/>
        <v>456.9160246707869</v>
      </c>
      <c r="X191" s="3">
        <f t="shared" si="13"/>
        <v>1096.5984592098882</v>
      </c>
      <c r="Y191" s="3">
        <f>VLOOKUP(J191,[1]BD!$J$2:$W$2575,14,FALSE)</f>
        <v>1625.3279678068411</v>
      </c>
      <c r="Z191" s="3">
        <f t="shared" si="14"/>
        <v>528.72950859695288</v>
      </c>
      <c r="AA191" s="17">
        <f>VLOOKUP(J191,Budget!$J$2:$AB$2575,19,FALSE)</f>
        <v>406.27766599597584</v>
      </c>
      <c r="AB191" s="17">
        <f>VLOOKUP(J191,Budget!$J$2:$AB$2575,5,FALSE)</f>
        <v>252</v>
      </c>
    </row>
    <row r="192" spans="1:28" x14ac:dyDescent="0.2">
      <c r="A192" t="s">
        <v>344</v>
      </c>
      <c r="B192" t="s">
        <v>345</v>
      </c>
      <c r="C192" t="s">
        <v>315</v>
      </c>
      <c r="D192" t="s">
        <v>315</v>
      </c>
      <c r="E192" t="s">
        <v>316</v>
      </c>
      <c r="F192" t="s">
        <v>317</v>
      </c>
      <c r="G192" t="s">
        <v>44</v>
      </c>
      <c r="H192" t="s">
        <v>45</v>
      </c>
      <c r="I192" t="s">
        <v>21</v>
      </c>
      <c r="J192" t="s">
        <v>354</v>
      </c>
      <c r="K192" s="3">
        <v>552.20020574573937</v>
      </c>
      <c r="L192" s="3">
        <v>277.5814684108671</v>
      </c>
      <c r="M192" s="3">
        <v>2268.2139896798958</v>
      </c>
      <c r="N192" s="3">
        <v>1472.3593873187585</v>
      </c>
      <c r="O192" s="3">
        <v>1142.5887627888151</v>
      </c>
      <c r="P192" s="9">
        <f t="shared" si="17"/>
        <v>1142.5887627888151</v>
      </c>
      <c r="Q192" s="9">
        <f t="shared" si="16"/>
        <v>1142.5887627888151</v>
      </c>
      <c r="R192" s="9">
        <f t="shared" si="16"/>
        <v>1142.5887627888151</v>
      </c>
      <c r="S192" s="9">
        <f t="shared" si="16"/>
        <v>1142.5887627888151</v>
      </c>
      <c r="T192" s="9">
        <f t="shared" si="16"/>
        <v>1142.5887627888151</v>
      </c>
      <c r="U192" s="9">
        <f t="shared" si="16"/>
        <v>1142.5887627888151</v>
      </c>
      <c r="V192" s="9">
        <f t="shared" si="16"/>
        <v>1142.5887627888151</v>
      </c>
      <c r="W192" s="3">
        <f t="shared" si="12"/>
        <v>5712.9438139440754</v>
      </c>
      <c r="X192" s="3">
        <f t="shared" si="13"/>
        <v>13711.065153465781</v>
      </c>
      <c r="Y192" s="3">
        <f>VLOOKUP(J192,[1]BD!$J$2:$W$2575,14,FALSE)</f>
        <v>24478.217303822938</v>
      </c>
      <c r="Z192" s="3">
        <f t="shared" si="14"/>
        <v>10767.152150357157</v>
      </c>
      <c r="AA192" s="17">
        <f>VLOOKUP(J192,Budget!$J$2:$AB$2575,19,FALSE)</f>
        <v>6379.0905432595573</v>
      </c>
      <c r="AB192" s="17">
        <f>VLOOKUP(J192,Budget!$J$2:$AB$2575,5,FALSE)</f>
        <v>1510.0181086519115</v>
      </c>
    </row>
    <row r="193" spans="1:28" x14ac:dyDescent="0.2">
      <c r="A193" t="s">
        <v>344</v>
      </c>
      <c r="B193" t="s">
        <v>345</v>
      </c>
      <c r="C193" t="s">
        <v>315</v>
      </c>
      <c r="D193" t="s">
        <v>315</v>
      </c>
      <c r="E193" t="s">
        <v>316</v>
      </c>
      <c r="F193" t="s">
        <v>317</v>
      </c>
      <c r="G193" t="s">
        <v>47</v>
      </c>
      <c r="H193" t="s">
        <v>48</v>
      </c>
      <c r="I193" t="s">
        <v>21</v>
      </c>
      <c r="J193" t="s">
        <v>355</v>
      </c>
      <c r="K193" s="3">
        <v>0</v>
      </c>
      <c r="L193" s="3">
        <v>682.2639164587722</v>
      </c>
      <c r="M193" s="3">
        <v>22.40717217521135</v>
      </c>
      <c r="N193" s="3">
        <v>2575.6749905061492</v>
      </c>
      <c r="O193" s="3">
        <v>820.08651978503326</v>
      </c>
      <c r="P193" s="9">
        <f t="shared" si="17"/>
        <v>820.08651978503326</v>
      </c>
      <c r="Q193" s="9">
        <f t="shared" si="16"/>
        <v>820.08651978503326</v>
      </c>
      <c r="R193" s="9">
        <f t="shared" si="16"/>
        <v>820.08651978503326</v>
      </c>
      <c r="S193" s="9">
        <f t="shared" si="16"/>
        <v>820.08651978503326</v>
      </c>
      <c r="T193" s="9">
        <f t="shared" si="16"/>
        <v>820.08651978503326</v>
      </c>
      <c r="U193" s="9">
        <f t="shared" si="16"/>
        <v>820.08651978503326</v>
      </c>
      <c r="V193" s="9">
        <f t="shared" si="16"/>
        <v>820.08651978503326</v>
      </c>
      <c r="W193" s="3">
        <f t="shared" si="12"/>
        <v>4100.4325989251665</v>
      </c>
      <c r="X193" s="3">
        <f t="shared" si="13"/>
        <v>9841.0382374203982</v>
      </c>
      <c r="Y193" s="3">
        <f>VLOOKUP(J193,[1]BD!$J$2:$W$2575,14,FALSE)</f>
        <v>11153.319919517104</v>
      </c>
      <c r="Z193" s="3">
        <f t="shared" si="14"/>
        <v>1312.2816820967055</v>
      </c>
      <c r="AA193" s="17">
        <f>VLOOKUP(J193,Budget!$J$2:$AB$2575,19,FALSE)</f>
        <v>4520</v>
      </c>
      <c r="AB193" s="17">
        <f>VLOOKUP(J193,Budget!$J$2:$AB$2575,5,FALSE)</f>
        <v>4050</v>
      </c>
    </row>
    <row r="194" spans="1:28" x14ac:dyDescent="0.2">
      <c r="A194" t="s">
        <v>344</v>
      </c>
      <c r="B194" t="s">
        <v>345</v>
      </c>
      <c r="C194" t="s">
        <v>315</v>
      </c>
      <c r="D194" t="s">
        <v>315</v>
      </c>
      <c r="E194" t="s">
        <v>316</v>
      </c>
      <c r="F194" t="s">
        <v>317</v>
      </c>
      <c r="G194" t="s">
        <v>50</v>
      </c>
      <c r="H194" t="s">
        <v>51</v>
      </c>
      <c r="I194" t="s">
        <v>21</v>
      </c>
      <c r="J194" t="s">
        <v>356</v>
      </c>
      <c r="K194" s="3">
        <v>0</v>
      </c>
      <c r="L194" s="3">
        <v>0</v>
      </c>
      <c r="M194" s="3">
        <v>210.77204283512052</v>
      </c>
      <c r="N194" s="3">
        <v>0</v>
      </c>
      <c r="O194" s="3">
        <v>52.693010708780129</v>
      </c>
      <c r="P194" s="9">
        <f t="shared" si="17"/>
        <v>52.693010708780129</v>
      </c>
      <c r="Q194" s="9">
        <f t="shared" si="16"/>
        <v>52.693010708780129</v>
      </c>
      <c r="R194" s="9">
        <f t="shared" si="16"/>
        <v>52.693010708780129</v>
      </c>
      <c r="S194" s="9">
        <f t="shared" si="16"/>
        <v>52.693010708780129</v>
      </c>
      <c r="T194" s="9">
        <f t="shared" si="16"/>
        <v>52.693010708780129</v>
      </c>
      <c r="U194" s="9">
        <f t="shared" si="16"/>
        <v>52.693010708780129</v>
      </c>
      <c r="V194" s="9">
        <f t="shared" si="16"/>
        <v>52.693010708780129</v>
      </c>
      <c r="W194" s="3">
        <f t="shared" si="12"/>
        <v>263.46505354390064</v>
      </c>
      <c r="X194" s="3">
        <f t="shared" si="13"/>
        <v>632.31612850536158</v>
      </c>
      <c r="Y194" s="3">
        <f>VLOOKUP(J194,[1]BD!$J$2:$W$2575,14,FALSE)</f>
        <v>1000</v>
      </c>
      <c r="Z194" s="3">
        <f t="shared" si="14"/>
        <v>367.68387149463842</v>
      </c>
      <c r="AA194" s="17">
        <f>VLOOKUP(J194,Budget!$J$2:$AB$2575,19,FALSE)</f>
        <v>499.99999999999994</v>
      </c>
      <c r="AB194" s="17">
        <f>VLOOKUP(J194,Budget!$J$2:$AB$2575,5,FALSE)</f>
        <v>0</v>
      </c>
    </row>
    <row r="195" spans="1:28" x14ac:dyDescent="0.2">
      <c r="A195" t="s">
        <v>344</v>
      </c>
      <c r="B195" t="s">
        <v>345</v>
      </c>
      <c r="C195" t="s">
        <v>315</v>
      </c>
      <c r="D195" t="s">
        <v>315</v>
      </c>
      <c r="E195" t="s">
        <v>316</v>
      </c>
      <c r="F195" t="s">
        <v>317</v>
      </c>
      <c r="G195" t="s">
        <v>53</v>
      </c>
      <c r="H195" t="s">
        <v>54</v>
      </c>
      <c r="I195" t="s">
        <v>21</v>
      </c>
      <c r="J195" t="s">
        <v>357</v>
      </c>
      <c r="K195" s="3">
        <v>14433.46868081944</v>
      </c>
      <c r="L195" s="3">
        <v>1205.2480514478229</v>
      </c>
      <c r="M195" s="3">
        <v>1465.1959847589405</v>
      </c>
      <c r="N195" s="3">
        <v>9114.2255412324885</v>
      </c>
      <c r="O195" s="3">
        <v>6554.534564564673</v>
      </c>
      <c r="P195" s="9">
        <f t="shared" si="17"/>
        <v>6554.5345645646721</v>
      </c>
      <c r="Q195" s="9">
        <f t="shared" si="16"/>
        <v>6554.5345645646721</v>
      </c>
      <c r="R195" s="9">
        <f t="shared" si="16"/>
        <v>6554.5345645646721</v>
      </c>
      <c r="S195" s="9">
        <f t="shared" si="16"/>
        <v>6554.5345645646721</v>
      </c>
      <c r="T195" s="9">
        <f t="shared" si="16"/>
        <v>6554.5345645646721</v>
      </c>
      <c r="U195" s="9">
        <f t="shared" si="16"/>
        <v>6554.5345645646721</v>
      </c>
      <c r="V195" s="9">
        <f t="shared" si="16"/>
        <v>6554.5345645646721</v>
      </c>
      <c r="W195" s="3">
        <f t="shared" ref="W195:W258" si="18">SUM(K195:O195)</f>
        <v>32772.672822823362</v>
      </c>
      <c r="X195" s="3">
        <f t="shared" ref="X195:X258" si="19">SUM(K195:V195)</f>
        <v>78654.414774776073</v>
      </c>
      <c r="Y195" s="3">
        <f>VLOOKUP(J195,[1]BD!$J$2:$W$2575,14,FALSE)</f>
        <v>135000</v>
      </c>
      <c r="Z195" s="3">
        <f t="shared" ref="Z195:Z258" si="20">Y195-X195</f>
        <v>56345.585225223927</v>
      </c>
      <c r="AA195" s="17">
        <f>VLOOKUP(J195,Budget!$J$2:$AB$2575,19,FALSE)</f>
        <v>64653.224335152525</v>
      </c>
      <c r="AB195" s="17">
        <f>VLOOKUP(J195,Budget!$J$2:$AB$2575,5,FALSE)</f>
        <v>12342.193231494302</v>
      </c>
    </row>
    <row r="196" spans="1:28" x14ac:dyDescent="0.2">
      <c r="A196" t="s">
        <v>344</v>
      </c>
      <c r="B196" t="s">
        <v>345</v>
      </c>
      <c r="C196" t="s">
        <v>315</v>
      </c>
      <c r="D196" t="s">
        <v>315</v>
      </c>
      <c r="E196" t="s">
        <v>316</v>
      </c>
      <c r="F196" t="s">
        <v>317</v>
      </c>
      <c r="G196" t="s">
        <v>358</v>
      </c>
      <c r="H196" t="s">
        <v>359</v>
      </c>
      <c r="I196" t="s">
        <v>21</v>
      </c>
      <c r="J196" t="s">
        <v>360</v>
      </c>
      <c r="K196" s="3">
        <v>812.61205597724222</v>
      </c>
      <c r="L196" s="3">
        <v>1514.2554790266654</v>
      </c>
      <c r="M196" s="3">
        <v>915.54874556214452</v>
      </c>
      <c r="N196" s="3">
        <v>555.86225362980895</v>
      </c>
      <c r="O196" s="3">
        <v>949.56963354896527</v>
      </c>
      <c r="P196" s="9">
        <f t="shared" si="17"/>
        <v>949.56963354896527</v>
      </c>
      <c r="Q196" s="9">
        <f t="shared" si="16"/>
        <v>949.56963354896527</v>
      </c>
      <c r="R196" s="9">
        <f t="shared" si="16"/>
        <v>949.56963354896527</v>
      </c>
      <c r="S196" s="9">
        <f t="shared" si="16"/>
        <v>949.56963354896527</v>
      </c>
      <c r="T196" s="9">
        <f t="shared" si="16"/>
        <v>949.56963354896527</v>
      </c>
      <c r="U196" s="9">
        <f t="shared" si="16"/>
        <v>949.56963354896527</v>
      </c>
      <c r="V196" s="9">
        <f t="shared" si="16"/>
        <v>949.56963354896527</v>
      </c>
      <c r="W196" s="3">
        <f t="shared" si="18"/>
        <v>4747.8481677448262</v>
      </c>
      <c r="X196" s="3">
        <f t="shared" si="19"/>
        <v>11394.835602587582</v>
      </c>
      <c r="Y196" s="3">
        <f>VLOOKUP(J196,[1]BD!$J$2:$W$2575,14,FALSE)</f>
        <v>31584.86921529175</v>
      </c>
      <c r="Z196" s="3">
        <f t="shared" si="20"/>
        <v>20190.033612704166</v>
      </c>
      <c r="AA196" s="17">
        <f>VLOOKUP(J196,Budget!$J$2:$AB$2575,19,FALSE)</f>
        <v>13160.362173038229</v>
      </c>
      <c r="AB196" s="17">
        <f>VLOOKUP(J196,Budget!$J$2:$AB$2575,5,FALSE)</f>
        <v>2632.0724346076458</v>
      </c>
    </row>
    <row r="197" spans="1:28" x14ac:dyDescent="0.2">
      <c r="A197" t="s">
        <v>344</v>
      </c>
      <c r="B197" t="s">
        <v>345</v>
      </c>
      <c r="C197" t="s">
        <v>315</v>
      </c>
      <c r="D197" t="s">
        <v>315</v>
      </c>
      <c r="E197" t="s">
        <v>316</v>
      </c>
      <c r="F197" t="s">
        <v>317</v>
      </c>
      <c r="G197" t="s">
        <v>361</v>
      </c>
      <c r="H197" t="s">
        <v>362</v>
      </c>
      <c r="I197" t="s">
        <v>21</v>
      </c>
      <c r="J197" t="s">
        <v>363</v>
      </c>
      <c r="K197" s="3">
        <v>564.23620383687148</v>
      </c>
      <c r="L197" s="3">
        <v>14971.330887183889</v>
      </c>
      <c r="M197" s="3">
        <v>8704.008696699746</v>
      </c>
      <c r="N197" s="3">
        <v>5133.2764020669956</v>
      </c>
      <c r="O197" s="3">
        <v>7343.2130474468759</v>
      </c>
      <c r="P197" s="9">
        <f t="shared" si="17"/>
        <v>7343.213047446875</v>
      </c>
      <c r="Q197" s="9">
        <f t="shared" si="16"/>
        <v>7343.213047446875</v>
      </c>
      <c r="R197" s="9">
        <f t="shared" si="16"/>
        <v>7343.213047446875</v>
      </c>
      <c r="S197" s="9">
        <f t="shared" si="16"/>
        <v>7343.213047446875</v>
      </c>
      <c r="T197" s="9">
        <f t="shared" si="16"/>
        <v>7343.213047446875</v>
      </c>
      <c r="U197" s="9">
        <f t="shared" si="16"/>
        <v>7343.213047446875</v>
      </c>
      <c r="V197" s="9">
        <f t="shared" si="16"/>
        <v>7343.213047446875</v>
      </c>
      <c r="W197" s="3">
        <f t="shared" si="18"/>
        <v>36716.065237234376</v>
      </c>
      <c r="X197" s="3">
        <f t="shared" si="19"/>
        <v>88118.556569362481</v>
      </c>
      <c r="Y197" s="3">
        <f>VLOOKUP(J197,[1]BD!$J$2:$W$2575,14,FALSE)</f>
        <v>137007.16297786724</v>
      </c>
      <c r="Z197" s="3">
        <f t="shared" si="20"/>
        <v>48888.606408504755</v>
      </c>
      <c r="AA197" s="17">
        <f>VLOOKUP(J197,Budget!$J$2:$AB$2575,19,FALSE)</f>
        <v>52759.892689470158</v>
      </c>
      <c r="AB197" s="17">
        <f>VLOOKUP(J197,Budget!$J$2:$AB$2575,5,FALSE)</f>
        <v>11393.024815560027</v>
      </c>
    </row>
    <row r="198" spans="1:28" x14ac:dyDescent="0.2">
      <c r="A198" t="s">
        <v>344</v>
      </c>
      <c r="B198" t="s">
        <v>345</v>
      </c>
      <c r="C198" t="s">
        <v>315</v>
      </c>
      <c r="D198" t="s">
        <v>315</v>
      </c>
      <c r="E198" t="s">
        <v>316</v>
      </c>
      <c r="F198" t="s">
        <v>317</v>
      </c>
      <c r="G198" t="s">
        <v>65</v>
      </c>
      <c r="H198" t="s">
        <v>66</v>
      </c>
      <c r="I198" t="s">
        <v>21</v>
      </c>
      <c r="J198" t="s">
        <v>364</v>
      </c>
      <c r="K198" s="3">
        <v>5697.7970612385716</v>
      </c>
      <c r="L198" s="3">
        <v>7927.7233427168285</v>
      </c>
      <c r="M198" s="3">
        <v>2035.6064355865499</v>
      </c>
      <c r="N198" s="3">
        <v>478.7081941516048</v>
      </c>
      <c r="O198" s="3">
        <v>4034.9587584233886</v>
      </c>
      <c r="P198" s="9">
        <f t="shared" si="17"/>
        <v>4034.9587584233886</v>
      </c>
      <c r="Q198" s="9">
        <f t="shared" si="16"/>
        <v>4034.9587584233886</v>
      </c>
      <c r="R198" s="9">
        <f t="shared" si="16"/>
        <v>4034.9587584233886</v>
      </c>
      <c r="S198" s="9">
        <f t="shared" si="16"/>
        <v>4034.9587584233886</v>
      </c>
      <c r="T198" s="9">
        <f t="shared" si="16"/>
        <v>4034.9587584233886</v>
      </c>
      <c r="U198" s="9">
        <f t="shared" si="16"/>
        <v>4034.9587584233886</v>
      </c>
      <c r="V198" s="9">
        <f t="shared" si="16"/>
        <v>4034.9587584233886</v>
      </c>
      <c r="W198" s="3">
        <f t="shared" si="18"/>
        <v>20174.793792116943</v>
      </c>
      <c r="X198" s="3">
        <f t="shared" si="19"/>
        <v>48419.505101080664</v>
      </c>
      <c r="Y198" s="3">
        <f>VLOOKUP(J198,[1]BD!$J$2:$W$2575,14,FALSE)</f>
        <v>150000</v>
      </c>
      <c r="Z198" s="3">
        <f t="shared" si="20"/>
        <v>101580.49489891934</v>
      </c>
      <c r="AA198" s="17">
        <f>VLOOKUP(J198,Budget!$J$2:$AB$2575,19,FALSE)</f>
        <v>62500</v>
      </c>
      <c r="AB198" s="17">
        <f>VLOOKUP(J198,Budget!$J$2:$AB$2575,5,FALSE)</f>
        <v>12500</v>
      </c>
    </row>
    <row r="199" spans="1:28" x14ac:dyDescent="0.2">
      <c r="A199" t="s">
        <v>344</v>
      </c>
      <c r="B199" t="s">
        <v>345</v>
      </c>
      <c r="C199" t="s">
        <v>315</v>
      </c>
      <c r="D199" t="s">
        <v>315</v>
      </c>
      <c r="E199" t="s">
        <v>316</v>
      </c>
      <c r="F199" t="s">
        <v>317</v>
      </c>
      <c r="G199" t="s">
        <v>100</v>
      </c>
      <c r="H199" t="s">
        <v>101</v>
      </c>
      <c r="I199" t="s">
        <v>21</v>
      </c>
      <c r="J199" t="s">
        <v>365</v>
      </c>
      <c r="K199" s="3">
        <v>2028.2816051855839</v>
      </c>
      <c r="L199" s="3">
        <v>2034.7065985572081</v>
      </c>
      <c r="M199" s="3">
        <v>2893.765838611213</v>
      </c>
      <c r="N199" s="3">
        <v>63.40094794787808</v>
      </c>
      <c r="O199" s="3">
        <v>1755.0387475754708</v>
      </c>
      <c r="P199" s="9">
        <f t="shared" si="17"/>
        <v>1755.038747575471</v>
      </c>
      <c r="Q199" s="9">
        <f t="shared" si="16"/>
        <v>1755.038747575471</v>
      </c>
      <c r="R199" s="9">
        <f t="shared" si="16"/>
        <v>1755.038747575471</v>
      </c>
      <c r="S199" s="9">
        <f t="shared" si="16"/>
        <v>1755.038747575471</v>
      </c>
      <c r="T199" s="9">
        <f t="shared" si="16"/>
        <v>1755.038747575471</v>
      </c>
      <c r="U199" s="9">
        <f t="shared" si="16"/>
        <v>1755.038747575471</v>
      </c>
      <c r="V199" s="9">
        <f t="shared" si="16"/>
        <v>1755.038747575471</v>
      </c>
      <c r="W199" s="3">
        <f t="shared" si="18"/>
        <v>8775.1937378773546</v>
      </c>
      <c r="X199" s="3">
        <f t="shared" si="19"/>
        <v>21060.464970905654</v>
      </c>
      <c r="Y199" s="3">
        <f>VLOOKUP(J199,[1]BD!$J$2:$W$2575,14,FALSE)</f>
        <v>23783.613682092557</v>
      </c>
      <c r="Z199" s="3">
        <f t="shared" si="20"/>
        <v>2723.1487111869028</v>
      </c>
      <c r="AA199" s="17">
        <f>VLOOKUP(J199,Budget!$J$2:$AB$2575,19,FALSE)</f>
        <v>9909.8390342052317</v>
      </c>
      <c r="AB199" s="17">
        <f>VLOOKUP(J199,Budget!$J$2:$AB$2575,5,FALSE)</f>
        <v>1981.9678068410465</v>
      </c>
    </row>
    <row r="200" spans="1:28" x14ac:dyDescent="0.2">
      <c r="A200" t="s">
        <v>344</v>
      </c>
      <c r="B200" t="s">
        <v>345</v>
      </c>
      <c r="C200" t="s">
        <v>315</v>
      </c>
      <c r="D200" t="s">
        <v>315</v>
      </c>
      <c r="E200" t="s">
        <v>316</v>
      </c>
      <c r="F200" t="s">
        <v>317</v>
      </c>
      <c r="G200" t="s">
        <v>366</v>
      </c>
      <c r="H200" t="s">
        <v>367</v>
      </c>
      <c r="I200" t="s">
        <v>21</v>
      </c>
      <c r="J200" t="s">
        <v>368</v>
      </c>
      <c r="K200" s="3">
        <v>0</v>
      </c>
      <c r="L200" s="3">
        <v>0</v>
      </c>
      <c r="M200" s="3">
        <v>0</v>
      </c>
      <c r="N200" s="3">
        <v>7785.6583217743773</v>
      </c>
      <c r="O200" s="3">
        <v>1946.4145804435943</v>
      </c>
      <c r="P200" s="9">
        <f t="shared" si="17"/>
        <v>1946.4145804435943</v>
      </c>
      <c r="Q200" s="9">
        <f t="shared" si="16"/>
        <v>1946.4145804435943</v>
      </c>
      <c r="R200" s="9">
        <f t="shared" si="16"/>
        <v>1946.4145804435943</v>
      </c>
      <c r="S200" s="9">
        <f t="shared" si="16"/>
        <v>1946.4145804435943</v>
      </c>
      <c r="T200" s="9">
        <f t="shared" si="16"/>
        <v>1946.4145804435943</v>
      </c>
      <c r="U200" s="9">
        <f t="shared" si="16"/>
        <v>1946.4145804435943</v>
      </c>
      <c r="V200" s="9">
        <f t="shared" si="16"/>
        <v>1946.4145804435943</v>
      </c>
      <c r="W200" s="3">
        <f t="shared" si="18"/>
        <v>9732.0729022179712</v>
      </c>
      <c r="X200" s="3">
        <f t="shared" si="19"/>
        <v>23356.97496532313</v>
      </c>
      <c r="Y200" s="3">
        <f>VLOOKUP(J200,[1]BD!$J$2:$W$2575,14,FALSE)</f>
        <v>16096.579476861167</v>
      </c>
      <c r="Z200" s="3">
        <f t="shared" si="20"/>
        <v>-7260.3954884619634</v>
      </c>
      <c r="AA200" s="17">
        <f>VLOOKUP(J200,Budget!$J$2:$AB$2575,19,FALSE)</f>
        <v>8048.2897384305834</v>
      </c>
      <c r="AB200" s="17">
        <f>VLOOKUP(J200,Budget!$J$2:$AB$2575,5,FALSE)</f>
        <v>8048.2897384305834</v>
      </c>
    </row>
    <row r="201" spans="1:28" x14ac:dyDescent="0.2">
      <c r="A201" t="s">
        <v>344</v>
      </c>
      <c r="B201" t="s">
        <v>345</v>
      </c>
      <c r="C201" t="s">
        <v>315</v>
      </c>
      <c r="D201" t="s">
        <v>315</v>
      </c>
      <c r="E201" t="s">
        <v>316</v>
      </c>
      <c r="F201" t="s">
        <v>317</v>
      </c>
      <c r="G201" t="s">
        <v>68</v>
      </c>
      <c r="H201" t="s">
        <v>69</v>
      </c>
      <c r="I201" t="s">
        <v>21</v>
      </c>
      <c r="J201" t="s">
        <v>369</v>
      </c>
      <c r="K201" s="3">
        <v>0</v>
      </c>
      <c r="L201" s="3">
        <v>0</v>
      </c>
      <c r="M201" s="3">
        <v>793.21620960653274</v>
      </c>
      <c r="N201" s="3">
        <v>0</v>
      </c>
      <c r="O201" s="3">
        <v>198.30405240163319</v>
      </c>
      <c r="P201" s="9">
        <f t="shared" si="17"/>
        <v>198.30405240163319</v>
      </c>
      <c r="Q201" s="9">
        <f t="shared" si="16"/>
        <v>198.30405240163319</v>
      </c>
      <c r="R201" s="9">
        <f t="shared" si="16"/>
        <v>198.30405240163319</v>
      </c>
      <c r="S201" s="9">
        <f t="shared" si="16"/>
        <v>198.30405240163319</v>
      </c>
      <c r="T201" s="9">
        <f t="shared" si="16"/>
        <v>198.30405240163319</v>
      </c>
      <c r="U201" s="9">
        <f t="shared" si="16"/>
        <v>198.30405240163319</v>
      </c>
      <c r="V201" s="9">
        <f t="shared" si="16"/>
        <v>198.30405240163319</v>
      </c>
      <c r="W201" s="3">
        <f t="shared" si="18"/>
        <v>991.5202620081659</v>
      </c>
      <c r="X201" s="3">
        <f t="shared" si="19"/>
        <v>2379.6486288195988</v>
      </c>
      <c r="Y201" s="3">
        <f>VLOOKUP(J201,[1]BD!$J$2:$W$2575,14,FALSE)</f>
        <v>2800</v>
      </c>
      <c r="Z201" s="3">
        <f t="shared" si="20"/>
        <v>420.3513711804012</v>
      </c>
      <c r="AA201" s="17">
        <f>VLOOKUP(J201,Budget!$J$2:$AB$2575,19,FALSE)</f>
        <v>700</v>
      </c>
      <c r="AB201" s="17">
        <f>VLOOKUP(J201,Budget!$J$2:$AB$2575,5,FALSE)</f>
        <v>0</v>
      </c>
    </row>
    <row r="202" spans="1:28" x14ac:dyDescent="0.2">
      <c r="A202" t="s">
        <v>344</v>
      </c>
      <c r="B202" t="s">
        <v>345</v>
      </c>
      <c r="C202" t="s">
        <v>315</v>
      </c>
      <c r="D202" t="s">
        <v>315</v>
      </c>
      <c r="E202" t="s">
        <v>316</v>
      </c>
      <c r="F202" t="s">
        <v>317</v>
      </c>
      <c r="G202" t="s">
        <v>226</v>
      </c>
      <c r="H202" t="s">
        <v>227</v>
      </c>
      <c r="I202" t="s">
        <v>21</v>
      </c>
      <c r="J202" t="s">
        <v>370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9">
        <f t="shared" si="17"/>
        <v>0</v>
      </c>
      <c r="Q202" s="9">
        <f t="shared" si="16"/>
        <v>0</v>
      </c>
      <c r="R202" s="9">
        <f t="shared" si="16"/>
        <v>0</v>
      </c>
      <c r="S202" s="9">
        <f t="shared" si="16"/>
        <v>0</v>
      </c>
      <c r="T202" s="9">
        <f t="shared" si="16"/>
        <v>0</v>
      </c>
      <c r="U202" s="9">
        <f t="shared" si="16"/>
        <v>0</v>
      </c>
      <c r="V202" s="9">
        <f t="shared" si="16"/>
        <v>0</v>
      </c>
      <c r="W202" s="3">
        <f t="shared" si="18"/>
        <v>0</v>
      </c>
      <c r="X202" s="3">
        <f t="shared" si="19"/>
        <v>0</v>
      </c>
      <c r="Y202" s="3">
        <f>VLOOKUP(J202,[1]BD!$J$2:$W$2575,14,FALSE)</f>
        <v>170000</v>
      </c>
      <c r="Z202" s="3">
        <f t="shared" si="20"/>
        <v>170000</v>
      </c>
      <c r="AA202" s="17">
        <f>VLOOKUP(J202,Budget!$J$2:$AB$2575,19,FALSE)</f>
        <v>0</v>
      </c>
      <c r="AB202" s="17">
        <f>VLOOKUP(J202,Budget!$J$2:$AB$2575,5,FALSE)</f>
        <v>0</v>
      </c>
    </row>
    <row r="203" spans="1:28" x14ac:dyDescent="0.2">
      <c r="A203" t="s">
        <v>344</v>
      </c>
      <c r="B203" t="s">
        <v>345</v>
      </c>
      <c r="C203" t="s">
        <v>315</v>
      </c>
      <c r="D203" t="s">
        <v>315</v>
      </c>
      <c r="E203" t="s">
        <v>316</v>
      </c>
      <c r="F203" t="s">
        <v>317</v>
      </c>
      <c r="G203" t="s">
        <v>371</v>
      </c>
      <c r="H203" t="s">
        <v>372</v>
      </c>
      <c r="I203" t="s">
        <v>21</v>
      </c>
      <c r="J203" t="s">
        <v>373</v>
      </c>
      <c r="K203" s="3">
        <v>2337.8228666970676</v>
      </c>
      <c r="L203" s="3">
        <v>0</v>
      </c>
      <c r="M203" s="3">
        <v>785.05474561539961</v>
      </c>
      <c r="N203" s="3">
        <v>0</v>
      </c>
      <c r="O203" s="3">
        <v>780.71940307811678</v>
      </c>
      <c r="P203" s="9">
        <f t="shared" si="17"/>
        <v>780.71940307811678</v>
      </c>
      <c r="Q203" s="9">
        <f t="shared" si="16"/>
        <v>780.71940307811678</v>
      </c>
      <c r="R203" s="9">
        <f t="shared" si="16"/>
        <v>780.71940307811678</v>
      </c>
      <c r="S203" s="9">
        <f t="shared" si="16"/>
        <v>780.71940307811678</v>
      </c>
      <c r="T203" s="9">
        <f t="shared" si="16"/>
        <v>780.71940307811678</v>
      </c>
      <c r="U203" s="9">
        <f t="shared" si="16"/>
        <v>780.71940307811678</v>
      </c>
      <c r="V203" s="9">
        <f t="shared" si="16"/>
        <v>780.71940307811678</v>
      </c>
      <c r="W203" s="3">
        <f t="shared" si="18"/>
        <v>3903.5970153905837</v>
      </c>
      <c r="X203" s="3">
        <f t="shared" si="19"/>
        <v>9368.6328369374005</v>
      </c>
      <c r="Y203" s="3">
        <f>VLOOKUP(J203,[1]BD!$J$2:$W$2575,14,FALSE)</f>
        <v>39000</v>
      </c>
      <c r="Z203" s="3">
        <f t="shared" si="20"/>
        <v>29631.367163062598</v>
      </c>
      <c r="AA203" s="17">
        <f>VLOOKUP(J203,Budget!$J$2:$AB$2575,19,FALSE)</f>
        <v>22500</v>
      </c>
      <c r="AB203" s="17">
        <f>VLOOKUP(J203,Budget!$J$2:$AB$2575,5,FALSE)</f>
        <v>0</v>
      </c>
    </row>
    <row r="204" spans="1:28" x14ac:dyDescent="0.2">
      <c r="A204" t="s">
        <v>344</v>
      </c>
      <c r="B204" t="s">
        <v>345</v>
      </c>
      <c r="C204" t="s">
        <v>315</v>
      </c>
      <c r="D204" t="s">
        <v>315</v>
      </c>
      <c r="E204" t="s">
        <v>316</v>
      </c>
      <c r="F204" t="s">
        <v>317</v>
      </c>
      <c r="G204" t="s">
        <v>374</v>
      </c>
      <c r="H204" t="s">
        <v>375</v>
      </c>
      <c r="I204" t="s">
        <v>21</v>
      </c>
      <c r="J204" t="s">
        <v>376</v>
      </c>
      <c r="K204" s="3">
        <v>116690.49365141893</v>
      </c>
      <c r="L204" s="3">
        <v>0</v>
      </c>
      <c r="M204" s="3">
        <v>0</v>
      </c>
      <c r="N204" s="3">
        <v>0</v>
      </c>
      <c r="O204" s="3">
        <v>29172.623412854733</v>
      </c>
      <c r="P204" s="9">
        <f t="shared" si="17"/>
        <v>29172.623412854729</v>
      </c>
      <c r="Q204" s="9">
        <f t="shared" si="16"/>
        <v>29172.623412854729</v>
      </c>
      <c r="R204" s="9">
        <f t="shared" si="16"/>
        <v>29172.623412854729</v>
      </c>
      <c r="S204" s="9">
        <f t="shared" si="16"/>
        <v>29172.623412854729</v>
      </c>
      <c r="T204" s="9">
        <f t="shared" si="16"/>
        <v>29172.623412854729</v>
      </c>
      <c r="U204" s="9">
        <f t="shared" si="16"/>
        <v>29172.623412854729</v>
      </c>
      <c r="V204" s="9">
        <f t="shared" si="16"/>
        <v>29172.623412854729</v>
      </c>
      <c r="W204" s="3">
        <f t="shared" si="18"/>
        <v>145863.11706427365</v>
      </c>
      <c r="X204" s="3">
        <f t="shared" si="19"/>
        <v>350071.48095425678</v>
      </c>
      <c r="Y204" s="3">
        <f>VLOOKUP(J204,[1]BD!$J$2:$W$2575,14,FALSE)</f>
        <v>643863.17907444667</v>
      </c>
      <c r="Z204" s="3">
        <f t="shared" si="20"/>
        <v>293791.69812018989</v>
      </c>
      <c r="AA204" s="17">
        <f>VLOOKUP(J204,Budget!$J$2:$AB$2575,19,FALSE)</f>
        <v>321931.58953722334</v>
      </c>
      <c r="AB204" s="17">
        <f>VLOOKUP(J204,Budget!$J$2:$AB$2575,5,FALSE)</f>
        <v>0</v>
      </c>
    </row>
    <row r="205" spans="1:28" x14ac:dyDescent="0.2">
      <c r="A205" t="s">
        <v>344</v>
      </c>
      <c r="B205" t="s">
        <v>345</v>
      </c>
      <c r="C205" t="s">
        <v>315</v>
      </c>
      <c r="D205" t="s">
        <v>315</v>
      </c>
      <c r="E205" t="s">
        <v>316</v>
      </c>
      <c r="F205" t="s">
        <v>317</v>
      </c>
      <c r="G205" t="s">
        <v>377</v>
      </c>
      <c r="H205" t="s">
        <v>378</v>
      </c>
      <c r="I205" t="s">
        <v>21</v>
      </c>
      <c r="J205" t="s">
        <v>379</v>
      </c>
      <c r="K205" s="3">
        <v>0</v>
      </c>
      <c r="L205" s="3">
        <v>0</v>
      </c>
      <c r="M205" s="3">
        <v>0</v>
      </c>
      <c r="N205" s="3">
        <v>942.16294153458421</v>
      </c>
      <c r="O205" s="3">
        <v>235.54073538364605</v>
      </c>
      <c r="P205" s="9">
        <f t="shared" si="17"/>
        <v>235.54073538364605</v>
      </c>
      <c r="Q205" s="9">
        <f t="shared" si="16"/>
        <v>235.54073538364605</v>
      </c>
      <c r="R205" s="9">
        <f t="shared" si="16"/>
        <v>235.54073538364605</v>
      </c>
      <c r="S205" s="9">
        <f t="shared" si="16"/>
        <v>235.54073538364605</v>
      </c>
      <c r="T205" s="9">
        <f t="shared" si="16"/>
        <v>235.54073538364605</v>
      </c>
      <c r="U205" s="9">
        <f t="shared" si="16"/>
        <v>235.54073538364605</v>
      </c>
      <c r="V205" s="9">
        <f t="shared" si="16"/>
        <v>235.54073538364605</v>
      </c>
      <c r="W205" s="3">
        <f t="shared" si="18"/>
        <v>1177.7036769182303</v>
      </c>
      <c r="X205" s="3">
        <f t="shared" si="19"/>
        <v>2826.4888246037535</v>
      </c>
      <c r="Y205" s="3">
        <f>VLOOKUP(J205,[1]BD!$J$2:$W$2575,14,FALSE)</f>
        <v>36217.303822937625</v>
      </c>
      <c r="Z205" s="3">
        <f t="shared" si="20"/>
        <v>33390.814998333874</v>
      </c>
      <c r="AA205" s="17">
        <f>VLOOKUP(J205,Budget!$J$2:$AB$2575,19,FALSE)</f>
        <v>18108.651911468813</v>
      </c>
      <c r="AB205" s="17">
        <f>VLOOKUP(J205,Budget!$J$2:$AB$2575,5,FALSE)</f>
        <v>18108.651911468813</v>
      </c>
    </row>
    <row r="206" spans="1:28" x14ac:dyDescent="0.2">
      <c r="A206" t="s">
        <v>380</v>
      </c>
      <c r="B206" t="s">
        <v>381</v>
      </c>
      <c r="C206" t="s">
        <v>315</v>
      </c>
      <c r="D206" t="s">
        <v>315</v>
      </c>
      <c r="E206" t="s">
        <v>316</v>
      </c>
      <c r="F206" t="s">
        <v>317</v>
      </c>
      <c r="G206" t="s">
        <v>15</v>
      </c>
      <c r="H206" t="s">
        <v>16</v>
      </c>
      <c r="I206" t="s">
        <v>17</v>
      </c>
      <c r="J206" t="s">
        <v>382</v>
      </c>
      <c r="K206" s="3">
        <v>88758.739999999991</v>
      </c>
      <c r="L206" s="3">
        <v>74148.320000000007</v>
      </c>
      <c r="M206" s="3">
        <v>74148.320000000007</v>
      </c>
      <c r="N206" s="3">
        <v>96291.279999999984</v>
      </c>
      <c r="O206" s="3">
        <v>83336.664999999994</v>
      </c>
      <c r="P206" s="9">
        <f t="shared" si="17"/>
        <v>83336.664999999994</v>
      </c>
      <c r="Q206" s="9">
        <f t="shared" si="16"/>
        <v>83336.664999999994</v>
      </c>
      <c r="R206" s="9">
        <f t="shared" si="16"/>
        <v>83336.664999999994</v>
      </c>
      <c r="S206" s="9">
        <f t="shared" si="16"/>
        <v>83336.664999999994</v>
      </c>
      <c r="T206" s="9">
        <f t="shared" si="16"/>
        <v>83336.664999999994</v>
      </c>
      <c r="U206" s="9">
        <f t="shared" si="16"/>
        <v>83336.664999999994</v>
      </c>
      <c r="V206" s="9">
        <f t="shared" si="16"/>
        <v>83336.664999999994</v>
      </c>
      <c r="W206" s="3">
        <f t="shared" si="18"/>
        <v>416683.32499999995</v>
      </c>
      <c r="X206" s="3">
        <f t="shared" si="19"/>
        <v>1000039.9800000001</v>
      </c>
      <c r="Y206" s="3">
        <f>VLOOKUP(J206,[1]BD!$J$2:$W$2575,14,FALSE)</f>
        <v>1001384.95</v>
      </c>
      <c r="Z206" s="3">
        <f t="shared" si="20"/>
        <v>1344.9699999998556</v>
      </c>
      <c r="AA206" s="17">
        <f>VLOOKUP(J206,Budget!$J$2:$AB$2575,19,FALSE)</f>
        <v>410261.36</v>
      </c>
      <c r="AB206" s="17">
        <f>VLOOKUP(J206,Budget!$J$2:$AB$2575,5,FALSE)</f>
        <v>96291.279999999984</v>
      </c>
    </row>
    <row r="207" spans="1:28" x14ac:dyDescent="0.2">
      <c r="A207" t="s">
        <v>380</v>
      </c>
      <c r="B207" t="s">
        <v>381</v>
      </c>
      <c r="C207" t="s">
        <v>315</v>
      </c>
      <c r="D207" t="s">
        <v>315</v>
      </c>
      <c r="E207" t="s">
        <v>316</v>
      </c>
      <c r="F207" t="s">
        <v>317</v>
      </c>
      <c r="G207" t="s">
        <v>19</v>
      </c>
      <c r="H207" t="s">
        <v>20</v>
      </c>
      <c r="I207" t="s">
        <v>21</v>
      </c>
      <c r="J207" t="s">
        <v>383</v>
      </c>
      <c r="K207" s="3">
        <v>23.799427564226431</v>
      </c>
      <c r="L207" s="3">
        <v>1456.0248205196797</v>
      </c>
      <c r="M207" s="3">
        <v>3031.2622912769493</v>
      </c>
      <c r="N207" s="3">
        <v>2922.9886300914936</v>
      </c>
      <c r="O207" s="3">
        <v>1858.5187923630874</v>
      </c>
      <c r="P207" s="9">
        <f t="shared" si="17"/>
        <v>1858.5187923630874</v>
      </c>
      <c r="Q207" s="9">
        <f t="shared" si="16"/>
        <v>1858.5187923630874</v>
      </c>
      <c r="R207" s="9">
        <f t="shared" si="16"/>
        <v>1858.5187923630874</v>
      </c>
      <c r="S207" s="9">
        <f t="shared" si="16"/>
        <v>1858.5187923630874</v>
      </c>
      <c r="T207" s="9">
        <f t="shared" si="16"/>
        <v>1858.5187923630874</v>
      </c>
      <c r="U207" s="9">
        <f t="shared" si="16"/>
        <v>1858.5187923630874</v>
      </c>
      <c r="V207" s="9">
        <f t="shared" si="16"/>
        <v>1858.5187923630874</v>
      </c>
      <c r="W207" s="3">
        <f t="shared" si="18"/>
        <v>9292.5939618154371</v>
      </c>
      <c r="X207" s="3">
        <f t="shared" si="19"/>
        <v>22302.225508357049</v>
      </c>
      <c r="Y207" s="3">
        <f>VLOOKUP(J207,[1]BD!$J$2:$W$2575,14,FALSE)</f>
        <v>21600</v>
      </c>
      <c r="Z207" s="3">
        <f t="shared" si="20"/>
        <v>-702.22550835704897</v>
      </c>
      <c r="AA207" s="17">
        <f>VLOOKUP(J207,Budget!$J$2:$AB$2575,19,FALSE)</f>
        <v>9000</v>
      </c>
      <c r="AB207" s="17">
        <f>VLOOKUP(J207,Budget!$J$2:$AB$2575,5,FALSE)</f>
        <v>1800</v>
      </c>
    </row>
    <row r="208" spans="1:28" x14ac:dyDescent="0.2">
      <c r="A208" t="s">
        <v>380</v>
      </c>
      <c r="B208" t="s">
        <v>381</v>
      </c>
      <c r="C208" t="s">
        <v>315</v>
      </c>
      <c r="D208" t="s">
        <v>315</v>
      </c>
      <c r="E208" t="s">
        <v>316</v>
      </c>
      <c r="F208" t="s">
        <v>317</v>
      </c>
      <c r="G208" t="s">
        <v>23</v>
      </c>
      <c r="H208" t="s">
        <v>24</v>
      </c>
      <c r="I208" t="s">
        <v>21</v>
      </c>
      <c r="J208" t="s">
        <v>384</v>
      </c>
      <c r="K208" s="3">
        <v>778.82703584343369</v>
      </c>
      <c r="L208" s="3">
        <v>181.40375824739095</v>
      </c>
      <c r="M208" s="3">
        <v>268.93729074386118</v>
      </c>
      <c r="N208" s="3">
        <v>0.94264773714654215</v>
      </c>
      <c r="O208" s="3">
        <v>307.5276831429581</v>
      </c>
      <c r="P208" s="9">
        <f t="shared" si="17"/>
        <v>307.5276831429581</v>
      </c>
      <c r="Q208" s="9">
        <f t="shared" si="16"/>
        <v>307.5276831429581</v>
      </c>
      <c r="R208" s="9">
        <f t="shared" si="16"/>
        <v>307.5276831429581</v>
      </c>
      <c r="S208" s="9">
        <f t="shared" si="16"/>
        <v>307.5276831429581</v>
      </c>
      <c r="T208" s="9">
        <f t="shared" si="16"/>
        <v>307.5276831429581</v>
      </c>
      <c r="U208" s="9">
        <f t="shared" si="16"/>
        <v>307.5276831429581</v>
      </c>
      <c r="V208" s="9">
        <f t="shared" si="16"/>
        <v>307.5276831429581</v>
      </c>
      <c r="W208" s="3">
        <f t="shared" si="18"/>
        <v>1537.6384157147904</v>
      </c>
      <c r="X208" s="3">
        <f t="shared" si="19"/>
        <v>3690.3321977154978</v>
      </c>
      <c r="Y208" s="3">
        <f>VLOOKUP(J208,[1]BD!$J$2:$W$2575,14,FALSE)</f>
        <v>5760</v>
      </c>
      <c r="Z208" s="3">
        <f t="shared" si="20"/>
        <v>2069.6678022845022</v>
      </c>
      <c r="AA208" s="17">
        <f>VLOOKUP(J208,Budget!$J$2:$AB$2575,19,FALSE)</f>
        <v>2400</v>
      </c>
      <c r="AB208" s="17">
        <f>VLOOKUP(J208,Budget!$J$2:$AB$2575,5,FALSE)</f>
        <v>480</v>
      </c>
    </row>
    <row r="209" spans="1:28" x14ac:dyDescent="0.2">
      <c r="A209" t="s">
        <v>380</v>
      </c>
      <c r="B209" t="s">
        <v>381</v>
      </c>
      <c r="C209" t="s">
        <v>315</v>
      </c>
      <c r="D209" t="s">
        <v>315</v>
      </c>
      <c r="E209" t="s">
        <v>316</v>
      </c>
      <c r="F209" t="s">
        <v>317</v>
      </c>
      <c r="G209" t="s">
        <v>26</v>
      </c>
      <c r="H209" t="s">
        <v>27</v>
      </c>
      <c r="I209" t="s">
        <v>21</v>
      </c>
      <c r="J209" t="s">
        <v>385</v>
      </c>
      <c r="K209" s="3">
        <v>68.411108268521161</v>
      </c>
      <c r="L209" s="3">
        <v>202.63111308773927</v>
      </c>
      <c r="M209" s="3">
        <v>214.0334774606396</v>
      </c>
      <c r="N209" s="3">
        <v>162.29326279611089</v>
      </c>
      <c r="O209" s="3">
        <v>161.84224040325273</v>
      </c>
      <c r="P209" s="9">
        <f t="shared" si="17"/>
        <v>161.84224040325273</v>
      </c>
      <c r="Q209" s="9">
        <f t="shared" si="16"/>
        <v>161.84224040325273</v>
      </c>
      <c r="R209" s="9">
        <f t="shared" si="16"/>
        <v>161.84224040325273</v>
      </c>
      <c r="S209" s="9">
        <f t="shared" si="16"/>
        <v>161.84224040325273</v>
      </c>
      <c r="T209" s="9">
        <f t="shared" si="16"/>
        <v>161.84224040325273</v>
      </c>
      <c r="U209" s="9">
        <f t="shared" si="16"/>
        <v>161.84224040325273</v>
      </c>
      <c r="V209" s="9">
        <f t="shared" si="16"/>
        <v>161.84224040325273</v>
      </c>
      <c r="W209" s="3">
        <f t="shared" si="18"/>
        <v>809.21120201626366</v>
      </c>
      <c r="X209" s="3">
        <f t="shared" si="19"/>
        <v>1942.1068848390323</v>
      </c>
      <c r="Y209" s="3">
        <f>VLOOKUP(J209,[1]BD!$J$2:$W$2575,14,FALSE)</f>
        <v>1921.5774193548382</v>
      </c>
      <c r="Z209" s="3">
        <f t="shared" si="20"/>
        <v>-20.529465484194134</v>
      </c>
      <c r="AA209" s="17">
        <f>VLOOKUP(J209,Budget!$J$2:$AB$2575,19,FALSE)</f>
        <v>800.65725806451599</v>
      </c>
      <c r="AB209" s="17">
        <f>VLOOKUP(J209,Budget!$J$2:$AB$2575,5,FALSE)</f>
        <v>160.13145161290319</v>
      </c>
    </row>
    <row r="210" spans="1:28" x14ac:dyDescent="0.2">
      <c r="A210" t="s">
        <v>380</v>
      </c>
      <c r="B210" t="s">
        <v>381</v>
      </c>
      <c r="C210" t="s">
        <v>315</v>
      </c>
      <c r="D210" t="s">
        <v>315</v>
      </c>
      <c r="E210" t="s">
        <v>316</v>
      </c>
      <c r="F210" t="s">
        <v>317</v>
      </c>
      <c r="G210" t="s">
        <v>29</v>
      </c>
      <c r="H210" t="s">
        <v>30</v>
      </c>
      <c r="I210" t="s">
        <v>21</v>
      </c>
      <c r="J210" t="s">
        <v>386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9">
        <f t="shared" si="17"/>
        <v>0</v>
      </c>
      <c r="Q210" s="9">
        <f t="shared" si="16"/>
        <v>0</v>
      </c>
      <c r="R210" s="9">
        <f t="shared" si="16"/>
        <v>0</v>
      </c>
      <c r="S210" s="9">
        <f t="shared" si="16"/>
        <v>0</v>
      </c>
      <c r="T210" s="9">
        <f t="shared" si="16"/>
        <v>0</v>
      </c>
      <c r="U210" s="9">
        <f t="shared" si="16"/>
        <v>0</v>
      </c>
      <c r="V210" s="9">
        <f t="shared" si="16"/>
        <v>0</v>
      </c>
      <c r="W210" s="3">
        <f t="shared" si="18"/>
        <v>0</v>
      </c>
      <c r="X210" s="3">
        <f t="shared" si="19"/>
        <v>0</v>
      </c>
      <c r="Y210" s="3">
        <f>VLOOKUP(J210,[1]BD!$J$2:$W$2575,14,FALSE)</f>
        <v>8050</v>
      </c>
      <c r="Z210" s="3">
        <f t="shared" si="20"/>
        <v>8050</v>
      </c>
      <c r="AA210" s="17">
        <f>VLOOKUP(J210,Budget!$J$2:$AB$2575,19,FALSE)</f>
        <v>8050</v>
      </c>
      <c r="AB210" s="17">
        <f>VLOOKUP(J210,Budget!$J$2:$AB$2575,5,FALSE)</f>
        <v>0</v>
      </c>
    </row>
    <row r="211" spans="1:28" x14ac:dyDescent="0.2">
      <c r="A211" t="s">
        <v>380</v>
      </c>
      <c r="B211" t="s">
        <v>381</v>
      </c>
      <c r="C211" t="s">
        <v>315</v>
      </c>
      <c r="D211" t="s">
        <v>315</v>
      </c>
      <c r="E211" t="s">
        <v>316</v>
      </c>
      <c r="F211" t="s">
        <v>317</v>
      </c>
      <c r="G211" t="s">
        <v>32</v>
      </c>
      <c r="H211" t="s">
        <v>33</v>
      </c>
      <c r="I211" t="s">
        <v>21</v>
      </c>
      <c r="J211" t="s">
        <v>387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9">
        <f t="shared" si="17"/>
        <v>0</v>
      </c>
      <c r="Q211" s="9">
        <f t="shared" si="16"/>
        <v>0</v>
      </c>
      <c r="R211" s="9">
        <f t="shared" si="16"/>
        <v>0</v>
      </c>
      <c r="S211" s="9">
        <f t="shared" si="16"/>
        <v>0</v>
      </c>
      <c r="T211" s="9">
        <f t="shared" si="16"/>
        <v>0</v>
      </c>
      <c r="U211" s="9">
        <f t="shared" si="16"/>
        <v>0</v>
      </c>
      <c r="V211" s="9">
        <f t="shared" si="16"/>
        <v>0</v>
      </c>
      <c r="W211" s="3">
        <f t="shared" si="18"/>
        <v>0</v>
      </c>
      <c r="X211" s="3">
        <f t="shared" si="19"/>
        <v>0</v>
      </c>
      <c r="Y211" s="3">
        <f>VLOOKUP(J211,[1]BD!$J$2:$W$2575,14,FALSE)</f>
        <v>2500</v>
      </c>
      <c r="Z211" s="3">
        <f t="shared" si="20"/>
        <v>2500</v>
      </c>
      <c r="AA211" s="17">
        <f>VLOOKUP(J211,Budget!$J$2:$AB$2575,19,FALSE)</f>
        <v>2500</v>
      </c>
      <c r="AB211" s="17">
        <f>VLOOKUP(J211,Budget!$J$2:$AB$2575,5,FALSE)</f>
        <v>0</v>
      </c>
    </row>
    <row r="212" spans="1:28" x14ac:dyDescent="0.2">
      <c r="A212" t="s">
        <v>380</v>
      </c>
      <c r="B212" t="s">
        <v>381</v>
      </c>
      <c r="C212" t="s">
        <v>315</v>
      </c>
      <c r="D212" t="s">
        <v>315</v>
      </c>
      <c r="E212" t="s">
        <v>316</v>
      </c>
      <c r="F212" t="s">
        <v>317</v>
      </c>
      <c r="G212" t="s">
        <v>44</v>
      </c>
      <c r="H212" t="s">
        <v>45</v>
      </c>
      <c r="I212" t="s">
        <v>21</v>
      </c>
      <c r="J212" t="s">
        <v>388</v>
      </c>
      <c r="K212" s="3">
        <v>42.738860889754037</v>
      </c>
      <c r="L212" s="3">
        <v>82.811384061647502</v>
      </c>
      <c r="M212" s="3">
        <v>123.53543487072437</v>
      </c>
      <c r="N212" s="3">
        <v>23.263105472506965</v>
      </c>
      <c r="O212" s="3">
        <v>68.087196323658219</v>
      </c>
      <c r="P212" s="9">
        <f t="shared" si="17"/>
        <v>68.087196323658219</v>
      </c>
      <c r="Q212" s="9">
        <f t="shared" si="16"/>
        <v>68.087196323658219</v>
      </c>
      <c r="R212" s="9">
        <f t="shared" si="16"/>
        <v>68.087196323658219</v>
      </c>
      <c r="S212" s="9">
        <f t="shared" si="16"/>
        <v>68.087196323658219</v>
      </c>
      <c r="T212" s="9">
        <f t="shared" si="16"/>
        <v>68.087196323658219</v>
      </c>
      <c r="U212" s="9">
        <f t="shared" si="16"/>
        <v>68.087196323658219</v>
      </c>
      <c r="V212" s="9">
        <f t="shared" si="16"/>
        <v>68.087196323658219</v>
      </c>
      <c r="W212" s="3">
        <f t="shared" si="18"/>
        <v>340.43598161829107</v>
      </c>
      <c r="X212" s="3">
        <f t="shared" si="19"/>
        <v>817.0463558838984</v>
      </c>
      <c r="Y212" s="3">
        <f>VLOOKUP(J212,[1]BD!$J$2:$W$2575,14,FALSE)</f>
        <v>1921.5774193548382</v>
      </c>
      <c r="Z212" s="3">
        <f t="shared" si="20"/>
        <v>1104.5310634709399</v>
      </c>
      <c r="AA212" s="17">
        <f>VLOOKUP(J212,Budget!$J$2:$AB$2575,19,FALSE)</f>
        <v>800.65725806451599</v>
      </c>
      <c r="AB212" s="17">
        <f>VLOOKUP(J212,Budget!$J$2:$AB$2575,5,FALSE)</f>
        <v>160.13145161290319</v>
      </c>
    </row>
    <row r="213" spans="1:28" x14ac:dyDescent="0.2">
      <c r="A213" t="s">
        <v>380</v>
      </c>
      <c r="B213" t="s">
        <v>381</v>
      </c>
      <c r="C213" t="s">
        <v>315</v>
      </c>
      <c r="D213" t="s">
        <v>315</v>
      </c>
      <c r="E213" t="s">
        <v>316</v>
      </c>
      <c r="F213" t="s">
        <v>317</v>
      </c>
      <c r="G213" t="s">
        <v>47</v>
      </c>
      <c r="H213" t="s">
        <v>48</v>
      </c>
      <c r="I213" t="s">
        <v>21</v>
      </c>
      <c r="J213" t="s">
        <v>389</v>
      </c>
      <c r="K213" s="3">
        <v>953.23410734146159</v>
      </c>
      <c r="L213" s="3">
        <v>498.47124461059116</v>
      </c>
      <c r="M213" s="3">
        <v>1464.9329207716444</v>
      </c>
      <c r="N213" s="3">
        <v>3494.274053172463</v>
      </c>
      <c r="O213" s="3">
        <v>1602.72808147404</v>
      </c>
      <c r="P213" s="9">
        <f t="shared" si="17"/>
        <v>1602.72808147404</v>
      </c>
      <c r="Q213" s="9">
        <f t="shared" si="16"/>
        <v>1602.72808147404</v>
      </c>
      <c r="R213" s="9">
        <f t="shared" si="16"/>
        <v>1602.72808147404</v>
      </c>
      <c r="S213" s="9">
        <f t="shared" si="16"/>
        <v>1602.72808147404</v>
      </c>
      <c r="T213" s="9">
        <f t="shared" si="16"/>
        <v>1602.72808147404</v>
      </c>
      <c r="U213" s="9">
        <f t="shared" si="16"/>
        <v>1602.72808147404</v>
      </c>
      <c r="V213" s="9">
        <f t="shared" si="16"/>
        <v>1602.72808147404</v>
      </c>
      <c r="W213" s="3">
        <f t="shared" si="18"/>
        <v>8013.6404073701997</v>
      </c>
      <c r="X213" s="3">
        <f t="shared" si="19"/>
        <v>19232.736977688484</v>
      </c>
      <c r="Y213" s="3">
        <f>VLOOKUP(J213,[1]BD!$J$2:$W$2575,14,FALSE)</f>
        <v>30000</v>
      </c>
      <c r="Z213" s="3">
        <f t="shared" si="20"/>
        <v>10767.263022311516</v>
      </c>
      <c r="AA213" s="17">
        <f>VLOOKUP(J213,Budget!$J$2:$AB$2575,19,FALSE)</f>
        <v>12500</v>
      </c>
      <c r="AB213" s="17">
        <f>VLOOKUP(J213,Budget!$J$2:$AB$2575,5,FALSE)</f>
        <v>2500</v>
      </c>
    </row>
    <row r="214" spans="1:28" x14ac:dyDescent="0.2">
      <c r="A214" t="s">
        <v>380</v>
      </c>
      <c r="B214" t="s">
        <v>381</v>
      </c>
      <c r="C214" t="s">
        <v>315</v>
      </c>
      <c r="D214" t="s">
        <v>315</v>
      </c>
      <c r="E214" t="s">
        <v>316</v>
      </c>
      <c r="F214" t="s">
        <v>317</v>
      </c>
      <c r="G214" t="s">
        <v>53</v>
      </c>
      <c r="H214" t="s">
        <v>54</v>
      </c>
      <c r="I214" t="s">
        <v>21</v>
      </c>
      <c r="J214" t="s">
        <v>390</v>
      </c>
      <c r="K214" s="3">
        <v>153.81089780187943</v>
      </c>
      <c r="L214" s="3">
        <v>112.98236275365581</v>
      </c>
      <c r="M214" s="3">
        <v>150.36312759086388</v>
      </c>
      <c r="N214" s="3">
        <v>164.36171153899534</v>
      </c>
      <c r="O214" s="3">
        <v>145.3795249213486</v>
      </c>
      <c r="P214" s="9">
        <f t="shared" si="17"/>
        <v>145.3795249213486</v>
      </c>
      <c r="Q214" s="9">
        <f t="shared" si="16"/>
        <v>145.3795249213486</v>
      </c>
      <c r="R214" s="9">
        <f t="shared" si="16"/>
        <v>145.3795249213486</v>
      </c>
      <c r="S214" s="9">
        <f t="shared" si="16"/>
        <v>145.3795249213486</v>
      </c>
      <c r="T214" s="9">
        <f t="shared" si="16"/>
        <v>145.3795249213486</v>
      </c>
      <c r="U214" s="9">
        <f t="shared" si="16"/>
        <v>145.3795249213486</v>
      </c>
      <c r="V214" s="9">
        <f t="shared" si="16"/>
        <v>145.3795249213486</v>
      </c>
      <c r="W214" s="3">
        <f t="shared" si="18"/>
        <v>726.89762460674297</v>
      </c>
      <c r="X214" s="3">
        <f t="shared" si="19"/>
        <v>1744.5542990561828</v>
      </c>
      <c r="Y214" s="3">
        <f>VLOOKUP(J214,[1]BD!$J$2:$W$2575,14,FALSE)</f>
        <v>2000</v>
      </c>
      <c r="Z214" s="3">
        <f t="shared" si="20"/>
        <v>255.4457009438172</v>
      </c>
      <c r="AA214" s="17">
        <f>VLOOKUP(J214,Budget!$J$2:$AB$2575,19,FALSE)</f>
        <v>833.33333333333326</v>
      </c>
      <c r="AB214" s="17">
        <f>VLOOKUP(J214,Budget!$J$2:$AB$2575,5,FALSE)</f>
        <v>166.66666666666666</v>
      </c>
    </row>
    <row r="215" spans="1:28" x14ac:dyDescent="0.2">
      <c r="A215" t="s">
        <v>380</v>
      </c>
      <c r="B215" t="s">
        <v>381</v>
      </c>
      <c r="C215" t="s">
        <v>315</v>
      </c>
      <c r="D215" t="s">
        <v>315</v>
      </c>
      <c r="E215" t="s">
        <v>316</v>
      </c>
      <c r="F215" t="s">
        <v>317</v>
      </c>
      <c r="G215" t="s">
        <v>62</v>
      </c>
      <c r="H215" t="s">
        <v>63</v>
      </c>
      <c r="I215" t="s">
        <v>21</v>
      </c>
      <c r="J215" t="s">
        <v>391</v>
      </c>
      <c r="K215" s="3">
        <v>181.17758359995878</v>
      </c>
      <c r="L215" s="3">
        <v>12.714013300014667</v>
      </c>
      <c r="M215" s="3">
        <v>76.231959292918688</v>
      </c>
      <c r="N215" s="3">
        <v>226.05784216127677</v>
      </c>
      <c r="O215" s="3">
        <v>124.04534958854222</v>
      </c>
      <c r="P215" s="9">
        <f t="shared" si="17"/>
        <v>124.04534958854222</v>
      </c>
      <c r="Q215" s="9">
        <f t="shared" si="16"/>
        <v>124.04534958854222</v>
      </c>
      <c r="R215" s="9">
        <f t="shared" si="16"/>
        <v>124.04534958854222</v>
      </c>
      <c r="S215" s="9">
        <f t="shared" si="16"/>
        <v>124.04534958854222</v>
      </c>
      <c r="T215" s="9">
        <f t="shared" si="16"/>
        <v>124.04534958854222</v>
      </c>
      <c r="U215" s="9">
        <f t="shared" si="16"/>
        <v>124.04534958854222</v>
      </c>
      <c r="V215" s="9">
        <f t="shared" si="16"/>
        <v>124.04534958854222</v>
      </c>
      <c r="W215" s="3">
        <f t="shared" si="18"/>
        <v>620.22674794271109</v>
      </c>
      <c r="X215" s="3">
        <f t="shared" si="19"/>
        <v>1488.5441950625066</v>
      </c>
      <c r="Y215" s="3">
        <f>VLOOKUP(J215,[1]BD!$J$2:$W$2575,14,FALSE)</f>
        <v>1921.5774193548382</v>
      </c>
      <c r="Z215" s="3">
        <f t="shared" si="20"/>
        <v>433.03322429233162</v>
      </c>
      <c r="AA215" s="17">
        <f>VLOOKUP(J215,Budget!$J$2:$AB$2575,19,FALSE)</f>
        <v>800.65725806451599</v>
      </c>
      <c r="AB215" s="17">
        <f>VLOOKUP(J215,Budget!$J$2:$AB$2575,5,FALSE)</f>
        <v>160.13145161290319</v>
      </c>
    </row>
    <row r="216" spans="1:28" x14ac:dyDescent="0.2">
      <c r="A216" t="s">
        <v>380</v>
      </c>
      <c r="B216" t="s">
        <v>381</v>
      </c>
      <c r="C216" t="s">
        <v>315</v>
      </c>
      <c r="D216" t="s">
        <v>315</v>
      </c>
      <c r="E216" t="s">
        <v>316</v>
      </c>
      <c r="F216" t="s">
        <v>317</v>
      </c>
      <c r="G216" t="s">
        <v>65</v>
      </c>
      <c r="H216" t="s">
        <v>66</v>
      </c>
      <c r="I216" t="s">
        <v>21</v>
      </c>
      <c r="J216" t="s">
        <v>392</v>
      </c>
      <c r="K216" s="3">
        <v>0.65226850421768412</v>
      </c>
      <c r="L216" s="3">
        <v>39.302722708460543</v>
      </c>
      <c r="M216" s="3">
        <v>2.8022686270158021</v>
      </c>
      <c r="N216" s="3">
        <v>184.1616650377043</v>
      </c>
      <c r="O216" s="3">
        <v>56.729731219349581</v>
      </c>
      <c r="P216" s="9">
        <f t="shared" si="17"/>
        <v>56.729731219349581</v>
      </c>
      <c r="Q216" s="9">
        <f t="shared" si="16"/>
        <v>56.729731219349581</v>
      </c>
      <c r="R216" s="9">
        <f t="shared" si="16"/>
        <v>56.729731219349581</v>
      </c>
      <c r="S216" s="9">
        <f t="shared" si="16"/>
        <v>56.729731219349581</v>
      </c>
      <c r="T216" s="9">
        <f t="shared" si="16"/>
        <v>56.729731219349581</v>
      </c>
      <c r="U216" s="9">
        <f t="shared" si="16"/>
        <v>56.729731219349581</v>
      </c>
      <c r="V216" s="9">
        <f t="shared" si="16"/>
        <v>56.729731219349581</v>
      </c>
      <c r="W216" s="3">
        <f t="shared" si="18"/>
        <v>283.64865609674791</v>
      </c>
      <c r="X216" s="3">
        <f t="shared" si="19"/>
        <v>680.75677463219483</v>
      </c>
      <c r="Y216" s="3">
        <f>VLOOKUP(J216,[1]BD!$J$2:$W$2575,14,FALSE)</f>
        <v>1921.5774193548382</v>
      </c>
      <c r="Z216" s="3">
        <f t="shared" si="20"/>
        <v>1240.8206447226435</v>
      </c>
      <c r="AA216" s="17">
        <f>VLOOKUP(J216,Budget!$J$2:$AB$2575,19,FALSE)</f>
        <v>800.65725806451599</v>
      </c>
      <c r="AB216" s="17">
        <f>VLOOKUP(J216,Budget!$J$2:$AB$2575,5,FALSE)</f>
        <v>160.13145161290319</v>
      </c>
    </row>
    <row r="217" spans="1:28" x14ac:dyDescent="0.2">
      <c r="A217" t="s">
        <v>380</v>
      </c>
      <c r="B217" t="s">
        <v>381</v>
      </c>
      <c r="C217" t="s">
        <v>315</v>
      </c>
      <c r="D217" t="s">
        <v>315</v>
      </c>
      <c r="E217" t="s">
        <v>316</v>
      </c>
      <c r="F217" t="s">
        <v>317</v>
      </c>
      <c r="G217" t="s">
        <v>393</v>
      </c>
      <c r="H217" t="s">
        <v>394</v>
      </c>
      <c r="I217" t="s">
        <v>21</v>
      </c>
      <c r="J217" t="s">
        <v>395</v>
      </c>
      <c r="K217" s="3">
        <v>173172.6667613874</v>
      </c>
      <c r="L217" s="3">
        <v>12713.195743252059</v>
      </c>
      <c r="M217" s="3">
        <v>0</v>
      </c>
      <c r="N217" s="3">
        <v>0</v>
      </c>
      <c r="O217" s="3">
        <v>46471.465626159865</v>
      </c>
      <c r="P217" s="9">
        <f t="shared" si="17"/>
        <v>46471.465626159865</v>
      </c>
      <c r="Q217" s="9">
        <f t="shared" si="16"/>
        <v>46471.465626159865</v>
      </c>
      <c r="R217" s="9">
        <f t="shared" si="16"/>
        <v>46471.465626159865</v>
      </c>
      <c r="S217" s="9">
        <f t="shared" si="16"/>
        <v>46471.465626159865</v>
      </c>
      <c r="T217" s="9">
        <f t="shared" si="16"/>
        <v>46471.465626159865</v>
      </c>
      <c r="U217" s="9">
        <f t="shared" si="16"/>
        <v>46471.465626159865</v>
      </c>
      <c r="V217" s="9">
        <f t="shared" si="16"/>
        <v>46471.465626159865</v>
      </c>
      <c r="W217" s="3">
        <f t="shared" si="18"/>
        <v>232357.32813079932</v>
      </c>
      <c r="X217" s="3">
        <f t="shared" si="19"/>
        <v>557657.58751391841</v>
      </c>
      <c r="Y217" s="3">
        <f>VLOOKUP(J217,[1]BD!$J$2:$W$2575,14,FALSE)</f>
        <v>406000</v>
      </c>
      <c r="Z217" s="3">
        <f t="shared" si="20"/>
        <v>-151657.58751391841</v>
      </c>
      <c r="AA217" s="17">
        <f>VLOOKUP(J217,Budget!$J$2:$AB$2575,19,FALSE)</f>
        <v>406000</v>
      </c>
      <c r="AB217" s="17">
        <f>VLOOKUP(J217,Budget!$J$2:$AB$2575,5,FALSE)</f>
        <v>0</v>
      </c>
    </row>
    <row r="218" spans="1:28" x14ac:dyDescent="0.2">
      <c r="A218" t="s">
        <v>380</v>
      </c>
      <c r="B218" t="s">
        <v>381</v>
      </c>
      <c r="C218" t="s">
        <v>315</v>
      </c>
      <c r="D218" t="s">
        <v>315</v>
      </c>
      <c r="E218" t="s">
        <v>396</v>
      </c>
      <c r="F218" t="s">
        <v>397</v>
      </c>
      <c r="G218" t="s">
        <v>229</v>
      </c>
      <c r="H218" t="s">
        <v>230</v>
      </c>
      <c r="I218" t="s">
        <v>21</v>
      </c>
      <c r="J218" t="s">
        <v>398</v>
      </c>
      <c r="K218" s="3">
        <v>95033.113744303992</v>
      </c>
      <c r="L218" s="3">
        <v>407937.41837716172</v>
      </c>
      <c r="M218" s="3">
        <v>148386.70642511986</v>
      </c>
      <c r="N218" s="3">
        <v>6861.4368909246923</v>
      </c>
      <c r="O218" s="3">
        <v>164554.66885937756</v>
      </c>
      <c r="P218" s="9">
        <f t="shared" si="17"/>
        <v>164554.66885937756</v>
      </c>
      <c r="Q218" s="9">
        <f t="shared" si="16"/>
        <v>164554.66885937756</v>
      </c>
      <c r="R218" s="9">
        <f t="shared" si="16"/>
        <v>164554.66885937756</v>
      </c>
      <c r="S218" s="9">
        <f t="shared" si="16"/>
        <v>164554.66885937756</v>
      </c>
      <c r="T218" s="9">
        <f t="shared" si="16"/>
        <v>164554.66885937756</v>
      </c>
      <c r="U218" s="9">
        <f t="shared" si="16"/>
        <v>164554.66885937756</v>
      </c>
      <c r="V218" s="9">
        <f t="shared" si="16"/>
        <v>164554.66885937756</v>
      </c>
      <c r="W218" s="3">
        <f t="shared" si="18"/>
        <v>822773.34429688775</v>
      </c>
      <c r="X218" s="3">
        <f t="shared" si="19"/>
        <v>1974656.0263125303</v>
      </c>
      <c r="Y218" s="3">
        <f>VLOOKUP(J218,[1]BD!$J$2:$W$2575,14,FALSE)</f>
        <v>4247323.9941263171</v>
      </c>
      <c r="Z218" s="3">
        <f t="shared" si="20"/>
        <v>2272667.9678137871</v>
      </c>
      <c r="AA218" s="17">
        <f>VLOOKUP(J218,Budget!$J$2:$AB$2575,19,FALSE)</f>
        <v>1769718.3308859656</v>
      </c>
      <c r="AB218" s="17">
        <f>VLOOKUP(J218,Budget!$J$2:$AB$2575,5,FALSE)</f>
        <v>353943.66617719311</v>
      </c>
    </row>
    <row r="219" spans="1:28" x14ac:dyDescent="0.2">
      <c r="A219" t="s">
        <v>380</v>
      </c>
      <c r="B219" t="s">
        <v>381</v>
      </c>
      <c r="C219" t="s">
        <v>315</v>
      </c>
      <c r="D219" t="s">
        <v>315</v>
      </c>
      <c r="E219" t="s">
        <v>399</v>
      </c>
      <c r="F219" t="s">
        <v>400</v>
      </c>
      <c r="G219" t="s">
        <v>229</v>
      </c>
      <c r="H219" t="s">
        <v>230</v>
      </c>
      <c r="I219" t="s">
        <v>21</v>
      </c>
      <c r="J219" t="s">
        <v>401</v>
      </c>
      <c r="K219" s="3">
        <v>2206293.9359448082</v>
      </c>
      <c r="L219" s="3">
        <v>1566578.1458263292</v>
      </c>
      <c r="M219" s="3">
        <v>383668.22961378098</v>
      </c>
      <c r="N219" s="3">
        <v>1894831.2275688141</v>
      </c>
      <c r="O219" s="3">
        <v>1512842.8847384332</v>
      </c>
      <c r="P219" s="9">
        <f t="shared" si="17"/>
        <v>1512842.8847384332</v>
      </c>
      <c r="Q219" s="9">
        <f t="shared" si="16"/>
        <v>1512842.8847384332</v>
      </c>
      <c r="R219" s="9">
        <f t="shared" si="16"/>
        <v>1512842.8847384332</v>
      </c>
      <c r="S219" s="9">
        <f t="shared" si="16"/>
        <v>1512842.8847384332</v>
      </c>
      <c r="T219" s="9">
        <f t="shared" si="16"/>
        <v>1512842.8847384332</v>
      </c>
      <c r="U219" s="9">
        <f t="shared" si="16"/>
        <v>1512842.8847384332</v>
      </c>
      <c r="V219" s="9">
        <f t="shared" si="16"/>
        <v>1512842.8847384332</v>
      </c>
      <c r="W219" s="3">
        <f t="shared" si="18"/>
        <v>7564214.4236921659</v>
      </c>
      <c r="X219" s="3">
        <f t="shared" si="19"/>
        <v>18154114.616861202</v>
      </c>
      <c r="Y219" s="3">
        <f>VLOOKUP(J219,[1]BD!$J$2:$W$2575,14,FALSE)</f>
        <v>26090684.005873684</v>
      </c>
      <c r="Z219" s="3">
        <f t="shared" si="20"/>
        <v>7936569.389012482</v>
      </c>
      <c r="AA219" s="17">
        <f>VLOOKUP(J219,Budget!$J$2:$AB$2575,19,FALSE)</f>
        <v>10871118.335780703</v>
      </c>
      <c r="AB219" s="17">
        <f>VLOOKUP(J219,Budget!$J$2:$AB$2575,5,FALSE)</f>
        <v>2174223.6671561403</v>
      </c>
    </row>
    <row r="220" spans="1:28" x14ac:dyDescent="0.2">
      <c r="A220" t="s">
        <v>402</v>
      </c>
      <c r="B220" t="s">
        <v>403</v>
      </c>
      <c r="C220" t="s">
        <v>315</v>
      </c>
      <c r="D220" t="s">
        <v>315</v>
      </c>
      <c r="E220" t="s">
        <v>316</v>
      </c>
      <c r="F220" t="s">
        <v>317</v>
      </c>
      <c r="G220" t="s">
        <v>15</v>
      </c>
      <c r="H220" t="s">
        <v>16</v>
      </c>
      <c r="I220" t="s">
        <v>17</v>
      </c>
      <c r="J220" t="s">
        <v>404</v>
      </c>
      <c r="K220" s="3">
        <v>114080.91</v>
      </c>
      <c r="L220" s="3">
        <v>99470.49</v>
      </c>
      <c r="M220" s="3">
        <v>99470.49</v>
      </c>
      <c r="N220" s="3">
        <v>122574.87000000001</v>
      </c>
      <c r="O220" s="3">
        <v>108899.19</v>
      </c>
      <c r="P220" s="9">
        <f t="shared" si="17"/>
        <v>108899.18999999999</v>
      </c>
      <c r="Q220" s="9">
        <f t="shared" si="16"/>
        <v>108899.18999999999</v>
      </c>
      <c r="R220" s="9">
        <f t="shared" si="16"/>
        <v>108899.18999999999</v>
      </c>
      <c r="S220" s="9">
        <f t="shared" si="16"/>
        <v>108899.18999999999</v>
      </c>
      <c r="T220" s="9">
        <f t="shared" si="16"/>
        <v>108899.18999999999</v>
      </c>
      <c r="U220" s="9">
        <f t="shared" si="16"/>
        <v>108899.18999999999</v>
      </c>
      <c r="V220" s="9">
        <f t="shared" si="16"/>
        <v>108899.18999999999</v>
      </c>
      <c r="W220" s="3">
        <f t="shared" si="18"/>
        <v>544495.94999999995</v>
      </c>
      <c r="X220" s="3">
        <f t="shared" si="19"/>
        <v>1306790.2799999996</v>
      </c>
      <c r="Y220" s="3">
        <f>VLOOKUP(J220,[1]BD!$J$2:$W$2575,14,FALSE)</f>
        <v>1315014.3599999999</v>
      </c>
      <c r="Z220" s="3">
        <f t="shared" si="20"/>
        <v>8224.0800000003073</v>
      </c>
      <c r="AA220" s="17">
        <f>VLOOKUP(J220,Budget!$J$2:$AB$2575,19,FALSE)</f>
        <v>538795.02</v>
      </c>
      <c r="AB220" s="17">
        <f>VLOOKUP(J220,Budget!$J$2:$AB$2575,5,FALSE)</f>
        <v>122574.87000000001</v>
      </c>
    </row>
    <row r="221" spans="1:28" x14ac:dyDescent="0.2">
      <c r="A221" t="s">
        <v>402</v>
      </c>
      <c r="B221" t="s">
        <v>403</v>
      </c>
      <c r="C221" t="s">
        <v>315</v>
      </c>
      <c r="D221" t="s">
        <v>315</v>
      </c>
      <c r="E221" t="s">
        <v>316</v>
      </c>
      <c r="F221" t="s">
        <v>317</v>
      </c>
      <c r="G221" t="s">
        <v>19</v>
      </c>
      <c r="H221" t="s">
        <v>20</v>
      </c>
      <c r="I221" t="s">
        <v>21</v>
      </c>
      <c r="J221" t="s">
        <v>405</v>
      </c>
      <c r="K221" s="3">
        <v>374.13830045681755</v>
      </c>
      <c r="L221" s="3">
        <v>511.04278561790159</v>
      </c>
      <c r="M221" s="3">
        <v>3.5029447365856199</v>
      </c>
      <c r="N221" s="3">
        <v>1888.4008827369437</v>
      </c>
      <c r="O221" s="3">
        <v>694.27122838706214</v>
      </c>
      <c r="P221" s="9">
        <f t="shared" si="17"/>
        <v>694.27122838706214</v>
      </c>
      <c r="Q221" s="9">
        <f t="shared" si="16"/>
        <v>694.27122838706214</v>
      </c>
      <c r="R221" s="9">
        <f t="shared" si="16"/>
        <v>694.27122838706214</v>
      </c>
      <c r="S221" s="9">
        <f t="shared" si="16"/>
        <v>694.27122838706214</v>
      </c>
      <c r="T221" s="9">
        <f t="shared" si="16"/>
        <v>694.27122838706214</v>
      </c>
      <c r="U221" s="9">
        <f t="shared" si="16"/>
        <v>694.27122838706214</v>
      </c>
      <c r="V221" s="9">
        <f t="shared" si="16"/>
        <v>694.27122838706214</v>
      </c>
      <c r="W221" s="3">
        <f t="shared" si="18"/>
        <v>3471.3561419353109</v>
      </c>
      <c r="X221" s="3">
        <f t="shared" si="19"/>
        <v>8331.2547406447466</v>
      </c>
      <c r="Y221" s="3">
        <f>VLOOKUP(J221,[1]BD!$J$2:$W$2575,14,FALSE)</f>
        <v>18600</v>
      </c>
      <c r="Z221" s="3">
        <f t="shared" si="20"/>
        <v>10268.745259355253</v>
      </c>
      <c r="AA221" s="17">
        <f>VLOOKUP(J221,Budget!$J$2:$AB$2575,19,FALSE)</f>
        <v>6600</v>
      </c>
      <c r="AB221" s="17">
        <f>VLOOKUP(J221,Budget!$J$2:$AB$2575,5,FALSE)</f>
        <v>1800</v>
      </c>
    </row>
    <row r="222" spans="1:28" x14ac:dyDescent="0.2">
      <c r="A222" t="s">
        <v>402</v>
      </c>
      <c r="B222" t="s">
        <v>403</v>
      </c>
      <c r="C222" t="s">
        <v>315</v>
      </c>
      <c r="D222" t="s">
        <v>315</v>
      </c>
      <c r="E222" t="s">
        <v>316</v>
      </c>
      <c r="F222" t="s">
        <v>317</v>
      </c>
      <c r="G222" t="s">
        <v>23</v>
      </c>
      <c r="H222" t="s">
        <v>24</v>
      </c>
      <c r="I222" t="s">
        <v>21</v>
      </c>
      <c r="J222" t="s">
        <v>406</v>
      </c>
      <c r="K222" s="3">
        <v>101.29055889611635</v>
      </c>
      <c r="L222" s="3">
        <v>332.52045631147996</v>
      </c>
      <c r="M222" s="3">
        <v>47.404104796831021</v>
      </c>
      <c r="N222" s="3">
        <v>1017.5790640834294</v>
      </c>
      <c r="O222" s="3">
        <v>374.69854602196421</v>
      </c>
      <c r="P222" s="9">
        <f t="shared" si="17"/>
        <v>374.69854602196421</v>
      </c>
      <c r="Q222" s="9">
        <f t="shared" si="16"/>
        <v>374.69854602196421</v>
      </c>
      <c r="R222" s="9">
        <f t="shared" ref="Q222:V264" si="21">SUM($K222:$O222)/5</f>
        <v>374.69854602196421</v>
      </c>
      <c r="S222" s="9">
        <f t="shared" si="21"/>
        <v>374.69854602196421</v>
      </c>
      <c r="T222" s="9">
        <f t="shared" si="21"/>
        <v>374.69854602196421</v>
      </c>
      <c r="U222" s="9">
        <f t="shared" si="21"/>
        <v>374.69854602196421</v>
      </c>
      <c r="V222" s="9">
        <f t="shared" si="21"/>
        <v>374.69854602196421</v>
      </c>
      <c r="W222" s="3">
        <f t="shared" si="18"/>
        <v>1873.492730109821</v>
      </c>
      <c r="X222" s="3">
        <f t="shared" si="19"/>
        <v>4496.3825522635707</v>
      </c>
      <c r="Y222" s="3">
        <f>VLOOKUP(J222,[1]BD!$J$2:$W$2575,14,FALSE)</f>
        <v>12400</v>
      </c>
      <c r="Z222" s="3">
        <f t="shared" si="20"/>
        <v>7903.6174477364293</v>
      </c>
      <c r="AA222" s="17">
        <f>VLOOKUP(J222,Budget!$J$2:$AB$2575,19,FALSE)</f>
        <v>4400</v>
      </c>
      <c r="AB222" s="17">
        <f>VLOOKUP(J222,Budget!$J$2:$AB$2575,5,FALSE)</f>
        <v>1200</v>
      </c>
    </row>
    <row r="223" spans="1:28" x14ac:dyDescent="0.2">
      <c r="A223" t="s">
        <v>402</v>
      </c>
      <c r="B223" t="s">
        <v>403</v>
      </c>
      <c r="C223" t="s">
        <v>315</v>
      </c>
      <c r="D223" t="s">
        <v>315</v>
      </c>
      <c r="E223" t="s">
        <v>316</v>
      </c>
      <c r="F223" t="s">
        <v>317</v>
      </c>
      <c r="G223" t="s">
        <v>26</v>
      </c>
      <c r="H223" t="s">
        <v>27</v>
      </c>
      <c r="I223" t="s">
        <v>21</v>
      </c>
      <c r="J223" t="s">
        <v>407</v>
      </c>
      <c r="K223" s="3">
        <v>43.387708944384862</v>
      </c>
      <c r="L223" s="3">
        <v>91.841567753757431</v>
      </c>
      <c r="M223" s="3">
        <v>9.0377029192486535</v>
      </c>
      <c r="N223" s="3">
        <v>195.38626893793165</v>
      </c>
      <c r="O223" s="3">
        <v>84.913312138830648</v>
      </c>
      <c r="P223" s="9">
        <f t="shared" si="17"/>
        <v>84.913312138830648</v>
      </c>
      <c r="Q223" s="9">
        <f t="shared" si="21"/>
        <v>84.913312138830648</v>
      </c>
      <c r="R223" s="9">
        <f t="shared" si="21"/>
        <v>84.913312138830648</v>
      </c>
      <c r="S223" s="9">
        <f t="shared" si="21"/>
        <v>84.913312138830648</v>
      </c>
      <c r="T223" s="9">
        <f t="shared" si="21"/>
        <v>84.913312138830648</v>
      </c>
      <c r="U223" s="9">
        <f t="shared" si="21"/>
        <v>84.913312138830648</v>
      </c>
      <c r="V223" s="9">
        <f t="shared" si="21"/>
        <v>84.913312138830648</v>
      </c>
      <c r="W223" s="3">
        <f t="shared" si="18"/>
        <v>424.56656069415322</v>
      </c>
      <c r="X223" s="3">
        <f t="shared" si="19"/>
        <v>1018.9597456659677</v>
      </c>
      <c r="Y223" s="3">
        <f>VLOOKUP(J223,[1]BD!$J$2:$W$2575,14,FALSE)</f>
        <v>1440</v>
      </c>
      <c r="Z223" s="3">
        <f t="shared" si="20"/>
        <v>421.04025433403228</v>
      </c>
      <c r="AA223" s="17">
        <f>VLOOKUP(J223,Budget!$J$2:$AB$2575,19,FALSE)</f>
        <v>600</v>
      </c>
      <c r="AB223" s="17">
        <f>VLOOKUP(J223,Budget!$J$2:$AB$2575,5,FALSE)</f>
        <v>120</v>
      </c>
    </row>
    <row r="224" spans="1:28" x14ac:dyDescent="0.2">
      <c r="A224" t="s">
        <v>402</v>
      </c>
      <c r="B224" t="s">
        <v>403</v>
      </c>
      <c r="C224" t="s">
        <v>315</v>
      </c>
      <c r="D224" t="s">
        <v>315</v>
      </c>
      <c r="E224" t="s">
        <v>316</v>
      </c>
      <c r="F224" t="s">
        <v>317</v>
      </c>
      <c r="G224" t="s">
        <v>38</v>
      </c>
      <c r="H224" t="s">
        <v>39</v>
      </c>
      <c r="I224" t="s">
        <v>21</v>
      </c>
      <c r="J224" t="s">
        <v>408</v>
      </c>
      <c r="K224" s="3">
        <v>3366.2018432737932</v>
      </c>
      <c r="L224" s="3">
        <v>3577.8883908658809</v>
      </c>
      <c r="M224" s="3">
        <v>1268.8484874847904</v>
      </c>
      <c r="N224" s="3">
        <v>1653.8348534862316</v>
      </c>
      <c r="O224" s="3">
        <v>2466.6933937776739</v>
      </c>
      <c r="P224" s="9">
        <f t="shared" si="17"/>
        <v>2466.6933937776739</v>
      </c>
      <c r="Q224" s="9">
        <f t="shared" si="21"/>
        <v>2466.6933937776739</v>
      </c>
      <c r="R224" s="9">
        <f t="shared" si="21"/>
        <v>2466.6933937776739</v>
      </c>
      <c r="S224" s="9">
        <f t="shared" si="21"/>
        <v>2466.6933937776739</v>
      </c>
      <c r="T224" s="9">
        <f t="shared" si="21"/>
        <v>2466.6933937776739</v>
      </c>
      <c r="U224" s="9">
        <f t="shared" si="21"/>
        <v>2466.6933937776739</v>
      </c>
      <c r="V224" s="9">
        <f t="shared" si="21"/>
        <v>2466.6933937776739</v>
      </c>
      <c r="W224" s="3">
        <f t="shared" si="18"/>
        <v>12333.46696888837</v>
      </c>
      <c r="X224" s="3">
        <f t="shared" si="19"/>
        <v>29600.320725332087</v>
      </c>
      <c r="Y224" s="3">
        <f>VLOOKUP(J224,[1]BD!$J$2:$W$2575,14,FALSE)</f>
        <v>34354.891348838908</v>
      </c>
      <c r="Z224" s="3">
        <f t="shared" si="20"/>
        <v>4754.570623506821</v>
      </c>
      <c r="AA224" s="17">
        <f>VLOOKUP(J224,Budget!$J$2:$AB$2575,19,FALSE)</f>
        <v>14314.538062016214</v>
      </c>
      <c r="AB224" s="17">
        <f>VLOOKUP(J224,Budget!$J$2:$AB$2575,5,FALSE)</f>
        <v>2862.9076124032426</v>
      </c>
    </row>
    <row r="225" spans="1:28" x14ac:dyDescent="0.2">
      <c r="A225" t="s">
        <v>402</v>
      </c>
      <c r="B225" t="s">
        <v>403</v>
      </c>
      <c r="C225" t="s">
        <v>315</v>
      </c>
      <c r="D225" t="s">
        <v>315</v>
      </c>
      <c r="E225" t="s">
        <v>316</v>
      </c>
      <c r="F225" t="s">
        <v>317</v>
      </c>
      <c r="G225" t="s">
        <v>41</v>
      </c>
      <c r="H225" t="s">
        <v>42</v>
      </c>
      <c r="I225" t="s">
        <v>21</v>
      </c>
      <c r="J225" t="s">
        <v>409</v>
      </c>
      <c r="K225" s="3">
        <v>401.61635762914659</v>
      </c>
      <c r="L225" s="3">
        <v>632.8218618904034</v>
      </c>
      <c r="M225" s="3">
        <v>159.4024890647359</v>
      </c>
      <c r="N225" s="3">
        <v>502.57212444020655</v>
      </c>
      <c r="O225" s="3">
        <v>424.10320825612308</v>
      </c>
      <c r="P225" s="9">
        <f t="shared" si="17"/>
        <v>424.10320825612308</v>
      </c>
      <c r="Q225" s="9">
        <f t="shared" si="21"/>
        <v>424.10320825612308</v>
      </c>
      <c r="R225" s="9">
        <f t="shared" si="21"/>
        <v>424.10320825612308</v>
      </c>
      <c r="S225" s="9">
        <f t="shared" si="21"/>
        <v>424.10320825612308</v>
      </c>
      <c r="T225" s="9">
        <f t="shared" si="21"/>
        <v>424.10320825612308</v>
      </c>
      <c r="U225" s="9">
        <f t="shared" si="21"/>
        <v>424.10320825612308</v>
      </c>
      <c r="V225" s="9">
        <f t="shared" si="21"/>
        <v>424.10320825612308</v>
      </c>
      <c r="W225" s="3">
        <f t="shared" si="18"/>
        <v>2120.5160412806154</v>
      </c>
      <c r="X225" s="3">
        <f t="shared" si="19"/>
        <v>5089.2384990734781</v>
      </c>
      <c r="Y225" s="3">
        <f>VLOOKUP(J225,[1]BD!$J$2:$W$2575,14,FALSE)</f>
        <v>7010.4381575289262</v>
      </c>
      <c r="Z225" s="3">
        <f t="shared" si="20"/>
        <v>1921.1996584554481</v>
      </c>
      <c r="AA225" s="17">
        <f>VLOOKUP(J225,Budget!$J$2:$AB$2575,19,FALSE)</f>
        <v>2921.0158989703859</v>
      </c>
      <c r="AB225" s="17">
        <f>VLOOKUP(J225,Budget!$J$2:$AB$2575,5,FALSE)</f>
        <v>584.20317979407719</v>
      </c>
    </row>
    <row r="226" spans="1:28" x14ac:dyDescent="0.2">
      <c r="A226" t="s">
        <v>402</v>
      </c>
      <c r="B226" t="s">
        <v>403</v>
      </c>
      <c r="C226" t="s">
        <v>315</v>
      </c>
      <c r="D226" t="s">
        <v>315</v>
      </c>
      <c r="E226" t="s">
        <v>316</v>
      </c>
      <c r="F226" t="s">
        <v>317</v>
      </c>
      <c r="G226" t="s">
        <v>44</v>
      </c>
      <c r="H226" t="s">
        <v>45</v>
      </c>
      <c r="I226" t="s">
        <v>21</v>
      </c>
      <c r="J226" t="s">
        <v>410</v>
      </c>
      <c r="K226" s="3">
        <v>167.38829530204887</v>
      </c>
      <c r="L226" s="3">
        <v>0</v>
      </c>
      <c r="M226" s="3">
        <v>0</v>
      </c>
      <c r="N226" s="3">
        <v>163.63040891489911</v>
      </c>
      <c r="O226" s="3">
        <v>82.754676054236995</v>
      </c>
      <c r="P226" s="9">
        <f t="shared" si="17"/>
        <v>82.754676054236995</v>
      </c>
      <c r="Q226" s="9">
        <f t="shared" si="21"/>
        <v>82.754676054236995</v>
      </c>
      <c r="R226" s="9">
        <f t="shared" si="21"/>
        <v>82.754676054236995</v>
      </c>
      <c r="S226" s="9">
        <f t="shared" si="21"/>
        <v>82.754676054236995</v>
      </c>
      <c r="T226" s="9">
        <f t="shared" si="21"/>
        <v>82.754676054236995</v>
      </c>
      <c r="U226" s="9">
        <f t="shared" si="21"/>
        <v>82.754676054236995</v>
      </c>
      <c r="V226" s="9">
        <f t="shared" si="21"/>
        <v>82.754676054236995</v>
      </c>
      <c r="W226" s="3">
        <f t="shared" si="18"/>
        <v>413.77338027118498</v>
      </c>
      <c r="X226" s="3">
        <f t="shared" si="19"/>
        <v>993.05611265084417</v>
      </c>
      <c r="Y226" s="3">
        <f>VLOOKUP(J226,[1]BD!$J$2:$W$2575,14,FALSE)</f>
        <v>1400</v>
      </c>
      <c r="Z226" s="3">
        <f t="shared" si="20"/>
        <v>406.94388734915583</v>
      </c>
      <c r="AA226" s="17">
        <f>VLOOKUP(J226,Budget!$J$2:$AB$2575,19,FALSE)</f>
        <v>700</v>
      </c>
      <c r="AB226" s="17">
        <f>VLOOKUP(J226,Budget!$J$2:$AB$2575,5,FALSE)</f>
        <v>350</v>
      </c>
    </row>
    <row r="227" spans="1:28" x14ac:dyDescent="0.2">
      <c r="A227" t="s">
        <v>402</v>
      </c>
      <c r="B227" t="s">
        <v>403</v>
      </c>
      <c r="C227" t="s">
        <v>315</v>
      </c>
      <c r="D227" t="s">
        <v>315</v>
      </c>
      <c r="E227" t="s">
        <v>316</v>
      </c>
      <c r="F227" t="s">
        <v>317</v>
      </c>
      <c r="G227" t="s">
        <v>50</v>
      </c>
      <c r="H227" t="s">
        <v>51</v>
      </c>
      <c r="I227" t="s">
        <v>21</v>
      </c>
      <c r="J227" t="s">
        <v>411</v>
      </c>
      <c r="K227" s="3">
        <v>12.642720005093004</v>
      </c>
      <c r="L227" s="3">
        <v>34.285840717623167</v>
      </c>
      <c r="M227" s="3">
        <v>230.45410234595792</v>
      </c>
      <c r="N227" s="3">
        <v>0</v>
      </c>
      <c r="O227" s="3">
        <v>69.345665767168526</v>
      </c>
      <c r="P227" s="9">
        <f t="shared" si="17"/>
        <v>69.345665767168526</v>
      </c>
      <c r="Q227" s="9">
        <f t="shared" si="21"/>
        <v>69.345665767168526</v>
      </c>
      <c r="R227" s="9">
        <f t="shared" si="21"/>
        <v>69.345665767168526</v>
      </c>
      <c r="S227" s="9">
        <f t="shared" si="21"/>
        <v>69.345665767168526</v>
      </c>
      <c r="T227" s="9">
        <f t="shared" si="21"/>
        <v>69.345665767168526</v>
      </c>
      <c r="U227" s="9">
        <f t="shared" si="21"/>
        <v>69.345665767168526</v>
      </c>
      <c r="V227" s="9">
        <f t="shared" si="21"/>
        <v>69.345665767168526</v>
      </c>
      <c r="W227" s="3">
        <f t="shared" si="18"/>
        <v>346.7283288358426</v>
      </c>
      <c r="X227" s="3">
        <f t="shared" si="19"/>
        <v>832.14798920602209</v>
      </c>
      <c r="Y227" s="3">
        <f>VLOOKUP(J227,[1]BD!$J$2:$W$2575,14,FALSE)</f>
        <v>660</v>
      </c>
      <c r="Z227" s="3">
        <f t="shared" si="20"/>
        <v>-172.14798920602209</v>
      </c>
      <c r="AA227" s="17">
        <f>VLOOKUP(J227,Budget!$J$2:$AB$2575,19,FALSE)</f>
        <v>660</v>
      </c>
      <c r="AB227" s="17">
        <f>VLOOKUP(J227,Budget!$J$2:$AB$2575,5,FALSE)</f>
        <v>0</v>
      </c>
    </row>
    <row r="228" spans="1:28" x14ac:dyDescent="0.2">
      <c r="A228" t="s">
        <v>402</v>
      </c>
      <c r="B228" t="s">
        <v>403</v>
      </c>
      <c r="C228" t="s">
        <v>315</v>
      </c>
      <c r="D228" t="s">
        <v>315</v>
      </c>
      <c r="E228" t="s">
        <v>316</v>
      </c>
      <c r="F228" t="s">
        <v>317</v>
      </c>
      <c r="G228" t="s">
        <v>53</v>
      </c>
      <c r="H228" t="s">
        <v>54</v>
      </c>
      <c r="I228" t="s">
        <v>21</v>
      </c>
      <c r="J228" t="s">
        <v>412</v>
      </c>
      <c r="K228" s="3">
        <v>0</v>
      </c>
      <c r="L228" s="3">
        <v>0</v>
      </c>
      <c r="M228" s="3">
        <v>1724.1579834481208</v>
      </c>
      <c r="N228" s="3">
        <v>763.3836243845127</v>
      </c>
      <c r="O228" s="3">
        <v>621.88540195815835</v>
      </c>
      <c r="P228" s="9">
        <f t="shared" si="17"/>
        <v>621.88540195815835</v>
      </c>
      <c r="Q228" s="9">
        <f t="shared" si="21"/>
        <v>621.88540195815835</v>
      </c>
      <c r="R228" s="9">
        <f t="shared" si="21"/>
        <v>621.88540195815835</v>
      </c>
      <c r="S228" s="9">
        <f t="shared" si="21"/>
        <v>621.88540195815835</v>
      </c>
      <c r="T228" s="9">
        <f t="shared" si="21"/>
        <v>621.88540195815835</v>
      </c>
      <c r="U228" s="9">
        <f t="shared" si="21"/>
        <v>621.88540195815835</v>
      </c>
      <c r="V228" s="9">
        <f t="shared" si="21"/>
        <v>621.88540195815835</v>
      </c>
      <c r="W228" s="3">
        <f t="shared" si="18"/>
        <v>3109.427009790792</v>
      </c>
      <c r="X228" s="3">
        <f t="shared" si="19"/>
        <v>7462.6248234979021</v>
      </c>
      <c r="Y228" s="3">
        <f>VLOOKUP(J228,[1]BD!$J$2:$W$2575,14,FALSE)</f>
        <v>5000</v>
      </c>
      <c r="Z228" s="3">
        <f t="shared" si="20"/>
        <v>-2462.6248234979021</v>
      </c>
      <c r="AA228" s="17">
        <f>VLOOKUP(J228,Budget!$J$2:$AB$2575,19,FALSE)</f>
        <v>3000</v>
      </c>
      <c r="AB228" s="17">
        <f>VLOOKUP(J228,Budget!$J$2:$AB$2575,5,FALSE)</f>
        <v>1000</v>
      </c>
    </row>
    <row r="229" spans="1:28" x14ac:dyDescent="0.2">
      <c r="A229" t="s">
        <v>402</v>
      </c>
      <c r="B229" t="s">
        <v>403</v>
      </c>
      <c r="C229" t="s">
        <v>315</v>
      </c>
      <c r="D229" t="s">
        <v>315</v>
      </c>
      <c r="E229" t="s">
        <v>316</v>
      </c>
      <c r="F229" t="s">
        <v>317</v>
      </c>
      <c r="G229" t="s">
        <v>62</v>
      </c>
      <c r="H229" t="s">
        <v>63</v>
      </c>
      <c r="I229" t="s">
        <v>21</v>
      </c>
      <c r="J229" t="s">
        <v>413</v>
      </c>
      <c r="K229" s="3">
        <v>586.35197522018552</v>
      </c>
      <c r="L229" s="3">
        <v>0</v>
      </c>
      <c r="M229" s="3">
        <v>0</v>
      </c>
      <c r="N229" s="3">
        <v>1623.0428498621923</v>
      </c>
      <c r="O229" s="3">
        <v>552.34870627059445</v>
      </c>
      <c r="P229" s="9">
        <f t="shared" si="17"/>
        <v>552.34870627059445</v>
      </c>
      <c r="Q229" s="9">
        <f t="shared" si="21"/>
        <v>552.34870627059445</v>
      </c>
      <c r="R229" s="9">
        <f t="shared" si="21"/>
        <v>552.34870627059445</v>
      </c>
      <c r="S229" s="9">
        <f t="shared" si="21"/>
        <v>552.34870627059445</v>
      </c>
      <c r="T229" s="9">
        <f t="shared" si="21"/>
        <v>552.34870627059445</v>
      </c>
      <c r="U229" s="9">
        <f t="shared" si="21"/>
        <v>552.34870627059445</v>
      </c>
      <c r="V229" s="9">
        <f t="shared" si="21"/>
        <v>552.34870627059445</v>
      </c>
      <c r="W229" s="3">
        <f t="shared" si="18"/>
        <v>2761.7435313529722</v>
      </c>
      <c r="X229" s="3">
        <f t="shared" si="19"/>
        <v>6628.1844752471334</v>
      </c>
      <c r="Y229" s="3">
        <f>VLOOKUP(J229,[1]BD!$J$2:$W$2575,14,FALSE)</f>
        <v>6000</v>
      </c>
      <c r="Z229" s="3">
        <f t="shared" si="20"/>
        <v>-628.18447524713338</v>
      </c>
      <c r="AA229" s="17">
        <f>VLOOKUP(J229,Budget!$J$2:$AB$2575,19,FALSE)</f>
        <v>3000</v>
      </c>
      <c r="AB229" s="17">
        <f>VLOOKUP(J229,Budget!$J$2:$AB$2575,5,FALSE)</f>
        <v>1500</v>
      </c>
    </row>
    <row r="230" spans="1:28" x14ac:dyDescent="0.2">
      <c r="A230" t="s">
        <v>402</v>
      </c>
      <c r="B230" t="s">
        <v>403</v>
      </c>
      <c r="C230" t="s">
        <v>315</v>
      </c>
      <c r="D230" t="s">
        <v>315</v>
      </c>
      <c r="E230" t="s">
        <v>316</v>
      </c>
      <c r="F230" t="s">
        <v>317</v>
      </c>
      <c r="G230" t="s">
        <v>68</v>
      </c>
      <c r="H230" t="s">
        <v>69</v>
      </c>
      <c r="I230" t="s">
        <v>21</v>
      </c>
      <c r="J230" t="s">
        <v>414</v>
      </c>
      <c r="K230" s="3">
        <v>76.275869532263627</v>
      </c>
      <c r="L230" s="3">
        <v>107.57222028157207</v>
      </c>
      <c r="M230" s="3">
        <v>215.99928504882254</v>
      </c>
      <c r="N230" s="3">
        <v>5.429649111198998</v>
      </c>
      <c r="O230" s="3">
        <v>101.31925599346432</v>
      </c>
      <c r="P230" s="9">
        <f t="shared" si="17"/>
        <v>101.31925599346432</v>
      </c>
      <c r="Q230" s="9">
        <f t="shared" si="21"/>
        <v>101.31925599346432</v>
      </c>
      <c r="R230" s="9">
        <f t="shared" si="21"/>
        <v>101.31925599346432</v>
      </c>
      <c r="S230" s="9">
        <f t="shared" si="21"/>
        <v>101.31925599346432</v>
      </c>
      <c r="T230" s="9">
        <f t="shared" si="21"/>
        <v>101.31925599346432</v>
      </c>
      <c r="U230" s="9">
        <f t="shared" si="21"/>
        <v>101.31925599346432</v>
      </c>
      <c r="V230" s="9">
        <f t="shared" si="21"/>
        <v>101.31925599346432</v>
      </c>
      <c r="W230" s="3">
        <f t="shared" si="18"/>
        <v>506.59627996732161</v>
      </c>
      <c r="X230" s="3">
        <f t="shared" si="19"/>
        <v>1215.8310719215722</v>
      </c>
      <c r="Y230" s="3">
        <f>VLOOKUP(J230,[1]BD!$J$2:$W$2575,14,FALSE)</f>
        <v>1800</v>
      </c>
      <c r="Z230" s="3">
        <f t="shared" si="20"/>
        <v>584.16892807842783</v>
      </c>
      <c r="AA230" s="17">
        <f>VLOOKUP(J230,Budget!$J$2:$AB$2575,19,FALSE)</f>
        <v>750</v>
      </c>
      <c r="AB230" s="17">
        <f>VLOOKUP(J230,Budget!$J$2:$AB$2575,5,FALSE)</f>
        <v>150</v>
      </c>
    </row>
    <row r="231" spans="1:28" x14ac:dyDescent="0.2">
      <c r="A231" t="s">
        <v>415</v>
      </c>
      <c r="B231" t="s">
        <v>416</v>
      </c>
      <c r="C231" t="s">
        <v>315</v>
      </c>
      <c r="D231" t="s">
        <v>315</v>
      </c>
      <c r="E231" t="s">
        <v>316</v>
      </c>
      <c r="F231" t="s">
        <v>317</v>
      </c>
      <c r="G231" t="s">
        <v>15</v>
      </c>
      <c r="H231" t="s">
        <v>16</v>
      </c>
      <c r="I231" t="s">
        <v>17</v>
      </c>
      <c r="J231" t="s">
        <v>417</v>
      </c>
      <c r="K231" s="3">
        <v>79521.48</v>
      </c>
      <c r="L231" s="3">
        <v>69781.2</v>
      </c>
      <c r="M231" s="3">
        <v>69781.2</v>
      </c>
      <c r="N231" s="3">
        <v>85412.88</v>
      </c>
      <c r="O231" s="3">
        <v>76124.19</v>
      </c>
      <c r="P231" s="9">
        <f t="shared" si="17"/>
        <v>76124.19</v>
      </c>
      <c r="Q231" s="9">
        <f t="shared" si="21"/>
        <v>76124.19</v>
      </c>
      <c r="R231" s="9">
        <f t="shared" si="21"/>
        <v>76124.19</v>
      </c>
      <c r="S231" s="9">
        <f t="shared" si="21"/>
        <v>76124.19</v>
      </c>
      <c r="T231" s="9">
        <f t="shared" si="21"/>
        <v>76124.19</v>
      </c>
      <c r="U231" s="9">
        <f t="shared" si="21"/>
        <v>76124.19</v>
      </c>
      <c r="V231" s="9">
        <f t="shared" si="21"/>
        <v>76124.19</v>
      </c>
      <c r="W231" s="3">
        <f t="shared" si="18"/>
        <v>380620.95</v>
      </c>
      <c r="X231" s="3">
        <f t="shared" si="19"/>
        <v>913490.2799999998</v>
      </c>
      <c r="Y231" s="3">
        <f>VLOOKUP(J231,[1]BD!$J$2:$W$2575,14,FALSE)</f>
        <v>920510.78</v>
      </c>
      <c r="Z231" s="3">
        <f t="shared" si="20"/>
        <v>7020.5000000002328</v>
      </c>
      <c r="AA231" s="17">
        <f>VLOOKUP(J231,Budget!$J$2:$AB$2575,19,FALSE)</f>
        <v>376991.92000000004</v>
      </c>
      <c r="AB231" s="17">
        <f>VLOOKUP(J231,Budget!$J$2:$AB$2575,5,FALSE)</f>
        <v>85412.88</v>
      </c>
    </row>
    <row r="232" spans="1:28" x14ac:dyDescent="0.2">
      <c r="A232" t="s">
        <v>415</v>
      </c>
      <c r="B232" t="s">
        <v>416</v>
      </c>
      <c r="C232" t="s">
        <v>315</v>
      </c>
      <c r="D232" t="s">
        <v>315</v>
      </c>
      <c r="E232" t="s">
        <v>316</v>
      </c>
      <c r="F232" t="s">
        <v>317</v>
      </c>
      <c r="G232" t="s">
        <v>19</v>
      </c>
      <c r="H232" t="s">
        <v>20</v>
      </c>
      <c r="I232" t="s">
        <v>21</v>
      </c>
      <c r="J232" t="s">
        <v>418</v>
      </c>
      <c r="K232" s="3">
        <v>3548.7321165215999</v>
      </c>
      <c r="L232" s="3">
        <v>1964.8288642726143</v>
      </c>
      <c r="M232" s="3">
        <v>802.95756560458983</v>
      </c>
      <c r="N232" s="3">
        <v>1969.9833144435461</v>
      </c>
      <c r="O232" s="3">
        <v>2071.6254652105877</v>
      </c>
      <c r="P232" s="9">
        <f t="shared" si="17"/>
        <v>2071.6254652105877</v>
      </c>
      <c r="Q232" s="9">
        <f t="shared" si="21"/>
        <v>2071.6254652105877</v>
      </c>
      <c r="R232" s="9">
        <f t="shared" si="21"/>
        <v>2071.6254652105877</v>
      </c>
      <c r="S232" s="9">
        <f t="shared" si="21"/>
        <v>2071.6254652105877</v>
      </c>
      <c r="T232" s="9">
        <f t="shared" si="21"/>
        <v>2071.6254652105877</v>
      </c>
      <c r="U232" s="9">
        <f t="shared" si="21"/>
        <v>2071.6254652105877</v>
      </c>
      <c r="V232" s="9">
        <f t="shared" si="21"/>
        <v>2071.6254652105877</v>
      </c>
      <c r="W232" s="3">
        <f t="shared" si="18"/>
        <v>10358.127326052938</v>
      </c>
      <c r="X232" s="3">
        <f t="shared" si="19"/>
        <v>24859.505582527057</v>
      </c>
      <c r="Y232" s="3">
        <f>VLOOKUP(J232,[1]BD!$J$2:$W$2575,14,FALSE)</f>
        <v>25200</v>
      </c>
      <c r="Z232" s="3">
        <f t="shared" si="20"/>
        <v>340.49441747294259</v>
      </c>
      <c r="AA232" s="17">
        <f>VLOOKUP(J232,Budget!$J$2:$AB$2575,19,FALSE)</f>
        <v>10200</v>
      </c>
      <c r="AB232" s="17">
        <f>VLOOKUP(J232,Budget!$J$2:$AB$2575,5,FALSE)</f>
        <v>2400</v>
      </c>
    </row>
    <row r="233" spans="1:28" x14ac:dyDescent="0.2">
      <c r="A233" t="s">
        <v>415</v>
      </c>
      <c r="B233" t="s">
        <v>416</v>
      </c>
      <c r="C233" t="s">
        <v>315</v>
      </c>
      <c r="D233" t="s">
        <v>315</v>
      </c>
      <c r="E233" t="s">
        <v>316</v>
      </c>
      <c r="F233" t="s">
        <v>317</v>
      </c>
      <c r="G233" t="s">
        <v>23</v>
      </c>
      <c r="H233" t="s">
        <v>24</v>
      </c>
      <c r="I233" t="s">
        <v>21</v>
      </c>
      <c r="J233" t="s">
        <v>419</v>
      </c>
      <c r="K233" s="3">
        <v>801.32793113436401</v>
      </c>
      <c r="L233" s="3">
        <v>840.36213535295599</v>
      </c>
      <c r="M233" s="3">
        <v>1046.5897037783102</v>
      </c>
      <c r="N233" s="3">
        <v>202.5418763983167</v>
      </c>
      <c r="O233" s="3">
        <v>722.70541166598673</v>
      </c>
      <c r="P233" s="9">
        <f t="shared" si="17"/>
        <v>722.70541166598673</v>
      </c>
      <c r="Q233" s="9">
        <f t="shared" si="21"/>
        <v>722.70541166598673</v>
      </c>
      <c r="R233" s="9">
        <f t="shared" si="21"/>
        <v>722.70541166598673</v>
      </c>
      <c r="S233" s="9">
        <f t="shared" si="21"/>
        <v>722.70541166598673</v>
      </c>
      <c r="T233" s="9">
        <f t="shared" si="21"/>
        <v>722.70541166598673</v>
      </c>
      <c r="U233" s="9">
        <f t="shared" si="21"/>
        <v>722.70541166598673</v>
      </c>
      <c r="V233" s="9">
        <f t="shared" si="21"/>
        <v>722.70541166598673</v>
      </c>
      <c r="W233" s="3">
        <f t="shared" si="18"/>
        <v>3613.5270583299334</v>
      </c>
      <c r="X233" s="3">
        <f t="shared" si="19"/>
        <v>8672.4649399918399</v>
      </c>
      <c r="Y233" s="3">
        <f>VLOOKUP(J233,[1]BD!$J$2:$W$2575,14,FALSE)</f>
        <v>8800</v>
      </c>
      <c r="Z233" s="3">
        <f t="shared" si="20"/>
        <v>127.53506000816014</v>
      </c>
      <c r="AA233" s="17">
        <f>VLOOKUP(J233,Budget!$J$2:$AB$2575,19,FALSE)</f>
        <v>3680</v>
      </c>
      <c r="AB233" s="17">
        <f>VLOOKUP(J233,Budget!$J$2:$AB$2575,5,FALSE)</f>
        <v>640</v>
      </c>
    </row>
    <row r="234" spans="1:28" x14ac:dyDescent="0.2">
      <c r="A234" t="s">
        <v>415</v>
      </c>
      <c r="B234" t="s">
        <v>416</v>
      </c>
      <c r="C234" t="s">
        <v>315</v>
      </c>
      <c r="D234" t="s">
        <v>315</v>
      </c>
      <c r="E234" t="s">
        <v>316</v>
      </c>
      <c r="F234" t="s">
        <v>317</v>
      </c>
      <c r="G234" t="s">
        <v>26</v>
      </c>
      <c r="H234" t="s">
        <v>27</v>
      </c>
      <c r="I234" t="s">
        <v>21</v>
      </c>
      <c r="J234" t="s">
        <v>420</v>
      </c>
      <c r="K234" s="3">
        <v>272.09828400656323</v>
      </c>
      <c r="L234" s="3">
        <v>459.02427502571811</v>
      </c>
      <c r="M234" s="3">
        <v>341.3193038237286</v>
      </c>
      <c r="N234" s="3">
        <v>28.885481260412472</v>
      </c>
      <c r="O234" s="3">
        <v>275.3318360291056</v>
      </c>
      <c r="P234" s="9">
        <f t="shared" si="17"/>
        <v>275.3318360291056</v>
      </c>
      <c r="Q234" s="9">
        <f t="shared" si="21"/>
        <v>275.3318360291056</v>
      </c>
      <c r="R234" s="9">
        <f t="shared" si="21"/>
        <v>275.3318360291056</v>
      </c>
      <c r="S234" s="9">
        <f t="shared" si="21"/>
        <v>275.3318360291056</v>
      </c>
      <c r="T234" s="9">
        <f t="shared" si="21"/>
        <v>275.3318360291056</v>
      </c>
      <c r="U234" s="9">
        <f t="shared" si="21"/>
        <v>275.3318360291056</v>
      </c>
      <c r="V234" s="9">
        <f t="shared" si="21"/>
        <v>275.3318360291056</v>
      </c>
      <c r="W234" s="3">
        <f t="shared" si="18"/>
        <v>1376.6591801455279</v>
      </c>
      <c r="X234" s="3">
        <f t="shared" si="19"/>
        <v>3303.9820323492663</v>
      </c>
      <c r="Y234" s="3">
        <f>VLOOKUP(J234,[1]BD!$J$2:$W$2575,14,FALSE)</f>
        <v>3816</v>
      </c>
      <c r="Z234" s="3">
        <f t="shared" si="20"/>
        <v>512.01796765073368</v>
      </c>
      <c r="AA234" s="17">
        <f>VLOOKUP(J234,Budget!$J$2:$AB$2575,19,FALSE)</f>
        <v>1544</v>
      </c>
      <c r="AB234" s="17">
        <f>VLOOKUP(J234,Budget!$J$2:$AB$2575,5,FALSE)</f>
        <v>364</v>
      </c>
    </row>
    <row r="235" spans="1:28" x14ac:dyDescent="0.2">
      <c r="A235" t="s">
        <v>415</v>
      </c>
      <c r="B235" t="s">
        <v>416</v>
      </c>
      <c r="C235" t="s">
        <v>315</v>
      </c>
      <c r="D235" t="s">
        <v>315</v>
      </c>
      <c r="E235" t="s">
        <v>316</v>
      </c>
      <c r="F235" t="s">
        <v>317</v>
      </c>
      <c r="G235" t="s">
        <v>29</v>
      </c>
      <c r="H235" t="s">
        <v>30</v>
      </c>
      <c r="I235" t="s">
        <v>21</v>
      </c>
      <c r="J235" t="s">
        <v>421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9">
        <f t="shared" si="17"/>
        <v>0</v>
      </c>
      <c r="Q235" s="9">
        <f t="shared" si="21"/>
        <v>0</v>
      </c>
      <c r="R235" s="9">
        <f t="shared" si="21"/>
        <v>0</v>
      </c>
      <c r="S235" s="9">
        <f t="shared" si="21"/>
        <v>0</v>
      </c>
      <c r="T235" s="9">
        <f t="shared" si="21"/>
        <v>0</v>
      </c>
      <c r="U235" s="9">
        <f t="shared" si="21"/>
        <v>0</v>
      </c>
      <c r="V235" s="9">
        <f t="shared" si="21"/>
        <v>0</v>
      </c>
      <c r="W235" s="3">
        <f t="shared" si="18"/>
        <v>0</v>
      </c>
      <c r="X235" s="3">
        <f t="shared" si="19"/>
        <v>0</v>
      </c>
      <c r="Y235" s="3">
        <f>VLOOKUP(J235,[1]BD!$J$2:$W$2575,14,FALSE)</f>
        <v>36225</v>
      </c>
      <c r="Z235" s="3">
        <f t="shared" si="20"/>
        <v>36225</v>
      </c>
      <c r="AA235" s="17">
        <f>VLOOKUP(J235,Budget!$J$2:$AB$2575,19,FALSE)</f>
        <v>12075</v>
      </c>
      <c r="AB235" s="17">
        <f>VLOOKUP(J235,Budget!$J$2:$AB$2575,5,FALSE)</f>
        <v>0</v>
      </c>
    </row>
    <row r="236" spans="1:28" x14ac:dyDescent="0.2">
      <c r="A236" t="s">
        <v>415</v>
      </c>
      <c r="B236" t="s">
        <v>416</v>
      </c>
      <c r="C236" t="s">
        <v>315</v>
      </c>
      <c r="D236" t="s">
        <v>315</v>
      </c>
      <c r="E236" t="s">
        <v>316</v>
      </c>
      <c r="F236" t="s">
        <v>317</v>
      </c>
      <c r="G236" t="s">
        <v>32</v>
      </c>
      <c r="H236" t="s">
        <v>33</v>
      </c>
      <c r="I236" t="s">
        <v>21</v>
      </c>
      <c r="J236" t="s">
        <v>422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9">
        <f t="shared" si="17"/>
        <v>0</v>
      </c>
      <c r="Q236" s="9">
        <f t="shared" si="21"/>
        <v>0</v>
      </c>
      <c r="R236" s="9">
        <f t="shared" si="21"/>
        <v>0</v>
      </c>
      <c r="S236" s="9">
        <f t="shared" si="21"/>
        <v>0</v>
      </c>
      <c r="T236" s="9">
        <f t="shared" si="21"/>
        <v>0</v>
      </c>
      <c r="U236" s="9">
        <f t="shared" si="21"/>
        <v>0</v>
      </c>
      <c r="V236" s="9">
        <f t="shared" si="21"/>
        <v>0</v>
      </c>
      <c r="W236" s="3">
        <f t="shared" si="18"/>
        <v>0</v>
      </c>
      <c r="X236" s="3">
        <f t="shared" si="19"/>
        <v>0</v>
      </c>
      <c r="Y236" s="3">
        <f>VLOOKUP(J236,[1]BD!$J$2:$W$2575,14,FALSE)</f>
        <v>13500</v>
      </c>
      <c r="Z236" s="3">
        <f t="shared" si="20"/>
        <v>13500</v>
      </c>
      <c r="AA236" s="17">
        <f>VLOOKUP(J236,Budget!$J$2:$AB$2575,19,FALSE)</f>
        <v>3500</v>
      </c>
      <c r="AB236" s="17">
        <f>VLOOKUP(J236,Budget!$J$2:$AB$2575,5,FALSE)</f>
        <v>0</v>
      </c>
    </row>
    <row r="237" spans="1:28" x14ac:dyDescent="0.2">
      <c r="A237" t="s">
        <v>415</v>
      </c>
      <c r="B237" t="s">
        <v>416</v>
      </c>
      <c r="C237" t="s">
        <v>315</v>
      </c>
      <c r="D237" t="s">
        <v>315</v>
      </c>
      <c r="E237" t="s">
        <v>316</v>
      </c>
      <c r="F237" t="s">
        <v>317</v>
      </c>
      <c r="G237" t="s">
        <v>35</v>
      </c>
      <c r="H237" t="s">
        <v>36</v>
      </c>
      <c r="I237" t="s">
        <v>21</v>
      </c>
      <c r="J237" t="s">
        <v>423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9">
        <f t="shared" si="17"/>
        <v>0</v>
      </c>
      <c r="Q237" s="9">
        <f t="shared" si="21"/>
        <v>0</v>
      </c>
      <c r="R237" s="9">
        <f t="shared" si="21"/>
        <v>0</v>
      </c>
      <c r="S237" s="9">
        <f t="shared" si="21"/>
        <v>0</v>
      </c>
      <c r="T237" s="9">
        <f t="shared" si="21"/>
        <v>0</v>
      </c>
      <c r="U237" s="9">
        <f t="shared" si="21"/>
        <v>0</v>
      </c>
      <c r="V237" s="9">
        <f t="shared" si="21"/>
        <v>0</v>
      </c>
      <c r="W237" s="3">
        <f t="shared" si="18"/>
        <v>0</v>
      </c>
      <c r="X237" s="3">
        <f t="shared" si="19"/>
        <v>0</v>
      </c>
      <c r="Y237" s="3">
        <f>VLOOKUP(J237,[1]BD!$J$2:$W$2575,14,FALSE)</f>
        <v>3240</v>
      </c>
      <c r="Z237" s="3">
        <f t="shared" si="20"/>
        <v>3240</v>
      </c>
      <c r="AA237" s="17">
        <f>VLOOKUP(J237,Budget!$J$2:$AB$2575,19,FALSE)</f>
        <v>840</v>
      </c>
      <c r="AB237" s="17">
        <f>VLOOKUP(J237,Budget!$J$2:$AB$2575,5,FALSE)</f>
        <v>0</v>
      </c>
    </row>
    <row r="238" spans="1:28" x14ac:dyDescent="0.2">
      <c r="A238" t="s">
        <v>415</v>
      </c>
      <c r="B238" t="s">
        <v>416</v>
      </c>
      <c r="C238" t="s">
        <v>315</v>
      </c>
      <c r="D238" t="s">
        <v>315</v>
      </c>
      <c r="E238" t="s">
        <v>316</v>
      </c>
      <c r="F238" t="s">
        <v>317</v>
      </c>
      <c r="G238" t="s">
        <v>38</v>
      </c>
      <c r="H238" t="s">
        <v>39</v>
      </c>
      <c r="I238" t="s">
        <v>21</v>
      </c>
      <c r="J238" t="s">
        <v>424</v>
      </c>
      <c r="K238" s="3">
        <v>142.95813446344249</v>
      </c>
      <c r="L238" s="3">
        <v>41.457476921644989</v>
      </c>
      <c r="M238" s="3">
        <v>57.485348027180983</v>
      </c>
      <c r="N238" s="3">
        <v>99.088859027209523</v>
      </c>
      <c r="O238" s="3">
        <v>85.247454609869493</v>
      </c>
      <c r="P238" s="9">
        <f t="shared" si="17"/>
        <v>85.247454609869493</v>
      </c>
      <c r="Q238" s="9">
        <f t="shared" si="21"/>
        <v>85.247454609869493</v>
      </c>
      <c r="R238" s="9">
        <f t="shared" si="21"/>
        <v>85.247454609869493</v>
      </c>
      <c r="S238" s="9">
        <f t="shared" si="21"/>
        <v>85.247454609869493</v>
      </c>
      <c r="T238" s="9">
        <f t="shared" si="21"/>
        <v>85.247454609869493</v>
      </c>
      <c r="U238" s="9">
        <f t="shared" si="21"/>
        <v>85.247454609869493</v>
      </c>
      <c r="V238" s="9">
        <f t="shared" si="21"/>
        <v>85.247454609869493</v>
      </c>
      <c r="W238" s="3">
        <f t="shared" si="18"/>
        <v>426.23727304934744</v>
      </c>
      <c r="X238" s="3">
        <f t="shared" si="19"/>
        <v>1022.9694553184337</v>
      </c>
      <c r="Y238" s="3">
        <f>VLOOKUP(J238,[1]BD!$J$2:$W$2575,14,FALSE)</f>
        <v>2400</v>
      </c>
      <c r="Z238" s="3">
        <f t="shared" si="20"/>
        <v>1377.0305446815664</v>
      </c>
      <c r="AA238" s="17">
        <f>VLOOKUP(J238,Budget!$J$2:$AB$2575,19,FALSE)</f>
        <v>1000</v>
      </c>
      <c r="AB238" s="17">
        <f>VLOOKUP(J238,Budget!$J$2:$AB$2575,5,FALSE)</f>
        <v>200</v>
      </c>
    </row>
    <row r="239" spans="1:28" x14ac:dyDescent="0.2">
      <c r="A239" t="s">
        <v>415</v>
      </c>
      <c r="B239" t="s">
        <v>416</v>
      </c>
      <c r="C239" t="s">
        <v>315</v>
      </c>
      <c r="D239" t="s">
        <v>315</v>
      </c>
      <c r="E239" t="s">
        <v>316</v>
      </c>
      <c r="F239" t="s">
        <v>317</v>
      </c>
      <c r="G239" t="s">
        <v>41</v>
      </c>
      <c r="H239" t="s">
        <v>42</v>
      </c>
      <c r="I239" t="s">
        <v>21</v>
      </c>
      <c r="J239" t="s">
        <v>425</v>
      </c>
      <c r="K239" s="3">
        <v>129.38934440065603</v>
      </c>
      <c r="L239" s="3">
        <v>102.52690685346657</v>
      </c>
      <c r="M239" s="3">
        <v>110.29471232454114</v>
      </c>
      <c r="N239" s="3">
        <v>72.516000341004442</v>
      </c>
      <c r="O239" s="3">
        <v>103.68174097991704</v>
      </c>
      <c r="P239" s="9">
        <f t="shared" si="17"/>
        <v>103.68174097991705</v>
      </c>
      <c r="Q239" s="9">
        <f t="shared" si="21"/>
        <v>103.68174097991705</v>
      </c>
      <c r="R239" s="9">
        <f t="shared" si="21"/>
        <v>103.68174097991705</v>
      </c>
      <c r="S239" s="9">
        <f t="shared" si="21"/>
        <v>103.68174097991705</v>
      </c>
      <c r="T239" s="9">
        <f t="shared" si="21"/>
        <v>103.68174097991705</v>
      </c>
      <c r="U239" s="9">
        <f t="shared" si="21"/>
        <v>103.68174097991705</v>
      </c>
      <c r="V239" s="9">
        <f t="shared" si="21"/>
        <v>103.68174097991705</v>
      </c>
      <c r="W239" s="3">
        <f t="shared" si="18"/>
        <v>518.40870489958525</v>
      </c>
      <c r="X239" s="3">
        <f t="shared" si="19"/>
        <v>1244.1808917590049</v>
      </c>
      <c r="Y239" s="3">
        <f>VLOOKUP(J239,[1]BD!$J$2:$W$2575,14,FALSE)</f>
        <v>960</v>
      </c>
      <c r="Z239" s="3">
        <f t="shared" si="20"/>
        <v>-284.18089175900491</v>
      </c>
      <c r="AA239" s="17">
        <f>VLOOKUP(J239,Budget!$J$2:$AB$2575,19,FALSE)</f>
        <v>400</v>
      </c>
      <c r="AB239" s="17">
        <f>VLOOKUP(J239,Budget!$J$2:$AB$2575,5,FALSE)</f>
        <v>80</v>
      </c>
    </row>
    <row r="240" spans="1:28" x14ac:dyDescent="0.2">
      <c r="A240" t="s">
        <v>415</v>
      </c>
      <c r="B240" t="s">
        <v>416</v>
      </c>
      <c r="C240" t="s">
        <v>315</v>
      </c>
      <c r="D240" t="s">
        <v>315</v>
      </c>
      <c r="E240" t="s">
        <v>316</v>
      </c>
      <c r="F240" t="s">
        <v>317</v>
      </c>
      <c r="G240" t="s">
        <v>44</v>
      </c>
      <c r="H240" t="s">
        <v>45</v>
      </c>
      <c r="I240" t="s">
        <v>21</v>
      </c>
      <c r="J240" t="s">
        <v>426</v>
      </c>
      <c r="K240" s="3">
        <v>137.5190251044973</v>
      </c>
      <c r="L240" s="3">
        <v>221.58994163293869</v>
      </c>
      <c r="M240" s="3">
        <v>10.902979994226726</v>
      </c>
      <c r="N240" s="3">
        <v>156.45129865455021</v>
      </c>
      <c r="O240" s="3">
        <v>131.61581134655324</v>
      </c>
      <c r="P240" s="9">
        <f t="shared" si="17"/>
        <v>131.61581134655324</v>
      </c>
      <c r="Q240" s="9">
        <f t="shared" si="21"/>
        <v>131.61581134655324</v>
      </c>
      <c r="R240" s="9">
        <f t="shared" si="21"/>
        <v>131.61581134655324</v>
      </c>
      <c r="S240" s="9">
        <f t="shared" si="21"/>
        <v>131.61581134655324</v>
      </c>
      <c r="T240" s="9">
        <f t="shared" si="21"/>
        <v>131.61581134655324</v>
      </c>
      <c r="U240" s="9">
        <f t="shared" si="21"/>
        <v>131.61581134655324</v>
      </c>
      <c r="V240" s="9">
        <f t="shared" si="21"/>
        <v>131.61581134655324</v>
      </c>
      <c r="W240" s="3">
        <f t="shared" si="18"/>
        <v>658.07905673276628</v>
      </c>
      <c r="X240" s="3">
        <f t="shared" si="19"/>
        <v>1579.3897361586394</v>
      </c>
      <c r="Y240" s="3">
        <f>VLOOKUP(J240,[1]BD!$J$2:$W$2575,14,FALSE)</f>
        <v>2640</v>
      </c>
      <c r="Z240" s="3">
        <f t="shared" si="20"/>
        <v>1060.6102638413606</v>
      </c>
      <c r="AA240" s="17">
        <f>VLOOKUP(J240,Budget!$J$2:$AB$2575,19,FALSE)</f>
        <v>1100</v>
      </c>
      <c r="AB240" s="17">
        <f>VLOOKUP(J240,Budget!$J$2:$AB$2575,5,FALSE)</f>
        <v>220</v>
      </c>
    </row>
    <row r="241" spans="1:28" x14ac:dyDescent="0.2">
      <c r="A241" t="s">
        <v>415</v>
      </c>
      <c r="B241" t="s">
        <v>416</v>
      </c>
      <c r="C241" t="s">
        <v>315</v>
      </c>
      <c r="D241" t="s">
        <v>315</v>
      </c>
      <c r="E241" t="s">
        <v>316</v>
      </c>
      <c r="F241" t="s">
        <v>317</v>
      </c>
      <c r="G241" t="s">
        <v>53</v>
      </c>
      <c r="H241" t="s">
        <v>54</v>
      </c>
      <c r="I241" t="s">
        <v>21</v>
      </c>
      <c r="J241" t="s">
        <v>427</v>
      </c>
      <c r="K241" s="3">
        <v>775.14757125325229</v>
      </c>
      <c r="L241" s="3">
        <v>243.14762791480274</v>
      </c>
      <c r="M241" s="3">
        <v>468.73589923263853</v>
      </c>
      <c r="N241" s="3">
        <v>578.41758819060135</v>
      </c>
      <c r="O241" s="3">
        <v>516.36217164782374</v>
      </c>
      <c r="P241" s="9">
        <f t="shared" si="17"/>
        <v>516.36217164782374</v>
      </c>
      <c r="Q241" s="9">
        <f t="shared" si="21"/>
        <v>516.36217164782374</v>
      </c>
      <c r="R241" s="9">
        <f t="shared" si="21"/>
        <v>516.36217164782374</v>
      </c>
      <c r="S241" s="9">
        <f t="shared" si="21"/>
        <v>516.36217164782374</v>
      </c>
      <c r="T241" s="9">
        <f t="shared" si="21"/>
        <v>516.36217164782374</v>
      </c>
      <c r="U241" s="9">
        <f t="shared" si="21"/>
        <v>516.36217164782374</v>
      </c>
      <c r="V241" s="9">
        <f t="shared" si="21"/>
        <v>516.36217164782374</v>
      </c>
      <c r="W241" s="3">
        <f t="shared" si="18"/>
        <v>2581.8108582391187</v>
      </c>
      <c r="X241" s="3">
        <f t="shared" si="19"/>
        <v>6196.3460597738849</v>
      </c>
      <c r="Y241" s="3">
        <f>VLOOKUP(J241,[1]BD!$J$2:$W$2575,14,FALSE)</f>
        <v>12000</v>
      </c>
      <c r="Z241" s="3">
        <f t="shared" si="20"/>
        <v>5803.6539402261151</v>
      </c>
      <c r="AA241" s="17">
        <f>VLOOKUP(J241,Budget!$J$2:$AB$2575,19,FALSE)</f>
        <v>5000</v>
      </c>
      <c r="AB241" s="17">
        <f>VLOOKUP(J241,Budget!$J$2:$AB$2575,5,FALSE)</f>
        <v>1000</v>
      </c>
    </row>
    <row r="242" spans="1:28" x14ac:dyDescent="0.2">
      <c r="A242" t="s">
        <v>415</v>
      </c>
      <c r="B242" t="s">
        <v>416</v>
      </c>
      <c r="C242" t="s">
        <v>315</v>
      </c>
      <c r="D242" t="s">
        <v>315</v>
      </c>
      <c r="E242" t="s">
        <v>316</v>
      </c>
      <c r="F242" t="s">
        <v>317</v>
      </c>
      <c r="G242" t="s">
        <v>56</v>
      </c>
      <c r="H242" t="s">
        <v>57</v>
      </c>
      <c r="I242" t="s">
        <v>21</v>
      </c>
      <c r="J242" t="s">
        <v>428</v>
      </c>
      <c r="K242" s="3">
        <v>109.50679160213639</v>
      </c>
      <c r="L242" s="3">
        <v>157.43973934520142</v>
      </c>
      <c r="M242" s="3">
        <v>231.99315866069551</v>
      </c>
      <c r="N242" s="3">
        <v>141.15824848777925</v>
      </c>
      <c r="O242" s="3">
        <v>160.02448452395313</v>
      </c>
      <c r="P242" s="9">
        <f t="shared" si="17"/>
        <v>160.02448452395313</v>
      </c>
      <c r="Q242" s="9">
        <f t="shared" si="21"/>
        <v>160.02448452395313</v>
      </c>
      <c r="R242" s="9">
        <f t="shared" si="21"/>
        <v>160.02448452395313</v>
      </c>
      <c r="S242" s="9">
        <f t="shared" si="21"/>
        <v>160.02448452395313</v>
      </c>
      <c r="T242" s="9">
        <f t="shared" si="21"/>
        <v>160.02448452395313</v>
      </c>
      <c r="U242" s="9">
        <f t="shared" si="21"/>
        <v>160.02448452395313</v>
      </c>
      <c r="V242" s="9">
        <f t="shared" si="21"/>
        <v>160.02448452395313</v>
      </c>
      <c r="W242" s="3">
        <f t="shared" si="18"/>
        <v>800.12242261976564</v>
      </c>
      <c r="X242" s="3">
        <f t="shared" si="19"/>
        <v>1920.2938142874375</v>
      </c>
      <c r="Y242" s="3">
        <f>VLOOKUP(J242,[1]BD!$J$2:$W$2575,14,FALSE)</f>
        <v>2000</v>
      </c>
      <c r="Z242" s="3">
        <f t="shared" si="20"/>
        <v>79.706185712562501</v>
      </c>
      <c r="AA242" s="17">
        <f>VLOOKUP(J242,Budget!$J$2:$AB$2575,19,FALSE)</f>
        <v>833.33333333333326</v>
      </c>
      <c r="AB242" s="17">
        <f>VLOOKUP(J242,Budget!$J$2:$AB$2575,5,FALSE)</f>
        <v>166.66666666666666</v>
      </c>
    </row>
    <row r="243" spans="1:28" x14ac:dyDescent="0.2">
      <c r="A243" t="s">
        <v>429</v>
      </c>
      <c r="B243" t="s">
        <v>430</v>
      </c>
      <c r="C243" t="s">
        <v>315</v>
      </c>
      <c r="D243" t="s">
        <v>315</v>
      </c>
      <c r="E243" t="s">
        <v>316</v>
      </c>
      <c r="F243" t="s">
        <v>317</v>
      </c>
      <c r="G243" t="s">
        <v>15</v>
      </c>
      <c r="H243" t="s">
        <v>16</v>
      </c>
      <c r="I243" t="s">
        <v>17</v>
      </c>
      <c r="J243" t="s">
        <v>431</v>
      </c>
      <c r="K243" s="3">
        <v>27511.239999999998</v>
      </c>
      <c r="L243" s="3">
        <v>25076.17</v>
      </c>
      <c r="M243" s="3">
        <v>25076.17</v>
      </c>
      <c r="N243" s="3">
        <v>29310.23</v>
      </c>
      <c r="O243" s="3">
        <v>26743.452499999996</v>
      </c>
      <c r="P243" s="9">
        <f t="shared" si="17"/>
        <v>26743.452499999996</v>
      </c>
      <c r="Q243" s="9">
        <f t="shared" si="21"/>
        <v>26743.452499999996</v>
      </c>
      <c r="R243" s="9">
        <f t="shared" si="21"/>
        <v>26743.452499999996</v>
      </c>
      <c r="S243" s="9">
        <f t="shared" si="21"/>
        <v>26743.452499999996</v>
      </c>
      <c r="T243" s="9">
        <f t="shared" si="21"/>
        <v>26743.452499999996</v>
      </c>
      <c r="U243" s="9">
        <f t="shared" si="21"/>
        <v>26743.452499999996</v>
      </c>
      <c r="V243" s="9">
        <f t="shared" si="21"/>
        <v>26743.452499999996</v>
      </c>
      <c r="W243" s="3">
        <f t="shared" si="18"/>
        <v>133717.26249999998</v>
      </c>
      <c r="X243" s="3">
        <f t="shared" si="19"/>
        <v>320921.42999999993</v>
      </c>
      <c r="Y243" s="3">
        <f>VLOOKUP(J243,[1]BD!$J$2:$W$2575,14,FALSE)</f>
        <v>324973</v>
      </c>
      <c r="Z243" s="3">
        <f t="shared" si="20"/>
        <v>4051.5700000000652</v>
      </c>
      <c r="AA243" s="17">
        <f>VLOOKUP(J243,Budget!$J$2:$AB$2575,19,FALSE)</f>
        <v>133054.60999999999</v>
      </c>
      <c r="AB243" s="17">
        <f>VLOOKUP(J243,Budget!$J$2:$AB$2575,5,FALSE)</f>
        <v>29310.23</v>
      </c>
    </row>
    <row r="244" spans="1:28" x14ac:dyDescent="0.2">
      <c r="A244" t="s">
        <v>429</v>
      </c>
      <c r="B244" t="s">
        <v>430</v>
      </c>
      <c r="C244" t="s">
        <v>315</v>
      </c>
      <c r="D244" t="s">
        <v>315</v>
      </c>
      <c r="E244" t="s">
        <v>316</v>
      </c>
      <c r="F244" t="s">
        <v>317</v>
      </c>
      <c r="G244" t="s">
        <v>19</v>
      </c>
      <c r="H244" t="s">
        <v>20</v>
      </c>
      <c r="I244" t="s">
        <v>21</v>
      </c>
      <c r="J244" t="s">
        <v>432</v>
      </c>
      <c r="K244" s="3">
        <v>846.54788593773753</v>
      </c>
      <c r="L244" s="3">
        <v>704.26509973325199</v>
      </c>
      <c r="M244" s="3">
        <v>106.72624258227813</v>
      </c>
      <c r="N244" s="3">
        <v>129.43185255667905</v>
      </c>
      <c r="O244" s="3">
        <v>446.74277020248667</v>
      </c>
      <c r="P244" s="9">
        <f t="shared" si="17"/>
        <v>446.74277020248667</v>
      </c>
      <c r="Q244" s="9">
        <f t="shared" si="21"/>
        <v>446.74277020248667</v>
      </c>
      <c r="R244" s="9">
        <f t="shared" si="21"/>
        <v>446.74277020248667</v>
      </c>
      <c r="S244" s="9">
        <f t="shared" si="21"/>
        <v>446.74277020248667</v>
      </c>
      <c r="T244" s="9">
        <f t="shared" si="21"/>
        <v>446.74277020248667</v>
      </c>
      <c r="U244" s="9">
        <f t="shared" si="21"/>
        <v>446.74277020248667</v>
      </c>
      <c r="V244" s="9">
        <f t="shared" si="21"/>
        <v>446.74277020248667</v>
      </c>
      <c r="W244" s="3">
        <f t="shared" si="18"/>
        <v>2233.7138510124332</v>
      </c>
      <c r="X244" s="3">
        <f t="shared" si="19"/>
        <v>5360.9132424298405</v>
      </c>
      <c r="Y244" s="3">
        <f>VLOOKUP(J244,[1]BD!$J$2:$W$2575,14,FALSE)</f>
        <v>7200</v>
      </c>
      <c r="Z244" s="3">
        <f t="shared" si="20"/>
        <v>1839.0867575701595</v>
      </c>
      <c r="AA244" s="17">
        <f>VLOOKUP(J244,Budget!$J$2:$AB$2575,19,FALSE)</f>
        <v>3000</v>
      </c>
      <c r="AB244" s="17">
        <f>VLOOKUP(J244,Budget!$J$2:$AB$2575,5,FALSE)</f>
        <v>600</v>
      </c>
    </row>
    <row r="245" spans="1:28" x14ac:dyDescent="0.2">
      <c r="A245" t="s">
        <v>429</v>
      </c>
      <c r="B245" t="s">
        <v>430</v>
      </c>
      <c r="C245" t="s">
        <v>315</v>
      </c>
      <c r="D245" t="s">
        <v>315</v>
      </c>
      <c r="E245" t="s">
        <v>316</v>
      </c>
      <c r="F245" t="s">
        <v>317</v>
      </c>
      <c r="G245" t="s">
        <v>23</v>
      </c>
      <c r="H245" t="s">
        <v>24</v>
      </c>
      <c r="I245" t="s">
        <v>21</v>
      </c>
      <c r="J245" t="s">
        <v>433</v>
      </c>
      <c r="K245" s="3">
        <v>86.94531467028321</v>
      </c>
      <c r="L245" s="3">
        <v>144.929614858929</v>
      </c>
      <c r="M245" s="3">
        <v>111.68570749648087</v>
      </c>
      <c r="N245" s="3">
        <v>191.76173961844748</v>
      </c>
      <c r="O245" s="3">
        <v>133.83059416103515</v>
      </c>
      <c r="P245" s="9">
        <f t="shared" ref="P245:P308" si="22">SUM($K245:$O245)/5</f>
        <v>133.83059416103515</v>
      </c>
      <c r="Q245" s="9">
        <f t="shared" si="21"/>
        <v>133.83059416103515</v>
      </c>
      <c r="R245" s="9">
        <f t="shared" si="21"/>
        <v>133.83059416103515</v>
      </c>
      <c r="S245" s="9">
        <f t="shared" si="21"/>
        <v>133.83059416103515</v>
      </c>
      <c r="T245" s="9">
        <f t="shared" si="21"/>
        <v>133.83059416103515</v>
      </c>
      <c r="U245" s="9">
        <f t="shared" si="21"/>
        <v>133.83059416103515</v>
      </c>
      <c r="V245" s="9">
        <f t="shared" si="21"/>
        <v>133.83059416103515</v>
      </c>
      <c r="W245" s="3">
        <f t="shared" si="18"/>
        <v>669.15297080517576</v>
      </c>
      <c r="X245" s="3">
        <f t="shared" si="19"/>
        <v>1605.9671299324218</v>
      </c>
      <c r="Y245" s="3">
        <f>VLOOKUP(J245,[1]BD!$J$2:$W$2575,14,FALSE)</f>
        <v>3840</v>
      </c>
      <c r="Z245" s="3">
        <f t="shared" si="20"/>
        <v>2234.0328700675782</v>
      </c>
      <c r="AA245" s="17">
        <f>VLOOKUP(J245,Budget!$J$2:$AB$2575,19,FALSE)</f>
        <v>1600</v>
      </c>
      <c r="AB245" s="17">
        <f>VLOOKUP(J245,Budget!$J$2:$AB$2575,5,FALSE)</f>
        <v>320</v>
      </c>
    </row>
    <row r="246" spans="1:28" x14ac:dyDescent="0.2">
      <c r="A246" t="s">
        <v>429</v>
      </c>
      <c r="B246" t="s">
        <v>430</v>
      </c>
      <c r="C246" t="s">
        <v>315</v>
      </c>
      <c r="D246" t="s">
        <v>315</v>
      </c>
      <c r="E246" t="s">
        <v>316</v>
      </c>
      <c r="F246" t="s">
        <v>317</v>
      </c>
      <c r="G246" t="s">
        <v>26</v>
      </c>
      <c r="H246" t="s">
        <v>27</v>
      </c>
      <c r="I246" t="s">
        <v>21</v>
      </c>
      <c r="J246" t="s">
        <v>434</v>
      </c>
      <c r="K246" s="3">
        <v>57.354708420572926</v>
      </c>
      <c r="L246" s="3">
        <v>68.832461625739242</v>
      </c>
      <c r="M246" s="3">
        <v>89.293518578094265</v>
      </c>
      <c r="N246" s="3">
        <v>329.89194503027602</v>
      </c>
      <c r="O246" s="3">
        <v>136.34315841367061</v>
      </c>
      <c r="P246" s="9">
        <f t="shared" si="22"/>
        <v>136.34315841367061</v>
      </c>
      <c r="Q246" s="9">
        <f t="shared" si="21"/>
        <v>136.34315841367061</v>
      </c>
      <c r="R246" s="9">
        <f t="shared" si="21"/>
        <v>136.34315841367061</v>
      </c>
      <c r="S246" s="9">
        <f t="shared" si="21"/>
        <v>136.34315841367061</v>
      </c>
      <c r="T246" s="9">
        <f t="shared" si="21"/>
        <v>136.34315841367061</v>
      </c>
      <c r="U246" s="9">
        <f t="shared" si="21"/>
        <v>136.34315841367061</v>
      </c>
      <c r="V246" s="9">
        <f t="shared" si="21"/>
        <v>136.34315841367061</v>
      </c>
      <c r="W246" s="3">
        <f t="shared" si="18"/>
        <v>681.71579206835304</v>
      </c>
      <c r="X246" s="3">
        <f t="shared" si="19"/>
        <v>1636.1179009640473</v>
      </c>
      <c r="Y246" s="3">
        <f>VLOOKUP(J246,[1]BD!$J$2:$W$2575,14,FALSE)</f>
        <v>2400</v>
      </c>
      <c r="Z246" s="3">
        <f t="shared" si="20"/>
        <v>763.88209903595271</v>
      </c>
      <c r="AA246" s="17">
        <f>VLOOKUP(J246,Budget!$J$2:$AB$2575,19,FALSE)</f>
        <v>1000</v>
      </c>
      <c r="AB246" s="17">
        <f>VLOOKUP(J246,Budget!$J$2:$AB$2575,5,FALSE)</f>
        <v>200</v>
      </c>
    </row>
    <row r="247" spans="1:28" x14ac:dyDescent="0.2">
      <c r="A247" t="s">
        <v>429</v>
      </c>
      <c r="B247" t="s">
        <v>430</v>
      </c>
      <c r="C247" t="s">
        <v>315</v>
      </c>
      <c r="D247" t="s">
        <v>315</v>
      </c>
      <c r="E247" t="s">
        <v>316</v>
      </c>
      <c r="F247" t="s">
        <v>317</v>
      </c>
      <c r="G247" t="s">
        <v>29</v>
      </c>
      <c r="H247" t="s">
        <v>30</v>
      </c>
      <c r="I247" t="s">
        <v>21</v>
      </c>
      <c r="J247" t="s">
        <v>435</v>
      </c>
      <c r="K247" s="3">
        <v>0</v>
      </c>
      <c r="L247" s="3">
        <v>9606.5361667435573</v>
      </c>
      <c r="M247" s="3">
        <v>0</v>
      </c>
      <c r="N247" s="3">
        <v>0</v>
      </c>
      <c r="O247" s="3">
        <v>2401.6340416858893</v>
      </c>
      <c r="P247" s="9">
        <f t="shared" si="22"/>
        <v>2401.6340416858893</v>
      </c>
      <c r="Q247" s="9">
        <f t="shared" si="21"/>
        <v>2401.6340416858893</v>
      </c>
      <c r="R247" s="9">
        <f t="shared" si="21"/>
        <v>2401.6340416858893</v>
      </c>
      <c r="S247" s="9">
        <f t="shared" si="21"/>
        <v>2401.6340416858893</v>
      </c>
      <c r="T247" s="9">
        <f t="shared" si="21"/>
        <v>2401.6340416858893</v>
      </c>
      <c r="U247" s="9">
        <f t="shared" si="21"/>
        <v>2401.6340416858893</v>
      </c>
      <c r="V247" s="9">
        <f t="shared" si="21"/>
        <v>2401.6340416858893</v>
      </c>
      <c r="W247" s="3">
        <f t="shared" si="18"/>
        <v>12008.170208429447</v>
      </c>
      <c r="X247" s="3">
        <f t="shared" si="19"/>
        <v>28819.608500230665</v>
      </c>
      <c r="Y247" s="3">
        <f>VLOOKUP(J247,[1]BD!$J$2:$W$2575,14,FALSE)</f>
        <v>32200</v>
      </c>
      <c r="Z247" s="3">
        <f t="shared" si="20"/>
        <v>3380.3914997693355</v>
      </c>
      <c r="AA247" s="17">
        <f>VLOOKUP(J247,Budget!$J$2:$AB$2575,19,FALSE)</f>
        <v>16100</v>
      </c>
      <c r="AB247" s="17">
        <f>VLOOKUP(J247,Budget!$J$2:$AB$2575,5,FALSE)</f>
        <v>0</v>
      </c>
    </row>
    <row r="248" spans="1:28" x14ac:dyDescent="0.2">
      <c r="A248" t="s">
        <v>429</v>
      </c>
      <c r="B248" t="s">
        <v>430</v>
      </c>
      <c r="C248" t="s">
        <v>315</v>
      </c>
      <c r="D248" t="s">
        <v>315</v>
      </c>
      <c r="E248" t="s">
        <v>316</v>
      </c>
      <c r="F248" t="s">
        <v>317</v>
      </c>
      <c r="G248" t="s">
        <v>32</v>
      </c>
      <c r="H248" t="s">
        <v>33</v>
      </c>
      <c r="I248" t="s">
        <v>21</v>
      </c>
      <c r="J248" t="s">
        <v>436</v>
      </c>
      <c r="K248" s="3">
        <v>6037.6002563496268</v>
      </c>
      <c r="L248" s="3">
        <v>0</v>
      </c>
      <c r="M248" s="3">
        <v>0</v>
      </c>
      <c r="N248" s="3">
        <v>0</v>
      </c>
      <c r="O248" s="3">
        <v>1509.4000640874067</v>
      </c>
      <c r="P248" s="9">
        <f t="shared" si="22"/>
        <v>1509.4000640874067</v>
      </c>
      <c r="Q248" s="9">
        <f t="shared" si="21"/>
        <v>1509.4000640874067</v>
      </c>
      <c r="R248" s="9">
        <f t="shared" si="21"/>
        <v>1509.4000640874067</v>
      </c>
      <c r="S248" s="9">
        <f t="shared" si="21"/>
        <v>1509.4000640874067</v>
      </c>
      <c r="T248" s="9">
        <f t="shared" si="21"/>
        <v>1509.4000640874067</v>
      </c>
      <c r="U248" s="9">
        <f t="shared" si="21"/>
        <v>1509.4000640874067</v>
      </c>
      <c r="V248" s="9">
        <f t="shared" si="21"/>
        <v>1509.4000640874067</v>
      </c>
      <c r="W248" s="3">
        <f t="shared" si="18"/>
        <v>7547.0003204370332</v>
      </c>
      <c r="X248" s="3">
        <f t="shared" si="19"/>
        <v>18112.800769048885</v>
      </c>
      <c r="Y248" s="3">
        <f>VLOOKUP(J248,[1]BD!$J$2:$W$2575,14,FALSE)</f>
        <v>8000</v>
      </c>
      <c r="Z248" s="3">
        <f t="shared" si="20"/>
        <v>-10112.800769048885</v>
      </c>
      <c r="AA248" s="17">
        <f>VLOOKUP(J248,Budget!$J$2:$AB$2575,19,FALSE)</f>
        <v>5000</v>
      </c>
      <c r="AB248" s="17">
        <f>VLOOKUP(J248,Budget!$J$2:$AB$2575,5,FALSE)</f>
        <v>0</v>
      </c>
    </row>
    <row r="249" spans="1:28" x14ac:dyDescent="0.2">
      <c r="A249" t="s">
        <v>429</v>
      </c>
      <c r="B249" t="s">
        <v>430</v>
      </c>
      <c r="C249" t="s">
        <v>315</v>
      </c>
      <c r="D249" t="s">
        <v>315</v>
      </c>
      <c r="E249" t="s">
        <v>316</v>
      </c>
      <c r="F249" t="s">
        <v>317</v>
      </c>
      <c r="G249" t="s">
        <v>35</v>
      </c>
      <c r="H249" t="s">
        <v>36</v>
      </c>
      <c r="I249" t="s">
        <v>21</v>
      </c>
      <c r="J249" t="s">
        <v>437</v>
      </c>
      <c r="K249" s="3">
        <v>264.12079896106741</v>
      </c>
      <c r="L249" s="3">
        <v>360.59308877725272</v>
      </c>
      <c r="M249" s="3">
        <v>574.242785658451</v>
      </c>
      <c r="N249" s="3">
        <v>381.4469285796319</v>
      </c>
      <c r="O249" s="3">
        <v>395.10090049410081</v>
      </c>
      <c r="P249" s="9">
        <f t="shared" si="22"/>
        <v>395.10090049410081</v>
      </c>
      <c r="Q249" s="9">
        <f t="shared" si="21"/>
        <v>395.10090049410081</v>
      </c>
      <c r="R249" s="9">
        <f t="shared" si="21"/>
        <v>395.10090049410081</v>
      </c>
      <c r="S249" s="9">
        <f t="shared" si="21"/>
        <v>395.10090049410081</v>
      </c>
      <c r="T249" s="9">
        <f t="shared" si="21"/>
        <v>395.10090049410081</v>
      </c>
      <c r="U249" s="9">
        <f t="shared" si="21"/>
        <v>395.10090049410081</v>
      </c>
      <c r="V249" s="9">
        <f t="shared" si="21"/>
        <v>395.10090049410081</v>
      </c>
      <c r="W249" s="3">
        <f t="shared" si="18"/>
        <v>1975.5045024705041</v>
      </c>
      <c r="X249" s="3">
        <f t="shared" si="19"/>
        <v>4741.2108059292086</v>
      </c>
      <c r="Y249" s="3">
        <f>VLOOKUP(J249,[1]BD!$J$2:$W$2575,14,FALSE)</f>
        <v>6000</v>
      </c>
      <c r="Z249" s="3">
        <f t="shared" si="20"/>
        <v>1258.7891940707914</v>
      </c>
      <c r="AA249" s="17">
        <f>VLOOKUP(J249,Budget!$J$2:$AB$2575,19,FALSE)</f>
        <v>2500</v>
      </c>
      <c r="AB249" s="17">
        <f>VLOOKUP(J249,Budget!$J$2:$AB$2575,5,FALSE)</f>
        <v>500</v>
      </c>
    </row>
    <row r="250" spans="1:28" x14ac:dyDescent="0.2">
      <c r="A250" t="s">
        <v>429</v>
      </c>
      <c r="B250" t="s">
        <v>430</v>
      </c>
      <c r="C250" t="s">
        <v>315</v>
      </c>
      <c r="D250" t="s">
        <v>315</v>
      </c>
      <c r="E250" t="s">
        <v>316</v>
      </c>
      <c r="F250" t="s">
        <v>317</v>
      </c>
      <c r="G250" t="s">
        <v>62</v>
      </c>
      <c r="H250" t="s">
        <v>63</v>
      </c>
      <c r="I250" t="s">
        <v>21</v>
      </c>
      <c r="J250" t="s">
        <v>438</v>
      </c>
      <c r="K250" s="3">
        <v>162.10400640822709</v>
      </c>
      <c r="L250" s="3">
        <v>367.96782010832732</v>
      </c>
      <c r="M250" s="3">
        <v>448.20760575532921</v>
      </c>
      <c r="N250" s="3">
        <v>450.4900019768275</v>
      </c>
      <c r="O250" s="3">
        <v>357.19235856217779</v>
      </c>
      <c r="P250" s="9">
        <f t="shared" si="22"/>
        <v>357.19235856217779</v>
      </c>
      <c r="Q250" s="9">
        <f t="shared" si="21"/>
        <v>357.19235856217779</v>
      </c>
      <c r="R250" s="9">
        <f t="shared" si="21"/>
        <v>357.19235856217779</v>
      </c>
      <c r="S250" s="9">
        <f t="shared" si="21"/>
        <v>357.19235856217779</v>
      </c>
      <c r="T250" s="9">
        <f t="shared" si="21"/>
        <v>357.19235856217779</v>
      </c>
      <c r="U250" s="9">
        <f t="shared" si="21"/>
        <v>357.19235856217779</v>
      </c>
      <c r="V250" s="9">
        <f t="shared" si="21"/>
        <v>357.19235856217779</v>
      </c>
      <c r="W250" s="3">
        <f t="shared" si="18"/>
        <v>1785.9617928108889</v>
      </c>
      <c r="X250" s="3">
        <f t="shared" si="19"/>
        <v>4286.3083027461344</v>
      </c>
      <c r="Y250" s="3">
        <f>VLOOKUP(J250,[1]BD!$J$2:$W$2575,14,FALSE)</f>
        <v>4000</v>
      </c>
      <c r="Z250" s="3">
        <f t="shared" si="20"/>
        <v>-286.30830274613436</v>
      </c>
      <c r="AA250" s="17">
        <f>VLOOKUP(J250,Budget!$J$2:$AB$2575,19,FALSE)</f>
        <v>1666.6666666666665</v>
      </c>
      <c r="AB250" s="17">
        <f>VLOOKUP(J250,Budget!$J$2:$AB$2575,5,FALSE)</f>
        <v>333.33333333333331</v>
      </c>
    </row>
    <row r="251" spans="1:28" x14ac:dyDescent="0.2">
      <c r="A251" t="s">
        <v>439</v>
      </c>
      <c r="B251" t="s">
        <v>440</v>
      </c>
      <c r="C251" t="s">
        <v>315</v>
      </c>
      <c r="D251" t="s">
        <v>315</v>
      </c>
      <c r="E251" t="s">
        <v>316</v>
      </c>
      <c r="F251" t="s">
        <v>317</v>
      </c>
      <c r="G251" t="s">
        <v>15</v>
      </c>
      <c r="H251" t="s">
        <v>16</v>
      </c>
      <c r="I251" t="s">
        <v>17</v>
      </c>
      <c r="J251" t="s">
        <v>441</v>
      </c>
      <c r="K251" s="3">
        <v>39760.74</v>
      </c>
      <c r="L251" s="3">
        <v>34890.6</v>
      </c>
      <c r="M251" s="3">
        <v>34890.6</v>
      </c>
      <c r="N251" s="3">
        <v>42706.44</v>
      </c>
      <c r="O251" s="3">
        <v>38062.095000000001</v>
      </c>
      <c r="P251" s="9">
        <f t="shared" si="22"/>
        <v>38062.095000000001</v>
      </c>
      <c r="Q251" s="9">
        <f t="shared" si="21"/>
        <v>38062.095000000001</v>
      </c>
      <c r="R251" s="9">
        <f t="shared" si="21"/>
        <v>38062.095000000001</v>
      </c>
      <c r="S251" s="9">
        <f t="shared" si="21"/>
        <v>38062.095000000001</v>
      </c>
      <c r="T251" s="9">
        <f t="shared" si="21"/>
        <v>38062.095000000001</v>
      </c>
      <c r="U251" s="9">
        <f t="shared" si="21"/>
        <v>38062.095000000001</v>
      </c>
      <c r="V251" s="9">
        <f t="shared" si="21"/>
        <v>38062.095000000001</v>
      </c>
      <c r="W251" s="3">
        <f t="shared" si="18"/>
        <v>190310.47500000001</v>
      </c>
      <c r="X251" s="3">
        <f t="shared" si="19"/>
        <v>456745.1399999999</v>
      </c>
      <c r="Y251" s="3">
        <f>VLOOKUP(J251,[1]BD!$J$2:$W$2575,14,FALSE)</f>
        <v>460255.39</v>
      </c>
      <c r="Z251" s="3">
        <f t="shared" si="20"/>
        <v>3510.2500000001164</v>
      </c>
      <c r="AA251" s="17">
        <f>VLOOKUP(J251,Budget!$J$2:$AB$2575,19,FALSE)</f>
        <v>188495.96000000002</v>
      </c>
      <c r="AB251" s="17">
        <f>VLOOKUP(J251,Budget!$J$2:$AB$2575,5,FALSE)</f>
        <v>42706.44</v>
      </c>
    </row>
    <row r="252" spans="1:28" x14ac:dyDescent="0.2">
      <c r="A252" t="s">
        <v>439</v>
      </c>
      <c r="B252" t="s">
        <v>440</v>
      </c>
      <c r="C252" t="s">
        <v>315</v>
      </c>
      <c r="D252" t="s">
        <v>315</v>
      </c>
      <c r="E252" t="s">
        <v>316</v>
      </c>
      <c r="F252" t="s">
        <v>317</v>
      </c>
      <c r="G252" t="s">
        <v>19</v>
      </c>
      <c r="H252" t="s">
        <v>20</v>
      </c>
      <c r="I252" t="s">
        <v>21</v>
      </c>
      <c r="J252" t="s">
        <v>442</v>
      </c>
      <c r="K252" s="3">
        <v>155.38234806508771</v>
      </c>
      <c r="L252" s="3">
        <v>473.60330621747255</v>
      </c>
      <c r="M252" s="3">
        <v>236.98778519014095</v>
      </c>
      <c r="N252" s="3">
        <v>919.07679936621798</v>
      </c>
      <c r="O252" s="3">
        <v>446.26255970972977</v>
      </c>
      <c r="P252" s="9">
        <f t="shared" si="22"/>
        <v>446.26255970972977</v>
      </c>
      <c r="Q252" s="9">
        <f t="shared" si="21"/>
        <v>446.26255970972977</v>
      </c>
      <c r="R252" s="9">
        <f t="shared" si="21"/>
        <v>446.26255970972977</v>
      </c>
      <c r="S252" s="9">
        <f t="shared" si="21"/>
        <v>446.26255970972977</v>
      </c>
      <c r="T252" s="9">
        <f t="shared" si="21"/>
        <v>446.26255970972977</v>
      </c>
      <c r="U252" s="9">
        <f t="shared" si="21"/>
        <v>446.26255970972977</v>
      </c>
      <c r="V252" s="9">
        <f t="shared" si="21"/>
        <v>446.26255970972977</v>
      </c>
      <c r="W252" s="3">
        <f t="shared" si="18"/>
        <v>2231.312798548649</v>
      </c>
      <c r="X252" s="3">
        <f t="shared" si="19"/>
        <v>5355.1507165167568</v>
      </c>
      <c r="Y252" s="3">
        <f>VLOOKUP(J252,[1]BD!$J$2:$W$2575,14,FALSE)</f>
        <v>7200</v>
      </c>
      <c r="Z252" s="3">
        <f t="shared" si="20"/>
        <v>1844.8492834832432</v>
      </c>
      <c r="AA252" s="17">
        <f>VLOOKUP(J252,Budget!$J$2:$AB$2575,19,FALSE)</f>
        <v>3000</v>
      </c>
      <c r="AB252" s="17">
        <f>VLOOKUP(J252,Budget!$J$2:$AB$2575,5,FALSE)</f>
        <v>600</v>
      </c>
    </row>
    <row r="253" spans="1:28" x14ac:dyDescent="0.2">
      <c r="A253" t="s">
        <v>439</v>
      </c>
      <c r="B253" t="s">
        <v>440</v>
      </c>
      <c r="C253" t="s">
        <v>315</v>
      </c>
      <c r="D253" t="s">
        <v>315</v>
      </c>
      <c r="E253" t="s">
        <v>316</v>
      </c>
      <c r="F253" t="s">
        <v>317</v>
      </c>
      <c r="G253" t="s">
        <v>23</v>
      </c>
      <c r="H253" t="s">
        <v>24</v>
      </c>
      <c r="I253" t="s">
        <v>21</v>
      </c>
      <c r="J253" t="s">
        <v>443</v>
      </c>
      <c r="K253" s="3">
        <v>112.44692263989216</v>
      </c>
      <c r="L253" s="3">
        <v>98.389188217007529</v>
      </c>
      <c r="M253" s="3">
        <v>139.90534126297536</v>
      </c>
      <c r="N253" s="3">
        <v>80.935507563459296</v>
      </c>
      <c r="O253" s="3">
        <v>107.91923992083358</v>
      </c>
      <c r="P253" s="9">
        <f t="shared" si="22"/>
        <v>107.91923992083358</v>
      </c>
      <c r="Q253" s="9">
        <f t="shared" si="21"/>
        <v>107.91923992083358</v>
      </c>
      <c r="R253" s="9">
        <f t="shared" si="21"/>
        <v>107.91923992083358</v>
      </c>
      <c r="S253" s="9">
        <f t="shared" si="21"/>
        <v>107.91923992083358</v>
      </c>
      <c r="T253" s="9">
        <f t="shared" si="21"/>
        <v>107.91923992083358</v>
      </c>
      <c r="U253" s="9">
        <f t="shared" si="21"/>
        <v>107.91923992083358</v>
      </c>
      <c r="V253" s="9">
        <f t="shared" si="21"/>
        <v>107.91923992083358</v>
      </c>
      <c r="W253" s="3">
        <f t="shared" si="18"/>
        <v>539.59619960416785</v>
      </c>
      <c r="X253" s="3">
        <f t="shared" si="19"/>
        <v>1295.030879050003</v>
      </c>
      <c r="Y253" s="3">
        <f>VLOOKUP(J253,[1]BD!$J$2:$W$2575,14,FALSE)</f>
        <v>1920</v>
      </c>
      <c r="Z253" s="3">
        <f t="shared" si="20"/>
        <v>624.96912094999698</v>
      </c>
      <c r="AA253" s="17">
        <f>VLOOKUP(J253,Budget!$J$2:$AB$2575,19,FALSE)</f>
        <v>800</v>
      </c>
      <c r="AB253" s="17">
        <f>VLOOKUP(J253,Budget!$J$2:$AB$2575,5,FALSE)</f>
        <v>160</v>
      </c>
    </row>
    <row r="254" spans="1:28" x14ac:dyDescent="0.2">
      <c r="A254" t="s">
        <v>439</v>
      </c>
      <c r="B254" t="s">
        <v>440</v>
      </c>
      <c r="C254" t="s">
        <v>315</v>
      </c>
      <c r="D254" t="s">
        <v>315</v>
      </c>
      <c r="E254" t="s">
        <v>316</v>
      </c>
      <c r="F254" t="s">
        <v>317</v>
      </c>
      <c r="G254" t="s">
        <v>26</v>
      </c>
      <c r="H254" t="s">
        <v>27</v>
      </c>
      <c r="I254" t="s">
        <v>21</v>
      </c>
      <c r="J254" t="s">
        <v>444</v>
      </c>
      <c r="K254" s="3">
        <v>141.76756348203273</v>
      </c>
      <c r="L254" s="3">
        <v>23.579572327503971</v>
      </c>
      <c r="M254" s="3">
        <v>84.965925789244309</v>
      </c>
      <c r="N254" s="3">
        <v>93.42509014966447</v>
      </c>
      <c r="O254" s="3">
        <v>85.934537937111372</v>
      </c>
      <c r="P254" s="9">
        <f t="shared" si="22"/>
        <v>85.934537937111372</v>
      </c>
      <c r="Q254" s="9">
        <f t="shared" si="21"/>
        <v>85.934537937111372</v>
      </c>
      <c r="R254" s="9">
        <f t="shared" si="21"/>
        <v>85.934537937111372</v>
      </c>
      <c r="S254" s="9">
        <f t="shared" si="21"/>
        <v>85.934537937111372</v>
      </c>
      <c r="T254" s="9">
        <f t="shared" si="21"/>
        <v>85.934537937111372</v>
      </c>
      <c r="U254" s="9">
        <f t="shared" si="21"/>
        <v>85.934537937111372</v>
      </c>
      <c r="V254" s="9">
        <f t="shared" si="21"/>
        <v>85.934537937111372</v>
      </c>
      <c r="W254" s="3">
        <f t="shared" si="18"/>
        <v>429.67268968555686</v>
      </c>
      <c r="X254" s="3">
        <f t="shared" si="19"/>
        <v>1031.2144552453365</v>
      </c>
      <c r="Y254" s="3">
        <f>VLOOKUP(J254,[1]BD!$J$2:$W$2575,14,FALSE)</f>
        <v>1800</v>
      </c>
      <c r="Z254" s="3">
        <f t="shared" si="20"/>
        <v>768.78554475466353</v>
      </c>
      <c r="AA254" s="17">
        <f>VLOOKUP(J254,Budget!$J$2:$AB$2575,19,FALSE)</f>
        <v>750</v>
      </c>
      <c r="AB254" s="17">
        <f>VLOOKUP(J254,Budget!$J$2:$AB$2575,5,FALSE)</f>
        <v>150</v>
      </c>
    </row>
    <row r="255" spans="1:28" x14ac:dyDescent="0.2">
      <c r="A255" t="s">
        <v>439</v>
      </c>
      <c r="B255" t="s">
        <v>440</v>
      </c>
      <c r="C255" t="s">
        <v>315</v>
      </c>
      <c r="D255" t="s">
        <v>315</v>
      </c>
      <c r="E255" t="s">
        <v>316</v>
      </c>
      <c r="F255" t="s">
        <v>317</v>
      </c>
      <c r="G255" t="s">
        <v>47</v>
      </c>
      <c r="H255" t="s">
        <v>48</v>
      </c>
      <c r="I255" t="s">
        <v>21</v>
      </c>
      <c r="J255" t="s">
        <v>445</v>
      </c>
      <c r="K255" s="3">
        <v>0</v>
      </c>
      <c r="L255" s="3">
        <v>0</v>
      </c>
      <c r="M255" s="3">
        <v>0</v>
      </c>
      <c r="N255" s="3">
        <v>8389.0198840168559</v>
      </c>
      <c r="O255" s="3">
        <v>2097.254971004214</v>
      </c>
      <c r="P255" s="9">
        <f t="shared" si="22"/>
        <v>2097.254971004214</v>
      </c>
      <c r="Q255" s="9">
        <f t="shared" si="21"/>
        <v>2097.254971004214</v>
      </c>
      <c r="R255" s="9">
        <f t="shared" si="21"/>
        <v>2097.254971004214</v>
      </c>
      <c r="S255" s="9">
        <f t="shared" si="21"/>
        <v>2097.254971004214</v>
      </c>
      <c r="T255" s="9">
        <f t="shared" si="21"/>
        <v>2097.254971004214</v>
      </c>
      <c r="U255" s="9">
        <f t="shared" si="21"/>
        <v>2097.254971004214</v>
      </c>
      <c r="V255" s="9">
        <f t="shared" si="21"/>
        <v>2097.254971004214</v>
      </c>
      <c r="W255" s="3">
        <f t="shared" si="18"/>
        <v>10486.274855021071</v>
      </c>
      <c r="X255" s="3">
        <f t="shared" si="19"/>
        <v>25167.059652050575</v>
      </c>
      <c r="Y255" s="3">
        <f>VLOOKUP(J255,[1]BD!$J$2:$W$2575,14,FALSE)</f>
        <v>21660</v>
      </c>
      <c r="Z255" s="3">
        <f t="shared" si="20"/>
        <v>-3507.0596520505751</v>
      </c>
      <c r="AA255" s="17">
        <f>VLOOKUP(J255,Budget!$J$2:$AB$2575,19,FALSE)</f>
        <v>21660</v>
      </c>
      <c r="AB255" s="17">
        <f>VLOOKUP(J255,Budget!$J$2:$AB$2575,5,FALSE)</f>
        <v>21660</v>
      </c>
    </row>
    <row r="256" spans="1:28" x14ac:dyDescent="0.2">
      <c r="A256" t="s">
        <v>446</v>
      </c>
      <c r="B256" t="s">
        <v>447</v>
      </c>
      <c r="C256" t="s">
        <v>448</v>
      </c>
      <c r="D256" t="s">
        <v>448</v>
      </c>
      <c r="E256" t="s">
        <v>449</v>
      </c>
      <c r="F256" t="s">
        <v>450</v>
      </c>
      <c r="G256" t="s">
        <v>15</v>
      </c>
      <c r="H256" t="s">
        <v>16</v>
      </c>
      <c r="I256" t="s">
        <v>17</v>
      </c>
      <c r="J256" t="s">
        <v>451</v>
      </c>
      <c r="K256" s="3">
        <v>39760.74</v>
      </c>
      <c r="L256" s="3">
        <v>34890.6</v>
      </c>
      <c r="M256" s="3">
        <v>34890.6</v>
      </c>
      <c r="N256" s="3">
        <v>42706.44</v>
      </c>
      <c r="O256" s="3">
        <v>38062.095000000001</v>
      </c>
      <c r="P256" s="9">
        <f t="shared" si="22"/>
        <v>38062.095000000001</v>
      </c>
      <c r="Q256" s="9">
        <f t="shared" si="21"/>
        <v>38062.095000000001</v>
      </c>
      <c r="R256" s="9">
        <f t="shared" si="21"/>
        <v>38062.095000000001</v>
      </c>
      <c r="S256" s="9">
        <f t="shared" si="21"/>
        <v>38062.095000000001</v>
      </c>
      <c r="T256" s="9">
        <f t="shared" si="21"/>
        <v>38062.095000000001</v>
      </c>
      <c r="U256" s="9">
        <f t="shared" si="21"/>
        <v>38062.095000000001</v>
      </c>
      <c r="V256" s="9">
        <f t="shared" si="21"/>
        <v>38062.095000000001</v>
      </c>
      <c r="W256" s="3">
        <f t="shared" si="18"/>
        <v>190310.47500000001</v>
      </c>
      <c r="X256" s="3">
        <f t="shared" si="19"/>
        <v>456745.1399999999</v>
      </c>
      <c r="Y256" s="3">
        <f>VLOOKUP(J256,[1]BD!$J$2:$W$2575,14,FALSE)</f>
        <v>460255.39</v>
      </c>
      <c r="Z256" s="3">
        <f t="shared" si="20"/>
        <v>3510.2500000001164</v>
      </c>
      <c r="AA256" s="17">
        <f>VLOOKUP(J256,Budget!$J$2:$AB$2575,19,FALSE)</f>
        <v>188495.96000000002</v>
      </c>
      <c r="AB256" s="17">
        <f>VLOOKUP(J256,Budget!$J$2:$AB$2575,5,FALSE)</f>
        <v>42706.44</v>
      </c>
    </row>
    <row r="257" spans="1:28" x14ac:dyDescent="0.2">
      <c r="A257" t="s">
        <v>446</v>
      </c>
      <c r="B257" t="s">
        <v>447</v>
      </c>
      <c r="C257" t="s">
        <v>448</v>
      </c>
      <c r="D257" t="s">
        <v>448</v>
      </c>
      <c r="E257" t="s">
        <v>449</v>
      </c>
      <c r="F257" t="s">
        <v>450</v>
      </c>
      <c r="G257" t="s">
        <v>19</v>
      </c>
      <c r="H257" t="s">
        <v>20</v>
      </c>
      <c r="I257" t="s">
        <v>21</v>
      </c>
      <c r="J257" t="s">
        <v>452</v>
      </c>
      <c r="K257" s="3">
        <v>1160.3936449269895</v>
      </c>
      <c r="L257" s="3">
        <v>1872.8534905316099</v>
      </c>
      <c r="M257" s="3">
        <v>199.08503556634133</v>
      </c>
      <c r="N257" s="3">
        <v>339.56649937747551</v>
      </c>
      <c r="O257" s="3">
        <v>892.97466760060411</v>
      </c>
      <c r="P257" s="9">
        <f t="shared" si="22"/>
        <v>892.97466760060411</v>
      </c>
      <c r="Q257" s="9">
        <f t="shared" si="21"/>
        <v>892.97466760060411</v>
      </c>
      <c r="R257" s="9">
        <f t="shared" si="21"/>
        <v>892.97466760060411</v>
      </c>
      <c r="S257" s="9">
        <f t="shared" si="21"/>
        <v>892.97466760060411</v>
      </c>
      <c r="T257" s="9">
        <f t="shared" si="21"/>
        <v>892.97466760060411</v>
      </c>
      <c r="U257" s="9">
        <f t="shared" si="21"/>
        <v>892.97466760060411</v>
      </c>
      <c r="V257" s="9">
        <f t="shared" si="21"/>
        <v>892.97466760060411</v>
      </c>
      <c r="W257" s="3">
        <f t="shared" si="18"/>
        <v>4464.8733380030208</v>
      </c>
      <c r="X257" s="3">
        <f t="shared" si="19"/>
        <v>10715.696011207248</v>
      </c>
      <c r="Y257" s="3">
        <f>VLOOKUP(J257,[1]BD!$J$2:$W$2575,14,FALSE)</f>
        <v>25200</v>
      </c>
      <c r="Z257" s="3">
        <f t="shared" si="20"/>
        <v>14484.303988792752</v>
      </c>
      <c r="AA257" s="17">
        <f>VLOOKUP(J257,Budget!$J$2:$AB$2575,19,FALSE)</f>
        <v>10200</v>
      </c>
      <c r="AB257" s="17">
        <f>VLOOKUP(J257,Budget!$J$2:$AB$2575,5,FALSE)</f>
        <v>2400</v>
      </c>
    </row>
    <row r="258" spans="1:28" x14ac:dyDescent="0.2">
      <c r="A258" t="s">
        <v>446</v>
      </c>
      <c r="B258" t="s">
        <v>447</v>
      </c>
      <c r="C258" t="s">
        <v>448</v>
      </c>
      <c r="D258" t="s">
        <v>448</v>
      </c>
      <c r="E258" t="s">
        <v>449</v>
      </c>
      <c r="F258" t="s">
        <v>450</v>
      </c>
      <c r="G258" t="s">
        <v>23</v>
      </c>
      <c r="H258" t="s">
        <v>24</v>
      </c>
      <c r="I258" t="s">
        <v>21</v>
      </c>
      <c r="J258" t="s">
        <v>453</v>
      </c>
      <c r="K258" s="3">
        <v>494.36118546620776</v>
      </c>
      <c r="L258" s="3">
        <v>1245.8023314299562</v>
      </c>
      <c r="M258" s="3">
        <v>962.44718621755806</v>
      </c>
      <c r="N258" s="3">
        <v>520.31717404444839</v>
      </c>
      <c r="O258" s="3">
        <v>805.73196928954258</v>
      </c>
      <c r="P258" s="9">
        <f t="shared" si="22"/>
        <v>805.73196928954258</v>
      </c>
      <c r="Q258" s="9">
        <f t="shared" si="21"/>
        <v>805.73196928954258</v>
      </c>
      <c r="R258" s="9">
        <f t="shared" si="21"/>
        <v>805.73196928954258</v>
      </c>
      <c r="S258" s="9">
        <f t="shared" si="21"/>
        <v>805.73196928954258</v>
      </c>
      <c r="T258" s="9">
        <f t="shared" si="21"/>
        <v>805.73196928954258</v>
      </c>
      <c r="U258" s="9">
        <f t="shared" si="21"/>
        <v>805.73196928954258</v>
      </c>
      <c r="V258" s="9">
        <f t="shared" si="21"/>
        <v>805.73196928954258</v>
      </c>
      <c r="W258" s="3">
        <f t="shared" si="18"/>
        <v>4028.6598464477129</v>
      </c>
      <c r="X258" s="3">
        <f t="shared" si="19"/>
        <v>9668.7836314745109</v>
      </c>
      <c r="Y258" s="3">
        <f>VLOOKUP(J258,[1]BD!$J$2:$W$2575,14,FALSE)</f>
        <v>12800</v>
      </c>
      <c r="Z258" s="3">
        <f t="shared" si="20"/>
        <v>3131.2163685254891</v>
      </c>
      <c r="AA258" s="17">
        <f>VLOOKUP(J258,Budget!$J$2:$AB$2575,19,FALSE)</f>
        <v>5440</v>
      </c>
      <c r="AB258" s="17">
        <f>VLOOKUP(J258,Budget!$J$2:$AB$2575,5,FALSE)</f>
        <v>1280</v>
      </c>
    </row>
    <row r="259" spans="1:28" x14ac:dyDescent="0.2">
      <c r="A259" t="s">
        <v>446</v>
      </c>
      <c r="B259" t="s">
        <v>447</v>
      </c>
      <c r="C259" t="s">
        <v>448</v>
      </c>
      <c r="D259" t="s">
        <v>448</v>
      </c>
      <c r="E259" t="s">
        <v>449</v>
      </c>
      <c r="F259" t="s">
        <v>450</v>
      </c>
      <c r="G259" t="s">
        <v>26</v>
      </c>
      <c r="H259" t="s">
        <v>27</v>
      </c>
      <c r="I259" t="s">
        <v>21</v>
      </c>
      <c r="J259" t="s">
        <v>454</v>
      </c>
      <c r="K259" s="3">
        <v>345.63188314055742</v>
      </c>
      <c r="L259" s="3">
        <v>205.80559335949653</v>
      </c>
      <c r="M259" s="3">
        <v>574.76856746587021</v>
      </c>
      <c r="N259" s="3">
        <v>469.24249140340362</v>
      </c>
      <c r="O259" s="3">
        <v>398.8621338423319</v>
      </c>
      <c r="P259" s="9">
        <f t="shared" si="22"/>
        <v>398.8621338423319</v>
      </c>
      <c r="Q259" s="9">
        <f t="shared" si="21"/>
        <v>398.8621338423319</v>
      </c>
      <c r="R259" s="9">
        <f t="shared" si="21"/>
        <v>398.8621338423319</v>
      </c>
      <c r="S259" s="9">
        <f t="shared" si="21"/>
        <v>398.8621338423319</v>
      </c>
      <c r="T259" s="9">
        <f t="shared" si="21"/>
        <v>398.8621338423319</v>
      </c>
      <c r="U259" s="9">
        <f t="shared" si="21"/>
        <v>398.8621338423319</v>
      </c>
      <c r="V259" s="9">
        <f t="shared" si="21"/>
        <v>398.8621338423319</v>
      </c>
      <c r="W259" s="3">
        <f t="shared" ref="W259:W322" si="23">SUM(K259:O259)</f>
        <v>1994.3106692116594</v>
      </c>
      <c r="X259" s="3">
        <f t="shared" ref="X259:X321" si="24">SUM(K259:V259)</f>
        <v>4786.3456061079823</v>
      </c>
      <c r="Y259" s="3">
        <f>VLOOKUP(J259,[1]BD!$J$2:$W$2575,14,FALSE)</f>
        <v>5400</v>
      </c>
      <c r="Z259" s="3">
        <f t="shared" ref="Z259:Z321" si="25">Y259-X259</f>
        <v>613.65439389201765</v>
      </c>
      <c r="AA259" s="17">
        <f>VLOOKUP(J259,Budget!$J$2:$AB$2575,19,FALSE)</f>
        <v>2250</v>
      </c>
      <c r="AB259" s="17">
        <f>VLOOKUP(J259,Budget!$J$2:$AB$2575,5,FALSE)</f>
        <v>450</v>
      </c>
    </row>
    <row r="260" spans="1:28" x14ac:dyDescent="0.2">
      <c r="A260" t="s">
        <v>446</v>
      </c>
      <c r="B260" t="s">
        <v>447</v>
      </c>
      <c r="C260" t="s">
        <v>448</v>
      </c>
      <c r="D260" t="s">
        <v>448</v>
      </c>
      <c r="E260" t="s">
        <v>449</v>
      </c>
      <c r="F260" t="s">
        <v>450</v>
      </c>
      <c r="G260" t="s">
        <v>29</v>
      </c>
      <c r="H260" t="s">
        <v>30</v>
      </c>
      <c r="I260" t="s">
        <v>21</v>
      </c>
      <c r="J260" t="s">
        <v>455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9">
        <f t="shared" si="22"/>
        <v>0</v>
      </c>
      <c r="Q260" s="9">
        <f t="shared" si="21"/>
        <v>0</v>
      </c>
      <c r="R260" s="9">
        <f t="shared" si="21"/>
        <v>0</v>
      </c>
      <c r="S260" s="9">
        <f t="shared" si="21"/>
        <v>0</v>
      </c>
      <c r="T260" s="9">
        <f t="shared" si="21"/>
        <v>0</v>
      </c>
      <c r="U260" s="9">
        <f t="shared" si="21"/>
        <v>0</v>
      </c>
      <c r="V260" s="9">
        <f t="shared" si="21"/>
        <v>0</v>
      </c>
      <c r="W260" s="3">
        <f t="shared" si="23"/>
        <v>0</v>
      </c>
      <c r="X260" s="3">
        <f t="shared" si="24"/>
        <v>0</v>
      </c>
      <c r="Y260" s="3">
        <f>VLOOKUP(J260,[1]BD!$J$2:$W$2575,14,FALSE)</f>
        <v>8050</v>
      </c>
      <c r="Z260" s="3">
        <f t="shared" si="25"/>
        <v>8050</v>
      </c>
      <c r="AA260" s="17">
        <f>VLOOKUP(J260,Budget!$J$2:$AB$2575,19,FALSE)</f>
        <v>0</v>
      </c>
      <c r="AB260" s="17">
        <f>VLOOKUP(J260,Budget!$J$2:$AB$2575,5,FALSE)</f>
        <v>0</v>
      </c>
    </row>
    <row r="261" spans="1:28" x14ac:dyDescent="0.2">
      <c r="A261" t="s">
        <v>446</v>
      </c>
      <c r="B261" t="s">
        <v>447</v>
      </c>
      <c r="C261" t="s">
        <v>448</v>
      </c>
      <c r="D261" t="s">
        <v>448</v>
      </c>
      <c r="E261" t="s">
        <v>449</v>
      </c>
      <c r="F261" t="s">
        <v>450</v>
      </c>
      <c r="G261" t="s">
        <v>32</v>
      </c>
      <c r="H261" t="s">
        <v>33</v>
      </c>
      <c r="I261" t="s">
        <v>21</v>
      </c>
      <c r="J261" t="s">
        <v>456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9">
        <f t="shared" si="22"/>
        <v>0</v>
      </c>
      <c r="Q261" s="9">
        <f t="shared" si="21"/>
        <v>0</v>
      </c>
      <c r="R261" s="9">
        <f t="shared" si="21"/>
        <v>0</v>
      </c>
      <c r="S261" s="9">
        <f t="shared" si="21"/>
        <v>0</v>
      </c>
      <c r="T261" s="9">
        <f t="shared" si="21"/>
        <v>0</v>
      </c>
      <c r="U261" s="9">
        <f t="shared" si="21"/>
        <v>0</v>
      </c>
      <c r="V261" s="9">
        <f t="shared" si="21"/>
        <v>0</v>
      </c>
      <c r="W261" s="3">
        <f t="shared" si="23"/>
        <v>0</v>
      </c>
      <c r="X261" s="3">
        <f t="shared" si="24"/>
        <v>0</v>
      </c>
      <c r="Y261" s="3">
        <f>VLOOKUP(J261,[1]BD!$J$2:$W$2575,14,FALSE)</f>
        <v>3500</v>
      </c>
      <c r="Z261" s="3">
        <f t="shared" si="25"/>
        <v>3500</v>
      </c>
      <c r="AA261" s="17">
        <f>VLOOKUP(J261,Budget!$J$2:$AB$2575,19,FALSE)</f>
        <v>0</v>
      </c>
      <c r="AB261" s="17">
        <f>VLOOKUP(J261,Budget!$J$2:$AB$2575,5,FALSE)</f>
        <v>0</v>
      </c>
    </row>
    <row r="262" spans="1:28" x14ac:dyDescent="0.2">
      <c r="A262" t="s">
        <v>446</v>
      </c>
      <c r="B262" t="s">
        <v>447</v>
      </c>
      <c r="C262" t="s">
        <v>448</v>
      </c>
      <c r="D262" t="s">
        <v>448</v>
      </c>
      <c r="E262" t="s">
        <v>449</v>
      </c>
      <c r="F262" t="s">
        <v>450</v>
      </c>
      <c r="G262" t="s">
        <v>35</v>
      </c>
      <c r="H262" t="s">
        <v>36</v>
      </c>
      <c r="I262" t="s">
        <v>21</v>
      </c>
      <c r="J262" t="s">
        <v>457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9">
        <f t="shared" si="22"/>
        <v>0</v>
      </c>
      <c r="Q262" s="9">
        <f t="shared" si="21"/>
        <v>0</v>
      </c>
      <c r="R262" s="9">
        <f t="shared" si="21"/>
        <v>0</v>
      </c>
      <c r="S262" s="9">
        <f t="shared" si="21"/>
        <v>0</v>
      </c>
      <c r="T262" s="9">
        <f t="shared" si="21"/>
        <v>0</v>
      </c>
      <c r="U262" s="9">
        <f t="shared" si="21"/>
        <v>0</v>
      </c>
      <c r="V262" s="9">
        <f t="shared" si="21"/>
        <v>0</v>
      </c>
      <c r="W262" s="3">
        <f t="shared" si="23"/>
        <v>0</v>
      </c>
      <c r="X262" s="3">
        <f t="shared" si="24"/>
        <v>0</v>
      </c>
      <c r="Y262" s="3">
        <f>VLOOKUP(J262,[1]BD!$J$2:$W$2575,14,FALSE)</f>
        <v>1500</v>
      </c>
      <c r="Z262" s="3">
        <f t="shared" si="25"/>
        <v>1500</v>
      </c>
      <c r="AA262" s="17">
        <f>VLOOKUP(J262,Budget!$J$2:$AB$2575,19,FALSE)</f>
        <v>0</v>
      </c>
      <c r="AB262" s="17">
        <f>VLOOKUP(J262,Budget!$J$2:$AB$2575,5,FALSE)</f>
        <v>0</v>
      </c>
    </row>
    <row r="263" spans="1:28" x14ac:dyDescent="0.2">
      <c r="A263" t="s">
        <v>446</v>
      </c>
      <c r="B263" t="s">
        <v>447</v>
      </c>
      <c r="C263" t="s">
        <v>448</v>
      </c>
      <c r="D263" t="s">
        <v>448</v>
      </c>
      <c r="E263" t="s">
        <v>449</v>
      </c>
      <c r="F263" t="s">
        <v>450</v>
      </c>
      <c r="G263" t="s">
        <v>38</v>
      </c>
      <c r="H263" t="s">
        <v>39</v>
      </c>
      <c r="I263" t="s">
        <v>21</v>
      </c>
      <c r="J263" t="s">
        <v>458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9">
        <f t="shared" si="22"/>
        <v>0</v>
      </c>
      <c r="Q263" s="9">
        <f t="shared" si="21"/>
        <v>0</v>
      </c>
      <c r="R263" s="9">
        <f t="shared" si="21"/>
        <v>0</v>
      </c>
      <c r="S263" s="9">
        <f t="shared" si="21"/>
        <v>0</v>
      </c>
      <c r="T263" s="9">
        <f t="shared" si="21"/>
        <v>0</v>
      </c>
      <c r="U263" s="9">
        <f t="shared" si="21"/>
        <v>0</v>
      </c>
      <c r="V263" s="9">
        <f t="shared" si="21"/>
        <v>0</v>
      </c>
      <c r="W263" s="3">
        <f t="shared" si="23"/>
        <v>0</v>
      </c>
      <c r="X263" s="3">
        <f t="shared" si="24"/>
        <v>0</v>
      </c>
      <c r="Y263" s="3">
        <f>VLOOKUP(J263,[1]BD!$J$2:$W$2575,14,FALSE)</f>
        <v>2862.9076124032426</v>
      </c>
      <c r="Z263" s="3">
        <f t="shared" si="25"/>
        <v>2862.9076124032426</v>
      </c>
      <c r="AA263" s="17">
        <f>VLOOKUP(J263,Budget!$J$2:$AB$2575,19,FALSE)</f>
        <v>1431.4538062016213</v>
      </c>
      <c r="AB263" s="17">
        <f>VLOOKUP(J263,Budget!$J$2:$AB$2575,5,FALSE)</f>
        <v>0</v>
      </c>
    </row>
    <row r="264" spans="1:28" x14ac:dyDescent="0.2">
      <c r="A264" t="s">
        <v>446</v>
      </c>
      <c r="B264" t="s">
        <v>447</v>
      </c>
      <c r="C264" t="s">
        <v>448</v>
      </c>
      <c r="D264" t="s">
        <v>448</v>
      </c>
      <c r="E264" t="s">
        <v>449</v>
      </c>
      <c r="F264" t="s">
        <v>450</v>
      </c>
      <c r="G264" t="s">
        <v>41</v>
      </c>
      <c r="H264" t="s">
        <v>42</v>
      </c>
      <c r="I264" t="s">
        <v>21</v>
      </c>
      <c r="J264" t="s">
        <v>459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9">
        <f t="shared" si="22"/>
        <v>0</v>
      </c>
      <c r="Q264" s="9">
        <f t="shared" si="21"/>
        <v>0</v>
      </c>
      <c r="R264" s="9">
        <f t="shared" si="21"/>
        <v>0</v>
      </c>
      <c r="S264" s="9">
        <f t="shared" si="21"/>
        <v>0</v>
      </c>
      <c r="T264" s="9">
        <f t="shared" si="21"/>
        <v>0</v>
      </c>
      <c r="U264" s="9">
        <f t="shared" ref="Q264:V307" si="26">SUM($K264:$O264)/5</f>
        <v>0</v>
      </c>
      <c r="V264" s="9">
        <f t="shared" si="26"/>
        <v>0</v>
      </c>
      <c r="W264" s="3">
        <f t="shared" si="23"/>
        <v>0</v>
      </c>
      <c r="X264" s="3">
        <f t="shared" si="24"/>
        <v>0</v>
      </c>
      <c r="Y264" s="3">
        <f>VLOOKUP(J264,[1]BD!$J$2:$W$2575,14,FALSE)</f>
        <v>600</v>
      </c>
      <c r="Z264" s="3">
        <f t="shared" si="25"/>
        <v>600</v>
      </c>
      <c r="AA264" s="17">
        <f>VLOOKUP(J264,Budget!$J$2:$AB$2575,19,FALSE)</f>
        <v>300</v>
      </c>
      <c r="AB264" s="17">
        <f>VLOOKUP(J264,Budget!$J$2:$AB$2575,5,FALSE)</f>
        <v>0</v>
      </c>
    </row>
    <row r="265" spans="1:28" x14ac:dyDescent="0.2">
      <c r="A265" t="s">
        <v>446</v>
      </c>
      <c r="B265" t="s">
        <v>447</v>
      </c>
      <c r="C265" t="s">
        <v>448</v>
      </c>
      <c r="D265" t="s">
        <v>448</v>
      </c>
      <c r="E265" t="s">
        <v>449</v>
      </c>
      <c r="F265" t="s">
        <v>450</v>
      </c>
      <c r="G265" t="s">
        <v>44</v>
      </c>
      <c r="H265" t="s">
        <v>45</v>
      </c>
      <c r="I265" t="s">
        <v>21</v>
      </c>
      <c r="J265" t="s">
        <v>460</v>
      </c>
      <c r="K265" s="3">
        <v>63.586304727428086</v>
      </c>
      <c r="L265" s="3">
        <v>195.33026652722012</v>
      </c>
      <c r="M265" s="3">
        <v>319.7744015594352</v>
      </c>
      <c r="N265" s="3">
        <v>0.17964706443778111</v>
      </c>
      <c r="O265" s="3">
        <v>144.71765496963027</v>
      </c>
      <c r="P265" s="9">
        <f t="shared" si="22"/>
        <v>144.71765496963027</v>
      </c>
      <c r="Q265" s="9">
        <f t="shared" si="26"/>
        <v>144.71765496963027</v>
      </c>
      <c r="R265" s="9">
        <f t="shared" si="26"/>
        <v>144.71765496963027</v>
      </c>
      <c r="S265" s="9">
        <f t="shared" si="26"/>
        <v>144.71765496963027</v>
      </c>
      <c r="T265" s="9">
        <f t="shared" si="26"/>
        <v>144.71765496963027</v>
      </c>
      <c r="U265" s="9">
        <f t="shared" si="26"/>
        <v>144.71765496963027</v>
      </c>
      <c r="V265" s="9">
        <f t="shared" si="26"/>
        <v>144.71765496963027</v>
      </c>
      <c r="W265" s="3">
        <f t="shared" si="23"/>
        <v>723.5882748481514</v>
      </c>
      <c r="X265" s="3">
        <f t="shared" si="24"/>
        <v>1736.6118596355634</v>
      </c>
      <c r="Y265" s="3">
        <f>VLOOKUP(J265,[1]BD!$J$2:$W$2575,14,FALSE)</f>
        <v>4008</v>
      </c>
      <c r="Z265" s="3">
        <f t="shared" si="25"/>
        <v>2271.3881403644364</v>
      </c>
      <c r="AA265" s="17">
        <f>VLOOKUP(J265,Budget!$J$2:$AB$2575,19,FALSE)</f>
        <v>1670</v>
      </c>
      <c r="AB265" s="17">
        <f>VLOOKUP(J265,Budget!$J$2:$AB$2575,5,FALSE)</f>
        <v>334</v>
      </c>
    </row>
    <row r="266" spans="1:28" x14ac:dyDescent="0.2">
      <c r="A266" t="s">
        <v>446</v>
      </c>
      <c r="B266" t="s">
        <v>447</v>
      </c>
      <c r="C266" t="s">
        <v>448</v>
      </c>
      <c r="D266" t="s">
        <v>448</v>
      </c>
      <c r="E266" t="s">
        <v>449</v>
      </c>
      <c r="F266" t="s">
        <v>450</v>
      </c>
      <c r="G266" t="s">
        <v>47</v>
      </c>
      <c r="H266" t="s">
        <v>48</v>
      </c>
      <c r="I266" t="s">
        <v>21</v>
      </c>
      <c r="J266" t="s">
        <v>461</v>
      </c>
      <c r="K266" s="3">
        <v>18.104255698581674</v>
      </c>
      <c r="L266" s="3">
        <v>37.048966242975006</v>
      </c>
      <c r="M266" s="3">
        <v>47.232996725219849</v>
      </c>
      <c r="N266" s="3">
        <v>48.146720355616004</v>
      </c>
      <c r="O266" s="3">
        <v>37.633234755598131</v>
      </c>
      <c r="P266" s="9">
        <f t="shared" si="22"/>
        <v>37.633234755598131</v>
      </c>
      <c r="Q266" s="9">
        <f t="shared" si="26"/>
        <v>37.633234755598131</v>
      </c>
      <c r="R266" s="9">
        <f t="shared" si="26"/>
        <v>37.633234755598131</v>
      </c>
      <c r="S266" s="9">
        <f t="shared" si="26"/>
        <v>37.633234755598131</v>
      </c>
      <c r="T266" s="9">
        <f t="shared" si="26"/>
        <v>37.633234755598131</v>
      </c>
      <c r="U266" s="9">
        <f t="shared" si="26"/>
        <v>37.633234755598131</v>
      </c>
      <c r="V266" s="9">
        <f t="shared" si="26"/>
        <v>37.633234755598131</v>
      </c>
      <c r="W266" s="3">
        <f t="shared" si="23"/>
        <v>188.16617377799065</v>
      </c>
      <c r="X266" s="3">
        <f t="shared" si="24"/>
        <v>451.59881706717766</v>
      </c>
      <c r="Y266" s="3">
        <f>VLOOKUP(J266,[1]BD!$J$2:$W$2575,14,FALSE)</f>
        <v>1188</v>
      </c>
      <c r="Z266" s="3">
        <f t="shared" si="25"/>
        <v>736.40118293282239</v>
      </c>
      <c r="AA266" s="17">
        <f>VLOOKUP(J266,Budget!$J$2:$AB$2575,19,FALSE)</f>
        <v>495</v>
      </c>
      <c r="AB266" s="17">
        <f>VLOOKUP(J266,Budget!$J$2:$AB$2575,5,FALSE)</f>
        <v>99</v>
      </c>
    </row>
    <row r="267" spans="1:28" x14ac:dyDescent="0.2">
      <c r="A267" t="s">
        <v>446</v>
      </c>
      <c r="B267" t="s">
        <v>447</v>
      </c>
      <c r="C267" t="s">
        <v>448</v>
      </c>
      <c r="D267" t="s">
        <v>448</v>
      </c>
      <c r="E267" t="s">
        <v>449</v>
      </c>
      <c r="F267" t="s">
        <v>450</v>
      </c>
      <c r="G267" t="s">
        <v>50</v>
      </c>
      <c r="H267" t="s">
        <v>51</v>
      </c>
      <c r="I267" t="s">
        <v>21</v>
      </c>
      <c r="J267" t="s">
        <v>462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9">
        <f t="shared" si="22"/>
        <v>0</v>
      </c>
      <c r="Q267" s="9">
        <f t="shared" si="26"/>
        <v>0</v>
      </c>
      <c r="R267" s="9">
        <f t="shared" si="26"/>
        <v>0</v>
      </c>
      <c r="S267" s="9">
        <f t="shared" si="26"/>
        <v>0</v>
      </c>
      <c r="T267" s="9">
        <f t="shared" si="26"/>
        <v>0</v>
      </c>
      <c r="U267" s="9">
        <f t="shared" si="26"/>
        <v>0</v>
      </c>
      <c r="V267" s="9">
        <f t="shared" si="26"/>
        <v>0</v>
      </c>
      <c r="W267" s="3">
        <f t="shared" si="23"/>
        <v>0</v>
      </c>
      <c r="X267" s="3">
        <f t="shared" si="24"/>
        <v>0</v>
      </c>
      <c r="Y267" s="3">
        <f>VLOOKUP(J267,[1]BD!$J$2:$W$2575,14,FALSE)</f>
        <v>440</v>
      </c>
      <c r="Z267" s="3">
        <f t="shared" si="25"/>
        <v>440</v>
      </c>
      <c r="AA267" s="17">
        <f>VLOOKUP(J267,Budget!$J$2:$AB$2575,19,FALSE)</f>
        <v>0</v>
      </c>
      <c r="AB267" s="17">
        <f>VLOOKUP(J267,Budget!$J$2:$AB$2575,5,FALSE)</f>
        <v>0</v>
      </c>
    </row>
    <row r="268" spans="1:28" x14ac:dyDescent="0.2">
      <c r="A268" t="s">
        <v>446</v>
      </c>
      <c r="B268" t="s">
        <v>447</v>
      </c>
      <c r="C268" t="s">
        <v>448</v>
      </c>
      <c r="D268" t="s">
        <v>448</v>
      </c>
      <c r="E268" t="s">
        <v>449</v>
      </c>
      <c r="F268" t="s">
        <v>450</v>
      </c>
      <c r="G268" t="s">
        <v>53</v>
      </c>
      <c r="H268" t="s">
        <v>54</v>
      </c>
      <c r="I268" t="s">
        <v>21</v>
      </c>
      <c r="J268" t="s">
        <v>463</v>
      </c>
      <c r="K268" s="3">
        <v>230.42757047194002</v>
      </c>
      <c r="L268" s="3">
        <v>21361.027450544727</v>
      </c>
      <c r="M268" s="3">
        <v>6365.2738360147478</v>
      </c>
      <c r="N268" s="3">
        <v>14066.618109978475</v>
      </c>
      <c r="O268" s="3">
        <v>10505.836741752473</v>
      </c>
      <c r="P268" s="9">
        <f t="shared" si="22"/>
        <v>10505.836741752473</v>
      </c>
      <c r="Q268" s="9">
        <f t="shared" si="26"/>
        <v>10505.836741752473</v>
      </c>
      <c r="R268" s="9">
        <f t="shared" si="26"/>
        <v>10505.836741752473</v>
      </c>
      <c r="S268" s="9">
        <f t="shared" si="26"/>
        <v>10505.836741752473</v>
      </c>
      <c r="T268" s="9">
        <f t="shared" si="26"/>
        <v>10505.836741752473</v>
      </c>
      <c r="U268" s="9">
        <f t="shared" si="26"/>
        <v>10505.836741752473</v>
      </c>
      <c r="V268" s="9">
        <f t="shared" si="26"/>
        <v>10505.836741752473</v>
      </c>
      <c r="W268" s="3">
        <f t="shared" si="23"/>
        <v>52529.183708762364</v>
      </c>
      <c r="X268" s="3">
        <f t="shared" si="24"/>
        <v>126070.04090102967</v>
      </c>
      <c r="Y268" s="3">
        <f>VLOOKUP(J268,[1]BD!$J$2:$W$2575,14,FALSE)</f>
        <v>250000</v>
      </c>
      <c r="Z268" s="3">
        <f t="shared" si="25"/>
        <v>123929.95909897033</v>
      </c>
      <c r="AA268" s="17">
        <f>VLOOKUP(J268,Budget!$J$2:$AB$2575,19,FALSE)</f>
        <v>104166.66666666666</v>
      </c>
      <c r="AB268" s="17">
        <f>VLOOKUP(J268,Budget!$J$2:$AB$2575,5,FALSE)</f>
        <v>20833.333333333332</v>
      </c>
    </row>
    <row r="269" spans="1:28" x14ac:dyDescent="0.2">
      <c r="A269" t="s">
        <v>446</v>
      </c>
      <c r="B269" t="s">
        <v>447</v>
      </c>
      <c r="C269" t="s">
        <v>448</v>
      </c>
      <c r="D269" t="s">
        <v>448</v>
      </c>
      <c r="E269" t="s">
        <v>449</v>
      </c>
      <c r="F269" t="s">
        <v>450</v>
      </c>
      <c r="G269" t="s">
        <v>59</v>
      </c>
      <c r="H269" t="s">
        <v>60</v>
      </c>
      <c r="I269" t="s">
        <v>21</v>
      </c>
      <c r="J269" t="s">
        <v>464</v>
      </c>
      <c r="K269" s="3">
        <v>220.85554220968413</v>
      </c>
      <c r="L269" s="3">
        <v>39.546855851183359</v>
      </c>
      <c r="M269" s="3">
        <v>52.560425619514142</v>
      </c>
      <c r="N269" s="3">
        <v>294.77956882003042</v>
      </c>
      <c r="O269" s="3">
        <v>151.93559812510301</v>
      </c>
      <c r="P269" s="9">
        <f t="shared" si="22"/>
        <v>151.93559812510301</v>
      </c>
      <c r="Q269" s="9">
        <f t="shared" si="26"/>
        <v>151.93559812510301</v>
      </c>
      <c r="R269" s="9">
        <f t="shared" si="26"/>
        <v>151.93559812510301</v>
      </c>
      <c r="S269" s="9">
        <f t="shared" si="26"/>
        <v>151.93559812510301</v>
      </c>
      <c r="T269" s="9">
        <f t="shared" si="26"/>
        <v>151.93559812510301</v>
      </c>
      <c r="U269" s="9">
        <f t="shared" si="26"/>
        <v>151.93559812510301</v>
      </c>
      <c r="V269" s="9">
        <f t="shared" si="26"/>
        <v>151.93559812510301</v>
      </c>
      <c r="W269" s="3">
        <f t="shared" si="23"/>
        <v>759.67799062551512</v>
      </c>
      <c r="X269" s="3">
        <f t="shared" si="24"/>
        <v>1823.2271775012366</v>
      </c>
      <c r="Y269" s="3">
        <f>VLOOKUP(J269,[1]BD!$J$2:$W$2575,14,FALSE)</f>
        <v>2256</v>
      </c>
      <c r="Z269" s="3">
        <f t="shared" si="25"/>
        <v>432.77282249876339</v>
      </c>
      <c r="AA269" s="17">
        <f>VLOOKUP(J269,Budget!$J$2:$AB$2575,19,FALSE)</f>
        <v>940</v>
      </c>
      <c r="AB269" s="17">
        <f>VLOOKUP(J269,Budget!$J$2:$AB$2575,5,FALSE)</f>
        <v>188</v>
      </c>
    </row>
    <row r="270" spans="1:28" x14ac:dyDescent="0.2">
      <c r="A270" t="s">
        <v>446</v>
      </c>
      <c r="B270" t="s">
        <v>447</v>
      </c>
      <c r="C270" t="s">
        <v>448</v>
      </c>
      <c r="D270" t="s">
        <v>448</v>
      </c>
      <c r="E270" t="s">
        <v>449</v>
      </c>
      <c r="F270" t="s">
        <v>450</v>
      </c>
      <c r="G270" t="s">
        <v>62</v>
      </c>
      <c r="H270" t="s">
        <v>63</v>
      </c>
      <c r="I270" t="s">
        <v>21</v>
      </c>
      <c r="J270" t="s">
        <v>465</v>
      </c>
      <c r="K270" s="3">
        <v>49.652598655683271</v>
      </c>
      <c r="L270" s="3">
        <v>763.97673075780585</v>
      </c>
      <c r="M270" s="3">
        <v>1019.3028366589182</v>
      </c>
      <c r="N270" s="3">
        <v>1167.1145637155698</v>
      </c>
      <c r="O270" s="3">
        <v>750.0116824469942</v>
      </c>
      <c r="P270" s="9">
        <f t="shared" si="22"/>
        <v>750.0116824469942</v>
      </c>
      <c r="Q270" s="9">
        <f t="shared" si="26"/>
        <v>750.0116824469942</v>
      </c>
      <c r="R270" s="9">
        <f t="shared" si="26"/>
        <v>750.0116824469942</v>
      </c>
      <c r="S270" s="9">
        <f t="shared" si="26"/>
        <v>750.0116824469942</v>
      </c>
      <c r="T270" s="9">
        <f t="shared" si="26"/>
        <v>750.0116824469942</v>
      </c>
      <c r="U270" s="9">
        <f t="shared" si="26"/>
        <v>750.0116824469942</v>
      </c>
      <c r="V270" s="9">
        <f t="shared" si="26"/>
        <v>750.0116824469942</v>
      </c>
      <c r="W270" s="3">
        <f t="shared" si="23"/>
        <v>3750.058412234971</v>
      </c>
      <c r="X270" s="3">
        <f t="shared" si="24"/>
        <v>9000.1401893639304</v>
      </c>
      <c r="Y270" s="3">
        <f>VLOOKUP(J270,[1]BD!$J$2:$W$2575,14,FALSE)</f>
        <v>12000</v>
      </c>
      <c r="Z270" s="3">
        <f t="shared" si="25"/>
        <v>2999.8598106360696</v>
      </c>
      <c r="AA270" s="17">
        <f>VLOOKUP(J270,Budget!$J$2:$AB$2575,19,FALSE)</f>
        <v>5000</v>
      </c>
      <c r="AB270" s="17">
        <f>VLOOKUP(J270,Budget!$J$2:$AB$2575,5,FALSE)</f>
        <v>1000</v>
      </c>
    </row>
    <row r="271" spans="1:28" x14ac:dyDescent="0.2">
      <c r="A271" t="s">
        <v>446</v>
      </c>
      <c r="B271" t="s">
        <v>447</v>
      </c>
      <c r="C271" t="s">
        <v>448</v>
      </c>
      <c r="D271" t="s">
        <v>448</v>
      </c>
      <c r="E271" t="s">
        <v>449</v>
      </c>
      <c r="F271" t="s">
        <v>450</v>
      </c>
      <c r="G271" t="s">
        <v>68</v>
      </c>
      <c r="H271" t="s">
        <v>69</v>
      </c>
      <c r="I271" t="s">
        <v>21</v>
      </c>
      <c r="J271" t="s">
        <v>466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9">
        <f t="shared" si="22"/>
        <v>0</v>
      </c>
      <c r="Q271" s="9">
        <f t="shared" si="26"/>
        <v>0</v>
      </c>
      <c r="R271" s="9">
        <f t="shared" si="26"/>
        <v>0</v>
      </c>
      <c r="S271" s="9">
        <f t="shared" si="26"/>
        <v>0</v>
      </c>
      <c r="T271" s="9">
        <f t="shared" si="26"/>
        <v>0</v>
      </c>
      <c r="U271" s="9">
        <f t="shared" si="26"/>
        <v>0</v>
      </c>
      <c r="V271" s="9">
        <f t="shared" si="26"/>
        <v>0</v>
      </c>
      <c r="W271" s="3">
        <f t="shared" si="23"/>
        <v>0</v>
      </c>
      <c r="X271" s="3">
        <f t="shared" si="24"/>
        <v>0</v>
      </c>
      <c r="Y271" s="3">
        <f>VLOOKUP(J271,[1]BD!$J$2:$W$2575,14,FALSE)</f>
        <v>2000</v>
      </c>
      <c r="Z271" s="3">
        <f t="shared" si="25"/>
        <v>2000</v>
      </c>
      <c r="AA271" s="17">
        <f>VLOOKUP(J271,Budget!$J$2:$AB$2575,19,FALSE)</f>
        <v>0</v>
      </c>
      <c r="AB271" s="17">
        <f>VLOOKUP(J271,Budget!$J$2:$AB$2575,5,FALSE)</f>
        <v>0</v>
      </c>
    </row>
    <row r="272" spans="1:28" x14ac:dyDescent="0.2">
      <c r="A272" t="s">
        <v>446</v>
      </c>
      <c r="B272" t="s">
        <v>447</v>
      </c>
      <c r="C272" t="s">
        <v>448</v>
      </c>
      <c r="D272" t="s">
        <v>448</v>
      </c>
      <c r="E272" t="s">
        <v>449</v>
      </c>
      <c r="F272" t="s">
        <v>450</v>
      </c>
      <c r="G272" t="s">
        <v>467</v>
      </c>
      <c r="H272" t="s">
        <v>468</v>
      </c>
      <c r="I272" t="s">
        <v>21</v>
      </c>
      <c r="J272" t="s">
        <v>469</v>
      </c>
      <c r="K272" s="3">
        <v>1517.4655901031249</v>
      </c>
      <c r="L272" s="3">
        <v>1182.2956447189097</v>
      </c>
      <c r="M272" s="3">
        <v>243.90441117109583</v>
      </c>
      <c r="N272" s="3">
        <v>1413.5252773611505</v>
      </c>
      <c r="O272" s="3">
        <v>1089.2977308385703</v>
      </c>
      <c r="P272" s="9">
        <f t="shared" si="22"/>
        <v>1089.2977308385703</v>
      </c>
      <c r="Q272" s="9">
        <f t="shared" si="26"/>
        <v>1089.2977308385703</v>
      </c>
      <c r="R272" s="9">
        <f t="shared" si="26"/>
        <v>1089.2977308385703</v>
      </c>
      <c r="S272" s="9">
        <f t="shared" si="26"/>
        <v>1089.2977308385703</v>
      </c>
      <c r="T272" s="9">
        <f t="shared" si="26"/>
        <v>1089.2977308385703</v>
      </c>
      <c r="U272" s="9">
        <f t="shared" si="26"/>
        <v>1089.2977308385703</v>
      </c>
      <c r="V272" s="9">
        <f t="shared" si="26"/>
        <v>1089.2977308385703</v>
      </c>
      <c r="W272" s="3">
        <f t="shared" si="23"/>
        <v>5446.4886541928518</v>
      </c>
      <c r="X272" s="3">
        <f t="shared" si="24"/>
        <v>13071.572770062847</v>
      </c>
      <c r="Y272" s="3">
        <f>VLOOKUP(J272,[1]BD!$J$2:$W$2575,14,FALSE)</f>
        <v>10800</v>
      </c>
      <c r="Z272" s="3">
        <f t="shared" si="25"/>
        <v>-2271.5727700628468</v>
      </c>
      <c r="AA272" s="17">
        <f>VLOOKUP(J272,Budget!$J$2:$AB$2575,19,FALSE)</f>
        <v>4500</v>
      </c>
      <c r="AB272" s="17">
        <f>VLOOKUP(J272,Budget!$J$2:$AB$2575,5,FALSE)</f>
        <v>900</v>
      </c>
    </row>
    <row r="273" spans="1:28" x14ac:dyDescent="0.2">
      <c r="A273" t="s">
        <v>446</v>
      </c>
      <c r="B273" t="s">
        <v>447</v>
      </c>
      <c r="C273" t="s">
        <v>448</v>
      </c>
      <c r="D273" t="s">
        <v>448</v>
      </c>
      <c r="E273" t="s">
        <v>449</v>
      </c>
      <c r="F273" t="s">
        <v>450</v>
      </c>
      <c r="G273" t="s">
        <v>470</v>
      </c>
      <c r="H273" t="s">
        <v>471</v>
      </c>
      <c r="I273" t="s">
        <v>21</v>
      </c>
      <c r="J273" t="s">
        <v>472</v>
      </c>
      <c r="K273" s="3">
        <v>320789.40006216872</v>
      </c>
      <c r="L273" s="3">
        <v>1081434.5735038219</v>
      </c>
      <c r="M273" s="3">
        <v>645183.69795763004</v>
      </c>
      <c r="N273" s="3">
        <v>435216.81203373772</v>
      </c>
      <c r="O273" s="3">
        <v>620656.1208893396</v>
      </c>
      <c r="P273" s="9">
        <f t="shared" si="22"/>
        <v>620656.1208893396</v>
      </c>
      <c r="Q273" s="9">
        <f t="shared" si="26"/>
        <v>620656.1208893396</v>
      </c>
      <c r="R273" s="9">
        <f t="shared" si="26"/>
        <v>620656.1208893396</v>
      </c>
      <c r="S273" s="9">
        <f t="shared" si="26"/>
        <v>620656.1208893396</v>
      </c>
      <c r="T273" s="9">
        <f t="shared" si="26"/>
        <v>620656.1208893396</v>
      </c>
      <c r="U273" s="9">
        <f t="shared" si="26"/>
        <v>620656.1208893396</v>
      </c>
      <c r="V273" s="9">
        <f t="shared" si="26"/>
        <v>620656.1208893396</v>
      </c>
      <c r="W273" s="3">
        <f t="shared" si="23"/>
        <v>3103280.604446698</v>
      </c>
      <c r="X273" s="3">
        <f t="shared" si="24"/>
        <v>7447873.4506720752</v>
      </c>
      <c r="Y273" s="3">
        <f>VLOOKUP(J273,[1]BD!$J$2:$W$2575,14,FALSE)</f>
        <v>13442022.553763915</v>
      </c>
      <c r="Z273" s="3">
        <f t="shared" si="25"/>
        <v>5994149.1030918397</v>
      </c>
      <c r="AA273" s="17">
        <f>VLOOKUP(J273,Budget!$J$2:$AB$2575,19,FALSE)</f>
        <v>5600842.7307349639</v>
      </c>
      <c r="AB273" s="17">
        <f>VLOOKUP(J273,Budget!$J$2:$AB$2575,5,FALSE)</f>
        <v>1120168.5461469928</v>
      </c>
    </row>
    <row r="274" spans="1:28" x14ac:dyDescent="0.2">
      <c r="A274" t="s">
        <v>473</v>
      </c>
      <c r="B274" t="s">
        <v>474</v>
      </c>
      <c r="C274" t="s">
        <v>448</v>
      </c>
      <c r="D274" t="s">
        <v>448</v>
      </c>
      <c r="E274" t="s">
        <v>449</v>
      </c>
      <c r="F274" t="s">
        <v>450</v>
      </c>
      <c r="G274" t="s">
        <v>15</v>
      </c>
      <c r="H274" t="s">
        <v>16</v>
      </c>
      <c r="I274" t="s">
        <v>17</v>
      </c>
      <c r="J274" t="s">
        <v>475</v>
      </c>
      <c r="K274" s="3">
        <v>101008.23999999999</v>
      </c>
      <c r="L274" s="3">
        <v>83962.75</v>
      </c>
      <c r="M274" s="3">
        <v>83962.75</v>
      </c>
      <c r="N274" s="3">
        <v>109687.48999999999</v>
      </c>
      <c r="O274" s="3">
        <v>94655.307499999995</v>
      </c>
      <c r="P274" s="9">
        <f t="shared" si="22"/>
        <v>94655.307499999995</v>
      </c>
      <c r="Q274" s="9">
        <f t="shared" si="26"/>
        <v>94655.307499999995</v>
      </c>
      <c r="R274" s="9">
        <f t="shared" si="26"/>
        <v>94655.307499999995</v>
      </c>
      <c r="S274" s="9">
        <f t="shared" si="26"/>
        <v>94655.307499999995</v>
      </c>
      <c r="T274" s="9">
        <f t="shared" si="26"/>
        <v>94655.307499999995</v>
      </c>
      <c r="U274" s="9">
        <f t="shared" si="26"/>
        <v>94655.307499999995</v>
      </c>
      <c r="V274" s="9">
        <f t="shared" si="26"/>
        <v>94655.307499999995</v>
      </c>
      <c r="W274" s="3">
        <f t="shared" si="23"/>
        <v>473276.53749999998</v>
      </c>
      <c r="X274" s="3">
        <f t="shared" si="24"/>
        <v>1135863.69</v>
      </c>
      <c r="Y274" s="3">
        <f>VLOOKUP(J274,[1]BD!$J$2:$W$2575,14,FALSE)</f>
        <v>1136667.3399999999</v>
      </c>
      <c r="Z274" s="3">
        <f t="shared" si="25"/>
        <v>803.64999999990687</v>
      </c>
      <c r="AA274" s="17">
        <f>VLOOKUP(J274,Budget!$J$2:$AB$2575,19,FALSE)</f>
        <v>465702.70999999996</v>
      </c>
      <c r="AB274" s="17">
        <f>VLOOKUP(J274,Budget!$J$2:$AB$2575,5,FALSE)</f>
        <v>109687.48999999999</v>
      </c>
    </row>
    <row r="275" spans="1:28" x14ac:dyDescent="0.2">
      <c r="A275" t="s">
        <v>473</v>
      </c>
      <c r="B275" t="s">
        <v>474</v>
      </c>
      <c r="C275" t="s">
        <v>448</v>
      </c>
      <c r="D275" t="s">
        <v>448</v>
      </c>
      <c r="E275" t="s">
        <v>449</v>
      </c>
      <c r="F275" t="s">
        <v>450</v>
      </c>
      <c r="G275" t="s">
        <v>19</v>
      </c>
      <c r="H275" t="s">
        <v>20</v>
      </c>
      <c r="I275" t="s">
        <v>21</v>
      </c>
      <c r="J275" t="s">
        <v>476</v>
      </c>
      <c r="K275" s="3">
        <v>1161.8076880098704</v>
      </c>
      <c r="L275" s="3">
        <v>915.12405865034123</v>
      </c>
      <c r="M275" s="3">
        <v>151.71959768409818</v>
      </c>
      <c r="N275" s="3">
        <v>112.72482569851708</v>
      </c>
      <c r="O275" s="3">
        <v>585.34404251070669</v>
      </c>
      <c r="P275" s="9">
        <f t="shared" si="22"/>
        <v>585.34404251070669</v>
      </c>
      <c r="Q275" s="9">
        <f t="shared" si="26"/>
        <v>585.34404251070669</v>
      </c>
      <c r="R275" s="9">
        <f t="shared" si="26"/>
        <v>585.34404251070669</v>
      </c>
      <c r="S275" s="9">
        <f t="shared" si="26"/>
        <v>585.34404251070669</v>
      </c>
      <c r="T275" s="9">
        <f t="shared" si="26"/>
        <v>585.34404251070669</v>
      </c>
      <c r="U275" s="9">
        <f t="shared" si="26"/>
        <v>585.34404251070669</v>
      </c>
      <c r="V275" s="9">
        <f t="shared" si="26"/>
        <v>585.34404251070669</v>
      </c>
      <c r="W275" s="3">
        <f t="shared" si="23"/>
        <v>2926.7202125535332</v>
      </c>
      <c r="X275" s="3">
        <f t="shared" si="24"/>
        <v>7024.1285101284784</v>
      </c>
      <c r="Y275" s="3">
        <f>VLOOKUP(J275,[1]BD!$J$2:$W$2575,14,FALSE)</f>
        <v>16800</v>
      </c>
      <c r="Z275" s="3">
        <f t="shared" si="25"/>
        <v>9775.8714898715225</v>
      </c>
      <c r="AA275" s="17">
        <f>VLOOKUP(J275,Budget!$J$2:$AB$2575,19,FALSE)</f>
        <v>7200</v>
      </c>
      <c r="AB275" s="17">
        <f>VLOOKUP(J275,Budget!$J$2:$AB$2575,5,FALSE)</f>
        <v>1200</v>
      </c>
    </row>
    <row r="276" spans="1:28" x14ac:dyDescent="0.2">
      <c r="A276" t="s">
        <v>473</v>
      </c>
      <c r="B276" t="s">
        <v>474</v>
      </c>
      <c r="C276" t="s">
        <v>448</v>
      </c>
      <c r="D276" t="s">
        <v>448</v>
      </c>
      <c r="E276" t="s">
        <v>449</v>
      </c>
      <c r="F276" t="s">
        <v>450</v>
      </c>
      <c r="G276" t="s">
        <v>23</v>
      </c>
      <c r="H276" t="s">
        <v>24</v>
      </c>
      <c r="I276" t="s">
        <v>21</v>
      </c>
      <c r="J276" t="s">
        <v>477</v>
      </c>
      <c r="K276" s="3">
        <v>102.63608726131893</v>
      </c>
      <c r="L276" s="3">
        <v>280.31529899644988</v>
      </c>
      <c r="M276" s="3">
        <v>1304.05193611915</v>
      </c>
      <c r="N276" s="3">
        <v>230.40163808078836</v>
      </c>
      <c r="O276" s="3">
        <v>479.35124011442679</v>
      </c>
      <c r="P276" s="9">
        <f t="shared" si="22"/>
        <v>479.35124011442679</v>
      </c>
      <c r="Q276" s="9">
        <f t="shared" si="26"/>
        <v>479.35124011442679</v>
      </c>
      <c r="R276" s="9">
        <f t="shared" si="26"/>
        <v>479.35124011442679</v>
      </c>
      <c r="S276" s="9">
        <f t="shared" si="26"/>
        <v>479.35124011442679</v>
      </c>
      <c r="T276" s="9">
        <f t="shared" si="26"/>
        <v>479.35124011442679</v>
      </c>
      <c r="U276" s="9">
        <f t="shared" si="26"/>
        <v>479.35124011442679</v>
      </c>
      <c r="V276" s="9">
        <f t="shared" si="26"/>
        <v>479.35124011442679</v>
      </c>
      <c r="W276" s="3">
        <f t="shared" si="23"/>
        <v>2396.7562005721338</v>
      </c>
      <c r="X276" s="3">
        <f t="shared" si="24"/>
        <v>5752.2148813731219</v>
      </c>
      <c r="Y276" s="3">
        <f>VLOOKUP(J276,[1]BD!$J$2:$W$2575,14,FALSE)</f>
        <v>8960</v>
      </c>
      <c r="Z276" s="3">
        <f t="shared" si="25"/>
        <v>3207.7851186268781</v>
      </c>
      <c r="AA276" s="17">
        <f>VLOOKUP(J276,Budget!$J$2:$AB$2575,19,FALSE)</f>
        <v>3840</v>
      </c>
      <c r="AB276" s="17">
        <f>VLOOKUP(J276,Budget!$J$2:$AB$2575,5,FALSE)</f>
        <v>640</v>
      </c>
    </row>
    <row r="277" spans="1:28" x14ac:dyDescent="0.2">
      <c r="A277" t="s">
        <v>473</v>
      </c>
      <c r="B277" t="s">
        <v>474</v>
      </c>
      <c r="C277" t="s">
        <v>448</v>
      </c>
      <c r="D277" t="s">
        <v>448</v>
      </c>
      <c r="E277" t="s">
        <v>449</v>
      </c>
      <c r="F277" t="s">
        <v>450</v>
      </c>
      <c r="G277" t="s">
        <v>26</v>
      </c>
      <c r="H277" t="s">
        <v>27</v>
      </c>
      <c r="I277" t="s">
        <v>21</v>
      </c>
      <c r="J277" t="s">
        <v>478</v>
      </c>
      <c r="K277" s="3">
        <v>441.37312666533893</v>
      </c>
      <c r="L277" s="3">
        <v>470.55441529371495</v>
      </c>
      <c r="M277" s="3">
        <v>346.55025647755946</v>
      </c>
      <c r="N277" s="3">
        <v>24.717329792978692</v>
      </c>
      <c r="O277" s="3">
        <v>320.798782057398</v>
      </c>
      <c r="P277" s="9">
        <f t="shared" si="22"/>
        <v>320.798782057398</v>
      </c>
      <c r="Q277" s="9">
        <f t="shared" si="26"/>
        <v>320.798782057398</v>
      </c>
      <c r="R277" s="9">
        <f t="shared" si="26"/>
        <v>320.798782057398</v>
      </c>
      <c r="S277" s="9">
        <f t="shared" si="26"/>
        <v>320.798782057398</v>
      </c>
      <c r="T277" s="9">
        <f t="shared" si="26"/>
        <v>320.798782057398</v>
      </c>
      <c r="U277" s="9">
        <f t="shared" si="26"/>
        <v>320.798782057398</v>
      </c>
      <c r="V277" s="9">
        <f t="shared" si="26"/>
        <v>320.798782057398</v>
      </c>
      <c r="W277" s="3">
        <f t="shared" si="23"/>
        <v>1603.9939102869901</v>
      </c>
      <c r="X277" s="3">
        <f t="shared" si="24"/>
        <v>3849.5853846887762</v>
      </c>
      <c r="Y277" s="3">
        <f>VLOOKUP(J277,[1]BD!$J$2:$W$2575,14,FALSE)</f>
        <v>4296</v>
      </c>
      <c r="Z277" s="3">
        <f t="shared" si="25"/>
        <v>446.41461531122377</v>
      </c>
      <c r="AA277" s="17">
        <f>VLOOKUP(J277,Budget!$J$2:$AB$2575,19,FALSE)</f>
        <v>1790</v>
      </c>
      <c r="AB277" s="17">
        <f>VLOOKUP(J277,Budget!$J$2:$AB$2575,5,FALSE)</f>
        <v>358</v>
      </c>
    </row>
    <row r="278" spans="1:28" x14ac:dyDescent="0.2">
      <c r="A278" t="s">
        <v>473</v>
      </c>
      <c r="B278" t="s">
        <v>474</v>
      </c>
      <c r="C278" t="s">
        <v>448</v>
      </c>
      <c r="D278" t="s">
        <v>448</v>
      </c>
      <c r="E278" t="s">
        <v>449</v>
      </c>
      <c r="F278" t="s">
        <v>450</v>
      </c>
      <c r="G278" t="s">
        <v>29</v>
      </c>
      <c r="H278" t="s">
        <v>30</v>
      </c>
      <c r="I278" t="s">
        <v>21</v>
      </c>
      <c r="J278" t="s">
        <v>479</v>
      </c>
      <c r="K278" s="3">
        <v>0</v>
      </c>
      <c r="L278" s="3">
        <v>0</v>
      </c>
      <c r="M278" s="3">
        <v>0</v>
      </c>
      <c r="N278" s="3">
        <v>14373.914043908089</v>
      </c>
      <c r="O278" s="3">
        <v>3593.4785109770223</v>
      </c>
      <c r="P278" s="9">
        <f t="shared" si="22"/>
        <v>3593.4785109770223</v>
      </c>
      <c r="Q278" s="9">
        <f t="shared" si="26"/>
        <v>3593.4785109770223</v>
      </c>
      <c r="R278" s="9">
        <f t="shared" si="26"/>
        <v>3593.4785109770223</v>
      </c>
      <c r="S278" s="9">
        <f t="shared" si="26"/>
        <v>3593.4785109770223</v>
      </c>
      <c r="T278" s="9">
        <f t="shared" si="26"/>
        <v>3593.4785109770223</v>
      </c>
      <c r="U278" s="9">
        <f t="shared" si="26"/>
        <v>3593.4785109770223</v>
      </c>
      <c r="V278" s="9">
        <f t="shared" si="26"/>
        <v>3593.4785109770223</v>
      </c>
      <c r="W278" s="3">
        <f t="shared" si="23"/>
        <v>17967.392554885111</v>
      </c>
      <c r="X278" s="3">
        <f t="shared" si="24"/>
        <v>43121.742131724277</v>
      </c>
      <c r="Y278" s="3">
        <f>VLOOKUP(J278,[1]BD!$J$2:$W$2575,14,FALSE)</f>
        <v>8050</v>
      </c>
      <c r="Z278" s="3">
        <f t="shared" si="25"/>
        <v>-35071.742131724277</v>
      </c>
      <c r="AA278" s="17">
        <f>VLOOKUP(J278,Budget!$J$2:$AB$2575,19,FALSE)</f>
        <v>8050</v>
      </c>
      <c r="AB278" s="17">
        <f>VLOOKUP(J278,Budget!$J$2:$AB$2575,5,FALSE)</f>
        <v>8050</v>
      </c>
    </row>
    <row r="279" spans="1:28" x14ac:dyDescent="0.2">
      <c r="A279" t="s">
        <v>473</v>
      </c>
      <c r="B279" t="s">
        <v>474</v>
      </c>
      <c r="C279" t="s">
        <v>448</v>
      </c>
      <c r="D279" t="s">
        <v>448</v>
      </c>
      <c r="E279" t="s">
        <v>449</v>
      </c>
      <c r="F279" t="s">
        <v>450</v>
      </c>
      <c r="G279" t="s">
        <v>32</v>
      </c>
      <c r="H279" t="s">
        <v>33</v>
      </c>
      <c r="I279" t="s">
        <v>21</v>
      </c>
      <c r="J279" t="s">
        <v>480</v>
      </c>
      <c r="K279" s="3">
        <v>0</v>
      </c>
      <c r="L279" s="3">
        <v>0</v>
      </c>
      <c r="M279" s="3">
        <v>0</v>
      </c>
      <c r="N279" s="3">
        <v>384.78647209435417</v>
      </c>
      <c r="O279" s="3">
        <v>96.196618023588542</v>
      </c>
      <c r="P279" s="9">
        <f t="shared" si="22"/>
        <v>96.196618023588542</v>
      </c>
      <c r="Q279" s="9">
        <f t="shared" si="26"/>
        <v>96.196618023588542</v>
      </c>
      <c r="R279" s="9">
        <f t="shared" si="26"/>
        <v>96.196618023588542</v>
      </c>
      <c r="S279" s="9">
        <f t="shared" si="26"/>
        <v>96.196618023588542</v>
      </c>
      <c r="T279" s="9">
        <f t="shared" si="26"/>
        <v>96.196618023588542</v>
      </c>
      <c r="U279" s="9">
        <f t="shared" si="26"/>
        <v>96.196618023588542</v>
      </c>
      <c r="V279" s="9">
        <f t="shared" si="26"/>
        <v>96.196618023588542</v>
      </c>
      <c r="W279" s="3">
        <f t="shared" si="23"/>
        <v>480.98309011794271</v>
      </c>
      <c r="X279" s="3">
        <f t="shared" si="24"/>
        <v>1154.3594162830627</v>
      </c>
      <c r="Y279" s="3">
        <f>VLOOKUP(J279,[1]BD!$J$2:$W$2575,14,FALSE)</f>
        <v>3500</v>
      </c>
      <c r="Z279" s="3">
        <f t="shared" si="25"/>
        <v>2345.6405837169373</v>
      </c>
      <c r="AA279" s="17">
        <f>VLOOKUP(J279,Budget!$J$2:$AB$2575,19,FALSE)</f>
        <v>3500</v>
      </c>
      <c r="AB279" s="17">
        <f>VLOOKUP(J279,Budget!$J$2:$AB$2575,5,FALSE)</f>
        <v>3500</v>
      </c>
    </row>
    <row r="280" spans="1:28" x14ac:dyDescent="0.2">
      <c r="A280" t="s">
        <v>473</v>
      </c>
      <c r="B280" t="s">
        <v>474</v>
      </c>
      <c r="C280" t="s">
        <v>448</v>
      </c>
      <c r="D280" t="s">
        <v>448</v>
      </c>
      <c r="E280" t="s">
        <v>449</v>
      </c>
      <c r="F280" t="s">
        <v>450</v>
      </c>
      <c r="G280" t="s">
        <v>35</v>
      </c>
      <c r="H280" t="s">
        <v>36</v>
      </c>
      <c r="I280" t="s">
        <v>21</v>
      </c>
      <c r="J280" t="s">
        <v>481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9">
        <f t="shared" si="22"/>
        <v>0</v>
      </c>
      <c r="Q280" s="9">
        <f t="shared" si="26"/>
        <v>0</v>
      </c>
      <c r="R280" s="9">
        <f t="shared" si="26"/>
        <v>0</v>
      </c>
      <c r="S280" s="9">
        <f t="shared" si="26"/>
        <v>0</v>
      </c>
      <c r="T280" s="9">
        <f t="shared" si="26"/>
        <v>0</v>
      </c>
      <c r="U280" s="9">
        <f t="shared" si="26"/>
        <v>0</v>
      </c>
      <c r="V280" s="9">
        <f t="shared" si="26"/>
        <v>0</v>
      </c>
      <c r="W280" s="3">
        <f t="shared" si="23"/>
        <v>0</v>
      </c>
      <c r="X280" s="3">
        <f t="shared" si="24"/>
        <v>0</v>
      </c>
      <c r="Y280" s="3">
        <f>VLOOKUP(J280,[1]BD!$J$2:$W$2575,14,FALSE)</f>
        <v>1500</v>
      </c>
      <c r="Z280" s="3">
        <f t="shared" si="25"/>
        <v>1500</v>
      </c>
      <c r="AA280" s="17">
        <f>VLOOKUP(J280,Budget!$J$2:$AB$2575,19,FALSE)</f>
        <v>0</v>
      </c>
      <c r="AB280" s="17">
        <f>VLOOKUP(J280,Budget!$J$2:$AB$2575,5,FALSE)</f>
        <v>0</v>
      </c>
    </row>
    <row r="281" spans="1:28" x14ac:dyDescent="0.2">
      <c r="A281" t="s">
        <v>473</v>
      </c>
      <c r="B281" t="s">
        <v>474</v>
      </c>
      <c r="C281" t="s">
        <v>448</v>
      </c>
      <c r="D281" t="s">
        <v>448</v>
      </c>
      <c r="E281" t="s">
        <v>449</v>
      </c>
      <c r="F281" t="s">
        <v>450</v>
      </c>
      <c r="G281" t="s">
        <v>38</v>
      </c>
      <c r="H281" t="s">
        <v>39</v>
      </c>
      <c r="I281" t="s">
        <v>21</v>
      </c>
      <c r="J281" t="s">
        <v>482</v>
      </c>
      <c r="K281" s="3">
        <v>8805.3200479132538</v>
      </c>
      <c r="L281" s="3">
        <v>7771.5282848888837</v>
      </c>
      <c r="M281" s="3">
        <v>313.57145596672069</v>
      </c>
      <c r="N281" s="3">
        <v>8496.6759764649596</v>
      </c>
      <c r="O281" s="3">
        <v>6346.7739413084546</v>
      </c>
      <c r="P281" s="9">
        <f t="shared" si="22"/>
        <v>6346.7739413084546</v>
      </c>
      <c r="Q281" s="9">
        <f t="shared" si="26"/>
        <v>6346.7739413084546</v>
      </c>
      <c r="R281" s="9">
        <f t="shared" si="26"/>
        <v>6346.7739413084546</v>
      </c>
      <c r="S281" s="9">
        <f t="shared" si="26"/>
        <v>6346.7739413084546</v>
      </c>
      <c r="T281" s="9">
        <f t="shared" si="26"/>
        <v>6346.7739413084546</v>
      </c>
      <c r="U281" s="9">
        <f t="shared" si="26"/>
        <v>6346.7739413084546</v>
      </c>
      <c r="V281" s="9">
        <f t="shared" si="26"/>
        <v>6346.7739413084546</v>
      </c>
      <c r="W281" s="3">
        <f t="shared" si="23"/>
        <v>31733.869706542275</v>
      </c>
      <c r="X281" s="3">
        <f t="shared" si="24"/>
        <v>76161.287295701462</v>
      </c>
      <c r="Y281" s="3">
        <f>VLOOKUP(J281,[1]BD!$J$2:$W$2575,14,FALSE)</f>
        <v>85887.228372097277</v>
      </c>
      <c r="Z281" s="3">
        <f t="shared" si="25"/>
        <v>9725.9410763958149</v>
      </c>
      <c r="AA281" s="17">
        <f>VLOOKUP(J281,Budget!$J$2:$AB$2575,19,FALSE)</f>
        <v>35786.345155040537</v>
      </c>
      <c r="AB281" s="17">
        <f>VLOOKUP(J281,Budget!$J$2:$AB$2575,5,FALSE)</f>
        <v>7157.269031008107</v>
      </c>
    </row>
    <row r="282" spans="1:28" x14ac:dyDescent="0.2">
      <c r="A282" t="s">
        <v>473</v>
      </c>
      <c r="B282" t="s">
        <v>474</v>
      </c>
      <c r="C282" t="s">
        <v>448</v>
      </c>
      <c r="D282" t="s">
        <v>448</v>
      </c>
      <c r="E282" t="s">
        <v>449</v>
      </c>
      <c r="F282" t="s">
        <v>450</v>
      </c>
      <c r="G282" t="s">
        <v>41</v>
      </c>
      <c r="H282" t="s">
        <v>42</v>
      </c>
      <c r="I282" t="s">
        <v>21</v>
      </c>
      <c r="J282" t="s">
        <v>483</v>
      </c>
      <c r="K282" s="3">
        <v>1846.8367700566871</v>
      </c>
      <c r="L282" s="3">
        <v>364.43269591159128</v>
      </c>
      <c r="M282" s="3">
        <v>3505.7754381931441</v>
      </c>
      <c r="N282" s="3">
        <v>3601.4277588601462</v>
      </c>
      <c r="O282" s="3">
        <v>2329.6181657553925</v>
      </c>
      <c r="P282" s="9">
        <f t="shared" si="22"/>
        <v>2329.6181657553925</v>
      </c>
      <c r="Q282" s="9">
        <f t="shared" si="26"/>
        <v>2329.6181657553925</v>
      </c>
      <c r="R282" s="9">
        <f t="shared" si="26"/>
        <v>2329.6181657553925</v>
      </c>
      <c r="S282" s="9">
        <f t="shared" si="26"/>
        <v>2329.6181657553925</v>
      </c>
      <c r="T282" s="9">
        <f t="shared" si="26"/>
        <v>2329.6181657553925</v>
      </c>
      <c r="U282" s="9">
        <f t="shared" si="26"/>
        <v>2329.6181657553925</v>
      </c>
      <c r="V282" s="9">
        <f t="shared" si="26"/>
        <v>2329.6181657553925</v>
      </c>
      <c r="W282" s="3">
        <f t="shared" si="23"/>
        <v>11648.090828776963</v>
      </c>
      <c r="X282" s="3">
        <f t="shared" si="24"/>
        <v>27955.417989064717</v>
      </c>
      <c r="Y282" s="3">
        <f>VLOOKUP(J282,[1]BD!$J$2:$W$2575,14,FALSE)</f>
        <v>36000</v>
      </c>
      <c r="Z282" s="3">
        <f t="shared" si="25"/>
        <v>8044.5820109352826</v>
      </c>
      <c r="AA282" s="17">
        <f>VLOOKUP(J282,Budget!$J$2:$AB$2575,19,FALSE)</f>
        <v>15000</v>
      </c>
      <c r="AB282" s="17">
        <f>VLOOKUP(J282,Budget!$J$2:$AB$2575,5,FALSE)</f>
        <v>3000</v>
      </c>
    </row>
    <row r="283" spans="1:28" x14ac:dyDescent="0.2">
      <c r="A283" t="s">
        <v>473</v>
      </c>
      <c r="B283" t="s">
        <v>474</v>
      </c>
      <c r="C283" t="s">
        <v>448</v>
      </c>
      <c r="D283" t="s">
        <v>448</v>
      </c>
      <c r="E283" t="s">
        <v>449</v>
      </c>
      <c r="F283" t="s">
        <v>450</v>
      </c>
      <c r="G283" t="s">
        <v>44</v>
      </c>
      <c r="H283" t="s">
        <v>45</v>
      </c>
      <c r="I283" t="s">
        <v>21</v>
      </c>
      <c r="J283" t="s">
        <v>484</v>
      </c>
      <c r="K283" s="3">
        <v>640.49258601065719</v>
      </c>
      <c r="L283" s="3">
        <v>1192.1320554944045</v>
      </c>
      <c r="M283" s="3">
        <v>219.48159977876981</v>
      </c>
      <c r="N283" s="3">
        <v>857.53142176665267</v>
      </c>
      <c r="O283" s="3">
        <v>727.40941576262117</v>
      </c>
      <c r="P283" s="9">
        <f t="shared" si="22"/>
        <v>727.40941576262117</v>
      </c>
      <c r="Q283" s="9">
        <f t="shared" si="26"/>
        <v>727.40941576262117</v>
      </c>
      <c r="R283" s="9">
        <f t="shared" si="26"/>
        <v>727.40941576262117</v>
      </c>
      <c r="S283" s="9">
        <f t="shared" si="26"/>
        <v>727.40941576262117</v>
      </c>
      <c r="T283" s="9">
        <f t="shared" si="26"/>
        <v>727.40941576262117</v>
      </c>
      <c r="U283" s="9">
        <f t="shared" si="26"/>
        <v>727.40941576262117</v>
      </c>
      <c r="V283" s="9">
        <f t="shared" si="26"/>
        <v>727.40941576262117</v>
      </c>
      <c r="W283" s="3">
        <f t="shared" si="23"/>
        <v>3637.0470788131061</v>
      </c>
      <c r="X283" s="3">
        <f t="shared" si="24"/>
        <v>8728.9129891514549</v>
      </c>
      <c r="Y283" s="3">
        <f>VLOOKUP(J283,[1]BD!$J$2:$W$2575,14,FALSE)</f>
        <v>10000</v>
      </c>
      <c r="Z283" s="3">
        <f t="shared" si="25"/>
        <v>1271.0870108485451</v>
      </c>
      <c r="AA283" s="17">
        <f>VLOOKUP(J283,Budget!$J$2:$AB$2575,19,FALSE)</f>
        <v>4169</v>
      </c>
      <c r="AB283" s="17">
        <f>VLOOKUP(J283,Budget!$J$2:$AB$2575,5,FALSE)</f>
        <v>833</v>
      </c>
    </row>
    <row r="284" spans="1:28" x14ac:dyDescent="0.2">
      <c r="A284" t="s">
        <v>473</v>
      </c>
      <c r="B284" t="s">
        <v>474</v>
      </c>
      <c r="C284" t="s">
        <v>448</v>
      </c>
      <c r="D284" t="s">
        <v>448</v>
      </c>
      <c r="E284" t="s">
        <v>449</v>
      </c>
      <c r="F284" t="s">
        <v>450</v>
      </c>
      <c r="G284" t="s">
        <v>47</v>
      </c>
      <c r="H284" t="s">
        <v>48</v>
      </c>
      <c r="I284" t="s">
        <v>21</v>
      </c>
      <c r="J284" t="s">
        <v>485</v>
      </c>
      <c r="K284" s="3">
        <v>94.374256348281889</v>
      </c>
      <c r="L284" s="3">
        <v>125.12603583605912</v>
      </c>
      <c r="M284" s="3">
        <v>79.339411672054339</v>
      </c>
      <c r="N284" s="3">
        <v>373.81448329892788</v>
      </c>
      <c r="O284" s="3">
        <v>168.16354678883079</v>
      </c>
      <c r="P284" s="9">
        <f t="shared" si="22"/>
        <v>168.16354678883079</v>
      </c>
      <c r="Q284" s="9">
        <f t="shared" si="26"/>
        <v>168.16354678883079</v>
      </c>
      <c r="R284" s="9">
        <f t="shared" si="26"/>
        <v>168.16354678883079</v>
      </c>
      <c r="S284" s="9">
        <f t="shared" si="26"/>
        <v>168.16354678883079</v>
      </c>
      <c r="T284" s="9">
        <f t="shared" si="26"/>
        <v>168.16354678883079</v>
      </c>
      <c r="U284" s="9">
        <f t="shared" si="26"/>
        <v>168.16354678883079</v>
      </c>
      <c r="V284" s="9">
        <f t="shared" si="26"/>
        <v>168.16354678883079</v>
      </c>
      <c r="W284" s="3">
        <f t="shared" si="23"/>
        <v>840.81773394415393</v>
      </c>
      <c r="X284" s="3">
        <f t="shared" si="24"/>
        <v>2017.9625614659699</v>
      </c>
      <c r="Y284" s="3">
        <f>VLOOKUP(J284,[1]BD!$J$2:$W$2575,14,FALSE)</f>
        <v>2448</v>
      </c>
      <c r="Z284" s="3">
        <f t="shared" si="25"/>
        <v>430.03743853403012</v>
      </c>
      <c r="AA284" s="17">
        <f>VLOOKUP(J284,Budget!$J$2:$AB$2575,19,FALSE)</f>
        <v>1020</v>
      </c>
      <c r="AB284" s="17">
        <f>VLOOKUP(J284,Budget!$J$2:$AB$2575,5,FALSE)</f>
        <v>204</v>
      </c>
    </row>
    <row r="285" spans="1:28" x14ac:dyDescent="0.2">
      <c r="A285" t="s">
        <v>473</v>
      </c>
      <c r="B285" t="s">
        <v>474</v>
      </c>
      <c r="C285" t="s">
        <v>448</v>
      </c>
      <c r="D285" t="s">
        <v>448</v>
      </c>
      <c r="E285" t="s">
        <v>449</v>
      </c>
      <c r="F285" t="s">
        <v>450</v>
      </c>
      <c r="G285" t="s">
        <v>50</v>
      </c>
      <c r="H285" t="s">
        <v>51</v>
      </c>
      <c r="I285" t="s">
        <v>21</v>
      </c>
      <c r="J285" t="s">
        <v>486</v>
      </c>
      <c r="K285" s="3">
        <v>0</v>
      </c>
      <c r="L285" s="3">
        <v>0</v>
      </c>
      <c r="M285" s="3">
        <v>530.23686712424899</v>
      </c>
      <c r="N285" s="3">
        <v>0</v>
      </c>
      <c r="O285" s="3">
        <v>132.55921678106225</v>
      </c>
      <c r="P285" s="9">
        <f t="shared" si="22"/>
        <v>132.55921678106225</v>
      </c>
      <c r="Q285" s="9">
        <f t="shared" si="26"/>
        <v>132.55921678106225</v>
      </c>
      <c r="R285" s="9">
        <f t="shared" si="26"/>
        <v>132.55921678106225</v>
      </c>
      <c r="S285" s="9">
        <f t="shared" si="26"/>
        <v>132.55921678106225</v>
      </c>
      <c r="T285" s="9">
        <f t="shared" si="26"/>
        <v>132.55921678106225</v>
      </c>
      <c r="U285" s="9">
        <f t="shared" si="26"/>
        <v>132.55921678106225</v>
      </c>
      <c r="V285" s="9">
        <f t="shared" si="26"/>
        <v>132.55921678106225</v>
      </c>
      <c r="W285" s="3">
        <f t="shared" si="23"/>
        <v>662.79608390531121</v>
      </c>
      <c r="X285" s="3">
        <f t="shared" si="24"/>
        <v>1590.7106013727473</v>
      </c>
      <c r="Y285" s="3">
        <f>VLOOKUP(J285,[1]BD!$J$2:$W$2575,14,FALSE)</f>
        <v>5170</v>
      </c>
      <c r="Z285" s="3">
        <f t="shared" si="25"/>
        <v>3579.2893986272529</v>
      </c>
      <c r="AA285" s="17">
        <f>VLOOKUP(J285,Budget!$J$2:$AB$2575,19,FALSE)</f>
        <v>2200</v>
      </c>
      <c r="AB285" s="17">
        <f>VLOOKUP(J285,Budget!$J$2:$AB$2575,5,FALSE)</f>
        <v>0</v>
      </c>
    </row>
    <row r="286" spans="1:28" x14ac:dyDescent="0.2">
      <c r="A286" t="s">
        <v>473</v>
      </c>
      <c r="B286" t="s">
        <v>474</v>
      </c>
      <c r="C286" t="s">
        <v>448</v>
      </c>
      <c r="D286" t="s">
        <v>448</v>
      </c>
      <c r="E286" t="s">
        <v>449</v>
      </c>
      <c r="F286" t="s">
        <v>450</v>
      </c>
      <c r="G286" t="s">
        <v>53</v>
      </c>
      <c r="H286" t="s">
        <v>54</v>
      </c>
      <c r="I286" t="s">
        <v>21</v>
      </c>
      <c r="J286" t="s">
        <v>487</v>
      </c>
      <c r="K286" s="3">
        <v>19362.847178691845</v>
      </c>
      <c r="L286" s="3">
        <v>19535.136626535863</v>
      </c>
      <c r="M286" s="3">
        <v>13375.278494643027</v>
      </c>
      <c r="N286" s="3">
        <v>20004.644750487128</v>
      </c>
      <c r="O286" s="3">
        <v>18069.476762589464</v>
      </c>
      <c r="P286" s="9">
        <f t="shared" si="22"/>
        <v>18069.476762589464</v>
      </c>
      <c r="Q286" s="9">
        <f t="shared" si="26"/>
        <v>18069.476762589464</v>
      </c>
      <c r="R286" s="9">
        <f t="shared" si="26"/>
        <v>18069.476762589464</v>
      </c>
      <c r="S286" s="9">
        <f t="shared" si="26"/>
        <v>18069.476762589464</v>
      </c>
      <c r="T286" s="9">
        <f t="shared" si="26"/>
        <v>18069.476762589464</v>
      </c>
      <c r="U286" s="9">
        <f t="shared" si="26"/>
        <v>18069.476762589464</v>
      </c>
      <c r="V286" s="9">
        <f t="shared" si="26"/>
        <v>18069.476762589464</v>
      </c>
      <c r="W286" s="3">
        <f t="shared" si="23"/>
        <v>90347.383812947315</v>
      </c>
      <c r="X286" s="3">
        <f t="shared" si="24"/>
        <v>216833.72115107361</v>
      </c>
      <c r="Y286" s="3">
        <f>VLOOKUP(J286,[1]BD!$J$2:$W$2575,14,FALSE)</f>
        <v>250000</v>
      </c>
      <c r="Z286" s="3">
        <f t="shared" si="25"/>
        <v>33166.278848926391</v>
      </c>
      <c r="AA286" s="17">
        <f>VLOOKUP(J286,Budget!$J$2:$AB$2575,19,FALSE)</f>
        <v>104166.66666666666</v>
      </c>
      <c r="AB286" s="17">
        <f>VLOOKUP(J286,Budget!$J$2:$AB$2575,5,FALSE)</f>
        <v>20833.333333333332</v>
      </c>
    </row>
    <row r="287" spans="1:28" x14ac:dyDescent="0.2">
      <c r="A287" t="s">
        <v>473</v>
      </c>
      <c r="B287" t="s">
        <v>474</v>
      </c>
      <c r="C287" t="s">
        <v>448</v>
      </c>
      <c r="D287" t="s">
        <v>448</v>
      </c>
      <c r="E287" t="s">
        <v>449</v>
      </c>
      <c r="F287" t="s">
        <v>450</v>
      </c>
      <c r="G287" t="s">
        <v>59</v>
      </c>
      <c r="H287" t="s">
        <v>60</v>
      </c>
      <c r="I287" t="s">
        <v>21</v>
      </c>
      <c r="J287" t="s">
        <v>488</v>
      </c>
      <c r="K287" s="3">
        <v>366.84973301951953</v>
      </c>
      <c r="L287" s="3">
        <v>509.55127231667694</v>
      </c>
      <c r="M287" s="3">
        <v>221.77109316120874</v>
      </c>
      <c r="N287" s="3">
        <v>1011.041102249398</v>
      </c>
      <c r="O287" s="3">
        <v>527.30330018670077</v>
      </c>
      <c r="P287" s="9">
        <f t="shared" si="22"/>
        <v>527.30330018670077</v>
      </c>
      <c r="Q287" s="9">
        <f t="shared" si="26"/>
        <v>527.30330018670077</v>
      </c>
      <c r="R287" s="9">
        <f t="shared" si="26"/>
        <v>527.30330018670077</v>
      </c>
      <c r="S287" s="9">
        <f t="shared" si="26"/>
        <v>527.30330018670077</v>
      </c>
      <c r="T287" s="9">
        <f t="shared" si="26"/>
        <v>527.30330018670077</v>
      </c>
      <c r="U287" s="9">
        <f t="shared" si="26"/>
        <v>527.30330018670077</v>
      </c>
      <c r="V287" s="9">
        <f t="shared" si="26"/>
        <v>527.30330018670077</v>
      </c>
      <c r="W287" s="3">
        <f t="shared" si="23"/>
        <v>2636.5165009335037</v>
      </c>
      <c r="X287" s="3">
        <f t="shared" si="24"/>
        <v>6327.6396022404087</v>
      </c>
      <c r="Y287" s="3">
        <f>VLOOKUP(J287,[1]BD!$J$2:$W$2575,14,FALSE)</f>
        <v>10000</v>
      </c>
      <c r="Z287" s="3">
        <f t="shared" si="25"/>
        <v>3672.3603977595913</v>
      </c>
      <c r="AA287" s="17">
        <f>VLOOKUP(J287,Budget!$J$2:$AB$2575,19,FALSE)</f>
        <v>4165</v>
      </c>
      <c r="AB287" s="17">
        <f>VLOOKUP(J287,Budget!$J$2:$AB$2575,5,FALSE)</f>
        <v>833</v>
      </c>
    </row>
    <row r="288" spans="1:28" x14ac:dyDescent="0.2">
      <c r="A288" t="s">
        <v>473</v>
      </c>
      <c r="B288" t="s">
        <v>474</v>
      </c>
      <c r="C288" t="s">
        <v>448</v>
      </c>
      <c r="D288" t="s">
        <v>448</v>
      </c>
      <c r="E288" t="s">
        <v>449</v>
      </c>
      <c r="F288" t="s">
        <v>450</v>
      </c>
      <c r="G288" t="s">
        <v>62</v>
      </c>
      <c r="H288" t="s">
        <v>63</v>
      </c>
      <c r="I288" t="s">
        <v>21</v>
      </c>
      <c r="J288" t="s">
        <v>489</v>
      </c>
      <c r="K288" s="3">
        <v>107.77955424969407</v>
      </c>
      <c r="L288" s="3">
        <v>170.64483050578258</v>
      </c>
      <c r="M288" s="3">
        <v>36.788363521700141</v>
      </c>
      <c r="N288" s="3">
        <v>417.28250390590983</v>
      </c>
      <c r="O288" s="3">
        <v>183.12381304577167</v>
      </c>
      <c r="P288" s="9">
        <f t="shared" si="22"/>
        <v>183.12381304577167</v>
      </c>
      <c r="Q288" s="9">
        <f t="shared" si="26"/>
        <v>183.12381304577167</v>
      </c>
      <c r="R288" s="9">
        <f t="shared" si="26"/>
        <v>183.12381304577167</v>
      </c>
      <c r="S288" s="9">
        <f t="shared" si="26"/>
        <v>183.12381304577167</v>
      </c>
      <c r="T288" s="9">
        <f t="shared" si="26"/>
        <v>183.12381304577167</v>
      </c>
      <c r="U288" s="9">
        <f t="shared" si="26"/>
        <v>183.12381304577167</v>
      </c>
      <c r="V288" s="9">
        <f t="shared" si="26"/>
        <v>183.12381304577167</v>
      </c>
      <c r="W288" s="3">
        <f t="shared" si="23"/>
        <v>915.61906522885829</v>
      </c>
      <c r="X288" s="3">
        <f t="shared" si="24"/>
        <v>2197.4857565492598</v>
      </c>
      <c r="Y288" s="3">
        <f>VLOOKUP(J288,[1]BD!$J$2:$W$2575,14,FALSE)</f>
        <v>10000</v>
      </c>
      <c r="Z288" s="3">
        <f t="shared" si="25"/>
        <v>7802.5142434507397</v>
      </c>
      <c r="AA288" s="17">
        <f>VLOOKUP(J288,Budget!$J$2:$AB$2575,19,FALSE)</f>
        <v>4165</v>
      </c>
      <c r="AB288" s="17">
        <f>VLOOKUP(J288,Budget!$J$2:$AB$2575,5,FALSE)</f>
        <v>833</v>
      </c>
    </row>
    <row r="289" spans="1:28" x14ac:dyDescent="0.2">
      <c r="A289" t="s">
        <v>473</v>
      </c>
      <c r="B289" t="s">
        <v>474</v>
      </c>
      <c r="C289" t="s">
        <v>448</v>
      </c>
      <c r="D289" t="s">
        <v>448</v>
      </c>
      <c r="E289" t="s">
        <v>449</v>
      </c>
      <c r="F289" t="s">
        <v>450</v>
      </c>
      <c r="G289" t="s">
        <v>68</v>
      </c>
      <c r="H289" t="s">
        <v>69</v>
      </c>
      <c r="I289" t="s">
        <v>21</v>
      </c>
      <c r="J289" t="s">
        <v>490</v>
      </c>
      <c r="K289" s="3">
        <v>217.73855090974641</v>
      </c>
      <c r="L289" s="3">
        <v>949.71248389601385</v>
      </c>
      <c r="M289" s="3">
        <v>610.62333898798852</v>
      </c>
      <c r="N289" s="3">
        <v>1694.9191473548556</v>
      </c>
      <c r="O289" s="3">
        <v>868.24838028715112</v>
      </c>
      <c r="P289" s="9">
        <f t="shared" si="22"/>
        <v>868.24838028715112</v>
      </c>
      <c r="Q289" s="9">
        <f t="shared" si="26"/>
        <v>868.24838028715112</v>
      </c>
      <c r="R289" s="9">
        <f t="shared" si="26"/>
        <v>868.24838028715112</v>
      </c>
      <c r="S289" s="9">
        <f t="shared" si="26"/>
        <v>868.24838028715112</v>
      </c>
      <c r="T289" s="9">
        <f t="shared" si="26"/>
        <v>868.24838028715112</v>
      </c>
      <c r="U289" s="9">
        <f t="shared" si="26"/>
        <v>868.24838028715112</v>
      </c>
      <c r="V289" s="9">
        <f t="shared" si="26"/>
        <v>868.24838028715112</v>
      </c>
      <c r="W289" s="3">
        <f t="shared" si="23"/>
        <v>4341.2419014357556</v>
      </c>
      <c r="X289" s="3">
        <f t="shared" si="24"/>
        <v>10418.980563445813</v>
      </c>
      <c r="Y289" s="3">
        <f>VLOOKUP(J289,[1]BD!$J$2:$W$2575,14,FALSE)</f>
        <v>20000</v>
      </c>
      <c r="Z289" s="3">
        <f t="shared" si="25"/>
        <v>9581.0194365541865</v>
      </c>
      <c r="AA289" s="17">
        <f>VLOOKUP(J289,Budget!$J$2:$AB$2575,19,FALSE)</f>
        <v>8338</v>
      </c>
      <c r="AB289" s="17">
        <f>VLOOKUP(J289,Budget!$J$2:$AB$2575,5,FALSE)</f>
        <v>1666</v>
      </c>
    </row>
    <row r="290" spans="1:28" x14ac:dyDescent="0.2">
      <c r="A290" t="s">
        <v>473</v>
      </c>
      <c r="B290" t="s">
        <v>474</v>
      </c>
      <c r="C290" t="s">
        <v>448</v>
      </c>
      <c r="D290" t="s">
        <v>448</v>
      </c>
      <c r="E290" t="s">
        <v>449</v>
      </c>
      <c r="F290" t="s">
        <v>450</v>
      </c>
      <c r="G290" t="s">
        <v>491</v>
      </c>
      <c r="H290" t="s">
        <v>492</v>
      </c>
      <c r="I290" t="s">
        <v>21</v>
      </c>
      <c r="J290" t="s">
        <v>493</v>
      </c>
      <c r="K290" s="3">
        <v>162.06254906210324</v>
      </c>
      <c r="L290" s="3">
        <v>162.00461689391892</v>
      </c>
      <c r="M290" s="3">
        <v>256.55784893400698</v>
      </c>
      <c r="N290" s="3">
        <v>230.51095312932094</v>
      </c>
      <c r="O290" s="3">
        <v>202.78399200483753</v>
      </c>
      <c r="P290" s="9">
        <f t="shared" si="22"/>
        <v>202.78399200483753</v>
      </c>
      <c r="Q290" s="9">
        <f t="shared" si="26"/>
        <v>202.78399200483753</v>
      </c>
      <c r="R290" s="9">
        <f t="shared" si="26"/>
        <v>202.78399200483753</v>
      </c>
      <c r="S290" s="9">
        <f t="shared" si="26"/>
        <v>202.78399200483753</v>
      </c>
      <c r="T290" s="9">
        <f t="shared" si="26"/>
        <v>202.78399200483753</v>
      </c>
      <c r="U290" s="9">
        <f t="shared" si="26"/>
        <v>202.78399200483753</v>
      </c>
      <c r="V290" s="9">
        <f t="shared" si="26"/>
        <v>202.78399200483753</v>
      </c>
      <c r="W290" s="3">
        <f t="shared" si="23"/>
        <v>1013.9199600241876</v>
      </c>
      <c r="X290" s="3">
        <f t="shared" si="24"/>
        <v>2433.4079040580505</v>
      </c>
      <c r="Y290" s="3">
        <f>VLOOKUP(J290,[1]BD!$J$2:$W$2575,14,FALSE)</f>
        <v>4000</v>
      </c>
      <c r="Z290" s="3">
        <f t="shared" si="25"/>
        <v>1566.5920959419495</v>
      </c>
      <c r="AA290" s="17">
        <f>VLOOKUP(J290,Budget!$J$2:$AB$2575,19,FALSE)</f>
        <v>1669</v>
      </c>
      <c r="AB290" s="17">
        <f>VLOOKUP(J290,Budget!$J$2:$AB$2575,5,FALSE)</f>
        <v>333</v>
      </c>
    </row>
    <row r="291" spans="1:28" x14ac:dyDescent="0.2">
      <c r="A291" t="s">
        <v>473</v>
      </c>
      <c r="B291" t="s">
        <v>474</v>
      </c>
      <c r="C291" t="s">
        <v>448</v>
      </c>
      <c r="D291" t="s">
        <v>448</v>
      </c>
      <c r="E291" t="s">
        <v>449</v>
      </c>
      <c r="F291" t="s">
        <v>450</v>
      </c>
      <c r="G291" t="s">
        <v>494</v>
      </c>
      <c r="H291" t="s">
        <v>495</v>
      </c>
      <c r="I291" t="s">
        <v>21</v>
      </c>
      <c r="J291" t="s">
        <v>496</v>
      </c>
      <c r="K291" s="3">
        <v>59367.164408355726</v>
      </c>
      <c r="L291" s="3">
        <v>62900.146411332164</v>
      </c>
      <c r="M291" s="3">
        <v>84589.569180924547</v>
      </c>
      <c r="N291" s="3">
        <v>55569.103584103352</v>
      </c>
      <c r="O291" s="3">
        <v>65606.495896178953</v>
      </c>
      <c r="P291" s="9">
        <f t="shared" si="22"/>
        <v>65606.495896178953</v>
      </c>
      <c r="Q291" s="9">
        <f t="shared" si="26"/>
        <v>65606.495896178953</v>
      </c>
      <c r="R291" s="9">
        <f t="shared" si="26"/>
        <v>65606.495896178953</v>
      </c>
      <c r="S291" s="9">
        <f t="shared" si="26"/>
        <v>65606.495896178953</v>
      </c>
      <c r="T291" s="9">
        <f t="shared" si="26"/>
        <v>65606.495896178953</v>
      </c>
      <c r="U291" s="9">
        <f t="shared" si="26"/>
        <v>65606.495896178953</v>
      </c>
      <c r="V291" s="9">
        <f t="shared" si="26"/>
        <v>65606.495896178953</v>
      </c>
      <c r="W291" s="3">
        <f t="shared" si="23"/>
        <v>328032.47948089475</v>
      </c>
      <c r="X291" s="3">
        <f t="shared" si="24"/>
        <v>787277.95075414761</v>
      </c>
      <c r="Y291" s="3">
        <f>VLOOKUP(J291,[1]BD!$J$2:$W$2575,14,FALSE)</f>
        <v>839040</v>
      </c>
      <c r="Z291" s="3">
        <f t="shared" si="25"/>
        <v>51762.049245852395</v>
      </c>
      <c r="AA291" s="17">
        <f>VLOOKUP(J291,Budget!$J$2:$AB$2575,19,FALSE)</f>
        <v>349600</v>
      </c>
      <c r="AB291" s="17">
        <f>VLOOKUP(J291,Budget!$J$2:$AB$2575,5,FALSE)</f>
        <v>69920</v>
      </c>
    </row>
    <row r="292" spans="1:28" x14ac:dyDescent="0.2">
      <c r="A292" t="s">
        <v>473</v>
      </c>
      <c r="B292" t="s">
        <v>474</v>
      </c>
      <c r="C292" t="s">
        <v>448</v>
      </c>
      <c r="D292" t="s">
        <v>448</v>
      </c>
      <c r="E292" t="s">
        <v>449</v>
      </c>
      <c r="F292" t="s">
        <v>450</v>
      </c>
      <c r="G292" t="s">
        <v>271</v>
      </c>
      <c r="H292" t="s">
        <v>272</v>
      </c>
      <c r="I292" t="s">
        <v>21</v>
      </c>
      <c r="J292" t="s">
        <v>497</v>
      </c>
      <c r="K292" s="3">
        <v>28358.045524640838</v>
      </c>
      <c r="L292" s="3">
        <v>27539.1379728297</v>
      </c>
      <c r="M292" s="3">
        <v>3629.7589643760211</v>
      </c>
      <c r="N292" s="3">
        <v>19582.856315632904</v>
      </c>
      <c r="O292" s="3">
        <v>19777.449694369869</v>
      </c>
      <c r="P292" s="9">
        <f t="shared" si="22"/>
        <v>19777.449694369869</v>
      </c>
      <c r="Q292" s="9">
        <f t="shared" si="26"/>
        <v>19777.449694369869</v>
      </c>
      <c r="R292" s="9">
        <f t="shared" si="26"/>
        <v>19777.449694369869</v>
      </c>
      <c r="S292" s="9">
        <f t="shared" si="26"/>
        <v>19777.449694369869</v>
      </c>
      <c r="T292" s="9">
        <f t="shared" si="26"/>
        <v>19777.449694369869</v>
      </c>
      <c r="U292" s="9">
        <f t="shared" si="26"/>
        <v>19777.449694369869</v>
      </c>
      <c r="V292" s="9">
        <f t="shared" si="26"/>
        <v>19777.449694369869</v>
      </c>
      <c r="W292" s="3">
        <f t="shared" si="23"/>
        <v>98887.248471849336</v>
      </c>
      <c r="X292" s="3">
        <f t="shared" si="24"/>
        <v>237329.39633243837</v>
      </c>
      <c r="Y292" s="3">
        <f>VLOOKUP(J292,[1]BD!$J$2:$W$2575,14,FALSE)</f>
        <v>208115</v>
      </c>
      <c r="Z292" s="3">
        <f t="shared" si="25"/>
        <v>-29214.396332438366</v>
      </c>
      <c r="AA292" s="17">
        <f>VLOOKUP(J292,Budget!$J$2:$AB$2575,19,FALSE)</f>
        <v>86714.583333333343</v>
      </c>
      <c r="AB292" s="17">
        <f>VLOOKUP(J292,Budget!$J$2:$AB$2575,5,FALSE)</f>
        <v>17342.916666666668</v>
      </c>
    </row>
    <row r="293" spans="1:28" x14ac:dyDescent="0.2">
      <c r="A293" t="s">
        <v>473</v>
      </c>
      <c r="B293" t="s">
        <v>474</v>
      </c>
      <c r="C293" t="s">
        <v>448</v>
      </c>
      <c r="D293" t="s">
        <v>448</v>
      </c>
      <c r="E293" t="s">
        <v>449</v>
      </c>
      <c r="F293" t="s">
        <v>450</v>
      </c>
      <c r="G293" t="s">
        <v>498</v>
      </c>
      <c r="H293" t="s">
        <v>499</v>
      </c>
      <c r="I293" t="s">
        <v>21</v>
      </c>
      <c r="J293" t="s">
        <v>500</v>
      </c>
      <c r="K293" s="3">
        <v>1115.8583265132074</v>
      </c>
      <c r="L293" s="3">
        <v>6853.8445270800166</v>
      </c>
      <c r="M293" s="3">
        <v>1821.2021398717548</v>
      </c>
      <c r="N293" s="3">
        <v>7438.1301748115002</v>
      </c>
      <c r="O293" s="3">
        <v>4307.2587920691203</v>
      </c>
      <c r="P293" s="9">
        <f t="shared" si="22"/>
        <v>4307.2587920691203</v>
      </c>
      <c r="Q293" s="9">
        <f t="shared" si="26"/>
        <v>4307.2587920691203</v>
      </c>
      <c r="R293" s="9">
        <f t="shared" si="26"/>
        <v>4307.2587920691203</v>
      </c>
      <c r="S293" s="9">
        <f t="shared" si="26"/>
        <v>4307.2587920691203</v>
      </c>
      <c r="T293" s="9">
        <f t="shared" si="26"/>
        <v>4307.2587920691203</v>
      </c>
      <c r="U293" s="9">
        <f t="shared" si="26"/>
        <v>4307.2587920691203</v>
      </c>
      <c r="V293" s="9">
        <f t="shared" si="26"/>
        <v>4307.2587920691203</v>
      </c>
      <c r="W293" s="3">
        <f t="shared" si="23"/>
        <v>21536.293960345603</v>
      </c>
      <c r="X293" s="3">
        <f t="shared" si="24"/>
        <v>51687.105504829458</v>
      </c>
      <c r="Y293" s="3">
        <f>VLOOKUP(J293,[1]BD!$J$2:$W$2575,14,FALSE)</f>
        <v>71700</v>
      </c>
      <c r="Z293" s="3">
        <f t="shared" si="25"/>
        <v>20012.894495170542</v>
      </c>
      <c r="AA293" s="17">
        <f>VLOOKUP(J293,Budget!$J$2:$AB$2575,19,FALSE)</f>
        <v>29875</v>
      </c>
      <c r="AB293" s="17">
        <f>VLOOKUP(J293,Budget!$J$2:$AB$2575,5,FALSE)</f>
        <v>5975</v>
      </c>
    </row>
    <row r="294" spans="1:28" x14ac:dyDescent="0.2">
      <c r="A294" t="s">
        <v>473</v>
      </c>
      <c r="B294" t="s">
        <v>474</v>
      </c>
      <c r="C294" t="s">
        <v>448</v>
      </c>
      <c r="D294" t="s">
        <v>448</v>
      </c>
      <c r="E294" t="s">
        <v>449</v>
      </c>
      <c r="F294" t="s">
        <v>450</v>
      </c>
      <c r="G294" t="s">
        <v>501</v>
      </c>
      <c r="H294" t="s">
        <v>502</v>
      </c>
      <c r="I294" t="s">
        <v>21</v>
      </c>
      <c r="J294" t="s">
        <v>503</v>
      </c>
      <c r="K294" s="3">
        <v>7761.3712688893611</v>
      </c>
      <c r="L294" s="3">
        <v>14080.065963013494</v>
      </c>
      <c r="M294" s="3">
        <v>21671.630999873483</v>
      </c>
      <c r="N294" s="3">
        <v>455.30392849928558</v>
      </c>
      <c r="O294" s="3">
        <v>10992.093040068907</v>
      </c>
      <c r="P294" s="9">
        <f t="shared" si="22"/>
        <v>10992.093040068907</v>
      </c>
      <c r="Q294" s="9">
        <f t="shared" si="26"/>
        <v>10992.093040068907</v>
      </c>
      <c r="R294" s="9">
        <f t="shared" si="26"/>
        <v>10992.093040068907</v>
      </c>
      <c r="S294" s="9">
        <f t="shared" si="26"/>
        <v>10992.093040068907</v>
      </c>
      <c r="T294" s="9">
        <f t="shared" si="26"/>
        <v>10992.093040068907</v>
      </c>
      <c r="U294" s="9">
        <f t="shared" si="26"/>
        <v>10992.093040068907</v>
      </c>
      <c r="V294" s="9">
        <f t="shared" si="26"/>
        <v>10992.093040068907</v>
      </c>
      <c r="W294" s="3">
        <f t="shared" si="23"/>
        <v>54960.465200344537</v>
      </c>
      <c r="X294" s="3">
        <f t="shared" si="24"/>
        <v>131905.11648082689</v>
      </c>
      <c r="Y294" s="3">
        <f>VLOOKUP(J294,[1]BD!$J$2:$W$2575,14,FALSE)</f>
        <v>170808</v>
      </c>
      <c r="Z294" s="3">
        <f t="shared" si="25"/>
        <v>38902.883519173105</v>
      </c>
      <c r="AA294" s="17">
        <f>VLOOKUP(J294,Budget!$J$2:$AB$2575,19,FALSE)</f>
        <v>71170</v>
      </c>
      <c r="AB294" s="17">
        <f>VLOOKUP(J294,Budget!$J$2:$AB$2575,5,FALSE)</f>
        <v>14234</v>
      </c>
    </row>
    <row r="295" spans="1:28" x14ac:dyDescent="0.2">
      <c r="A295" t="s">
        <v>504</v>
      </c>
      <c r="B295" t="s">
        <v>505</v>
      </c>
      <c r="C295" t="s">
        <v>448</v>
      </c>
      <c r="D295" t="s">
        <v>448</v>
      </c>
      <c r="E295" t="s">
        <v>449</v>
      </c>
      <c r="F295" t="s">
        <v>450</v>
      </c>
      <c r="G295" t="s">
        <v>15</v>
      </c>
      <c r="H295" t="s">
        <v>16</v>
      </c>
      <c r="I295" t="s">
        <v>17</v>
      </c>
      <c r="J295" t="s">
        <v>506</v>
      </c>
      <c r="K295" s="3">
        <v>104020.48</v>
      </c>
      <c r="L295" s="3">
        <v>89410.06</v>
      </c>
      <c r="M295" s="3">
        <v>89410.06</v>
      </c>
      <c r="N295" s="3">
        <v>112205.29999999999</v>
      </c>
      <c r="O295" s="3">
        <v>98761.474999999991</v>
      </c>
      <c r="P295" s="9">
        <f t="shared" si="22"/>
        <v>98761.474999999991</v>
      </c>
      <c r="Q295" s="9">
        <f t="shared" si="26"/>
        <v>98761.474999999991</v>
      </c>
      <c r="R295" s="9">
        <f t="shared" si="26"/>
        <v>98761.474999999991</v>
      </c>
      <c r="S295" s="9">
        <f t="shared" si="26"/>
        <v>98761.474999999991</v>
      </c>
      <c r="T295" s="9">
        <f t="shared" si="26"/>
        <v>98761.474999999991</v>
      </c>
      <c r="U295" s="9">
        <f t="shared" si="26"/>
        <v>98761.474999999991</v>
      </c>
      <c r="V295" s="9">
        <f t="shared" si="26"/>
        <v>98761.474999999991</v>
      </c>
      <c r="W295" s="3">
        <f t="shared" si="23"/>
        <v>493807.37499999994</v>
      </c>
      <c r="X295" s="3">
        <f t="shared" si="24"/>
        <v>1185137.7</v>
      </c>
      <c r="Y295" s="3">
        <f>VLOOKUP(J295,[1]BD!$J$2:$W$2575,14,FALSE)</f>
        <v>1191075.56</v>
      </c>
      <c r="Z295" s="3">
        <f t="shared" si="25"/>
        <v>5937.8600000001024</v>
      </c>
      <c r="AA295" s="17">
        <f>VLOOKUP(J295,Budget!$J$2:$AB$2575,19,FALSE)</f>
        <v>487874.62</v>
      </c>
      <c r="AB295" s="17">
        <f>VLOOKUP(J295,Budget!$J$2:$AB$2575,5,FALSE)</f>
        <v>112205.29999999999</v>
      </c>
    </row>
    <row r="296" spans="1:28" x14ac:dyDescent="0.2">
      <c r="A296" t="s">
        <v>504</v>
      </c>
      <c r="B296" t="s">
        <v>505</v>
      </c>
      <c r="C296" t="s">
        <v>448</v>
      </c>
      <c r="D296" t="s">
        <v>448</v>
      </c>
      <c r="E296" t="s">
        <v>449</v>
      </c>
      <c r="F296" t="s">
        <v>450</v>
      </c>
      <c r="G296" t="s">
        <v>19</v>
      </c>
      <c r="H296" t="s">
        <v>20</v>
      </c>
      <c r="I296" t="s">
        <v>21</v>
      </c>
      <c r="J296" t="s">
        <v>507</v>
      </c>
      <c r="K296" s="3">
        <v>563.23377758309766</v>
      </c>
      <c r="L296" s="3">
        <v>392.48482749283397</v>
      </c>
      <c r="M296" s="3">
        <v>203.10505925134547</v>
      </c>
      <c r="N296" s="3">
        <v>242.94667823435606</v>
      </c>
      <c r="O296" s="3">
        <v>350.44258564040831</v>
      </c>
      <c r="P296" s="9">
        <f t="shared" si="22"/>
        <v>350.44258564040831</v>
      </c>
      <c r="Q296" s="9">
        <f t="shared" si="26"/>
        <v>350.44258564040831</v>
      </c>
      <c r="R296" s="9">
        <f t="shared" si="26"/>
        <v>350.44258564040831</v>
      </c>
      <c r="S296" s="9">
        <f t="shared" si="26"/>
        <v>350.44258564040831</v>
      </c>
      <c r="T296" s="9">
        <f t="shared" si="26"/>
        <v>350.44258564040831</v>
      </c>
      <c r="U296" s="9">
        <f t="shared" si="26"/>
        <v>350.44258564040831</v>
      </c>
      <c r="V296" s="9">
        <f t="shared" si="26"/>
        <v>350.44258564040831</v>
      </c>
      <c r="W296" s="3">
        <f t="shared" si="23"/>
        <v>1752.2129282020414</v>
      </c>
      <c r="X296" s="3">
        <f t="shared" si="24"/>
        <v>4205.3110276848993</v>
      </c>
      <c r="Y296" s="3">
        <f>VLOOKUP(J296,[1]BD!$J$2:$W$2575,14,FALSE)</f>
        <v>25200</v>
      </c>
      <c r="Z296" s="3">
        <f t="shared" si="25"/>
        <v>20994.6889723151</v>
      </c>
      <c r="AA296" s="17">
        <f>VLOOKUP(J296,Budget!$J$2:$AB$2575,19,FALSE)</f>
        <v>10200</v>
      </c>
      <c r="AB296" s="17">
        <f>VLOOKUP(J296,Budget!$J$2:$AB$2575,5,FALSE)</f>
        <v>1800</v>
      </c>
    </row>
    <row r="297" spans="1:28" x14ac:dyDescent="0.2">
      <c r="A297" t="s">
        <v>504</v>
      </c>
      <c r="B297" t="s">
        <v>505</v>
      </c>
      <c r="C297" t="s">
        <v>448</v>
      </c>
      <c r="D297" t="s">
        <v>448</v>
      </c>
      <c r="E297" t="s">
        <v>449</v>
      </c>
      <c r="F297" t="s">
        <v>450</v>
      </c>
      <c r="G297" t="s">
        <v>23</v>
      </c>
      <c r="H297" t="s">
        <v>24</v>
      </c>
      <c r="I297" t="s">
        <v>21</v>
      </c>
      <c r="J297" t="s">
        <v>508</v>
      </c>
      <c r="K297" s="3">
        <v>1085.353675422474</v>
      </c>
      <c r="L297" s="3">
        <v>935.80561972535099</v>
      </c>
      <c r="M297" s="3">
        <v>789.8323380734937</v>
      </c>
      <c r="N297" s="3">
        <v>55.907399397373027</v>
      </c>
      <c r="O297" s="3">
        <v>716.72475815467294</v>
      </c>
      <c r="P297" s="9">
        <f t="shared" si="22"/>
        <v>716.72475815467294</v>
      </c>
      <c r="Q297" s="9">
        <f t="shared" si="26"/>
        <v>716.72475815467294</v>
      </c>
      <c r="R297" s="9">
        <f t="shared" si="26"/>
        <v>716.72475815467294</v>
      </c>
      <c r="S297" s="9">
        <f t="shared" si="26"/>
        <v>716.72475815467294</v>
      </c>
      <c r="T297" s="9">
        <f t="shared" si="26"/>
        <v>716.72475815467294</v>
      </c>
      <c r="U297" s="9">
        <f t="shared" si="26"/>
        <v>716.72475815467294</v>
      </c>
      <c r="V297" s="9">
        <f t="shared" si="26"/>
        <v>716.72475815467294</v>
      </c>
      <c r="W297" s="3">
        <f t="shared" si="23"/>
        <v>3583.6237907733648</v>
      </c>
      <c r="X297" s="3">
        <f t="shared" si="24"/>
        <v>8600.697097856073</v>
      </c>
      <c r="Y297" s="3">
        <f>VLOOKUP(J297,[1]BD!$J$2:$W$2575,14,FALSE)</f>
        <v>13440</v>
      </c>
      <c r="Z297" s="3">
        <f t="shared" si="25"/>
        <v>4839.302902143927</v>
      </c>
      <c r="AA297" s="17">
        <f>VLOOKUP(J297,Budget!$J$2:$AB$2575,19,FALSE)</f>
        <v>5440</v>
      </c>
      <c r="AB297" s="17">
        <f>VLOOKUP(J297,Budget!$J$2:$AB$2575,5,FALSE)</f>
        <v>1280</v>
      </c>
    </row>
    <row r="298" spans="1:28" x14ac:dyDescent="0.2">
      <c r="A298" t="s">
        <v>504</v>
      </c>
      <c r="B298" t="s">
        <v>505</v>
      </c>
      <c r="C298" t="s">
        <v>448</v>
      </c>
      <c r="D298" t="s">
        <v>448</v>
      </c>
      <c r="E298" t="s">
        <v>449</v>
      </c>
      <c r="F298" t="s">
        <v>450</v>
      </c>
      <c r="G298" t="s">
        <v>26</v>
      </c>
      <c r="H298" t="s">
        <v>27</v>
      </c>
      <c r="I298" t="s">
        <v>21</v>
      </c>
      <c r="J298" t="s">
        <v>509</v>
      </c>
      <c r="K298" s="3">
        <v>225.59888477297824</v>
      </c>
      <c r="L298" s="3">
        <v>0</v>
      </c>
      <c r="M298" s="3">
        <v>5.1467179752641412</v>
      </c>
      <c r="N298" s="3">
        <v>0</v>
      </c>
      <c r="O298" s="3">
        <v>57.686400687060598</v>
      </c>
      <c r="P298" s="9">
        <f t="shared" si="22"/>
        <v>57.686400687060598</v>
      </c>
      <c r="Q298" s="9">
        <f t="shared" si="26"/>
        <v>57.686400687060598</v>
      </c>
      <c r="R298" s="9">
        <f t="shared" si="26"/>
        <v>57.686400687060598</v>
      </c>
      <c r="S298" s="9">
        <f t="shared" si="26"/>
        <v>57.686400687060598</v>
      </c>
      <c r="T298" s="9">
        <f t="shared" si="26"/>
        <v>57.686400687060598</v>
      </c>
      <c r="U298" s="9">
        <f t="shared" si="26"/>
        <v>57.686400687060598</v>
      </c>
      <c r="V298" s="9">
        <f t="shared" si="26"/>
        <v>57.686400687060598</v>
      </c>
      <c r="W298" s="3">
        <f t="shared" si="23"/>
        <v>288.43200343530299</v>
      </c>
      <c r="X298" s="3">
        <f t="shared" si="24"/>
        <v>692.23680824472694</v>
      </c>
      <c r="Y298" s="3">
        <f>VLOOKUP(J298,[1]BD!$J$2:$W$2575,14,FALSE)</f>
        <v>3500</v>
      </c>
      <c r="Z298" s="3">
        <f t="shared" si="25"/>
        <v>2807.7631917552731</v>
      </c>
      <c r="AA298" s="17">
        <f>VLOOKUP(J298,Budget!$J$2:$AB$2575,19,FALSE)</f>
        <v>1400</v>
      </c>
      <c r="AB298" s="17">
        <f>VLOOKUP(J298,Budget!$J$2:$AB$2575,5,FALSE)</f>
        <v>0</v>
      </c>
    </row>
    <row r="299" spans="1:28" x14ac:dyDescent="0.2">
      <c r="A299" t="s">
        <v>504</v>
      </c>
      <c r="B299" t="s">
        <v>505</v>
      </c>
      <c r="C299" t="s">
        <v>448</v>
      </c>
      <c r="D299" t="s">
        <v>448</v>
      </c>
      <c r="E299" t="s">
        <v>449</v>
      </c>
      <c r="F299" t="s">
        <v>450</v>
      </c>
      <c r="G299" t="s">
        <v>29</v>
      </c>
      <c r="H299" t="s">
        <v>30</v>
      </c>
      <c r="I299" t="s">
        <v>21</v>
      </c>
      <c r="J299" t="s">
        <v>510</v>
      </c>
      <c r="K299" s="3">
        <v>0</v>
      </c>
      <c r="L299" s="3">
        <v>0</v>
      </c>
      <c r="M299" s="3">
        <v>0</v>
      </c>
      <c r="N299" s="3">
        <v>10879.188832629055</v>
      </c>
      <c r="O299" s="3">
        <v>2719.7972081572639</v>
      </c>
      <c r="P299" s="9">
        <f t="shared" si="22"/>
        <v>2719.7972081572639</v>
      </c>
      <c r="Q299" s="9">
        <f t="shared" si="26"/>
        <v>2719.7972081572639</v>
      </c>
      <c r="R299" s="9">
        <f t="shared" si="26"/>
        <v>2719.7972081572639</v>
      </c>
      <c r="S299" s="9">
        <f t="shared" si="26"/>
        <v>2719.7972081572639</v>
      </c>
      <c r="T299" s="9">
        <f t="shared" si="26"/>
        <v>2719.7972081572639</v>
      </c>
      <c r="U299" s="9">
        <f t="shared" si="26"/>
        <v>2719.7972081572639</v>
      </c>
      <c r="V299" s="9">
        <f t="shared" si="26"/>
        <v>2719.7972081572639</v>
      </c>
      <c r="W299" s="3">
        <f t="shared" si="23"/>
        <v>13598.98604078632</v>
      </c>
      <c r="X299" s="3">
        <f t="shared" si="24"/>
        <v>32637.566497887161</v>
      </c>
      <c r="Y299" s="3">
        <f>VLOOKUP(J299,[1]BD!$J$2:$W$2575,14,FALSE)</f>
        <v>8050</v>
      </c>
      <c r="Z299" s="3">
        <f t="shared" si="25"/>
        <v>-24587.566497887161</v>
      </c>
      <c r="AA299" s="17">
        <f>VLOOKUP(J299,Budget!$J$2:$AB$2575,19,FALSE)</f>
        <v>8050</v>
      </c>
      <c r="AB299" s="17">
        <f>VLOOKUP(J299,Budget!$J$2:$AB$2575,5,FALSE)</f>
        <v>8050</v>
      </c>
    </row>
    <row r="300" spans="1:28" x14ac:dyDescent="0.2">
      <c r="A300" t="s">
        <v>504</v>
      </c>
      <c r="B300" t="s">
        <v>505</v>
      </c>
      <c r="C300" t="s">
        <v>448</v>
      </c>
      <c r="D300" t="s">
        <v>448</v>
      </c>
      <c r="E300" t="s">
        <v>449</v>
      </c>
      <c r="F300" t="s">
        <v>450</v>
      </c>
      <c r="G300" t="s">
        <v>32</v>
      </c>
      <c r="H300" t="s">
        <v>33</v>
      </c>
      <c r="I300" t="s">
        <v>21</v>
      </c>
      <c r="J300" t="s">
        <v>511</v>
      </c>
      <c r="K300" s="3">
        <v>0</v>
      </c>
      <c r="L300" s="3">
        <v>0</v>
      </c>
      <c r="M300" s="3">
        <v>0</v>
      </c>
      <c r="N300" s="3">
        <v>2206.297120905012</v>
      </c>
      <c r="O300" s="3">
        <v>551.57428022625299</v>
      </c>
      <c r="P300" s="9">
        <f t="shared" si="22"/>
        <v>551.57428022625299</v>
      </c>
      <c r="Q300" s="9">
        <f t="shared" si="26"/>
        <v>551.57428022625299</v>
      </c>
      <c r="R300" s="9">
        <f t="shared" si="26"/>
        <v>551.57428022625299</v>
      </c>
      <c r="S300" s="9">
        <f t="shared" si="26"/>
        <v>551.57428022625299</v>
      </c>
      <c r="T300" s="9">
        <f t="shared" si="26"/>
        <v>551.57428022625299</v>
      </c>
      <c r="U300" s="9">
        <f t="shared" si="26"/>
        <v>551.57428022625299</v>
      </c>
      <c r="V300" s="9">
        <f t="shared" si="26"/>
        <v>551.57428022625299</v>
      </c>
      <c r="W300" s="3">
        <f t="shared" si="23"/>
        <v>2757.871401131265</v>
      </c>
      <c r="X300" s="3">
        <f t="shared" si="24"/>
        <v>6618.8913627150359</v>
      </c>
      <c r="Y300" s="3">
        <f>VLOOKUP(J300,[1]BD!$J$2:$W$2575,14,FALSE)</f>
        <v>2500</v>
      </c>
      <c r="Z300" s="3">
        <f t="shared" si="25"/>
        <v>-4118.8913627150359</v>
      </c>
      <c r="AA300" s="17">
        <f>VLOOKUP(J300,Budget!$J$2:$AB$2575,19,FALSE)</f>
        <v>2500</v>
      </c>
      <c r="AB300" s="17">
        <f>VLOOKUP(J300,Budget!$J$2:$AB$2575,5,FALSE)</f>
        <v>2500</v>
      </c>
    </row>
    <row r="301" spans="1:28" x14ac:dyDescent="0.2">
      <c r="A301" t="s">
        <v>504</v>
      </c>
      <c r="B301" t="s">
        <v>505</v>
      </c>
      <c r="C301" t="s">
        <v>448</v>
      </c>
      <c r="D301" t="s">
        <v>448</v>
      </c>
      <c r="E301" t="s">
        <v>449</v>
      </c>
      <c r="F301" t="s">
        <v>450</v>
      </c>
      <c r="G301" t="s">
        <v>38</v>
      </c>
      <c r="H301" t="s">
        <v>39</v>
      </c>
      <c r="I301" t="s">
        <v>21</v>
      </c>
      <c r="J301" t="s">
        <v>512</v>
      </c>
      <c r="K301" s="3">
        <v>1355.0456617712534</v>
      </c>
      <c r="L301" s="3">
        <v>1318.8844474044915</v>
      </c>
      <c r="M301" s="3">
        <v>1182.1412928864579</v>
      </c>
      <c r="N301" s="3">
        <v>2059.4809433822697</v>
      </c>
      <c r="O301" s="3">
        <v>1478.8880863611182</v>
      </c>
      <c r="P301" s="9">
        <f t="shared" si="22"/>
        <v>1478.8880863611182</v>
      </c>
      <c r="Q301" s="9">
        <f t="shared" si="26"/>
        <v>1478.8880863611182</v>
      </c>
      <c r="R301" s="9">
        <f t="shared" si="26"/>
        <v>1478.8880863611182</v>
      </c>
      <c r="S301" s="9">
        <f t="shared" si="26"/>
        <v>1478.8880863611182</v>
      </c>
      <c r="T301" s="9">
        <f t="shared" si="26"/>
        <v>1478.8880863611182</v>
      </c>
      <c r="U301" s="9">
        <f t="shared" si="26"/>
        <v>1478.8880863611182</v>
      </c>
      <c r="V301" s="9">
        <f t="shared" si="26"/>
        <v>1478.8880863611182</v>
      </c>
      <c r="W301" s="3">
        <f t="shared" si="23"/>
        <v>7394.4404318055913</v>
      </c>
      <c r="X301" s="3">
        <f t="shared" si="24"/>
        <v>17746.657036333414</v>
      </c>
      <c r="Y301" s="3">
        <f>VLOOKUP(J301,[1]BD!$J$2:$W$2575,14,FALSE)</f>
        <v>21471.807093024319</v>
      </c>
      <c r="Z301" s="3">
        <f t="shared" si="25"/>
        <v>3725.1500566909053</v>
      </c>
      <c r="AA301" s="17">
        <f>VLOOKUP(J301,Budget!$J$2:$AB$2575,19,FALSE)</f>
        <v>8588.722837209727</v>
      </c>
      <c r="AB301" s="17">
        <f>VLOOKUP(J301,Budget!$J$2:$AB$2575,5,FALSE)</f>
        <v>1431.4538062016213</v>
      </c>
    </row>
    <row r="302" spans="1:28" x14ac:dyDescent="0.2">
      <c r="A302" t="s">
        <v>504</v>
      </c>
      <c r="B302" t="s">
        <v>505</v>
      </c>
      <c r="C302" t="s">
        <v>448</v>
      </c>
      <c r="D302" t="s">
        <v>448</v>
      </c>
      <c r="E302" t="s">
        <v>449</v>
      </c>
      <c r="F302" t="s">
        <v>450</v>
      </c>
      <c r="G302" t="s">
        <v>41</v>
      </c>
      <c r="H302" t="s">
        <v>42</v>
      </c>
      <c r="I302" t="s">
        <v>21</v>
      </c>
      <c r="J302" t="s">
        <v>513</v>
      </c>
      <c r="K302" s="3">
        <v>390.35607261458932</v>
      </c>
      <c r="L302" s="3">
        <v>171.91512934454809</v>
      </c>
      <c r="M302" s="3">
        <v>89.510179632720394</v>
      </c>
      <c r="N302" s="3">
        <v>420.71373730189055</v>
      </c>
      <c r="O302" s="3">
        <v>268.12377972343711</v>
      </c>
      <c r="P302" s="9">
        <f t="shared" si="22"/>
        <v>268.12377972343711</v>
      </c>
      <c r="Q302" s="9">
        <f t="shared" si="26"/>
        <v>268.12377972343711</v>
      </c>
      <c r="R302" s="9">
        <f t="shared" si="26"/>
        <v>268.12377972343711</v>
      </c>
      <c r="S302" s="9">
        <f t="shared" si="26"/>
        <v>268.12377972343711</v>
      </c>
      <c r="T302" s="9">
        <f t="shared" si="26"/>
        <v>268.12377972343711</v>
      </c>
      <c r="U302" s="9">
        <f t="shared" si="26"/>
        <v>268.12377972343711</v>
      </c>
      <c r="V302" s="9">
        <f t="shared" si="26"/>
        <v>268.12377972343711</v>
      </c>
      <c r="W302" s="3">
        <f t="shared" si="23"/>
        <v>1340.6188986171856</v>
      </c>
      <c r="X302" s="3">
        <f t="shared" si="24"/>
        <v>3217.4853566812453</v>
      </c>
      <c r="Y302" s="3">
        <f>VLOOKUP(J302,[1]BD!$J$2:$W$2575,14,FALSE)</f>
        <v>4200</v>
      </c>
      <c r="Z302" s="3">
        <f t="shared" si="25"/>
        <v>982.51464331875468</v>
      </c>
      <c r="AA302" s="17">
        <f>VLOOKUP(J302,Budget!$J$2:$AB$2575,19,FALSE)</f>
        <v>1800</v>
      </c>
      <c r="AB302" s="17">
        <f>VLOOKUP(J302,Budget!$J$2:$AB$2575,5,FALSE)</f>
        <v>300</v>
      </c>
    </row>
    <row r="303" spans="1:28" x14ac:dyDescent="0.2">
      <c r="A303" t="s">
        <v>504</v>
      </c>
      <c r="B303" t="s">
        <v>505</v>
      </c>
      <c r="C303" t="s">
        <v>448</v>
      </c>
      <c r="D303" t="s">
        <v>448</v>
      </c>
      <c r="E303" t="s">
        <v>449</v>
      </c>
      <c r="F303" t="s">
        <v>450</v>
      </c>
      <c r="G303" t="s">
        <v>44</v>
      </c>
      <c r="H303" t="s">
        <v>45</v>
      </c>
      <c r="I303" t="s">
        <v>21</v>
      </c>
      <c r="J303" t="s">
        <v>514</v>
      </c>
      <c r="K303" s="3">
        <v>8.2108725353491003</v>
      </c>
      <c r="L303" s="3">
        <v>450.89524403027821</v>
      </c>
      <c r="M303" s="3">
        <v>123.09652861239373</v>
      </c>
      <c r="N303" s="3">
        <v>679.64303444621191</v>
      </c>
      <c r="O303" s="3">
        <v>315.46141990605827</v>
      </c>
      <c r="P303" s="9">
        <f t="shared" si="22"/>
        <v>315.46141990605827</v>
      </c>
      <c r="Q303" s="9">
        <f t="shared" si="26"/>
        <v>315.46141990605827</v>
      </c>
      <c r="R303" s="9">
        <f t="shared" si="26"/>
        <v>315.46141990605827</v>
      </c>
      <c r="S303" s="9">
        <f t="shared" si="26"/>
        <v>315.46141990605827</v>
      </c>
      <c r="T303" s="9">
        <f t="shared" si="26"/>
        <v>315.46141990605827</v>
      </c>
      <c r="U303" s="9">
        <f t="shared" si="26"/>
        <v>315.46141990605827</v>
      </c>
      <c r="V303" s="9">
        <f t="shared" si="26"/>
        <v>315.46141990605827</v>
      </c>
      <c r="W303" s="3">
        <f t="shared" si="23"/>
        <v>1577.3070995302915</v>
      </c>
      <c r="X303" s="3">
        <f t="shared" si="24"/>
        <v>3785.5370388727001</v>
      </c>
      <c r="Y303" s="3">
        <f>VLOOKUP(J303,[1]BD!$J$2:$W$2575,14,FALSE)</f>
        <v>13000</v>
      </c>
      <c r="Z303" s="3">
        <f t="shared" si="25"/>
        <v>9214.4629611272994</v>
      </c>
      <c r="AA303" s="17">
        <f>VLOOKUP(J303,Budget!$J$2:$AB$2575,19,FALSE)</f>
        <v>5000</v>
      </c>
      <c r="AB303" s="17">
        <f>VLOOKUP(J303,Budget!$J$2:$AB$2575,5,FALSE)</f>
        <v>1000</v>
      </c>
    </row>
    <row r="304" spans="1:28" x14ac:dyDescent="0.2">
      <c r="A304" t="s">
        <v>504</v>
      </c>
      <c r="B304" t="s">
        <v>505</v>
      </c>
      <c r="C304" t="s">
        <v>448</v>
      </c>
      <c r="D304" t="s">
        <v>448</v>
      </c>
      <c r="E304" t="s">
        <v>449</v>
      </c>
      <c r="F304" t="s">
        <v>450</v>
      </c>
      <c r="G304" t="s">
        <v>47</v>
      </c>
      <c r="H304" t="s">
        <v>48</v>
      </c>
      <c r="I304" t="s">
        <v>21</v>
      </c>
      <c r="J304" t="s">
        <v>515</v>
      </c>
      <c r="K304" s="3">
        <v>1563.3182803184084</v>
      </c>
      <c r="L304" s="3">
        <v>0</v>
      </c>
      <c r="M304" s="3">
        <v>815.78128410083821</v>
      </c>
      <c r="N304" s="3">
        <v>0</v>
      </c>
      <c r="O304" s="3">
        <v>594.77489110481167</v>
      </c>
      <c r="P304" s="9">
        <f t="shared" si="22"/>
        <v>594.77489110481167</v>
      </c>
      <c r="Q304" s="9">
        <f t="shared" si="26"/>
        <v>594.77489110481167</v>
      </c>
      <c r="R304" s="9">
        <f t="shared" si="26"/>
        <v>594.77489110481167</v>
      </c>
      <c r="S304" s="9">
        <f t="shared" si="26"/>
        <v>594.77489110481167</v>
      </c>
      <c r="T304" s="9">
        <f t="shared" si="26"/>
        <v>594.77489110481167</v>
      </c>
      <c r="U304" s="9">
        <f t="shared" si="26"/>
        <v>594.77489110481167</v>
      </c>
      <c r="V304" s="9">
        <f t="shared" si="26"/>
        <v>594.77489110481167</v>
      </c>
      <c r="W304" s="3">
        <f t="shared" si="23"/>
        <v>2973.8744555240582</v>
      </c>
      <c r="X304" s="3">
        <f t="shared" si="24"/>
        <v>7137.2986932577414</v>
      </c>
      <c r="Y304" s="3">
        <f>VLOOKUP(J304,[1]BD!$J$2:$W$2575,14,FALSE)</f>
        <v>18000</v>
      </c>
      <c r="Z304" s="3">
        <f t="shared" si="25"/>
        <v>10862.701306742259</v>
      </c>
      <c r="AA304" s="17">
        <f>VLOOKUP(J304,Budget!$J$2:$AB$2575,19,FALSE)</f>
        <v>4000</v>
      </c>
      <c r="AB304" s="17">
        <f>VLOOKUP(J304,Budget!$J$2:$AB$2575,5,FALSE)</f>
        <v>0</v>
      </c>
    </row>
    <row r="305" spans="1:28" x14ac:dyDescent="0.2">
      <c r="A305" t="s">
        <v>504</v>
      </c>
      <c r="B305" t="s">
        <v>505</v>
      </c>
      <c r="C305" t="s">
        <v>448</v>
      </c>
      <c r="D305" t="s">
        <v>448</v>
      </c>
      <c r="E305" t="s">
        <v>449</v>
      </c>
      <c r="F305" t="s">
        <v>450</v>
      </c>
      <c r="G305" t="s">
        <v>50</v>
      </c>
      <c r="H305" t="s">
        <v>51</v>
      </c>
      <c r="I305" t="s">
        <v>21</v>
      </c>
      <c r="J305" t="s">
        <v>516</v>
      </c>
      <c r="K305" s="3">
        <v>0</v>
      </c>
      <c r="L305" s="3">
        <v>0</v>
      </c>
      <c r="M305" s="3">
        <v>793.03451448428245</v>
      </c>
      <c r="N305" s="3">
        <v>0</v>
      </c>
      <c r="O305" s="3">
        <v>198.25862862107061</v>
      </c>
      <c r="P305" s="9">
        <f t="shared" si="22"/>
        <v>198.25862862107061</v>
      </c>
      <c r="Q305" s="9">
        <f t="shared" si="26"/>
        <v>198.25862862107061</v>
      </c>
      <c r="R305" s="9">
        <f t="shared" si="26"/>
        <v>198.25862862107061</v>
      </c>
      <c r="S305" s="9">
        <f t="shared" si="26"/>
        <v>198.25862862107061</v>
      </c>
      <c r="T305" s="9">
        <f t="shared" si="26"/>
        <v>198.25862862107061</v>
      </c>
      <c r="U305" s="9">
        <f t="shared" si="26"/>
        <v>198.25862862107061</v>
      </c>
      <c r="V305" s="9">
        <f t="shared" si="26"/>
        <v>198.25862862107061</v>
      </c>
      <c r="W305" s="3">
        <f t="shared" si="23"/>
        <v>991.29314310535301</v>
      </c>
      <c r="X305" s="3">
        <f t="shared" si="24"/>
        <v>2379.1035434528471</v>
      </c>
      <c r="Y305" s="3">
        <f>VLOOKUP(J305,[1]BD!$J$2:$W$2575,14,FALSE)</f>
        <v>770</v>
      </c>
      <c r="Z305" s="3">
        <f t="shared" si="25"/>
        <v>-1609.1035434528471</v>
      </c>
      <c r="AA305" s="17">
        <f>VLOOKUP(J305,Budget!$J$2:$AB$2575,19,FALSE)</f>
        <v>770</v>
      </c>
      <c r="AB305" s="17">
        <f>VLOOKUP(J305,Budget!$J$2:$AB$2575,5,FALSE)</f>
        <v>0</v>
      </c>
    </row>
    <row r="306" spans="1:28" x14ac:dyDescent="0.2">
      <c r="A306" t="s">
        <v>504</v>
      </c>
      <c r="B306" t="s">
        <v>505</v>
      </c>
      <c r="C306" t="s">
        <v>448</v>
      </c>
      <c r="D306" t="s">
        <v>448</v>
      </c>
      <c r="E306" t="s">
        <v>449</v>
      </c>
      <c r="F306" t="s">
        <v>450</v>
      </c>
      <c r="G306" t="s">
        <v>53</v>
      </c>
      <c r="H306" t="s">
        <v>54</v>
      </c>
      <c r="I306" t="s">
        <v>21</v>
      </c>
      <c r="J306" t="s">
        <v>517</v>
      </c>
      <c r="K306" s="3">
        <v>1825.4166595880788</v>
      </c>
      <c r="L306" s="3">
        <v>12834.73573090524</v>
      </c>
      <c r="M306" s="3">
        <v>10384.536182203978</v>
      </c>
      <c r="N306" s="3">
        <v>1451.571944929743</v>
      </c>
      <c r="O306" s="3">
        <v>6624.0651294067602</v>
      </c>
      <c r="P306" s="9">
        <f t="shared" si="22"/>
        <v>6624.0651294067602</v>
      </c>
      <c r="Q306" s="9">
        <f t="shared" si="26"/>
        <v>6624.0651294067602</v>
      </c>
      <c r="R306" s="9">
        <f t="shared" si="26"/>
        <v>6624.0651294067602</v>
      </c>
      <c r="S306" s="9">
        <f t="shared" si="26"/>
        <v>6624.0651294067602</v>
      </c>
      <c r="T306" s="9">
        <f t="shared" si="26"/>
        <v>6624.0651294067602</v>
      </c>
      <c r="U306" s="9">
        <f t="shared" si="26"/>
        <v>6624.0651294067602</v>
      </c>
      <c r="V306" s="9">
        <f t="shared" si="26"/>
        <v>6624.0651294067602</v>
      </c>
      <c r="W306" s="3">
        <f t="shared" si="23"/>
        <v>33120.325647033802</v>
      </c>
      <c r="X306" s="3">
        <f t="shared" si="24"/>
        <v>79488.781552881119</v>
      </c>
      <c r="Y306" s="3">
        <f>VLOOKUP(J306,[1]BD!$J$2:$W$2575,14,FALSE)</f>
        <v>130000</v>
      </c>
      <c r="Z306" s="3">
        <f t="shared" si="25"/>
        <v>50511.218447118881</v>
      </c>
      <c r="AA306" s="17">
        <f>VLOOKUP(J306,Budget!$J$2:$AB$2575,19,FALSE)</f>
        <v>54169</v>
      </c>
      <c r="AB306" s="17">
        <f>VLOOKUP(J306,Budget!$J$2:$AB$2575,5,FALSE)</f>
        <v>10833</v>
      </c>
    </row>
    <row r="307" spans="1:28" x14ac:dyDescent="0.2">
      <c r="A307" t="s">
        <v>504</v>
      </c>
      <c r="B307" t="s">
        <v>505</v>
      </c>
      <c r="C307" t="s">
        <v>448</v>
      </c>
      <c r="D307" t="s">
        <v>448</v>
      </c>
      <c r="E307" t="s">
        <v>449</v>
      </c>
      <c r="F307" t="s">
        <v>450</v>
      </c>
      <c r="G307" t="s">
        <v>59</v>
      </c>
      <c r="H307" t="s">
        <v>60</v>
      </c>
      <c r="I307" t="s">
        <v>21</v>
      </c>
      <c r="J307" t="s">
        <v>518</v>
      </c>
      <c r="K307" s="3">
        <v>1083.7724238587095</v>
      </c>
      <c r="L307" s="3">
        <v>1930.609544368735</v>
      </c>
      <c r="M307" s="3">
        <v>660.32433583837985</v>
      </c>
      <c r="N307" s="3">
        <v>1769.8400008752908</v>
      </c>
      <c r="O307" s="3">
        <v>1361.1365762352787</v>
      </c>
      <c r="P307" s="9">
        <f t="shared" si="22"/>
        <v>1361.1365762352787</v>
      </c>
      <c r="Q307" s="9">
        <f t="shared" si="26"/>
        <v>1361.1365762352787</v>
      </c>
      <c r="R307" s="9">
        <f t="shared" ref="Q307:V349" si="27">SUM($K307:$O307)/5</f>
        <v>1361.1365762352787</v>
      </c>
      <c r="S307" s="9">
        <f t="shared" si="27"/>
        <v>1361.1365762352787</v>
      </c>
      <c r="T307" s="9">
        <f t="shared" si="27"/>
        <v>1361.1365762352787</v>
      </c>
      <c r="U307" s="9">
        <f t="shared" si="27"/>
        <v>1361.1365762352787</v>
      </c>
      <c r="V307" s="9">
        <f t="shared" si="27"/>
        <v>1361.1365762352787</v>
      </c>
      <c r="W307" s="3">
        <f t="shared" si="23"/>
        <v>6805.6828811763935</v>
      </c>
      <c r="X307" s="3">
        <f t="shared" si="24"/>
        <v>16333.638914823341</v>
      </c>
      <c r="Y307" s="3">
        <f>VLOOKUP(J307,[1]BD!$J$2:$W$2575,14,FALSE)</f>
        <v>12000</v>
      </c>
      <c r="Z307" s="3">
        <f t="shared" si="25"/>
        <v>-4333.6389148233411</v>
      </c>
      <c r="AA307" s="17">
        <f>VLOOKUP(J307,Budget!$J$2:$AB$2575,19,FALSE)</f>
        <v>5000</v>
      </c>
      <c r="AB307" s="17">
        <f>VLOOKUP(J307,Budget!$J$2:$AB$2575,5,FALSE)</f>
        <v>1000</v>
      </c>
    </row>
    <row r="308" spans="1:28" x14ac:dyDescent="0.2">
      <c r="A308" t="s">
        <v>504</v>
      </c>
      <c r="B308" t="s">
        <v>505</v>
      </c>
      <c r="C308" t="s">
        <v>448</v>
      </c>
      <c r="D308" t="s">
        <v>448</v>
      </c>
      <c r="E308" t="s">
        <v>449</v>
      </c>
      <c r="F308" t="s">
        <v>450</v>
      </c>
      <c r="G308" t="s">
        <v>68</v>
      </c>
      <c r="H308" t="s">
        <v>69</v>
      </c>
      <c r="I308" t="s">
        <v>21</v>
      </c>
      <c r="J308" t="s">
        <v>519</v>
      </c>
      <c r="K308" s="3">
        <v>51.964355179509958</v>
      </c>
      <c r="L308" s="3">
        <v>90.496186441126184</v>
      </c>
      <c r="M308" s="3">
        <v>126.43620707651165</v>
      </c>
      <c r="N308" s="3">
        <v>64.842100657287006</v>
      </c>
      <c r="O308" s="3">
        <v>83.434712338608705</v>
      </c>
      <c r="P308" s="9">
        <f t="shared" si="22"/>
        <v>83.434712338608705</v>
      </c>
      <c r="Q308" s="9">
        <f t="shared" si="27"/>
        <v>83.434712338608705</v>
      </c>
      <c r="R308" s="9">
        <f t="shared" si="27"/>
        <v>83.434712338608705</v>
      </c>
      <c r="S308" s="9">
        <f t="shared" si="27"/>
        <v>83.434712338608705</v>
      </c>
      <c r="T308" s="9">
        <f t="shared" si="27"/>
        <v>83.434712338608705</v>
      </c>
      <c r="U308" s="9">
        <f t="shared" si="27"/>
        <v>83.434712338608705</v>
      </c>
      <c r="V308" s="9">
        <f t="shared" si="27"/>
        <v>83.434712338608705</v>
      </c>
      <c r="W308" s="3">
        <f t="shared" si="23"/>
        <v>417.17356169304355</v>
      </c>
      <c r="X308" s="3">
        <f t="shared" si="24"/>
        <v>1001.2165480633047</v>
      </c>
      <c r="Y308" s="3">
        <f>VLOOKUP(J308,[1]BD!$J$2:$W$2575,14,FALSE)</f>
        <v>2004</v>
      </c>
      <c r="Z308" s="3">
        <f t="shared" si="25"/>
        <v>1002.7834519366953</v>
      </c>
      <c r="AA308" s="17">
        <f>VLOOKUP(J308,Budget!$J$2:$AB$2575,19,FALSE)</f>
        <v>835</v>
      </c>
      <c r="AB308" s="17">
        <f>VLOOKUP(J308,Budget!$J$2:$AB$2575,5,FALSE)</f>
        <v>167</v>
      </c>
    </row>
    <row r="309" spans="1:28" x14ac:dyDescent="0.2">
      <c r="A309" t="s">
        <v>504</v>
      </c>
      <c r="B309" t="s">
        <v>505</v>
      </c>
      <c r="C309" t="s">
        <v>448</v>
      </c>
      <c r="D309" t="s">
        <v>448</v>
      </c>
      <c r="E309" t="s">
        <v>449</v>
      </c>
      <c r="F309" t="s">
        <v>450</v>
      </c>
      <c r="G309" t="s">
        <v>467</v>
      </c>
      <c r="H309" t="s">
        <v>468</v>
      </c>
      <c r="I309" t="s">
        <v>21</v>
      </c>
      <c r="J309" t="s">
        <v>520</v>
      </c>
      <c r="K309" s="3">
        <v>628.72758966735034</v>
      </c>
      <c r="L309" s="3">
        <v>1377.1931300522069</v>
      </c>
      <c r="M309" s="3">
        <v>4443.9072076462135</v>
      </c>
      <c r="N309" s="3">
        <v>232.97269503984506</v>
      </c>
      <c r="O309" s="3">
        <v>1670.700155601404</v>
      </c>
      <c r="P309" s="9">
        <f t="shared" ref="P309:P372" si="28">SUM($K309:$O309)/5</f>
        <v>1670.7001556014043</v>
      </c>
      <c r="Q309" s="9">
        <f t="shared" si="27"/>
        <v>1670.7001556014043</v>
      </c>
      <c r="R309" s="9">
        <f t="shared" si="27"/>
        <v>1670.7001556014043</v>
      </c>
      <c r="S309" s="9">
        <f t="shared" si="27"/>
        <v>1670.7001556014043</v>
      </c>
      <c r="T309" s="9">
        <f t="shared" si="27"/>
        <v>1670.7001556014043</v>
      </c>
      <c r="U309" s="9">
        <f t="shared" si="27"/>
        <v>1670.7001556014043</v>
      </c>
      <c r="V309" s="9">
        <f t="shared" si="27"/>
        <v>1670.7001556014043</v>
      </c>
      <c r="W309" s="3">
        <f t="shared" si="23"/>
        <v>8353.5007780070209</v>
      </c>
      <c r="X309" s="3">
        <f t="shared" si="24"/>
        <v>20048.401867216849</v>
      </c>
      <c r="Y309" s="3">
        <f>VLOOKUP(J309,[1]BD!$J$2:$W$2575,14,FALSE)</f>
        <v>40000</v>
      </c>
      <c r="Z309" s="3">
        <f t="shared" si="25"/>
        <v>19951.598132783151</v>
      </c>
      <c r="AA309" s="17">
        <f>VLOOKUP(J309,Budget!$J$2:$AB$2575,19,FALSE)</f>
        <v>16000</v>
      </c>
      <c r="AB309" s="17">
        <f>VLOOKUP(J309,Budget!$J$2:$AB$2575,5,FALSE)</f>
        <v>3000</v>
      </c>
    </row>
    <row r="310" spans="1:28" x14ac:dyDescent="0.2">
      <c r="A310" t="s">
        <v>504</v>
      </c>
      <c r="B310" t="s">
        <v>505</v>
      </c>
      <c r="C310" t="s">
        <v>448</v>
      </c>
      <c r="D310" t="s">
        <v>448</v>
      </c>
      <c r="E310" t="s">
        <v>449</v>
      </c>
      <c r="F310" t="s">
        <v>450</v>
      </c>
      <c r="G310" t="s">
        <v>164</v>
      </c>
      <c r="H310" t="s">
        <v>165</v>
      </c>
      <c r="I310" t="s">
        <v>21</v>
      </c>
      <c r="J310" t="s">
        <v>521</v>
      </c>
      <c r="K310" s="3">
        <v>4854.3960122208109</v>
      </c>
      <c r="L310" s="3">
        <v>4475.5202626055634</v>
      </c>
      <c r="M310" s="3">
        <v>4873.830330074652</v>
      </c>
      <c r="N310" s="3">
        <v>5682.3509228977891</v>
      </c>
      <c r="O310" s="3">
        <v>4971.5243819497036</v>
      </c>
      <c r="P310" s="9">
        <f t="shared" si="28"/>
        <v>4971.5243819497036</v>
      </c>
      <c r="Q310" s="9">
        <f t="shared" si="27"/>
        <v>4971.5243819497036</v>
      </c>
      <c r="R310" s="9">
        <f t="shared" si="27"/>
        <v>4971.5243819497036</v>
      </c>
      <c r="S310" s="9">
        <f t="shared" si="27"/>
        <v>4971.5243819497036</v>
      </c>
      <c r="T310" s="9">
        <f t="shared" si="27"/>
        <v>4971.5243819497036</v>
      </c>
      <c r="U310" s="9">
        <f t="shared" si="27"/>
        <v>4971.5243819497036</v>
      </c>
      <c r="V310" s="9">
        <f t="shared" si="27"/>
        <v>4971.5243819497036</v>
      </c>
      <c r="W310" s="3">
        <f t="shared" si="23"/>
        <v>24857.621909748519</v>
      </c>
      <c r="X310" s="3">
        <f t="shared" si="24"/>
        <v>59658.292583396447</v>
      </c>
      <c r="Y310" s="3">
        <f>VLOOKUP(J310,[1]BD!$J$2:$W$2575,14,FALSE)</f>
        <v>48000</v>
      </c>
      <c r="Z310" s="3">
        <f t="shared" si="25"/>
        <v>-11658.292583396447</v>
      </c>
      <c r="AA310" s="17">
        <f>VLOOKUP(J310,Budget!$J$2:$AB$2575,19,FALSE)</f>
        <v>20000</v>
      </c>
      <c r="AB310" s="17">
        <f>VLOOKUP(J310,Budget!$J$2:$AB$2575,5,FALSE)</f>
        <v>4000</v>
      </c>
    </row>
    <row r="311" spans="1:28" x14ac:dyDescent="0.2">
      <c r="A311" t="s">
        <v>504</v>
      </c>
      <c r="B311" t="s">
        <v>505</v>
      </c>
      <c r="C311" t="s">
        <v>448</v>
      </c>
      <c r="D311" t="s">
        <v>448</v>
      </c>
      <c r="E311" t="s">
        <v>449</v>
      </c>
      <c r="F311" t="s">
        <v>450</v>
      </c>
      <c r="G311" t="s">
        <v>522</v>
      </c>
      <c r="H311" t="s">
        <v>523</v>
      </c>
      <c r="I311" t="s">
        <v>21</v>
      </c>
      <c r="J311" t="s">
        <v>524</v>
      </c>
      <c r="K311" s="3">
        <v>22025.964130144737</v>
      </c>
      <c r="L311" s="3">
        <v>5971.8101146906956</v>
      </c>
      <c r="M311" s="3">
        <v>3493.1867249019738</v>
      </c>
      <c r="N311" s="3">
        <v>2182.8670754656164</v>
      </c>
      <c r="O311" s="3">
        <v>8418.4570113007558</v>
      </c>
      <c r="P311" s="9">
        <f t="shared" si="28"/>
        <v>8418.4570113007558</v>
      </c>
      <c r="Q311" s="9">
        <f t="shared" si="27"/>
        <v>8418.4570113007558</v>
      </c>
      <c r="R311" s="9">
        <f t="shared" si="27"/>
        <v>8418.4570113007558</v>
      </c>
      <c r="S311" s="9">
        <f t="shared" si="27"/>
        <v>8418.4570113007558</v>
      </c>
      <c r="T311" s="9">
        <f t="shared" si="27"/>
        <v>8418.4570113007558</v>
      </c>
      <c r="U311" s="9">
        <f t="shared" si="27"/>
        <v>8418.4570113007558</v>
      </c>
      <c r="V311" s="9">
        <f t="shared" si="27"/>
        <v>8418.4570113007558</v>
      </c>
      <c r="W311" s="3">
        <f t="shared" si="23"/>
        <v>42092.285056503781</v>
      </c>
      <c r="X311" s="3">
        <f t="shared" si="24"/>
        <v>101021.48413560905</v>
      </c>
      <c r="Y311" s="3">
        <f>VLOOKUP(J311,[1]BD!$J$2:$W$2575,14,FALSE)</f>
        <v>220000</v>
      </c>
      <c r="Z311" s="3">
        <f t="shared" si="25"/>
        <v>118978.51586439095</v>
      </c>
      <c r="AA311" s="17">
        <f>VLOOKUP(J311,Budget!$J$2:$AB$2575,19,FALSE)</f>
        <v>92000</v>
      </c>
      <c r="AB311" s="17">
        <f>VLOOKUP(J311,Budget!$J$2:$AB$2575,5,FALSE)</f>
        <v>18000</v>
      </c>
    </row>
    <row r="312" spans="1:28" x14ac:dyDescent="0.2">
      <c r="A312" t="s">
        <v>504</v>
      </c>
      <c r="B312" t="s">
        <v>505</v>
      </c>
      <c r="C312" t="s">
        <v>448</v>
      </c>
      <c r="D312" t="s">
        <v>448</v>
      </c>
      <c r="E312" t="s">
        <v>449</v>
      </c>
      <c r="F312" t="s">
        <v>450</v>
      </c>
      <c r="G312" t="s">
        <v>525</v>
      </c>
      <c r="H312" t="s">
        <v>526</v>
      </c>
      <c r="I312" t="s">
        <v>21</v>
      </c>
      <c r="J312" t="s">
        <v>527</v>
      </c>
      <c r="K312" s="3">
        <v>61835.900997939818</v>
      </c>
      <c r="L312" s="3">
        <v>212864.75896797774</v>
      </c>
      <c r="M312" s="3">
        <v>57729.155763438692</v>
      </c>
      <c r="N312" s="3">
        <v>49539.482016220863</v>
      </c>
      <c r="O312" s="3">
        <v>95492.324436394279</v>
      </c>
      <c r="P312" s="9">
        <f t="shared" si="28"/>
        <v>95492.324436394279</v>
      </c>
      <c r="Q312" s="9">
        <f t="shared" si="27"/>
        <v>95492.324436394279</v>
      </c>
      <c r="R312" s="9">
        <f t="shared" si="27"/>
        <v>95492.324436394279</v>
      </c>
      <c r="S312" s="9">
        <f t="shared" si="27"/>
        <v>95492.324436394279</v>
      </c>
      <c r="T312" s="9">
        <f t="shared" si="27"/>
        <v>95492.324436394279</v>
      </c>
      <c r="U312" s="9">
        <f t="shared" si="27"/>
        <v>95492.324436394279</v>
      </c>
      <c r="V312" s="9">
        <f t="shared" si="27"/>
        <v>95492.324436394279</v>
      </c>
      <c r="W312" s="3">
        <f t="shared" si="23"/>
        <v>477461.62218197138</v>
      </c>
      <c r="X312" s="3">
        <f t="shared" si="24"/>
        <v>1145907.8932367314</v>
      </c>
      <c r="Y312" s="3">
        <f>VLOOKUP(J312,[1]BD!$J$2:$W$2575,14,FALSE)</f>
        <v>1421004</v>
      </c>
      <c r="Z312" s="3">
        <f t="shared" si="25"/>
        <v>275096.10676326859</v>
      </c>
      <c r="AA312" s="17">
        <f>VLOOKUP(J312,Budget!$J$2:$AB$2575,19,FALSE)</f>
        <v>592085</v>
      </c>
      <c r="AB312" s="17">
        <f>VLOOKUP(J312,Budget!$J$2:$AB$2575,5,FALSE)</f>
        <v>118417</v>
      </c>
    </row>
    <row r="313" spans="1:28" x14ac:dyDescent="0.2">
      <c r="A313" t="s">
        <v>504</v>
      </c>
      <c r="B313" t="s">
        <v>505</v>
      </c>
      <c r="C313" t="s">
        <v>448</v>
      </c>
      <c r="D313" t="s">
        <v>448</v>
      </c>
      <c r="E313" t="s">
        <v>449</v>
      </c>
      <c r="F313" t="s">
        <v>450</v>
      </c>
      <c r="G313" t="s">
        <v>528</v>
      </c>
      <c r="H313" t="s">
        <v>529</v>
      </c>
      <c r="I313" t="s">
        <v>21</v>
      </c>
      <c r="J313" t="s">
        <v>530</v>
      </c>
      <c r="K313" s="3">
        <v>0</v>
      </c>
      <c r="L313" s="3">
        <v>0</v>
      </c>
      <c r="M313" s="3">
        <v>0</v>
      </c>
      <c r="N313" s="3">
        <v>89960.153553787692</v>
      </c>
      <c r="O313" s="3">
        <v>22490.038388446923</v>
      </c>
      <c r="P313" s="9">
        <f t="shared" si="28"/>
        <v>22490.038388446923</v>
      </c>
      <c r="Q313" s="9">
        <f t="shared" si="27"/>
        <v>22490.038388446923</v>
      </c>
      <c r="R313" s="9">
        <f t="shared" si="27"/>
        <v>22490.038388446923</v>
      </c>
      <c r="S313" s="9">
        <f t="shared" si="27"/>
        <v>22490.038388446923</v>
      </c>
      <c r="T313" s="9">
        <f t="shared" si="27"/>
        <v>22490.038388446923</v>
      </c>
      <c r="U313" s="9">
        <f t="shared" si="27"/>
        <v>22490.038388446923</v>
      </c>
      <c r="V313" s="9">
        <f t="shared" si="27"/>
        <v>22490.038388446923</v>
      </c>
      <c r="W313" s="3">
        <f t="shared" si="23"/>
        <v>112450.19194223461</v>
      </c>
      <c r="X313" s="3">
        <f t="shared" si="24"/>
        <v>269880.46066136315</v>
      </c>
      <c r="Y313" s="3">
        <f>VLOOKUP(J313,[1]BD!$J$2:$W$2575,14,FALSE)</f>
        <v>920000</v>
      </c>
      <c r="Z313" s="3">
        <f t="shared" si="25"/>
        <v>650119.53933863691</v>
      </c>
      <c r="AA313" s="17">
        <f>VLOOKUP(J313,Budget!$J$2:$AB$2575,19,FALSE)</f>
        <v>230000</v>
      </c>
      <c r="AB313" s="17">
        <f>VLOOKUP(J313,Budget!$J$2:$AB$2575,5,FALSE)</f>
        <v>230000</v>
      </c>
    </row>
    <row r="314" spans="1:28" x14ac:dyDescent="0.2">
      <c r="A314" t="s">
        <v>504</v>
      </c>
      <c r="B314" t="s">
        <v>505</v>
      </c>
      <c r="C314" t="s">
        <v>448</v>
      </c>
      <c r="D314" t="s">
        <v>448</v>
      </c>
      <c r="E314" t="s">
        <v>449</v>
      </c>
      <c r="F314" t="s">
        <v>450</v>
      </c>
      <c r="G314" t="s">
        <v>531</v>
      </c>
      <c r="H314" t="s">
        <v>532</v>
      </c>
      <c r="I314" t="s">
        <v>21</v>
      </c>
      <c r="J314" t="s">
        <v>533</v>
      </c>
      <c r="K314" s="3">
        <v>0</v>
      </c>
      <c r="L314" s="3">
        <v>0</v>
      </c>
      <c r="M314" s="3">
        <v>0</v>
      </c>
      <c r="N314" s="3">
        <v>43711.731625291541</v>
      </c>
      <c r="O314" s="3">
        <v>10927.932906322885</v>
      </c>
      <c r="P314" s="9">
        <f t="shared" si="28"/>
        <v>10927.932906322885</v>
      </c>
      <c r="Q314" s="9">
        <f t="shared" si="27"/>
        <v>10927.932906322885</v>
      </c>
      <c r="R314" s="9">
        <f t="shared" si="27"/>
        <v>10927.932906322885</v>
      </c>
      <c r="S314" s="9">
        <f t="shared" si="27"/>
        <v>10927.932906322885</v>
      </c>
      <c r="T314" s="9">
        <f t="shared" si="27"/>
        <v>10927.932906322885</v>
      </c>
      <c r="U314" s="9">
        <f t="shared" si="27"/>
        <v>10927.932906322885</v>
      </c>
      <c r="V314" s="9">
        <f t="shared" si="27"/>
        <v>10927.932906322885</v>
      </c>
      <c r="W314" s="3">
        <f t="shared" si="23"/>
        <v>54639.664531614428</v>
      </c>
      <c r="X314" s="3">
        <f t="shared" si="24"/>
        <v>131135.19487587459</v>
      </c>
      <c r="Y314" s="3">
        <f>VLOOKUP(J314,[1]BD!$J$2:$W$2575,14,FALSE)</f>
        <v>196000</v>
      </c>
      <c r="Z314" s="3">
        <f t="shared" si="25"/>
        <v>64864.805124125414</v>
      </c>
      <c r="AA314" s="17">
        <f>VLOOKUP(J314,Budget!$J$2:$AB$2575,19,FALSE)</f>
        <v>49000</v>
      </c>
      <c r="AB314" s="17">
        <f>VLOOKUP(J314,Budget!$J$2:$AB$2575,5,FALSE)</f>
        <v>49000</v>
      </c>
    </row>
    <row r="315" spans="1:28" x14ac:dyDescent="0.2">
      <c r="A315" t="s">
        <v>504</v>
      </c>
      <c r="B315" t="s">
        <v>505</v>
      </c>
      <c r="C315" t="s">
        <v>448</v>
      </c>
      <c r="D315" t="s">
        <v>448</v>
      </c>
      <c r="E315" t="s">
        <v>449</v>
      </c>
      <c r="F315" t="s">
        <v>450</v>
      </c>
      <c r="G315" t="s">
        <v>534</v>
      </c>
      <c r="H315" t="s">
        <v>535</v>
      </c>
      <c r="I315" t="s">
        <v>21</v>
      </c>
      <c r="J315" t="s">
        <v>536</v>
      </c>
      <c r="K315" s="3">
        <v>0</v>
      </c>
      <c r="L315" s="3">
        <v>0</v>
      </c>
      <c r="M315" s="3">
        <v>0</v>
      </c>
      <c r="N315" s="3">
        <v>22125.966245173997</v>
      </c>
      <c r="O315" s="3">
        <v>5531.4915612934992</v>
      </c>
      <c r="P315" s="9">
        <f t="shared" si="28"/>
        <v>5531.4915612934992</v>
      </c>
      <c r="Q315" s="9">
        <f t="shared" si="27"/>
        <v>5531.4915612934992</v>
      </c>
      <c r="R315" s="9">
        <f t="shared" si="27"/>
        <v>5531.4915612934992</v>
      </c>
      <c r="S315" s="9">
        <f t="shared" si="27"/>
        <v>5531.4915612934992</v>
      </c>
      <c r="T315" s="9">
        <f t="shared" si="27"/>
        <v>5531.4915612934992</v>
      </c>
      <c r="U315" s="9">
        <f t="shared" si="27"/>
        <v>5531.4915612934992</v>
      </c>
      <c r="V315" s="9">
        <f t="shared" si="27"/>
        <v>5531.4915612934992</v>
      </c>
      <c r="W315" s="3">
        <f t="shared" si="23"/>
        <v>27657.457806467497</v>
      </c>
      <c r="X315" s="3">
        <f t="shared" si="24"/>
        <v>66377.898735521987</v>
      </c>
      <c r="Y315" s="3">
        <f>VLOOKUP(J315,[1]BD!$J$2:$W$2575,14,FALSE)</f>
        <v>76000</v>
      </c>
      <c r="Z315" s="3">
        <f t="shared" si="25"/>
        <v>9622.101264478013</v>
      </c>
      <c r="AA315" s="17">
        <f>VLOOKUP(J315,Budget!$J$2:$AB$2575,19,FALSE)</f>
        <v>38000</v>
      </c>
      <c r="AB315" s="17">
        <f>VLOOKUP(J315,Budget!$J$2:$AB$2575,5,FALSE)</f>
        <v>38000</v>
      </c>
    </row>
    <row r="316" spans="1:28" x14ac:dyDescent="0.2">
      <c r="A316" t="s">
        <v>504</v>
      </c>
      <c r="B316" t="s">
        <v>505</v>
      </c>
      <c r="C316" t="s">
        <v>448</v>
      </c>
      <c r="D316" t="s">
        <v>448</v>
      </c>
      <c r="E316" t="s">
        <v>449</v>
      </c>
      <c r="F316" t="s">
        <v>450</v>
      </c>
      <c r="G316" t="s">
        <v>537</v>
      </c>
      <c r="H316" t="s">
        <v>538</v>
      </c>
      <c r="I316" t="s">
        <v>21</v>
      </c>
      <c r="J316" t="s">
        <v>539</v>
      </c>
      <c r="K316" s="3">
        <v>464.33873157709996</v>
      </c>
      <c r="L316" s="3">
        <v>749.64918723352548</v>
      </c>
      <c r="M316" s="3">
        <v>757.9497050363816</v>
      </c>
      <c r="N316" s="3">
        <v>778.12192545504956</v>
      </c>
      <c r="O316" s="3">
        <v>687.51488732551411</v>
      </c>
      <c r="P316" s="9">
        <f t="shared" si="28"/>
        <v>687.51488732551411</v>
      </c>
      <c r="Q316" s="9">
        <f t="shared" si="27"/>
        <v>687.51488732551411</v>
      </c>
      <c r="R316" s="9">
        <f t="shared" si="27"/>
        <v>687.51488732551411</v>
      </c>
      <c r="S316" s="9">
        <f t="shared" si="27"/>
        <v>687.51488732551411</v>
      </c>
      <c r="T316" s="9">
        <f t="shared" si="27"/>
        <v>687.51488732551411</v>
      </c>
      <c r="U316" s="9">
        <f t="shared" si="27"/>
        <v>687.51488732551411</v>
      </c>
      <c r="V316" s="9">
        <f t="shared" si="27"/>
        <v>687.51488732551411</v>
      </c>
      <c r="W316" s="3">
        <f t="shared" si="23"/>
        <v>3437.5744366275703</v>
      </c>
      <c r="X316" s="3">
        <f t="shared" si="24"/>
        <v>8250.1786479061684</v>
      </c>
      <c r="Y316" s="3">
        <f>VLOOKUP(J316,[1]BD!$J$2:$W$2575,14,FALSE)</f>
        <v>12000</v>
      </c>
      <c r="Z316" s="3">
        <f t="shared" si="25"/>
        <v>3749.8213520938316</v>
      </c>
      <c r="AA316" s="17">
        <f>VLOOKUP(J316,Budget!$J$2:$AB$2575,19,FALSE)</f>
        <v>5000</v>
      </c>
      <c r="AB316" s="17">
        <f>VLOOKUP(J316,Budget!$J$2:$AB$2575,5,FALSE)</f>
        <v>1000</v>
      </c>
    </row>
    <row r="317" spans="1:28" x14ac:dyDescent="0.2">
      <c r="A317" t="s">
        <v>504</v>
      </c>
      <c r="B317" t="s">
        <v>505</v>
      </c>
      <c r="C317" t="s">
        <v>448</v>
      </c>
      <c r="D317" t="s">
        <v>448</v>
      </c>
      <c r="E317" t="s">
        <v>449</v>
      </c>
      <c r="F317" t="s">
        <v>450</v>
      </c>
      <c r="G317" t="s">
        <v>540</v>
      </c>
      <c r="H317" t="s">
        <v>541</v>
      </c>
      <c r="I317" t="s">
        <v>21</v>
      </c>
      <c r="J317" t="s">
        <v>542</v>
      </c>
      <c r="K317" s="3">
        <v>1202.1698988774037</v>
      </c>
      <c r="L317" s="3">
        <v>3707.2111986162513</v>
      </c>
      <c r="M317" s="3">
        <v>3378.5150707982475</v>
      </c>
      <c r="N317" s="3">
        <v>3470.9270699792164</v>
      </c>
      <c r="O317" s="3">
        <v>2939.7058095677799</v>
      </c>
      <c r="P317" s="9">
        <f t="shared" si="28"/>
        <v>2939.7058095677799</v>
      </c>
      <c r="Q317" s="9">
        <f t="shared" si="27"/>
        <v>2939.7058095677799</v>
      </c>
      <c r="R317" s="9">
        <f t="shared" si="27"/>
        <v>2939.7058095677799</v>
      </c>
      <c r="S317" s="9">
        <f t="shared" si="27"/>
        <v>2939.7058095677799</v>
      </c>
      <c r="T317" s="9">
        <f t="shared" si="27"/>
        <v>2939.7058095677799</v>
      </c>
      <c r="U317" s="9">
        <f t="shared" si="27"/>
        <v>2939.7058095677799</v>
      </c>
      <c r="V317" s="9">
        <f t="shared" si="27"/>
        <v>2939.7058095677799</v>
      </c>
      <c r="W317" s="3">
        <f t="shared" si="23"/>
        <v>14698.5290478389</v>
      </c>
      <c r="X317" s="3">
        <f t="shared" si="24"/>
        <v>35276.469714813349</v>
      </c>
      <c r="Y317" s="3">
        <f>VLOOKUP(J317,[1]BD!$J$2:$W$2575,14,FALSE)</f>
        <v>30000</v>
      </c>
      <c r="Z317" s="3">
        <f t="shared" si="25"/>
        <v>-5276.4697148133491</v>
      </c>
      <c r="AA317" s="17">
        <f>VLOOKUP(J317,Budget!$J$2:$AB$2575,19,FALSE)</f>
        <v>15000</v>
      </c>
      <c r="AB317" s="17">
        <f>VLOOKUP(J317,Budget!$J$2:$AB$2575,5,FALSE)</f>
        <v>3000</v>
      </c>
    </row>
    <row r="318" spans="1:28" x14ac:dyDescent="0.2">
      <c r="A318" t="s">
        <v>504</v>
      </c>
      <c r="B318" t="s">
        <v>505</v>
      </c>
      <c r="C318" t="s">
        <v>448</v>
      </c>
      <c r="D318" t="s">
        <v>448</v>
      </c>
      <c r="E318" t="s">
        <v>449</v>
      </c>
      <c r="F318" t="s">
        <v>450</v>
      </c>
      <c r="G318" t="s">
        <v>543</v>
      </c>
      <c r="H318" t="s">
        <v>544</v>
      </c>
      <c r="I318" t="s">
        <v>21</v>
      </c>
      <c r="J318" t="s">
        <v>545</v>
      </c>
      <c r="K318" s="3">
        <v>0</v>
      </c>
      <c r="L318" s="3">
        <v>17845.626710661731</v>
      </c>
      <c r="M318" s="3">
        <v>0</v>
      </c>
      <c r="N318" s="3">
        <v>11207.911465483843</v>
      </c>
      <c r="O318" s="3">
        <v>7263.384544036393</v>
      </c>
      <c r="P318" s="9">
        <f t="shared" si="28"/>
        <v>7263.384544036393</v>
      </c>
      <c r="Q318" s="9">
        <f t="shared" si="27"/>
        <v>7263.384544036393</v>
      </c>
      <c r="R318" s="9">
        <f t="shared" si="27"/>
        <v>7263.384544036393</v>
      </c>
      <c r="S318" s="9">
        <f t="shared" si="27"/>
        <v>7263.384544036393</v>
      </c>
      <c r="T318" s="9">
        <f t="shared" si="27"/>
        <v>7263.384544036393</v>
      </c>
      <c r="U318" s="9">
        <f t="shared" si="27"/>
        <v>7263.384544036393</v>
      </c>
      <c r="V318" s="9">
        <f t="shared" si="27"/>
        <v>7263.384544036393</v>
      </c>
      <c r="W318" s="3">
        <f t="shared" si="23"/>
        <v>36316.922720181967</v>
      </c>
      <c r="X318" s="3">
        <f t="shared" si="24"/>
        <v>87160.614528436723</v>
      </c>
      <c r="Y318" s="3">
        <f>VLOOKUP(J318,[1]BD!$J$2:$W$2575,14,FALSE)</f>
        <v>235000</v>
      </c>
      <c r="Z318" s="3">
        <f t="shared" si="25"/>
        <v>147839.38547156326</v>
      </c>
      <c r="AA318" s="17">
        <f>VLOOKUP(J318,Budget!$J$2:$AB$2575,19,FALSE)</f>
        <v>100000</v>
      </c>
      <c r="AB318" s="17">
        <f>VLOOKUP(J318,Budget!$J$2:$AB$2575,5,FALSE)</f>
        <v>50000</v>
      </c>
    </row>
    <row r="319" spans="1:28" x14ac:dyDescent="0.2">
      <c r="A319" t="s">
        <v>504</v>
      </c>
      <c r="B319" t="s">
        <v>505</v>
      </c>
      <c r="C319" t="s">
        <v>448</v>
      </c>
      <c r="D319" t="s">
        <v>448</v>
      </c>
      <c r="E319" t="s">
        <v>449</v>
      </c>
      <c r="F319" t="s">
        <v>450</v>
      </c>
      <c r="G319" t="s">
        <v>220</v>
      </c>
      <c r="H319" t="s">
        <v>221</v>
      </c>
      <c r="I319" t="s">
        <v>21</v>
      </c>
      <c r="J319" t="s">
        <v>546</v>
      </c>
      <c r="K319" s="3">
        <v>2673.2531990632401</v>
      </c>
      <c r="L319" s="3">
        <v>4092.7932356660581</v>
      </c>
      <c r="M319" s="3">
        <v>1626.9427676239861</v>
      </c>
      <c r="N319" s="3">
        <v>1038.8616878549153</v>
      </c>
      <c r="O319" s="3">
        <v>2357.9627225520499</v>
      </c>
      <c r="P319" s="9">
        <f t="shared" si="28"/>
        <v>2357.9627225520499</v>
      </c>
      <c r="Q319" s="9">
        <f t="shared" si="27"/>
        <v>2357.9627225520499</v>
      </c>
      <c r="R319" s="9">
        <f t="shared" si="27"/>
        <v>2357.9627225520499</v>
      </c>
      <c r="S319" s="9">
        <f t="shared" si="27"/>
        <v>2357.9627225520499</v>
      </c>
      <c r="T319" s="9">
        <f t="shared" si="27"/>
        <v>2357.9627225520499</v>
      </c>
      <c r="U319" s="9">
        <f t="shared" si="27"/>
        <v>2357.9627225520499</v>
      </c>
      <c r="V319" s="9">
        <f t="shared" si="27"/>
        <v>2357.9627225520499</v>
      </c>
      <c r="W319" s="3">
        <f t="shared" si="23"/>
        <v>11789.813612760248</v>
      </c>
      <c r="X319" s="3">
        <f t="shared" si="24"/>
        <v>28295.552670624591</v>
      </c>
      <c r="Y319" s="3">
        <f>VLOOKUP(J319,[1]BD!$J$2:$W$2575,14,FALSE)</f>
        <v>30000</v>
      </c>
      <c r="Z319" s="3">
        <f t="shared" si="25"/>
        <v>1704.447329375409</v>
      </c>
      <c r="AA319" s="17">
        <f>VLOOKUP(J319,Budget!$J$2:$AB$2575,19,FALSE)</f>
        <v>12500</v>
      </c>
      <c r="AB319" s="17">
        <f>VLOOKUP(J319,Budget!$J$2:$AB$2575,5,FALSE)</f>
        <v>2500</v>
      </c>
    </row>
    <row r="320" spans="1:28" x14ac:dyDescent="0.2">
      <c r="A320" t="s">
        <v>504</v>
      </c>
      <c r="B320" t="s">
        <v>505</v>
      </c>
      <c r="C320" t="s">
        <v>448</v>
      </c>
      <c r="D320" t="s">
        <v>448</v>
      </c>
      <c r="E320" t="s">
        <v>449</v>
      </c>
      <c r="F320" t="s">
        <v>450</v>
      </c>
      <c r="G320" t="s">
        <v>547</v>
      </c>
      <c r="H320" t="s">
        <v>548</v>
      </c>
      <c r="I320" t="s">
        <v>21</v>
      </c>
      <c r="J320" t="s">
        <v>549</v>
      </c>
      <c r="K320" s="3">
        <v>6307.7158630783788</v>
      </c>
      <c r="L320" s="3">
        <v>9912.1904161225248</v>
      </c>
      <c r="M320" s="3">
        <v>7165.713803578903</v>
      </c>
      <c r="N320" s="3">
        <v>3736.499523282358</v>
      </c>
      <c r="O320" s="3">
        <v>6780.5299015155406</v>
      </c>
      <c r="P320" s="9">
        <f t="shared" si="28"/>
        <v>6780.5299015155415</v>
      </c>
      <c r="Q320" s="9">
        <f t="shared" si="27"/>
        <v>6780.5299015155415</v>
      </c>
      <c r="R320" s="9">
        <f t="shared" si="27"/>
        <v>6780.5299015155415</v>
      </c>
      <c r="S320" s="9">
        <f t="shared" si="27"/>
        <v>6780.5299015155415</v>
      </c>
      <c r="T320" s="9">
        <f t="shared" si="27"/>
        <v>6780.5299015155415</v>
      </c>
      <c r="U320" s="9">
        <f t="shared" si="27"/>
        <v>6780.5299015155415</v>
      </c>
      <c r="V320" s="9">
        <f t="shared" si="27"/>
        <v>6780.5299015155415</v>
      </c>
      <c r="W320" s="3">
        <f t="shared" si="23"/>
        <v>33902.649507577706</v>
      </c>
      <c r="X320" s="3">
        <f t="shared" si="24"/>
        <v>81366.358818186505</v>
      </c>
      <c r="Y320" s="3">
        <f>VLOOKUP(J320,[1]BD!$J$2:$W$2575,14,FALSE)</f>
        <v>80000</v>
      </c>
      <c r="Z320" s="3">
        <f t="shared" si="25"/>
        <v>-1366.3588181865052</v>
      </c>
      <c r="AA320" s="17">
        <f>VLOOKUP(J320,Budget!$J$2:$AB$2575,19,FALSE)</f>
        <v>32000</v>
      </c>
      <c r="AB320" s="17">
        <f>VLOOKUP(J320,Budget!$J$2:$AB$2575,5,FALSE)</f>
        <v>6000</v>
      </c>
    </row>
    <row r="321" spans="1:28" x14ac:dyDescent="0.2">
      <c r="A321" t="s">
        <v>504</v>
      </c>
      <c r="B321" t="s">
        <v>505</v>
      </c>
      <c r="C321" t="s">
        <v>448</v>
      </c>
      <c r="D321" t="s">
        <v>448</v>
      </c>
      <c r="E321" t="s">
        <v>449</v>
      </c>
      <c r="F321" t="s">
        <v>450</v>
      </c>
      <c r="G321" t="s">
        <v>550</v>
      </c>
      <c r="H321" t="s">
        <v>551</v>
      </c>
      <c r="I321" t="s">
        <v>21</v>
      </c>
      <c r="J321" t="s">
        <v>552</v>
      </c>
      <c r="K321" s="3">
        <v>1014.6717914651778</v>
      </c>
      <c r="L321" s="3">
        <v>1532.4057339122644</v>
      </c>
      <c r="M321" s="3">
        <v>1951.1062396778468</v>
      </c>
      <c r="N321" s="3">
        <v>2273.6222969683904</v>
      </c>
      <c r="O321" s="3">
        <v>1692.9515155059198</v>
      </c>
      <c r="P321" s="9">
        <f t="shared" si="28"/>
        <v>1692.9515155059198</v>
      </c>
      <c r="Q321" s="9">
        <f t="shared" si="27"/>
        <v>1692.9515155059198</v>
      </c>
      <c r="R321" s="9">
        <f t="shared" si="27"/>
        <v>1692.9515155059198</v>
      </c>
      <c r="S321" s="9">
        <f t="shared" si="27"/>
        <v>1692.9515155059198</v>
      </c>
      <c r="T321" s="9">
        <f t="shared" si="27"/>
        <v>1692.9515155059198</v>
      </c>
      <c r="U321" s="9">
        <f t="shared" si="27"/>
        <v>1692.9515155059198</v>
      </c>
      <c r="V321" s="9">
        <f t="shared" si="27"/>
        <v>1692.9515155059198</v>
      </c>
      <c r="W321" s="3">
        <f t="shared" si="23"/>
        <v>8464.7575775295991</v>
      </c>
      <c r="X321" s="3">
        <f t="shared" si="24"/>
        <v>20315.418186071038</v>
      </c>
      <c r="Y321" s="3">
        <f>VLOOKUP(J321,[1]BD!$J$2:$W$2575,14,FALSE)</f>
        <v>30000</v>
      </c>
      <c r="Z321" s="3">
        <f t="shared" si="25"/>
        <v>9684.5818139289622</v>
      </c>
      <c r="AA321" s="17">
        <f>VLOOKUP(J321,Budget!$J$2:$AB$2575,19,FALSE)</f>
        <v>12500</v>
      </c>
      <c r="AB321" s="17">
        <f>VLOOKUP(J321,Budget!$J$2:$AB$2575,5,FALSE)</f>
        <v>2500</v>
      </c>
    </row>
    <row r="322" spans="1:28" x14ac:dyDescent="0.2">
      <c r="A322" t="s">
        <v>553</v>
      </c>
      <c r="B322" t="s">
        <v>554</v>
      </c>
      <c r="C322" t="s">
        <v>448</v>
      </c>
      <c r="D322" t="s">
        <v>448</v>
      </c>
      <c r="E322" t="s">
        <v>449</v>
      </c>
      <c r="F322" t="s">
        <v>450</v>
      </c>
      <c r="G322" t="s">
        <v>15</v>
      </c>
      <c r="H322" t="s">
        <v>16</v>
      </c>
      <c r="I322" t="s">
        <v>17</v>
      </c>
      <c r="J322" t="s">
        <v>555</v>
      </c>
      <c r="K322" s="3">
        <v>39760.74</v>
      </c>
      <c r="L322" s="3">
        <v>34890.6</v>
      </c>
      <c r="M322" s="3">
        <v>34890.6</v>
      </c>
      <c r="N322" s="3">
        <v>42706.44</v>
      </c>
      <c r="O322" s="3">
        <v>38062.095000000001</v>
      </c>
      <c r="P322" s="9">
        <f t="shared" si="28"/>
        <v>38062.095000000001</v>
      </c>
      <c r="Q322" s="9">
        <f t="shared" si="27"/>
        <v>38062.095000000001</v>
      </c>
      <c r="R322" s="9">
        <f t="shared" si="27"/>
        <v>38062.095000000001</v>
      </c>
      <c r="S322" s="9">
        <f t="shared" si="27"/>
        <v>38062.095000000001</v>
      </c>
      <c r="T322" s="9">
        <f t="shared" si="27"/>
        <v>38062.095000000001</v>
      </c>
      <c r="U322" s="9">
        <f t="shared" si="27"/>
        <v>38062.095000000001</v>
      </c>
      <c r="V322" s="9">
        <f t="shared" si="27"/>
        <v>38062.095000000001</v>
      </c>
      <c r="W322" s="3">
        <f t="shared" si="23"/>
        <v>190310.47500000001</v>
      </c>
      <c r="X322" s="3">
        <f t="shared" ref="X322:X385" si="29">SUM(K322:V322)</f>
        <v>456745.1399999999</v>
      </c>
      <c r="Y322" s="3">
        <f>VLOOKUP(J322,[1]BD!$J$2:$W$2575,14,FALSE)</f>
        <v>460255.39</v>
      </c>
      <c r="Z322" s="3">
        <f t="shared" ref="Z322:Z385" si="30">Y322-X322</f>
        <v>3510.2500000001164</v>
      </c>
      <c r="AA322" s="17">
        <f>VLOOKUP(J322,Budget!$J$2:$AB$2575,19,FALSE)</f>
        <v>188495.96000000002</v>
      </c>
      <c r="AB322" s="17">
        <f>VLOOKUP(J322,Budget!$J$2:$AB$2575,5,FALSE)</f>
        <v>42706.44</v>
      </c>
    </row>
    <row r="323" spans="1:28" x14ac:dyDescent="0.2">
      <c r="A323" t="s">
        <v>553</v>
      </c>
      <c r="B323" t="s">
        <v>554</v>
      </c>
      <c r="C323" t="s">
        <v>448</v>
      </c>
      <c r="D323" t="s">
        <v>448</v>
      </c>
      <c r="E323" t="s">
        <v>449</v>
      </c>
      <c r="F323" t="s">
        <v>450</v>
      </c>
      <c r="G323" t="s">
        <v>19</v>
      </c>
      <c r="H323" t="s">
        <v>20</v>
      </c>
      <c r="I323" t="s">
        <v>21</v>
      </c>
      <c r="J323" t="s">
        <v>556</v>
      </c>
      <c r="K323" s="3">
        <v>2712.926124497103</v>
      </c>
      <c r="L323" s="3">
        <v>272.93770323832001</v>
      </c>
      <c r="M323" s="3">
        <v>2664.2540726210518</v>
      </c>
      <c r="N323" s="3">
        <v>266.42273154672807</v>
      </c>
      <c r="O323" s="3">
        <v>1479.1351579758007</v>
      </c>
      <c r="P323" s="9">
        <f t="shared" si="28"/>
        <v>1479.1351579758007</v>
      </c>
      <c r="Q323" s="9">
        <f t="shared" si="27"/>
        <v>1479.1351579758007</v>
      </c>
      <c r="R323" s="9">
        <f t="shared" si="27"/>
        <v>1479.1351579758007</v>
      </c>
      <c r="S323" s="9">
        <f t="shared" si="27"/>
        <v>1479.1351579758007</v>
      </c>
      <c r="T323" s="9">
        <f t="shared" si="27"/>
        <v>1479.1351579758007</v>
      </c>
      <c r="U323" s="9">
        <f t="shared" si="27"/>
        <v>1479.1351579758007</v>
      </c>
      <c r="V323" s="9">
        <f t="shared" si="27"/>
        <v>1479.1351579758007</v>
      </c>
      <c r="W323" s="3">
        <f t="shared" ref="W323:W386" si="31">SUM(K323:O323)</f>
        <v>7395.6757898790038</v>
      </c>
      <c r="X323" s="3">
        <f t="shared" si="29"/>
        <v>17749.62189570961</v>
      </c>
      <c r="Y323" s="3">
        <f>VLOOKUP(J323,[1]BD!$J$2:$W$2575,14,FALSE)</f>
        <v>25200</v>
      </c>
      <c r="Z323" s="3">
        <f t="shared" si="30"/>
        <v>7450.3781042903902</v>
      </c>
      <c r="AA323" s="17">
        <f>VLOOKUP(J323,Budget!$J$2:$AB$2575,19,FALSE)</f>
        <v>10800</v>
      </c>
      <c r="AB323" s="17">
        <f>VLOOKUP(J323,Budget!$J$2:$AB$2575,5,FALSE)</f>
        <v>1800</v>
      </c>
    </row>
    <row r="324" spans="1:28" x14ac:dyDescent="0.2">
      <c r="A324" t="s">
        <v>553</v>
      </c>
      <c r="B324" t="s">
        <v>554</v>
      </c>
      <c r="C324" t="s">
        <v>448</v>
      </c>
      <c r="D324" t="s">
        <v>448</v>
      </c>
      <c r="E324" t="s">
        <v>449</v>
      </c>
      <c r="F324" t="s">
        <v>450</v>
      </c>
      <c r="G324" t="s">
        <v>23</v>
      </c>
      <c r="H324" t="s">
        <v>24</v>
      </c>
      <c r="I324" t="s">
        <v>21</v>
      </c>
      <c r="J324" t="s">
        <v>557</v>
      </c>
      <c r="K324" s="3">
        <v>1316.3468007869551</v>
      </c>
      <c r="L324" s="3">
        <v>1499.1606150125297</v>
      </c>
      <c r="M324" s="3">
        <v>482.16035425888549</v>
      </c>
      <c r="N324" s="3">
        <v>1801.8123200760656</v>
      </c>
      <c r="O324" s="3">
        <v>1274.870022533609</v>
      </c>
      <c r="P324" s="9">
        <f t="shared" si="28"/>
        <v>1274.870022533609</v>
      </c>
      <c r="Q324" s="9">
        <f t="shared" si="27"/>
        <v>1274.870022533609</v>
      </c>
      <c r="R324" s="9">
        <f t="shared" si="27"/>
        <v>1274.870022533609</v>
      </c>
      <c r="S324" s="9">
        <f t="shared" si="27"/>
        <v>1274.870022533609</v>
      </c>
      <c r="T324" s="9">
        <f t="shared" si="27"/>
        <v>1274.870022533609</v>
      </c>
      <c r="U324" s="9">
        <f t="shared" si="27"/>
        <v>1274.870022533609</v>
      </c>
      <c r="V324" s="9">
        <f t="shared" si="27"/>
        <v>1274.870022533609</v>
      </c>
      <c r="W324" s="3">
        <f t="shared" si="31"/>
        <v>6374.3501126680449</v>
      </c>
      <c r="X324" s="3">
        <f t="shared" si="29"/>
        <v>15298.440270403307</v>
      </c>
      <c r="Y324" s="3">
        <f>VLOOKUP(J324,[1]BD!$J$2:$W$2575,14,FALSE)</f>
        <v>12800</v>
      </c>
      <c r="Z324" s="3">
        <f t="shared" si="30"/>
        <v>-2498.4402704033073</v>
      </c>
      <c r="AA324" s="17">
        <f>VLOOKUP(J324,Budget!$J$2:$AB$2575,19,FALSE)</f>
        <v>5440</v>
      </c>
      <c r="AB324" s="17">
        <f>VLOOKUP(J324,Budget!$J$2:$AB$2575,5,FALSE)</f>
        <v>1280</v>
      </c>
    </row>
    <row r="325" spans="1:28" x14ac:dyDescent="0.2">
      <c r="A325" t="s">
        <v>553</v>
      </c>
      <c r="B325" t="s">
        <v>554</v>
      </c>
      <c r="C325" t="s">
        <v>448</v>
      </c>
      <c r="D325" t="s">
        <v>448</v>
      </c>
      <c r="E325" t="s">
        <v>449</v>
      </c>
      <c r="F325" t="s">
        <v>450</v>
      </c>
      <c r="G325" t="s">
        <v>26</v>
      </c>
      <c r="H325" t="s">
        <v>27</v>
      </c>
      <c r="I325" t="s">
        <v>21</v>
      </c>
      <c r="J325" t="s">
        <v>558</v>
      </c>
      <c r="K325" s="3">
        <v>157.77432960472817</v>
      </c>
      <c r="L325" s="3">
        <v>79.870482803513255</v>
      </c>
      <c r="M325" s="3">
        <v>126.41466462389612</v>
      </c>
      <c r="N325" s="3">
        <v>107.91345691021004</v>
      </c>
      <c r="O325" s="3">
        <v>117.9932334855869</v>
      </c>
      <c r="P325" s="9">
        <f t="shared" si="28"/>
        <v>117.9932334855869</v>
      </c>
      <c r="Q325" s="9">
        <f t="shared" si="27"/>
        <v>117.9932334855869</v>
      </c>
      <c r="R325" s="9">
        <f t="shared" si="27"/>
        <v>117.9932334855869</v>
      </c>
      <c r="S325" s="9">
        <f t="shared" si="27"/>
        <v>117.9932334855869</v>
      </c>
      <c r="T325" s="9">
        <f t="shared" si="27"/>
        <v>117.9932334855869</v>
      </c>
      <c r="U325" s="9">
        <f t="shared" si="27"/>
        <v>117.9932334855869</v>
      </c>
      <c r="V325" s="9">
        <f t="shared" si="27"/>
        <v>117.9932334855869</v>
      </c>
      <c r="W325" s="3">
        <f t="shared" si="31"/>
        <v>589.96616742793447</v>
      </c>
      <c r="X325" s="3">
        <f t="shared" si="29"/>
        <v>1415.9188018270427</v>
      </c>
      <c r="Y325" s="3">
        <f>VLOOKUP(J325,[1]BD!$J$2:$W$2575,14,FALSE)</f>
        <v>3024</v>
      </c>
      <c r="Z325" s="3">
        <f t="shared" si="30"/>
        <v>1608.0811981729573</v>
      </c>
      <c r="AA325" s="17">
        <f>VLOOKUP(J325,Budget!$J$2:$AB$2575,19,FALSE)</f>
        <v>1260</v>
      </c>
      <c r="AB325" s="17">
        <f>VLOOKUP(J325,Budget!$J$2:$AB$2575,5,FALSE)</f>
        <v>252</v>
      </c>
    </row>
    <row r="326" spans="1:28" x14ac:dyDescent="0.2">
      <c r="A326" t="s">
        <v>553</v>
      </c>
      <c r="B326" t="s">
        <v>554</v>
      </c>
      <c r="C326" t="s">
        <v>448</v>
      </c>
      <c r="D326" t="s">
        <v>448</v>
      </c>
      <c r="E326" t="s">
        <v>449</v>
      </c>
      <c r="F326" t="s">
        <v>450</v>
      </c>
      <c r="G326" t="s">
        <v>29</v>
      </c>
      <c r="H326" t="s">
        <v>30</v>
      </c>
      <c r="I326" t="s">
        <v>21</v>
      </c>
      <c r="J326" t="s">
        <v>559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9">
        <f t="shared" si="28"/>
        <v>0</v>
      </c>
      <c r="Q326" s="9">
        <f t="shared" si="27"/>
        <v>0</v>
      </c>
      <c r="R326" s="9">
        <f t="shared" si="27"/>
        <v>0</v>
      </c>
      <c r="S326" s="9">
        <f t="shared" si="27"/>
        <v>0</v>
      </c>
      <c r="T326" s="9">
        <f t="shared" si="27"/>
        <v>0</v>
      </c>
      <c r="U326" s="9">
        <f t="shared" si="27"/>
        <v>0</v>
      </c>
      <c r="V326" s="9">
        <f t="shared" si="27"/>
        <v>0</v>
      </c>
      <c r="W326" s="3">
        <f t="shared" si="31"/>
        <v>0</v>
      </c>
      <c r="X326" s="3">
        <f t="shared" si="29"/>
        <v>0</v>
      </c>
      <c r="Y326" s="3">
        <f>VLOOKUP(J326,[1]BD!$J$2:$W$2575,14,FALSE)</f>
        <v>8050</v>
      </c>
      <c r="Z326" s="3">
        <f t="shared" si="30"/>
        <v>8050</v>
      </c>
      <c r="AA326" s="17">
        <f>VLOOKUP(J326,Budget!$J$2:$AB$2575,19,FALSE)</f>
        <v>0</v>
      </c>
      <c r="AB326" s="17">
        <f>VLOOKUP(J326,Budget!$J$2:$AB$2575,5,FALSE)</f>
        <v>0</v>
      </c>
    </row>
    <row r="327" spans="1:28" x14ac:dyDescent="0.2">
      <c r="A327" t="s">
        <v>553</v>
      </c>
      <c r="B327" t="s">
        <v>554</v>
      </c>
      <c r="C327" t="s">
        <v>448</v>
      </c>
      <c r="D327" t="s">
        <v>448</v>
      </c>
      <c r="E327" t="s">
        <v>449</v>
      </c>
      <c r="F327" t="s">
        <v>450</v>
      </c>
      <c r="G327" t="s">
        <v>32</v>
      </c>
      <c r="H327" t="s">
        <v>33</v>
      </c>
      <c r="I327" t="s">
        <v>21</v>
      </c>
      <c r="J327" t="s">
        <v>560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9">
        <f t="shared" si="28"/>
        <v>0</v>
      </c>
      <c r="Q327" s="9">
        <f t="shared" si="27"/>
        <v>0</v>
      </c>
      <c r="R327" s="9">
        <f t="shared" si="27"/>
        <v>0</v>
      </c>
      <c r="S327" s="9">
        <f t="shared" si="27"/>
        <v>0</v>
      </c>
      <c r="T327" s="9">
        <f t="shared" si="27"/>
        <v>0</v>
      </c>
      <c r="U327" s="9">
        <f t="shared" si="27"/>
        <v>0</v>
      </c>
      <c r="V327" s="9">
        <f t="shared" si="27"/>
        <v>0</v>
      </c>
      <c r="W327" s="3">
        <f t="shared" si="31"/>
        <v>0</v>
      </c>
      <c r="X327" s="3">
        <f t="shared" si="29"/>
        <v>0</v>
      </c>
      <c r="Y327" s="3">
        <f>VLOOKUP(J327,[1]BD!$J$2:$W$2575,14,FALSE)</f>
        <v>2000</v>
      </c>
      <c r="Z327" s="3">
        <f t="shared" si="30"/>
        <v>2000</v>
      </c>
      <c r="AA327" s="17">
        <f>VLOOKUP(J327,Budget!$J$2:$AB$2575,19,FALSE)</f>
        <v>0</v>
      </c>
      <c r="AB327" s="17">
        <f>VLOOKUP(J327,Budget!$J$2:$AB$2575,5,FALSE)</f>
        <v>0</v>
      </c>
    </row>
    <row r="328" spans="1:28" x14ac:dyDescent="0.2">
      <c r="A328" t="s">
        <v>553</v>
      </c>
      <c r="B328" t="s">
        <v>554</v>
      </c>
      <c r="C328" t="s">
        <v>448</v>
      </c>
      <c r="D328" t="s">
        <v>448</v>
      </c>
      <c r="E328" t="s">
        <v>449</v>
      </c>
      <c r="F328" t="s">
        <v>450</v>
      </c>
      <c r="G328" t="s">
        <v>35</v>
      </c>
      <c r="H328" t="s">
        <v>36</v>
      </c>
      <c r="I328" t="s">
        <v>21</v>
      </c>
      <c r="J328" t="s">
        <v>561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9">
        <f t="shared" si="28"/>
        <v>0</v>
      </c>
      <c r="Q328" s="9">
        <f t="shared" si="27"/>
        <v>0</v>
      </c>
      <c r="R328" s="9">
        <f t="shared" si="27"/>
        <v>0</v>
      </c>
      <c r="S328" s="9">
        <f t="shared" si="27"/>
        <v>0</v>
      </c>
      <c r="T328" s="9">
        <f t="shared" si="27"/>
        <v>0</v>
      </c>
      <c r="U328" s="9">
        <f t="shared" si="27"/>
        <v>0</v>
      </c>
      <c r="V328" s="9">
        <f t="shared" si="27"/>
        <v>0</v>
      </c>
      <c r="W328" s="3">
        <f t="shared" si="31"/>
        <v>0</v>
      </c>
      <c r="X328" s="3">
        <f t="shared" si="29"/>
        <v>0</v>
      </c>
      <c r="Y328" s="3">
        <f>VLOOKUP(J328,[1]BD!$J$2:$W$2575,14,FALSE)</f>
        <v>1500</v>
      </c>
      <c r="Z328" s="3">
        <f t="shared" si="30"/>
        <v>1500</v>
      </c>
      <c r="AA328" s="17">
        <f>VLOOKUP(J328,Budget!$J$2:$AB$2575,19,FALSE)</f>
        <v>0</v>
      </c>
      <c r="AB328" s="17">
        <f>VLOOKUP(J328,Budget!$J$2:$AB$2575,5,FALSE)</f>
        <v>0</v>
      </c>
    </row>
    <row r="329" spans="1:28" x14ac:dyDescent="0.2">
      <c r="A329" t="s">
        <v>553</v>
      </c>
      <c r="B329" t="s">
        <v>554</v>
      </c>
      <c r="C329" t="s">
        <v>448</v>
      </c>
      <c r="D329" t="s">
        <v>448</v>
      </c>
      <c r="E329" t="s">
        <v>449</v>
      </c>
      <c r="F329" t="s">
        <v>450</v>
      </c>
      <c r="G329" t="s">
        <v>44</v>
      </c>
      <c r="H329" t="s">
        <v>45</v>
      </c>
      <c r="I329" t="s">
        <v>21</v>
      </c>
      <c r="J329" t="s">
        <v>562</v>
      </c>
      <c r="K329" s="3">
        <v>276.56843241604878</v>
      </c>
      <c r="L329" s="3">
        <v>1244.0187927553004</v>
      </c>
      <c r="M329" s="3">
        <v>143.73482110274901</v>
      </c>
      <c r="N329" s="3">
        <v>863.56570533566889</v>
      </c>
      <c r="O329" s="3">
        <v>631.97193790244182</v>
      </c>
      <c r="P329" s="9">
        <f t="shared" si="28"/>
        <v>631.97193790244182</v>
      </c>
      <c r="Q329" s="9">
        <f t="shared" si="27"/>
        <v>631.97193790244182</v>
      </c>
      <c r="R329" s="9">
        <f t="shared" si="27"/>
        <v>631.97193790244182</v>
      </c>
      <c r="S329" s="9">
        <f t="shared" si="27"/>
        <v>631.97193790244182</v>
      </c>
      <c r="T329" s="9">
        <f t="shared" si="27"/>
        <v>631.97193790244182</v>
      </c>
      <c r="U329" s="9">
        <f t="shared" si="27"/>
        <v>631.97193790244182</v>
      </c>
      <c r="V329" s="9">
        <f t="shared" si="27"/>
        <v>631.97193790244182</v>
      </c>
      <c r="W329" s="3">
        <f t="shared" si="31"/>
        <v>3159.8596895122091</v>
      </c>
      <c r="X329" s="3">
        <f t="shared" si="29"/>
        <v>7583.6632548293019</v>
      </c>
      <c r="Y329" s="3">
        <f>VLOOKUP(J329,[1]BD!$J$2:$W$2575,14,FALSE)</f>
        <v>9148</v>
      </c>
      <c r="Z329" s="3">
        <f t="shared" si="30"/>
        <v>1564.3367451706981</v>
      </c>
      <c r="AA329" s="17">
        <f>VLOOKUP(J329,Budget!$J$2:$AB$2575,19,FALSE)</f>
        <v>3810</v>
      </c>
      <c r="AB329" s="17">
        <f>VLOOKUP(J329,Budget!$J$2:$AB$2575,5,FALSE)</f>
        <v>762</v>
      </c>
    </row>
    <row r="330" spans="1:28" x14ac:dyDescent="0.2">
      <c r="A330" t="s">
        <v>553</v>
      </c>
      <c r="B330" t="s">
        <v>554</v>
      </c>
      <c r="C330" t="s">
        <v>448</v>
      </c>
      <c r="D330" t="s">
        <v>448</v>
      </c>
      <c r="E330" t="s">
        <v>449</v>
      </c>
      <c r="F330" t="s">
        <v>450</v>
      </c>
      <c r="G330" t="s">
        <v>47</v>
      </c>
      <c r="H330" t="s">
        <v>48</v>
      </c>
      <c r="I330" t="s">
        <v>21</v>
      </c>
      <c r="J330" t="s">
        <v>563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9">
        <f t="shared" si="28"/>
        <v>0</v>
      </c>
      <c r="Q330" s="9">
        <f t="shared" si="27"/>
        <v>0</v>
      </c>
      <c r="R330" s="9">
        <f t="shared" si="27"/>
        <v>0</v>
      </c>
      <c r="S330" s="9">
        <f t="shared" si="27"/>
        <v>0</v>
      </c>
      <c r="T330" s="9">
        <f t="shared" si="27"/>
        <v>0</v>
      </c>
      <c r="U330" s="9">
        <f t="shared" si="27"/>
        <v>0</v>
      </c>
      <c r="V330" s="9">
        <f t="shared" si="27"/>
        <v>0</v>
      </c>
      <c r="W330" s="3">
        <f t="shared" si="31"/>
        <v>0</v>
      </c>
      <c r="X330" s="3">
        <f t="shared" si="29"/>
        <v>0</v>
      </c>
      <c r="Y330" s="3">
        <f>VLOOKUP(J330,[1]BD!$J$2:$W$2575,14,FALSE)</f>
        <v>513</v>
      </c>
      <c r="Z330" s="3">
        <f t="shared" si="30"/>
        <v>513</v>
      </c>
      <c r="AA330" s="17">
        <f>VLOOKUP(J330,Budget!$J$2:$AB$2575,19,FALSE)</f>
        <v>0</v>
      </c>
      <c r="AB330" s="17">
        <f>VLOOKUP(J330,Budget!$J$2:$AB$2575,5,FALSE)</f>
        <v>0</v>
      </c>
    </row>
    <row r="331" spans="1:28" x14ac:dyDescent="0.2">
      <c r="A331" t="s">
        <v>553</v>
      </c>
      <c r="B331" t="s">
        <v>554</v>
      </c>
      <c r="C331" t="s">
        <v>448</v>
      </c>
      <c r="D331" t="s">
        <v>448</v>
      </c>
      <c r="E331" t="s">
        <v>449</v>
      </c>
      <c r="F331" t="s">
        <v>450</v>
      </c>
      <c r="G331" t="s">
        <v>50</v>
      </c>
      <c r="H331" t="s">
        <v>51</v>
      </c>
      <c r="I331" t="s">
        <v>21</v>
      </c>
      <c r="J331" t="s">
        <v>564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9">
        <f t="shared" si="28"/>
        <v>0</v>
      </c>
      <c r="Q331" s="9">
        <f t="shared" si="27"/>
        <v>0</v>
      </c>
      <c r="R331" s="9">
        <f t="shared" si="27"/>
        <v>0</v>
      </c>
      <c r="S331" s="9">
        <f t="shared" si="27"/>
        <v>0</v>
      </c>
      <c r="T331" s="9">
        <f t="shared" si="27"/>
        <v>0</v>
      </c>
      <c r="U331" s="9">
        <f t="shared" si="27"/>
        <v>0</v>
      </c>
      <c r="V331" s="9">
        <f t="shared" si="27"/>
        <v>0</v>
      </c>
      <c r="W331" s="3">
        <f t="shared" si="31"/>
        <v>0</v>
      </c>
      <c r="X331" s="3">
        <f t="shared" si="29"/>
        <v>0</v>
      </c>
      <c r="Y331" s="3">
        <f>VLOOKUP(J331,[1]BD!$J$2:$W$2575,14,FALSE)</f>
        <v>220</v>
      </c>
      <c r="Z331" s="3">
        <f t="shared" si="30"/>
        <v>220</v>
      </c>
      <c r="AA331" s="17">
        <f>VLOOKUP(J331,Budget!$J$2:$AB$2575,19,FALSE)</f>
        <v>0</v>
      </c>
      <c r="AB331" s="17">
        <f>VLOOKUP(J331,Budget!$J$2:$AB$2575,5,FALSE)</f>
        <v>0</v>
      </c>
    </row>
    <row r="332" spans="1:28" x14ac:dyDescent="0.2">
      <c r="A332" t="s">
        <v>553</v>
      </c>
      <c r="B332" t="s">
        <v>554</v>
      </c>
      <c r="C332" t="s">
        <v>448</v>
      </c>
      <c r="D332" t="s">
        <v>448</v>
      </c>
      <c r="E332" t="s">
        <v>449</v>
      </c>
      <c r="F332" t="s">
        <v>450</v>
      </c>
      <c r="G332" t="s">
        <v>53</v>
      </c>
      <c r="H332" t="s">
        <v>54</v>
      </c>
      <c r="I332" t="s">
        <v>21</v>
      </c>
      <c r="J332" t="s">
        <v>565</v>
      </c>
      <c r="K332" s="3">
        <v>10370.355866471285</v>
      </c>
      <c r="L332" s="3">
        <v>7002.3268832919111</v>
      </c>
      <c r="M332" s="3">
        <v>19882.952538903886</v>
      </c>
      <c r="N332" s="3">
        <v>14400.533184528342</v>
      </c>
      <c r="O332" s="3">
        <v>12914.042118298856</v>
      </c>
      <c r="P332" s="9">
        <f t="shared" si="28"/>
        <v>12914.042118298856</v>
      </c>
      <c r="Q332" s="9">
        <f t="shared" si="27"/>
        <v>12914.042118298856</v>
      </c>
      <c r="R332" s="9">
        <f t="shared" si="27"/>
        <v>12914.042118298856</v>
      </c>
      <c r="S332" s="9">
        <f t="shared" si="27"/>
        <v>12914.042118298856</v>
      </c>
      <c r="T332" s="9">
        <f t="shared" si="27"/>
        <v>12914.042118298856</v>
      </c>
      <c r="U332" s="9">
        <f t="shared" si="27"/>
        <v>12914.042118298856</v>
      </c>
      <c r="V332" s="9">
        <f t="shared" si="27"/>
        <v>12914.042118298856</v>
      </c>
      <c r="W332" s="3">
        <f t="shared" si="31"/>
        <v>64570.21059149428</v>
      </c>
      <c r="X332" s="3">
        <f t="shared" si="29"/>
        <v>154968.50541958623</v>
      </c>
      <c r="Y332" s="3">
        <f>VLOOKUP(J332,[1]BD!$J$2:$W$2575,14,FALSE)</f>
        <v>190000</v>
      </c>
      <c r="Z332" s="3">
        <f t="shared" si="30"/>
        <v>35031.494580413768</v>
      </c>
      <c r="AA332" s="17">
        <f>VLOOKUP(J332,Budget!$J$2:$AB$2575,19,FALSE)</f>
        <v>79166.666666666672</v>
      </c>
      <c r="AB332" s="17">
        <f>VLOOKUP(J332,Budget!$J$2:$AB$2575,5,FALSE)</f>
        <v>15833.333333333334</v>
      </c>
    </row>
    <row r="333" spans="1:28" x14ac:dyDescent="0.2">
      <c r="A333" t="s">
        <v>553</v>
      </c>
      <c r="B333" t="s">
        <v>554</v>
      </c>
      <c r="C333" t="s">
        <v>448</v>
      </c>
      <c r="D333" t="s">
        <v>448</v>
      </c>
      <c r="E333" t="s">
        <v>449</v>
      </c>
      <c r="F333" t="s">
        <v>450</v>
      </c>
      <c r="G333" t="s">
        <v>59</v>
      </c>
      <c r="H333" t="s">
        <v>60</v>
      </c>
      <c r="I333" t="s">
        <v>21</v>
      </c>
      <c r="J333" t="s">
        <v>566</v>
      </c>
      <c r="K333" s="3">
        <v>100.24087887656846</v>
      </c>
      <c r="L333" s="3">
        <v>49.751090385377189</v>
      </c>
      <c r="M333" s="3">
        <v>170.05017208266636</v>
      </c>
      <c r="N333" s="3">
        <v>96.072988207410674</v>
      </c>
      <c r="O333" s="3">
        <v>104.02878238800567</v>
      </c>
      <c r="P333" s="9">
        <f t="shared" si="28"/>
        <v>104.02878238800568</v>
      </c>
      <c r="Q333" s="9">
        <f t="shared" si="27"/>
        <v>104.02878238800568</v>
      </c>
      <c r="R333" s="9">
        <f t="shared" si="27"/>
        <v>104.02878238800568</v>
      </c>
      <c r="S333" s="9">
        <f t="shared" si="27"/>
        <v>104.02878238800568</v>
      </c>
      <c r="T333" s="9">
        <f t="shared" si="27"/>
        <v>104.02878238800568</v>
      </c>
      <c r="U333" s="9">
        <f t="shared" si="27"/>
        <v>104.02878238800568</v>
      </c>
      <c r="V333" s="9">
        <f t="shared" si="27"/>
        <v>104.02878238800568</v>
      </c>
      <c r="W333" s="3">
        <f t="shared" si="31"/>
        <v>520.14391194002837</v>
      </c>
      <c r="X333" s="3">
        <f t="shared" si="29"/>
        <v>1248.3453886560683</v>
      </c>
      <c r="Y333" s="3">
        <f>VLOOKUP(J333,[1]BD!$J$2:$W$2575,14,FALSE)</f>
        <v>2256</v>
      </c>
      <c r="Z333" s="3">
        <f t="shared" si="30"/>
        <v>1007.6546113439317</v>
      </c>
      <c r="AA333" s="17">
        <f>VLOOKUP(J333,Budget!$J$2:$AB$2575,19,FALSE)</f>
        <v>940</v>
      </c>
      <c r="AB333" s="17">
        <f>VLOOKUP(J333,Budget!$J$2:$AB$2575,5,FALSE)</f>
        <v>188</v>
      </c>
    </row>
    <row r="334" spans="1:28" x14ac:dyDescent="0.2">
      <c r="A334" t="s">
        <v>553</v>
      </c>
      <c r="B334" t="s">
        <v>554</v>
      </c>
      <c r="C334" t="s">
        <v>448</v>
      </c>
      <c r="D334" t="s">
        <v>448</v>
      </c>
      <c r="E334" t="s">
        <v>449</v>
      </c>
      <c r="F334" t="s">
        <v>450</v>
      </c>
      <c r="G334" t="s">
        <v>68</v>
      </c>
      <c r="H334" t="s">
        <v>69</v>
      </c>
      <c r="I334" t="s">
        <v>21</v>
      </c>
      <c r="J334" t="s">
        <v>567</v>
      </c>
      <c r="K334" s="3">
        <v>6.5761643888069026</v>
      </c>
      <c r="L334" s="3">
        <v>1005.5885887666639</v>
      </c>
      <c r="M334" s="3">
        <v>199.77290579316679</v>
      </c>
      <c r="N334" s="3">
        <v>11.228379310438683</v>
      </c>
      <c r="O334" s="3">
        <v>305.79150956476906</v>
      </c>
      <c r="P334" s="9">
        <f t="shared" si="28"/>
        <v>305.79150956476906</v>
      </c>
      <c r="Q334" s="9">
        <f t="shared" si="27"/>
        <v>305.79150956476906</v>
      </c>
      <c r="R334" s="9">
        <f t="shared" si="27"/>
        <v>305.79150956476906</v>
      </c>
      <c r="S334" s="9">
        <f t="shared" si="27"/>
        <v>305.79150956476906</v>
      </c>
      <c r="T334" s="9">
        <f t="shared" si="27"/>
        <v>305.79150956476906</v>
      </c>
      <c r="U334" s="9">
        <f t="shared" si="27"/>
        <v>305.79150956476906</v>
      </c>
      <c r="V334" s="9">
        <f t="shared" si="27"/>
        <v>305.79150956476906</v>
      </c>
      <c r="W334" s="3">
        <f t="shared" si="31"/>
        <v>1528.9575478238453</v>
      </c>
      <c r="X334" s="3">
        <f t="shared" si="29"/>
        <v>3669.4981147772287</v>
      </c>
      <c r="Y334" s="3">
        <f>VLOOKUP(J334,[1]BD!$J$2:$W$2575,14,FALSE)</f>
        <v>10000</v>
      </c>
      <c r="Z334" s="3">
        <f t="shared" si="30"/>
        <v>6330.5018852227713</v>
      </c>
      <c r="AA334" s="17">
        <f>VLOOKUP(J334,Budget!$J$2:$AB$2575,19,FALSE)</f>
        <v>4165</v>
      </c>
      <c r="AB334" s="17">
        <f>VLOOKUP(J334,Budget!$J$2:$AB$2575,5,FALSE)</f>
        <v>833</v>
      </c>
    </row>
    <row r="335" spans="1:28" x14ac:dyDescent="0.2">
      <c r="A335" t="s">
        <v>553</v>
      </c>
      <c r="B335" t="s">
        <v>554</v>
      </c>
      <c r="C335" t="s">
        <v>448</v>
      </c>
      <c r="D335" t="s">
        <v>448</v>
      </c>
      <c r="E335" t="s">
        <v>449</v>
      </c>
      <c r="F335" t="s">
        <v>450</v>
      </c>
      <c r="G335" t="s">
        <v>568</v>
      </c>
      <c r="H335" t="s">
        <v>569</v>
      </c>
      <c r="I335" t="s">
        <v>21</v>
      </c>
      <c r="J335" t="s">
        <v>570</v>
      </c>
      <c r="K335" s="3">
        <v>31628.490551536586</v>
      </c>
      <c r="L335" s="3">
        <v>27350.887252023367</v>
      </c>
      <c r="M335" s="3">
        <v>7368.5467747084267</v>
      </c>
      <c r="N335" s="3">
        <v>86627.668605136583</v>
      </c>
      <c r="O335" s="3">
        <v>38243.898295851242</v>
      </c>
      <c r="P335" s="9">
        <f t="shared" si="28"/>
        <v>38243.898295851242</v>
      </c>
      <c r="Q335" s="9">
        <f t="shared" si="27"/>
        <v>38243.898295851242</v>
      </c>
      <c r="R335" s="9">
        <f t="shared" si="27"/>
        <v>38243.898295851242</v>
      </c>
      <c r="S335" s="9">
        <f t="shared" si="27"/>
        <v>38243.898295851242</v>
      </c>
      <c r="T335" s="9">
        <f t="shared" si="27"/>
        <v>38243.898295851242</v>
      </c>
      <c r="U335" s="9">
        <f t="shared" si="27"/>
        <v>38243.898295851242</v>
      </c>
      <c r="V335" s="9">
        <f t="shared" si="27"/>
        <v>38243.898295851242</v>
      </c>
      <c r="W335" s="3">
        <f t="shared" si="31"/>
        <v>191219.49147925622</v>
      </c>
      <c r="X335" s="3">
        <f t="shared" si="29"/>
        <v>458926.77955021494</v>
      </c>
      <c r="Y335" s="3">
        <f>VLOOKUP(J335,[1]BD!$J$2:$W$2575,14,FALSE)</f>
        <v>600000</v>
      </c>
      <c r="Z335" s="3">
        <f t="shared" si="30"/>
        <v>141073.22044978506</v>
      </c>
      <c r="AA335" s="17">
        <f>VLOOKUP(J335,Budget!$J$2:$AB$2575,19,FALSE)</f>
        <v>250000</v>
      </c>
      <c r="AB335" s="17">
        <f>VLOOKUP(J335,Budget!$J$2:$AB$2575,5,FALSE)</f>
        <v>50000</v>
      </c>
    </row>
    <row r="336" spans="1:28" x14ac:dyDescent="0.2">
      <c r="A336" t="s">
        <v>553</v>
      </c>
      <c r="B336" t="s">
        <v>554</v>
      </c>
      <c r="C336" t="s">
        <v>448</v>
      </c>
      <c r="D336" t="s">
        <v>448</v>
      </c>
      <c r="E336" t="s">
        <v>449</v>
      </c>
      <c r="F336" t="s">
        <v>450</v>
      </c>
      <c r="G336" t="s">
        <v>571</v>
      </c>
      <c r="H336" t="s">
        <v>572</v>
      </c>
      <c r="I336" t="s">
        <v>21</v>
      </c>
      <c r="J336" t="s">
        <v>573</v>
      </c>
      <c r="K336" s="3">
        <v>15524.781190831245</v>
      </c>
      <c r="L336" s="3">
        <v>18915.509797116207</v>
      </c>
      <c r="M336" s="3">
        <v>3987.1959527902804</v>
      </c>
      <c r="N336" s="3">
        <v>16444.783035809214</v>
      </c>
      <c r="O336" s="3">
        <v>13718.067494136736</v>
      </c>
      <c r="P336" s="9">
        <f t="shared" si="28"/>
        <v>13718.067494136736</v>
      </c>
      <c r="Q336" s="9">
        <f t="shared" si="27"/>
        <v>13718.067494136736</v>
      </c>
      <c r="R336" s="9">
        <f t="shared" si="27"/>
        <v>13718.067494136736</v>
      </c>
      <c r="S336" s="9">
        <f t="shared" si="27"/>
        <v>13718.067494136736</v>
      </c>
      <c r="T336" s="9">
        <f t="shared" si="27"/>
        <v>13718.067494136736</v>
      </c>
      <c r="U336" s="9">
        <f t="shared" si="27"/>
        <v>13718.067494136736</v>
      </c>
      <c r="V336" s="9">
        <f t="shared" si="27"/>
        <v>13718.067494136736</v>
      </c>
      <c r="W336" s="3">
        <f t="shared" si="31"/>
        <v>68590.337470683677</v>
      </c>
      <c r="X336" s="3">
        <f t="shared" si="29"/>
        <v>164616.80992964085</v>
      </c>
      <c r="Y336" s="3">
        <f>VLOOKUP(J336,[1]BD!$J$2:$W$2575,14,FALSE)</f>
        <v>168000</v>
      </c>
      <c r="Z336" s="3">
        <f t="shared" si="30"/>
        <v>3383.1900703591527</v>
      </c>
      <c r="AA336" s="17">
        <f>VLOOKUP(J336,Budget!$J$2:$AB$2575,19,FALSE)</f>
        <v>70000</v>
      </c>
      <c r="AB336" s="17">
        <f>VLOOKUP(J336,Budget!$J$2:$AB$2575,5,FALSE)</f>
        <v>14000</v>
      </c>
    </row>
    <row r="337" spans="1:28" x14ac:dyDescent="0.2">
      <c r="A337" t="s">
        <v>553</v>
      </c>
      <c r="B337" t="s">
        <v>554</v>
      </c>
      <c r="C337" t="s">
        <v>448</v>
      </c>
      <c r="D337" t="s">
        <v>448</v>
      </c>
      <c r="E337" t="s">
        <v>449</v>
      </c>
      <c r="F337" t="s">
        <v>450</v>
      </c>
      <c r="G337" t="s">
        <v>574</v>
      </c>
      <c r="H337" t="s">
        <v>575</v>
      </c>
      <c r="I337" t="s">
        <v>21</v>
      </c>
      <c r="J337" t="s">
        <v>576</v>
      </c>
      <c r="K337" s="3">
        <v>20386.055651743536</v>
      </c>
      <c r="L337" s="3">
        <v>20617.17720937487</v>
      </c>
      <c r="M337" s="3">
        <v>66341.439706556077</v>
      </c>
      <c r="N337" s="3">
        <v>63666.183711777325</v>
      </c>
      <c r="O337" s="3">
        <v>42752.714069862952</v>
      </c>
      <c r="P337" s="9">
        <f t="shared" si="28"/>
        <v>42752.714069862952</v>
      </c>
      <c r="Q337" s="9">
        <f t="shared" si="27"/>
        <v>42752.714069862952</v>
      </c>
      <c r="R337" s="9">
        <f t="shared" si="27"/>
        <v>42752.714069862952</v>
      </c>
      <c r="S337" s="9">
        <f t="shared" si="27"/>
        <v>42752.714069862952</v>
      </c>
      <c r="T337" s="9">
        <f t="shared" si="27"/>
        <v>42752.714069862952</v>
      </c>
      <c r="U337" s="9">
        <f t="shared" si="27"/>
        <v>42752.714069862952</v>
      </c>
      <c r="V337" s="9">
        <f t="shared" si="27"/>
        <v>42752.714069862952</v>
      </c>
      <c r="W337" s="3">
        <f t="shared" si="31"/>
        <v>213763.57034931477</v>
      </c>
      <c r="X337" s="3">
        <f t="shared" si="29"/>
        <v>513032.56883835554</v>
      </c>
      <c r="Y337" s="3">
        <f>VLOOKUP(J337,[1]BD!$J$2:$W$2575,14,FALSE)</f>
        <v>900000</v>
      </c>
      <c r="Z337" s="3">
        <f t="shared" si="30"/>
        <v>386967.43116164446</v>
      </c>
      <c r="AA337" s="17">
        <f>VLOOKUP(J337,Budget!$J$2:$AB$2575,19,FALSE)</f>
        <v>375000</v>
      </c>
      <c r="AB337" s="17">
        <f>VLOOKUP(J337,Budget!$J$2:$AB$2575,5,FALSE)</f>
        <v>75000</v>
      </c>
    </row>
    <row r="338" spans="1:28" x14ac:dyDescent="0.2">
      <c r="A338" t="s">
        <v>553</v>
      </c>
      <c r="B338" t="s">
        <v>554</v>
      </c>
      <c r="C338" t="s">
        <v>448</v>
      </c>
      <c r="D338" t="s">
        <v>448</v>
      </c>
      <c r="E338" t="s">
        <v>449</v>
      </c>
      <c r="F338" t="s">
        <v>450</v>
      </c>
      <c r="G338" t="s">
        <v>491</v>
      </c>
      <c r="H338" t="s">
        <v>492</v>
      </c>
      <c r="I338" t="s">
        <v>21</v>
      </c>
      <c r="J338" t="s">
        <v>577</v>
      </c>
      <c r="K338" s="3">
        <v>517.04760380137384</v>
      </c>
      <c r="L338" s="3">
        <v>1063.8069521076766</v>
      </c>
      <c r="M338" s="3">
        <v>710.14900232781054</v>
      </c>
      <c r="N338" s="3">
        <v>287.95450832485216</v>
      </c>
      <c r="O338" s="3">
        <v>644.73951664042829</v>
      </c>
      <c r="P338" s="9">
        <f t="shared" si="28"/>
        <v>644.73951664042829</v>
      </c>
      <c r="Q338" s="9">
        <f t="shared" si="27"/>
        <v>644.73951664042829</v>
      </c>
      <c r="R338" s="9">
        <f t="shared" si="27"/>
        <v>644.73951664042829</v>
      </c>
      <c r="S338" s="9">
        <f t="shared" si="27"/>
        <v>644.73951664042829</v>
      </c>
      <c r="T338" s="9">
        <f t="shared" si="27"/>
        <v>644.73951664042829</v>
      </c>
      <c r="U338" s="9">
        <f t="shared" si="27"/>
        <v>644.73951664042829</v>
      </c>
      <c r="V338" s="9">
        <f t="shared" si="27"/>
        <v>644.73951664042829</v>
      </c>
      <c r="W338" s="3">
        <f t="shared" si="31"/>
        <v>3223.6975832021417</v>
      </c>
      <c r="X338" s="3">
        <f t="shared" si="29"/>
        <v>7736.8741996851413</v>
      </c>
      <c r="Y338" s="3">
        <f>VLOOKUP(J338,[1]BD!$J$2:$W$2575,14,FALSE)</f>
        <v>19420</v>
      </c>
      <c r="Z338" s="3">
        <f t="shared" si="30"/>
        <v>11683.125800314858</v>
      </c>
      <c r="AA338" s="17">
        <f>VLOOKUP(J338,Budget!$J$2:$AB$2575,19,FALSE)</f>
        <v>8091</v>
      </c>
      <c r="AB338" s="17">
        <f>VLOOKUP(J338,Budget!$J$2:$AB$2575,5,FALSE)</f>
        <v>1618</v>
      </c>
    </row>
    <row r="339" spans="1:28" x14ac:dyDescent="0.2">
      <c r="A339" t="s">
        <v>553</v>
      </c>
      <c r="B339" t="s">
        <v>554</v>
      </c>
      <c r="C339" t="s">
        <v>448</v>
      </c>
      <c r="D339" t="s">
        <v>448</v>
      </c>
      <c r="E339" t="s">
        <v>449</v>
      </c>
      <c r="F339" t="s">
        <v>450</v>
      </c>
      <c r="G339" t="s">
        <v>271</v>
      </c>
      <c r="H339" t="s">
        <v>272</v>
      </c>
      <c r="I339" t="s">
        <v>21</v>
      </c>
      <c r="J339" t="s">
        <v>578</v>
      </c>
      <c r="K339" s="3">
        <v>20674.889967427724</v>
      </c>
      <c r="L339" s="3">
        <v>9752.1116018431894</v>
      </c>
      <c r="M339" s="3">
        <v>11015.703364378902</v>
      </c>
      <c r="N339" s="3">
        <v>5810.2815714326935</v>
      </c>
      <c r="O339" s="3">
        <v>11813.246626270628</v>
      </c>
      <c r="P339" s="9">
        <f t="shared" si="28"/>
        <v>11813.246626270628</v>
      </c>
      <c r="Q339" s="9">
        <f t="shared" si="27"/>
        <v>11813.246626270628</v>
      </c>
      <c r="R339" s="9">
        <f t="shared" si="27"/>
        <v>11813.246626270628</v>
      </c>
      <c r="S339" s="9">
        <f t="shared" si="27"/>
        <v>11813.246626270628</v>
      </c>
      <c r="T339" s="9">
        <f t="shared" si="27"/>
        <v>11813.246626270628</v>
      </c>
      <c r="U339" s="9">
        <f t="shared" si="27"/>
        <v>11813.246626270628</v>
      </c>
      <c r="V339" s="9">
        <f t="shared" si="27"/>
        <v>11813.246626270628</v>
      </c>
      <c r="W339" s="3">
        <f t="shared" si="31"/>
        <v>59066.233131353139</v>
      </c>
      <c r="X339" s="3">
        <f t="shared" si="29"/>
        <v>141758.95951524752</v>
      </c>
      <c r="Y339" s="3">
        <f>VLOOKUP(J339,[1]BD!$J$2:$W$2575,14,FALSE)</f>
        <v>200000</v>
      </c>
      <c r="Z339" s="3">
        <f t="shared" si="30"/>
        <v>58241.040484752477</v>
      </c>
      <c r="AA339" s="17">
        <f>VLOOKUP(J339,Budget!$J$2:$AB$2575,19,FALSE)</f>
        <v>83333.333333333343</v>
      </c>
      <c r="AB339" s="17">
        <f>VLOOKUP(J339,Budget!$J$2:$AB$2575,5,FALSE)</f>
        <v>16666.666666666668</v>
      </c>
    </row>
    <row r="340" spans="1:28" x14ac:dyDescent="0.2">
      <c r="A340" t="s">
        <v>553</v>
      </c>
      <c r="B340" t="s">
        <v>554</v>
      </c>
      <c r="C340" t="s">
        <v>448</v>
      </c>
      <c r="D340" t="s">
        <v>448</v>
      </c>
      <c r="E340" t="s">
        <v>449</v>
      </c>
      <c r="F340" t="s">
        <v>450</v>
      </c>
      <c r="G340" t="s">
        <v>223</v>
      </c>
      <c r="H340" t="s">
        <v>224</v>
      </c>
      <c r="I340" t="s">
        <v>21</v>
      </c>
      <c r="J340" t="s">
        <v>579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9">
        <f t="shared" si="28"/>
        <v>0</v>
      </c>
      <c r="Q340" s="9">
        <f t="shared" si="27"/>
        <v>0</v>
      </c>
      <c r="R340" s="9">
        <f t="shared" si="27"/>
        <v>0</v>
      </c>
      <c r="S340" s="9">
        <f t="shared" si="27"/>
        <v>0</v>
      </c>
      <c r="T340" s="9">
        <f t="shared" si="27"/>
        <v>0</v>
      </c>
      <c r="U340" s="9">
        <f t="shared" si="27"/>
        <v>0</v>
      </c>
      <c r="V340" s="9">
        <f t="shared" si="27"/>
        <v>0</v>
      </c>
      <c r="W340" s="3">
        <f t="shared" si="31"/>
        <v>0</v>
      </c>
      <c r="X340" s="3">
        <f t="shared" si="29"/>
        <v>0</v>
      </c>
      <c r="Y340" s="3">
        <f>VLOOKUP(J340,[1]BD!$J$2:$W$2575,14,FALSE)</f>
        <v>20000</v>
      </c>
      <c r="Z340" s="3">
        <f t="shared" si="30"/>
        <v>20000</v>
      </c>
      <c r="AA340" s="17">
        <f>VLOOKUP(J340,Budget!$J$2:$AB$2575,19,FALSE)</f>
        <v>0</v>
      </c>
      <c r="AB340" s="17">
        <f>VLOOKUP(J340,Budget!$J$2:$AB$2575,5,FALSE)</f>
        <v>0</v>
      </c>
    </row>
    <row r="341" spans="1:28" x14ac:dyDescent="0.2">
      <c r="A341" t="s">
        <v>553</v>
      </c>
      <c r="B341" t="s">
        <v>554</v>
      </c>
      <c r="C341" t="s">
        <v>448</v>
      </c>
      <c r="D341" t="s">
        <v>448</v>
      </c>
      <c r="E341" t="s">
        <v>449</v>
      </c>
      <c r="F341" t="s">
        <v>450</v>
      </c>
      <c r="G341" t="s">
        <v>580</v>
      </c>
      <c r="H341" t="s">
        <v>581</v>
      </c>
      <c r="I341" t="s">
        <v>21</v>
      </c>
      <c r="J341" t="s">
        <v>582</v>
      </c>
      <c r="K341" s="3">
        <v>51089.208010949231</v>
      </c>
      <c r="L341" s="3">
        <v>18830.510662266948</v>
      </c>
      <c r="M341" s="3">
        <v>93436.257690913466</v>
      </c>
      <c r="N341" s="3">
        <v>1066.8786666237263</v>
      </c>
      <c r="O341" s="3">
        <v>41105.71375768834</v>
      </c>
      <c r="P341" s="9">
        <f t="shared" si="28"/>
        <v>41105.71375768834</v>
      </c>
      <c r="Q341" s="9">
        <f t="shared" si="27"/>
        <v>41105.71375768834</v>
      </c>
      <c r="R341" s="9">
        <f t="shared" si="27"/>
        <v>41105.71375768834</v>
      </c>
      <c r="S341" s="9">
        <f t="shared" si="27"/>
        <v>41105.71375768834</v>
      </c>
      <c r="T341" s="9">
        <f t="shared" si="27"/>
        <v>41105.71375768834</v>
      </c>
      <c r="U341" s="9">
        <f t="shared" si="27"/>
        <v>41105.71375768834</v>
      </c>
      <c r="V341" s="9">
        <f t="shared" si="27"/>
        <v>41105.71375768834</v>
      </c>
      <c r="W341" s="3">
        <f t="shared" si="31"/>
        <v>205528.56878844171</v>
      </c>
      <c r="X341" s="3">
        <f t="shared" si="29"/>
        <v>493268.56509226019</v>
      </c>
      <c r="Y341" s="3">
        <f>VLOOKUP(J341,[1]BD!$J$2:$W$2575,14,FALSE)</f>
        <v>606745</v>
      </c>
      <c r="Z341" s="3">
        <f t="shared" si="30"/>
        <v>113476.43490773981</v>
      </c>
      <c r="AA341" s="17">
        <f>VLOOKUP(J341,Budget!$J$2:$AB$2575,19,FALSE)</f>
        <v>379529</v>
      </c>
      <c r="AB341" s="17">
        <f>VLOOKUP(J341,Budget!$J$2:$AB$2575,5,FALSE)</f>
        <v>16498</v>
      </c>
    </row>
    <row r="342" spans="1:28" x14ac:dyDescent="0.2">
      <c r="A342" t="s">
        <v>553</v>
      </c>
      <c r="B342" t="s">
        <v>554</v>
      </c>
      <c r="C342" t="s">
        <v>448</v>
      </c>
      <c r="D342" t="s">
        <v>448</v>
      </c>
      <c r="E342" t="s">
        <v>449</v>
      </c>
      <c r="F342" t="s">
        <v>450</v>
      </c>
      <c r="G342" t="s">
        <v>583</v>
      </c>
      <c r="H342" t="s">
        <v>584</v>
      </c>
      <c r="I342" t="s">
        <v>21</v>
      </c>
      <c r="J342" t="s">
        <v>585</v>
      </c>
      <c r="K342" s="3">
        <v>170.29706241195589</v>
      </c>
      <c r="L342" s="3">
        <v>692.92330415675769</v>
      </c>
      <c r="M342" s="3">
        <v>83.475571068148668</v>
      </c>
      <c r="N342" s="3">
        <v>349.36824771361034</v>
      </c>
      <c r="O342" s="3">
        <v>324.01604633761815</v>
      </c>
      <c r="P342" s="9">
        <f t="shared" si="28"/>
        <v>324.01604633761815</v>
      </c>
      <c r="Q342" s="9">
        <f t="shared" si="27"/>
        <v>324.01604633761815</v>
      </c>
      <c r="R342" s="9">
        <f t="shared" si="27"/>
        <v>324.01604633761815</v>
      </c>
      <c r="S342" s="9">
        <f t="shared" si="27"/>
        <v>324.01604633761815</v>
      </c>
      <c r="T342" s="9">
        <f t="shared" si="27"/>
        <v>324.01604633761815</v>
      </c>
      <c r="U342" s="9">
        <f t="shared" si="27"/>
        <v>324.01604633761815</v>
      </c>
      <c r="V342" s="9">
        <f t="shared" si="27"/>
        <v>324.01604633761815</v>
      </c>
      <c r="W342" s="3">
        <f t="shared" si="31"/>
        <v>1620.0802316880909</v>
      </c>
      <c r="X342" s="3">
        <f t="shared" si="29"/>
        <v>3888.1925560514187</v>
      </c>
      <c r="Y342" s="3">
        <f>VLOOKUP(J342,[1]BD!$J$2:$W$2575,14,FALSE)</f>
        <v>6000</v>
      </c>
      <c r="Z342" s="3">
        <f t="shared" si="30"/>
        <v>2111.8074439485813</v>
      </c>
      <c r="AA342" s="17">
        <f>VLOOKUP(J342,Budget!$J$2:$AB$2575,19,FALSE)</f>
        <v>2500</v>
      </c>
      <c r="AB342" s="17">
        <f>VLOOKUP(J342,Budget!$J$2:$AB$2575,5,FALSE)</f>
        <v>500</v>
      </c>
    </row>
    <row r="343" spans="1:28" x14ac:dyDescent="0.2">
      <c r="A343" t="s">
        <v>586</v>
      </c>
      <c r="B343" t="s">
        <v>587</v>
      </c>
      <c r="C343" t="s">
        <v>588</v>
      </c>
      <c r="D343" t="s">
        <v>588</v>
      </c>
      <c r="E343" t="s">
        <v>589</v>
      </c>
      <c r="F343" t="s">
        <v>590</v>
      </c>
      <c r="G343" t="s">
        <v>15</v>
      </c>
      <c r="H343" t="s">
        <v>16</v>
      </c>
      <c r="I343" t="s">
        <v>17</v>
      </c>
      <c r="J343" t="s">
        <v>591</v>
      </c>
      <c r="K343" s="3">
        <v>52010.239999999998</v>
      </c>
      <c r="L343" s="3">
        <v>44705.03</v>
      </c>
      <c r="M343" s="3">
        <v>44705.03</v>
      </c>
      <c r="N343" s="3">
        <v>56102.649999999994</v>
      </c>
      <c r="O343" s="3">
        <v>49380.737499999996</v>
      </c>
      <c r="P343" s="9">
        <f t="shared" si="28"/>
        <v>49380.737499999996</v>
      </c>
      <c r="Q343" s="9">
        <f t="shared" si="27"/>
        <v>49380.737499999996</v>
      </c>
      <c r="R343" s="9">
        <f t="shared" si="27"/>
        <v>49380.737499999996</v>
      </c>
      <c r="S343" s="9">
        <f t="shared" si="27"/>
        <v>49380.737499999996</v>
      </c>
      <c r="T343" s="9">
        <f t="shared" si="27"/>
        <v>49380.737499999996</v>
      </c>
      <c r="U343" s="9">
        <f t="shared" si="27"/>
        <v>49380.737499999996</v>
      </c>
      <c r="V343" s="9">
        <f t="shared" si="27"/>
        <v>49380.737499999996</v>
      </c>
      <c r="W343" s="3">
        <f t="shared" si="31"/>
        <v>246903.68749999997</v>
      </c>
      <c r="X343" s="3">
        <f t="shared" si="29"/>
        <v>592568.85</v>
      </c>
      <c r="Y343" s="3">
        <f>VLOOKUP(J343,[1]BD!$J$2:$W$2575,14,FALSE)</f>
        <v>595537.78</v>
      </c>
      <c r="Z343" s="3">
        <f t="shared" si="30"/>
        <v>2968.9300000000512</v>
      </c>
      <c r="AA343" s="17">
        <f>VLOOKUP(J343,Budget!$J$2:$AB$2575,19,FALSE)</f>
        <v>243937.31</v>
      </c>
      <c r="AB343" s="17">
        <f>VLOOKUP(J343,Budget!$J$2:$AB$2575,5,FALSE)</f>
        <v>56102.649999999994</v>
      </c>
    </row>
    <row r="344" spans="1:28" x14ac:dyDescent="0.2">
      <c r="A344" t="s">
        <v>586</v>
      </c>
      <c r="B344" t="s">
        <v>587</v>
      </c>
      <c r="C344" t="s">
        <v>588</v>
      </c>
      <c r="D344" t="s">
        <v>588</v>
      </c>
      <c r="E344" t="s">
        <v>589</v>
      </c>
      <c r="F344" t="s">
        <v>590</v>
      </c>
      <c r="G344" t="s">
        <v>19</v>
      </c>
      <c r="H344" t="s">
        <v>20</v>
      </c>
      <c r="I344" t="s">
        <v>21</v>
      </c>
      <c r="J344" t="s">
        <v>592</v>
      </c>
      <c r="K344" s="3">
        <v>1442.1795832061109</v>
      </c>
      <c r="L344" s="3">
        <v>2797.6977665857266</v>
      </c>
      <c r="M344" s="3">
        <v>2263.6349824013137</v>
      </c>
      <c r="N344" s="3">
        <v>1141.5675281493345</v>
      </c>
      <c r="O344" s="3">
        <v>1911.2699650856216</v>
      </c>
      <c r="P344" s="9">
        <f t="shared" si="28"/>
        <v>1911.2699650856216</v>
      </c>
      <c r="Q344" s="9">
        <f t="shared" si="27"/>
        <v>1911.2699650856216</v>
      </c>
      <c r="R344" s="9">
        <f t="shared" si="27"/>
        <v>1911.2699650856216</v>
      </c>
      <c r="S344" s="9">
        <f t="shared" si="27"/>
        <v>1911.2699650856216</v>
      </c>
      <c r="T344" s="9">
        <f t="shared" si="27"/>
        <v>1911.2699650856216</v>
      </c>
      <c r="U344" s="9">
        <f t="shared" si="27"/>
        <v>1911.2699650856216</v>
      </c>
      <c r="V344" s="9">
        <f t="shared" si="27"/>
        <v>1911.2699650856216</v>
      </c>
      <c r="W344" s="3">
        <f t="shared" si="31"/>
        <v>9556.3498254281076</v>
      </c>
      <c r="X344" s="3">
        <f t="shared" si="29"/>
        <v>22935.239581027461</v>
      </c>
      <c r="Y344" s="3">
        <f>VLOOKUP(J344,[1]BD!$J$2:$W$2575,14,FALSE)</f>
        <v>36000</v>
      </c>
      <c r="Z344" s="3">
        <f t="shared" si="30"/>
        <v>13064.760418972539</v>
      </c>
      <c r="AA344" s="17">
        <f>VLOOKUP(J344,Budget!$J$2:$AB$2575,19,FALSE)</f>
        <v>15000</v>
      </c>
      <c r="AB344" s="17">
        <f>VLOOKUP(J344,Budget!$J$2:$AB$2575,5,FALSE)</f>
        <v>3000</v>
      </c>
    </row>
    <row r="345" spans="1:28" x14ac:dyDescent="0.2">
      <c r="A345" t="s">
        <v>586</v>
      </c>
      <c r="B345" t="s">
        <v>587</v>
      </c>
      <c r="C345" t="s">
        <v>588</v>
      </c>
      <c r="D345" t="s">
        <v>588</v>
      </c>
      <c r="E345" t="s">
        <v>589</v>
      </c>
      <c r="F345" t="s">
        <v>590</v>
      </c>
      <c r="G345" t="s">
        <v>23</v>
      </c>
      <c r="H345" t="s">
        <v>24</v>
      </c>
      <c r="I345" t="s">
        <v>21</v>
      </c>
      <c r="J345" t="s">
        <v>593</v>
      </c>
      <c r="K345" s="3">
        <v>584.6924830826581</v>
      </c>
      <c r="L345" s="3">
        <v>688.33692007178081</v>
      </c>
      <c r="M345" s="3">
        <v>174.84607621363159</v>
      </c>
      <c r="N345" s="3">
        <v>1445.8569492116901</v>
      </c>
      <c r="O345" s="3">
        <v>723.4331071449401</v>
      </c>
      <c r="P345" s="9">
        <f t="shared" si="28"/>
        <v>723.4331071449401</v>
      </c>
      <c r="Q345" s="9">
        <f t="shared" si="27"/>
        <v>723.4331071449401</v>
      </c>
      <c r="R345" s="9">
        <f t="shared" si="27"/>
        <v>723.4331071449401</v>
      </c>
      <c r="S345" s="9">
        <f t="shared" si="27"/>
        <v>723.4331071449401</v>
      </c>
      <c r="T345" s="9">
        <f t="shared" si="27"/>
        <v>723.4331071449401</v>
      </c>
      <c r="U345" s="9">
        <f t="shared" si="27"/>
        <v>723.4331071449401</v>
      </c>
      <c r="V345" s="9">
        <f t="shared" si="27"/>
        <v>723.4331071449401</v>
      </c>
      <c r="W345" s="3">
        <f t="shared" si="31"/>
        <v>3617.1655357247005</v>
      </c>
      <c r="X345" s="3">
        <f t="shared" si="29"/>
        <v>8681.1972857392793</v>
      </c>
      <c r="Y345" s="3">
        <f>VLOOKUP(J345,[1]BD!$J$2:$W$2575,14,FALSE)</f>
        <v>9600</v>
      </c>
      <c r="Z345" s="3">
        <f t="shared" si="30"/>
        <v>918.80271426072068</v>
      </c>
      <c r="AA345" s="17">
        <f>VLOOKUP(J345,Budget!$J$2:$AB$2575,19,FALSE)</f>
        <v>4000</v>
      </c>
      <c r="AB345" s="17">
        <f>VLOOKUP(J345,Budget!$J$2:$AB$2575,5,FALSE)</f>
        <v>800</v>
      </c>
    </row>
    <row r="346" spans="1:28" x14ac:dyDescent="0.2">
      <c r="A346" t="s">
        <v>586</v>
      </c>
      <c r="B346" t="s">
        <v>587</v>
      </c>
      <c r="C346" t="s">
        <v>588</v>
      </c>
      <c r="D346" t="s">
        <v>588</v>
      </c>
      <c r="E346" t="s">
        <v>589</v>
      </c>
      <c r="F346" t="s">
        <v>590</v>
      </c>
      <c r="G346" t="s">
        <v>26</v>
      </c>
      <c r="H346" t="s">
        <v>27</v>
      </c>
      <c r="I346" t="s">
        <v>21</v>
      </c>
      <c r="J346" t="s">
        <v>594</v>
      </c>
      <c r="K346" s="3">
        <v>124.5905768758481</v>
      </c>
      <c r="L346" s="3">
        <v>170.12059300614061</v>
      </c>
      <c r="M346" s="3">
        <v>47.687746771204807</v>
      </c>
      <c r="N346" s="3">
        <v>249.64952026227877</v>
      </c>
      <c r="O346" s="3">
        <v>148.01210922886807</v>
      </c>
      <c r="P346" s="9">
        <f t="shared" si="28"/>
        <v>148.01210922886807</v>
      </c>
      <c r="Q346" s="9">
        <f t="shared" si="27"/>
        <v>148.01210922886807</v>
      </c>
      <c r="R346" s="9">
        <f t="shared" si="27"/>
        <v>148.01210922886807</v>
      </c>
      <c r="S346" s="9">
        <f t="shared" si="27"/>
        <v>148.01210922886807</v>
      </c>
      <c r="T346" s="9">
        <f t="shared" si="27"/>
        <v>148.01210922886807</v>
      </c>
      <c r="U346" s="9">
        <f t="shared" si="27"/>
        <v>148.01210922886807</v>
      </c>
      <c r="V346" s="9">
        <f t="shared" si="27"/>
        <v>148.01210922886807</v>
      </c>
      <c r="W346" s="3">
        <f t="shared" si="31"/>
        <v>740.06054614434038</v>
      </c>
      <c r="X346" s="3">
        <f t="shared" si="29"/>
        <v>1776.1453107464165</v>
      </c>
      <c r="Y346" s="3">
        <f>VLOOKUP(J346,[1]BD!$J$2:$W$2575,14,FALSE)</f>
        <v>2400</v>
      </c>
      <c r="Z346" s="3">
        <f t="shared" si="30"/>
        <v>623.8546892535835</v>
      </c>
      <c r="AA346" s="17">
        <f>VLOOKUP(J346,Budget!$J$2:$AB$2575,19,FALSE)</f>
        <v>1000</v>
      </c>
      <c r="AB346" s="17">
        <f>VLOOKUP(J346,Budget!$J$2:$AB$2575,5,FALSE)</f>
        <v>200</v>
      </c>
    </row>
    <row r="347" spans="1:28" x14ac:dyDescent="0.2">
      <c r="A347" t="s">
        <v>586</v>
      </c>
      <c r="B347" t="s">
        <v>587</v>
      </c>
      <c r="C347" t="s">
        <v>588</v>
      </c>
      <c r="D347" t="s">
        <v>588</v>
      </c>
      <c r="E347" t="s">
        <v>589</v>
      </c>
      <c r="F347" t="s">
        <v>590</v>
      </c>
      <c r="G347" t="s">
        <v>38</v>
      </c>
      <c r="H347" t="s">
        <v>39</v>
      </c>
      <c r="I347" t="s">
        <v>21</v>
      </c>
      <c r="J347" t="s">
        <v>595</v>
      </c>
      <c r="K347" s="3">
        <v>1097.782296529808</v>
      </c>
      <c r="L347" s="3">
        <v>670.63926429932815</v>
      </c>
      <c r="M347" s="3">
        <v>1551.751620479969</v>
      </c>
      <c r="N347" s="3">
        <v>1438.1596043986899</v>
      </c>
      <c r="O347" s="3">
        <v>1189.5831964269487</v>
      </c>
      <c r="P347" s="9">
        <f t="shared" si="28"/>
        <v>1189.5831964269487</v>
      </c>
      <c r="Q347" s="9">
        <f t="shared" si="27"/>
        <v>1189.5831964269487</v>
      </c>
      <c r="R347" s="9">
        <f t="shared" si="27"/>
        <v>1189.5831964269487</v>
      </c>
      <c r="S347" s="9">
        <f t="shared" si="27"/>
        <v>1189.5831964269487</v>
      </c>
      <c r="T347" s="9">
        <f t="shared" si="27"/>
        <v>1189.5831964269487</v>
      </c>
      <c r="U347" s="9">
        <f t="shared" si="27"/>
        <v>1189.5831964269487</v>
      </c>
      <c r="V347" s="9">
        <f t="shared" si="27"/>
        <v>1189.5831964269487</v>
      </c>
      <c r="W347" s="3">
        <f t="shared" si="31"/>
        <v>5947.9159821347439</v>
      </c>
      <c r="X347" s="3">
        <f t="shared" si="29"/>
        <v>14274.998357123388</v>
      </c>
      <c r="Y347" s="3">
        <f>VLOOKUP(J347,[1]BD!$J$2:$W$2575,14,FALSE)</f>
        <v>17177.445674419454</v>
      </c>
      <c r="Z347" s="3">
        <f t="shared" si="30"/>
        <v>2902.4473172960661</v>
      </c>
      <c r="AA347" s="17">
        <f>VLOOKUP(J347,Budget!$J$2:$AB$2575,19,FALSE)</f>
        <v>7157.269031008107</v>
      </c>
      <c r="AB347" s="17">
        <f>VLOOKUP(J347,Budget!$J$2:$AB$2575,5,FALSE)</f>
        <v>1431.4538062016213</v>
      </c>
    </row>
    <row r="348" spans="1:28" x14ac:dyDescent="0.2">
      <c r="A348" t="s">
        <v>586</v>
      </c>
      <c r="B348" t="s">
        <v>587</v>
      </c>
      <c r="C348" t="s">
        <v>588</v>
      </c>
      <c r="D348" t="s">
        <v>588</v>
      </c>
      <c r="E348" t="s">
        <v>589</v>
      </c>
      <c r="F348" t="s">
        <v>590</v>
      </c>
      <c r="G348" t="s">
        <v>41</v>
      </c>
      <c r="H348" t="s">
        <v>42</v>
      </c>
      <c r="I348" t="s">
        <v>21</v>
      </c>
      <c r="J348" t="s">
        <v>596</v>
      </c>
      <c r="K348" s="3">
        <v>282.85711041923076</v>
      </c>
      <c r="L348" s="3">
        <v>25.443780071721481</v>
      </c>
      <c r="M348" s="3">
        <v>20.055532051618542</v>
      </c>
      <c r="N348" s="3">
        <v>44.800282988592848</v>
      </c>
      <c r="O348" s="3">
        <v>93.289176382790927</v>
      </c>
      <c r="P348" s="9">
        <f t="shared" si="28"/>
        <v>93.289176382790927</v>
      </c>
      <c r="Q348" s="9">
        <f t="shared" si="27"/>
        <v>93.289176382790927</v>
      </c>
      <c r="R348" s="9">
        <f t="shared" si="27"/>
        <v>93.289176382790927</v>
      </c>
      <c r="S348" s="9">
        <f t="shared" si="27"/>
        <v>93.289176382790927</v>
      </c>
      <c r="T348" s="9">
        <f t="shared" si="27"/>
        <v>93.289176382790927</v>
      </c>
      <c r="U348" s="9">
        <f t="shared" si="27"/>
        <v>93.289176382790927</v>
      </c>
      <c r="V348" s="9">
        <f t="shared" si="27"/>
        <v>93.289176382790927</v>
      </c>
      <c r="W348" s="3">
        <f t="shared" si="31"/>
        <v>466.44588191395462</v>
      </c>
      <c r="X348" s="3">
        <f t="shared" si="29"/>
        <v>1119.4701165934912</v>
      </c>
      <c r="Y348" s="3">
        <f>VLOOKUP(J348,[1]BD!$J$2:$W$2575,14,FALSE)</f>
        <v>2666.9207550000001</v>
      </c>
      <c r="Z348" s="3">
        <f t="shared" si="30"/>
        <v>1547.4506384065089</v>
      </c>
      <c r="AA348" s="17">
        <f>VLOOKUP(J348,Budget!$J$2:$AB$2575,19,FALSE)</f>
        <v>1111.2169812500001</v>
      </c>
      <c r="AB348" s="17">
        <f>VLOOKUP(J348,Budget!$J$2:$AB$2575,5,FALSE)</f>
        <v>222.24339625000002</v>
      </c>
    </row>
    <row r="349" spans="1:28" x14ac:dyDescent="0.2">
      <c r="A349" t="s">
        <v>586</v>
      </c>
      <c r="B349" t="s">
        <v>587</v>
      </c>
      <c r="C349" t="s">
        <v>588</v>
      </c>
      <c r="D349" t="s">
        <v>588</v>
      </c>
      <c r="E349" t="s">
        <v>589</v>
      </c>
      <c r="F349" t="s">
        <v>590</v>
      </c>
      <c r="G349" t="s">
        <v>44</v>
      </c>
      <c r="H349" t="s">
        <v>45</v>
      </c>
      <c r="I349" t="s">
        <v>21</v>
      </c>
      <c r="J349" t="s">
        <v>597</v>
      </c>
      <c r="K349" s="3">
        <v>259.18228121650651</v>
      </c>
      <c r="L349" s="3">
        <v>261.03086021403703</v>
      </c>
      <c r="M349" s="3">
        <v>212.55878332248832</v>
      </c>
      <c r="N349" s="3">
        <v>13.372766780918678</v>
      </c>
      <c r="O349" s="3">
        <v>186.53617288348767</v>
      </c>
      <c r="P349" s="9">
        <f t="shared" si="28"/>
        <v>186.53617288348767</v>
      </c>
      <c r="Q349" s="9">
        <f t="shared" si="27"/>
        <v>186.53617288348767</v>
      </c>
      <c r="R349" s="9">
        <f t="shared" si="27"/>
        <v>186.53617288348767</v>
      </c>
      <c r="S349" s="9">
        <f t="shared" si="27"/>
        <v>186.53617288348767</v>
      </c>
      <c r="T349" s="9">
        <f t="shared" si="27"/>
        <v>186.53617288348767</v>
      </c>
      <c r="U349" s="9">
        <f t="shared" ref="Q349:V392" si="32">SUM($K349:$O349)/5</f>
        <v>186.53617288348767</v>
      </c>
      <c r="V349" s="9">
        <f t="shared" si="32"/>
        <v>186.53617288348767</v>
      </c>
      <c r="W349" s="3">
        <f t="shared" si="31"/>
        <v>932.68086441743833</v>
      </c>
      <c r="X349" s="3">
        <f t="shared" si="29"/>
        <v>2238.4340746018524</v>
      </c>
      <c r="Y349" s="3">
        <f>VLOOKUP(J349,[1]BD!$J$2:$W$2575,14,FALSE)</f>
        <v>3203.49</v>
      </c>
      <c r="Z349" s="3">
        <f t="shared" si="30"/>
        <v>965.05592539814734</v>
      </c>
      <c r="AA349" s="17">
        <f>VLOOKUP(J349,Budget!$J$2:$AB$2575,19,FALSE)</f>
        <v>1334.7874999999999</v>
      </c>
      <c r="AB349" s="17">
        <f>VLOOKUP(J349,Budget!$J$2:$AB$2575,5,FALSE)</f>
        <v>266.95749999999998</v>
      </c>
    </row>
    <row r="350" spans="1:28" x14ac:dyDescent="0.2">
      <c r="A350" t="s">
        <v>586</v>
      </c>
      <c r="B350" t="s">
        <v>587</v>
      </c>
      <c r="C350" t="s">
        <v>588</v>
      </c>
      <c r="D350" t="s">
        <v>588</v>
      </c>
      <c r="E350" t="s">
        <v>589</v>
      </c>
      <c r="F350" t="s">
        <v>590</v>
      </c>
      <c r="G350" t="s">
        <v>47</v>
      </c>
      <c r="H350" t="s">
        <v>48</v>
      </c>
      <c r="I350" t="s">
        <v>21</v>
      </c>
      <c r="J350" t="s">
        <v>598</v>
      </c>
      <c r="K350" s="3">
        <v>6.9356884960687584</v>
      </c>
      <c r="L350" s="3">
        <v>67.011497552119394</v>
      </c>
      <c r="M350" s="3">
        <v>14.491775050389236</v>
      </c>
      <c r="N350" s="3">
        <v>61.812998754731332</v>
      </c>
      <c r="O350" s="3">
        <v>37.562989963327183</v>
      </c>
      <c r="P350" s="9">
        <f t="shared" si="28"/>
        <v>37.562989963327183</v>
      </c>
      <c r="Q350" s="9">
        <f t="shared" si="32"/>
        <v>37.562989963327183</v>
      </c>
      <c r="R350" s="9">
        <f t="shared" si="32"/>
        <v>37.562989963327183</v>
      </c>
      <c r="S350" s="9">
        <f t="shared" si="32"/>
        <v>37.562989963327183</v>
      </c>
      <c r="T350" s="9">
        <f t="shared" si="32"/>
        <v>37.562989963327183</v>
      </c>
      <c r="U350" s="9">
        <f t="shared" si="32"/>
        <v>37.562989963327183</v>
      </c>
      <c r="V350" s="9">
        <f t="shared" si="32"/>
        <v>37.562989963327183</v>
      </c>
      <c r="W350" s="3">
        <f t="shared" si="31"/>
        <v>187.81494981663593</v>
      </c>
      <c r="X350" s="3">
        <f t="shared" si="29"/>
        <v>450.75587955992631</v>
      </c>
      <c r="Y350" s="3">
        <f>VLOOKUP(J350,[1]BD!$J$2:$W$2575,14,FALSE)</f>
        <v>600</v>
      </c>
      <c r="Z350" s="3">
        <f t="shared" si="30"/>
        <v>149.24412044007369</v>
      </c>
      <c r="AA350" s="17">
        <f>VLOOKUP(J350,Budget!$J$2:$AB$2575,19,FALSE)</f>
        <v>250</v>
      </c>
      <c r="AB350" s="17">
        <f>VLOOKUP(J350,Budget!$J$2:$AB$2575,5,FALSE)</f>
        <v>50</v>
      </c>
    </row>
    <row r="351" spans="1:28" x14ac:dyDescent="0.2">
      <c r="A351" t="s">
        <v>586</v>
      </c>
      <c r="B351" t="s">
        <v>587</v>
      </c>
      <c r="C351" t="s">
        <v>588</v>
      </c>
      <c r="D351" t="s">
        <v>588</v>
      </c>
      <c r="E351" t="s">
        <v>589</v>
      </c>
      <c r="F351" t="s">
        <v>590</v>
      </c>
      <c r="G351" t="s">
        <v>50</v>
      </c>
      <c r="H351" t="s">
        <v>51</v>
      </c>
      <c r="I351" t="s">
        <v>21</v>
      </c>
      <c r="J351" t="s">
        <v>599</v>
      </c>
      <c r="K351" s="3">
        <v>402.55837639421503</v>
      </c>
      <c r="L351" s="3">
        <v>187.98846184158347</v>
      </c>
      <c r="M351" s="3">
        <v>105.08109047166064</v>
      </c>
      <c r="N351" s="3">
        <v>416.11485337286473</v>
      </c>
      <c r="O351" s="3">
        <v>277.93569552008097</v>
      </c>
      <c r="P351" s="9">
        <f t="shared" si="28"/>
        <v>277.93569552008097</v>
      </c>
      <c r="Q351" s="9">
        <f t="shared" si="32"/>
        <v>277.93569552008097</v>
      </c>
      <c r="R351" s="9">
        <f t="shared" si="32"/>
        <v>277.93569552008097</v>
      </c>
      <c r="S351" s="9">
        <f t="shared" si="32"/>
        <v>277.93569552008097</v>
      </c>
      <c r="T351" s="9">
        <f t="shared" si="32"/>
        <v>277.93569552008097</v>
      </c>
      <c r="U351" s="9">
        <f t="shared" si="32"/>
        <v>277.93569552008097</v>
      </c>
      <c r="V351" s="9">
        <f t="shared" si="32"/>
        <v>277.93569552008097</v>
      </c>
      <c r="W351" s="3">
        <f t="shared" si="31"/>
        <v>1389.6784776004049</v>
      </c>
      <c r="X351" s="3">
        <f t="shared" si="29"/>
        <v>3335.2283462409719</v>
      </c>
      <c r="Y351" s="3">
        <f>VLOOKUP(J351,[1]BD!$J$2:$W$2575,14,FALSE)</f>
        <v>3960</v>
      </c>
      <c r="Z351" s="3">
        <f t="shared" si="30"/>
        <v>624.77165375902814</v>
      </c>
      <c r="AA351" s="17">
        <f>VLOOKUP(J351,Budget!$J$2:$AB$2575,19,FALSE)</f>
        <v>1650</v>
      </c>
      <c r="AB351" s="17">
        <f>VLOOKUP(J351,Budget!$J$2:$AB$2575,5,FALSE)</f>
        <v>330</v>
      </c>
    </row>
    <row r="352" spans="1:28" x14ac:dyDescent="0.2">
      <c r="A352" t="s">
        <v>586</v>
      </c>
      <c r="B352" t="s">
        <v>587</v>
      </c>
      <c r="C352" t="s">
        <v>588</v>
      </c>
      <c r="D352" t="s">
        <v>588</v>
      </c>
      <c r="E352" t="s">
        <v>589</v>
      </c>
      <c r="F352" t="s">
        <v>590</v>
      </c>
      <c r="G352" t="s">
        <v>53</v>
      </c>
      <c r="H352" t="s">
        <v>54</v>
      </c>
      <c r="I352" t="s">
        <v>21</v>
      </c>
      <c r="J352" t="s">
        <v>600</v>
      </c>
      <c r="K352" s="3">
        <v>0</v>
      </c>
      <c r="L352" s="3">
        <v>1577.6698645092811</v>
      </c>
      <c r="M352" s="3">
        <v>0</v>
      </c>
      <c r="N352" s="3">
        <v>2747.5920567844014</v>
      </c>
      <c r="O352" s="3">
        <v>1081.3154803234206</v>
      </c>
      <c r="P352" s="9">
        <f t="shared" si="28"/>
        <v>1081.3154803234206</v>
      </c>
      <c r="Q352" s="9">
        <f t="shared" si="32"/>
        <v>1081.3154803234206</v>
      </c>
      <c r="R352" s="9">
        <f t="shared" si="32"/>
        <v>1081.3154803234206</v>
      </c>
      <c r="S352" s="9">
        <f t="shared" si="32"/>
        <v>1081.3154803234206</v>
      </c>
      <c r="T352" s="9">
        <f t="shared" si="32"/>
        <v>1081.3154803234206</v>
      </c>
      <c r="U352" s="9">
        <f t="shared" si="32"/>
        <v>1081.3154803234206</v>
      </c>
      <c r="V352" s="9">
        <f t="shared" si="32"/>
        <v>1081.3154803234206</v>
      </c>
      <c r="W352" s="3">
        <f t="shared" si="31"/>
        <v>5406.5774016171035</v>
      </c>
      <c r="X352" s="3">
        <f t="shared" si="29"/>
        <v>12975.785763881051</v>
      </c>
      <c r="Y352" s="3">
        <f>VLOOKUP(J352,[1]BD!$J$2:$W$2575,14,FALSE)</f>
        <v>40000</v>
      </c>
      <c r="Z352" s="3">
        <f t="shared" si="30"/>
        <v>27024.214236118947</v>
      </c>
      <c r="AA352" s="17">
        <f>VLOOKUP(J352,Budget!$J$2:$AB$2575,19,FALSE)</f>
        <v>13333.333333333332</v>
      </c>
      <c r="AB352" s="17">
        <f>VLOOKUP(J352,Budget!$J$2:$AB$2575,5,FALSE)</f>
        <v>6666.6666666666661</v>
      </c>
    </row>
    <row r="353" spans="1:28" x14ac:dyDescent="0.2">
      <c r="A353" t="s">
        <v>586</v>
      </c>
      <c r="B353" t="s">
        <v>587</v>
      </c>
      <c r="C353" t="s">
        <v>588</v>
      </c>
      <c r="D353" t="s">
        <v>588</v>
      </c>
      <c r="E353" t="s">
        <v>589</v>
      </c>
      <c r="F353" t="s">
        <v>590</v>
      </c>
      <c r="G353" t="s">
        <v>56</v>
      </c>
      <c r="H353" t="s">
        <v>57</v>
      </c>
      <c r="I353" t="s">
        <v>21</v>
      </c>
      <c r="J353" t="s">
        <v>601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9">
        <f t="shared" si="28"/>
        <v>0</v>
      </c>
      <c r="Q353" s="9">
        <f t="shared" si="32"/>
        <v>0</v>
      </c>
      <c r="R353" s="9">
        <f t="shared" si="32"/>
        <v>0</v>
      </c>
      <c r="S353" s="9">
        <f t="shared" si="32"/>
        <v>0</v>
      </c>
      <c r="T353" s="9">
        <f t="shared" si="32"/>
        <v>0</v>
      </c>
      <c r="U353" s="9">
        <f t="shared" si="32"/>
        <v>0</v>
      </c>
      <c r="V353" s="9">
        <f t="shared" si="32"/>
        <v>0</v>
      </c>
      <c r="W353" s="3">
        <f t="shared" si="31"/>
        <v>0</v>
      </c>
      <c r="X353" s="3">
        <f t="shared" si="29"/>
        <v>0</v>
      </c>
      <c r="Y353" s="3">
        <f>VLOOKUP(J353,[1]BD!$J$2:$W$2575,14,FALSE)</f>
        <v>50000</v>
      </c>
      <c r="Z353" s="3">
        <f t="shared" si="30"/>
        <v>50000</v>
      </c>
      <c r="AA353" s="17">
        <f>VLOOKUP(J353,Budget!$J$2:$AB$2575,19,FALSE)</f>
        <v>0</v>
      </c>
      <c r="AB353" s="17">
        <f>VLOOKUP(J353,Budget!$J$2:$AB$2575,5,FALSE)</f>
        <v>0</v>
      </c>
    </row>
    <row r="354" spans="1:28" x14ac:dyDescent="0.2">
      <c r="A354" t="s">
        <v>586</v>
      </c>
      <c r="B354" t="s">
        <v>587</v>
      </c>
      <c r="C354" t="s">
        <v>588</v>
      </c>
      <c r="D354" t="s">
        <v>588</v>
      </c>
      <c r="E354" t="s">
        <v>589</v>
      </c>
      <c r="F354" t="s">
        <v>590</v>
      </c>
      <c r="G354" t="s">
        <v>59</v>
      </c>
      <c r="H354" t="s">
        <v>60</v>
      </c>
      <c r="I354" t="s">
        <v>21</v>
      </c>
      <c r="J354" t="s">
        <v>602</v>
      </c>
      <c r="K354" s="3">
        <v>33.126037025575492</v>
      </c>
      <c r="L354" s="3">
        <v>1208.2143940012188</v>
      </c>
      <c r="M354" s="3">
        <v>434.11211027313084</v>
      </c>
      <c r="N354" s="3">
        <v>161.30731759859029</v>
      </c>
      <c r="O354" s="3">
        <v>459.18996472462885</v>
      </c>
      <c r="P354" s="9">
        <f t="shared" si="28"/>
        <v>459.18996472462885</v>
      </c>
      <c r="Q354" s="9">
        <f t="shared" si="32"/>
        <v>459.18996472462885</v>
      </c>
      <c r="R354" s="9">
        <f t="shared" si="32"/>
        <v>459.18996472462885</v>
      </c>
      <c r="S354" s="9">
        <f t="shared" si="32"/>
        <v>459.18996472462885</v>
      </c>
      <c r="T354" s="9">
        <f t="shared" si="32"/>
        <v>459.18996472462885</v>
      </c>
      <c r="U354" s="9">
        <f t="shared" si="32"/>
        <v>459.18996472462885</v>
      </c>
      <c r="V354" s="9">
        <f t="shared" si="32"/>
        <v>459.18996472462885</v>
      </c>
      <c r="W354" s="3">
        <f t="shared" si="31"/>
        <v>2295.9498236231443</v>
      </c>
      <c r="X354" s="3">
        <f t="shared" si="29"/>
        <v>5510.2795766955469</v>
      </c>
      <c r="Y354" s="3">
        <f>VLOOKUP(J354,[1]BD!$J$2:$W$2575,14,FALSE)</f>
        <v>8694</v>
      </c>
      <c r="Z354" s="3">
        <f t="shared" si="30"/>
        <v>3183.7204233044531</v>
      </c>
      <c r="AA354" s="17">
        <f>VLOOKUP(J354,Budget!$J$2:$AB$2575,19,FALSE)</f>
        <v>3622.5</v>
      </c>
      <c r="AB354" s="17">
        <f>VLOOKUP(J354,Budget!$J$2:$AB$2575,5,FALSE)</f>
        <v>724.5</v>
      </c>
    </row>
    <row r="355" spans="1:28" x14ac:dyDescent="0.2">
      <c r="A355" t="s">
        <v>586</v>
      </c>
      <c r="B355" t="s">
        <v>587</v>
      </c>
      <c r="C355" t="s">
        <v>588</v>
      </c>
      <c r="D355" t="s">
        <v>588</v>
      </c>
      <c r="E355" t="s">
        <v>589</v>
      </c>
      <c r="F355" t="s">
        <v>590</v>
      </c>
      <c r="G355" t="s">
        <v>62</v>
      </c>
      <c r="H355" t="s">
        <v>63</v>
      </c>
      <c r="I355" t="s">
        <v>21</v>
      </c>
      <c r="J355" t="s">
        <v>603</v>
      </c>
      <c r="K355" s="3">
        <v>127.21087594261381</v>
      </c>
      <c r="L355" s="3">
        <v>201.63767445368046</v>
      </c>
      <c r="M355" s="3">
        <v>354.1892798482217</v>
      </c>
      <c r="N355" s="3">
        <v>422.13860823581132</v>
      </c>
      <c r="O355" s="3">
        <v>276.29410962008183</v>
      </c>
      <c r="P355" s="9">
        <f t="shared" si="28"/>
        <v>276.29410962008183</v>
      </c>
      <c r="Q355" s="9">
        <f t="shared" si="32"/>
        <v>276.29410962008183</v>
      </c>
      <c r="R355" s="9">
        <f t="shared" si="32"/>
        <v>276.29410962008183</v>
      </c>
      <c r="S355" s="9">
        <f t="shared" si="32"/>
        <v>276.29410962008183</v>
      </c>
      <c r="T355" s="9">
        <f t="shared" si="32"/>
        <v>276.29410962008183</v>
      </c>
      <c r="U355" s="9">
        <f t="shared" si="32"/>
        <v>276.29410962008183</v>
      </c>
      <c r="V355" s="9">
        <f t="shared" si="32"/>
        <v>276.29410962008183</v>
      </c>
      <c r="W355" s="3">
        <f t="shared" si="31"/>
        <v>1381.4705481004091</v>
      </c>
      <c r="X355" s="3">
        <f t="shared" si="29"/>
        <v>3315.5293154409828</v>
      </c>
      <c r="Y355" s="3">
        <f>VLOOKUP(J355,[1]BD!$J$2:$W$2575,14,FALSE)</f>
        <v>3600</v>
      </c>
      <c r="Z355" s="3">
        <f t="shared" si="30"/>
        <v>284.47068455901717</v>
      </c>
      <c r="AA355" s="17">
        <f>VLOOKUP(J355,Budget!$J$2:$AB$2575,19,FALSE)</f>
        <v>1500</v>
      </c>
      <c r="AB355" s="17">
        <f>VLOOKUP(J355,Budget!$J$2:$AB$2575,5,FALSE)</f>
        <v>300</v>
      </c>
    </row>
    <row r="356" spans="1:28" x14ac:dyDescent="0.2">
      <c r="A356" t="s">
        <v>586</v>
      </c>
      <c r="B356" t="s">
        <v>587</v>
      </c>
      <c r="C356" t="s">
        <v>588</v>
      </c>
      <c r="D356" t="s">
        <v>588</v>
      </c>
      <c r="E356" t="s">
        <v>589</v>
      </c>
      <c r="F356" t="s">
        <v>590</v>
      </c>
      <c r="G356" t="s">
        <v>68</v>
      </c>
      <c r="H356" t="s">
        <v>69</v>
      </c>
      <c r="I356" t="s">
        <v>21</v>
      </c>
      <c r="J356" t="s">
        <v>604</v>
      </c>
      <c r="K356" s="3">
        <v>8.8171963862506608</v>
      </c>
      <c r="L356" s="3">
        <v>350.19994641292277</v>
      </c>
      <c r="M356" s="3">
        <v>80.232035261100606</v>
      </c>
      <c r="N356" s="3">
        <v>25.640083261006893</v>
      </c>
      <c r="O356" s="3">
        <v>116.22231533032024</v>
      </c>
      <c r="P356" s="9">
        <f t="shared" si="28"/>
        <v>116.22231533032024</v>
      </c>
      <c r="Q356" s="9">
        <f t="shared" si="32"/>
        <v>116.22231533032024</v>
      </c>
      <c r="R356" s="9">
        <f t="shared" si="32"/>
        <v>116.22231533032024</v>
      </c>
      <c r="S356" s="9">
        <f t="shared" si="32"/>
        <v>116.22231533032024</v>
      </c>
      <c r="T356" s="9">
        <f t="shared" si="32"/>
        <v>116.22231533032024</v>
      </c>
      <c r="U356" s="9">
        <f t="shared" si="32"/>
        <v>116.22231533032024</v>
      </c>
      <c r="V356" s="9">
        <f t="shared" si="32"/>
        <v>116.22231533032024</v>
      </c>
      <c r="W356" s="3">
        <f t="shared" si="31"/>
        <v>581.11157665160124</v>
      </c>
      <c r="X356" s="3">
        <f t="shared" si="29"/>
        <v>1394.667783963843</v>
      </c>
      <c r="Y356" s="3">
        <f>VLOOKUP(J356,[1]BD!$J$2:$W$2575,14,FALSE)</f>
        <v>2400</v>
      </c>
      <c r="Z356" s="3">
        <f t="shared" si="30"/>
        <v>1005.332216036157</v>
      </c>
      <c r="AA356" s="17">
        <f>VLOOKUP(J356,Budget!$J$2:$AB$2575,19,FALSE)</f>
        <v>1000</v>
      </c>
      <c r="AB356" s="17">
        <f>VLOOKUP(J356,Budget!$J$2:$AB$2575,5,FALSE)</f>
        <v>200</v>
      </c>
    </row>
    <row r="357" spans="1:28" x14ac:dyDescent="0.2">
      <c r="A357" t="s">
        <v>605</v>
      </c>
      <c r="B357" t="s">
        <v>606</v>
      </c>
      <c r="C357" t="s">
        <v>588</v>
      </c>
      <c r="D357" t="s">
        <v>588</v>
      </c>
      <c r="E357" t="s">
        <v>589</v>
      </c>
      <c r="F357" t="s">
        <v>590</v>
      </c>
      <c r="G357" t="s">
        <v>15</v>
      </c>
      <c r="H357" t="s">
        <v>16</v>
      </c>
      <c r="I357" t="s">
        <v>17</v>
      </c>
      <c r="J357" t="s">
        <v>607</v>
      </c>
      <c r="K357" s="3">
        <v>77506.92</v>
      </c>
      <c r="L357" s="3">
        <v>65331.57</v>
      </c>
      <c r="M357" s="3">
        <v>65331.57</v>
      </c>
      <c r="N357" s="3">
        <v>83928.72</v>
      </c>
      <c r="O357" s="3">
        <v>73024.695000000007</v>
      </c>
      <c r="P357" s="9">
        <f t="shared" si="28"/>
        <v>73024.695000000007</v>
      </c>
      <c r="Q357" s="9">
        <f t="shared" si="32"/>
        <v>73024.695000000007</v>
      </c>
      <c r="R357" s="9">
        <f t="shared" si="32"/>
        <v>73024.695000000007</v>
      </c>
      <c r="S357" s="9">
        <f t="shared" si="32"/>
        <v>73024.695000000007</v>
      </c>
      <c r="T357" s="9">
        <f t="shared" si="32"/>
        <v>73024.695000000007</v>
      </c>
      <c r="U357" s="9">
        <f t="shared" si="32"/>
        <v>73024.695000000007</v>
      </c>
      <c r="V357" s="9">
        <f t="shared" si="32"/>
        <v>73024.695000000007</v>
      </c>
      <c r="W357" s="3">
        <f t="shared" si="31"/>
        <v>365123.47500000003</v>
      </c>
      <c r="X357" s="3">
        <f t="shared" si="29"/>
        <v>876296.34000000032</v>
      </c>
      <c r="Y357" s="3">
        <f>VLOOKUP(J357,[1]BD!$J$2:$W$2575,14,FALSE)</f>
        <v>878443.6399999999</v>
      </c>
      <c r="Z357" s="3">
        <f t="shared" si="30"/>
        <v>2147.2999999995809</v>
      </c>
      <c r="AA357" s="17">
        <f>VLOOKUP(J357,Budget!$J$2:$AB$2575,19,FALSE)</f>
        <v>359880.35000000003</v>
      </c>
      <c r="AB357" s="17">
        <f>VLOOKUP(J357,Budget!$J$2:$AB$2575,5,FALSE)</f>
        <v>83928.72</v>
      </c>
    </row>
    <row r="358" spans="1:28" x14ac:dyDescent="0.2">
      <c r="A358" t="s">
        <v>605</v>
      </c>
      <c r="B358" t="s">
        <v>606</v>
      </c>
      <c r="C358" t="s">
        <v>588</v>
      </c>
      <c r="D358" t="s">
        <v>588</v>
      </c>
      <c r="E358" t="s">
        <v>589</v>
      </c>
      <c r="F358" t="s">
        <v>590</v>
      </c>
      <c r="G358" t="s">
        <v>19</v>
      </c>
      <c r="H358" t="s">
        <v>20</v>
      </c>
      <c r="I358" t="s">
        <v>21</v>
      </c>
      <c r="J358" t="s">
        <v>608</v>
      </c>
      <c r="K358" s="3">
        <v>3683.3551052791968</v>
      </c>
      <c r="L358" s="3">
        <v>4238.4238378713608</v>
      </c>
      <c r="M358" s="3">
        <v>4284.9398001729132</v>
      </c>
      <c r="N358" s="3">
        <v>2765.2648696963088</v>
      </c>
      <c r="O358" s="3">
        <v>3742.995903254945</v>
      </c>
      <c r="P358" s="9">
        <f t="shared" si="28"/>
        <v>3742.995903254945</v>
      </c>
      <c r="Q358" s="9">
        <f t="shared" si="32"/>
        <v>3742.995903254945</v>
      </c>
      <c r="R358" s="9">
        <f t="shared" si="32"/>
        <v>3742.995903254945</v>
      </c>
      <c r="S358" s="9">
        <f t="shared" si="32"/>
        <v>3742.995903254945</v>
      </c>
      <c r="T358" s="9">
        <f t="shared" si="32"/>
        <v>3742.995903254945</v>
      </c>
      <c r="U358" s="9">
        <f t="shared" si="32"/>
        <v>3742.995903254945</v>
      </c>
      <c r="V358" s="9">
        <f t="shared" si="32"/>
        <v>3742.995903254945</v>
      </c>
      <c r="W358" s="3">
        <f t="shared" si="31"/>
        <v>18714.979516274725</v>
      </c>
      <c r="X358" s="3">
        <f t="shared" si="29"/>
        <v>44915.95083905934</v>
      </c>
      <c r="Y358" s="3">
        <f>VLOOKUP(J358,[1]BD!$J$2:$W$2575,14,FALSE)</f>
        <v>41760</v>
      </c>
      <c r="Z358" s="3">
        <f t="shared" si="30"/>
        <v>-3155.9508390593401</v>
      </c>
      <c r="AA358" s="17">
        <f>VLOOKUP(J358,Budget!$J$2:$AB$2575,19,FALSE)</f>
        <v>17400</v>
      </c>
      <c r="AB358" s="17">
        <f>VLOOKUP(J358,Budget!$J$2:$AB$2575,5,FALSE)</f>
        <v>3480</v>
      </c>
    </row>
    <row r="359" spans="1:28" x14ac:dyDescent="0.2">
      <c r="A359" t="s">
        <v>605</v>
      </c>
      <c r="B359" t="s">
        <v>606</v>
      </c>
      <c r="C359" t="s">
        <v>588</v>
      </c>
      <c r="D359" t="s">
        <v>588</v>
      </c>
      <c r="E359" t="s">
        <v>589</v>
      </c>
      <c r="F359" t="s">
        <v>590</v>
      </c>
      <c r="G359" t="s">
        <v>23</v>
      </c>
      <c r="H359" t="s">
        <v>24</v>
      </c>
      <c r="I359" t="s">
        <v>21</v>
      </c>
      <c r="J359" t="s">
        <v>609</v>
      </c>
      <c r="K359" s="3">
        <v>831.40143466382165</v>
      </c>
      <c r="L359" s="3">
        <v>571.79334637453439</v>
      </c>
      <c r="M359" s="3">
        <v>618.71343055078</v>
      </c>
      <c r="N359" s="3">
        <v>1452.8552887736587</v>
      </c>
      <c r="O359" s="3">
        <v>868.69087509069868</v>
      </c>
      <c r="P359" s="9">
        <f t="shared" si="28"/>
        <v>868.69087509069868</v>
      </c>
      <c r="Q359" s="9">
        <f t="shared" si="32"/>
        <v>868.69087509069868</v>
      </c>
      <c r="R359" s="9">
        <f t="shared" si="32"/>
        <v>868.69087509069868</v>
      </c>
      <c r="S359" s="9">
        <f t="shared" si="32"/>
        <v>868.69087509069868</v>
      </c>
      <c r="T359" s="9">
        <f t="shared" si="32"/>
        <v>868.69087509069868</v>
      </c>
      <c r="U359" s="9">
        <f t="shared" si="32"/>
        <v>868.69087509069868</v>
      </c>
      <c r="V359" s="9">
        <f t="shared" si="32"/>
        <v>868.69087509069868</v>
      </c>
      <c r="W359" s="3">
        <f t="shared" si="31"/>
        <v>4343.4543754534934</v>
      </c>
      <c r="X359" s="3">
        <f t="shared" si="29"/>
        <v>10424.290501088384</v>
      </c>
      <c r="Y359" s="3">
        <f>VLOOKUP(J359,[1]BD!$J$2:$W$2575,14,FALSE)</f>
        <v>11058</v>
      </c>
      <c r="Z359" s="3">
        <f t="shared" si="30"/>
        <v>633.70949891161581</v>
      </c>
      <c r="AA359" s="17">
        <f>VLOOKUP(J359,Budget!$J$2:$AB$2575,19,FALSE)</f>
        <v>4607.5</v>
      </c>
      <c r="AB359" s="17">
        <f>VLOOKUP(J359,Budget!$J$2:$AB$2575,5,FALSE)</f>
        <v>921.5</v>
      </c>
    </row>
    <row r="360" spans="1:28" x14ac:dyDescent="0.2">
      <c r="A360" t="s">
        <v>605</v>
      </c>
      <c r="B360" t="s">
        <v>606</v>
      </c>
      <c r="C360" t="s">
        <v>588</v>
      </c>
      <c r="D360" t="s">
        <v>588</v>
      </c>
      <c r="E360" t="s">
        <v>589</v>
      </c>
      <c r="F360" t="s">
        <v>590</v>
      </c>
      <c r="G360" t="s">
        <v>26</v>
      </c>
      <c r="H360" t="s">
        <v>27</v>
      </c>
      <c r="I360" t="s">
        <v>21</v>
      </c>
      <c r="J360" t="s">
        <v>610</v>
      </c>
      <c r="K360" s="3">
        <v>164.01089933918709</v>
      </c>
      <c r="L360" s="3">
        <v>244.73703999628057</v>
      </c>
      <c r="M360" s="3">
        <v>214.72854946317207</v>
      </c>
      <c r="N360" s="3">
        <v>130.69603124952133</v>
      </c>
      <c r="O360" s="3">
        <v>188.54313001204025</v>
      </c>
      <c r="P360" s="9">
        <f t="shared" si="28"/>
        <v>188.54313001204025</v>
      </c>
      <c r="Q360" s="9">
        <f t="shared" si="32"/>
        <v>188.54313001204025</v>
      </c>
      <c r="R360" s="9">
        <f t="shared" si="32"/>
        <v>188.54313001204025</v>
      </c>
      <c r="S360" s="9">
        <f t="shared" si="32"/>
        <v>188.54313001204025</v>
      </c>
      <c r="T360" s="9">
        <f t="shared" si="32"/>
        <v>188.54313001204025</v>
      </c>
      <c r="U360" s="9">
        <f t="shared" si="32"/>
        <v>188.54313001204025</v>
      </c>
      <c r="V360" s="9">
        <f t="shared" si="32"/>
        <v>188.54313001204025</v>
      </c>
      <c r="W360" s="3">
        <f t="shared" si="31"/>
        <v>942.71565006020126</v>
      </c>
      <c r="X360" s="3">
        <f t="shared" si="29"/>
        <v>2262.5175601444835</v>
      </c>
      <c r="Y360" s="3">
        <f>VLOOKUP(J360,[1]BD!$J$2:$W$2575,14,FALSE)</f>
        <v>2400</v>
      </c>
      <c r="Z360" s="3">
        <f t="shared" si="30"/>
        <v>137.48243985551653</v>
      </c>
      <c r="AA360" s="17">
        <f>VLOOKUP(J360,Budget!$J$2:$AB$2575,19,FALSE)</f>
        <v>1000</v>
      </c>
      <c r="AB360" s="17">
        <f>VLOOKUP(J360,Budget!$J$2:$AB$2575,5,FALSE)</f>
        <v>200</v>
      </c>
    </row>
    <row r="361" spans="1:28" x14ac:dyDescent="0.2">
      <c r="A361" t="s">
        <v>605</v>
      </c>
      <c r="B361" t="s">
        <v>606</v>
      </c>
      <c r="C361" t="s">
        <v>588</v>
      </c>
      <c r="D361" t="s">
        <v>588</v>
      </c>
      <c r="E361" t="s">
        <v>589</v>
      </c>
      <c r="F361" t="s">
        <v>590</v>
      </c>
      <c r="G361" t="s">
        <v>38</v>
      </c>
      <c r="H361" t="s">
        <v>39</v>
      </c>
      <c r="I361" t="s">
        <v>21</v>
      </c>
      <c r="J361" t="s">
        <v>611</v>
      </c>
      <c r="K361" s="3">
        <v>2944.3561674594971</v>
      </c>
      <c r="L361" s="3">
        <v>3046.1998265552797</v>
      </c>
      <c r="M361" s="3">
        <v>692.36421153484969</v>
      </c>
      <c r="N361" s="3">
        <v>1022.1686392676718</v>
      </c>
      <c r="O361" s="3">
        <v>1926.2722112043245</v>
      </c>
      <c r="P361" s="9">
        <f t="shared" si="28"/>
        <v>1926.2722112043243</v>
      </c>
      <c r="Q361" s="9">
        <f t="shared" si="32"/>
        <v>1926.2722112043243</v>
      </c>
      <c r="R361" s="9">
        <f t="shared" si="32"/>
        <v>1926.2722112043243</v>
      </c>
      <c r="S361" s="9">
        <f t="shared" si="32"/>
        <v>1926.2722112043243</v>
      </c>
      <c r="T361" s="9">
        <f t="shared" si="32"/>
        <v>1926.2722112043243</v>
      </c>
      <c r="U361" s="9">
        <f t="shared" si="32"/>
        <v>1926.2722112043243</v>
      </c>
      <c r="V361" s="9">
        <f t="shared" si="32"/>
        <v>1926.2722112043243</v>
      </c>
      <c r="W361" s="3">
        <f t="shared" si="31"/>
        <v>9631.3610560216221</v>
      </c>
      <c r="X361" s="3">
        <f t="shared" si="29"/>
        <v>23115.26653445189</v>
      </c>
      <c r="Y361" s="3">
        <f>VLOOKUP(J361,[1]BD!$J$2:$W$2575,14,FALSE)</f>
        <v>22330.679376745295</v>
      </c>
      <c r="Z361" s="3">
        <f t="shared" si="30"/>
        <v>-784.58715770659546</v>
      </c>
      <c r="AA361" s="17">
        <f>VLOOKUP(J361,Budget!$J$2:$AB$2575,19,FALSE)</f>
        <v>9304.4497403105397</v>
      </c>
      <c r="AB361" s="17">
        <f>VLOOKUP(J361,Budget!$J$2:$AB$2575,5,FALSE)</f>
        <v>1860.8899480621078</v>
      </c>
    </row>
    <row r="362" spans="1:28" x14ac:dyDescent="0.2">
      <c r="A362" t="s">
        <v>605</v>
      </c>
      <c r="B362" t="s">
        <v>606</v>
      </c>
      <c r="C362" t="s">
        <v>588</v>
      </c>
      <c r="D362" t="s">
        <v>588</v>
      </c>
      <c r="E362" t="s">
        <v>589</v>
      </c>
      <c r="F362" t="s">
        <v>590</v>
      </c>
      <c r="G362" t="s">
        <v>41</v>
      </c>
      <c r="H362" t="s">
        <v>42</v>
      </c>
      <c r="I362" t="s">
        <v>21</v>
      </c>
      <c r="J362" t="s">
        <v>612</v>
      </c>
      <c r="K362" s="3">
        <v>297.83171475977326</v>
      </c>
      <c r="L362" s="3">
        <v>146.12396813912341</v>
      </c>
      <c r="M362" s="3">
        <v>491.24840889972432</v>
      </c>
      <c r="N362" s="3">
        <v>514.31170216714634</v>
      </c>
      <c r="O362" s="3">
        <v>362.37894849144186</v>
      </c>
      <c r="P362" s="9">
        <f t="shared" si="28"/>
        <v>362.37894849144186</v>
      </c>
      <c r="Q362" s="9">
        <f t="shared" si="32"/>
        <v>362.37894849144186</v>
      </c>
      <c r="R362" s="9">
        <f t="shared" si="32"/>
        <v>362.37894849144186</v>
      </c>
      <c r="S362" s="9">
        <f t="shared" si="32"/>
        <v>362.37894849144186</v>
      </c>
      <c r="T362" s="9">
        <f t="shared" si="32"/>
        <v>362.37894849144186</v>
      </c>
      <c r="U362" s="9">
        <f t="shared" si="32"/>
        <v>362.37894849144186</v>
      </c>
      <c r="V362" s="9">
        <f t="shared" si="32"/>
        <v>362.37894849144186</v>
      </c>
      <c r="W362" s="3">
        <f t="shared" si="31"/>
        <v>1811.8947424572093</v>
      </c>
      <c r="X362" s="3">
        <f t="shared" si="29"/>
        <v>4348.5473818973023</v>
      </c>
      <c r="Y362" s="3">
        <f>VLOOKUP(J362,[1]BD!$J$2:$W$2575,14,FALSE)</f>
        <v>6792</v>
      </c>
      <c r="Z362" s="3">
        <f t="shared" si="30"/>
        <v>2443.4526181026977</v>
      </c>
      <c r="AA362" s="17">
        <f>VLOOKUP(J362,Budget!$J$2:$AB$2575,19,FALSE)</f>
        <v>2830</v>
      </c>
      <c r="AB362" s="17">
        <f>VLOOKUP(J362,Budget!$J$2:$AB$2575,5,FALSE)</f>
        <v>566</v>
      </c>
    </row>
    <row r="363" spans="1:28" x14ac:dyDescent="0.2">
      <c r="A363" t="s">
        <v>605</v>
      </c>
      <c r="B363" t="s">
        <v>606</v>
      </c>
      <c r="C363" t="s">
        <v>588</v>
      </c>
      <c r="D363" t="s">
        <v>588</v>
      </c>
      <c r="E363" t="s">
        <v>589</v>
      </c>
      <c r="F363" t="s">
        <v>590</v>
      </c>
      <c r="G363" t="s">
        <v>44</v>
      </c>
      <c r="H363" t="s">
        <v>45</v>
      </c>
      <c r="I363" t="s">
        <v>21</v>
      </c>
      <c r="J363" t="s">
        <v>613</v>
      </c>
      <c r="K363" s="3">
        <v>497.29444243757501</v>
      </c>
      <c r="L363" s="3">
        <v>61.202537673103507</v>
      </c>
      <c r="M363" s="3">
        <v>225.56258510070168</v>
      </c>
      <c r="N363" s="3">
        <v>6.1242486302377035</v>
      </c>
      <c r="O363" s="3">
        <v>197.54595346040449</v>
      </c>
      <c r="P363" s="9">
        <f t="shared" si="28"/>
        <v>197.54595346040449</v>
      </c>
      <c r="Q363" s="9">
        <f t="shared" si="32"/>
        <v>197.54595346040449</v>
      </c>
      <c r="R363" s="9">
        <f t="shared" si="32"/>
        <v>197.54595346040449</v>
      </c>
      <c r="S363" s="9">
        <f t="shared" si="32"/>
        <v>197.54595346040449</v>
      </c>
      <c r="T363" s="9">
        <f t="shared" si="32"/>
        <v>197.54595346040449</v>
      </c>
      <c r="U363" s="9">
        <f t="shared" si="32"/>
        <v>197.54595346040449</v>
      </c>
      <c r="V363" s="9">
        <f t="shared" si="32"/>
        <v>197.54595346040449</v>
      </c>
      <c r="W363" s="3">
        <f t="shared" si="31"/>
        <v>987.72976730202242</v>
      </c>
      <c r="X363" s="3">
        <f t="shared" si="29"/>
        <v>2370.551441524854</v>
      </c>
      <c r="Y363" s="3">
        <f>VLOOKUP(J363,[1]BD!$J$2:$W$2575,14,FALSE)</f>
        <v>3600</v>
      </c>
      <c r="Z363" s="3">
        <f t="shared" si="30"/>
        <v>1229.448558475146</v>
      </c>
      <c r="AA363" s="17">
        <f>VLOOKUP(J363,Budget!$J$2:$AB$2575,19,FALSE)</f>
        <v>1500</v>
      </c>
      <c r="AB363" s="17">
        <f>VLOOKUP(J363,Budget!$J$2:$AB$2575,5,FALSE)</f>
        <v>300</v>
      </c>
    </row>
    <row r="364" spans="1:28" x14ac:dyDescent="0.2">
      <c r="A364" t="s">
        <v>605</v>
      </c>
      <c r="B364" t="s">
        <v>606</v>
      </c>
      <c r="C364" t="s">
        <v>588</v>
      </c>
      <c r="D364" t="s">
        <v>588</v>
      </c>
      <c r="E364" t="s">
        <v>589</v>
      </c>
      <c r="F364" t="s">
        <v>590</v>
      </c>
      <c r="G364" t="s">
        <v>47</v>
      </c>
      <c r="H364" t="s">
        <v>48</v>
      </c>
      <c r="I364" t="s">
        <v>21</v>
      </c>
      <c r="J364" t="s">
        <v>614</v>
      </c>
      <c r="K364" s="3">
        <v>414.55327449698797</v>
      </c>
      <c r="L364" s="3">
        <v>455.75577924877854</v>
      </c>
      <c r="M364" s="3">
        <v>860.33914973518733</v>
      </c>
      <c r="N364" s="3">
        <v>144.12977320863402</v>
      </c>
      <c r="O364" s="3">
        <v>468.69449417239696</v>
      </c>
      <c r="P364" s="9">
        <f t="shared" si="28"/>
        <v>468.69449417239696</v>
      </c>
      <c r="Q364" s="9">
        <f t="shared" si="32"/>
        <v>468.69449417239696</v>
      </c>
      <c r="R364" s="9">
        <f t="shared" si="32"/>
        <v>468.69449417239696</v>
      </c>
      <c r="S364" s="9">
        <f t="shared" si="32"/>
        <v>468.69449417239696</v>
      </c>
      <c r="T364" s="9">
        <f t="shared" si="32"/>
        <v>468.69449417239696</v>
      </c>
      <c r="U364" s="9">
        <f t="shared" si="32"/>
        <v>468.69449417239696</v>
      </c>
      <c r="V364" s="9">
        <f t="shared" si="32"/>
        <v>468.69449417239696</v>
      </c>
      <c r="W364" s="3">
        <f t="shared" si="31"/>
        <v>2343.4724708619847</v>
      </c>
      <c r="X364" s="3">
        <f t="shared" si="29"/>
        <v>5624.333930068763</v>
      </c>
      <c r="Y364" s="3">
        <f>VLOOKUP(J364,[1]BD!$J$2:$W$2575,14,FALSE)</f>
        <v>12700</v>
      </c>
      <c r="Z364" s="3">
        <f t="shared" si="30"/>
        <v>7075.666069931237</v>
      </c>
      <c r="AA364" s="17">
        <f>VLOOKUP(J364,Budget!$J$2:$AB$2575,19,FALSE)</f>
        <v>5291.6666666666661</v>
      </c>
      <c r="AB364" s="17">
        <f>VLOOKUP(J364,Budget!$J$2:$AB$2575,5,FALSE)</f>
        <v>1058.3333333333333</v>
      </c>
    </row>
    <row r="365" spans="1:28" x14ac:dyDescent="0.2">
      <c r="A365" t="s">
        <v>605</v>
      </c>
      <c r="B365" t="s">
        <v>606</v>
      </c>
      <c r="C365" t="s">
        <v>588</v>
      </c>
      <c r="D365" t="s">
        <v>588</v>
      </c>
      <c r="E365" t="s">
        <v>589</v>
      </c>
      <c r="F365" t="s">
        <v>590</v>
      </c>
      <c r="G365" t="s">
        <v>50</v>
      </c>
      <c r="H365" t="s">
        <v>51</v>
      </c>
      <c r="I365" t="s">
        <v>21</v>
      </c>
      <c r="J365" t="s">
        <v>615</v>
      </c>
      <c r="K365" s="3">
        <v>386.04644170808439</v>
      </c>
      <c r="L365" s="3">
        <v>231.46538601055968</v>
      </c>
      <c r="M365" s="3">
        <v>68.651687118170088</v>
      </c>
      <c r="N365" s="3">
        <v>60.249468296216264</v>
      </c>
      <c r="O365" s="3">
        <v>186.60324578325762</v>
      </c>
      <c r="P365" s="9">
        <f t="shared" si="28"/>
        <v>186.60324578325762</v>
      </c>
      <c r="Q365" s="9">
        <f t="shared" si="32"/>
        <v>186.60324578325762</v>
      </c>
      <c r="R365" s="9">
        <f t="shared" si="32"/>
        <v>186.60324578325762</v>
      </c>
      <c r="S365" s="9">
        <f t="shared" si="32"/>
        <v>186.60324578325762</v>
      </c>
      <c r="T365" s="9">
        <f t="shared" si="32"/>
        <v>186.60324578325762</v>
      </c>
      <c r="U365" s="9">
        <f t="shared" si="32"/>
        <v>186.60324578325762</v>
      </c>
      <c r="V365" s="9">
        <f t="shared" si="32"/>
        <v>186.60324578325762</v>
      </c>
      <c r="W365" s="3">
        <f t="shared" si="31"/>
        <v>933.01622891628813</v>
      </c>
      <c r="X365" s="3">
        <f t="shared" si="29"/>
        <v>2239.2389493990909</v>
      </c>
      <c r="Y365" s="3">
        <f>VLOOKUP(J365,[1]BD!$J$2:$W$2575,14,FALSE)</f>
        <v>2640</v>
      </c>
      <c r="Z365" s="3">
        <f t="shared" si="30"/>
        <v>400.76105060090913</v>
      </c>
      <c r="AA365" s="17">
        <f>VLOOKUP(J365,Budget!$J$2:$AB$2575,19,FALSE)</f>
        <v>1100</v>
      </c>
      <c r="AB365" s="17">
        <f>VLOOKUP(J365,Budget!$J$2:$AB$2575,5,FALSE)</f>
        <v>220</v>
      </c>
    </row>
    <row r="366" spans="1:28" x14ac:dyDescent="0.2">
      <c r="A366" t="s">
        <v>605</v>
      </c>
      <c r="B366" t="s">
        <v>606</v>
      </c>
      <c r="C366" t="s">
        <v>588</v>
      </c>
      <c r="D366" t="s">
        <v>588</v>
      </c>
      <c r="E366" t="s">
        <v>589</v>
      </c>
      <c r="F366" t="s">
        <v>590</v>
      </c>
      <c r="G366" t="s">
        <v>53</v>
      </c>
      <c r="H366" t="s">
        <v>54</v>
      </c>
      <c r="I366" t="s">
        <v>21</v>
      </c>
      <c r="J366" t="s">
        <v>616</v>
      </c>
      <c r="K366" s="3">
        <v>23542.275098163194</v>
      </c>
      <c r="L366" s="3">
        <v>496.82717881635062</v>
      </c>
      <c r="M366" s="3">
        <v>12748.746400684146</v>
      </c>
      <c r="N366" s="3">
        <v>35165.585632770599</v>
      </c>
      <c r="O366" s="3">
        <v>17988.358577608575</v>
      </c>
      <c r="P366" s="9">
        <f t="shared" si="28"/>
        <v>17988.358577608575</v>
      </c>
      <c r="Q366" s="9">
        <f t="shared" si="32"/>
        <v>17988.358577608575</v>
      </c>
      <c r="R366" s="9">
        <f t="shared" si="32"/>
        <v>17988.358577608575</v>
      </c>
      <c r="S366" s="9">
        <f t="shared" si="32"/>
        <v>17988.358577608575</v>
      </c>
      <c r="T366" s="9">
        <f t="shared" si="32"/>
        <v>17988.358577608575</v>
      </c>
      <c r="U366" s="9">
        <f t="shared" si="32"/>
        <v>17988.358577608575</v>
      </c>
      <c r="V366" s="9">
        <f t="shared" si="32"/>
        <v>17988.358577608575</v>
      </c>
      <c r="W366" s="3">
        <f t="shared" si="31"/>
        <v>89941.792888042866</v>
      </c>
      <c r="X366" s="3">
        <f t="shared" si="29"/>
        <v>215860.30293130284</v>
      </c>
      <c r="Y366" s="3">
        <f>VLOOKUP(J366,[1]BD!$J$2:$W$2575,14,FALSE)</f>
        <v>300000</v>
      </c>
      <c r="Z366" s="3">
        <f t="shared" si="30"/>
        <v>84139.697068697162</v>
      </c>
      <c r="AA366" s="17">
        <f>VLOOKUP(J366,Budget!$J$2:$AB$2575,19,FALSE)</f>
        <v>125000</v>
      </c>
      <c r="AB366" s="17">
        <f>VLOOKUP(J366,Budget!$J$2:$AB$2575,5,FALSE)</f>
        <v>25000</v>
      </c>
    </row>
    <row r="367" spans="1:28" x14ac:dyDescent="0.2">
      <c r="A367" t="s">
        <v>605</v>
      </c>
      <c r="B367" t="s">
        <v>606</v>
      </c>
      <c r="C367" t="s">
        <v>588</v>
      </c>
      <c r="D367" t="s">
        <v>588</v>
      </c>
      <c r="E367" t="s">
        <v>589</v>
      </c>
      <c r="F367" t="s">
        <v>590</v>
      </c>
      <c r="G367" t="s">
        <v>56</v>
      </c>
      <c r="H367" t="s">
        <v>57</v>
      </c>
      <c r="I367" t="s">
        <v>21</v>
      </c>
      <c r="J367" t="s">
        <v>617</v>
      </c>
      <c r="K367" s="3">
        <v>0</v>
      </c>
      <c r="L367" s="3">
        <v>14388.677334571554</v>
      </c>
      <c r="M367" s="3">
        <v>0</v>
      </c>
      <c r="N367" s="3">
        <v>20389.133490443797</v>
      </c>
      <c r="O367" s="3">
        <v>8694.4527062538382</v>
      </c>
      <c r="P367" s="9">
        <f t="shared" si="28"/>
        <v>8694.4527062538382</v>
      </c>
      <c r="Q367" s="9">
        <f t="shared" si="32"/>
        <v>8694.4527062538382</v>
      </c>
      <c r="R367" s="9">
        <f t="shared" si="32"/>
        <v>8694.4527062538382</v>
      </c>
      <c r="S367" s="9">
        <f t="shared" si="32"/>
        <v>8694.4527062538382</v>
      </c>
      <c r="T367" s="9">
        <f t="shared" si="32"/>
        <v>8694.4527062538382</v>
      </c>
      <c r="U367" s="9">
        <f t="shared" si="32"/>
        <v>8694.4527062538382</v>
      </c>
      <c r="V367" s="9">
        <f t="shared" si="32"/>
        <v>8694.4527062538382</v>
      </c>
      <c r="W367" s="3">
        <f t="shared" si="31"/>
        <v>43472.263531269193</v>
      </c>
      <c r="X367" s="3">
        <f t="shared" si="29"/>
        <v>104333.43247504607</v>
      </c>
      <c r="Y367" s="3">
        <f>VLOOKUP(J367,[1]BD!$J$2:$W$2575,14,FALSE)</f>
        <v>100000</v>
      </c>
      <c r="Z367" s="3">
        <f t="shared" si="30"/>
        <v>-4333.4324750460655</v>
      </c>
      <c r="AA367" s="17">
        <f>VLOOKUP(J367,Budget!$J$2:$AB$2575,19,FALSE)</f>
        <v>50000</v>
      </c>
      <c r="AB367" s="17">
        <f>VLOOKUP(J367,Budget!$J$2:$AB$2575,5,FALSE)</f>
        <v>41666.666666666672</v>
      </c>
    </row>
    <row r="368" spans="1:28" x14ac:dyDescent="0.2">
      <c r="A368" t="s">
        <v>605</v>
      </c>
      <c r="B368" t="s">
        <v>606</v>
      </c>
      <c r="C368" t="s">
        <v>588</v>
      </c>
      <c r="D368" t="s">
        <v>588</v>
      </c>
      <c r="E368" t="s">
        <v>589</v>
      </c>
      <c r="F368" t="s">
        <v>590</v>
      </c>
      <c r="G368" t="s">
        <v>59</v>
      </c>
      <c r="H368" t="s">
        <v>60</v>
      </c>
      <c r="I368" t="s">
        <v>21</v>
      </c>
      <c r="J368" t="s">
        <v>618</v>
      </c>
      <c r="K368" s="3">
        <v>503.26684506581336</v>
      </c>
      <c r="L368" s="3">
        <v>342.85752239854338</v>
      </c>
      <c r="M368" s="3">
        <v>546.57386275338069</v>
      </c>
      <c r="N368" s="3">
        <v>375.14494308027048</v>
      </c>
      <c r="O368" s="3">
        <v>441.96079332450199</v>
      </c>
      <c r="P368" s="9">
        <f t="shared" si="28"/>
        <v>441.96079332450199</v>
      </c>
      <c r="Q368" s="9">
        <f t="shared" si="32"/>
        <v>441.96079332450199</v>
      </c>
      <c r="R368" s="9">
        <f t="shared" si="32"/>
        <v>441.96079332450199</v>
      </c>
      <c r="S368" s="9">
        <f t="shared" si="32"/>
        <v>441.96079332450199</v>
      </c>
      <c r="T368" s="9">
        <f t="shared" si="32"/>
        <v>441.96079332450199</v>
      </c>
      <c r="U368" s="9">
        <f t="shared" si="32"/>
        <v>441.96079332450199</v>
      </c>
      <c r="V368" s="9">
        <f t="shared" si="32"/>
        <v>441.96079332450199</v>
      </c>
      <c r="W368" s="3">
        <f t="shared" si="31"/>
        <v>2209.80396662251</v>
      </c>
      <c r="X368" s="3">
        <f t="shared" si="29"/>
        <v>5303.5295198940239</v>
      </c>
      <c r="Y368" s="3">
        <f>VLOOKUP(J368,[1]BD!$J$2:$W$2575,14,FALSE)</f>
        <v>6000</v>
      </c>
      <c r="Z368" s="3">
        <f t="shared" si="30"/>
        <v>696.47048010597609</v>
      </c>
      <c r="AA368" s="17">
        <f>VLOOKUP(J368,Budget!$J$2:$AB$2575,19,FALSE)</f>
        <v>2500</v>
      </c>
      <c r="AB368" s="17">
        <f>VLOOKUP(J368,Budget!$J$2:$AB$2575,5,FALSE)</f>
        <v>500</v>
      </c>
    </row>
    <row r="369" spans="1:28" x14ac:dyDescent="0.2">
      <c r="A369" t="s">
        <v>605</v>
      </c>
      <c r="B369" t="s">
        <v>606</v>
      </c>
      <c r="C369" t="s">
        <v>588</v>
      </c>
      <c r="D369" t="s">
        <v>588</v>
      </c>
      <c r="E369" t="s">
        <v>589</v>
      </c>
      <c r="F369" t="s">
        <v>590</v>
      </c>
      <c r="G369" t="s">
        <v>62</v>
      </c>
      <c r="H369" t="s">
        <v>63</v>
      </c>
      <c r="I369" t="s">
        <v>21</v>
      </c>
      <c r="J369" t="s">
        <v>619</v>
      </c>
      <c r="K369" s="3">
        <v>704.89523463132844</v>
      </c>
      <c r="L369" s="3">
        <v>325.71604118783074</v>
      </c>
      <c r="M369" s="3">
        <v>1669.4637232651141</v>
      </c>
      <c r="N369" s="3">
        <v>225.78087048143078</v>
      </c>
      <c r="O369" s="3">
        <v>731.46396739142597</v>
      </c>
      <c r="P369" s="9">
        <f t="shared" si="28"/>
        <v>731.46396739142597</v>
      </c>
      <c r="Q369" s="9">
        <f t="shared" si="32"/>
        <v>731.46396739142597</v>
      </c>
      <c r="R369" s="9">
        <f t="shared" si="32"/>
        <v>731.46396739142597</v>
      </c>
      <c r="S369" s="9">
        <f t="shared" si="32"/>
        <v>731.46396739142597</v>
      </c>
      <c r="T369" s="9">
        <f t="shared" si="32"/>
        <v>731.46396739142597</v>
      </c>
      <c r="U369" s="9">
        <f t="shared" si="32"/>
        <v>731.46396739142597</v>
      </c>
      <c r="V369" s="9">
        <f t="shared" si="32"/>
        <v>731.46396739142597</v>
      </c>
      <c r="W369" s="3">
        <f t="shared" si="31"/>
        <v>3657.3198369571301</v>
      </c>
      <c r="X369" s="3">
        <f t="shared" si="29"/>
        <v>8777.5676086971125</v>
      </c>
      <c r="Y369" s="3">
        <f>VLOOKUP(J369,[1]BD!$J$2:$W$2575,14,FALSE)</f>
        <v>12000</v>
      </c>
      <c r="Z369" s="3">
        <f t="shared" si="30"/>
        <v>3222.4323913028875</v>
      </c>
      <c r="AA369" s="17">
        <f>VLOOKUP(J369,Budget!$J$2:$AB$2575,19,FALSE)</f>
        <v>5000</v>
      </c>
      <c r="AB369" s="17">
        <f>VLOOKUP(J369,Budget!$J$2:$AB$2575,5,FALSE)</f>
        <v>1000</v>
      </c>
    </row>
    <row r="370" spans="1:28" x14ac:dyDescent="0.2">
      <c r="A370" t="s">
        <v>605</v>
      </c>
      <c r="B370" t="s">
        <v>606</v>
      </c>
      <c r="C370" t="s">
        <v>588</v>
      </c>
      <c r="D370" t="s">
        <v>588</v>
      </c>
      <c r="E370" t="s">
        <v>589</v>
      </c>
      <c r="F370" t="s">
        <v>590</v>
      </c>
      <c r="G370" t="s">
        <v>580</v>
      </c>
      <c r="H370" t="s">
        <v>581</v>
      </c>
      <c r="I370" t="s">
        <v>21</v>
      </c>
      <c r="J370" t="s">
        <v>620</v>
      </c>
      <c r="K370" s="3">
        <v>2463.2945605646019</v>
      </c>
      <c r="L370" s="3">
        <v>21647.484649941693</v>
      </c>
      <c r="M370" s="3">
        <v>9865.3283956586492</v>
      </c>
      <c r="N370" s="3">
        <v>14158.712951015412</v>
      </c>
      <c r="O370" s="3">
        <v>12033.705139295089</v>
      </c>
      <c r="P370" s="9">
        <f t="shared" si="28"/>
        <v>12033.705139295089</v>
      </c>
      <c r="Q370" s="9">
        <f t="shared" si="32"/>
        <v>12033.705139295089</v>
      </c>
      <c r="R370" s="9">
        <f t="shared" si="32"/>
        <v>12033.705139295089</v>
      </c>
      <c r="S370" s="9">
        <f t="shared" si="32"/>
        <v>12033.705139295089</v>
      </c>
      <c r="T370" s="9">
        <f t="shared" si="32"/>
        <v>12033.705139295089</v>
      </c>
      <c r="U370" s="9">
        <f t="shared" si="32"/>
        <v>12033.705139295089</v>
      </c>
      <c r="V370" s="9">
        <f t="shared" si="32"/>
        <v>12033.705139295089</v>
      </c>
      <c r="W370" s="3">
        <f t="shared" si="31"/>
        <v>60168.525696475444</v>
      </c>
      <c r="X370" s="3">
        <f t="shared" si="29"/>
        <v>144404.46167154104</v>
      </c>
      <c r="Y370" s="3">
        <f>VLOOKUP(J370,[1]BD!$J$2:$W$2575,14,FALSE)</f>
        <v>223200</v>
      </c>
      <c r="Z370" s="3">
        <f t="shared" si="30"/>
        <v>78795.538328458962</v>
      </c>
      <c r="AA370" s="17">
        <f>VLOOKUP(J370,Budget!$J$2:$AB$2575,19,FALSE)</f>
        <v>93000</v>
      </c>
      <c r="AB370" s="17">
        <f>VLOOKUP(J370,Budget!$J$2:$AB$2575,5,FALSE)</f>
        <v>18600</v>
      </c>
    </row>
    <row r="371" spans="1:28" x14ac:dyDescent="0.2">
      <c r="A371" t="s">
        <v>621</v>
      </c>
      <c r="B371" t="s">
        <v>622</v>
      </c>
      <c r="C371" t="s">
        <v>588</v>
      </c>
      <c r="D371" t="s">
        <v>588</v>
      </c>
      <c r="E371" t="s">
        <v>589</v>
      </c>
      <c r="F371" t="s">
        <v>590</v>
      </c>
      <c r="G371" t="s">
        <v>15</v>
      </c>
      <c r="H371" t="s">
        <v>16</v>
      </c>
      <c r="I371" t="s">
        <v>17</v>
      </c>
      <c r="J371" t="s">
        <v>623</v>
      </c>
      <c r="K371" s="3">
        <v>425329.45999999996</v>
      </c>
      <c r="L371" s="3">
        <v>357147.5</v>
      </c>
      <c r="M371" s="3">
        <v>357147.5</v>
      </c>
      <c r="N371" s="3">
        <v>460708.83</v>
      </c>
      <c r="O371" s="3">
        <v>400083.32250000001</v>
      </c>
      <c r="P371" s="9">
        <f t="shared" si="28"/>
        <v>400083.32250000001</v>
      </c>
      <c r="Q371" s="9">
        <f t="shared" si="32"/>
        <v>400083.32250000001</v>
      </c>
      <c r="R371" s="9">
        <f t="shared" si="32"/>
        <v>400083.32250000001</v>
      </c>
      <c r="S371" s="9">
        <f t="shared" si="32"/>
        <v>400083.32250000001</v>
      </c>
      <c r="T371" s="9">
        <f t="shared" si="32"/>
        <v>400083.32250000001</v>
      </c>
      <c r="U371" s="9">
        <f t="shared" si="32"/>
        <v>400083.32250000001</v>
      </c>
      <c r="V371" s="9">
        <f t="shared" si="32"/>
        <v>400083.32250000001</v>
      </c>
      <c r="W371" s="3">
        <f t="shared" si="31"/>
        <v>2000416.6125</v>
      </c>
      <c r="X371" s="3">
        <f t="shared" si="29"/>
        <v>4800999.8699999992</v>
      </c>
      <c r="Y371" s="3">
        <f>VLOOKUP(J371,[1]BD!$J$2:$W$2575,14,FALSE)</f>
        <v>4809124.93</v>
      </c>
      <c r="Z371" s="3">
        <f t="shared" si="30"/>
        <v>8125.0600000005215</v>
      </c>
      <c r="AA371" s="17">
        <f>VLOOKUP(J371,Budget!$J$2:$AB$2575,19,FALSE)</f>
        <v>1970618.04</v>
      </c>
      <c r="AB371" s="17">
        <f>VLOOKUP(J371,Budget!$J$2:$AB$2575,5,FALSE)</f>
        <v>460708.83</v>
      </c>
    </row>
    <row r="372" spans="1:28" x14ac:dyDescent="0.2">
      <c r="A372" t="s">
        <v>621</v>
      </c>
      <c r="B372" t="s">
        <v>622</v>
      </c>
      <c r="C372" t="s">
        <v>588</v>
      </c>
      <c r="D372" t="s">
        <v>588</v>
      </c>
      <c r="E372" t="s">
        <v>589</v>
      </c>
      <c r="F372" t="s">
        <v>590</v>
      </c>
      <c r="G372" t="s">
        <v>19</v>
      </c>
      <c r="H372" t="s">
        <v>20</v>
      </c>
      <c r="I372" t="s">
        <v>21</v>
      </c>
      <c r="J372" t="s">
        <v>624</v>
      </c>
      <c r="K372" s="3">
        <v>1945.879304249273</v>
      </c>
      <c r="L372" s="3">
        <v>4264.4007432425697</v>
      </c>
      <c r="M372" s="3">
        <v>2819.5196442691267</v>
      </c>
      <c r="N372" s="3">
        <v>4566.6065555403484</v>
      </c>
      <c r="O372" s="3">
        <v>3399.1015618253296</v>
      </c>
      <c r="P372" s="9">
        <f t="shared" si="28"/>
        <v>3399.1015618253296</v>
      </c>
      <c r="Q372" s="9">
        <f t="shared" si="32"/>
        <v>3399.1015618253296</v>
      </c>
      <c r="R372" s="9">
        <f t="shared" si="32"/>
        <v>3399.1015618253296</v>
      </c>
      <c r="S372" s="9">
        <f t="shared" si="32"/>
        <v>3399.1015618253296</v>
      </c>
      <c r="T372" s="9">
        <f t="shared" si="32"/>
        <v>3399.1015618253296</v>
      </c>
      <c r="U372" s="9">
        <f t="shared" si="32"/>
        <v>3399.1015618253296</v>
      </c>
      <c r="V372" s="9">
        <f t="shared" si="32"/>
        <v>3399.1015618253296</v>
      </c>
      <c r="W372" s="3">
        <f t="shared" si="31"/>
        <v>16995.507809126648</v>
      </c>
      <c r="X372" s="3">
        <f t="shared" si="29"/>
        <v>40789.218741903955</v>
      </c>
      <c r="Y372" s="3">
        <f>VLOOKUP(J372,[1]BD!$J$2:$W$2575,14,FALSE)</f>
        <v>36000</v>
      </c>
      <c r="Z372" s="3">
        <f t="shared" si="30"/>
        <v>-4789.2187419039547</v>
      </c>
      <c r="AA372" s="17">
        <f>VLOOKUP(J372,Budget!$J$2:$AB$2575,19,FALSE)</f>
        <v>15000</v>
      </c>
      <c r="AB372" s="17">
        <f>VLOOKUP(J372,Budget!$J$2:$AB$2575,5,FALSE)</f>
        <v>3000</v>
      </c>
    </row>
    <row r="373" spans="1:28" x14ac:dyDescent="0.2">
      <c r="A373" t="s">
        <v>621</v>
      </c>
      <c r="B373" t="s">
        <v>622</v>
      </c>
      <c r="C373" t="s">
        <v>588</v>
      </c>
      <c r="D373" t="s">
        <v>588</v>
      </c>
      <c r="E373" t="s">
        <v>589</v>
      </c>
      <c r="F373" t="s">
        <v>590</v>
      </c>
      <c r="G373" t="s">
        <v>23</v>
      </c>
      <c r="H373" t="s">
        <v>24</v>
      </c>
      <c r="I373" t="s">
        <v>21</v>
      </c>
      <c r="J373" t="s">
        <v>625</v>
      </c>
      <c r="K373" s="3">
        <v>1455.6229850748614</v>
      </c>
      <c r="L373" s="3">
        <v>1315.3555702824035</v>
      </c>
      <c r="M373" s="3">
        <v>471.80499315265831</v>
      </c>
      <c r="N373" s="3">
        <v>920.25867447135874</v>
      </c>
      <c r="O373" s="3">
        <v>1040.7605557453205</v>
      </c>
      <c r="P373" s="9">
        <f t="shared" ref="P373:P436" si="33">SUM($K373:$O373)/5</f>
        <v>1040.7605557453205</v>
      </c>
      <c r="Q373" s="9">
        <f t="shared" si="32"/>
        <v>1040.7605557453205</v>
      </c>
      <c r="R373" s="9">
        <f t="shared" si="32"/>
        <v>1040.7605557453205</v>
      </c>
      <c r="S373" s="9">
        <f t="shared" si="32"/>
        <v>1040.7605557453205</v>
      </c>
      <c r="T373" s="9">
        <f t="shared" si="32"/>
        <v>1040.7605557453205</v>
      </c>
      <c r="U373" s="9">
        <f t="shared" si="32"/>
        <v>1040.7605557453205</v>
      </c>
      <c r="V373" s="9">
        <f t="shared" si="32"/>
        <v>1040.7605557453205</v>
      </c>
      <c r="W373" s="3">
        <f t="shared" si="31"/>
        <v>5203.8027787266028</v>
      </c>
      <c r="X373" s="3">
        <f t="shared" si="29"/>
        <v>12489.126668943847</v>
      </c>
      <c r="Y373" s="3">
        <f>VLOOKUP(J373,[1]BD!$J$2:$W$2575,14,FALSE)</f>
        <v>15360</v>
      </c>
      <c r="Z373" s="3">
        <f t="shared" si="30"/>
        <v>2870.8733310561529</v>
      </c>
      <c r="AA373" s="17">
        <f>VLOOKUP(J373,Budget!$J$2:$AB$2575,19,FALSE)</f>
        <v>6400</v>
      </c>
      <c r="AB373" s="17">
        <f>VLOOKUP(J373,Budget!$J$2:$AB$2575,5,FALSE)</f>
        <v>1280</v>
      </c>
    </row>
    <row r="374" spans="1:28" x14ac:dyDescent="0.2">
      <c r="A374" t="s">
        <v>621</v>
      </c>
      <c r="B374" t="s">
        <v>622</v>
      </c>
      <c r="C374" t="s">
        <v>588</v>
      </c>
      <c r="D374" t="s">
        <v>588</v>
      </c>
      <c r="E374" t="s">
        <v>589</v>
      </c>
      <c r="F374" t="s">
        <v>590</v>
      </c>
      <c r="G374" t="s">
        <v>26</v>
      </c>
      <c r="H374" t="s">
        <v>27</v>
      </c>
      <c r="I374" t="s">
        <v>21</v>
      </c>
      <c r="J374" t="s">
        <v>626</v>
      </c>
      <c r="K374" s="3">
        <v>103.07098664529377</v>
      </c>
      <c r="L374" s="3">
        <v>5.9988308251527922</v>
      </c>
      <c r="M374" s="3">
        <v>187.61939031383784</v>
      </c>
      <c r="N374" s="3">
        <v>137.51004406067102</v>
      </c>
      <c r="O374" s="3">
        <v>108.54981296123886</v>
      </c>
      <c r="P374" s="9">
        <f t="shared" si="33"/>
        <v>108.54981296123886</v>
      </c>
      <c r="Q374" s="9">
        <f t="shared" si="32"/>
        <v>108.54981296123886</v>
      </c>
      <c r="R374" s="9">
        <f t="shared" si="32"/>
        <v>108.54981296123886</v>
      </c>
      <c r="S374" s="9">
        <f t="shared" si="32"/>
        <v>108.54981296123886</v>
      </c>
      <c r="T374" s="9">
        <f t="shared" si="32"/>
        <v>108.54981296123886</v>
      </c>
      <c r="U374" s="9">
        <f t="shared" si="32"/>
        <v>108.54981296123886</v>
      </c>
      <c r="V374" s="9">
        <f t="shared" si="32"/>
        <v>108.54981296123886</v>
      </c>
      <c r="W374" s="3">
        <f t="shared" si="31"/>
        <v>542.74906480619427</v>
      </c>
      <c r="X374" s="3">
        <f t="shared" si="29"/>
        <v>1302.5977555348663</v>
      </c>
      <c r="Y374" s="3">
        <f>VLOOKUP(J374,[1]BD!$J$2:$W$2575,14,FALSE)</f>
        <v>2400</v>
      </c>
      <c r="Z374" s="3">
        <f t="shared" si="30"/>
        <v>1097.4022444651337</v>
      </c>
      <c r="AA374" s="17">
        <f>VLOOKUP(J374,Budget!$J$2:$AB$2575,19,FALSE)</f>
        <v>1000</v>
      </c>
      <c r="AB374" s="17">
        <f>VLOOKUP(J374,Budget!$J$2:$AB$2575,5,FALSE)</f>
        <v>200</v>
      </c>
    </row>
    <row r="375" spans="1:28" x14ac:dyDescent="0.2">
      <c r="A375" t="s">
        <v>621</v>
      </c>
      <c r="B375" t="s">
        <v>622</v>
      </c>
      <c r="C375" t="s">
        <v>588</v>
      </c>
      <c r="D375" t="s">
        <v>588</v>
      </c>
      <c r="E375" t="s">
        <v>589</v>
      </c>
      <c r="F375" t="s">
        <v>590</v>
      </c>
      <c r="G375" t="s">
        <v>38</v>
      </c>
      <c r="H375" t="s">
        <v>39</v>
      </c>
      <c r="I375" t="s">
        <v>21</v>
      </c>
      <c r="J375" t="s">
        <v>627</v>
      </c>
      <c r="K375" s="3">
        <v>387.10739170261894</v>
      </c>
      <c r="L375" s="3">
        <v>1662.9694685008101</v>
      </c>
      <c r="M375" s="3">
        <v>968.94512401791383</v>
      </c>
      <c r="N375" s="3">
        <v>1.1934843126188428</v>
      </c>
      <c r="O375" s="3">
        <v>755.05386713349037</v>
      </c>
      <c r="P375" s="9">
        <f t="shared" si="33"/>
        <v>755.05386713349037</v>
      </c>
      <c r="Q375" s="9">
        <f t="shared" si="32"/>
        <v>755.05386713349037</v>
      </c>
      <c r="R375" s="9">
        <f t="shared" si="32"/>
        <v>755.05386713349037</v>
      </c>
      <c r="S375" s="9">
        <f t="shared" si="32"/>
        <v>755.05386713349037</v>
      </c>
      <c r="T375" s="9">
        <f t="shared" si="32"/>
        <v>755.05386713349037</v>
      </c>
      <c r="U375" s="9">
        <f t="shared" si="32"/>
        <v>755.05386713349037</v>
      </c>
      <c r="V375" s="9">
        <f t="shared" si="32"/>
        <v>755.05386713349037</v>
      </c>
      <c r="W375" s="3">
        <f t="shared" si="31"/>
        <v>3775.2693356674517</v>
      </c>
      <c r="X375" s="3">
        <f t="shared" si="29"/>
        <v>9060.6464056018867</v>
      </c>
      <c r="Y375" s="3">
        <f>VLOOKUP(J375,[1]BD!$J$2:$W$2575,14,FALSE)</f>
        <v>17177.445674419454</v>
      </c>
      <c r="Z375" s="3">
        <f t="shared" si="30"/>
        <v>8116.7992688175673</v>
      </c>
      <c r="AA375" s="17">
        <f>VLOOKUP(J375,Budget!$J$2:$AB$2575,19,FALSE)</f>
        <v>7157.269031008107</v>
      </c>
      <c r="AB375" s="17">
        <f>VLOOKUP(J375,Budget!$J$2:$AB$2575,5,FALSE)</f>
        <v>1431.4538062016213</v>
      </c>
    </row>
    <row r="376" spans="1:28" x14ac:dyDescent="0.2">
      <c r="A376" t="s">
        <v>621</v>
      </c>
      <c r="B376" t="s">
        <v>622</v>
      </c>
      <c r="C376" t="s">
        <v>588</v>
      </c>
      <c r="D376" t="s">
        <v>588</v>
      </c>
      <c r="E376" t="s">
        <v>589</v>
      </c>
      <c r="F376" t="s">
        <v>590</v>
      </c>
      <c r="G376" t="s">
        <v>41</v>
      </c>
      <c r="H376" t="s">
        <v>42</v>
      </c>
      <c r="I376" t="s">
        <v>21</v>
      </c>
      <c r="J376" t="s">
        <v>628</v>
      </c>
      <c r="K376" s="3">
        <v>172.99818352129037</v>
      </c>
      <c r="L376" s="3">
        <v>74.958211864491275</v>
      </c>
      <c r="M376" s="3">
        <v>242.96533264563351</v>
      </c>
      <c r="N376" s="3">
        <v>313.57640650592356</v>
      </c>
      <c r="O376" s="3">
        <v>201.12453363433468</v>
      </c>
      <c r="P376" s="9">
        <f t="shared" si="33"/>
        <v>201.12453363433468</v>
      </c>
      <c r="Q376" s="9">
        <f t="shared" si="32"/>
        <v>201.12453363433468</v>
      </c>
      <c r="R376" s="9">
        <f t="shared" si="32"/>
        <v>201.12453363433468</v>
      </c>
      <c r="S376" s="9">
        <f t="shared" si="32"/>
        <v>201.12453363433468</v>
      </c>
      <c r="T376" s="9">
        <f t="shared" si="32"/>
        <v>201.12453363433468</v>
      </c>
      <c r="U376" s="9">
        <f t="shared" si="32"/>
        <v>201.12453363433468</v>
      </c>
      <c r="V376" s="9">
        <f t="shared" si="32"/>
        <v>201.12453363433468</v>
      </c>
      <c r="W376" s="3">
        <f t="shared" si="31"/>
        <v>1005.6226681716735</v>
      </c>
      <c r="X376" s="3">
        <f t="shared" si="29"/>
        <v>2413.4944036120164</v>
      </c>
      <c r="Y376" s="3">
        <f>VLOOKUP(J376,[1]BD!$J$2:$W$2575,14,FALSE)</f>
        <v>3960</v>
      </c>
      <c r="Z376" s="3">
        <f t="shared" si="30"/>
        <v>1546.5055963879836</v>
      </c>
      <c r="AA376" s="17">
        <f>VLOOKUP(J376,Budget!$J$2:$AB$2575,19,FALSE)</f>
        <v>1650</v>
      </c>
      <c r="AB376" s="17">
        <f>VLOOKUP(J376,Budget!$J$2:$AB$2575,5,FALSE)</f>
        <v>330</v>
      </c>
    </row>
    <row r="377" spans="1:28" x14ac:dyDescent="0.2">
      <c r="A377" t="s">
        <v>621</v>
      </c>
      <c r="B377" t="s">
        <v>622</v>
      </c>
      <c r="C377" t="s">
        <v>588</v>
      </c>
      <c r="D377" t="s">
        <v>588</v>
      </c>
      <c r="E377" t="s">
        <v>589</v>
      </c>
      <c r="F377" t="s">
        <v>590</v>
      </c>
      <c r="G377" t="s">
        <v>44</v>
      </c>
      <c r="H377" t="s">
        <v>45</v>
      </c>
      <c r="I377" t="s">
        <v>21</v>
      </c>
      <c r="J377" t="s">
        <v>629</v>
      </c>
      <c r="K377" s="3">
        <v>36.19836145357349</v>
      </c>
      <c r="L377" s="3">
        <v>69.956181978559471</v>
      </c>
      <c r="M377" s="3">
        <v>17.808740711795359</v>
      </c>
      <c r="N377" s="3">
        <v>92.321464588300273</v>
      </c>
      <c r="O377" s="3">
        <v>54.071187183057148</v>
      </c>
      <c r="P377" s="9">
        <f t="shared" si="33"/>
        <v>54.071187183057148</v>
      </c>
      <c r="Q377" s="9">
        <f t="shared" si="32"/>
        <v>54.071187183057148</v>
      </c>
      <c r="R377" s="9">
        <f t="shared" si="32"/>
        <v>54.071187183057148</v>
      </c>
      <c r="S377" s="9">
        <f t="shared" si="32"/>
        <v>54.071187183057148</v>
      </c>
      <c r="T377" s="9">
        <f t="shared" si="32"/>
        <v>54.071187183057148</v>
      </c>
      <c r="U377" s="9">
        <f t="shared" si="32"/>
        <v>54.071187183057148</v>
      </c>
      <c r="V377" s="9">
        <f t="shared" si="32"/>
        <v>54.071187183057148</v>
      </c>
      <c r="W377" s="3">
        <f t="shared" si="31"/>
        <v>270.35593591528573</v>
      </c>
      <c r="X377" s="3">
        <f t="shared" si="29"/>
        <v>648.85424619668584</v>
      </c>
      <c r="Y377" s="3">
        <f>VLOOKUP(J377,[1]BD!$J$2:$W$2575,14,FALSE)</f>
        <v>600</v>
      </c>
      <c r="Z377" s="3">
        <f t="shared" si="30"/>
        <v>-48.854246196685835</v>
      </c>
      <c r="AA377" s="17">
        <f>VLOOKUP(J377,Budget!$J$2:$AB$2575,19,FALSE)</f>
        <v>250</v>
      </c>
      <c r="AB377" s="17">
        <f>VLOOKUP(J377,Budget!$J$2:$AB$2575,5,FALSE)</f>
        <v>50</v>
      </c>
    </row>
    <row r="378" spans="1:28" x14ac:dyDescent="0.2">
      <c r="A378" t="s">
        <v>621</v>
      </c>
      <c r="B378" t="s">
        <v>622</v>
      </c>
      <c r="C378" t="s">
        <v>588</v>
      </c>
      <c r="D378" t="s">
        <v>588</v>
      </c>
      <c r="E378" t="s">
        <v>589</v>
      </c>
      <c r="F378" t="s">
        <v>590</v>
      </c>
      <c r="G378" t="s">
        <v>47</v>
      </c>
      <c r="H378" t="s">
        <v>48</v>
      </c>
      <c r="I378" t="s">
        <v>21</v>
      </c>
      <c r="J378" t="s">
        <v>630</v>
      </c>
      <c r="K378" s="3">
        <v>72.128001545234</v>
      </c>
      <c r="L378" s="3">
        <v>33.925784781071833</v>
      </c>
      <c r="M378" s="3">
        <v>26.603387594302536</v>
      </c>
      <c r="N378" s="3">
        <v>22.697686813010286</v>
      </c>
      <c r="O378" s="3">
        <v>38.838715183404666</v>
      </c>
      <c r="P378" s="9">
        <f t="shared" si="33"/>
        <v>38.838715183404666</v>
      </c>
      <c r="Q378" s="9">
        <f t="shared" si="32"/>
        <v>38.838715183404666</v>
      </c>
      <c r="R378" s="9">
        <f t="shared" si="32"/>
        <v>38.838715183404666</v>
      </c>
      <c r="S378" s="9">
        <f t="shared" si="32"/>
        <v>38.838715183404666</v>
      </c>
      <c r="T378" s="9">
        <f t="shared" si="32"/>
        <v>38.838715183404666</v>
      </c>
      <c r="U378" s="9">
        <f t="shared" si="32"/>
        <v>38.838715183404666</v>
      </c>
      <c r="V378" s="9">
        <f t="shared" si="32"/>
        <v>38.838715183404666</v>
      </c>
      <c r="W378" s="3">
        <f t="shared" si="31"/>
        <v>194.19357591702334</v>
      </c>
      <c r="X378" s="3">
        <f t="shared" si="29"/>
        <v>466.06458220085591</v>
      </c>
      <c r="Y378" s="3">
        <f>VLOOKUP(J378,[1]BD!$J$2:$W$2575,14,FALSE)</f>
        <v>540</v>
      </c>
      <c r="Z378" s="3">
        <f t="shared" si="30"/>
        <v>73.935417799144091</v>
      </c>
      <c r="AA378" s="17">
        <f>VLOOKUP(J378,Budget!$J$2:$AB$2575,19,FALSE)</f>
        <v>225</v>
      </c>
      <c r="AB378" s="17">
        <f>VLOOKUP(J378,Budget!$J$2:$AB$2575,5,FALSE)</f>
        <v>45</v>
      </c>
    </row>
    <row r="379" spans="1:28" x14ac:dyDescent="0.2">
      <c r="A379" t="s">
        <v>621</v>
      </c>
      <c r="B379" t="s">
        <v>622</v>
      </c>
      <c r="C379" t="s">
        <v>588</v>
      </c>
      <c r="D379" t="s">
        <v>588</v>
      </c>
      <c r="E379" t="s">
        <v>589</v>
      </c>
      <c r="F379" t="s">
        <v>590</v>
      </c>
      <c r="G379" t="s">
        <v>50</v>
      </c>
      <c r="H379" t="s">
        <v>51</v>
      </c>
      <c r="I379" t="s">
        <v>21</v>
      </c>
      <c r="J379" t="s">
        <v>631</v>
      </c>
      <c r="K379" s="3">
        <v>468.81708106034421</v>
      </c>
      <c r="L379" s="3">
        <v>394.30264804344688</v>
      </c>
      <c r="M379" s="3">
        <v>233.86398367853414</v>
      </c>
      <c r="N379" s="3">
        <v>505.64508447677605</v>
      </c>
      <c r="O379" s="3">
        <v>400.65719931477531</v>
      </c>
      <c r="P379" s="9">
        <f t="shared" si="33"/>
        <v>400.65719931477531</v>
      </c>
      <c r="Q379" s="9">
        <f t="shared" si="32"/>
        <v>400.65719931477531</v>
      </c>
      <c r="R379" s="9">
        <f t="shared" si="32"/>
        <v>400.65719931477531</v>
      </c>
      <c r="S379" s="9">
        <f t="shared" si="32"/>
        <v>400.65719931477531</v>
      </c>
      <c r="T379" s="9">
        <f t="shared" si="32"/>
        <v>400.65719931477531</v>
      </c>
      <c r="U379" s="9">
        <f t="shared" si="32"/>
        <v>400.65719931477531</v>
      </c>
      <c r="V379" s="9">
        <f t="shared" si="32"/>
        <v>400.65719931477531</v>
      </c>
      <c r="W379" s="3">
        <f t="shared" si="31"/>
        <v>2003.2859965738767</v>
      </c>
      <c r="X379" s="3">
        <f t="shared" si="29"/>
        <v>4807.8863917773042</v>
      </c>
      <c r="Y379" s="3">
        <f>VLOOKUP(J379,[1]BD!$J$2:$W$2575,14,FALSE)</f>
        <v>5280</v>
      </c>
      <c r="Z379" s="3">
        <f t="shared" si="30"/>
        <v>472.1136082226958</v>
      </c>
      <c r="AA379" s="17">
        <f>VLOOKUP(J379,Budget!$J$2:$AB$2575,19,FALSE)</f>
        <v>2200</v>
      </c>
      <c r="AB379" s="17">
        <f>VLOOKUP(J379,Budget!$J$2:$AB$2575,5,FALSE)</f>
        <v>440</v>
      </c>
    </row>
    <row r="380" spans="1:28" x14ac:dyDescent="0.2">
      <c r="A380" t="s">
        <v>621</v>
      </c>
      <c r="B380" t="s">
        <v>622</v>
      </c>
      <c r="C380" t="s">
        <v>588</v>
      </c>
      <c r="D380" t="s">
        <v>588</v>
      </c>
      <c r="E380" t="s">
        <v>589</v>
      </c>
      <c r="F380" t="s">
        <v>590</v>
      </c>
      <c r="G380" t="s">
        <v>53</v>
      </c>
      <c r="H380" t="s">
        <v>54</v>
      </c>
      <c r="I380" t="s">
        <v>21</v>
      </c>
      <c r="J380" t="s">
        <v>632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9">
        <f t="shared" si="33"/>
        <v>0</v>
      </c>
      <c r="Q380" s="9">
        <f t="shared" si="32"/>
        <v>0</v>
      </c>
      <c r="R380" s="9">
        <f t="shared" si="32"/>
        <v>0</v>
      </c>
      <c r="S380" s="9">
        <f t="shared" si="32"/>
        <v>0</v>
      </c>
      <c r="T380" s="9">
        <f t="shared" si="32"/>
        <v>0</v>
      </c>
      <c r="U380" s="9">
        <f t="shared" si="32"/>
        <v>0</v>
      </c>
      <c r="V380" s="9">
        <f t="shared" si="32"/>
        <v>0</v>
      </c>
      <c r="W380" s="3">
        <f t="shared" si="31"/>
        <v>0</v>
      </c>
      <c r="X380" s="3">
        <f t="shared" si="29"/>
        <v>0</v>
      </c>
      <c r="Y380" s="3">
        <f>VLOOKUP(J380,[1]BD!$J$2:$W$2575,14,FALSE)</f>
        <v>30000</v>
      </c>
      <c r="Z380" s="3">
        <f t="shared" si="30"/>
        <v>30000</v>
      </c>
      <c r="AA380" s="17">
        <f>VLOOKUP(J380,Budget!$J$2:$AB$2575,19,FALSE)</f>
        <v>30000</v>
      </c>
      <c r="AB380" s="17">
        <f>VLOOKUP(J380,Budget!$J$2:$AB$2575,5,FALSE)</f>
        <v>0</v>
      </c>
    </row>
    <row r="381" spans="1:28" x14ac:dyDescent="0.2">
      <c r="A381" t="s">
        <v>621</v>
      </c>
      <c r="B381" t="s">
        <v>622</v>
      </c>
      <c r="C381" t="s">
        <v>588</v>
      </c>
      <c r="D381" t="s">
        <v>588</v>
      </c>
      <c r="E381" t="s">
        <v>589</v>
      </c>
      <c r="F381" t="s">
        <v>590</v>
      </c>
      <c r="G381" t="s">
        <v>62</v>
      </c>
      <c r="H381" t="s">
        <v>63</v>
      </c>
      <c r="I381" t="s">
        <v>21</v>
      </c>
      <c r="J381" t="s">
        <v>633</v>
      </c>
      <c r="K381" s="3">
        <v>148.70061135524753</v>
      </c>
      <c r="L381" s="3">
        <v>273.2812923318956</v>
      </c>
      <c r="M381" s="3">
        <v>124.13012154012706</v>
      </c>
      <c r="N381" s="3">
        <v>326.32772577286107</v>
      </c>
      <c r="O381" s="3">
        <v>218.10993775003283</v>
      </c>
      <c r="P381" s="9">
        <f t="shared" si="33"/>
        <v>218.1099377500328</v>
      </c>
      <c r="Q381" s="9">
        <f t="shared" si="32"/>
        <v>218.1099377500328</v>
      </c>
      <c r="R381" s="9">
        <f t="shared" si="32"/>
        <v>218.1099377500328</v>
      </c>
      <c r="S381" s="9">
        <f t="shared" si="32"/>
        <v>218.1099377500328</v>
      </c>
      <c r="T381" s="9">
        <f t="shared" si="32"/>
        <v>218.1099377500328</v>
      </c>
      <c r="U381" s="9">
        <f t="shared" si="32"/>
        <v>218.1099377500328</v>
      </c>
      <c r="V381" s="9">
        <f t="shared" si="32"/>
        <v>218.1099377500328</v>
      </c>
      <c r="W381" s="3">
        <f t="shared" si="31"/>
        <v>1090.549688750164</v>
      </c>
      <c r="X381" s="3">
        <f t="shared" si="29"/>
        <v>2617.319253000393</v>
      </c>
      <c r="Y381" s="3">
        <f>VLOOKUP(J381,[1]BD!$J$2:$W$2575,14,FALSE)</f>
        <v>3300</v>
      </c>
      <c r="Z381" s="3">
        <f t="shared" si="30"/>
        <v>682.68074699960698</v>
      </c>
      <c r="AA381" s="17">
        <f>VLOOKUP(J381,Budget!$J$2:$AB$2575,19,FALSE)</f>
        <v>1375</v>
      </c>
      <c r="AB381" s="17">
        <f>VLOOKUP(J381,Budget!$J$2:$AB$2575,5,FALSE)</f>
        <v>275</v>
      </c>
    </row>
    <row r="382" spans="1:28" x14ac:dyDescent="0.2">
      <c r="A382" t="s">
        <v>621</v>
      </c>
      <c r="B382" t="s">
        <v>622</v>
      </c>
      <c r="C382" t="s">
        <v>588</v>
      </c>
      <c r="D382" t="s">
        <v>588</v>
      </c>
      <c r="E382" t="s">
        <v>589</v>
      </c>
      <c r="F382" t="s">
        <v>590</v>
      </c>
      <c r="G382" t="s">
        <v>634</v>
      </c>
      <c r="H382" t="s">
        <v>635</v>
      </c>
      <c r="I382" t="s">
        <v>21</v>
      </c>
      <c r="J382" t="s">
        <v>636</v>
      </c>
      <c r="K382" s="3">
        <v>13557.796633225511</v>
      </c>
      <c r="L382" s="3">
        <v>1170.5720578009959</v>
      </c>
      <c r="M382" s="3">
        <v>11326.006669950822</v>
      </c>
      <c r="N382" s="3">
        <v>15488.650353171546</v>
      </c>
      <c r="O382" s="3">
        <v>10385.756428537217</v>
      </c>
      <c r="P382" s="9">
        <f t="shared" si="33"/>
        <v>10385.756428537217</v>
      </c>
      <c r="Q382" s="9">
        <f t="shared" si="32"/>
        <v>10385.756428537217</v>
      </c>
      <c r="R382" s="9">
        <f t="shared" si="32"/>
        <v>10385.756428537217</v>
      </c>
      <c r="S382" s="9">
        <f t="shared" si="32"/>
        <v>10385.756428537217</v>
      </c>
      <c r="T382" s="9">
        <f t="shared" si="32"/>
        <v>10385.756428537217</v>
      </c>
      <c r="U382" s="9">
        <f t="shared" si="32"/>
        <v>10385.756428537217</v>
      </c>
      <c r="V382" s="9">
        <f t="shared" si="32"/>
        <v>10385.756428537217</v>
      </c>
      <c r="W382" s="3">
        <f t="shared" si="31"/>
        <v>51928.78214268609</v>
      </c>
      <c r="X382" s="3">
        <f t="shared" si="29"/>
        <v>124629.07714244664</v>
      </c>
      <c r="Y382" s="3">
        <f>VLOOKUP(J382,[1]BD!$J$2:$W$2575,14,FALSE)</f>
        <v>158400</v>
      </c>
      <c r="Z382" s="3">
        <f t="shared" si="30"/>
        <v>33770.922857553363</v>
      </c>
      <c r="AA382" s="17">
        <f>VLOOKUP(J382,Budget!$J$2:$AB$2575,19,FALSE)</f>
        <v>66000</v>
      </c>
      <c r="AB382" s="17">
        <f>VLOOKUP(J382,Budget!$J$2:$AB$2575,5,FALSE)</f>
        <v>13200</v>
      </c>
    </row>
    <row r="383" spans="1:28" x14ac:dyDescent="0.2">
      <c r="A383" t="s">
        <v>621</v>
      </c>
      <c r="B383" t="s">
        <v>622</v>
      </c>
      <c r="C383" t="s">
        <v>588</v>
      </c>
      <c r="D383" t="s">
        <v>588</v>
      </c>
      <c r="E383" t="s">
        <v>589</v>
      </c>
      <c r="F383" t="s">
        <v>590</v>
      </c>
      <c r="G383" t="s">
        <v>637</v>
      </c>
      <c r="H383" t="s">
        <v>638</v>
      </c>
      <c r="I383" t="s">
        <v>21</v>
      </c>
      <c r="J383" t="s">
        <v>639</v>
      </c>
      <c r="K383" s="3">
        <v>62.175739813531038</v>
      </c>
      <c r="L383" s="3">
        <v>303.91463406475748</v>
      </c>
      <c r="M383" s="3">
        <v>260.34739658018947</v>
      </c>
      <c r="N383" s="3">
        <v>288.12318374997614</v>
      </c>
      <c r="O383" s="3">
        <v>228.64023855211354</v>
      </c>
      <c r="P383" s="9">
        <f t="shared" si="33"/>
        <v>228.64023855211354</v>
      </c>
      <c r="Q383" s="9">
        <f t="shared" si="32"/>
        <v>228.64023855211354</v>
      </c>
      <c r="R383" s="9">
        <f t="shared" si="32"/>
        <v>228.64023855211354</v>
      </c>
      <c r="S383" s="9">
        <f t="shared" si="32"/>
        <v>228.64023855211354</v>
      </c>
      <c r="T383" s="9">
        <f t="shared" si="32"/>
        <v>228.64023855211354</v>
      </c>
      <c r="U383" s="9">
        <f t="shared" si="32"/>
        <v>228.64023855211354</v>
      </c>
      <c r="V383" s="9">
        <f t="shared" si="32"/>
        <v>228.64023855211354</v>
      </c>
      <c r="W383" s="3">
        <f t="shared" si="31"/>
        <v>1143.2011927605677</v>
      </c>
      <c r="X383" s="3">
        <f t="shared" si="29"/>
        <v>2743.6828626253628</v>
      </c>
      <c r="Y383" s="3">
        <f>VLOOKUP(J383,[1]BD!$J$2:$W$2575,14,FALSE)</f>
        <v>2400</v>
      </c>
      <c r="Z383" s="3">
        <f t="shared" si="30"/>
        <v>-343.68286262536276</v>
      </c>
      <c r="AA383" s="17">
        <f>VLOOKUP(J383,Budget!$J$2:$AB$2575,19,FALSE)</f>
        <v>1000</v>
      </c>
      <c r="AB383" s="17">
        <f>VLOOKUP(J383,Budget!$J$2:$AB$2575,5,FALSE)</f>
        <v>200</v>
      </c>
    </row>
    <row r="384" spans="1:28" x14ac:dyDescent="0.2">
      <c r="A384" t="s">
        <v>640</v>
      </c>
      <c r="B384" t="s">
        <v>641</v>
      </c>
      <c r="C384" t="s">
        <v>588</v>
      </c>
      <c r="D384" t="s">
        <v>588</v>
      </c>
      <c r="E384" t="s">
        <v>589</v>
      </c>
      <c r="F384" t="s">
        <v>590</v>
      </c>
      <c r="G384" t="s">
        <v>642</v>
      </c>
      <c r="H384" t="s">
        <v>643</v>
      </c>
      <c r="I384" t="s">
        <v>644</v>
      </c>
      <c r="J384" t="s">
        <v>645</v>
      </c>
      <c r="K384" s="3">
        <v>991.4683400962607</v>
      </c>
      <c r="L384" s="3">
        <v>884.49152998048805</v>
      </c>
      <c r="M384" s="3">
        <v>988.63363456436127</v>
      </c>
      <c r="N384" s="3">
        <v>151.73722502403626</v>
      </c>
      <c r="O384" s="3">
        <v>754.08268241628662</v>
      </c>
      <c r="P384" s="9">
        <f t="shared" si="33"/>
        <v>754.08268241628662</v>
      </c>
      <c r="Q384" s="9">
        <f t="shared" si="32"/>
        <v>754.08268241628662</v>
      </c>
      <c r="R384" s="9">
        <f t="shared" si="32"/>
        <v>754.08268241628662</v>
      </c>
      <c r="S384" s="9">
        <f t="shared" si="32"/>
        <v>754.08268241628662</v>
      </c>
      <c r="T384" s="9">
        <f t="shared" si="32"/>
        <v>754.08268241628662</v>
      </c>
      <c r="U384" s="9">
        <f t="shared" si="32"/>
        <v>754.08268241628662</v>
      </c>
      <c r="V384" s="9">
        <f t="shared" si="32"/>
        <v>754.08268241628662</v>
      </c>
      <c r="W384" s="3">
        <f t="shared" si="31"/>
        <v>3770.4134120814333</v>
      </c>
      <c r="X384" s="3">
        <f t="shared" si="29"/>
        <v>9048.9921889954403</v>
      </c>
      <c r="Y384" s="3">
        <f>VLOOKUP(J384,[1]BD!$J$2:$W$2575,14,FALSE)</f>
        <v>17436</v>
      </c>
      <c r="Z384" s="3">
        <f t="shared" si="30"/>
        <v>8387.0078110045597</v>
      </c>
      <c r="AA384" s="17">
        <f>VLOOKUP(J384,Budget!$J$2:$AB$2575,19,FALSE)</f>
        <v>7265</v>
      </c>
      <c r="AB384" s="17">
        <f>VLOOKUP(J384,Budget!$J$2:$AB$2575,5,FALSE)</f>
        <v>1453</v>
      </c>
    </row>
    <row r="385" spans="1:28" x14ac:dyDescent="0.2">
      <c r="A385" t="s">
        <v>640</v>
      </c>
      <c r="B385" t="s">
        <v>641</v>
      </c>
      <c r="C385" t="s">
        <v>588</v>
      </c>
      <c r="D385" t="s">
        <v>588</v>
      </c>
      <c r="E385" t="s">
        <v>589</v>
      </c>
      <c r="F385" t="s">
        <v>590</v>
      </c>
      <c r="G385" t="s">
        <v>19</v>
      </c>
      <c r="H385" t="s">
        <v>20</v>
      </c>
      <c r="I385" t="s">
        <v>21</v>
      </c>
      <c r="J385" t="s">
        <v>646</v>
      </c>
      <c r="K385" s="3">
        <v>280.76407600589465</v>
      </c>
      <c r="L385" s="3">
        <v>532.13469224609469</v>
      </c>
      <c r="M385" s="3">
        <v>557.72961753610252</v>
      </c>
      <c r="N385" s="3">
        <v>961.76258262818351</v>
      </c>
      <c r="O385" s="3">
        <v>583.09774210406886</v>
      </c>
      <c r="P385" s="9">
        <f t="shared" si="33"/>
        <v>583.09774210406886</v>
      </c>
      <c r="Q385" s="9">
        <f t="shared" si="32"/>
        <v>583.09774210406886</v>
      </c>
      <c r="R385" s="9">
        <f t="shared" si="32"/>
        <v>583.09774210406886</v>
      </c>
      <c r="S385" s="9">
        <f t="shared" si="32"/>
        <v>583.09774210406886</v>
      </c>
      <c r="T385" s="9">
        <f t="shared" si="32"/>
        <v>583.09774210406886</v>
      </c>
      <c r="U385" s="9">
        <f t="shared" si="32"/>
        <v>583.09774210406886</v>
      </c>
      <c r="V385" s="9">
        <f t="shared" si="32"/>
        <v>583.09774210406886</v>
      </c>
      <c r="W385" s="3">
        <f t="shared" si="31"/>
        <v>2915.4887105203443</v>
      </c>
      <c r="X385" s="3">
        <f t="shared" si="29"/>
        <v>6997.1729052488263</v>
      </c>
      <c r="Y385" s="3">
        <f>VLOOKUP(J385,[1]BD!$J$2:$W$2575,14,FALSE)</f>
        <v>12600</v>
      </c>
      <c r="Z385" s="3">
        <f t="shared" si="30"/>
        <v>5602.8270947511737</v>
      </c>
      <c r="AA385" s="17">
        <f>VLOOKUP(J385,Budget!$J$2:$AB$2575,19,FALSE)</f>
        <v>5400</v>
      </c>
      <c r="AB385" s="17">
        <f>VLOOKUP(J385,Budget!$J$2:$AB$2575,5,FALSE)</f>
        <v>1800</v>
      </c>
    </row>
    <row r="386" spans="1:28" x14ac:dyDescent="0.2">
      <c r="A386" t="s">
        <v>640</v>
      </c>
      <c r="B386" t="s">
        <v>641</v>
      </c>
      <c r="C386" t="s">
        <v>588</v>
      </c>
      <c r="D386" t="s">
        <v>588</v>
      </c>
      <c r="E386" t="s">
        <v>589</v>
      </c>
      <c r="F386" t="s">
        <v>590</v>
      </c>
      <c r="G386" t="s">
        <v>23</v>
      </c>
      <c r="H386" t="s">
        <v>24</v>
      </c>
      <c r="I386" t="s">
        <v>21</v>
      </c>
      <c r="J386" t="s">
        <v>647</v>
      </c>
      <c r="K386" s="3">
        <v>449.40802167580097</v>
      </c>
      <c r="L386" s="3">
        <v>1271.4224029375064</v>
      </c>
      <c r="M386" s="3">
        <v>151.21576288661282</v>
      </c>
      <c r="N386" s="3">
        <v>2850.77428789739</v>
      </c>
      <c r="O386" s="3">
        <v>1180.7051188493274</v>
      </c>
      <c r="P386" s="9">
        <f t="shared" si="33"/>
        <v>1180.7051188493274</v>
      </c>
      <c r="Q386" s="9">
        <f t="shared" si="32"/>
        <v>1180.7051188493274</v>
      </c>
      <c r="R386" s="9">
        <f t="shared" si="32"/>
        <v>1180.7051188493274</v>
      </c>
      <c r="S386" s="9">
        <f t="shared" si="32"/>
        <v>1180.7051188493274</v>
      </c>
      <c r="T386" s="9">
        <f t="shared" si="32"/>
        <v>1180.7051188493274</v>
      </c>
      <c r="U386" s="9">
        <f t="shared" si="32"/>
        <v>1180.7051188493274</v>
      </c>
      <c r="V386" s="9">
        <f t="shared" si="32"/>
        <v>1180.7051188493274</v>
      </c>
      <c r="W386" s="3">
        <f t="shared" si="31"/>
        <v>5903.5255942466374</v>
      </c>
      <c r="X386" s="3">
        <f t="shared" ref="X386:X449" si="34">SUM(K386:V386)</f>
        <v>14168.461426191932</v>
      </c>
      <c r="Y386" s="3">
        <f>VLOOKUP(J386,[1]BD!$J$2:$W$2575,14,FALSE)</f>
        <v>13440</v>
      </c>
      <c r="Z386" s="3">
        <f t="shared" ref="Z386:Z449" si="35">Y386-X386</f>
        <v>-728.46142619193233</v>
      </c>
      <c r="AA386" s="17">
        <f>VLOOKUP(J386,Budget!$J$2:$AB$2575,19,FALSE)</f>
        <v>5760</v>
      </c>
      <c r="AB386" s="17">
        <f>VLOOKUP(J386,Budget!$J$2:$AB$2575,5,FALSE)</f>
        <v>1920</v>
      </c>
    </row>
    <row r="387" spans="1:28" x14ac:dyDescent="0.2">
      <c r="A387" t="s">
        <v>640</v>
      </c>
      <c r="B387" t="s">
        <v>641</v>
      </c>
      <c r="C387" t="s">
        <v>588</v>
      </c>
      <c r="D387" t="s">
        <v>588</v>
      </c>
      <c r="E387" t="s">
        <v>589</v>
      </c>
      <c r="F387" t="s">
        <v>590</v>
      </c>
      <c r="G387" t="s">
        <v>26</v>
      </c>
      <c r="H387" t="s">
        <v>27</v>
      </c>
      <c r="I387" t="s">
        <v>21</v>
      </c>
      <c r="J387" t="s">
        <v>648</v>
      </c>
      <c r="K387" s="3">
        <v>0</v>
      </c>
      <c r="L387" s="3">
        <v>54.825166706480942</v>
      </c>
      <c r="M387" s="3">
        <v>0</v>
      </c>
      <c r="N387" s="3">
        <v>110.77771928565267</v>
      </c>
      <c r="O387" s="3">
        <v>41.400721498033406</v>
      </c>
      <c r="P387" s="9">
        <f t="shared" si="33"/>
        <v>41.400721498033406</v>
      </c>
      <c r="Q387" s="9">
        <f t="shared" si="32"/>
        <v>41.400721498033406</v>
      </c>
      <c r="R387" s="9">
        <f t="shared" si="32"/>
        <v>41.400721498033406</v>
      </c>
      <c r="S387" s="9">
        <f t="shared" si="32"/>
        <v>41.400721498033406</v>
      </c>
      <c r="T387" s="9">
        <f t="shared" si="32"/>
        <v>41.400721498033406</v>
      </c>
      <c r="U387" s="9">
        <f t="shared" si="32"/>
        <v>41.400721498033406</v>
      </c>
      <c r="V387" s="9">
        <f t="shared" si="32"/>
        <v>41.400721498033406</v>
      </c>
      <c r="W387" s="3">
        <f t="shared" ref="W387:W450" si="36">SUM(K387:O387)</f>
        <v>207.00360749016704</v>
      </c>
      <c r="X387" s="3">
        <f t="shared" si="34"/>
        <v>496.80865797640098</v>
      </c>
      <c r="Y387" s="3">
        <f>VLOOKUP(J387,[1]BD!$J$2:$W$2575,14,FALSE)</f>
        <v>1080</v>
      </c>
      <c r="Z387" s="3">
        <f t="shared" si="35"/>
        <v>583.19134202359896</v>
      </c>
      <c r="AA387" s="17">
        <f>VLOOKUP(J387,Budget!$J$2:$AB$2575,19,FALSE)</f>
        <v>240</v>
      </c>
      <c r="AB387" s="17">
        <f>VLOOKUP(J387,Budget!$J$2:$AB$2575,5,FALSE)</f>
        <v>120</v>
      </c>
    </row>
    <row r="388" spans="1:28" x14ac:dyDescent="0.2">
      <c r="A388" t="s">
        <v>640</v>
      </c>
      <c r="B388" t="s">
        <v>641</v>
      </c>
      <c r="C388" t="s">
        <v>588</v>
      </c>
      <c r="D388" t="s">
        <v>588</v>
      </c>
      <c r="E388" t="s">
        <v>589</v>
      </c>
      <c r="F388" t="s">
        <v>590</v>
      </c>
      <c r="G388" t="s">
        <v>38</v>
      </c>
      <c r="H388" t="s">
        <v>39</v>
      </c>
      <c r="I388" t="s">
        <v>21</v>
      </c>
      <c r="J388" t="s">
        <v>649</v>
      </c>
      <c r="K388" s="3">
        <v>3383.8284118034685</v>
      </c>
      <c r="L388" s="3">
        <v>2455.6661565152604</v>
      </c>
      <c r="M388" s="3">
        <v>3112.0736638527023</v>
      </c>
      <c r="N388" s="3">
        <v>4526.1658110022845</v>
      </c>
      <c r="O388" s="3">
        <v>3369.4335107934285</v>
      </c>
      <c r="P388" s="9">
        <f t="shared" si="33"/>
        <v>3369.4335107934285</v>
      </c>
      <c r="Q388" s="9">
        <f t="shared" si="32"/>
        <v>3369.4335107934285</v>
      </c>
      <c r="R388" s="9">
        <f t="shared" si="32"/>
        <v>3369.4335107934285</v>
      </c>
      <c r="S388" s="9">
        <f t="shared" si="32"/>
        <v>3369.4335107934285</v>
      </c>
      <c r="T388" s="9">
        <f t="shared" si="32"/>
        <v>3369.4335107934285</v>
      </c>
      <c r="U388" s="9">
        <f t="shared" si="32"/>
        <v>3369.4335107934285</v>
      </c>
      <c r="V388" s="9">
        <f t="shared" si="32"/>
        <v>3369.4335107934285</v>
      </c>
      <c r="W388" s="3">
        <f t="shared" si="36"/>
        <v>16847.167553967141</v>
      </c>
      <c r="X388" s="3">
        <f t="shared" si="34"/>
        <v>40433.202129521145</v>
      </c>
      <c r="Y388" s="3">
        <f>VLOOKUP(J388,[1]BD!$J$2:$W$2575,14,FALSE)</f>
        <v>34354.891348838908</v>
      </c>
      <c r="Z388" s="3">
        <f t="shared" si="35"/>
        <v>-6078.3107806822372</v>
      </c>
      <c r="AA388" s="17">
        <f>VLOOKUP(J388,Budget!$J$2:$AB$2575,19,FALSE)</f>
        <v>14314.538062016214</v>
      </c>
      <c r="AB388" s="17">
        <f>VLOOKUP(J388,Budget!$J$2:$AB$2575,5,FALSE)</f>
        <v>2862.9076124032426</v>
      </c>
    </row>
    <row r="389" spans="1:28" x14ac:dyDescent="0.2">
      <c r="A389" t="s">
        <v>640</v>
      </c>
      <c r="B389" t="s">
        <v>641</v>
      </c>
      <c r="C389" t="s">
        <v>588</v>
      </c>
      <c r="D389" t="s">
        <v>588</v>
      </c>
      <c r="E389" t="s">
        <v>589</v>
      </c>
      <c r="F389" t="s">
        <v>590</v>
      </c>
      <c r="G389" t="s">
        <v>41</v>
      </c>
      <c r="H389" t="s">
        <v>42</v>
      </c>
      <c r="I389" t="s">
        <v>21</v>
      </c>
      <c r="J389" t="s">
        <v>650</v>
      </c>
      <c r="K389" s="3">
        <v>200.22837818134224</v>
      </c>
      <c r="L389" s="3">
        <v>265.05613191217464</v>
      </c>
      <c r="M389" s="3">
        <v>50.612556369353342</v>
      </c>
      <c r="N389" s="3">
        <v>171.91287199213733</v>
      </c>
      <c r="O389" s="3">
        <v>171.95248461375189</v>
      </c>
      <c r="P389" s="9">
        <f t="shared" si="33"/>
        <v>171.95248461375189</v>
      </c>
      <c r="Q389" s="9">
        <f t="shared" si="32"/>
        <v>171.95248461375189</v>
      </c>
      <c r="R389" s="9">
        <f t="shared" si="32"/>
        <v>171.95248461375189</v>
      </c>
      <c r="S389" s="9">
        <f t="shared" si="32"/>
        <v>171.95248461375189</v>
      </c>
      <c r="T389" s="9">
        <f t="shared" si="32"/>
        <v>171.95248461375189</v>
      </c>
      <c r="U389" s="9">
        <f t="shared" si="32"/>
        <v>171.95248461375189</v>
      </c>
      <c r="V389" s="9">
        <f t="shared" si="32"/>
        <v>171.95248461375189</v>
      </c>
      <c r="W389" s="3">
        <f t="shared" si="36"/>
        <v>859.76242306875952</v>
      </c>
      <c r="X389" s="3">
        <f t="shared" si="34"/>
        <v>2063.4298153650229</v>
      </c>
      <c r="Y389" s="3">
        <f>VLOOKUP(J389,[1]BD!$J$2:$W$2575,14,FALSE)</f>
        <v>4560</v>
      </c>
      <c r="Z389" s="3">
        <f t="shared" si="35"/>
        <v>2496.5701846349771</v>
      </c>
      <c r="AA389" s="17">
        <f>VLOOKUP(J389,Budget!$J$2:$AB$2575,19,FALSE)</f>
        <v>1900</v>
      </c>
      <c r="AB389" s="17">
        <f>VLOOKUP(J389,Budget!$J$2:$AB$2575,5,FALSE)</f>
        <v>380</v>
      </c>
    </row>
    <row r="390" spans="1:28" x14ac:dyDescent="0.2">
      <c r="A390" t="s">
        <v>640</v>
      </c>
      <c r="B390" t="s">
        <v>641</v>
      </c>
      <c r="C390" t="s">
        <v>588</v>
      </c>
      <c r="D390" t="s">
        <v>588</v>
      </c>
      <c r="E390" t="s">
        <v>589</v>
      </c>
      <c r="F390" t="s">
        <v>590</v>
      </c>
      <c r="G390" t="s">
        <v>44</v>
      </c>
      <c r="H390" t="s">
        <v>45</v>
      </c>
      <c r="I390" t="s">
        <v>21</v>
      </c>
      <c r="J390" t="s">
        <v>651</v>
      </c>
      <c r="K390" s="3">
        <v>25.660427860285466</v>
      </c>
      <c r="L390" s="3">
        <v>38.541427060702752</v>
      </c>
      <c r="M390" s="3">
        <v>125.84204364019827</v>
      </c>
      <c r="N390" s="3">
        <v>40.967672976602707</v>
      </c>
      <c r="O390" s="3">
        <v>57.752892884447299</v>
      </c>
      <c r="P390" s="9">
        <f t="shared" si="33"/>
        <v>57.752892884447292</v>
      </c>
      <c r="Q390" s="9">
        <f t="shared" si="32"/>
        <v>57.752892884447292</v>
      </c>
      <c r="R390" s="9">
        <f t="shared" si="32"/>
        <v>57.752892884447292</v>
      </c>
      <c r="S390" s="9">
        <f t="shared" si="32"/>
        <v>57.752892884447292</v>
      </c>
      <c r="T390" s="9">
        <f t="shared" si="32"/>
        <v>57.752892884447292</v>
      </c>
      <c r="U390" s="9">
        <f t="shared" si="32"/>
        <v>57.752892884447292</v>
      </c>
      <c r="V390" s="9">
        <f t="shared" si="32"/>
        <v>57.752892884447292</v>
      </c>
      <c r="W390" s="3">
        <f t="shared" si="36"/>
        <v>288.76446442223647</v>
      </c>
      <c r="X390" s="3">
        <f t="shared" si="34"/>
        <v>693.03471461336756</v>
      </c>
      <c r="Y390" s="3">
        <f>VLOOKUP(J390,[1]BD!$J$2:$W$2575,14,FALSE)</f>
        <v>840</v>
      </c>
      <c r="Z390" s="3">
        <f t="shared" si="35"/>
        <v>146.96528538663244</v>
      </c>
      <c r="AA390" s="17">
        <f>VLOOKUP(J390,Budget!$J$2:$AB$2575,19,FALSE)</f>
        <v>350</v>
      </c>
      <c r="AB390" s="17">
        <f>VLOOKUP(J390,Budget!$J$2:$AB$2575,5,FALSE)</f>
        <v>70</v>
      </c>
    </row>
    <row r="391" spans="1:28" x14ac:dyDescent="0.2">
      <c r="A391" t="s">
        <v>640</v>
      </c>
      <c r="B391" t="s">
        <v>641</v>
      </c>
      <c r="C391" t="s">
        <v>588</v>
      </c>
      <c r="D391" t="s">
        <v>588</v>
      </c>
      <c r="E391" t="s">
        <v>589</v>
      </c>
      <c r="F391" t="s">
        <v>590</v>
      </c>
      <c r="G391" t="s">
        <v>50</v>
      </c>
      <c r="H391" t="s">
        <v>51</v>
      </c>
      <c r="I391" t="s">
        <v>21</v>
      </c>
      <c r="J391" t="s">
        <v>652</v>
      </c>
      <c r="K391" s="3">
        <v>774.65184141761688</v>
      </c>
      <c r="L391" s="3">
        <v>127.15249973488231</v>
      </c>
      <c r="M391" s="3">
        <v>172.34484201553855</v>
      </c>
      <c r="N391" s="3">
        <v>857.08207697815374</v>
      </c>
      <c r="O391" s="3">
        <v>482.80781503654788</v>
      </c>
      <c r="P391" s="9">
        <f t="shared" si="33"/>
        <v>482.80781503654788</v>
      </c>
      <c r="Q391" s="9">
        <f t="shared" si="32"/>
        <v>482.80781503654788</v>
      </c>
      <c r="R391" s="9">
        <f t="shared" si="32"/>
        <v>482.80781503654788</v>
      </c>
      <c r="S391" s="9">
        <f t="shared" si="32"/>
        <v>482.80781503654788</v>
      </c>
      <c r="T391" s="9">
        <f t="shared" si="32"/>
        <v>482.80781503654788</v>
      </c>
      <c r="U391" s="9">
        <f t="shared" si="32"/>
        <v>482.80781503654788</v>
      </c>
      <c r="V391" s="9">
        <f t="shared" si="32"/>
        <v>482.80781503654788</v>
      </c>
      <c r="W391" s="3">
        <f t="shared" si="36"/>
        <v>2414.0390751827395</v>
      </c>
      <c r="X391" s="3">
        <f t="shared" si="34"/>
        <v>5793.6937804385752</v>
      </c>
      <c r="Y391" s="3">
        <f>VLOOKUP(J391,[1]BD!$J$2:$W$2575,14,FALSE)</f>
        <v>6600</v>
      </c>
      <c r="Z391" s="3">
        <f t="shared" si="35"/>
        <v>806.30621956142477</v>
      </c>
      <c r="AA391" s="17">
        <f>VLOOKUP(J391,Budget!$J$2:$AB$2575,19,FALSE)</f>
        <v>2750</v>
      </c>
      <c r="AB391" s="17">
        <f>VLOOKUP(J391,Budget!$J$2:$AB$2575,5,FALSE)</f>
        <v>550</v>
      </c>
    </row>
    <row r="392" spans="1:28" x14ac:dyDescent="0.2">
      <c r="A392" t="s">
        <v>640</v>
      </c>
      <c r="B392" t="s">
        <v>641</v>
      </c>
      <c r="C392" t="s">
        <v>588</v>
      </c>
      <c r="D392" t="s">
        <v>588</v>
      </c>
      <c r="E392" t="s">
        <v>589</v>
      </c>
      <c r="F392" t="s">
        <v>590</v>
      </c>
      <c r="G392" t="s">
        <v>53</v>
      </c>
      <c r="H392" t="s">
        <v>54</v>
      </c>
      <c r="I392" t="s">
        <v>21</v>
      </c>
      <c r="J392" t="s">
        <v>653</v>
      </c>
      <c r="K392" s="3">
        <v>0</v>
      </c>
      <c r="L392" s="3">
        <v>0</v>
      </c>
      <c r="M392" s="3">
        <v>0</v>
      </c>
      <c r="N392" s="3">
        <v>6523.2204800434611</v>
      </c>
      <c r="O392" s="3">
        <v>1630.8051200108653</v>
      </c>
      <c r="P392" s="9">
        <f t="shared" si="33"/>
        <v>1630.8051200108653</v>
      </c>
      <c r="Q392" s="9">
        <f t="shared" si="32"/>
        <v>1630.8051200108653</v>
      </c>
      <c r="R392" s="9">
        <f t="shared" ref="Q392:V434" si="37">SUM($K392:$O392)/5</f>
        <v>1630.8051200108653</v>
      </c>
      <c r="S392" s="9">
        <f t="shared" si="37"/>
        <v>1630.8051200108653</v>
      </c>
      <c r="T392" s="9">
        <f t="shared" si="37"/>
        <v>1630.8051200108653</v>
      </c>
      <c r="U392" s="9">
        <f t="shared" si="37"/>
        <v>1630.8051200108653</v>
      </c>
      <c r="V392" s="9">
        <f t="shared" si="37"/>
        <v>1630.8051200108653</v>
      </c>
      <c r="W392" s="3">
        <f t="shared" si="36"/>
        <v>8154.0256000543268</v>
      </c>
      <c r="X392" s="3">
        <f t="shared" si="34"/>
        <v>19569.661440130385</v>
      </c>
      <c r="Y392" s="3">
        <f>VLOOKUP(J392,[1]BD!$J$2:$W$2575,14,FALSE)</f>
        <v>68000</v>
      </c>
      <c r="Z392" s="3">
        <f t="shared" si="35"/>
        <v>48430.338559869619</v>
      </c>
      <c r="AA392" s="17">
        <f>VLOOKUP(J392,Budget!$J$2:$AB$2575,19,FALSE)</f>
        <v>4500</v>
      </c>
      <c r="AB392" s="17">
        <f>VLOOKUP(J392,Budget!$J$2:$AB$2575,5,FALSE)</f>
        <v>4500</v>
      </c>
    </row>
    <row r="393" spans="1:28" x14ac:dyDescent="0.2">
      <c r="A393" t="s">
        <v>640</v>
      </c>
      <c r="B393" t="s">
        <v>641</v>
      </c>
      <c r="C393" t="s">
        <v>588</v>
      </c>
      <c r="D393" t="s">
        <v>588</v>
      </c>
      <c r="E393" t="s">
        <v>589</v>
      </c>
      <c r="F393" t="s">
        <v>590</v>
      </c>
      <c r="G393" t="s">
        <v>62</v>
      </c>
      <c r="H393" t="s">
        <v>63</v>
      </c>
      <c r="I393" t="s">
        <v>21</v>
      </c>
      <c r="J393" t="s">
        <v>654</v>
      </c>
      <c r="K393" s="3">
        <v>423.2242349094231</v>
      </c>
      <c r="L393" s="3">
        <v>1.4004306365520682</v>
      </c>
      <c r="M393" s="3">
        <v>279.45200618884309</v>
      </c>
      <c r="N393" s="3">
        <v>168.44945321880576</v>
      </c>
      <c r="O393" s="3">
        <v>218.13153123840601</v>
      </c>
      <c r="P393" s="9">
        <f t="shared" si="33"/>
        <v>218.13153123840601</v>
      </c>
      <c r="Q393" s="9">
        <f t="shared" si="37"/>
        <v>218.13153123840601</v>
      </c>
      <c r="R393" s="9">
        <f t="shared" si="37"/>
        <v>218.13153123840601</v>
      </c>
      <c r="S393" s="9">
        <f t="shared" si="37"/>
        <v>218.13153123840601</v>
      </c>
      <c r="T393" s="9">
        <f t="shared" si="37"/>
        <v>218.13153123840601</v>
      </c>
      <c r="U393" s="9">
        <f t="shared" si="37"/>
        <v>218.13153123840601</v>
      </c>
      <c r="V393" s="9">
        <f t="shared" si="37"/>
        <v>218.13153123840601</v>
      </c>
      <c r="W393" s="3">
        <f t="shared" si="36"/>
        <v>1090.6576561920301</v>
      </c>
      <c r="X393" s="3">
        <f t="shared" si="34"/>
        <v>2617.5783748608719</v>
      </c>
      <c r="Y393" s="3">
        <f>VLOOKUP(J393,[1]BD!$J$2:$W$2575,14,FALSE)</f>
        <v>3600</v>
      </c>
      <c r="Z393" s="3">
        <f t="shared" si="35"/>
        <v>982.42162513912808</v>
      </c>
      <c r="AA393" s="17">
        <f>VLOOKUP(J393,Budget!$J$2:$AB$2575,19,FALSE)</f>
        <v>1500</v>
      </c>
      <c r="AB393" s="17">
        <f>VLOOKUP(J393,Budget!$J$2:$AB$2575,5,FALSE)</f>
        <v>300</v>
      </c>
    </row>
    <row r="394" spans="1:28" x14ac:dyDescent="0.2">
      <c r="A394" t="s">
        <v>640</v>
      </c>
      <c r="B394" t="s">
        <v>641</v>
      </c>
      <c r="C394" t="s">
        <v>588</v>
      </c>
      <c r="D394" t="s">
        <v>588</v>
      </c>
      <c r="E394" t="s">
        <v>589</v>
      </c>
      <c r="F394" t="s">
        <v>590</v>
      </c>
      <c r="G394" t="s">
        <v>655</v>
      </c>
      <c r="H394" t="s">
        <v>656</v>
      </c>
      <c r="I394" t="s">
        <v>21</v>
      </c>
      <c r="J394" t="s">
        <v>657</v>
      </c>
      <c r="K394" s="3">
        <v>1806.025683027992</v>
      </c>
      <c r="L394" s="3">
        <v>3396.5713133844406</v>
      </c>
      <c r="M394" s="3">
        <v>1507.278578049634</v>
      </c>
      <c r="N394" s="3">
        <v>5880.5044663603121</v>
      </c>
      <c r="O394" s="3">
        <v>3147.5950102055949</v>
      </c>
      <c r="P394" s="9">
        <f t="shared" si="33"/>
        <v>3147.5950102055949</v>
      </c>
      <c r="Q394" s="9">
        <f t="shared" si="37"/>
        <v>3147.5950102055949</v>
      </c>
      <c r="R394" s="9">
        <f t="shared" si="37"/>
        <v>3147.5950102055949</v>
      </c>
      <c r="S394" s="9">
        <f t="shared" si="37"/>
        <v>3147.5950102055949</v>
      </c>
      <c r="T394" s="9">
        <f t="shared" si="37"/>
        <v>3147.5950102055949</v>
      </c>
      <c r="U394" s="9">
        <f t="shared" si="37"/>
        <v>3147.5950102055949</v>
      </c>
      <c r="V394" s="9">
        <f t="shared" si="37"/>
        <v>3147.5950102055949</v>
      </c>
      <c r="W394" s="3">
        <f t="shared" si="36"/>
        <v>15737.975051027974</v>
      </c>
      <c r="X394" s="3">
        <f t="shared" si="34"/>
        <v>37771.140122467135</v>
      </c>
      <c r="Y394" s="3">
        <f>VLOOKUP(J394,[1]BD!$J$2:$W$2575,14,FALSE)</f>
        <v>60222</v>
      </c>
      <c r="Z394" s="3">
        <f t="shared" si="35"/>
        <v>22450.859877532865</v>
      </c>
      <c r="AA394" s="17">
        <f>VLOOKUP(J394,Budget!$J$2:$AB$2575,19,FALSE)</f>
        <v>21000</v>
      </c>
      <c r="AB394" s="17">
        <f>VLOOKUP(J394,Budget!$J$2:$AB$2575,5,FALSE)</f>
        <v>4200</v>
      </c>
    </row>
    <row r="395" spans="1:28" x14ac:dyDescent="0.2">
      <c r="A395" t="s">
        <v>640</v>
      </c>
      <c r="B395" t="s">
        <v>641</v>
      </c>
      <c r="C395" t="s">
        <v>588</v>
      </c>
      <c r="D395" t="s">
        <v>588</v>
      </c>
      <c r="E395" t="s">
        <v>589</v>
      </c>
      <c r="F395" t="s">
        <v>590</v>
      </c>
      <c r="G395" t="s">
        <v>658</v>
      </c>
      <c r="H395" t="s">
        <v>659</v>
      </c>
      <c r="I395" t="s">
        <v>21</v>
      </c>
      <c r="J395" t="s">
        <v>660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9">
        <f t="shared" si="33"/>
        <v>0</v>
      </c>
      <c r="Q395" s="9">
        <f t="shared" si="37"/>
        <v>0</v>
      </c>
      <c r="R395" s="9">
        <f t="shared" si="37"/>
        <v>0</v>
      </c>
      <c r="S395" s="9">
        <f t="shared" si="37"/>
        <v>0</v>
      </c>
      <c r="T395" s="9">
        <f t="shared" si="37"/>
        <v>0</v>
      </c>
      <c r="U395" s="9">
        <f t="shared" si="37"/>
        <v>0</v>
      </c>
      <c r="V395" s="9">
        <f t="shared" si="37"/>
        <v>0</v>
      </c>
      <c r="W395" s="3">
        <f t="shared" si="36"/>
        <v>0</v>
      </c>
      <c r="X395" s="3">
        <f t="shared" si="34"/>
        <v>0</v>
      </c>
      <c r="Y395" s="3">
        <f>VLOOKUP(J395,[1]BD!$J$2:$W$2575,14,FALSE)</f>
        <v>25000</v>
      </c>
      <c r="Z395" s="3">
        <f t="shared" si="35"/>
        <v>25000</v>
      </c>
      <c r="AA395" s="17">
        <f>VLOOKUP(J395,Budget!$J$2:$AB$2575,19,FALSE)</f>
        <v>0</v>
      </c>
      <c r="AB395" s="17">
        <f>VLOOKUP(J395,Budget!$J$2:$AB$2575,5,FALSE)</f>
        <v>0</v>
      </c>
    </row>
    <row r="396" spans="1:28" x14ac:dyDescent="0.2">
      <c r="A396" t="s">
        <v>640</v>
      </c>
      <c r="B396" t="s">
        <v>641</v>
      </c>
      <c r="C396" t="s">
        <v>588</v>
      </c>
      <c r="D396" t="s">
        <v>588</v>
      </c>
      <c r="E396" t="s">
        <v>589</v>
      </c>
      <c r="F396" t="s">
        <v>590</v>
      </c>
      <c r="G396" t="s">
        <v>661</v>
      </c>
      <c r="H396" t="s">
        <v>662</v>
      </c>
      <c r="I396" t="s">
        <v>21</v>
      </c>
      <c r="J396" t="s">
        <v>663</v>
      </c>
      <c r="K396" s="3">
        <v>258.95448786677861</v>
      </c>
      <c r="L396" s="3">
        <v>16500.385900092955</v>
      </c>
      <c r="M396" s="3">
        <v>5227.7145745997359</v>
      </c>
      <c r="N396" s="3">
        <v>19472.154895821892</v>
      </c>
      <c r="O396" s="3">
        <v>10364.802464595341</v>
      </c>
      <c r="P396" s="9">
        <f t="shared" si="33"/>
        <v>10364.802464595341</v>
      </c>
      <c r="Q396" s="9">
        <f t="shared" si="37"/>
        <v>10364.802464595341</v>
      </c>
      <c r="R396" s="9">
        <f t="shared" si="37"/>
        <v>10364.802464595341</v>
      </c>
      <c r="S396" s="9">
        <f t="shared" si="37"/>
        <v>10364.802464595341</v>
      </c>
      <c r="T396" s="9">
        <f t="shared" si="37"/>
        <v>10364.802464595341</v>
      </c>
      <c r="U396" s="9">
        <f t="shared" si="37"/>
        <v>10364.802464595341</v>
      </c>
      <c r="V396" s="9">
        <f t="shared" si="37"/>
        <v>10364.802464595341</v>
      </c>
      <c r="W396" s="3">
        <f t="shared" si="36"/>
        <v>51824.012322976705</v>
      </c>
      <c r="X396" s="3">
        <f t="shared" si="34"/>
        <v>124377.62957514409</v>
      </c>
      <c r="Y396" s="3">
        <f>VLOOKUP(J396,[1]BD!$J$2:$W$2575,14,FALSE)</f>
        <v>244284</v>
      </c>
      <c r="Z396" s="3">
        <f t="shared" si="35"/>
        <v>119906.37042485591</v>
      </c>
      <c r="AA396" s="17">
        <f>VLOOKUP(J396,Budget!$J$2:$AB$2575,19,FALSE)</f>
        <v>101785</v>
      </c>
      <c r="AB396" s="17">
        <f>VLOOKUP(J396,Budget!$J$2:$AB$2575,5,FALSE)</f>
        <v>20357</v>
      </c>
    </row>
    <row r="397" spans="1:28" x14ac:dyDescent="0.2">
      <c r="A397" t="s">
        <v>640</v>
      </c>
      <c r="B397" t="s">
        <v>641</v>
      </c>
      <c r="C397" t="s">
        <v>588</v>
      </c>
      <c r="D397" t="s">
        <v>588</v>
      </c>
      <c r="E397" t="s">
        <v>589</v>
      </c>
      <c r="F397" t="s">
        <v>590</v>
      </c>
      <c r="G397" t="s">
        <v>664</v>
      </c>
      <c r="H397" t="s">
        <v>665</v>
      </c>
      <c r="I397" t="s">
        <v>21</v>
      </c>
      <c r="J397" t="s">
        <v>666</v>
      </c>
      <c r="K397" s="3">
        <v>12923.110016842102</v>
      </c>
      <c r="L397" s="3">
        <v>40970.21590367669</v>
      </c>
      <c r="M397" s="3">
        <v>44506.876955174448</v>
      </c>
      <c r="N397" s="3">
        <v>13915.293381689311</v>
      </c>
      <c r="O397" s="3">
        <v>28078.874064345637</v>
      </c>
      <c r="P397" s="9">
        <f t="shared" si="33"/>
        <v>28078.874064345633</v>
      </c>
      <c r="Q397" s="9">
        <f t="shared" si="37"/>
        <v>28078.874064345633</v>
      </c>
      <c r="R397" s="9">
        <f t="shared" si="37"/>
        <v>28078.874064345633</v>
      </c>
      <c r="S397" s="9">
        <f t="shared" si="37"/>
        <v>28078.874064345633</v>
      </c>
      <c r="T397" s="9">
        <f t="shared" si="37"/>
        <v>28078.874064345633</v>
      </c>
      <c r="U397" s="9">
        <f t="shared" si="37"/>
        <v>28078.874064345633</v>
      </c>
      <c r="V397" s="9">
        <f t="shared" si="37"/>
        <v>28078.874064345633</v>
      </c>
      <c r="W397" s="3">
        <f t="shared" si="36"/>
        <v>140394.37032172817</v>
      </c>
      <c r="X397" s="3">
        <f t="shared" si="34"/>
        <v>336946.48877214757</v>
      </c>
      <c r="Y397" s="3">
        <f>VLOOKUP(J397,[1]BD!$J$2:$W$2575,14,FALSE)</f>
        <v>887676</v>
      </c>
      <c r="Z397" s="3">
        <f t="shared" si="35"/>
        <v>550729.51122785243</v>
      </c>
      <c r="AA397" s="17">
        <f>VLOOKUP(J397,Budget!$J$2:$AB$2575,19,FALSE)</f>
        <v>369865</v>
      </c>
      <c r="AB397" s="17">
        <f>VLOOKUP(J397,Budget!$J$2:$AB$2575,5,FALSE)</f>
        <v>73973</v>
      </c>
    </row>
    <row r="398" spans="1:28" x14ac:dyDescent="0.2">
      <c r="A398" t="s">
        <v>640</v>
      </c>
      <c r="B398" t="s">
        <v>641</v>
      </c>
      <c r="C398" t="s">
        <v>588</v>
      </c>
      <c r="D398" t="s">
        <v>588</v>
      </c>
      <c r="E398" t="s">
        <v>589</v>
      </c>
      <c r="F398" t="s">
        <v>590</v>
      </c>
      <c r="G398" t="s">
        <v>667</v>
      </c>
      <c r="H398" t="s">
        <v>668</v>
      </c>
      <c r="I398" t="s">
        <v>21</v>
      </c>
      <c r="J398" t="s">
        <v>669</v>
      </c>
      <c r="K398" s="3">
        <v>90164.87814269567</v>
      </c>
      <c r="L398" s="3">
        <v>49728.456422733085</v>
      </c>
      <c r="M398" s="3">
        <v>72019.360888486292</v>
      </c>
      <c r="N398" s="3">
        <v>40671.991614803563</v>
      </c>
      <c r="O398" s="3">
        <v>63146.17176717965</v>
      </c>
      <c r="P398" s="9">
        <f t="shared" si="33"/>
        <v>63146.171767179643</v>
      </c>
      <c r="Q398" s="9">
        <f t="shared" si="37"/>
        <v>63146.171767179643</v>
      </c>
      <c r="R398" s="9">
        <f t="shared" si="37"/>
        <v>63146.171767179643</v>
      </c>
      <c r="S398" s="9">
        <f t="shared" si="37"/>
        <v>63146.171767179643</v>
      </c>
      <c r="T398" s="9">
        <f t="shared" si="37"/>
        <v>63146.171767179643</v>
      </c>
      <c r="U398" s="9">
        <f t="shared" si="37"/>
        <v>63146.171767179643</v>
      </c>
      <c r="V398" s="9">
        <f t="shared" si="37"/>
        <v>63146.171767179643</v>
      </c>
      <c r="W398" s="3">
        <f t="shared" si="36"/>
        <v>315730.85883589822</v>
      </c>
      <c r="X398" s="3">
        <f t="shared" si="34"/>
        <v>757754.06120615557</v>
      </c>
      <c r="Y398" s="3">
        <f>VLOOKUP(J398,[1]BD!$J$2:$W$2575,14,FALSE)</f>
        <v>864045</v>
      </c>
      <c r="Z398" s="3">
        <f t="shared" si="35"/>
        <v>106290.93879384443</v>
      </c>
      <c r="AA398" s="17">
        <f>VLOOKUP(J398,Budget!$J$2:$AB$2575,19,FALSE)</f>
        <v>353583</v>
      </c>
      <c r="AB398" s="17">
        <f>VLOOKUP(J398,Budget!$J$2:$AB$2575,5,FALSE)</f>
        <v>91311</v>
      </c>
    </row>
    <row r="399" spans="1:28" x14ac:dyDescent="0.2">
      <c r="A399" t="s">
        <v>640</v>
      </c>
      <c r="B399" t="s">
        <v>641</v>
      </c>
      <c r="C399" t="s">
        <v>588</v>
      </c>
      <c r="D399" t="s">
        <v>588</v>
      </c>
      <c r="E399" t="s">
        <v>589</v>
      </c>
      <c r="F399" t="s">
        <v>590</v>
      </c>
      <c r="G399" t="s">
        <v>670</v>
      </c>
      <c r="H399" t="s">
        <v>671</v>
      </c>
      <c r="I399" t="s">
        <v>21</v>
      </c>
      <c r="J399" t="s">
        <v>672</v>
      </c>
      <c r="K399" s="3">
        <v>2949.8002216646219</v>
      </c>
      <c r="L399" s="3">
        <v>3129.2762001036508</v>
      </c>
      <c r="M399" s="3">
        <v>5940.9981730235941</v>
      </c>
      <c r="N399" s="3">
        <v>2060.6168075934615</v>
      </c>
      <c r="O399" s="3">
        <v>3520.172850596332</v>
      </c>
      <c r="P399" s="9">
        <f t="shared" si="33"/>
        <v>3520.172850596332</v>
      </c>
      <c r="Q399" s="9">
        <f t="shared" si="37"/>
        <v>3520.172850596332</v>
      </c>
      <c r="R399" s="9">
        <f t="shared" si="37"/>
        <v>3520.172850596332</v>
      </c>
      <c r="S399" s="9">
        <f t="shared" si="37"/>
        <v>3520.172850596332</v>
      </c>
      <c r="T399" s="9">
        <f t="shared" si="37"/>
        <v>3520.172850596332</v>
      </c>
      <c r="U399" s="9">
        <f t="shared" si="37"/>
        <v>3520.172850596332</v>
      </c>
      <c r="V399" s="9">
        <f t="shared" si="37"/>
        <v>3520.172850596332</v>
      </c>
      <c r="W399" s="3">
        <f t="shared" si="36"/>
        <v>17600.864252981661</v>
      </c>
      <c r="X399" s="3">
        <f t="shared" si="34"/>
        <v>42242.074207155987</v>
      </c>
      <c r="Y399" s="3">
        <f>VLOOKUP(J399,[1]BD!$J$2:$W$2575,14,FALSE)</f>
        <v>61308</v>
      </c>
      <c r="Z399" s="3">
        <f t="shared" si="35"/>
        <v>19065.925792844013</v>
      </c>
      <c r="AA399" s="17">
        <f>VLOOKUP(J399,Budget!$J$2:$AB$2575,19,FALSE)</f>
        <v>25545</v>
      </c>
      <c r="AB399" s="17">
        <f>VLOOKUP(J399,Budget!$J$2:$AB$2575,5,FALSE)</f>
        <v>5109</v>
      </c>
    </row>
    <row r="400" spans="1:28" x14ac:dyDescent="0.2">
      <c r="A400" t="s">
        <v>640</v>
      </c>
      <c r="B400" t="s">
        <v>641</v>
      </c>
      <c r="C400" t="s">
        <v>588</v>
      </c>
      <c r="D400" t="s">
        <v>588</v>
      </c>
      <c r="E400" t="s">
        <v>589</v>
      </c>
      <c r="F400" t="s">
        <v>590</v>
      </c>
      <c r="G400" t="s">
        <v>673</v>
      </c>
      <c r="H400" t="s">
        <v>674</v>
      </c>
      <c r="I400" t="s">
        <v>21</v>
      </c>
      <c r="J400" t="s">
        <v>675</v>
      </c>
      <c r="K400" s="3">
        <v>17406.55528794874</v>
      </c>
      <c r="L400" s="3">
        <v>17133.950522885352</v>
      </c>
      <c r="M400" s="3">
        <v>9389.5408602745974</v>
      </c>
      <c r="N400" s="3">
        <v>3704.9251372090748</v>
      </c>
      <c r="O400" s="3">
        <v>11908.742952079439</v>
      </c>
      <c r="P400" s="9">
        <f t="shared" si="33"/>
        <v>11908.742952079439</v>
      </c>
      <c r="Q400" s="9">
        <f t="shared" si="37"/>
        <v>11908.742952079439</v>
      </c>
      <c r="R400" s="9">
        <f t="shared" si="37"/>
        <v>11908.742952079439</v>
      </c>
      <c r="S400" s="9">
        <f t="shared" si="37"/>
        <v>11908.742952079439</v>
      </c>
      <c r="T400" s="9">
        <f t="shared" si="37"/>
        <v>11908.742952079439</v>
      </c>
      <c r="U400" s="9">
        <f t="shared" si="37"/>
        <v>11908.742952079439</v>
      </c>
      <c r="V400" s="9">
        <f t="shared" si="37"/>
        <v>11908.742952079439</v>
      </c>
      <c r="W400" s="3">
        <f t="shared" si="36"/>
        <v>59543.714760397197</v>
      </c>
      <c r="X400" s="3">
        <f t="shared" si="34"/>
        <v>142904.91542495327</v>
      </c>
      <c r="Y400" s="3">
        <f>VLOOKUP(J400,[1]BD!$J$2:$W$2575,14,FALSE)</f>
        <v>181680</v>
      </c>
      <c r="Z400" s="3">
        <f t="shared" si="35"/>
        <v>38775.084575046727</v>
      </c>
      <c r="AA400" s="17">
        <f>VLOOKUP(J400,Budget!$J$2:$AB$2575,19,FALSE)</f>
        <v>75700</v>
      </c>
      <c r="AB400" s="17">
        <f>VLOOKUP(J400,Budget!$J$2:$AB$2575,5,FALSE)</f>
        <v>15140</v>
      </c>
    </row>
    <row r="401" spans="1:28" x14ac:dyDescent="0.2">
      <c r="A401" t="s">
        <v>640</v>
      </c>
      <c r="B401" t="s">
        <v>641</v>
      </c>
      <c r="C401" t="s">
        <v>588</v>
      </c>
      <c r="D401" t="s">
        <v>588</v>
      </c>
      <c r="E401" t="s">
        <v>589</v>
      </c>
      <c r="F401" t="s">
        <v>590</v>
      </c>
      <c r="G401" t="s">
        <v>676</v>
      </c>
      <c r="H401" t="s">
        <v>677</v>
      </c>
      <c r="I401" t="s">
        <v>21</v>
      </c>
      <c r="J401" t="s">
        <v>678</v>
      </c>
      <c r="K401" s="3">
        <v>89669.131485153193</v>
      </c>
      <c r="L401" s="3">
        <v>11882.735610796621</v>
      </c>
      <c r="M401" s="3">
        <v>181142.43446775424</v>
      </c>
      <c r="N401" s="3">
        <v>49507.765995878115</v>
      </c>
      <c r="O401" s="3">
        <v>83050.516889895545</v>
      </c>
      <c r="P401" s="9">
        <f t="shared" si="33"/>
        <v>83050.516889895545</v>
      </c>
      <c r="Q401" s="9">
        <f t="shared" si="37"/>
        <v>83050.516889895545</v>
      </c>
      <c r="R401" s="9">
        <f t="shared" si="37"/>
        <v>83050.516889895545</v>
      </c>
      <c r="S401" s="9">
        <f t="shared" si="37"/>
        <v>83050.516889895545</v>
      </c>
      <c r="T401" s="9">
        <f t="shared" si="37"/>
        <v>83050.516889895545</v>
      </c>
      <c r="U401" s="9">
        <f t="shared" si="37"/>
        <v>83050.516889895545</v>
      </c>
      <c r="V401" s="9">
        <f t="shared" si="37"/>
        <v>83050.516889895545</v>
      </c>
      <c r="W401" s="3">
        <f t="shared" si="36"/>
        <v>415252.58444947773</v>
      </c>
      <c r="X401" s="3">
        <f t="shared" si="34"/>
        <v>996606.20267874654</v>
      </c>
      <c r="Y401" s="3">
        <f>VLOOKUP(J401,[1]BD!$J$2:$W$2575,14,FALSE)</f>
        <v>1316072</v>
      </c>
      <c r="Z401" s="3">
        <f t="shared" si="35"/>
        <v>319465.79732125346</v>
      </c>
      <c r="AA401" s="17">
        <f>VLOOKUP(J401,Budget!$J$2:$AB$2575,19,FALSE)</f>
        <v>548570</v>
      </c>
      <c r="AB401" s="17">
        <f>VLOOKUP(J401,Budget!$J$2:$AB$2575,5,FALSE)</f>
        <v>110386</v>
      </c>
    </row>
    <row r="402" spans="1:28" x14ac:dyDescent="0.2">
      <c r="A402" t="s">
        <v>640</v>
      </c>
      <c r="B402" t="s">
        <v>641</v>
      </c>
      <c r="C402" t="s">
        <v>588</v>
      </c>
      <c r="D402" t="s">
        <v>588</v>
      </c>
      <c r="E402" t="s">
        <v>589</v>
      </c>
      <c r="F402" t="s">
        <v>590</v>
      </c>
      <c r="G402" t="s">
        <v>679</v>
      </c>
      <c r="H402" t="s">
        <v>680</v>
      </c>
      <c r="I402" t="s">
        <v>21</v>
      </c>
      <c r="J402" t="s">
        <v>681</v>
      </c>
      <c r="K402" s="3">
        <v>0</v>
      </c>
      <c r="L402" s="3">
        <v>0</v>
      </c>
      <c r="M402" s="3">
        <v>0</v>
      </c>
      <c r="N402" s="3">
        <v>3992.1516527088793</v>
      </c>
      <c r="O402" s="3">
        <v>998.03791317721982</v>
      </c>
      <c r="P402" s="9">
        <f t="shared" si="33"/>
        <v>998.03791317721993</v>
      </c>
      <c r="Q402" s="9">
        <f t="shared" si="37"/>
        <v>998.03791317721993</v>
      </c>
      <c r="R402" s="9">
        <f t="shared" si="37"/>
        <v>998.03791317721993</v>
      </c>
      <c r="S402" s="9">
        <f t="shared" si="37"/>
        <v>998.03791317721993</v>
      </c>
      <c r="T402" s="9">
        <f t="shared" si="37"/>
        <v>998.03791317721993</v>
      </c>
      <c r="U402" s="9">
        <f t="shared" si="37"/>
        <v>998.03791317721993</v>
      </c>
      <c r="V402" s="9">
        <f t="shared" si="37"/>
        <v>998.03791317721993</v>
      </c>
      <c r="W402" s="3">
        <f t="shared" si="36"/>
        <v>4990.1895658860994</v>
      </c>
      <c r="X402" s="3">
        <f t="shared" si="34"/>
        <v>11976.45495812664</v>
      </c>
      <c r="Y402" s="3">
        <f>VLOOKUP(J402,[1]BD!$J$2:$W$2575,14,FALSE)</f>
        <v>92300</v>
      </c>
      <c r="Z402" s="3">
        <f t="shared" si="35"/>
        <v>80323.545041873353</v>
      </c>
      <c r="AA402" s="17">
        <f>VLOOKUP(J402,Budget!$J$2:$AB$2575,19,FALSE)</f>
        <v>6000</v>
      </c>
      <c r="AB402" s="17">
        <f>VLOOKUP(J402,Budget!$J$2:$AB$2575,5,FALSE)</f>
        <v>6000</v>
      </c>
    </row>
    <row r="403" spans="1:28" x14ac:dyDescent="0.2">
      <c r="A403" t="s">
        <v>640</v>
      </c>
      <c r="B403" t="s">
        <v>641</v>
      </c>
      <c r="C403" t="s">
        <v>588</v>
      </c>
      <c r="D403" t="s">
        <v>588</v>
      </c>
      <c r="E403" t="s">
        <v>589</v>
      </c>
      <c r="F403" t="s">
        <v>590</v>
      </c>
      <c r="G403" t="s">
        <v>682</v>
      </c>
      <c r="H403" t="s">
        <v>683</v>
      </c>
      <c r="I403" t="s">
        <v>21</v>
      </c>
      <c r="J403" t="s">
        <v>684</v>
      </c>
      <c r="K403" s="3">
        <v>2825.2021346170673</v>
      </c>
      <c r="L403" s="3">
        <v>5987.1360555118545</v>
      </c>
      <c r="M403" s="3">
        <v>1208.4025625344798</v>
      </c>
      <c r="N403" s="3">
        <v>7592.3503907983359</v>
      </c>
      <c r="O403" s="3">
        <v>4403.2727858654343</v>
      </c>
      <c r="P403" s="9">
        <f t="shared" si="33"/>
        <v>4403.2727858654343</v>
      </c>
      <c r="Q403" s="9">
        <f t="shared" si="37"/>
        <v>4403.2727858654343</v>
      </c>
      <c r="R403" s="9">
        <f t="shared" si="37"/>
        <v>4403.2727858654343</v>
      </c>
      <c r="S403" s="9">
        <f t="shared" si="37"/>
        <v>4403.2727858654343</v>
      </c>
      <c r="T403" s="9">
        <f t="shared" si="37"/>
        <v>4403.2727858654343</v>
      </c>
      <c r="U403" s="9">
        <f t="shared" si="37"/>
        <v>4403.2727858654343</v>
      </c>
      <c r="V403" s="9">
        <f t="shared" si="37"/>
        <v>4403.2727858654343</v>
      </c>
      <c r="W403" s="3">
        <f t="shared" si="36"/>
        <v>22016.36392932717</v>
      </c>
      <c r="X403" s="3">
        <f t="shared" si="34"/>
        <v>52839.273430385198</v>
      </c>
      <c r="Y403" s="3">
        <f>VLOOKUP(J403,[1]BD!$J$2:$W$2575,14,FALSE)</f>
        <v>84216</v>
      </c>
      <c r="Z403" s="3">
        <f t="shared" si="35"/>
        <v>31376.726569614802</v>
      </c>
      <c r="AA403" s="17">
        <f>VLOOKUP(J403,Budget!$J$2:$AB$2575,19,FALSE)</f>
        <v>35090</v>
      </c>
      <c r="AB403" s="17">
        <f>VLOOKUP(J403,Budget!$J$2:$AB$2575,5,FALSE)</f>
        <v>7018</v>
      </c>
    </row>
    <row r="404" spans="1:28" x14ac:dyDescent="0.2">
      <c r="A404" t="s">
        <v>640</v>
      </c>
      <c r="B404" t="s">
        <v>641</v>
      </c>
      <c r="C404" t="s">
        <v>588</v>
      </c>
      <c r="D404" t="s">
        <v>588</v>
      </c>
      <c r="E404" t="s">
        <v>589</v>
      </c>
      <c r="F404" t="s">
        <v>590</v>
      </c>
      <c r="G404" t="s">
        <v>634</v>
      </c>
      <c r="H404" t="s">
        <v>635</v>
      </c>
      <c r="I404" t="s">
        <v>21</v>
      </c>
      <c r="J404" t="s">
        <v>685</v>
      </c>
      <c r="K404" s="3">
        <v>141816.58756100532</v>
      </c>
      <c r="L404" s="3">
        <v>62017.347375168283</v>
      </c>
      <c r="M404" s="3">
        <v>101858.49813734414</v>
      </c>
      <c r="N404" s="3">
        <v>154428.35197666325</v>
      </c>
      <c r="O404" s="3">
        <v>115030.19626254524</v>
      </c>
      <c r="P404" s="9">
        <f t="shared" si="33"/>
        <v>115030.19626254523</v>
      </c>
      <c r="Q404" s="9">
        <f t="shared" si="37"/>
        <v>115030.19626254523</v>
      </c>
      <c r="R404" s="9">
        <f t="shared" si="37"/>
        <v>115030.19626254523</v>
      </c>
      <c r="S404" s="9">
        <f t="shared" si="37"/>
        <v>115030.19626254523</v>
      </c>
      <c r="T404" s="9">
        <f t="shared" si="37"/>
        <v>115030.19626254523</v>
      </c>
      <c r="U404" s="9">
        <f t="shared" si="37"/>
        <v>115030.19626254523</v>
      </c>
      <c r="V404" s="9">
        <f t="shared" si="37"/>
        <v>115030.19626254523</v>
      </c>
      <c r="W404" s="3">
        <f t="shared" si="36"/>
        <v>575150.98131272616</v>
      </c>
      <c r="X404" s="3">
        <f t="shared" si="34"/>
        <v>1380362.3551505425</v>
      </c>
      <c r="Y404" s="3">
        <f>VLOOKUP(J404,[1]BD!$J$2:$W$2575,14,FALSE)</f>
        <v>1523142</v>
      </c>
      <c r="Z404" s="3">
        <f t="shared" si="35"/>
        <v>142779.64484945755</v>
      </c>
      <c r="AA404" s="17">
        <f>VLOOKUP(J404,Budget!$J$2:$AB$2575,19,FALSE)</f>
        <v>632230</v>
      </c>
      <c r="AB404" s="17">
        <f>VLOOKUP(J404,Budget!$J$2:$AB$2575,5,FALSE)</f>
        <v>129166</v>
      </c>
    </row>
    <row r="405" spans="1:28" x14ac:dyDescent="0.2">
      <c r="A405" t="s">
        <v>640</v>
      </c>
      <c r="B405" t="s">
        <v>641</v>
      </c>
      <c r="C405" t="s">
        <v>588</v>
      </c>
      <c r="D405" t="s">
        <v>588</v>
      </c>
      <c r="E405" t="s">
        <v>589</v>
      </c>
      <c r="F405" t="s">
        <v>590</v>
      </c>
      <c r="G405" t="s">
        <v>637</v>
      </c>
      <c r="H405" t="s">
        <v>638</v>
      </c>
      <c r="I405" t="s">
        <v>21</v>
      </c>
      <c r="J405" t="s">
        <v>686</v>
      </c>
      <c r="K405" s="3">
        <v>33984.06584068745</v>
      </c>
      <c r="L405" s="3">
        <v>8564.4598922009354</v>
      </c>
      <c r="M405" s="3">
        <v>47237.821955393803</v>
      </c>
      <c r="N405" s="3">
        <v>7727.4865994216598</v>
      </c>
      <c r="O405" s="3">
        <v>24378.458571925963</v>
      </c>
      <c r="P405" s="9">
        <f t="shared" si="33"/>
        <v>24378.458571925963</v>
      </c>
      <c r="Q405" s="9">
        <f t="shared" si="37"/>
        <v>24378.458571925963</v>
      </c>
      <c r="R405" s="9">
        <f t="shared" si="37"/>
        <v>24378.458571925963</v>
      </c>
      <c r="S405" s="9">
        <f t="shared" si="37"/>
        <v>24378.458571925963</v>
      </c>
      <c r="T405" s="9">
        <f t="shared" si="37"/>
        <v>24378.458571925963</v>
      </c>
      <c r="U405" s="9">
        <f t="shared" si="37"/>
        <v>24378.458571925963</v>
      </c>
      <c r="V405" s="9">
        <f t="shared" si="37"/>
        <v>24378.458571925963</v>
      </c>
      <c r="W405" s="3">
        <f t="shared" si="36"/>
        <v>121892.29285962982</v>
      </c>
      <c r="X405" s="3">
        <f t="shared" si="34"/>
        <v>292541.50286311156</v>
      </c>
      <c r="Y405" s="3">
        <f>VLOOKUP(J405,[1]BD!$J$2:$W$2575,14,FALSE)</f>
        <v>382742</v>
      </c>
      <c r="Z405" s="3">
        <f t="shared" si="35"/>
        <v>90200.497136888443</v>
      </c>
      <c r="AA405" s="17">
        <f>VLOOKUP(J405,Budget!$J$2:$AB$2575,19,FALSE)</f>
        <v>162605</v>
      </c>
      <c r="AB405" s="17">
        <f>VLOOKUP(J405,Budget!$J$2:$AB$2575,5,FALSE)</f>
        <v>25591</v>
      </c>
    </row>
    <row r="406" spans="1:28" x14ac:dyDescent="0.2">
      <c r="A406" t="s">
        <v>640</v>
      </c>
      <c r="B406" t="s">
        <v>641</v>
      </c>
      <c r="C406" t="s">
        <v>588</v>
      </c>
      <c r="D406" t="s">
        <v>588</v>
      </c>
      <c r="E406" t="s">
        <v>589</v>
      </c>
      <c r="F406" t="s">
        <v>590</v>
      </c>
      <c r="G406" t="s">
        <v>245</v>
      </c>
      <c r="H406" t="s">
        <v>246</v>
      </c>
      <c r="I406" t="s">
        <v>21</v>
      </c>
      <c r="J406" t="s">
        <v>687</v>
      </c>
      <c r="K406" s="3">
        <v>614.61645745619683</v>
      </c>
      <c r="L406" s="3">
        <v>2079.9264542090455</v>
      </c>
      <c r="M406" s="3">
        <v>1612.3649570008197</v>
      </c>
      <c r="N406" s="3">
        <v>2871.1431004260153</v>
      </c>
      <c r="O406" s="3">
        <v>1794.5127422730193</v>
      </c>
      <c r="P406" s="9">
        <f t="shared" si="33"/>
        <v>1794.5127422730191</v>
      </c>
      <c r="Q406" s="9">
        <f t="shared" si="37"/>
        <v>1794.5127422730191</v>
      </c>
      <c r="R406" s="9">
        <f t="shared" si="37"/>
        <v>1794.5127422730191</v>
      </c>
      <c r="S406" s="9">
        <f t="shared" si="37"/>
        <v>1794.5127422730191</v>
      </c>
      <c r="T406" s="9">
        <f t="shared" si="37"/>
        <v>1794.5127422730191</v>
      </c>
      <c r="U406" s="9">
        <f t="shared" si="37"/>
        <v>1794.5127422730191</v>
      </c>
      <c r="V406" s="9">
        <f t="shared" si="37"/>
        <v>1794.5127422730191</v>
      </c>
      <c r="W406" s="3">
        <f t="shared" si="36"/>
        <v>8972.5637113650955</v>
      </c>
      <c r="X406" s="3">
        <f t="shared" si="34"/>
        <v>21534.152907276224</v>
      </c>
      <c r="Y406" s="3">
        <f>VLOOKUP(J406,[1]BD!$J$2:$W$2575,14,FALSE)</f>
        <v>20400</v>
      </c>
      <c r="Z406" s="3">
        <f t="shared" si="35"/>
        <v>-1134.1529072762241</v>
      </c>
      <c r="AA406" s="17">
        <f>VLOOKUP(J406,Budget!$J$2:$AB$2575,19,FALSE)</f>
        <v>8500</v>
      </c>
      <c r="AB406" s="17">
        <f>VLOOKUP(J406,Budget!$J$2:$AB$2575,5,FALSE)</f>
        <v>1700</v>
      </c>
    </row>
    <row r="407" spans="1:28" x14ac:dyDescent="0.2">
      <c r="A407" t="s">
        <v>640</v>
      </c>
      <c r="B407" t="s">
        <v>641</v>
      </c>
      <c r="C407" t="s">
        <v>588</v>
      </c>
      <c r="D407" t="s">
        <v>588</v>
      </c>
      <c r="E407" t="s">
        <v>589</v>
      </c>
      <c r="F407" t="s">
        <v>590</v>
      </c>
      <c r="G407" t="s">
        <v>68</v>
      </c>
      <c r="H407" t="s">
        <v>69</v>
      </c>
      <c r="I407" t="s">
        <v>21</v>
      </c>
      <c r="J407" t="s">
        <v>688</v>
      </c>
      <c r="K407" s="3">
        <v>105.20782641299397</v>
      </c>
      <c r="L407" s="3">
        <v>14.676492077017594</v>
      </c>
      <c r="M407" s="3">
        <v>147.3712334888753</v>
      </c>
      <c r="N407" s="3">
        <v>28.837965201565346</v>
      </c>
      <c r="O407" s="3">
        <v>74.023379295113045</v>
      </c>
      <c r="P407" s="9">
        <f t="shared" si="33"/>
        <v>74.023379295113045</v>
      </c>
      <c r="Q407" s="9">
        <f t="shared" si="37"/>
        <v>74.023379295113045</v>
      </c>
      <c r="R407" s="9">
        <f t="shared" si="37"/>
        <v>74.023379295113045</v>
      </c>
      <c r="S407" s="9">
        <f t="shared" si="37"/>
        <v>74.023379295113045</v>
      </c>
      <c r="T407" s="9">
        <f t="shared" si="37"/>
        <v>74.023379295113045</v>
      </c>
      <c r="U407" s="9">
        <f t="shared" si="37"/>
        <v>74.023379295113045</v>
      </c>
      <c r="V407" s="9">
        <f t="shared" si="37"/>
        <v>74.023379295113045</v>
      </c>
      <c r="W407" s="3">
        <f t="shared" si="36"/>
        <v>370.11689647556523</v>
      </c>
      <c r="X407" s="3">
        <f t="shared" si="34"/>
        <v>888.28055154135654</v>
      </c>
      <c r="Y407" s="3">
        <f>VLOOKUP(J407,[1]BD!$J$2:$W$2575,14,FALSE)</f>
        <v>1200</v>
      </c>
      <c r="Z407" s="3">
        <f t="shared" si="35"/>
        <v>311.71944845864346</v>
      </c>
      <c r="AA407" s="17">
        <f>VLOOKUP(J407,Budget!$J$2:$AB$2575,19,FALSE)</f>
        <v>500</v>
      </c>
      <c r="AB407" s="17">
        <f>VLOOKUP(J407,Budget!$J$2:$AB$2575,5,FALSE)</f>
        <v>100</v>
      </c>
    </row>
    <row r="408" spans="1:28" x14ac:dyDescent="0.2">
      <c r="A408" t="s">
        <v>689</v>
      </c>
      <c r="B408" t="s">
        <v>690</v>
      </c>
      <c r="C408" t="s">
        <v>588</v>
      </c>
      <c r="D408" t="s">
        <v>588</v>
      </c>
      <c r="E408" t="s">
        <v>589</v>
      </c>
      <c r="F408" t="s">
        <v>590</v>
      </c>
      <c r="G408" t="s">
        <v>19</v>
      </c>
      <c r="H408" t="s">
        <v>20</v>
      </c>
      <c r="I408" t="s">
        <v>21</v>
      </c>
      <c r="J408" t="s">
        <v>691</v>
      </c>
      <c r="K408" s="3">
        <v>0</v>
      </c>
      <c r="L408" s="3">
        <v>0</v>
      </c>
      <c r="M408" s="3">
        <v>347.37868822539809</v>
      </c>
      <c r="N408" s="3">
        <v>647.60491720812388</v>
      </c>
      <c r="O408" s="3">
        <v>248.74590135838048</v>
      </c>
      <c r="P408" s="9">
        <f t="shared" si="33"/>
        <v>248.74590135838048</v>
      </c>
      <c r="Q408" s="9">
        <f t="shared" si="37"/>
        <v>248.74590135838048</v>
      </c>
      <c r="R408" s="9">
        <f t="shared" si="37"/>
        <v>248.74590135838048</v>
      </c>
      <c r="S408" s="9">
        <f t="shared" si="37"/>
        <v>248.74590135838048</v>
      </c>
      <c r="T408" s="9">
        <f t="shared" si="37"/>
        <v>248.74590135838048</v>
      </c>
      <c r="U408" s="9">
        <f t="shared" si="37"/>
        <v>248.74590135838048</v>
      </c>
      <c r="V408" s="9">
        <f t="shared" si="37"/>
        <v>248.74590135838048</v>
      </c>
      <c r="W408" s="3">
        <f t="shared" si="36"/>
        <v>1243.7295067919024</v>
      </c>
      <c r="X408" s="3">
        <f t="shared" si="34"/>
        <v>2984.9508163005648</v>
      </c>
      <c r="Y408" s="3">
        <f>VLOOKUP(J408,[1]BD!$J$2:$W$2575,14,FALSE)</f>
        <v>10800</v>
      </c>
      <c r="Z408" s="3">
        <f t="shared" si="35"/>
        <v>7815.0491836994352</v>
      </c>
      <c r="AA408" s="17">
        <f>VLOOKUP(J408,Budget!$J$2:$AB$2575,19,FALSE)</f>
        <v>3600</v>
      </c>
      <c r="AB408" s="17">
        <f>VLOOKUP(J408,Budget!$J$2:$AB$2575,5,FALSE)</f>
        <v>1200</v>
      </c>
    </row>
    <row r="409" spans="1:28" x14ac:dyDescent="0.2">
      <c r="A409" t="s">
        <v>689</v>
      </c>
      <c r="B409" t="s">
        <v>690</v>
      </c>
      <c r="C409" t="s">
        <v>588</v>
      </c>
      <c r="D409" t="s">
        <v>588</v>
      </c>
      <c r="E409" t="s">
        <v>589</v>
      </c>
      <c r="F409" t="s">
        <v>590</v>
      </c>
      <c r="G409" t="s">
        <v>23</v>
      </c>
      <c r="H409" t="s">
        <v>24</v>
      </c>
      <c r="I409" t="s">
        <v>21</v>
      </c>
      <c r="J409" t="s">
        <v>692</v>
      </c>
      <c r="K409" s="3">
        <v>0</v>
      </c>
      <c r="L409" s="3">
        <v>0</v>
      </c>
      <c r="M409" s="3">
        <v>122.648781215439</v>
      </c>
      <c r="N409" s="3">
        <v>830.13222244875305</v>
      </c>
      <c r="O409" s="3">
        <v>238.19525091604802</v>
      </c>
      <c r="P409" s="9">
        <f t="shared" si="33"/>
        <v>238.195250916048</v>
      </c>
      <c r="Q409" s="9">
        <f t="shared" si="37"/>
        <v>238.195250916048</v>
      </c>
      <c r="R409" s="9">
        <f t="shared" si="37"/>
        <v>238.195250916048</v>
      </c>
      <c r="S409" s="9">
        <f t="shared" si="37"/>
        <v>238.195250916048</v>
      </c>
      <c r="T409" s="9">
        <f t="shared" si="37"/>
        <v>238.195250916048</v>
      </c>
      <c r="U409" s="9">
        <f t="shared" si="37"/>
        <v>238.195250916048</v>
      </c>
      <c r="V409" s="9">
        <f t="shared" si="37"/>
        <v>238.195250916048</v>
      </c>
      <c r="W409" s="3">
        <f t="shared" si="36"/>
        <v>1190.97625458024</v>
      </c>
      <c r="X409" s="3">
        <f t="shared" si="34"/>
        <v>2858.3430109925757</v>
      </c>
      <c r="Y409" s="3">
        <f>VLOOKUP(J409,[1]BD!$J$2:$W$2575,14,FALSE)</f>
        <v>8640</v>
      </c>
      <c r="Z409" s="3">
        <f t="shared" si="35"/>
        <v>5781.6569890074243</v>
      </c>
      <c r="AA409" s="17">
        <f>VLOOKUP(J409,Budget!$J$2:$AB$2575,19,FALSE)</f>
        <v>2880</v>
      </c>
      <c r="AB409" s="17">
        <f>VLOOKUP(J409,Budget!$J$2:$AB$2575,5,FALSE)</f>
        <v>960</v>
      </c>
    </row>
    <row r="410" spans="1:28" x14ac:dyDescent="0.2">
      <c r="A410" t="s">
        <v>689</v>
      </c>
      <c r="B410" t="s">
        <v>690</v>
      </c>
      <c r="C410" t="s">
        <v>588</v>
      </c>
      <c r="D410" t="s">
        <v>588</v>
      </c>
      <c r="E410" t="s">
        <v>589</v>
      </c>
      <c r="F410" t="s">
        <v>590</v>
      </c>
      <c r="G410" t="s">
        <v>26</v>
      </c>
      <c r="H410" t="s">
        <v>27</v>
      </c>
      <c r="I410" t="s">
        <v>21</v>
      </c>
      <c r="J410" t="s">
        <v>693</v>
      </c>
      <c r="K410" s="3">
        <v>37.347360471028523</v>
      </c>
      <c r="L410" s="3">
        <v>51.591660038252542</v>
      </c>
      <c r="M410" s="3">
        <v>70.58142371660135</v>
      </c>
      <c r="N410" s="3">
        <v>129.38493869804626</v>
      </c>
      <c r="O410" s="3">
        <v>72.22634573098216</v>
      </c>
      <c r="P410" s="9">
        <f t="shared" si="33"/>
        <v>72.22634573098216</v>
      </c>
      <c r="Q410" s="9">
        <f t="shared" si="37"/>
        <v>72.22634573098216</v>
      </c>
      <c r="R410" s="9">
        <f t="shared" si="37"/>
        <v>72.22634573098216</v>
      </c>
      <c r="S410" s="9">
        <f t="shared" si="37"/>
        <v>72.22634573098216</v>
      </c>
      <c r="T410" s="9">
        <f t="shared" si="37"/>
        <v>72.22634573098216</v>
      </c>
      <c r="U410" s="9">
        <f t="shared" si="37"/>
        <v>72.22634573098216</v>
      </c>
      <c r="V410" s="9">
        <f t="shared" si="37"/>
        <v>72.22634573098216</v>
      </c>
      <c r="W410" s="3">
        <f t="shared" si="36"/>
        <v>361.13172865491083</v>
      </c>
      <c r="X410" s="3">
        <f t="shared" si="34"/>
        <v>866.71614877178615</v>
      </c>
      <c r="Y410" s="3">
        <f>VLOOKUP(J410,[1]BD!$J$2:$W$2575,14,FALSE)</f>
        <v>840</v>
      </c>
      <c r="Z410" s="3">
        <f t="shared" si="35"/>
        <v>-26.716148771786152</v>
      </c>
      <c r="AA410" s="17">
        <f>VLOOKUP(J410,Budget!$J$2:$AB$2575,19,FALSE)</f>
        <v>350</v>
      </c>
      <c r="AB410" s="17">
        <f>VLOOKUP(J410,Budget!$J$2:$AB$2575,5,FALSE)</f>
        <v>70</v>
      </c>
    </row>
    <row r="411" spans="1:28" x14ac:dyDescent="0.2">
      <c r="A411" t="s">
        <v>689</v>
      </c>
      <c r="B411" t="s">
        <v>690</v>
      </c>
      <c r="C411" t="s">
        <v>588</v>
      </c>
      <c r="D411" t="s">
        <v>588</v>
      </c>
      <c r="E411" t="s">
        <v>589</v>
      </c>
      <c r="F411" t="s">
        <v>590</v>
      </c>
      <c r="G411" t="s">
        <v>38</v>
      </c>
      <c r="H411" t="s">
        <v>39</v>
      </c>
      <c r="I411" t="s">
        <v>21</v>
      </c>
      <c r="J411" t="s">
        <v>694</v>
      </c>
      <c r="K411" s="3">
        <v>1645.3748168640745</v>
      </c>
      <c r="L411" s="3">
        <v>2269.9250422530527</v>
      </c>
      <c r="M411" s="3">
        <v>1372.9995388560023</v>
      </c>
      <c r="N411" s="3">
        <v>2030.3291624986086</v>
      </c>
      <c r="O411" s="3">
        <v>1829.6571401179344</v>
      </c>
      <c r="P411" s="9">
        <f t="shared" si="33"/>
        <v>1829.6571401179347</v>
      </c>
      <c r="Q411" s="9">
        <f t="shared" si="37"/>
        <v>1829.6571401179347</v>
      </c>
      <c r="R411" s="9">
        <f t="shared" si="37"/>
        <v>1829.6571401179347</v>
      </c>
      <c r="S411" s="9">
        <f t="shared" si="37"/>
        <v>1829.6571401179347</v>
      </c>
      <c r="T411" s="9">
        <f t="shared" si="37"/>
        <v>1829.6571401179347</v>
      </c>
      <c r="U411" s="9">
        <f t="shared" si="37"/>
        <v>1829.6571401179347</v>
      </c>
      <c r="V411" s="9">
        <f t="shared" si="37"/>
        <v>1829.6571401179347</v>
      </c>
      <c r="W411" s="3">
        <f t="shared" si="36"/>
        <v>9148.2857005896731</v>
      </c>
      <c r="X411" s="3">
        <f t="shared" si="34"/>
        <v>21955.88568141522</v>
      </c>
      <c r="Y411" s="3">
        <f>VLOOKUP(J411,[1]BD!$J$2:$W$2575,14,FALSE)</f>
        <v>17177.445674419454</v>
      </c>
      <c r="Z411" s="3">
        <f t="shared" si="35"/>
        <v>-4778.4400069957665</v>
      </c>
      <c r="AA411" s="17">
        <f>VLOOKUP(J411,Budget!$J$2:$AB$2575,19,FALSE)</f>
        <v>7157.269031008107</v>
      </c>
      <c r="AB411" s="17">
        <f>VLOOKUP(J411,Budget!$J$2:$AB$2575,5,FALSE)</f>
        <v>1431.4538062016213</v>
      </c>
    </row>
    <row r="412" spans="1:28" x14ac:dyDescent="0.2">
      <c r="A412" t="s">
        <v>689</v>
      </c>
      <c r="B412" t="s">
        <v>690</v>
      </c>
      <c r="C412" t="s">
        <v>588</v>
      </c>
      <c r="D412" t="s">
        <v>588</v>
      </c>
      <c r="E412" t="s">
        <v>589</v>
      </c>
      <c r="F412" t="s">
        <v>590</v>
      </c>
      <c r="G412" t="s">
        <v>41</v>
      </c>
      <c r="H412" t="s">
        <v>42</v>
      </c>
      <c r="I412" t="s">
        <v>21</v>
      </c>
      <c r="J412" t="s">
        <v>695</v>
      </c>
      <c r="K412" s="3">
        <v>5.4146418179646432</v>
      </c>
      <c r="L412" s="3">
        <v>373.00550624652595</v>
      </c>
      <c r="M412" s="3">
        <v>135.72494094251158</v>
      </c>
      <c r="N412" s="3">
        <v>266.36282727807668</v>
      </c>
      <c r="O412" s="3">
        <v>195.12697907126972</v>
      </c>
      <c r="P412" s="9">
        <f t="shared" si="33"/>
        <v>195.12697907126972</v>
      </c>
      <c r="Q412" s="9">
        <f t="shared" si="37"/>
        <v>195.12697907126972</v>
      </c>
      <c r="R412" s="9">
        <f t="shared" si="37"/>
        <v>195.12697907126972</v>
      </c>
      <c r="S412" s="9">
        <f t="shared" si="37"/>
        <v>195.12697907126972</v>
      </c>
      <c r="T412" s="9">
        <f t="shared" si="37"/>
        <v>195.12697907126972</v>
      </c>
      <c r="U412" s="9">
        <f t="shared" si="37"/>
        <v>195.12697907126972</v>
      </c>
      <c r="V412" s="9">
        <f t="shared" si="37"/>
        <v>195.12697907126972</v>
      </c>
      <c r="W412" s="3">
        <f t="shared" si="36"/>
        <v>975.63489535634858</v>
      </c>
      <c r="X412" s="3">
        <f t="shared" si="34"/>
        <v>2341.5237488552366</v>
      </c>
      <c r="Y412" s="3">
        <f>VLOOKUP(J412,[1]BD!$J$2:$W$2575,14,FALSE)</f>
        <v>3000</v>
      </c>
      <c r="Z412" s="3">
        <f t="shared" si="35"/>
        <v>658.47625114476341</v>
      </c>
      <c r="AA412" s="17">
        <f>VLOOKUP(J412,Budget!$J$2:$AB$2575,19,FALSE)</f>
        <v>1250</v>
      </c>
      <c r="AB412" s="17">
        <f>VLOOKUP(J412,Budget!$J$2:$AB$2575,5,FALSE)</f>
        <v>250</v>
      </c>
    </row>
    <row r="413" spans="1:28" x14ac:dyDescent="0.2">
      <c r="A413" t="s">
        <v>689</v>
      </c>
      <c r="B413" t="s">
        <v>690</v>
      </c>
      <c r="C413" t="s">
        <v>588</v>
      </c>
      <c r="D413" t="s">
        <v>588</v>
      </c>
      <c r="E413" t="s">
        <v>589</v>
      </c>
      <c r="F413" t="s">
        <v>590</v>
      </c>
      <c r="G413" t="s">
        <v>44</v>
      </c>
      <c r="H413" t="s">
        <v>45</v>
      </c>
      <c r="I413" t="s">
        <v>21</v>
      </c>
      <c r="J413" t="s">
        <v>696</v>
      </c>
      <c r="K413" s="3">
        <v>143.94526526089049</v>
      </c>
      <c r="L413" s="3">
        <v>18.181513931661605</v>
      </c>
      <c r="M413" s="3">
        <v>88.361863391632482</v>
      </c>
      <c r="N413" s="3">
        <v>6.8164135163615081</v>
      </c>
      <c r="O413" s="3">
        <v>64.326264025136524</v>
      </c>
      <c r="P413" s="9">
        <f t="shared" si="33"/>
        <v>64.326264025136524</v>
      </c>
      <c r="Q413" s="9">
        <f t="shared" si="37"/>
        <v>64.326264025136524</v>
      </c>
      <c r="R413" s="9">
        <f t="shared" si="37"/>
        <v>64.326264025136524</v>
      </c>
      <c r="S413" s="9">
        <f t="shared" si="37"/>
        <v>64.326264025136524</v>
      </c>
      <c r="T413" s="9">
        <f t="shared" si="37"/>
        <v>64.326264025136524</v>
      </c>
      <c r="U413" s="9">
        <f t="shared" si="37"/>
        <v>64.326264025136524</v>
      </c>
      <c r="V413" s="9">
        <f t="shared" si="37"/>
        <v>64.326264025136524</v>
      </c>
      <c r="W413" s="3">
        <f t="shared" si="36"/>
        <v>321.63132012568263</v>
      </c>
      <c r="X413" s="3">
        <f t="shared" si="34"/>
        <v>771.91516830163835</v>
      </c>
      <c r="Y413" s="3">
        <f>VLOOKUP(J413,[1]BD!$J$2:$W$2575,14,FALSE)</f>
        <v>900</v>
      </c>
      <c r="Z413" s="3">
        <f t="shared" si="35"/>
        <v>128.08483169836165</v>
      </c>
      <c r="AA413" s="17">
        <f>VLOOKUP(J413,Budget!$J$2:$AB$2575,19,FALSE)</f>
        <v>375</v>
      </c>
      <c r="AB413" s="17">
        <f>VLOOKUP(J413,Budget!$J$2:$AB$2575,5,FALSE)</f>
        <v>75</v>
      </c>
    </row>
    <row r="414" spans="1:28" x14ac:dyDescent="0.2">
      <c r="A414" t="s">
        <v>689</v>
      </c>
      <c r="B414" t="s">
        <v>690</v>
      </c>
      <c r="C414" t="s">
        <v>588</v>
      </c>
      <c r="D414" t="s">
        <v>588</v>
      </c>
      <c r="E414" t="s">
        <v>589</v>
      </c>
      <c r="F414" t="s">
        <v>590</v>
      </c>
      <c r="G414" t="s">
        <v>47</v>
      </c>
      <c r="H414" t="s">
        <v>48</v>
      </c>
      <c r="I414" t="s">
        <v>21</v>
      </c>
      <c r="J414" t="s">
        <v>697</v>
      </c>
      <c r="K414" s="3">
        <v>58.01217187865219</v>
      </c>
      <c r="L414" s="3">
        <v>31.312206147389748</v>
      </c>
      <c r="M414" s="3">
        <v>59.093917990281163</v>
      </c>
      <c r="N414" s="3">
        <v>30.077238074882658</v>
      </c>
      <c r="O414" s="3">
        <v>44.623883522801435</v>
      </c>
      <c r="P414" s="9">
        <f t="shared" si="33"/>
        <v>44.623883522801435</v>
      </c>
      <c r="Q414" s="9">
        <f t="shared" si="37"/>
        <v>44.623883522801435</v>
      </c>
      <c r="R414" s="9">
        <f t="shared" si="37"/>
        <v>44.623883522801435</v>
      </c>
      <c r="S414" s="9">
        <f t="shared" si="37"/>
        <v>44.623883522801435</v>
      </c>
      <c r="T414" s="9">
        <f t="shared" si="37"/>
        <v>44.623883522801435</v>
      </c>
      <c r="U414" s="9">
        <f t="shared" si="37"/>
        <v>44.623883522801435</v>
      </c>
      <c r="V414" s="9">
        <f t="shared" si="37"/>
        <v>44.623883522801435</v>
      </c>
      <c r="W414" s="3">
        <f t="shared" si="36"/>
        <v>223.11941761400718</v>
      </c>
      <c r="X414" s="3">
        <f t="shared" si="34"/>
        <v>535.48660227361711</v>
      </c>
      <c r="Y414" s="3">
        <f>VLOOKUP(J414,[1]BD!$J$2:$W$2575,14,FALSE)</f>
        <v>780</v>
      </c>
      <c r="Z414" s="3">
        <f t="shared" si="35"/>
        <v>244.51339772638289</v>
      </c>
      <c r="AA414" s="17">
        <f>VLOOKUP(J414,Budget!$J$2:$AB$2575,19,FALSE)</f>
        <v>325</v>
      </c>
      <c r="AB414" s="17">
        <f>VLOOKUP(J414,Budget!$J$2:$AB$2575,5,FALSE)</f>
        <v>65</v>
      </c>
    </row>
    <row r="415" spans="1:28" x14ac:dyDescent="0.2">
      <c r="A415" t="s">
        <v>689</v>
      </c>
      <c r="B415" t="s">
        <v>690</v>
      </c>
      <c r="C415" t="s">
        <v>588</v>
      </c>
      <c r="D415" t="s">
        <v>588</v>
      </c>
      <c r="E415" t="s">
        <v>589</v>
      </c>
      <c r="F415" t="s">
        <v>590</v>
      </c>
      <c r="G415" t="s">
        <v>50</v>
      </c>
      <c r="H415" t="s">
        <v>51</v>
      </c>
      <c r="I415" t="s">
        <v>21</v>
      </c>
      <c r="J415" t="s">
        <v>698</v>
      </c>
      <c r="K415" s="3">
        <v>159.18528269470741</v>
      </c>
      <c r="L415" s="3">
        <v>109.9723560428627</v>
      </c>
      <c r="M415" s="3">
        <v>685.67739283722756</v>
      </c>
      <c r="N415" s="3">
        <v>559.43512405599131</v>
      </c>
      <c r="O415" s="3">
        <v>378.56753890769721</v>
      </c>
      <c r="P415" s="9">
        <f t="shared" si="33"/>
        <v>378.56753890769721</v>
      </c>
      <c r="Q415" s="9">
        <f t="shared" si="37"/>
        <v>378.56753890769721</v>
      </c>
      <c r="R415" s="9">
        <f t="shared" si="37"/>
        <v>378.56753890769721</v>
      </c>
      <c r="S415" s="9">
        <f t="shared" si="37"/>
        <v>378.56753890769721</v>
      </c>
      <c r="T415" s="9">
        <f t="shared" si="37"/>
        <v>378.56753890769721</v>
      </c>
      <c r="U415" s="9">
        <f t="shared" si="37"/>
        <v>378.56753890769721</v>
      </c>
      <c r="V415" s="9">
        <f t="shared" si="37"/>
        <v>378.56753890769721</v>
      </c>
      <c r="W415" s="3">
        <f t="shared" si="36"/>
        <v>1892.8376945384862</v>
      </c>
      <c r="X415" s="3">
        <f t="shared" si="34"/>
        <v>4542.810466892367</v>
      </c>
      <c r="Y415" s="3">
        <f>VLOOKUP(J415,[1]BD!$J$2:$W$2575,14,FALSE)</f>
        <v>6600</v>
      </c>
      <c r="Z415" s="3">
        <f t="shared" si="35"/>
        <v>2057.189533107633</v>
      </c>
      <c r="AA415" s="17">
        <f>VLOOKUP(J415,Budget!$J$2:$AB$2575,19,FALSE)</f>
        <v>2750</v>
      </c>
      <c r="AB415" s="17">
        <f>VLOOKUP(J415,Budget!$J$2:$AB$2575,5,FALSE)</f>
        <v>550</v>
      </c>
    </row>
    <row r="416" spans="1:28" x14ac:dyDescent="0.2">
      <c r="A416" t="s">
        <v>689</v>
      </c>
      <c r="B416" t="s">
        <v>690</v>
      </c>
      <c r="C416" t="s">
        <v>588</v>
      </c>
      <c r="D416" t="s">
        <v>588</v>
      </c>
      <c r="E416" t="s">
        <v>589</v>
      </c>
      <c r="F416" t="s">
        <v>590</v>
      </c>
      <c r="G416" t="s">
        <v>53</v>
      </c>
      <c r="H416" t="s">
        <v>54</v>
      </c>
      <c r="I416" t="s">
        <v>21</v>
      </c>
      <c r="J416" t="s">
        <v>699</v>
      </c>
      <c r="K416" s="3">
        <v>0</v>
      </c>
      <c r="L416" s="3">
        <v>0</v>
      </c>
      <c r="M416" s="3">
        <v>0</v>
      </c>
      <c r="N416" s="3">
        <v>3321.0917027022742</v>
      </c>
      <c r="O416" s="3">
        <v>830.27292567556856</v>
      </c>
      <c r="P416" s="9">
        <f t="shared" si="33"/>
        <v>830.27292567556856</v>
      </c>
      <c r="Q416" s="9">
        <f t="shared" si="37"/>
        <v>830.27292567556856</v>
      </c>
      <c r="R416" s="9">
        <f t="shared" si="37"/>
        <v>830.27292567556856</v>
      </c>
      <c r="S416" s="9">
        <f t="shared" si="37"/>
        <v>830.27292567556856</v>
      </c>
      <c r="T416" s="9">
        <f t="shared" si="37"/>
        <v>830.27292567556856</v>
      </c>
      <c r="U416" s="9">
        <f t="shared" si="37"/>
        <v>830.27292567556856</v>
      </c>
      <c r="V416" s="9">
        <f t="shared" si="37"/>
        <v>830.27292567556856</v>
      </c>
      <c r="W416" s="3">
        <f t="shared" si="36"/>
        <v>4151.3646283778426</v>
      </c>
      <c r="X416" s="3">
        <f t="shared" si="34"/>
        <v>9963.2751081068218</v>
      </c>
      <c r="Y416" s="3">
        <f>VLOOKUP(J416,[1]BD!$J$2:$W$2575,14,FALSE)</f>
        <v>21000</v>
      </c>
      <c r="Z416" s="3">
        <f t="shared" si="35"/>
        <v>11036.724891893178</v>
      </c>
      <c r="AA416" s="17">
        <f>VLOOKUP(J416,Budget!$J$2:$AB$2575,19,FALSE)</f>
        <v>5250</v>
      </c>
      <c r="AB416" s="17">
        <f>VLOOKUP(J416,Budget!$J$2:$AB$2575,5,FALSE)</f>
        <v>5250</v>
      </c>
    </row>
    <row r="417" spans="1:28" x14ac:dyDescent="0.2">
      <c r="A417" t="s">
        <v>689</v>
      </c>
      <c r="B417" t="s">
        <v>690</v>
      </c>
      <c r="C417" t="s">
        <v>588</v>
      </c>
      <c r="D417" t="s">
        <v>588</v>
      </c>
      <c r="E417" t="s">
        <v>589</v>
      </c>
      <c r="F417" t="s">
        <v>590</v>
      </c>
      <c r="G417" t="s">
        <v>59</v>
      </c>
      <c r="H417" t="s">
        <v>60</v>
      </c>
      <c r="I417" t="s">
        <v>21</v>
      </c>
      <c r="J417" t="s">
        <v>700</v>
      </c>
      <c r="K417" s="3">
        <v>86.277842889629966</v>
      </c>
      <c r="L417" s="3">
        <v>614.10843276170988</v>
      </c>
      <c r="M417" s="3">
        <v>227.89450718446946</v>
      </c>
      <c r="N417" s="3">
        <v>222.15926688669154</v>
      </c>
      <c r="O417" s="3">
        <v>287.6100124306252</v>
      </c>
      <c r="P417" s="9">
        <f t="shared" si="33"/>
        <v>287.6100124306252</v>
      </c>
      <c r="Q417" s="9">
        <f t="shared" si="37"/>
        <v>287.6100124306252</v>
      </c>
      <c r="R417" s="9">
        <f t="shared" si="37"/>
        <v>287.6100124306252</v>
      </c>
      <c r="S417" s="9">
        <f t="shared" si="37"/>
        <v>287.6100124306252</v>
      </c>
      <c r="T417" s="9">
        <f t="shared" si="37"/>
        <v>287.6100124306252</v>
      </c>
      <c r="U417" s="9">
        <f t="shared" si="37"/>
        <v>287.6100124306252</v>
      </c>
      <c r="V417" s="9">
        <f t="shared" si="37"/>
        <v>287.6100124306252</v>
      </c>
      <c r="W417" s="3">
        <f t="shared" si="36"/>
        <v>1438.050062153126</v>
      </c>
      <c r="X417" s="3">
        <f t="shared" si="34"/>
        <v>3451.3201491675031</v>
      </c>
      <c r="Y417" s="3">
        <f>VLOOKUP(J417,[1]BD!$J$2:$W$2575,14,FALSE)</f>
        <v>18000</v>
      </c>
      <c r="Z417" s="3">
        <f t="shared" si="35"/>
        <v>14548.679850832497</v>
      </c>
      <c r="AA417" s="17">
        <f>VLOOKUP(J417,Budget!$J$2:$AB$2575,19,FALSE)</f>
        <v>7500</v>
      </c>
      <c r="AB417" s="17">
        <f>VLOOKUP(J417,Budget!$J$2:$AB$2575,5,FALSE)</f>
        <v>1500</v>
      </c>
    </row>
    <row r="418" spans="1:28" x14ac:dyDescent="0.2">
      <c r="A418" t="s">
        <v>689</v>
      </c>
      <c r="B418" t="s">
        <v>690</v>
      </c>
      <c r="C418" t="s">
        <v>588</v>
      </c>
      <c r="D418" t="s">
        <v>588</v>
      </c>
      <c r="E418" t="s">
        <v>589</v>
      </c>
      <c r="F418" t="s">
        <v>590</v>
      </c>
      <c r="G418" t="s">
        <v>62</v>
      </c>
      <c r="H418" t="s">
        <v>63</v>
      </c>
      <c r="I418" t="s">
        <v>21</v>
      </c>
      <c r="J418" t="s">
        <v>701</v>
      </c>
      <c r="K418" s="3">
        <v>37.212059598959705</v>
      </c>
      <c r="L418" s="3">
        <v>22.31845143372826</v>
      </c>
      <c r="M418" s="3">
        <v>19.066144594222678</v>
      </c>
      <c r="N418" s="3">
        <v>7.9105692865258739</v>
      </c>
      <c r="O418" s="3">
        <v>21.626806228359129</v>
      </c>
      <c r="P418" s="9">
        <f t="shared" si="33"/>
        <v>21.626806228359129</v>
      </c>
      <c r="Q418" s="9">
        <f t="shared" si="37"/>
        <v>21.626806228359129</v>
      </c>
      <c r="R418" s="9">
        <f t="shared" si="37"/>
        <v>21.626806228359129</v>
      </c>
      <c r="S418" s="9">
        <f t="shared" si="37"/>
        <v>21.626806228359129</v>
      </c>
      <c r="T418" s="9">
        <f t="shared" si="37"/>
        <v>21.626806228359129</v>
      </c>
      <c r="U418" s="9">
        <f t="shared" si="37"/>
        <v>21.626806228359129</v>
      </c>
      <c r="V418" s="9">
        <f t="shared" si="37"/>
        <v>21.626806228359129</v>
      </c>
      <c r="W418" s="3">
        <f t="shared" si="36"/>
        <v>108.13403114179565</v>
      </c>
      <c r="X418" s="3">
        <f t="shared" si="34"/>
        <v>259.52167474030955</v>
      </c>
      <c r="Y418" s="3">
        <f>VLOOKUP(J418,[1]BD!$J$2:$W$2575,14,FALSE)</f>
        <v>360</v>
      </c>
      <c r="Z418" s="3">
        <f t="shared" si="35"/>
        <v>100.47832525969045</v>
      </c>
      <c r="AA418" s="17">
        <f>VLOOKUP(J418,Budget!$J$2:$AB$2575,19,FALSE)</f>
        <v>150</v>
      </c>
      <c r="AB418" s="17">
        <f>VLOOKUP(J418,Budget!$J$2:$AB$2575,5,FALSE)</f>
        <v>30</v>
      </c>
    </row>
    <row r="419" spans="1:28" x14ac:dyDescent="0.2">
      <c r="A419" t="s">
        <v>689</v>
      </c>
      <c r="B419" t="s">
        <v>690</v>
      </c>
      <c r="C419" t="s">
        <v>588</v>
      </c>
      <c r="D419" t="s">
        <v>588</v>
      </c>
      <c r="E419" t="s">
        <v>589</v>
      </c>
      <c r="F419" t="s">
        <v>590</v>
      </c>
      <c r="G419" t="s">
        <v>682</v>
      </c>
      <c r="H419" t="s">
        <v>683</v>
      </c>
      <c r="I419" t="s">
        <v>21</v>
      </c>
      <c r="J419" t="s">
        <v>702</v>
      </c>
      <c r="K419" s="3">
        <v>614.15334427927735</v>
      </c>
      <c r="L419" s="3">
        <v>703.62665802982178</v>
      </c>
      <c r="M419" s="3">
        <v>104.77885618557424</v>
      </c>
      <c r="N419" s="3">
        <v>443.22285145361809</v>
      </c>
      <c r="O419" s="3">
        <v>466.44542748707283</v>
      </c>
      <c r="P419" s="9">
        <f t="shared" si="33"/>
        <v>466.44542748707283</v>
      </c>
      <c r="Q419" s="9">
        <f t="shared" si="37"/>
        <v>466.44542748707283</v>
      </c>
      <c r="R419" s="9">
        <f t="shared" si="37"/>
        <v>466.44542748707283</v>
      </c>
      <c r="S419" s="9">
        <f t="shared" si="37"/>
        <v>466.44542748707283</v>
      </c>
      <c r="T419" s="9">
        <f t="shared" si="37"/>
        <v>466.44542748707283</v>
      </c>
      <c r="U419" s="9">
        <f t="shared" si="37"/>
        <v>466.44542748707283</v>
      </c>
      <c r="V419" s="9">
        <f t="shared" si="37"/>
        <v>466.44542748707283</v>
      </c>
      <c r="W419" s="3">
        <f t="shared" si="36"/>
        <v>2332.2271374353641</v>
      </c>
      <c r="X419" s="3">
        <f t="shared" si="34"/>
        <v>5597.3451298448745</v>
      </c>
      <c r="Y419" s="3">
        <f>VLOOKUP(J419,[1]BD!$J$2:$W$2575,14,FALSE)</f>
        <v>6000</v>
      </c>
      <c r="Z419" s="3">
        <f t="shared" si="35"/>
        <v>402.65487015512554</v>
      </c>
      <c r="AA419" s="17">
        <f>VLOOKUP(J419,Budget!$J$2:$AB$2575,19,FALSE)</f>
        <v>2500</v>
      </c>
      <c r="AB419" s="17">
        <f>VLOOKUP(J419,Budget!$J$2:$AB$2575,5,FALSE)</f>
        <v>500</v>
      </c>
    </row>
    <row r="420" spans="1:28" x14ac:dyDescent="0.2">
      <c r="A420" t="s">
        <v>689</v>
      </c>
      <c r="B420" t="s">
        <v>690</v>
      </c>
      <c r="C420" t="s">
        <v>588</v>
      </c>
      <c r="D420" t="s">
        <v>588</v>
      </c>
      <c r="E420" t="s">
        <v>589</v>
      </c>
      <c r="F420" t="s">
        <v>590</v>
      </c>
      <c r="G420" t="s">
        <v>703</v>
      </c>
      <c r="H420" t="s">
        <v>704</v>
      </c>
      <c r="I420" t="s">
        <v>21</v>
      </c>
      <c r="J420" t="s">
        <v>705</v>
      </c>
      <c r="K420" s="3">
        <v>0</v>
      </c>
      <c r="L420" s="3">
        <v>0</v>
      </c>
      <c r="M420" s="3">
        <v>605916.37867652136</v>
      </c>
      <c r="N420" s="3">
        <v>0</v>
      </c>
      <c r="O420" s="3">
        <v>151479.09466913034</v>
      </c>
      <c r="P420" s="9">
        <f t="shared" si="33"/>
        <v>151479.09466913034</v>
      </c>
      <c r="Q420" s="9">
        <f t="shared" si="37"/>
        <v>151479.09466913034</v>
      </c>
      <c r="R420" s="9">
        <f t="shared" si="37"/>
        <v>151479.09466913034</v>
      </c>
      <c r="S420" s="9">
        <f t="shared" si="37"/>
        <v>151479.09466913034</v>
      </c>
      <c r="T420" s="9">
        <f t="shared" si="37"/>
        <v>151479.09466913034</v>
      </c>
      <c r="U420" s="9">
        <f t="shared" si="37"/>
        <v>151479.09466913034</v>
      </c>
      <c r="V420" s="9">
        <f t="shared" si="37"/>
        <v>151479.09466913034</v>
      </c>
      <c r="W420" s="3">
        <f t="shared" si="36"/>
        <v>757395.47334565176</v>
      </c>
      <c r="X420" s="3">
        <f t="shared" si="34"/>
        <v>1817749.1360295645</v>
      </c>
      <c r="Y420" s="3">
        <f>VLOOKUP(J420,[1]BD!$J$2:$W$2575,14,FALSE)</f>
        <v>1828856</v>
      </c>
      <c r="Z420" s="3">
        <f t="shared" si="35"/>
        <v>11106.863970435457</v>
      </c>
      <c r="AA420" s="17">
        <f>VLOOKUP(J420,Budget!$J$2:$AB$2575,19,FALSE)</f>
        <v>457214</v>
      </c>
      <c r="AB420" s="17">
        <f>VLOOKUP(J420,Budget!$J$2:$AB$2575,5,FALSE)</f>
        <v>0</v>
      </c>
    </row>
    <row r="421" spans="1:28" x14ac:dyDescent="0.2">
      <c r="A421" t="s">
        <v>689</v>
      </c>
      <c r="B421" t="s">
        <v>690</v>
      </c>
      <c r="C421" t="s">
        <v>588</v>
      </c>
      <c r="D421" t="s">
        <v>588</v>
      </c>
      <c r="E421" t="s">
        <v>589</v>
      </c>
      <c r="F421" t="s">
        <v>590</v>
      </c>
      <c r="G421" t="s">
        <v>634</v>
      </c>
      <c r="H421" t="s">
        <v>635</v>
      </c>
      <c r="I421" t="s">
        <v>21</v>
      </c>
      <c r="J421" t="s">
        <v>706</v>
      </c>
      <c r="K421" s="3">
        <v>55827.281344243595</v>
      </c>
      <c r="L421" s="3">
        <v>63660.013970059255</v>
      </c>
      <c r="M421" s="3">
        <v>80101.040838472574</v>
      </c>
      <c r="N421" s="3">
        <v>135767.47869609168</v>
      </c>
      <c r="O421" s="3">
        <v>83838.953712216782</v>
      </c>
      <c r="P421" s="9">
        <f t="shared" si="33"/>
        <v>83838.953712216782</v>
      </c>
      <c r="Q421" s="9">
        <f t="shared" si="37"/>
        <v>83838.953712216782</v>
      </c>
      <c r="R421" s="9">
        <f t="shared" si="37"/>
        <v>83838.953712216782</v>
      </c>
      <c r="S421" s="9">
        <f t="shared" si="37"/>
        <v>83838.953712216782</v>
      </c>
      <c r="T421" s="9">
        <f t="shared" si="37"/>
        <v>83838.953712216782</v>
      </c>
      <c r="U421" s="9">
        <f t="shared" si="37"/>
        <v>83838.953712216782</v>
      </c>
      <c r="V421" s="9">
        <f t="shared" si="37"/>
        <v>83838.953712216782</v>
      </c>
      <c r="W421" s="3">
        <f t="shared" si="36"/>
        <v>419194.76856108394</v>
      </c>
      <c r="X421" s="3">
        <f t="shared" si="34"/>
        <v>1006067.4445466016</v>
      </c>
      <c r="Y421" s="3">
        <f>VLOOKUP(J421,[1]BD!$J$2:$W$2575,14,FALSE)</f>
        <v>1367412</v>
      </c>
      <c r="Z421" s="3">
        <f t="shared" si="35"/>
        <v>361344.55545339838</v>
      </c>
      <c r="AA421" s="17">
        <f>VLOOKUP(J421,Budget!$J$2:$AB$2575,19,FALSE)</f>
        <v>569755</v>
      </c>
      <c r="AB421" s="17">
        <f>VLOOKUP(J421,Budget!$J$2:$AB$2575,5,FALSE)</f>
        <v>113951</v>
      </c>
    </row>
    <row r="422" spans="1:28" x14ac:dyDescent="0.2">
      <c r="A422" t="s">
        <v>689</v>
      </c>
      <c r="B422" t="s">
        <v>690</v>
      </c>
      <c r="C422" t="s">
        <v>588</v>
      </c>
      <c r="D422" t="s">
        <v>588</v>
      </c>
      <c r="E422" t="s">
        <v>589</v>
      </c>
      <c r="F422" t="s">
        <v>590</v>
      </c>
      <c r="G422" t="s">
        <v>245</v>
      </c>
      <c r="H422" t="s">
        <v>246</v>
      </c>
      <c r="I422" t="s">
        <v>21</v>
      </c>
      <c r="J422" t="s">
        <v>707</v>
      </c>
      <c r="K422" s="3">
        <v>0</v>
      </c>
      <c r="L422" s="3">
        <v>0</v>
      </c>
      <c r="M422" s="3">
        <v>751.18571091880085</v>
      </c>
      <c r="N422" s="3">
        <v>401.44965888262504</v>
      </c>
      <c r="O422" s="3">
        <v>288.15884245035647</v>
      </c>
      <c r="P422" s="9">
        <f t="shared" si="33"/>
        <v>288.15884245035647</v>
      </c>
      <c r="Q422" s="9">
        <f t="shared" si="37"/>
        <v>288.15884245035647</v>
      </c>
      <c r="R422" s="9">
        <f t="shared" si="37"/>
        <v>288.15884245035647</v>
      </c>
      <c r="S422" s="9">
        <f t="shared" si="37"/>
        <v>288.15884245035647</v>
      </c>
      <c r="T422" s="9">
        <f t="shared" si="37"/>
        <v>288.15884245035647</v>
      </c>
      <c r="U422" s="9">
        <f t="shared" si="37"/>
        <v>288.15884245035647</v>
      </c>
      <c r="V422" s="9">
        <f t="shared" si="37"/>
        <v>288.15884245035647</v>
      </c>
      <c r="W422" s="3">
        <f t="shared" si="36"/>
        <v>1440.7942122517825</v>
      </c>
      <c r="X422" s="3">
        <f t="shared" si="34"/>
        <v>3457.9061094042786</v>
      </c>
      <c r="Y422" s="3">
        <f>VLOOKUP(J422,[1]BD!$J$2:$W$2575,14,FALSE)</f>
        <v>5500</v>
      </c>
      <c r="Z422" s="3">
        <f t="shared" si="35"/>
        <v>2042.0938905957214</v>
      </c>
      <c r="AA422" s="17">
        <f>VLOOKUP(J422,Budget!$J$2:$AB$2575,19,FALSE)</f>
        <v>2000</v>
      </c>
      <c r="AB422" s="17">
        <f>VLOOKUP(J422,Budget!$J$2:$AB$2575,5,FALSE)</f>
        <v>500</v>
      </c>
    </row>
    <row r="423" spans="1:28" x14ac:dyDescent="0.2">
      <c r="A423" t="s">
        <v>689</v>
      </c>
      <c r="B423" t="s">
        <v>690</v>
      </c>
      <c r="C423" t="s">
        <v>588</v>
      </c>
      <c r="D423" t="s">
        <v>588</v>
      </c>
      <c r="E423" t="s">
        <v>589</v>
      </c>
      <c r="F423" t="s">
        <v>590</v>
      </c>
      <c r="G423" t="s">
        <v>68</v>
      </c>
      <c r="H423" t="s">
        <v>69</v>
      </c>
      <c r="I423" t="s">
        <v>21</v>
      </c>
      <c r="J423" t="s">
        <v>708</v>
      </c>
      <c r="K423" s="3">
        <v>38.639772649953294</v>
      </c>
      <c r="L423" s="3">
        <v>66.059082833984775</v>
      </c>
      <c r="M423" s="3">
        <v>69.950617490790819</v>
      </c>
      <c r="N423" s="3">
        <v>19.083087237253281</v>
      </c>
      <c r="O423" s="3">
        <v>48.43314005299554</v>
      </c>
      <c r="P423" s="9">
        <f t="shared" si="33"/>
        <v>48.43314005299554</v>
      </c>
      <c r="Q423" s="9">
        <f t="shared" si="37"/>
        <v>48.43314005299554</v>
      </c>
      <c r="R423" s="9">
        <f t="shared" si="37"/>
        <v>48.43314005299554</v>
      </c>
      <c r="S423" s="9">
        <f t="shared" si="37"/>
        <v>48.43314005299554</v>
      </c>
      <c r="T423" s="9">
        <f t="shared" si="37"/>
        <v>48.43314005299554</v>
      </c>
      <c r="U423" s="9">
        <f t="shared" si="37"/>
        <v>48.43314005299554</v>
      </c>
      <c r="V423" s="9">
        <f t="shared" si="37"/>
        <v>48.43314005299554</v>
      </c>
      <c r="W423" s="3">
        <f t="shared" si="36"/>
        <v>242.16570026497772</v>
      </c>
      <c r="X423" s="3">
        <f t="shared" si="34"/>
        <v>581.19768063594654</v>
      </c>
      <c r="Y423" s="3">
        <f>VLOOKUP(J423,[1]BD!$J$2:$W$2575,14,FALSE)</f>
        <v>600</v>
      </c>
      <c r="Z423" s="3">
        <f t="shared" si="35"/>
        <v>18.80231936405346</v>
      </c>
      <c r="AA423" s="17">
        <f>VLOOKUP(J423,Budget!$J$2:$AB$2575,19,FALSE)</f>
        <v>250</v>
      </c>
      <c r="AB423" s="17">
        <f>VLOOKUP(J423,Budget!$J$2:$AB$2575,5,FALSE)</f>
        <v>50</v>
      </c>
    </row>
    <row r="424" spans="1:28" x14ac:dyDescent="0.2">
      <c r="A424" t="s">
        <v>709</v>
      </c>
      <c r="B424" t="s">
        <v>710</v>
      </c>
      <c r="C424" t="s">
        <v>588</v>
      </c>
      <c r="D424" t="s">
        <v>588</v>
      </c>
      <c r="E424" t="s">
        <v>589</v>
      </c>
      <c r="F424" t="s">
        <v>590</v>
      </c>
      <c r="G424" t="s">
        <v>19</v>
      </c>
      <c r="H424" t="s">
        <v>20</v>
      </c>
      <c r="I424" t="s">
        <v>21</v>
      </c>
      <c r="J424" t="s">
        <v>711</v>
      </c>
      <c r="K424" s="3">
        <v>645.31587939479959</v>
      </c>
      <c r="L424" s="3">
        <v>653.92501586864387</v>
      </c>
      <c r="M424" s="3">
        <v>310.85302435719649</v>
      </c>
      <c r="N424" s="3">
        <v>1012.1684721558998</v>
      </c>
      <c r="O424" s="3">
        <v>655.56559794413499</v>
      </c>
      <c r="P424" s="9">
        <f t="shared" si="33"/>
        <v>655.56559794413499</v>
      </c>
      <c r="Q424" s="9">
        <f t="shared" si="37"/>
        <v>655.56559794413499</v>
      </c>
      <c r="R424" s="9">
        <f t="shared" si="37"/>
        <v>655.56559794413499</v>
      </c>
      <c r="S424" s="9">
        <f t="shared" si="37"/>
        <v>655.56559794413499</v>
      </c>
      <c r="T424" s="9">
        <f t="shared" si="37"/>
        <v>655.56559794413499</v>
      </c>
      <c r="U424" s="9">
        <f t="shared" si="37"/>
        <v>655.56559794413499</v>
      </c>
      <c r="V424" s="9">
        <f t="shared" si="37"/>
        <v>655.56559794413499</v>
      </c>
      <c r="W424" s="3">
        <f t="shared" si="36"/>
        <v>3277.8279897206749</v>
      </c>
      <c r="X424" s="3">
        <f t="shared" si="34"/>
        <v>7866.7871753296213</v>
      </c>
      <c r="Y424" s="3">
        <f>VLOOKUP(J424,[1]BD!$J$2:$W$2575,14,FALSE)</f>
        <v>10800</v>
      </c>
      <c r="Z424" s="3">
        <f t="shared" si="35"/>
        <v>2933.2128246703787</v>
      </c>
      <c r="AA424" s="17">
        <f>VLOOKUP(J424,Budget!$J$2:$AB$2575,19,FALSE)</f>
        <v>4200</v>
      </c>
      <c r="AB424" s="17">
        <f>VLOOKUP(J424,Budget!$J$2:$AB$2575,5,FALSE)</f>
        <v>1200</v>
      </c>
    </row>
    <row r="425" spans="1:28" x14ac:dyDescent="0.2">
      <c r="A425" t="s">
        <v>709</v>
      </c>
      <c r="B425" t="s">
        <v>710</v>
      </c>
      <c r="C425" t="s">
        <v>588</v>
      </c>
      <c r="D425" t="s">
        <v>588</v>
      </c>
      <c r="E425" t="s">
        <v>589</v>
      </c>
      <c r="F425" t="s">
        <v>590</v>
      </c>
      <c r="G425" t="s">
        <v>23</v>
      </c>
      <c r="H425" t="s">
        <v>24</v>
      </c>
      <c r="I425" t="s">
        <v>21</v>
      </c>
      <c r="J425" t="s">
        <v>712</v>
      </c>
      <c r="K425" s="3">
        <v>193.03802238331218</v>
      </c>
      <c r="L425" s="3">
        <v>326.90463952313814</v>
      </c>
      <c r="M425" s="3">
        <v>263.93505171529591</v>
      </c>
      <c r="N425" s="3">
        <v>804.61997749101454</v>
      </c>
      <c r="O425" s="3">
        <v>397.12442277819019</v>
      </c>
      <c r="P425" s="9">
        <f t="shared" si="33"/>
        <v>397.12442277819019</v>
      </c>
      <c r="Q425" s="9">
        <f t="shared" si="37"/>
        <v>397.12442277819019</v>
      </c>
      <c r="R425" s="9">
        <f t="shared" si="37"/>
        <v>397.12442277819019</v>
      </c>
      <c r="S425" s="9">
        <f t="shared" si="37"/>
        <v>397.12442277819019</v>
      </c>
      <c r="T425" s="9">
        <f t="shared" si="37"/>
        <v>397.12442277819019</v>
      </c>
      <c r="U425" s="9">
        <f t="shared" si="37"/>
        <v>397.12442277819019</v>
      </c>
      <c r="V425" s="9">
        <f t="shared" si="37"/>
        <v>397.12442277819019</v>
      </c>
      <c r="W425" s="3">
        <f t="shared" si="36"/>
        <v>1985.6221138909509</v>
      </c>
      <c r="X425" s="3">
        <f t="shared" si="34"/>
        <v>4765.4930733382826</v>
      </c>
      <c r="Y425" s="3">
        <f>VLOOKUP(J425,[1]BD!$J$2:$W$2575,14,FALSE)</f>
        <v>8640</v>
      </c>
      <c r="Z425" s="3">
        <f t="shared" si="35"/>
        <v>3874.5069266617174</v>
      </c>
      <c r="AA425" s="17">
        <f>VLOOKUP(J425,Budget!$J$2:$AB$2575,19,FALSE)</f>
        <v>3360</v>
      </c>
      <c r="AB425" s="17">
        <f>VLOOKUP(J425,Budget!$J$2:$AB$2575,5,FALSE)</f>
        <v>960</v>
      </c>
    </row>
    <row r="426" spans="1:28" x14ac:dyDescent="0.2">
      <c r="A426" t="s">
        <v>709</v>
      </c>
      <c r="B426" t="s">
        <v>710</v>
      </c>
      <c r="C426" t="s">
        <v>588</v>
      </c>
      <c r="D426" t="s">
        <v>588</v>
      </c>
      <c r="E426" t="s">
        <v>589</v>
      </c>
      <c r="F426" t="s">
        <v>590</v>
      </c>
      <c r="G426" t="s">
        <v>26</v>
      </c>
      <c r="H426" t="s">
        <v>27</v>
      </c>
      <c r="I426" t="s">
        <v>21</v>
      </c>
      <c r="J426" t="s">
        <v>713</v>
      </c>
      <c r="K426" s="3">
        <v>89.0482032277435</v>
      </c>
      <c r="L426" s="3">
        <v>33.533157149754942</v>
      </c>
      <c r="M426" s="3">
        <v>63.154691368539709</v>
      </c>
      <c r="N426" s="3">
        <v>34.584886136987905</v>
      </c>
      <c r="O426" s="3">
        <v>55.080234470756515</v>
      </c>
      <c r="P426" s="9">
        <f t="shared" si="33"/>
        <v>55.080234470756508</v>
      </c>
      <c r="Q426" s="9">
        <f t="shared" si="37"/>
        <v>55.080234470756508</v>
      </c>
      <c r="R426" s="9">
        <f t="shared" si="37"/>
        <v>55.080234470756508</v>
      </c>
      <c r="S426" s="9">
        <f t="shared" si="37"/>
        <v>55.080234470756508</v>
      </c>
      <c r="T426" s="9">
        <f t="shared" si="37"/>
        <v>55.080234470756508</v>
      </c>
      <c r="U426" s="9">
        <f t="shared" si="37"/>
        <v>55.080234470756508</v>
      </c>
      <c r="V426" s="9">
        <f t="shared" si="37"/>
        <v>55.080234470756508</v>
      </c>
      <c r="W426" s="3">
        <f t="shared" si="36"/>
        <v>275.40117235378256</v>
      </c>
      <c r="X426" s="3">
        <f t="shared" si="34"/>
        <v>660.96281364907816</v>
      </c>
      <c r="Y426" s="3">
        <f>VLOOKUP(J426,[1]BD!$J$2:$W$2575,14,FALSE)</f>
        <v>960</v>
      </c>
      <c r="Z426" s="3">
        <f t="shared" si="35"/>
        <v>299.03718635092184</v>
      </c>
      <c r="AA426" s="17">
        <f>VLOOKUP(J426,Budget!$J$2:$AB$2575,19,FALSE)</f>
        <v>400</v>
      </c>
      <c r="AB426" s="17">
        <f>VLOOKUP(J426,Budget!$J$2:$AB$2575,5,FALSE)</f>
        <v>80</v>
      </c>
    </row>
    <row r="427" spans="1:28" x14ac:dyDescent="0.2">
      <c r="A427" t="s">
        <v>709</v>
      </c>
      <c r="B427" t="s">
        <v>710</v>
      </c>
      <c r="C427" t="s">
        <v>588</v>
      </c>
      <c r="D427" t="s">
        <v>588</v>
      </c>
      <c r="E427" t="s">
        <v>589</v>
      </c>
      <c r="F427" t="s">
        <v>590</v>
      </c>
      <c r="G427" t="s">
        <v>38</v>
      </c>
      <c r="H427" t="s">
        <v>39</v>
      </c>
      <c r="I427" t="s">
        <v>21</v>
      </c>
      <c r="J427" t="s">
        <v>714</v>
      </c>
      <c r="K427" s="3">
        <v>3458.888345351374</v>
      </c>
      <c r="L427" s="3">
        <v>2098.3092857623151</v>
      </c>
      <c r="M427" s="3">
        <v>27.808572692177588</v>
      </c>
      <c r="N427" s="3">
        <v>1942.8911327566032</v>
      </c>
      <c r="O427" s="3">
        <v>1881.9743341406174</v>
      </c>
      <c r="P427" s="9">
        <f t="shared" si="33"/>
        <v>1881.9743341406174</v>
      </c>
      <c r="Q427" s="9">
        <f t="shared" si="37"/>
        <v>1881.9743341406174</v>
      </c>
      <c r="R427" s="9">
        <f t="shared" si="37"/>
        <v>1881.9743341406174</v>
      </c>
      <c r="S427" s="9">
        <f t="shared" si="37"/>
        <v>1881.9743341406174</v>
      </c>
      <c r="T427" s="9">
        <f t="shared" si="37"/>
        <v>1881.9743341406174</v>
      </c>
      <c r="U427" s="9">
        <f t="shared" si="37"/>
        <v>1881.9743341406174</v>
      </c>
      <c r="V427" s="9">
        <f t="shared" si="37"/>
        <v>1881.9743341406174</v>
      </c>
      <c r="W427" s="3">
        <f t="shared" si="36"/>
        <v>9409.8716707030871</v>
      </c>
      <c r="X427" s="3">
        <f t="shared" si="34"/>
        <v>22583.692009687409</v>
      </c>
      <c r="Y427" s="3">
        <f>VLOOKUP(J427,[1]BD!$J$2:$W$2575,14,FALSE)</f>
        <v>34354.891348838908</v>
      </c>
      <c r="Z427" s="3">
        <f t="shared" si="35"/>
        <v>11771.199339151499</v>
      </c>
      <c r="AA427" s="17">
        <f>VLOOKUP(J427,Budget!$J$2:$AB$2575,19,FALSE)</f>
        <v>14314.538062016214</v>
      </c>
      <c r="AB427" s="17">
        <f>VLOOKUP(J427,Budget!$J$2:$AB$2575,5,FALSE)</f>
        <v>2862.9076124032426</v>
      </c>
    </row>
    <row r="428" spans="1:28" x14ac:dyDescent="0.2">
      <c r="A428" t="s">
        <v>709</v>
      </c>
      <c r="B428" t="s">
        <v>710</v>
      </c>
      <c r="C428" t="s">
        <v>588</v>
      </c>
      <c r="D428" t="s">
        <v>588</v>
      </c>
      <c r="E428" t="s">
        <v>589</v>
      </c>
      <c r="F428" t="s">
        <v>590</v>
      </c>
      <c r="G428" t="s">
        <v>41</v>
      </c>
      <c r="H428" t="s">
        <v>42</v>
      </c>
      <c r="I428" t="s">
        <v>21</v>
      </c>
      <c r="J428" t="s">
        <v>715</v>
      </c>
      <c r="K428" s="3">
        <v>578.01051030146562</v>
      </c>
      <c r="L428" s="3">
        <v>783.65398585894673</v>
      </c>
      <c r="M428" s="3">
        <v>979.93714688480065</v>
      </c>
      <c r="N428" s="3">
        <v>390.71669065113474</v>
      </c>
      <c r="O428" s="3">
        <v>683.07958342408699</v>
      </c>
      <c r="P428" s="9">
        <f t="shared" si="33"/>
        <v>683.07958342408699</v>
      </c>
      <c r="Q428" s="9">
        <f t="shared" si="37"/>
        <v>683.07958342408699</v>
      </c>
      <c r="R428" s="9">
        <f t="shared" si="37"/>
        <v>683.07958342408699</v>
      </c>
      <c r="S428" s="9">
        <f t="shared" si="37"/>
        <v>683.07958342408699</v>
      </c>
      <c r="T428" s="9">
        <f t="shared" si="37"/>
        <v>683.07958342408699</v>
      </c>
      <c r="U428" s="9">
        <f t="shared" si="37"/>
        <v>683.07958342408699</v>
      </c>
      <c r="V428" s="9">
        <f t="shared" si="37"/>
        <v>683.07958342408699</v>
      </c>
      <c r="W428" s="3">
        <f t="shared" si="36"/>
        <v>3415.3979171204351</v>
      </c>
      <c r="X428" s="3">
        <f t="shared" si="34"/>
        <v>8196.9550010890434</v>
      </c>
      <c r="Y428" s="3">
        <f>VLOOKUP(J428,[1]BD!$J$2:$W$2575,14,FALSE)</f>
        <v>6000</v>
      </c>
      <c r="Z428" s="3">
        <f t="shared" si="35"/>
        <v>-2196.9550010890434</v>
      </c>
      <c r="AA428" s="17">
        <f>VLOOKUP(J428,Budget!$J$2:$AB$2575,19,FALSE)</f>
        <v>2500</v>
      </c>
      <c r="AB428" s="17">
        <f>VLOOKUP(J428,Budget!$J$2:$AB$2575,5,FALSE)</f>
        <v>500</v>
      </c>
    </row>
    <row r="429" spans="1:28" x14ac:dyDescent="0.2">
      <c r="A429" t="s">
        <v>709</v>
      </c>
      <c r="B429" t="s">
        <v>710</v>
      </c>
      <c r="C429" t="s">
        <v>588</v>
      </c>
      <c r="D429" t="s">
        <v>588</v>
      </c>
      <c r="E429" t="s">
        <v>589</v>
      </c>
      <c r="F429" t="s">
        <v>590</v>
      </c>
      <c r="G429" t="s">
        <v>44</v>
      </c>
      <c r="H429" t="s">
        <v>45</v>
      </c>
      <c r="I429" t="s">
        <v>21</v>
      </c>
      <c r="J429" t="s">
        <v>716</v>
      </c>
      <c r="K429" s="3">
        <v>5.4646495220966376</v>
      </c>
      <c r="L429" s="3">
        <v>38.432754039925285</v>
      </c>
      <c r="M429" s="3">
        <v>23.683023276457519</v>
      </c>
      <c r="N429" s="3">
        <v>94.293505713719796</v>
      </c>
      <c r="O429" s="3">
        <v>40.468483138049805</v>
      </c>
      <c r="P429" s="9">
        <f t="shared" si="33"/>
        <v>40.468483138049805</v>
      </c>
      <c r="Q429" s="9">
        <f t="shared" si="37"/>
        <v>40.468483138049805</v>
      </c>
      <c r="R429" s="9">
        <f t="shared" si="37"/>
        <v>40.468483138049805</v>
      </c>
      <c r="S429" s="9">
        <f t="shared" si="37"/>
        <v>40.468483138049805</v>
      </c>
      <c r="T429" s="9">
        <f t="shared" si="37"/>
        <v>40.468483138049805</v>
      </c>
      <c r="U429" s="9">
        <f t="shared" si="37"/>
        <v>40.468483138049805</v>
      </c>
      <c r="V429" s="9">
        <f t="shared" si="37"/>
        <v>40.468483138049805</v>
      </c>
      <c r="W429" s="3">
        <f t="shared" si="36"/>
        <v>202.34241569024903</v>
      </c>
      <c r="X429" s="3">
        <f t="shared" si="34"/>
        <v>485.62179765659766</v>
      </c>
      <c r="Y429" s="3">
        <f>VLOOKUP(J429,[1]BD!$J$2:$W$2575,14,FALSE)</f>
        <v>960</v>
      </c>
      <c r="Z429" s="3">
        <f t="shared" si="35"/>
        <v>474.37820234340234</v>
      </c>
      <c r="AA429" s="17">
        <f>VLOOKUP(J429,Budget!$J$2:$AB$2575,19,FALSE)</f>
        <v>400</v>
      </c>
      <c r="AB429" s="17">
        <f>VLOOKUP(J429,Budget!$J$2:$AB$2575,5,FALSE)</f>
        <v>80</v>
      </c>
    </row>
    <row r="430" spans="1:28" x14ac:dyDescent="0.2">
      <c r="A430" t="s">
        <v>709</v>
      </c>
      <c r="B430" t="s">
        <v>710</v>
      </c>
      <c r="C430" t="s">
        <v>588</v>
      </c>
      <c r="D430" t="s">
        <v>588</v>
      </c>
      <c r="E430" t="s">
        <v>589</v>
      </c>
      <c r="F430" t="s">
        <v>590</v>
      </c>
      <c r="G430" t="s">
        <v>47</v>
      </c>
      <c r="H430" t="s">
        <v>48</v>
      </c>
      <c r="I430" t="s">
        <v>21</v>
      </c>
      <c r="J430" t="s">
        <v>717</v>
      </c>
      <c r="K430" s="3">
        <v>30.461700312580394</v>
      </c>
      <c r="L430" s="3">
        <v>8.3543461959396339</v>
      </c>
      <c r="M430" s="3">
        <v>7.538434792634253</v>
      </c>
      <c r="N430" s="3">
        <v>47.099904538005156</v>
      </c>
      <c r="O430" s="3">
        <v>23.363596459789861</v>
      </c>
      <c r="P430" s="9">
        <f t="shared" si="33"/>
        <v>23.363596459789861</v>
      </c>
      <c r="Q430" s="9">
        <f t="shared" si="37"/>
        <v>23.363596459789861</v>
      </c>
      <c r="R430" s="9">
        <f t="shared" si="37"/>
        <v>23.363596459789861</v>
      </c>
      <c r="S430" s="9">
        <f t="shared" si="37"/>
        <v>23.363596459789861</v>
      </c>
      <c r="T430" s="9">
        <f t="shared" si="37"/>
        <v>23.363596459789861</v>
      </c>
      <c r="U430" s="9">
        <f t="shared" si="37"/>
        <v>23.363596459789861</v>
      </c>
      <c r="V430" s="9">
        <f t="shared" si="37"/>
        <v>23.363596459789861</v>
      </c>
      <c r="W430" s="3">
        <f t="shared" si="36"/>
        <v>116.8179822989493</v>
      </c>
      <c r="X430" s="3">
        <f t="shared" si="34"/>
        <v>280.36315751747827</v>
      </c>
      <c r="Y430" s="3">
        <f>VLOOKUP(J430,[1]BD!$J$2:$W$2575,14,FALSE)</f>
        <v>480</v>
      </c>
      <c r="Z430" s="3">
        <f t="shared" si="35"/>
        <v>199.63684248252173</v>
      </c>
      <c r="AA430" s="17">
        <f>VLOOKUP(J430,Budget!$J$2:$AB$2575,19,FALSE)</f>
        <v>200</v>
      </c>
      <c r="AB430" s="17">
        <f>VLOOKUP(J430,Budget!$J$2:$AB$2575,5,FALSE)</f>
        <v>40</v>
      </c>
    </row>
    <row r="431" spans="1:28" x14ac:dyDescent="0.2">
      <c r="A431" t="s">
        <v>709</v>
      </c>
      <c r="B431" t="s">
        <v>710</v>
      </c>
      <c r="C431" t="s">
        <v>588</v>
      </c>
      <c r="D431" t="s">
        <v>588</v>
      </c>
      <c r="E431" t="s">
        <v>589</v>
      </c>
      <c r="F431" t="s">
        <v>590</v>
      </c>
      <c r="G431" t="s">
        <v>50</v>
      </c>
      <c r="H431" t="s">
        <v>51</v>
      </c>
      <c r="I431" t="s">
        <v>21</v>
      </c>
      <c r="J431" t="s">
        <v>718</v>
      </c>
      <c r="K431" s="3">
        <v>278.83714971374167</v>
      </c>
      <c r="L431" s="3">
        <v>108.1528614196382</v>
      </c>
      <c r="M431" s="3">
        <v>623.19841899711491</v>
      </c>
      <c r="N431" s="3">
        <v>304.21727685584557</v>
      </c>
      <c r="O431" s="3">
        <v>328.6014267465851</v>
      </c>
      <c r="P431" s="9">
        <f t="shared" si="33"/>
        <v>328.6014267465851</v>
      </c>
      <c r="Q431" s="9">
        <f t="shared" si="37"/>
        <v>328.6014267465851</v>
      </c>
      <c r="R431" s="9">
        <f t="shared" si="37"/>
        <v>328.6014267465851</v>
      </c>
      <c r="S431" s="9">
        <f t="shared" si="37"/>
        <v>328.6014267465851</v>
      </c>
      <c r="T431" s="9">
        <f t="shared" si="37"/>
        <v>328.6014267465851</v>
      </c>
      <c r="U431" s="9">
        <f t="shared" si="37"/>
        <v>328.6014267465851</v>
      </c>
      <c r="V431" s="9">
        <f t="shared" si="37"/>
        <v>328.6014267465851</v>
      </c>
      <c r="W431" s="3">
        <f t="shared" si="36"/>
        <v>1643.0071337329255</v>
      </c>
      <c r="X431" s="3">
        <f t="shared" si="34"/>
        <v>3943.2171209590219</v>
      </c>
      <c r="Y431" s="3">
        <f>VLOOKUP(J431,[1]BD!$J$2:$W$2575,14,FALSE)</f>
        <v>7920</v>
      </c>
      <c r="Z431" s="3">
        <f t="shared" si="35"/>
        <v>3976.7828790409781</v>
      </c>
      <c r="AA431" s="17">
        <f>VLOOKUP(J431,Budget!$J$2:$AB$2575,19,FALSE)</f>
        <v>3300</v>
      </c>
      <c r="AB431" s="17">
        <f>VLOOKUP(J431,Budget!$J$2:$AB$2575,5,FALSE)</f>
        <v>660</v>
      </c>
    </row>
    <row r="432" spans="1:28" x14ac:dyDescent="0.2">
      <c r="A432" t="s">
        <v>709</v>
      </c>
      <c r="B432" t="s">
        <v>710</v>
      </c>
      <c r="C432" t="s">
        <v>588</v>
      </c>
      <c r="D432" t="s">
        <v>588</v>
      </c>
      <c r="E432" t="s">
        <v>589</v>
      </c>
      <c r="F432" t="s">
        <v>590</v>
      </c>
      <c r="G432" t="s">
        <v>53</v>
      </c>
      <c r="H432" t="s">
        <v>54</v>
      </c>
      <c r="I432" t="s">
        <v>21</v>
      </c>
      <c r="J432" t="s">
        <v>719</v>
      </c>
      <c r="K432" s="3">
        <v>0</v>
      </c>
      <c r="L432" s="3">
        <v>0</v>
      </c>
      <c r="M432" s="3">
        <v>3075.9572579786873</v>
      </c>
      <c r="N432" s="3">
        <v>2497.2597336696881</v>
      </c>
      <c r="O432" s="3">
        <v>1393.3042479120938</v>
      </c>
      <c r="P432" s="9">
        <f t="shared" si="33"/>
        <v>1393.3042479120938</v>
      </c>
      <c r="Q432" s="9">
        <f t="shared" si="37"/>
        <v>1393.3042479120938</v>
      </c>
      <c r="R432" s="9">
        <f t="shared" si="37"/>
        <v>1393.3042479120938</v>
      </c>
      <c r="S432" s="9">
        <f t="shared" si="37"/>
        <v>1393.3042479120938</v>
      </c>
      <c r="T432" s="9">
        <f t="shared" si="37"/>
        <v>1393.3042479120938</v>
      </c>
      <c r="U432" s="9">
        <f t="shared" si="37"/>
        <v>1393.3042479120938</v>
      </c>
      <c r="V432" s="9">
        <f t="shared" si="37"/>
        <v>1393.3042479120938</v>
      </c>
      <c r="W432" s="3">
        <f t="shared" si="36"/>
        <v>6966.5212395604694</v>
      </c>
      <c r="X432" s="3">
        <f t="shared" si="34"/>
        <v>16719.650974945125</v>
      </c>
      <c r="Y432" s="3">
        <f>VLOOKUP(J432,[1]BD!$J$2:$W$2575,14,FALSE)</f>
        <v>50000</v>
      </c>
      <c r="Z432" s="3">
        <f t="shared" si="35"/>
        <v>33280.349025054878</v>
      </c>
      <c r="AA432" s="17">
        <f>VLOOKUP(J432,Budget!$J$2:$AB$2575,19,FALSE)</f>
        <v>15000</v>
      </c>
      <c r="AB432" s="17">
        <f>VLOOKUP(J432,Budget!$J$2:$AB$2575,5,FALSE)</f>
        <v>5000</v>
      </c>
    </row>
    <row r="433" spans="1:28" x14ac:dyDescent="0.2">
      <c r="A433" t="s">
        <v>709</v>
      </c>
      <c r="B433" t="s">
        <v>710</v>
      </c>
      <c r="C433" t="s">
        <v>588</v>
      </c>
      <c r="D433" t="s">
        <v>588</v>
      </c>
      <c r="E433" t="s">
        <v>589</v>
      </c>
      <c r="F433" t="s">
        <v>590</v>
      </c>
      <c r="G433" t="s">
        <v>62</v>
      </c>
      <c r="H433" t="s">
        <v>63</v>
      </c>
      <c r="I433" t="s">
        <v>21</v>
      </c>
      <c r="J433" t="s">
        <v>720</v>
      </c>
      <c r="K433" s="3">
        <v>263.00796743289374</v>
      </c>
      <c r="L433" s="3">
        <v>0</v>
      </c>
      <c r="M433" s="3">
        <v>52.725838393662279</v>
      </c>
      <c r="N433" s="3">
        <v>0</v>
      </c>
      <c r="O433" s="3">
        <v>78.933451456639006</v>
      </c>
      <c r="P433" s="9">
        <f t="shared" si="33"/>
        <v>78.933451456639006</v>
      </c>
      <c r="Q433" s="9">
        <f t="shared" si="37"/>
        <v>78.933451456639006</v>
      </c>
      <c r="R433" s="9">
        <f t="shared" si="37"/>
        <v>78.933451456639006</v>
      </c>
      <c r="S433" s="9">
        <f t="shared" si="37"/>
        <v>78.933451456639006</v>
      </c>
      <c r="T433" s="9">
        <f t="shared" si="37"/>
        <v>78.933451456639006</v>
      </c>
      <c r="U433" s="9">
        <f t="shared" si="37"/>
        <v>78.933451456639006</v>
      </c>
      <c r="V433" s="9">
        <f t="shared" si="37"/>
        <v>78.933451456639006</v>
      </c>
      <c r="W433" s="3">
        <f t="shared" si="36"/>
        <v>394.667257283195</v>
      </c>
      <c r="X433" s="3">
        <f t="shared" si="34"/>
        <v>947.20141747966784</v>
      </c>
      <c r="Y433" s="3">
        <f>VLOOKUP(J433,[1]BD!$J$2:$W$2575,14,FALSE)</f>
        <v>1200</v>
      </c>
      <c r="Z433" s="3">
        <f t="shared" si="35"/>
        <v>252.79858252033216</v>
      </c>
      <c r="AA433" s="17">
        <f>VLOOKUP(J433,Budget!$J$2:$AB$2575,19,FALSE)</f>
        <v>600</v>
      </c>
      <c r="AB433" s="17">
        <f>VLOOKUP(J433,Budget!$J$2:$AB$2575,5,FALSE)</f>
        <v>0</v>
      </c>
    </row>
    <row r="434" spans="1:28" x14ac:dyDescent="0.2">
      <c r="A434" t="s">
        <v>709</v>
      </c>
      <c r="B434" t="s">
        <v>710</v>
      </c>
      <c r="C434" t="s">
        <v>588</v>
      </c>
      <c r="D434" t="s">
        <v>588</v>
      </c>
      <c r="E434" t="s">
        <v>589</v>
      </c>
      <c r="F434" t="s">
        <v>590</v>
      </c>
      <c r="G434" t="s">
        <v>634</v>
      </c>
      <c r="H434" t="s">
        <v>635</v>
      </c>
      <c r="I434" t="s">
        <v>21</v>
      </c>
      <c r="J434" t="s">
        <v>721</v>
      </c>
      <c r="K434" s="3">
        <v>18269.145018225983</v>
      </c>
      <c r="L434" s="3">
        <v>19554.909320427414</v>
      </c>
      <c r="M434" s="3">
        <v>19036.04458117759</v>
      </c>
      <c r="N434" s="3">
        <v>31932.37793535562</v>
      </c>
      <c r="O434" s="3">
        <v>22198.11921379665</v>
      </c>
      <c r="P434" s="9">
        <f t="shared" si="33"/>
        <v>22198.11921379665</v>
      </c>
      <c r="Q434" s="9">
        <f t="shared" si="37"/>
        <v>22198.11921379665</v>
      </c>
      <c r="R434" s="9">
        <f t="shared" si="37"/>
        <v>22198.11921379665</v>
      </c>
      <c r="S434" s="9">
        <f t="shared" si="37"/>
        <v>22198.11921379665</v>
      </c>
      <c r="T434" s="9">
        <f t="shared" si="37"/>
        <v>22198.11921379665</v>
      </c>
      <c r="U434" s="9">
        <f t="shared" ref="Q434:V477" si="38">SUM($K434:$O434)/5</f>
        <v>22198.11921379665</v>
      </c>
      <c r="V434" s="9">
        <f t="shared" si="38"/>
        <v>22198.11921379665</v>
      </c>
      <c r="W434" s="3">
        <f t="shared" si="36"/>
        <v>110990.59606898326</v>
      </c>
      <c r="X434" s="3">
        <f t="shared" si="34"/>
        <v>266377.43056555983</v>
      </c>
      <c r="Y434" s="3">
        <f>VLOOKUP(J434,[1]BD!$J$2:$W$2575,14,FALSE)</f>
        <v>222600</v>
      </c>
      <c r="Z434" s="3">
        <f t="shared" si="35"/>
        <v>-43777.430565559829</v>
      </c>
      <c r="AA434" s="17">
        <f>VLOOKUP(J434,Budget!$J$2:$AB$2575,19,FALSE)</f>
        <v>92750</v>
      </c>
      <c r="AB434" s="17">
        <f>VLOOKUP(J434,Budget!$J$2:$AB$2575,5,FALSE)</f>
        <v>18550</v>
      </c>
    </row>
    <row r="435" spans="1:28" x14ac:dyDescent="0.2">
      <c r="A435" t="s">
        <v>709</v>
      </c>
      <c r="B435" t="s">
        <v>710</v>
      </c>
      <c r="C435" t="s">
        <v>588</v>
      </c>
      <c r="D435" t="s">
        <v>588</v>
      </c>
      <c r="E435" t="s">
        <v>589</v>
      </c>
      <c r="F435" t="s">
        <v>590</v>
      </c>
      <c r="G435" t="s">
        <v>68</v>
      </c>
      <c r="H435" t="s">
        <v>69</v>
      </c>
      <c r="I435" t="s">
        <v>21</v>
      </c>
      <c r="J435" t="s">
        <v>722</v>
      </c>
      <c r="K435" s="3">
        <v>0</v>
      </c>
      <c r="L435" s="3">
        <v>0</v>
      </c>
      <c r="M435" s="3">
        <v>0</v>
      </c>
      <c r="N435" s="3">
        <v>37.002266074643174</v>
      </c>
      <c r="O435" s="3">
        <v>9.2505665186607935</v>
      </c>
      <c r="P435" s="9">
        <f t="shared" si="33"/>
        <v>9.2505665186607935</v>
      </c>
      <c r="Q435" s="9">
        <f t="shared" si="38"/>
        <v>9.2505665186607935</v>
      </c>
      <c r="R435" s="9">
        <f t="shared" si="38"/>
        <v>9.2505665186607935</v>
      </c>
      <c r="S435" s="9">
        <f t="shared" si="38"/>
        <v>9.2505665186607935</v>
      </c>
      <c r="T435" s="9">
        <f t="shared" si="38"/>
        <v>9.2505665186607935</v>
      </c>
      <c r="U435" s="9">
        <f t="shared" si="38"/>
        <v>9.2505665186607935</v>
      </c>
      <c r="V435" s="9">
        <f t="shared" si="38"/>
        <v>9.2505665186607935</v>
      </c>
      <c r="W435" s="3">
        <f t="shared" si="36"/>
        <v>46.252832593303964</v>
      </c>
      <c r="X435" s="3">
        <f t="shared" si="34"/>
        <v>111.00679822392949</v>
      </c>
      <c r="Y435" s="3">
        <f>VLOOKUP(J435,[1]BD!$J$2:$W$2575,14,FALSE)</f>
        <v>550</v>
      </c>
      <c r="Z435" s="3">
        <f t="shared" si="35"/>
        <v>438.99320177607052</v>
      </c>
      <c r="AA435" s="17">
        <f>VLOOKUP(J435,Budget!$J$2:$AB$2575,19,FALSE)</f>
        <v>150</v>
      </c>
      <c r="AB435" s="17">
        <f>VLOOKUP(J435,Budget!$J$2:$AB$2575,5,FALSE)</f>
        <v>50</v>
      </c>
    </row>
    <row r="436" spans="1:28" x14ac:dyDescent="0.2">
      <c r="A436" t="s">
        <v>723</v>
      </c>
      <c r="B436" t="s">
        <v>724</v>
      </c>
      <c r="C436" t="s">
        <v>588</v>
      </c>
      <c r="D436" t="s">
        <v>588</v>
      </c>
      <c r="E436" t="s">
        <v>589</v>
      </c>
      <c r="F436" t="s">
        <v>590</v>
      </c>
      <c r="G436" t="s">
        <v>19</v>
      </c>
      <c r="H436" t="s">
        <v>20</v>
      </c>
      <c r="I436" t="s">
        <v>21</v>
      </c>
      <c r="J436" t="s">
        <v>725</v>
      </c>
      <c r="K436" s="3">
        <v>452.0456401322914</v>
      </c>
      <c r="L436" s="3">
        <v>0</v>
      </c>
      <c r="M436" s="3">
        <v>846.48239785660257</v>
      </c>
      <c r="N436" s="3">
        <v>0</v>
      </c>
      <c r="O436" s="3">
        <v>324.63200949722352</v>
      </c>
      <c r="P436" s="9">
        <f t="shared" si="33"/>
        <v>324.63200949722352</v>
      </c>
      <c r="Q436" s="9">
        <f t="shared" si="38"/>
        <v>324.63200949722352</v>
      </c>
      <c r="R436" s="9">
        <f t="shared" si="38"/>
        <v>324.63200949722352</v>
      </c>
      <c r="S436" s="9">
        <f t="shared" si="38"/>
        <v>324.63200949722352</v>
      </c>
      <c r="T436" s="9">
        <f t="shared" si="38"/>
        <v>324.63200949722352</v>
      </c>
      <c r="U436" s="9">
        <f t="shared" si="38"/>
        <v>324.63200949722352</v>
      </c>
      <c r="V436" s="9">
        <f t="shared" si="38"/>
        <v>324.63200949722352</v>
      </c>
      <c r="W436" s="3">
        <f t="shared" si="36"/>
        <v>1623.1600474861175</v>
      </c>
      <c r="X436" s="3">
        <f t="shared" si="34"/>
        <v>3895.5841139666813</v>
      </c>
      <c r="Y436" s="3">
        <f>VLOOKUP(J436,[1]BD!$J$2:$W$2575,14,FALSE)</f>
        <v>16800</v>
      </c>
      <c r="Z436" s="3">
        <f t="shared" si="35"/>
        <v>12904.415886033319</v>
      </c>
      <c r="AA436" s="17">
        <f>VLOOKUP(J436,Budget!$J$2:$AB$2575,19,FALSE)</f>
        <v>7200</v>
      </c>
      <c r="AB436" s="17">
        <f>VLOOKUP(J436,Budget!$J$2:$AB$2575,5,FALSE)</f>
        <v>0</v>
      </c>
    </row>
    <row r="437" spans="1:28" x14ac:dyDescent="0.2">
      <c r="A437" t="s">
        <v>723</v>
      </c>
      <c r="B437" t="s">
        <v>724</v>
      </c>
      <c r="C437" t="s">
        <v>588</v>
      </c>
      <c r="D437" t="s">
        <v>588</v>
      </c>
      <c r="E437" t="s">
        <v>589</v>
      </c>
      <c r="F437" t="s">
        <v>590</v>
      </c>
      <c r="G437" t="s">
        <v>23</v>
      </c>
      <c r="H437" t="s">
        <v>24</v>
      </c>
      <c r="I437" t="s">
        <v>21</v>
      </c>
      <c r="J437" t="s">
        <v>726</v>
      </c>
      <c r="K437" s="3">
        <v>1476.2235494976214</v>
      </c>
      <c r="L437" s="3">
        <v>0</v>
      </c>
      <c r="M437" s="3">
        <v>918.02605976385667</v>
      </c>
      <c r="N437" s="3">
        <v>0</v>
      </c>
      <c r="O437" s="3">
        <v>598.56240231536958</v>
      </c>
      <c r="P437" s="9">
        <f t="shared" ref="P437:P500" si="39">SUM($K437:$O437)/5</f>
        <v>598.56240231536958</v>
      </c>
      <c r="Q437" s="9">
        <f t="shared" si="38"/>
        <v>598.56240231536958</v>
      </c>
      <c r="R437" s="9">
        <f t="shared" si="38"/>
        <v>598.56240231536958</v>
      </c>
      <c r="S437" s="9">
        <f t="shared" si="38"/>
        <v>598.56240231536958</v>
      </c>
      <c r="T437" s="9">
        <f t="shared" si="38"/>
        <v>598.56240231536958</v>
      </c>
      <c r="U437" s="9">
        <f t="shared" si="38"/>
        <v>598.56240231536958</v>
      </c>
      <c r="V437" s="9">
        <f t="shared" si="38"/>
        <v>598.56240231536958</v>
      </c>
      <c r="W437" s="3">
        <f t="shared" si="36"/>
        <v>2992.8120115768479</v>
      </c>
      <c r="X437" s="3">
        <f t="shared" si="34"/>
        <v>7182.748827784435</v>
      </c>
      <c r="Y437" s="3">
        <f>VLOOKUP(J437,[1]BD!$J$2:$W$2575,14,FALSE)</f>
        <v>8960</v>
      </c>
      <c r="Z437" s="3">
        <f t="shared" si="35"/>
        <v>1777.251172215565</v>
      </c>
      <c r="AA437" s="17">
        <f>VLOOKUP(J437,Budget!$J$2:$AB$2575,19,FALSE)</f>
        <v>3840</v>
      </c>
      <c r="AB437" s="17">
        <f>VLOOKUP(J437,Budget!$J$2:$AB$2575,5,FALSE)</f>
        <v>0</v>
      </c>
    </row>
    <row r="438" spans="1:28" x14ac:dyDescent="0.2">
      <c r="A438" t="s">
        <v>723</v>
      </c>
      <c r="B438" t="s">
        <v>724</v>
      </c>
      <c r="C438" t="s">
        <v>588</v>
      </c>
      <c r="D438" t="s">
        <v>588</v>
      </c>
      <c r="E438" t="s">
        <v>589</v>
      </c>
      <c r="F438" t="s">
        <v>590</v>
      </c>
      <c r="G438" t="s">
        <v>26</v>
      </c>
      <c r="H438" t="s">
        <v>27</v>
      </c>
      <c r="I438" t="s">
        <v>21</v>
      </c>
      <c r="J438" t="s">
        <v>727</v>
      </c>
      <c r="K438" s="3">
        <v>0</v>
      </c>
      <c r="L438" s="3">
        <v>0</v>
      </c>
      <c r="M438" s="3">
        <v>309.6682114274692</v>
      </c>
      <c r="N438" s="3">
        <v>0</v>
      </c>
      <c r="O438" s="3">
        <v>77.417052856867301</v>
      </c>
      <c r="P438" s="9">
        <f t="shared" si="39"/>
        <v>77.417052856867301</v>
      </c>
      <c r="Q438" s="9">
        <f t="shared" si="38"/>
        <v>77.417052856867301</v>
      </c>
      <c r="R438" s="9">
        <f t="shared" si="38"/>
        <v>77.417052856867301</v>
      </c>
      <c r="S438" s="9">
        <f t="shared" si="38"/>
        <v>77.417052856867301</v>
      </c>
      <c r="T438" s="9">
        <f t="shared" si="38"/>
        <v>77.417052856867301</v>
      </c>
      <c r="U438" s="9">
        <f t="shared" si="38"/>
        <v>77.417052856867301</v>
      </c>
      <c r="V438" s="9">
        <f t="shared" si="38"/>
        <v>77.417052856867301</v>
      </c>
      <c r="W438" s="3">
        <f t="shared" si="36"/>
        <v>387.08526428433652</v>
      </c>
      <c r="X438" s="3">
        <f t="shared" si="34"/>
        <v>929.00463428240744</v>
      </c>
      <c r="Y438" s="3">
        <f>VLOOKUP(J438,[1]BD!$J$2:$W$2575,14,FALSE)</f>
        <v>500</v>
      </c>
      <c r="Z438" s="3">
        <f t="shared" si="35"/>
        <v>-429.00463428240744</v>
      </c>
      <c r="AA438" s="17">
        <f>VLOOKUP(J438,Budget!$J$2:$AB$2575,19,FALSE)</f>
        <v>250</v>
      </c>
      <c r="AB438" s="17">
        <f>VLOOKUP(J438,Budget!$J$2:$AB$2575,5,FALSE)</f>
        <v>0</v>
      </c>
    </row>
    <row r="439" spans="1:28" x14ac:dyDescent="0.2">
      <c r="A439" t="s">
        <v>723</v>
      </c>
      <c r="B439" t="s">
        <v>724</v>
      </c>
      <c r="C439" t="s">
        <v>588</v>
      </c>
      <c r="D439" t="s">
        <v>588</v>
      </c>
      <c r="E439" t="s">
        <v>589</v>
      </c>
      <c r="F439" t="s">
        <v>590</v>
      </c>
      <c r="G439" t="s">
        <v>38</v>
      </c>
      <c r="H439" t="s">
        <v>39</v>
      </c>
      <c r="I439" t="s">
        <v>21</v>
      </c>
      <c r="J439" t="s">
        <v>728</v>
      </c>
      <c r="K439" s="3">
        <v>1429.8688020305119</v>
      </c>
      <c r="L439" s="3">
        <v>4571.8679636365778</v>
      </c>
      <c r="M439" s="3">
        <v>2783.8167720018423</v>
      </c>
      <c r="N439" s="3">
        <v>4337.6131976050847</v>
      </c>
      <c r="O439" s="3">
        <v>3280.7916838185038</v>
      </c>
      <c r="P439" s="9">
        <f t="shared" si="39"/>
        <v>3280.7916838185038</v>
      </c>
      <c r="Q439" s="9">
        <f t="shared" si="38"/>
        <v>3280.7916838185038</v>
      </c>
      <c r="R439" s="9">
        <f t="shared" si="38"/>
        <v>3280.7916838185038</v>
      </c>
      <c r="S439" s="9">
        <f t="shared" si="38"/>
        <v>3280.7916838185038</v>
      </c>
      <c r="T439" s="9">
        <f t="shared" si="38"/>
        <v>3280.7916838185038</v>
      </c>
      <c r="U439" s="9">
        <f t="shared" si="38"/>
        <v>3280.7916838185038</v>
      </c>
      <c r="V439" s="9">
        <f t="shared" si="38"/>
        <v>3280.7916838185038</v>
      </c>
      <c r="W439" s="3">
        <f t="shared" si="36"/>
        <v>16403.95841909252</v>
      </c>
      <c r="X439" s="3">
        <f t="shared" si="34"/>
        <v>39369.500205822049</v>
      </c>
      <c r="Y439" s="3">
        <f>VLOOKUP(J439,[1]BD!$J$2:$W$2575,14,FALSE)</f>
        <v>51532.337023258362</v>
      </c>
      <c r="Z439" s="3">
        <f t="shared" si="35"/>
        <v>12162.836817436313</v>
      </c>
      <c r="AA439" s="17">
        <f>VLOOKUP(J439,Budget!$J$2:$AB$2575,19,FALSE)</f>
        <v>21471.807093024319</v>
      </c>
      <c r="AB439" s="17">
        <f>VLOOKUP(J439,Budget!$J$2:$AB$2575,5,FALSE)</f>
        <v>4294.3614186048635</v>
      </c>
    </row>
    <row r="440" spans="1:28" x14ac:dyDescent="0.2">
      <c r="A440" t="s">
        <v>723</v>
      </c>
      <c r="B440" t="s">
        <v>724</v>
      </c>
      <c r="C440" t="s">
        <v>588</v>
      </c>
      <c r="D440" t="s">
        <v>588</v>
      </c>
      <c r="E440" t="s">
        <v>589</v>
      </c>
      <c r="F440" t="s">
        <v>590</v>
      </c>
      <c r="G440" t="s">
        <v>41</v>
      </c>
      <c r="H440" t="s">
        <v>42</v>
      </c>
      <c r="I440" t="s">
        <v>21</v>
      </c>
      <c r="J440" t="s">
        <v>729</v>
      </c>
      <c r="K440" s="3">
        <v>278.46550026583407</v>
      </c>
      <c r="L440" s="3">
        <v>41.013006841138825</v>
      </c>
      <c r="M440" s="3">
        <v>435.04427750158254</v>
      </c>
      <c r="N440" s="3">
        <v>94.728124722492126</v>
      </c>
      <c r="O440" s="3">
        <v>212.31272733276188</v>
      </c>
      <c r="P440" s="9">
        <f t="shared" si="39"/>
        <v>212.31272733276188</v>
      </c>
      <c r="Q440" s="9">
        <f t="shared" si="38"/>
        <v>212.31272733276188</v>
      </c>
      <c r="R440" s="9">
        <f t="shared" si="38"/>
        <v>212.31272733276188</v>
      </c>
      <c r="S440" s="9">
        <f t="shared" si="38"/>
        <v>212.31272733276188</v>
      </c>
      <c r="T440" s="9">
        <f t="shared" si="38"/>
        <v>212.31272733276188</v>
      </c>
      <c r="U440" s="9">
        <f t="shared" si="38"/>
        <v>212.31272733276188</v>
      </c>
      <c r="V440" s="9">
        <f t="shared" si="38"/>
        <v>212.31272733276188</v>
      </c>
      <c r="W440" s="3">
        <f t="shared" si="36"/>
        <v>1061.5636366638093</v>
      </c>
      <c r="X440" s="3">
        <f t="shared" si="34"/>
        <v>2547.7527279931423</v>
      </c>
      <c r="Y440" s="3">
        <f>VLOOKUP(J440,[1]BD!$J$2:$W$2575,14,FALSE)</f>
        <v>5064</v>
      </c>
      <c r="Z440" s="3">
        <f t="shared" si="35"/>
        <v>2516.2472720068577</v>
      </c>
      <c r="AA440" s="17">
        <f>VLOOKUP(J440,Budget!$J$2:$AB$2575,19,FALSE)</f>
        <v>2110</v>
      </c>
      <c r="AB440" s="17">
        <f>VLOOKUP(J440,Budget!$J$2:$AB$2575,5,FALSE)</f>
        <v>422</v>
      </c>
    </row>
    <row r="441" spans="1:28" x14ac:dyDescent="0.2">
      <c r="A441" t="s">
        <v>723</v>
      </c>
      <c r="B441" t="s">
        <v>724</v>
      </c>
      <c r="C441" t="s">
        <v>588</v>
      </c>
      <c r="D441" t="s">
        <v>588</v>
      </c>
      <c r="E441" t="s">
        <v>589</v>
      </c>
      <c r="F441" t="s">
        <v>590</v>
      </c>
      <c r="G441" t="s">
        <v>44</v>
      </c>
      <c r="H441" t="s">
        <v>45</v>
      </c>
      <c r="I441" t="s">
        <v>21</v>
      </c>
      <c r="J441" t="s">
        <v>730</v>
      </c>
      <c r="K441" s="3">
        <v>74.485923038517797</v>
      </c>
      <c r="L441" s="3">
        <v>97.247077160800174</v>
      </c>
      <c r="M441" s="3">
        <v>20.135492498154949</v>
      </c>
      <c r="N441" s="3">
        <v>83.393394395036708</v>
      </c>
      <c r="O441" s="3">
        <v>68.815471773127413</v>
      </c>
      <c r="P441" s="9">
        <f t="shared" si="39"/>
        <v>68.815471773127413</v>
      </c>
      <c r="Q441" s="9">
        <f t="shared" si="38"/>
        <v>68.815471773127413</v>
      </c>
      <c r="R441" s="9">
        <f t="shared" si="38"/>
        <v>68.815471773127413</v>
      </c>
      <c r="S441" s="9">
        <f t="shared" si="38"/>
        <v>68.815471773127413</v>
      </c>
      <c r="T441" s="9">
        <f t="shared" si="38"/>
        <v>68.815471773127413</v>
      </c>
      <c r="U441" s="9">
        <f t="shared" si="38"/>
        <v>68.815471773127413</v>
      </c>
      <c r="V441" s="9">
        <f t="shared" si="38"/>
        <v>68.815471773127413</v>
      </c>
      <c r="W441" s="3">
        <f t="shared" si="36"/>
        <v>344.07735886563705</v>
      </c>
      <c r="X441" s="3">
        <f t="shared" si="34"/>
        <v>825.78566127752913</v>
      </c>
      <c r="Y441" s="3">
        <f>VLOOKUP(J441,[1]BD!$J$2:$W$2575,14,FALSE)</f>
        <v>720</v>
      </c>
      <c r="Z441" s="3">
        <f t="shared" si="35"/>
        <v>-105.78566127752913</v>
      </c>
      <c r="AA441" s="17">
        <f>VLOOKUP(J441,Budget!$J$2:$AB$2575,19,FALSE)</f>
        <v>300</v>
      </c>
      <c r="AB441" s="17">
        <f>VLOOKUP(J441,Budget!$J$2:$AB$2575,5,FALSE)</f>
        <v>60</v>
      </c>
    </row>
    <row r="442" spans="1:28" x14ac:dyDescent="0.2">
      <c r="A442" t="s">
        <v>723</v>
      </c>
      <c r="B442" t="s">
        <v>724</v>
      </c>
      <c r="C442" t="s">
        <v>588</v>
      </c>
      <c r="D442" t="s">
        <v>588</v>
      </c>
      <c r="E442" t="s">
        <v>589</v>
      </c>
      <c r="F442" t="s">
        <v>590</v>
      </c>
      <c r="G442" t="s">
        <v>47</v>
      </c>
      <c r="H442" t="s">
        <v>48</v>
      </c>
      <c r="I442" t="s">
        <v>21</v>
      </c>
      <c r="J442" t="s">
        <v>731</v>
      </c>
      <c r="K442" s="3">
        <v>0</v>
      </c>
      <c r="L442" s="3">
        <v>0</v>
      </c>
      <c r="M442" s="3">
        <v>77.449760778565476</v>
      </c>
      <c r="N442" s="3">
        <v>0</v>
      </c>
      <c r="O442" s="3">
        <v>19.362440194641369</v>
      </c>
      <c r="P442" s="9">
        <f t="shared" si="39"/>
        <v>19.362440194641369</v>
      </c>
      <c r="Q442" s="9">
        <f t="shared" si="38"/>
        <v>19.362440194641369</v>
      </c>
      <c r="R442" s="9">
        <f t="shared" si="38"/>
        <v>19.362440194641369</v>
      </c>
      <c r="S442" s="9">
        <f t="shared" si="38"/>
        <v>19.362440194641369</v>
      </c>
      <c r="T442" s="9">
        <f t="shared" si="38"/>
        <v>19.362440194641369</v>
      </c>
      <c r="U442" s="9">
        <f t="shared" si="38"/>
        <v>19.362440194641369</v>
      </c>
      <c r="V442" s="9">
        <f t="shared" si="38"/>
        <v>19.362440194641369</v>
      </c>
      <c r="W442" s="3">
        <f t="shared" si="36"/>
        <v>96.812200973206842</v>
      </c>
      <c r="X442" s="3">
        <f t="shared" si="34"/>
        <v>232.34928233569647</v>
      </c>
      <c r="Y442" s="3">
        <f>VLOOKUP(J442,[1]BD!$J$2:$W$2575,14,FALSE)</f>
        <v>600</v>
      </c>
      <c r="Z442" s="3">
        <f t="shared" si="35"/>
        <v>367.65071766430356</v>
      </c>
      <c r="AA442" s="17">
        <f>VLOOKUP(J442,Budget!$J$2:$AB$2575,19,FALSE)</f>
        <v>300</v>
      </c>
      <c r="AB442" s="17">
        <f>VLOOKUP(J442,Budget!$J$2:$AB$2575,5,FALSE)</f>
        <v>0</v>
      </c>
    </row>
    <row r="443" spans="1:28" x14ac:dyDescent="0.2">
      <c r="A443" t="s">
        <v>723</v>
      </c>
      <c r="B443" t="s">
        <v>724</v>
      </c>
      <c r="C443" t="s">
        <v>588</v>
      </c>
      <c r="D443" t="s">
        <v>588</v>
      </c>
      <c r="E443" t="s">
        <v>589</v>
      </c>
      <c r="F443" t="s">
        <v>590</v>
      </c>
      <c r="G443" t="s">
        <v>50</v>
      </c>
      <c r="H443" t="s">
        <v>51</v>
      </c>
      <c r="I443" t="s">
        <v>21</v>
      </c>
      <c r="J443" t="s">
        <v>732</v>
      </c>
      <c r="K443" s="3">
        <v>352.44424948075869</v>
      </c>
      <c r="L443" s="3">
        <v>592.91299224542604</v>
      </c>
      <c r="M443" s="3">
        <v>149.64349325210222</v>
      </c>
      <c r="N443" s="3">
        <v>816.87495608976144</v>
      </c>
      <c r="O443" s="3">
        <v>477.96892276701215</v>
      </c>
      <c r="P443" s="9">
        <f t="shared" si="39"/>
        <v>477.9689227670122</v>
      </c>
      <c r="Q443" s="9">
        <f t="shared" si="38"/>
        <v>477.9689227670122</v>
      </c>
      <c r="R443" s="9">
        <f t="shared" si="38"/>
        <v>477.9689227670122</v>
      </c>
      <c r="S443" s="9">
        <f t="shared" si="38"/>
        <v>477.9689227670122</v>
      </c>
      <c r="T443" s="9">
        <f t="shared" si="38"/>
        <v>477.9689227670122</v>
      </c>
      <c r="U443" s="9">
        <f t="shared" si="38"/>
        <v>477.9689227670122</v>
      </c>
      <c r="V443" s="9">
        <f t="shared" si="38"/>
        <v>477.9689227670122</v>
      </c>
      <c r="W443" s="3">
        <f t="shared" si="36"/>
        <v>2389.844613835061</v>
      </c>
      <c r="X443" s="3">
        <f t="shared" si="34"/>
        <v>5735.6270732041476</v>
      </c>
      <c r="Y443" s="3">
        <f>VLOOKUP(J443,[1]BD!$J$2:$W$2575,14,FALSE)</f>
        <v>7920</v>
      </c>
      <c r="Z443" s="3">
        <f t="shared" si="35"/>
        <v>2184.3729267958524</v>
      </c>
      <c r="AA443" s="17">
        <f>VLOOKUP(J443,Budget!$J$2:$AB$2575,19,FALSE)</f>
        <v>3300</v>
      </c>
      <c r="AB443" s="17">
        <f>VLOOKUP(J443,Budget!$J$2:$AB$2575,5,FALSE)</f>
        <v>660</v>
      </c>
    </row>
    <row r="444" spans="1:28" x14ac:dyDescent="0.2">
      <c r="A444" t="s">
        <v>723</v>
      </c>
      <c r="B444" t="s">
        <v>724</v>
      </c>
      <c r="C444" t="s">
        <v>588</v>
      </c>
      <c r="D444" t="s">
        <v>588</v>
      </c>
      <c r="E444" t="s">
        <v>589</v>
      </c>
      <c r="F444" t="s">
        <v>590</v>
      </c>
      <c r="G444" t="s">
        <v>53</v>
      </c>
      <c r="H444" t="s">
        <v>54</v>
      </c>
      <c r="I444" t="s">
        <v>21</v>
      </c>
      <c r="J444" t="s">
        <v>733</v>
      </c>
      <c r="K444" s="3">
        <v>0</v>
      </c>
      <c r="L444" s="3">
        <v>0</v>
      </c>
      <c r="M444" s="3">
        <v>1901.5762253791529</v>
      </c>
      <c r="N444" s="3">
        <v>10090.876742380156</v>
      </c>
      <c r="O444" s="3">
        <v>2998.1132419398273</v>
      </c>
      <c r="P444" s="9">
        <f t="shared" si="39"/>
        <v>2998.1132419398273</v>
      </c>
      <c r="Q444" s="9">
        <f t="shared" si="38"/>
        <v>2998.1132419398273</v>
      </c>
      <c r="R444" s="9">
        <f t="shared" si="38"/>
        <v>2998.1132419398273</v>
      </c>
      <c r="S444" s="9">
        <f t="shared" si="38"/>
        <v>2998.1132419398273</v>
      </c>
      <c r="T444" s="9">
        <f t="shared" si="38"/>
        <v>2998.1132419398273</v>
      </c>
      <c r="U444" s="9">
        <f t="shared" si="38"/>
        <v>2998.1132419398273</v>
      </c>
      <c r="V444" s="9">
        <f t="shared" si="38"/>
        <v>2998.1132419398273</v>
      </c>
      <c r="W444" s="3">
        <f t="shared" si="36"/>
        <v>14990.566209699136</v>
      </c>
      <c r="X444" s="3">
        <f t="shared" si="34"/>
        <v>35977.358903277927</v>
      </c>
      <c r="Y444" s="3">
        <f>VLOOKUP(J444,[1]BD!$J$2:$W$2575,14,FALSE)</f>
        <v>100000</v>
      </c>
      <c r="Z444" s="3">
        <f t="shared" si="35"/>
        <v>64022.641096722073</v>
      </c>
      <c r="AA444" s="17">
        <f>VLOOKUP(J444,Budget!$J$2:$AB$2575,19,FALSE)</f>
        <v>30000</v>
      </c>
      <c r="AB444" s="17">
        <f>VLOOKUP(J444,Budget!$J$2:$AB$2575,5,FALSE)</f>
        <v>10000</v>
      </c>
    </row>
    <row r="445" spans="1:28" x14ac:dyDescent="0.2">
      <c r="A445" t="s">
        <v>723</v>
      </c>
      <c r="B445" t="s">
        <v>724</v>
      </c>
      <c r="C445" t="s">
        <v>588</v>
      </c>
      <c r="D445" t="s">
        <v>588</v>
      </c>
      <c r="E445" t="s">
        <v>589</v>
      </c>
      <c r="F445" t="s">
        <v>590</v>
      </c>
      <c r="G445" t="s">
        <v>59</v>
      </c>
      <c r="H445" t="s">
        <v>60</v>
      </c>
      <c r="I445" t="s">
        <v>21</v>
      </c>
      <c r="J445" t="s">
        <v>734</v>
      </c>
      <c r="K445" s="3">
        <v>0</v>
      </c>
      <c r="L445" s="3">
        <v>0</v>
      </c>
      <c r="M445" s="3">
        <v>1269.4972706961937</v>
      </c>
      <c r="N445" s="3">
        <v>1126.8382522554707</v>
      </c>
      <c r="O445" s="3">
        <v>599.08388073791616</v>
      </c>
      <c r="P445" s="9">
        <f t="shared" si="39"/>
        <v>599.08388073791616</v>
      </c>
      <c r="Q445" s="9">
        <f t="shared" si="38"/>
        <v>599.08388073791616</v>
      </c>
      <c r="R445" s="9">
        <f t="shared" si="38"/>
        <v>599.08388073791616</v>
      </c>
      <c r="S445" s="9">
        <f t="shared" si="38"/>
        <v>599.08388073791616</v>
      </c>
      <c r="T445" s="9">
        <f t="shared" si="38"/>
        <v>599.08388073791616</v>
      </c>
      <c r="U445" s="9">
        <f t="shared" si="38"/>
        <v>599.08388073791616</v>
      </c>
      <c r="V445" s="9">
        <f t="shared" si="38"/>
        <v>599.08388073791616</v>
      </c>
      <c r="W445" s="3">
        <f t="shared" si="36"/>
        <v>2995.4194036895806</v>
      </c>
      <c r="X445" s="3">
        <f t="shared" si="34"/>
        <v>7189.0065688549921</v>
      </c>
      <c r="Y445" s="3">
        <f>VLOOKUP(J445,[1]BD!$J$2:$W$2575,14,FALSE)</f>
        <v>9500</v>
      </c>
      <c r="Z445" s="3">
        <f t="shared" si="35"/>
        <v>2310.9934311450079</v>
      </c>
      <c r="AA445" s="17">
        <f>VLOOKUP(J445,Budget!$J$2:$AB$2575,19,FALSE)</f>
        <v>2850</v>
      </c>
      <c r="AB445" s="17">
        <f>VLOOKUP(J445,Budget!$J$2:$AB$2575,5,FALSE)</f>
        <v>950</v>
      </c>
    </row>
    <row r="446" spans="1:28" x14ac:dyDescent="0.2">
      <c r="A446" t="s">
        <v>723</v>
      </c>
      <c r="B446" t="s">
        <v>724</v>
      </c>
      <c r="C446" t="s">
        <v>588</v>
      </c>
      <c r="D446" t="s">
        <v>588</v>
      </c>
      <c r="E446" t="s">
        <v>589</v>
      </c>
      <c r="F446" t="s">
        <v>590</v>
      </c>
      <c r="G446" t="s">
        <v>634</v>
      </c>
      <c r="H446" t="s">
        <v>635</v>
      </c>
      <c r="I446" t="s">
        <v>21</v>
      </c>
      <c r="J446" t="s">
        <v>735</v>
      </c>
      <c r="K446" s="3">
        <v>25997.367438215842</v>
      </c>
      <c r="L446" s="3">
        <v>21375.202283962517</v>
      </c>
      <c r="M446" s="3">
        <v>35751.445532141006</v>
      </c>
      <c r="N446" s="3">
        <v>34662.823663132709</v>
      </c>
      <c r="O446" s="3">
        <v>29446.709729363021</v>
      </c>
      <c r="P446" s="9">
        <f t="shared" si="39"/>
        <v>29446.709729363025</v>
      </c>
      <c r="Q446" s="9">
        <f t="shared" si="38"/>
        <v>29446.709729363025</v>
      </c>
      <c r="R446" s="9">
        <f t="shared" si="38"/>
        <v>29446.709729363025</v>
      </c>
      <c r="S446" s="9">
        <f t="shared" si="38"/>
        <v>29446.709729363025</v>
      </c>
      <c r="T446" s="9">
        <f t="shared" si="38"/>
        <v>29446.709729363025</v>
      </c>
      <c r="U446" s="9">
        <f t="shared" si="38"/>
        <v>29446.709729363025</v>
      </c>
      <c r="V446" s="9">
        <f t="shared" si="38"/>
        <v>29446.709729363025</v>
      </c>
      <c r="W446" s="3">
        <f t="shared" si="36"/>
        <v>147233.54864681512</v>
      </c>
      <c r="X446" s="3">
        <f t="shared" si="34"/>
        <v>353360.51675235637</v>
      </c>
      <c r="Y446" s="3">
        <f>VLOOKUP(J446,[1]BD!$J$2:$W$2575,14,FALSE)</f>
        <v>300000</v>
      </c>
      <c r="Z446" s="3">
        <f t="shared" si="35"/>
        <v>-53360.516752356372</v>
      </c>
      <c r="AA446" s="17">
        <f>VLOOKUP(J446,Budget!$J$2:$AB$2575,19,FALSE)</f>
        <v>125000</v>
      </c>
      <c r="AB446" s="17">
        <f>VLOOKUP(J446,Budget!$J$2:$AB$2575,5,FALSE)</f>
        <v>25000</v>
      </c>
    </row>
    <row r="447" spans="1:28" x14ac:dyDescent="0.2">
      <c r="A447" t="s">
        <v>723</v>
      </c>
      <c r="B447" t="s">
        <v>724</v>
      </c>
      <c r="C447" t="s">
        <v>588</v>
      </c>
      <c r="D447" t="s">
        <v>588</v>
      </c>
      <c r="E447" t="s">
        <v>589</v>
      </c>
      <c r="F447" t="s">
        <v>590</v>
      </c>
      <c r="G447" t="s">
        <v>637</v>
      </c>
      <c r="H447" t="s">
        <v>638</v>
      </c>
      <c r="I447" t="s">
        <v>21</v>
      </c>
      <c r="J447" t="s">
        <v>736</v>
      </c>
      <c r="K447" s="3">
        <v>156.13728880254934</v>
      </c>
      <c r="L447" s="3">
        <v>455.52018022216527</v>
      </c>
      <c r="M447" s="3">
        <v>140.8714819993055</v>
      </c>
      <c r="N447" s="3">
        <v>508.34153749175124</v>
      </c>
      <c r="O447" s="3">
        <v>315.21762212894282</v>
      </c>
      <c r="P447" s="9">
        <f t="shared" si="39"/>
        <v>315.21762212894282</v>
      </c>
      <c r="Q447" s="9">
        <f t="shared" si="38"/>
        <v>315.21762212894282</v>
      </c>
      <c r="R447" s="9">
        <f t="shared" si="38"/>
        <v>315.21762212894282</v>
      </c>
      <c r="S447" s="9">
        <f t="shared" si="38"/>
        <v>315.21762212894282</v>
      </c>
      <c r="T447" s="9">
        <f t="shared" si="38"/>
        <v>315.21762212894282</v>
      </c>
      <c r="U447" s="9">
        <f t="shared" si="38"/>
        <v>315.21762212894282</v>
      </c>
      <c r="V447" s="9">
        <f t="shared" si="38"/>
        <v>315.21762212894282</v>
      </c>
      <c r="W447" s="3">
        <f t="shared" si="36"/>
        <v>1576.0881106447141</v>
      </c>
      <c r="X447" s="3">
        <f t="shared" si="34"/>
        <v>3782.6114655473139</v>
      </c>
      <c r="Y447" s="3">
        <f>VLOOKUP(J447,[1]BD!$J$2:$W$2575,14,FALSE)</f>
        <v>6000</v>
      </c>
      <c r="Z447" s="3">
        <f t="shared" si="35"/>
        <v>2217.3885344526861</v>
      </c>
      <c r="AA447" s="17">
        <f>VLOOKUP(J447,Budget!$J$2:$AB$2575,19,FALSE)</f>
        <v>2500</v>
      </c>
      <c r="AB447" s="17">
        <f>VLOOKUP(J447,Budget!$J$2:$AB$2575,5,FALSE)</f>
        <v>500</v>
      </c>
    </row>
    <row r="448" spans="1:28" x14ac:dyDescent="0.2">
      <c r="A448" t="s">
        <v>723</v>
      </c>
      <c r="B448" t="s">
        <v>724</v>
      </c>
      <c r="C448" t="s">
        <v>588</v>
      </c>
      <c r="D448" t="s">
        <v>588</v>
      </c>
      <c r="E448" t="s">
        <v>589</v>
      </c>
      <c r="F448" t="s">
        <v>590</v>
      </c>
      <c r="G448" t="s">
        <v>361</v>
      </c>
      <c r="H448" t="s">
        <v>362</v>
      </c>
      <c r="I448" t="s">
        <v>21</v>
      </c>
      <c r="J448" t="s">
        <v>737</v>
      </c>
      <c r="K448" s="3">
        <v>649.60710673607173</v>
      </c>
      <c r="L448" s="3">
        <v>162.47903776922661</v>
      </c>
      <c r="M448" s="3">
        <v>57.010895199753932</v>
      </c>
      <c r="N448" s="3">
        <v>934.12190184944075</v>
      </c>
      <c r="O448" s="3">
        <v>450.80473538862327</v>
      </c>
      <c r="P448" s="9">
        <f t="shared" si="39"/>
        <v>450.80473538862327</v>
      </c>
      <c r="Q448" s="9">
        <f t="shared" si="38"/>
        <v>450.80473538862327</v>
      </c>
      <c r="R448" s="9">
        <f t="shared" si="38"/>
        <v>450.80473538862327</v>
      </c>
      <c r="S448" s="9">
        <f t="shared" si="38"/>
        <v>450.80473538862327</v>
      </c>
      <c r="T448" s="9">
        <f t="shared" si="38"/>
        <v>450.80473538862327</v>
      </c>
      <c r="U448" s="9">
        <f t="shared" si="38"/>
        <v>450.80473538862327</v>
      </c>
      <c r="V448" s="9">
        <f t="shared" si="38"/>
        <v>450.80473538862327</v>
      </c>
      <c r="W448" s="3">
        <f t="shared" si="36"/>
        <v>2254.0236769431162</v>
      </c>
      <c r="X448" s="3">
        <f t="shared" si="34"/>
        <v>5409.6568246634788</v>
      </c>
      <c r="Y448" s="3">
        <f>VLOOKUP(J448,[1]BD!$J$2:$W$2575,14,FALSE)</f>
        <v>7000</v>
      </c>
      <c r="Z448" s="3">
        <f t="shared" si="35"/>
        <v>1590.3431753365212</v>
      </c>
      <c r="AA448" s="17">
        <f>VLOOKUP(J448,Budget!$J$2:$AB$2575,19,FALSE)</f>
        <v>2916.666666666667</v>
      </c>
      <c r="AB448" s="17">
        <f>VLOOKUP(J448,Budget!$J$2:$AB$2575,5,FALSE)</f>
        <v>583.33333333333337</v>
      </c>
    </row>
    <row r="449" spans="1:28" x14ac:dyDescent="0.2">
      <c r="A449" t="s">
        <v>723</v>
      </c>
      <c r="B449" t="s">
        <v>724</v>
      </c>
      <c r="C449" t="s">
        <v>588</v>
      </c>
      <c r="D449" t="s">
        <v>588</v>
      </c>
      <c r="E449" t="s">
        <v>589</v>
      </c>
      <c r="F449" t="s">
        <v>590</v>
      </c>
      <c r="G449" t="s">
        <v>65</v>
      </c>
      <c r="H449" t="s">
        <v>66</v>
      </c>
      <c r="I449" t="s">
        <v>21</v>
      </c>
      <c r="J449" t="s">
        <v>738</v>
      </c>
      <c r="K449" s="3">
        <v>46.541216242193094</v>
      </c>
      <c r="L449" s="3">
        <v>43.882931425727868</v>
      </c>
      <c r="M449" s="3">
        <v>25.983372458106075</v>
      </c>
      <c r="N449" s="3">
        <v>142.04299613592462</v>
      </c>
      <c r="O449" s="3">
        <v>64.612629065487909</v>
      </c>
      <c r="P449" s="9">
        <f t="shared" si="39"/>
        <v>64.612629065487909</v>
      </c>
      <c r="Q449" s="9">
        <f t="shared" si="38"/>
        <v>64.612629065487909</v>
      </c>
      <c r="R449" s="9">
        <f t="shared" si="38"/>
        <v>64.612629065487909</v>
      </c>
      <c r="S449" s="9">
        <f t="shared" si="38"/>
        <v>64.612629065487909</v>
      </c>
      <c r="T449" s="9">
        <f t="shared" si="38"/>
        <v>64.612629065487909</v>
      </c>
      <c r="U449" s="9">
        <f t="shared" si="38"/>
        <v>64.612629065487909</v>
      </c>
      <c r="V449" s="9">
        <f t="shared" si="38"/>
        <v>64.612629065487909</v>
      </c>
      <c r="W449" s="3">
        <f t="shared" si="36"/>
        <v>323.06314532743954</v>
      </c>
      <c r="X449" s="3">
        <f t="shared" si="34"/>
        <v>775.3515487858549</v>
      </c>
      <c r="Y449" s="3">
        <f>VLOOKUP(J449,[1]BD!$J$2:$W$2575,14,FALSE)</f>
        <v>1170</v>
      </c>
      <c r="Z449" s="3">
        <f t="shared" si="35"/>
        <v>394.6484512141451</v>
      </c>
      <c r="AA449" s="17">
        <f>VLOOKUP(J449,Budget!$J$2:$AB$2575,19,FALSE)</f>
        <v>540</v>
      </c>
      <c r="AB449" s="17">
        <f>VLOOKUP(J449,Budget!$J$2:$AB$2575,5,FALSE)</f>
        <v>200</v>
      </c>
    </row>
    <row r="450" spans="1:28" x14ac:dyDescent="0.2">
      <c r="A450" t="s">
        <v>723</v>
      </c>
      <c r="B450" t="s">
        <v>724</v>
      </c>
      <c r="C450" t="s">
        <v>588</v>
      </c>
      <c r="D450" t="s">
        <v>588</v>
      </c>
      <c r="E450" t="s">
        <v>589</v>
      </c>
      <c r="F450" t="s">
        <v>590</v>
      </c>
      <c r="G450" t="s">
        <v>68</v>
      </c>
      <c r="H450" t="s">
        <v>69</v>
      </c>
      <c r="I450" t="s">
        <v>21</v>
      </c>
      <c r="J450" t="s">
        <v>739</v>
      </c>
      <c r="K450" s="3">
        <v>14.392650721336379</v>
      </c>
      <c r="L450" s="3">
        <v>164.17719318560287</v>
      </c>
      <c r="M450" s="3">
        <v>67.202033443062945</v>
      </c>
      <c r="N450" s="3">
        <v>66.478202506362123</v>
      </c>
      <c r="O450" s="3">
        <v>78.062519964091081</v>
      </c>
      <c r="P450" s="9">
        <f t="shared" si="39"/>
        <v>78.062519964091081</v>
      </c>
      <c r="Q450" s="9">
        <f t="shared" si="38"/>
        <v>78.062519964091081</v>
      </c>
      <c r="R450" s="9">
        <f t="shared" si="38"/>
        <v>78.062519964091081</v>
      </c>
      <c r="S450" s="9">
        <f t="shared" si="38"/>
        <v>78.062519964091081</v>
      </c>
      <c r="T450" s="9">
        <f t="shared" si="38"/>
        <v>78.062519964091081</v>
      </c>
      <c r="U450" s="9">
        <f t="shared" si="38"/>
        <v>78.062519964091081</v>
      </c>
      <c r="V450" s="9">
        <f t="shared" si="38"/>
        <v>78.062519964091081</v>
      </c>
      <c r="W450" s="3">
        <f t="shared" si="36"/>
        <v>390.31259982045538</v>
      </c>
      <c r="X450" s="3">
        <f t="shared" ref="X450:X513" si="40">SUM(K450:V450)</f>
        <v>936.75023956909274</v>
      </c>
      <c r="Y450" s="3">
        <f>VLOOKUP(J450,[1]BD!$J$2:$W$2575,14,FALSE)</f>
        <v>1200</v>
      </c>
      <c r="Z450" s="3">
        <f t="shared" ref="Z450:Z513" si="41">Y450-X450</f>
        <v>263.24976043090726</v>
      </c>
      <c r="AA450" s="17">
        <f>VLOOKUP(J450,Budget!$J$2:$AB$2575,19,FALSE)</f>
        <v>500</v>
      </c>
      <c r="AB450" s="17">
        <f>VLOOKUP(J450,Budget!$J$2:$AB$2575,5,FALSE)</f>
        <v>100</v>
      </c>
    </row>
    <row r="451" spans="1:28" x14ac:dyDescent="0.2">
      <c r="A451" t="s">
        <v>740</v>
      </c>
      <c r="B451" t="s">
        <v>741</v>
      </c>
      <c r="C451" t="s">
        <v>588</v>
      </c>
      <c r="D451" t="s">
        <v>588</v>
      </c>
      <c r="E451" t="s">
        <v>589</v>
      </c>
      <c r="F451" t="s">
        <v>590</v>
      </c>
      <c r="G451" t="s">
        <v>15</v>
      </c>
      <c r="H451" t="s">
        <v>16</v>
      </c>
      <c r="I451" t="s">
        <v>17</v>
      </c>
      <c r="J451" t="s">
        <v>742</v>
      </c>
      <c r="K451" s="3">
        <v>409786.93</v>
      </c>
      <c r="L451" s="3">
        <v>339169.9</v>
      </c>
      <c r="M451" s="3">
        <v>339169.9</v>
      </c>
      <c r="N451" s="3">
        <v>445158.80000000005</v>
      </c>
      <c r="O451" s="3">
        <v>383321.38250000001</v>
      </c>
      <c r="P451" s="9">
        <f t="shared" si="39"/>
        <v>383321.38250000001</v>
      </c>
      <c r="Q451" s="9">
        <f t="shared" si="38"/>
        <v>383321.38250000001</v>
      </c>
      <c r="R451" s="9">
        <f t="shared" si="38"/>
        <v>383321.38250000001</v>
      </c>
      <c r="S451" s="9">
        <f t="shared" si="38"/>
        <v>383321.38250000001</v>
      </c>
      <c r="T451" s="9">
        <f t="shared" si="38"/>
        <v>383321.38250000001</v>
      </c>
      <c r="U451" s="9">
        <f t="shared" si="38"/>
        <v>383321.38250000001</v>
      </c>
      <c r="V451" s="9">
        <f t="shared" si="38"/>
        <v>383321.38250000001</v>
      </c>
      <c r="W451" s="3">
        <f t="shared" ref="W451:W514" si="42">SUM(K451:O451)</f>
        <v>1916606.9125000001</v>
      </c>
      <c r="X451" s="3">
        <f t="shared" si="40"/>
        <v>4599856.59</v>
      </c>
      <c r="Y451" s="3">
        <f>VLOOKUP(J451,[1]BD!$J$2:$W$2575,14,FALSE)</f>
        <v>4599284.45</v>
      </c>
      <c r="Z451" s="3">
        <f t="shared" si="41"/>
        <v>-572.13999999966472</v>
      </c>
      <c r="AA451" s="17">
        <f>VLOOKUP(J451,Budget!$J$2:$AB$2575,19,FALSE)</f>
        <v>1884790.83</v>
      </c>
      <c r="AB451" s="17">
        <f>VLOOKUP(J451,Budget!$J$2:$AB$2575,5,FALSE)</f>
        <v>445158.80000000005</v>
      </c>
    </row>
    <row r="452" spans="1:28" x14ac:dyDescent="0.2">
      <c r="A452" t="s">
        <v>740</v>
      </c>
      <c r="B452" t="s">
        <v>741</v>
      </c>
      <c r="C452" t="s">
        <v>588</v>
      </c>
      <c r="D452" t="s">
        <v>588</v>
      </c>
      <c r="E452" t="s">
        <v>589</v>
      </c>
      <c r="F452" t="s">
        <v>590</v>
      </c>
      <c r="G452" t="s">
        <v>347</v>
      </c>
      <c r="H452" t="s">
        <v>348</v>
      </c>
      <c r="I452" t="s">
        <v>17</v>
      </c>
      <c r="J452" t="s">
        <v>743</v>
      </c>
      <c r="K452" s="3">
        <v>71196.714576403392</v>
      </c>
      <c r="L452" s="3">
        <v>113210.83437540894</v>
      </c>
      <c r="M452" s="3">
        <v>68446.101757849217</v>
      </c>
      <c r="N452" s="3">
        <v>226718.8600065861</v>
      </c>
      <c r="O452" s="3">
        <v>119893.1276790619</v>
      </c>
      <c r="P452" s="9">
        <f t="shared" si="39"/>
        <v>119893.12767906189</v>
      </c>
      <c r="Q452" s="9">
        <f t="shared" si="38"/>
        <v>119893.12767906189</v>
      </c>
      <c r="R452" s="9">
        <f t="shared" si="38"/>
        <v>119893.12767906189</v>
      </c>
      <c r="S452" s="9">
        <f t="shared" si="38"/>
        <v>119893.12767906189</v>
      </c>
      <c r="T452" s="9">
        <f t="shared" si="38"/>
        <v>119893.12767906189</v>
      </c>
      <c r="U452" s="9">
        <f t="shared" si="38"/>
        <v>119893.12767906189</v>
      </c>
      <c r="V452" s="9">
        <f t="shared" si="38"/>
        <v>119893.12767906189</v>
      </c>
      <c r="W452" s="3">
        <f t="shared" si="42"/>
        <v>599465.63839530945</v>
      </c>
      <c r="X452" s="3">
        <f t="shared" si="40"/>
        <v>1438717.5321487423</v>
      </c>
      <c r="Y452" s="3">
        <f>VLOOKUP(J452,[1]BD!$J$2:$W$2575,14,FALSE)</f>
        <v>1885341.5999999999</v>
      </c>
      <c r="Z452" s="3">
        <f t="shared" si="41"/>
        <v>446624.06785125751</v>
      </c>
      <c r="AA452" s="17">
        <f>VLOOKUP(J452,Budget!$J$2:$AB$2575,19,FALSE)</f>
        <v>783827.0399999998</v>
      </c>
      <c r="AB452" s="17">
        <f>VLOOKUP(J452,Budget!$J$2:$AB$2575,5,FALSE)</f>
        <v>156427.20000000001</v>
      </c>
    </row>
    <row r="453" spans="1:28" x14ac:dyDescent="0.2">
      <c r="A453" t="s">
        <v>740</v>
      </c>
      <c r="B453" t="s">
        <v>741</v>
      </c>
      <c r="C453" t="s">
        <v>588</v>
      </c>
      <c r="D453" t="s">
        <v>588</v>
      </c>
      <c r="E453" t="s">
        <v>589</v>
      </c>
      <c r="F453" t="s">
        <v>590</v>
      </c>
      <c r="G453" t="s">
        <v>744</v>
      </c>
      <c r="H453" t="s">
        <v>745</v>
      </c>
      <c r="I453" t="s">
        <v>175</v>
      </c>
      <c r="J453" t="s">
        <v>746</v>
      </c>
      <c r="K453" s="3">
        <v>42873.814549166571</v>
      </c>
      <c r="L453" s="3">
        <v>14915.707621350297</v>
      </c>
      <c r="M453" s="3">
        <v>59431.419978622253</v>
      </c>
      <c r="N453" s="3">
        <v>52675.696376954453</v>
      </c>
      <c r="O453" s="3">
        <v>42474.159631523391</v>
      </c>
      <c r="P453" s="9">
        <f t="shared" si="39"/>
        <v>42474.159631523391</v>
      </c>
      <c r="Q453" s="9">
        <f t="shared" si="38"/>
        <v>42474.159631523391</v>
      </c>
      <c r="R453" s="9">
        <f t="shared" si="38"/>
        <v>42474.159631523391</v>
      </c>
      <c r="S453" s="9">
        <f t="shared" si="38"/>
        <v>42474.159631523391</v>
      </c>
      <c r="T453" s="9">
        <f t="shared" si="38"/>
        <v>42474.159631523391</v>
      </c>
      <c r="U453" s="9">
        <f t="shared" si="38"/>
        <v>42474.159631523391</v>
      </c>
      <c r="V453" s="9">
        <f t="shared" si="38"/>
        <v>42474.159631523391</v>
      </c>
      <c r="W453" s="3">
        <f t="shared" si="42"/>
        <v>212370.79815761695</v>
      </c>
      <c r="X453" s="3">
        <f t="shared" si="40"/>
        <v>509689.91557828081</v>
      </c>
      <c r="Y453" s="3">
        <f>VLOOKUP(J453,[1]BD!$J$2:$W$2575,14,FALSE)</f>
        <v>576000</v>
      </c>
      <c r="Z453" s="3">
        <f t="shared" si="41"/>
        <v>66310.084421719192</v>
      </c>
      <c r="AA453" s="17">
        <f>VLOOKUP(J453,Budget!$J$2:$AB$2575,19,FALSE)</f>
        <v>240000</v>
      </c>
      <c r="AB453" s="17">
        <f>VLOOKUP(J453,Budget!$J$2:$AB$2575,5,FALSE)</f>
        <v>48000</v>
      </c>
    </row>
    <row r="454" spans="1:28" x14ac:dyDescent="0.2">
      <c r="A454" t="s">
        <v>740</v>
      </c>
      <c r="B454" t="s">
        <v>741</v>
      </c>
      <c r="C454" t="s">
        <v>588</v>
      </c>
      <c r="D454" t="s">
        <v>588</v>
      </c>
      <c r="E454" t="s">
        <v>589</v>
      </c>
      <c r="F454" t="s">
        <v>590</v>
      </c>
      <c r="G454" t="s">
        <v>19</v>
      </c>
      <c r="H454" t="s">
        <v>20</v>
      </c>
      <c r="I454" t="s">
        <v>21</v>
      </c>
      <c r="J454" t="s">
        <v>747</v>
      </c>
      <c r="K454" s="3">
        <v>498.93341319225459</v>
      </c>
      <c r="L454" s="3">
        <v>101.14335863644615</v>
      </c>
      <c r="M454" s="3">
        <v>647.14231942282356</v>
      </c>
      <c r="N454" s="3">
        <v>1520.0144943875275</v>
      </c>
      <c r="O454" s="3">
        <v>691.80839640976296</v>
      </c>
      <c r="P454" s="9">
        <f t="shared" si="39"/>
        <v>691.80839640976296</v>
      </c>
      <c r="Q454" s="9">
        <f t="shared" si="38"/>
        <v>691.80839640976296</v>
      </c>
      <c r="R454" s="9">
        <f t="shared" si="38"/>
        <v>691.80839640976296</v>
      </c>
      <c r="S454" s="9">
        <f t="shared" si="38"/>
        <v>691.80839640976296</v>
      </c>
      <c r="T454" s="9">
        <f t="shared" si="38"/>
        <v>691.80839640976296</v>
      </c>
      <c r="U454" s="9">
        <f t="shared" si="38"/>
        <v>691.80839640976296</v>
      </c>
      <c r="V454" s="9">
        <f t="shared" si="38"/>
        <v>691.80839640976296</v>
      </c>
      <c r="W454" s="3">
        <f t="shared" si="42"/>
        <v>3459.041982048815</v>
      </c>
      <c r="X454" s="3">
        <f t="shared" si="40"/>
        <v>8301.7007569171565</v>
      </c>
      <c r="Y454" s="3">
        <f>VLOOKUP(J454,[1]BD!$J$2:$W$2575,14,FALSE)</f>
        <v>14400</v>
      </c>
      <c r="Z454" s="3">
        <f t="shared" si="41"/>
        <v>6098.2992430828435</v>
      </c>
      <c r="AA454" s="17">
        <f>VLOOKUP(J454,Budget!$J$2:$AB$2575,19,FALSE)</f>
        <v>6000</v>
      </c>
      <c r="AB454" s="17">
        <f>VLOOKUP(J454,Budget!$J$2:$AB$2575,5,FALSE)</f>
        <v>1200</v>
      </c>
    </row>
    <row r="455" spans="1:28" x14ac:dyDescent="0.2">
      <c r="A455" t="s">
        <v>740</v>
      </c>
      <c r="B455" t="s">
        <v>741</v>
      </c>
      <c r="C455" t="s">
        <v>588</v>
      </c>
      <c r="D455" t="s">
        <v>588</v>
      </c>
      <c r="E455" t="s">
        <v>589</v>
      </c>
      <c r="F455" t="s">
        <v>590</v>
      </c>
      <c r="G455" t="s">
        <v>23</v>
      </c>
      <c r="H455" t="s">
        <v>24</v>
      </c>
      <c r="I455" t="s">
        <v>21</v>
      </c>
      <c r="J455" t="s">
        <v>748</v>
      </c>
      <c r="K455" s="3">
        <v>621.7905096089811</v>
      </c>
      <c r="L455" s="3">
        <v>670.30260398542498</v>
      </c>
      <c r="M455" s="3">
        <v>140.75170696699089</v>
      </c>
      <c r="N455" s="3">
        <v>1065.2338046468697</v>
      </c>
      <c r="O455" s="3">
        <v>624.51965630206666</v>
      </c>
      <c r="P455" s="9">
        <f t="shared" si="39"/>
        <v>624.51965630206666</v>
      </c>
      <c r="Q455" s="9">
        <f t="shared" si="38"/>
        <v>624.51965630206666</v>
      </c>
      <c r="R455" s="9">
        <f t="shared" si="38"/>
        <v>624.51965630206666</v>
      </c>
      <c r="S455" s="9">
        <f t="shared" si="38"/>
        <v>624.51965630206666</v>
      </c>
      <c r="T455" s="9">
        <f t="shared" si="38"/>
        <v>624.51965630206666</v>
      </c>
      <c r="U455" s="9">
        <f t="shared" si="38"/>
        <v>624.51965630206666</v>
      </c>
      <c r="V455" s="9">
        <f t="shared" si="38"/>
        <v>624.51965630206666</v>
      </c>
      <c r="W455" s="3">
        <f t="shared" si="42"/>
        <v>3122.5982815103334</v>
      </c>
      <c r="X455" s="3">
        <f t="shared" si="40"/>
        <v>7494.2358756247986</v>
      </c>
      <c r="Y455" s="3">
        <f>VLOOKUP(J455,[1]BD!$J$2:$W$2575,14,FALSE)</f>
        <v>13440</v>
      </c>
      <c r="Z455" s="3">
        <f t="shared" si="41"/>
        <v>5945.7641243752014</v>
      </c>
      <c r="AA455" s="17">
        <f>VLOOKUP(J455,Budget!$J$2:$AB$2575,19,FALSE)</f>
        <v>5600</v>
      </c>
      <c r="AB455" s="17">
        <f>VLOOKUP(J455,Budget!$J$2:$AB$2575,5,FALSE)</f>
        <v>1120</v>
      </c>
    </row>
    <row r="456" spans="1:28" x14ac:dyDescent="0.2">
      <c r="A456" t="s">
        <v>740</v>
      </c>
      <c r="B456" t="s">
        <v>741</v>
      </c>
      <c r="C456" t="s">
        <v>588</v>
      </c>
      <c r="D456" t="s">
        <v>588</v>
      </c>
      <c r="E456" t="s">
        <v>589</v>
      </c>
      <c r="F456" t="s">
        <v>590</v>
      </c>
      <c r="G456" t="s">
        <v>26</v>
      </c>
      <c r="H456" t="s">
        <v>27</v>
      </c>
      <c r="I456" t="s">
        <v>21</v>
      </c>
      <c r="J456" t="s">
        <v>749</v>
      </c>
      <c r="K456" s="3">
        <v>269.18647529499111</v>
      </c>
      <c r="L456" s="3">
        <v>741.14193300228226</v>
      </c>
      <c r="M456" s="3">
        <v>341.13325399031191</v>
      </c>
      <c r="N456" s="3">
        <v>390.50643778778914</v>
      </c>
      <c r="O456" s="3">
        <v>435.49202501884361</v>
      </c>
      <c r="P456" s="9">
        <f t="shared" si="39"/>
        <v>435.49202501884355</v>
      </c>
      <c r="Q456" s="9">
        <f t="shared" si="38"/>
        <v>435.49202501884355</v>
      </c>
      <c r="R456" s="9">
        <f t="shared" si="38"/>
        <v>435.49202501884355</v>
      </c>
      <c r="S456" s="9">
        <f t="shared" si="38"/>
        <v>435.49202501884355</v>
      </c>
      <c r="T456" s="9">
        <f t="shared" si="38"/>
        <v>435.49202501884355</v>
      </c>
      <c r="U456" s="9">
        <f t="shared" si="38"/>
        <v>435.49202501884355</v>
      </c>
      <c r="V456" s="9">
        <f t="shared" si="38"/>
        <v>435.49202501884355</v>
      </c>
      <c r="W456" s="3">
        <f t="shared" si="42"/>
        <v>2177.4601250942178</v>
      </c>
      <c r="X456" s="3">
        <f t="shared" si="40"/>
        <v>5225.9043002261214</v>
      </c>
      <c r="Y456" s="3">
        <f>VLOOKUP(J456,[1]BD!$J$2:$W$2575,14,FALSE)</f>
        <v>6264</v>
      </c>
      <c r="Z456" s="3">
        <f t="shared" si="41"/>
        <v>1038.0956997738786</v>
      </c>
      <c r="AA456" s="17">
        <f>VLOOKUP(J456,Budget!$J$2:$AB$2575,19,FALSE)</f>
        <v>2610</v>
      </c>
      <c r="AB456" s="17">
        <f>VLOOKUP(J456,Budget!$J$2:$AB$2575,5,FALSE)</f>
        <v>522</v>
      </c>
    </row>
    <row r="457" spans="1:28" x14ac:dyDescent="0.2">
      <c r="A457" t="s">
        <v>740</v>
      </c>
      <c r="B457" t="s">
        <v>741</v>
      </c>
      <c r="C457" t="s">
        <v>588</v>
      </c>
      <c r="D457" t="s">
        <v>588</v>
      </c>
      <c r="E457" t="s">
        <v>589</v>
      </c>
      <c r="F457" t="s">
        <v>590</v>
      </c>
      <c r="G457" t="s">
        <v>38</v>
      </c>
      <c r="H457" t="s">
        <v>39</v>
      </c>
      <c r="I457" t="s">
        <v>21</v>
      </c>
      <c r="J457" t="s">
        <v>750</v>
      </c>
      <c r="K457" s="3">
        <v>1784.6940427575339</v>
      </c>
      <c r="L457" s="3">
        <v>719.18298530582797</v>
      </c>
      <c r="M457" s="3">
        <v>1911.1321061916567</v>
      </c>
      <c r="N457" s="3">
        <v>1549.6147552609227</v>
      </c>
      <c r="O457" s="3">
        <v>1491.1559723789853</v>
      </c>
      <c r="P457" s="9">
        <f t="shared" si="39"/>
        <v>1491.1559723789853</v>
      </c>
      <c r="Q457" s="9">
        <f t="shared" si="38"/>
        <v>1491.1559723789853</v>
      </c>
      <c r="R457" s="9">
        <f t="shared" si="38"/>
        <v>1491.1559723789853</v>
      </c>
      <c r="S457" s="9">
        <f t="shared" si="38"/>
        <v>1491.1559723789853</v>
      </c>
      <c r="T457" s="9">
        <f t="shared" si="38"/>
        <v>1491.1559723789853</v>
      </c>
      <c r="U457" s="9">
        <f t="shared" si="38"/>
        <v>1491.1559723789853</v>
      </c>
      <c r="V457" s="9">
        <f t="shared" si="38"/>
        <v>1491.1559723789853</v>
      </c>
      <c r="W457" s="3">
        <f t="shared" si="42"/>
        <v>7455.7798618949264</v>
      </c>
      <c r="X457" s="3">
        <f t="shared" si="40"/>
        <v>17893.871668547825</v>
      </c>
      <c r="Y457" s="3">
        <f>VLOOKUP(J457,[1]BD!$J$2:$W$2575,14,FALSE)</f>
        <v>17177.445674419454</v>
      </c>
      <c r="Z457" s="3">
        <f t="shared" si="41"/>
        <v>-716.4259941283708</v>
      </c>
      <c r="AA457" s="17">
        <f>VLOOKUP(J457,Budget!$J$2:$AB$2575,19,FALSE)</f>
        <v>7157.269031008107</v>
      </c>
      <c r="AB457" s="17">
        <f>VLOOKUP(J457,Budget!$J$2:$AB$2575,5,FALSE)</f>
        <v>1431.4538062016213</v>
      </c>
    </row>
    <row r="458" spans="1:28" x14ac:dyDescent="0.2">
      <c r="A458" t="s">
        <v>740</v>
      </c>
      <c r="B458" t="s">
        <v>741</v>
      </c>
      <c r="C458" t="s">
        <v>588</v>
      </c>
      <c r="D458" t="s">
        <v>588</v>
      </c>
      <c r="E458" t="s">
        <v>589</v>
      </c>
      <c r="F458" t="s">
        <v>590</v>
      </c>
      <c r="G458" t="s">
        <v>41</v>
      </c>
      <c r="H458" t="s">
        <v>42</v>
      </c>
      <c r="I458" t="s">
        <v>21</v>
      </c>
      <c r="J458" t="s">
        <v>751</v>
      </c>
      <c r="K458" s="3">
        <v>797.60822956074128</v>
      </c>
      <c r="L458" s="3">
        <v>118.0459675626345</v>
      </c>
      <c r="M458" s="3">
        <v>144.78241009083229</v>
      </c>
      <c r="N458" s="3">
        <v>319.32713048839054</v>
      </c>
      <c r="O458" s="3">
        <v>344.94093442564963</v>
      </c>
      <c r="P458" s="9">
        <f t="shared" si="39"/>
        <v>344.94093442564963</v>
      </c>
      <c r="Q458" s="9">
        <f t="shared" si="38"/>
        <v>344.94093442564963</v>
      </c>
      <c r="R458" s="9">
        <f t="shared" si="38"/>
        <v>344.94093442564963</v>
      </c>
      <c r="S458" s="9">
        <f t="shared" si="38"/>
        <v>344.94093442564963</v>
      </c>
      <c r="T458" s="9">
        <f t="shared" si="38"/>
        <v>344.94093442564963</v>
      </c>
      <c r="U458" s="9">
        <f t="shared" si="38"/>
        <v>344.94093442564963</v>
      </c>
      <c r="V458" s="9">
        <f t="shared" si="38"/>
        <v>344.94093442564963</v>
      </c>
      <c r="W458" s="3">
        <f t="shared" si="42"/>
        <v>1724.7046721282481</v>
      </c>
      <c r="X458" s="3">
        <f t="shared" si="40"/>
        <v>4139.2912131077956</v>
      </c>
      <c r="Y458" s="3">
        <f>VLOOKUP(J458,[1]BD!$J$2:$W$2575,14,FALSE)</f>
        <v>9492</v>
      </c>
      <c r="Z458" s="3">
        <f t="shared" si="41"/>
        <v>5352.7087868922044</v>
      </c>
      <c r="AA458" s="17">
        <f>VLOOKUP(J458,Budget!$J$2:$AB$2575,19,FALSE)</f>
        <v>3955</v>
      </c>
      <c r="AB458" s="17">
        <f>VLOOKUP(J458,Budget!$J$2:$AB$2575,5,FALSE)</f>
        <v>791</v>
      </c>
    </row>
    <row r="459" spans="1:28" x14ac:dyDescent="0.2">
      <c r="A459" t="s">
        <v>740</v>
      </c>
      <c r="B459" t="s">
        <v>741</v>
      </c>
      <c r="C459" t="s">
        <v>588</v>
      </c>
      <c r="D459" t="s">
        <v>588</v>
      </c>
      <c r="E459" t="s">
        <v>589</v>
      </c>
      <c r="F459" t="s">
        <v>590</v>
      </c>
      <c r="G459" t="s">
        <v>44</v>
      </c>
      <c r="H459" t="s">
        <v>45</v>
      </c>
      <c r="I459" t="s">
        <v>21</v>
      </c>
      <c r="J459" t="s">
        <v>752</v>
      </c>
      <c r="K459" s="3">
        <v>608.39543452564055</v>
      </c>
      <c r="L459" s="3">
        <v>544.89454647782577</v>
      </c>
      <c r="M459" s="3">
        <v>339.09111669764644</v>
      </c>
      <c r="N459" s="3">
        <v>68.258039901848932</v>
      </c>
      <c r="O459" s="3">
        <v>390.15978440074042</v>
      </c>
      <c r="P459" s="9">
        <f t="shared" si="39"/>
        <v>390.15978440074042</v>
      </c>
      <c r="Q459" s="9">
        <f t="shared" si="38"/>
        <v>390.15978440074042</v>
      </c>
      <c r="R459" s="9">
        <f t="shared" si="38"/>
        <v>390.15978440074042</v>
      </c>
      <c r="S459" s="9">
        <f t="shared" si="38"/>
        <v>390.15978440074042</v>
      </c>
      <c r="T459" s="9">
        <f t="shared" si="38"/>
        <v>390.15978440074042</v>
      </c>
      <c r="U459" s="9">
        <f t="shared" si="38"/>
        <v>390.15978440074042</v>
      </c>
      <c r="V459" s="9">
        <f t="shared" si="38"/>
        <v>390.15978440074042</v>
      </c>
      <c r="W459" s="3">
        <f t="shared" si="42"/>
        <v>1950.798922003702</v>
      </c>
      <c r="X459" s="3">
        <f t="shared" si="40"/>
        <v>4681.9174128088853</v>
      </c>
      <c r="Y459" s="3">
        <f>VLOOKUP(J459,[1]BD!$J$2:$W$2575,14,FALSE)</f>
        <v>6000</v>
      </c>
      <c r="Z459" s="3">
        <f t="shared" si="41"/>
        <v>1318.0825871911147</v>
      </c>
      <c r="AA459" s="17">
        <f>VLOOKUP(J459,Budget!$J$2:$AB$2575,19,FALSE)</f>
        <v>2500</v>
      </c>
      <c r="AB459" s="17">
        <f>VLOOKUP(J459,Budget!$J$2:$AB$2575,5,FALSE)</f>
        <v>500</v>
      </c>
    </row>
    <row r="460" spans="1:28" x14ac:dyDescent="0.2">
      <c r="A460" t="s">
        <v>740</v>
      </c>
      <c r="B460" t="s">
        <v>741</v>
      </c>
      <c r="C460" t="s">
        <v>588</v>
      </c>
      <c r="D460" t="s">
        <v>588</v>
      </c>
      <c r="E460" t="s">
        <v>589</v>
      </c>
      <c r="F460" t="s">
        <v>590</v>
      </c>
      <c r="G460" t="s">
        <v>47</v>
      </c>
      <c r="H460" t="s">
        <v>48</v>
      </c>
      <c r="I460" t="s">
        <v>21</v>
      </c>
      <c r="J460" t="s">
        <v>753</v>
      </c>
      <c r="K460" s="3">
        <v>176.2041508425236</v>
      </c>
      <c r="L460" s="3">
        <v>347.32318620769536</v>
      </c>
      <c r="M460" s="3">
        <v>225.26401008191817</v>
      </c>
      <c r="N460" s="3">
        <v>651.9643722022596</v>
      </c>
      <c r="O460" s="3">
        <v>350.18892983359922</v>
      </c>
      <c r="P460" s="9">
        <f t="shared" si="39"/>
        <v>350.18892983359922</v>
      </c>
      <c r="Q460" s="9">
        <f t="shared" si="38"/>
        <v>350.18892983359922</v>
      </c>
      <c r="R460" s="9">
        <f t="shared" si="38"/>
        <v>350.18892983359922</v>
      </c>
      <c r="S460" s="9">
        <f t="shared" si="38"/>
        <v>350.18892983359922</v>
      </c>
      <c r="T460" s="9">
        <f t="shared" si="38"/>
        <v>350.18892983359922</v>
      </c>
      <c r="U460" s="9">
        <f t="shared" si="38"/>
        <v>350.18892983359922</v>
      </c>
      <c r="V460" s="9">
        <f t="shared" si="38"/>
        <v>350.18892983359922</v>
      </c>
      <c r="W460" s="3">
        <f t="shared" si="42"/>
        <v>1750.944649167996</v>
      </c>
      <c r="X460" s="3">
        <f t="shared" si="40"/>
        <v>4202.2671580031902</v>
      </c>
      <c r="Y460" s="3">
        <f>VLOOKUP(J460,[1]BD!$J$2:$W$2575,14,FALSE)</f>
        <v>6120</v>
      </c>
      <c r="Z460" s="3">
        <f t="shared" si="41"/>
        <v>1917.7328419968098</v>
      </c>
      <c r="AA460" s="17">
        <f>VLOOKUP(J460,Budget!$J$2:$AB$2575,19,FALSE)</f>
        <v>2550</v>
      </c>
      <c r="AB460" s="17">
        <f>VLOOKUP(J460,Budget!$J$2:$AB$2575,5,FALSE)</f>
        <v>510</v>
      </c>
    </row>
    <row r="461" spans="1:28" x14ac:dyDescent="0.2">
      <c r="A461" t="s">
        <v>740</v>
      </c>
      <c r="B461" t="s">
        <v>741</v>
      </c>
      <c r="C461" t="s">
        <v>588</v>
      </c>
      <c r="D461" t="s">
        <v>588</v>
      </c>
      <c r="E461" t="s">
        <v>589</v>
      </c>
      <c r="F461" t="s">
        <v>590</v>
      </c>
      <c r="G461" t="s">
        <v>754</v>
      </c>
      <c r="H461" t="s">
        <v>755</v>
      </c>
      <c r="I461" t="s">
        <v>21</v>
      </c>
      <c r="J461" t="s">
        <v>756</v>
      </c>
      <c r="K461" s="3">
        <v>8582.8063470591605</v>
      </c>
      <c r="L461" s="3">
        <v>3941.8204027084403</v>
      </c>
      <c r="M461" s="3">
        <v>18033.291520341216</v>
      </c>
      <c r="N461" s="3">
        <v>5649.8565979676905</v>
      </c>
      <c r="O461" s="3">
        <v>9051.9437170191268</v>
      </c>
      <c r="P461" s="9">
        <f t="shared" si="39"/>
        <v>9051.9437170191268</v>
      </c>
      <c r="Q461" s="9">
        <f t="shared" si="38"/>
        <v>9051.9437170191268</v>
      </c>
      <c r="R461" s="9">
        <f t="shared" si="38"/>
        <v>9051.9437170191268</v>
      </c>
      <c r="S461" s="9">
        <f t="shared" si="38"/>
        <v>9051.9437170191268</v>
      </c>
      <c r="T461" s="9">
        <f t="shared" si="38"/>
        <v>9051.9437170191268</v>
      </c>
      <c r="U461" s="9">
        <f t="shared" si="38"/>
        <v>9051.9437170191268</v>
      </c>
      <c r="V461" s="9">
        <f t="shared" si="38"/>
        <v>9051.9437170191268</v>
      </c>
      <c r="W461" s="3">
        <f t="shared" si="42"/>
        <v>45259.71858509563</v>
      </c>
      <c r="X461" s="3">
        <f t="shared" si="40"/>
        <v>108623.32460422949</v>
      </c>
      <c r="Y461" s="3">
        <f>VLOOKUP(J461,[1]BD!$J$2:$W$2575,14,FALSE)</f>
        <v>163200</v>
      </c>
      <c r="Z461" s="3">
        <f t="shared" si="41"/>
        <v>54576.675395770508</v>
      </c>
      <c r="AA461" s="17">
        <f>VLOOKUP(J461,Budget!$J$2:$AB$2575,19,FALSE)</f>
        <v>68000</v>
      </c>
      <c r="AB461" s="17">
        <f>VLOOKUP(J461,Budget!$J$2:$AB$2575,5,FALSE)</f>
        <v>13600</v>
      </c>
    </row>
    <row r="462" spans="1:28" x14ac:dyDescent="0.2">
      <c r="A462" t="s">
        <v>740</v>
      </c>
      <c r="B462" t="s">
        <v>741</v>
      </c>
      <c r="C462" t="s">
        <v>588</v>
      </c>
      <c r="D462" t="s">
        <v>588</v>
      </c>
      <c r="E462" t="s">
        <v>589</v>
      </c>
      <c r="F462" t="s">
        <v>590</v>
      </c>
      <c r="G462" t="s">
        <v>757</v>
      </c>
      <c r="H462" t="s">
        <v>758</v>
      </c>
      <c r="I462" t="s">
        <v>21</v>
      </c>
      <c r="J462" t="s">
        <v>759</v>
      </c>
      <c r="K462" s="3">
        <v>1242.1808445399347</v>
      </c>
      <c r="L462" s="3">
        <v>1808.3797239450512</v>
      </c>
      <c r="M462" s="3">
        <v>2503.6592097118532</v>
      </c>
      <c r="N462" s="3">
        <v>160.40107052961395</v>
      </c>
      <c r="O462" s="3">
        <v>1428.6552121816133</v>
      </c>
      <c r="P462" s="9">
        <f t="shared" si="39"/>
        <v>1428.6552121816133</v>
      </c>
      <c r="Q462" s="9">
        <f t="shared" si="38"/>
        <v>1428.6552121816133</v>
      </c>
      <c r="R462" s="9">
        <f t="shared" si="38"/>
        <v>1428.6552121816133</v>
      </c>
      <c r="S462" s="9">
        <f t="shared" si="38"/>
        <v>1428.6552121816133</v>
      </c>
      <c r="T462" s="9">
        <f t="shared" si="38"/>
        <v>1428.6552121816133</v>
      </c>
      <c r="U462" s="9">
        <f t="shared" si="38"/>
        <v>1428.6552121816133</v>
      </c>
      <c r="V462" s="9">
        <f t="shared" si="38"/>
        <v>1428.6552121816133</v>
      </c>
      <c r="W462" s="3">
        <f t="shared" si="42"/>
        <v>7143.276060908066</v>
      </c>
      <c r="X462" s="3">
        <f t="shared" si="40"/>
        <v>17143.86254617936</v>
      </c>
      <c r="Y462" s="3">
        <f>VLOOKUP(J462,[1]BD!$J$2:$W$2575,14,FALSE)</f>
        <v>72000</v>
      </c>
      <c r="Z462" s="3">
        <f t="shared" si="41"/>
        <v>54856.137453820644</v>
      </c>
      <c r="AA462" s="17">
        <f>VLOOKUP(J462,Budget!$J$2:$AB$2575,19,FALSE)</f>
        <v>30000</v>
      </c>
      <c r="AB462" s="17">
        <f>VLOOKUP(J462,Budget!$J$2:$AB$2575,5,FALSE)</f>
        <v>6000</v>
      </c>
    </row>
    <row r="463" spans="1:28" x14ac:dyDescent="0.2">
      <c r="A463" t="s">
        <v>740</v>
      </c>
      <c r="B463" t="s">
        <v>741</v>
      </c>
      <c r="C463" t="s">
        <v>588</v>
      </c>
      <c r="D463" t="s">
        <v>588</v>
      </c>
      <c r="E463" t="s">
        <v>589</v>
      </c>
      <c r="F463" t="s">
        <v>590</v>
      </c>
      <c r="G463" t="s">
        <v>50</v>
      </c>
      <c r="H463" t="s">
        <v>51</v>
      </c>
      <c r="I463" t="s">
        <v>21</v>
      </c>
      <c r="J463" t="s">
        <v>760</v>
      </c>
      <c r="K463" s="3">
        <v>455.09629152732407</v>
      </c>
      <c r="L463" s="3">
        <v>944.59401642882256</v>
      </c>
      <c r="M463" s="3">
        <v>1560.3163212440359</v>
      </c>
      <c r="N463" s="3">
        <v>645.33555431748039</v>
      </c>
      <c r="O463" s="3">
        <v>901.33554587941569</v>
      </c>
      <c r="P463" s="9">
        <f t="shared" si="39"/>
        <v>901.33554587941558</v>
      </c>
      <c r="Q463" s="9">
        <f t="shared" si="38"/>
        <v>901.33554587941558</v>
      </c>
      <c r="R463" s="9">
        <f t="shared" si="38"/>
        <v>901.33554587941558</v>
      </c>
      <c r="S463" s="9">
        <f t="shared" si="38"/>
        <v>901.33554587941558</v>
      </c>
      <c r="T463" s="9">
        <f t="shared" si="38"/>
        <v>901.33554587941558</v>
      </c>
      <c r="U463" s="9">
        <f t="shared" si="38"/>
        <v>901.33554587941558</v>
      </c>
      <c r="V463" s="9">
        <f t="shared" si="38"/>
        <v>901.33554587941558</v>
      </c>
      <c r="W463" s="3">
        <f t="shared" si="42"/>
        <v>4506.6777293970781</v>
      </c>
      <c r="X463" s="3">
        <f t="shared" si="40"/>
        <v>10816.026550552988</v>
      </c>
      <c r="Y463" s="3">
        <f>VLOOKUP(J463,[1]BD!$J$2:$W$2575,14,FALSE)</f>
        <v>13200</v>
      </c>
      <c r="Z463" s="3">
        <f t="shared" si="41"/>
        <v>2383.9734494470122</v>
      </c>
      <c r="AA463" s="17">
        <f>VLOOKUP(J463,Budget!$J$2:$AB$2575,19,FALSE)</f>
        <v>5500</v>
      </c>
      <c r="AB463" s="17">
        <f>VLOOKUP(J463,Budget!$J$2:$AB$2575,5,FALSE)</f>
        <v>1100</v>
      </c>
    </row>
    <row r="464" spans="1:28" x14ac:dyDescent="0.2">
      <c r="A464" t="s">
        <v>740</v>
      </c>
      <c r="B464" t="s">
        <v>741</v>
      </c>
      <c r="C464" t="s">
        <v>588</v>
      </c>
      <c r="D464" t="s">
        <v>588</v>
      </c>
      <c r="E464" t="s">
        <v>589</v>
      </c>
      <c r="F464" t="s">
        <v>590</v>
      </c>
      <c r="G464" t="s">
        <v>53</v>
      </c>
      <c r="H464" t="s">
        <v>54</v>
      </c>
      <c r="I464" t="s">
        <v>21</v>
      </c>
      <c r="J464" t="s">
        <v>761</v>
      </c>
      <c r="K464" s="3">
        <v>11269.926898622723</v>
      </c>
      <c r="L464" s="3">
        <v>12641.72857506029</v>
      </c>
      <c r="M464" s="3">
        <v>3766.2732413365129</v>
      </c>
      <c r="N464" s="3">
        <v>7140.1629910260635</v>
      </c>
      <c r="O464" s="3">
        <v>8704.5229265113976</v>
      </c>
      <c r="P464" s="9">
        <f t="shared" si="39"/>
        <v>8704.5229265113976</v>
      </c>
      <c r="Q464" s="9">
        <f t="shared" si="38"/>
        <v>8704.5229265113976</v>
      </c>
      <c r="R464" s="9">
        <f t="shared" si="38"/>
        <v>8704.5229265113976</v>
      </c>
      <c r="S464" s="9">
        <f t="shared" si="38"/>
        <v>8704.5229265113976</v>
      </c>
      <c r="T464" s="9">
        <f t="shared" si="38"/>
        <v>8704.5229265113976</v>
      </c>
      <c r="U464" s="9">
        <f t="shared" si="38"/>
        <v>8704.5229265113976</v>
      </c>
      <c r="V464" s="9">
        <f t="shared" si="38"/>
        <v>8704.5229265113976</v>
      </c>
      <c r="W464" s="3">
        <f t="shared" si="42"/>
        <v>43522.614632556986</v>
      </c>
      <c r="X464" s="3">
        <f t="shared" si="40"/>
        <v>104454.27511813679</v>
      </c>
      <c r="Y464" s="3">
        <f>VLOOKUP(J464,[1]BD!$J$2:$W$2575,14,FALSE)</f>
        <v>150000</v>
      </c>
      <c r="Z464" s="3">
        <f t="shared" si="41"/>
        <v>45545.724881863207</v>
      </c>
      <c r="AA464" s="17">
        <f>VLOOKUP(J464,Budget!$J$2:$AB$2575,19,FALSE)</f>
        <v>62500</v>
      </c>
      <c r="AB464" s="17">
        <f>VLOOKUP(J464,Budget!$J$2:$AB$2575,5,FALSE)</f>
        <v>12500</v>
      </c>
    </row>
    <row r="465" spans="1:28" x14ac:dyDescent="0.2">
      <c r="A465" t="s">
        <v>740</v>
      </c>
      <c r="B465" t="s">
        <v>741</v>
      </c>
      <c r="C465" t="s">
        <v>588</v>
      </c>
      <c r="D465" t="s">
        <v>588</v>
      </c>
      <c r="E465" t="s">
        <v>589</v>
      </c>
      <c r="F465" t="s">
        <v>590</v>
      </c>
      <c r="G465" t="s">
        <v>56</v>
      </c>
      <c r="H465" t="s">
        <v>57</v>
      </c>
      <c r="I465" t="s">
        <v>21</v>
      </c>
      <c r="J465" t="s">
        <v>762</v>
      </c>
      <c r="K465" s="3">
        <v>266.91447821775631</v>
      </c>
      <c r="L465" s="3">
        <v>148.66319351685831</v>
      </c>
      <c r="M465" s="3">
        <v>1249.1542104963571</v>
      </c>
      <c r="N465" s="3">
        <v>25.174037929371515</v>
      </c>
      <c r="O465" s="3">
        <v>422.47648004008579</v>
      </c>
      <c r="P465" s="9">
        <f t="shared" si="39"/>
        <v>422.47648004008579</v>
      </c>
      <c r="Q465" s="9">
        <f t="shared" si="38"/>
        <v>422.47648004008579</v>
      </c>
      <c r="R465" s="9">
        <f t="shared" si="38"/>
        <v>422.47648004008579</v>
      </c>
      <c r="S465" s="9">
        <f t="shared" si="38"/>
        <v>422.47648004008579</v>
      </c>
      <c r="T465" s="9">
        <f t="shared" si="38"/>
        <v>422.47648004008579</v>
      </c>
      <c r="U465" s="9">
        <f t="shared" si="38"/>
        <v>422.47648004008579</v>
      </c>
      <c r="V465" s="9">
        <f t="shared" si="38"/>
        <v>422.47648004008579</v>
      </c>
      <c r="W465" s="3">
        <f t="shared" si="42"/>
        <v>2112.3824002004289</v>
      </c>
      <c r="X465" s="3">
        <f t="shared" si="40"/>
        <v>5069.7177604810295</v>
      </c>
      <c r="Y465" s="3">
        <f>VLOOKUP(J465,[1]BD!$J$2:$W$2575,14,FALSE)</f>
        <v>15000</v>
      </c>
      <c r="Z465" s="3">
        <f t="shared" si="41"/>
        <v>9930.2822395189705</v>
      </c>
      <c r="AA465" s="17">
        <f>VLOOKUP(J465,Budget!$J$2:$AB$2575,19,FALSE)</f>
        <v>6250</v>
      </c>
      <c r="AB465" s="17">
        <f>VLOOKUP(J465,Budget!$J$2:$AB$2575,5,FALSE)</f>
        <v>1250</v>
      </c>
    </row>
    <row r="466" spans="1:28" x14ac:dyDescent="0.2">
      <c r="A466" t="s">
        <v>740</v>
      </c>
      <c r="B466" t="s">
        <v>741</v>
      </c>
      <c r="C466" t="s">
        <v>588</v>
      </c>
      <c r="D466" t="s">
        <v>588</v>
      </c>
      <c r="E466" t="s">
        <v>589</v>
      </c>
      <c r="F466" t="s">
        <v>590</v>
      </c>
      <c r="G466" t="s">
        <v>59</v>
      </c>
      <c r="H466" t="s">
        <v>60</v>
      </c>
      <c r="I466" t="s">
        <v>21</v>
      </c>
      <c r="J466" t="s">
        <v>763</v>
      </c>
      <c r="K466" s="3">
        <v>3512.0401869721213</v>
      </c>
      <c r="L466" s="3">
        <v>1072.4170461205995</v>
      </c>
      <c r="M466" s="3">
        <v>3247.24233181304</v>
      </c>
      <c r="N466" s="3">
        <v>2027.6680951794178</v>
      </c>
      <c r="O466" s="3">
        <v>2464.8419150212949</v>
      </c>
      <c r="P466" s="9">
        <f t="shared" si="39"/>
        <v>2464.8419150212949</v>
      </c>
      <c r="Q466" s="9">
        <f t="shared" si="38"/>
        <v>2464.8419150212949</v>
      </c>
      <c r="R466" s="9">
        <f t="shared" si="38"/>
        <v>2464.8419150212949</v>
      </c>
      <c r="S466" s="9">
        <f t="shared" si="38"/>
        <v>2464.8419150212949</v>
      </c>
      <c r="T466" s="9">
        <f t="shared" si="38"/>
        <v>2464.8419150212949</v>
      </c>
      <c r="U466" s="9">
        <f t="shared" si="38"/>
        <v>2464.8419150212949</v>
      </c>
      <c r="V466" s="9">
        <f t="shared" si="38"/>
        <v>2464.8419150212949</v>
      </c>
      <c r="W466" s="3">
        <f t="shared" si="42"/>
        <v>12324.209575106473</v>
      </c>
      <c r="X466" s="3">
        <f t="shared" si="40"/>
        <v>29578.102980255531</v>
      </c>
      <c r="Y466" s="3">
        <f>VLOOKUP(J466,[1]BD!$J$2:$W$2575,14,FALSE)</f>
        <v>30000</v>
      </c>
      <c r="Z466" s="3">
        <f t="shared" si="41"/>
        <v>421.89701974446871</v>
      </c>
      <c r="AA466" s="17">
        <f>VLOOKUP(J466,Budget!$J$2:$AB$2575,19,FALSE)</f>
        <v>12500</v>
      </c>
      <c r="AB466" s="17">
        <f>VLOOKUP(J466,Budget!$J$2:$AB$2575,5,FALSE)</f>
        <v>2500</v>
      </c>
    </row>
    <row r="467" spans="1:28" x14ac:dyDescent="0.2">
      <c r="A467" t="s">
        <v>740</v>
      </c>
      <c r="B467" t="s">
        <v>741</v>
      </c>
      <c r="C467" t="s">
        <v>588</v>
      </c>
      <c r="D467" t="s">
        <v>588</v>
      </c>
      <c r="E467" t="s">
        <v>589</v>
      </c>
      <c r="F467" t="s">
        <v>590</v>
      </c>
      <c r="G467" t="s">
        <v>62</v>
      </c>
      <c r="H467" t="s">
        <v>63</v>
      </c>
      <c r="I467" t="s">
        <v>21</v>
      </c>
      <c r="J467" t="s">
        <v>764</v>
      </c>
      <c r="K467" s="3">
        <v>132.2637742296663</v>
      </c>
      <c r="L467" s="3">
        <v>124.96900791373079</v>
      </c>
      <c r="M467" s="3">
        <v>17.08104571265552</v>
      </c>
      <c r="N467" s="3">
        <v>222.81543632127656</v>
      </c>
      <c r="O467" s="3">
        <v>124.2823160443323</v>
      </c>
      <c r="P467" s="9">
        <f t="shared" si="39"/>
        <v>124.2823160443323</v>
      </c>
      <c r="Q467" s="9">
        <f t="shared" si="38"/>
        <v>124.2823160443323</v>
      </c>
      <c r="R467" s="9">
        <f t="shared" si="38"/>
        <v>124.2823160443323</v>
      </c>
      <c r="S467" s="9">
        <f t="shared" si="38"/>
        <v>124.2823160443323</v>
      </c>
      <c r="T467" s="9">
        <f t="shared" si="38"/>
        <v>124.2823160443323</v>
      </c>
      <c r="U467" s="9">
        <f t="shared" si="38"/>
        <v>124.2823160443323</v>
      </c>
      <c r="V467" s="9">
        <f t="shared" si="38"/>
        <v>124.2823160443323</v>
      </c>
      <c r="W467" s="3">
        <f t="shared" si="42"/>
        <v>621.41158022166155</v>
      </c>
      <c r="X467" s="3">
        <f t="shared" si="40"/>
        <v>1491.3877925319875</v>
      </c>
      <c r="Y467" s="3">
        <f>VLOOKUP(J467,[1]BD!$J$2:$W$2575,14,FALSE)</f>
        <v>2160</v>
      </c>
      <c r="Z467" s="3">
        <f t="shared" si="41"/>
        <v>668.61220746801246</v>
      </c>
      <c r="AA467" s="17">
        <f>VLOOKUP(J467,Budget!$J$2:$AB$2575,19,FALSE)</f>
        <v>900</v>
      </c>
      <c r="AB467" s="17">
        <f>VLOOKUP(J467,Budget!$J$2:$AB$2575,5,FALSE)</f>
        <v>180</v>
      </c>
    </row>
    <row r="468" spans="1:28" x14ac:dyDescent="0.2">
      <c r="A468" t="s">
        <v>740</v>
      </c>
      <c r="B468" t="s">
        <v>741</v>
      </c>
      <c r="C468" t="s">
        <v>588</v>
      </c>
      <c r="D468" t="s">
        <v>588</v>
      </c>
      <c r="E468" t="s">
        <v>589</v>
      </c>
      <c r="F468" t="s">
        <v>590</v>
      </c>
      <c r="G468" t="s">
        <v>765</v>
      </c>
      <c r="H468" t="s">
        <v>766</v>
      </c>
      <c r="I468" t="s">
        <v>21</v>
      </c>
      <c r="J468" t="s">
        <v>767</v>
      </c>
      <c r="K468" s="3">
        <v>23187.741427624507</v>
      </c>
      <c r="L468" s="3">
        <v>43845.01120444468</v>
      </c>
      <c r="M468" s="3">
        <v>50321.960810630851</v>
      </c>
      <c r="N468" s="3">
        <v>76712.853611328726</v>
      </c>
      <c r="O468" s="3">
        <v>48516.891763507192</v>
      </c>
      <c r="P468" s="9">
        <f t="shared" si="39"/>
        <v>48516.891763507192</v>
      </c>
      <c r="Q468" s="9">
        <f t="shared" si="38"/>
        <v>48516.891763507192</v>
      </c>
      <c r="R468" s="9">
        <f t="shared" si="38"/>
        <v>48516.891763507192</v>
      </c>
      <c r="S468" s="9">
        <f t="shared" si="38"/>
        <v>48516.891763507192</v>
      </c>
      <c r="T468" s="9">
        <f t="shared" si="38"/>
        <v>48516.891763507192</v>
      </c>
      <c r="U468" s="9">
        <f t="shared" si="38"/>
        <v>48516.891763507192</v>
      </c>
      <c r="V468" s="9">
        <f t="shared" si="38"/>
        <v>48516.891763507192</v>
      </c>
      <c r="W468" s="3">
        <f t="shared" si="42"/>
        <v>242584.45881753595</v>
      </c>
      <c r="X468" s="3">
        <f t="shared" si="40"/>
        <v>582202.70116208633</v>
      </c>
      <c r="Y468" s="3">
        <f>VLOOKUP(J468,[1]BD!$J$2:$W$2575,14,FALSE)</f>
        <v>814683.2489993351</v>
      </c>
      <c r="Z468" s="3">
        <f t="shared" si="41"/>
        <v>232480.54783724877</v>
      </c>
      <c r="AA468" s="17">
        <f>VLOOKUP(J468,Budget!$J$2:$AB$2575,19,FALSE)</f>
        <v>339451.353749723</v>
      </c>
      <c r="AB468" s="17">
        <f>VLOOKUP(J468,Budget!$J$2:$AB$2575,5,FALSE)</f>
        <v>67890.270749944597</v>
      </c>
    </row>
    <row r="469" spans="1:28" x14ac:dyDescent="0.2">
      <c r="A469" t="s">
        <v>740</v>
      </c>
      <c r="B469" t="s">
        <v>741</v>
      </c>
      <c r="C469" t="s">
        <v>588</v>
      </c>
      <c r="D469" t="s">
        <v>588</v>
      </c>
      <c r="E469" t="s">
        <v>589</v>
      </c>
      <c r="F469" t="s">
        <v>590</v>
      </c>
      <c r="G469" t="s">
        <v>245</v>
      </c>
      <c r="H469" t="s">
        <v>246</v>
      </c>
      <c r="I469" t="s">
        <v>21</v>
      </c>
      <c r="J469" t="s">
        <v>768</v>
      </c>
      <c r="K469" s="3">
        <v>124599.89482223406</v>
      </c>
      <c r="L469" s="3">
        <v>10842.829736980682</v>
      </c>
      <c r="M469" s="3">
        <v>149920.35907029713</v>
      </c>
      <c r="N469" s="3">
        <v>119041.43904715595</v>
      </c>
      <c r="O469" s="3">
        <v>101101.13066916696</v>
      </c>
      <c r="P469" s="9">
        <f t="shared" si="39"/>
        <v>101101.13066916696</v>
      </c>
      <c r="Q469" s="9">
        <f t="shared" si="38"/>
        <v>101101.13066916696</v>
      </c>
      <c r="R469" s="9">
        <f t="shared" si="38"/>
        <v>101101.13066916696</v>
      </c>
      <c r="S469" s="9">
        <f t="shared" si="38"/>
        <v>101101.13066916696</v>
      </c>
      <c r="T469" s="9">
        <f t="shared" si="38"/>
        <v>101101.13066916696</v>
      </c>
      <c r="U469" s="9">
        <f t="shared" si="38"/>
        <v>101101.13066916696</v>
      </c>
      <c r="V469" s="9">
        <f t="shared" si="38"/>
        <v>101101.13066916696</v>
      </c>
      <c r="W469" s="3">
        <f t="shared" si="42"/>
        <v>505505.65334583481</v>
      </c>
      <c r="X469" s="3">
        <f t="shared" si="40"/>
        <v>1213213.5680300035</v>
      </c>
      <c r="Y469" s="3">
        <f>VLOOKUP(J469,[1]BD!$J$2:$W$2575,14,FALSE)</f>
        <v>1395000</v>
      </c>
      <c r="Z469" s="3">
        <f t="shared" si="41"/>
        <v>181786.43196999654</v>
      </c>
      <c r="AA469" s="17">
        <f>VLOOKUP(J469,Budget!$J$2:$AB$2575,19,FALSE)</f>
        <v>581250</v>
      </c>
      <c r="AB469" s="17">
        <f>VLOOKUP(J469,Budget!$J$2:$AB$2575,5,FALSE)</f>
        <v>116250</v>
      </c>
    </row>
    <row r="470" spans="1:28" x14ac:dyDescent="0.2">
      <c r="A470" t="s">
        <v>740</v>
      </c>
      <c r="B470" t="s">
        <v>741</v>
      </c>
      <c r="C470" t="s">
        <v>588</v>
      </c>
      <c r="D470" t="s">
        <v>588</v>
      </c>
      <c r="E470" t="s">
        <v>589</v>
      </c>
      <c r="F470" t="s">
        <v>590</v>
      </c>
      <c r="G470" t="s">
        <v>769</v>
      </c>
      <c r="H470" t="s">
        <v>770</v>
      </c>
      <c r="I470" t="s">
        <v>21</v>
      </c>
      <c r="J470" t="s">
        <v>771</v>
      </c>
      <c r="K470" s="3">
        <v>2093.561857013879</v>
      </c>
      <c r="L470" s="3">
        <v>817.98239255796284</v>
      </c>
      <c r="M470" s="3">
        <v>2067.3900992031727</v>
      </c>
      <c r="N470" s="3">
        <v>3398.9978548996201</v>
      </c>
      <c r="O470" s="3">
        <v>2094.4830509186586</v>
      </c>
      <c r="P470" s="9">
        <f t="shared" si="39"/>
        <v>2094.4830509186586</v>
      </c>
      <c r="Q470" s="9">
        <f t="shared" si="38"/>
        <v>2094.4830509186586</v>
      </c>
      <c r="R470" s="9">
        <f t="shared" si="38"/>
        <v>2094.4830509186586</v>
      </c>
      <c r="S470" s="9">
        <f t="shared" si="38"/>
        <v>2094.4830509186586</v>
      </c>
      <c r="T470" s="9">
        <f t="shared" si="38"/>
        <v>2094.4830509186586</v>
      </c>
      <c r="U470" s="9">
        <f t="shared" si="38"/>
        <v>2094.4830509186586</v>
      </c>
      <c r="V470" s="9">
        <f t="shared" si="38"/>
        <v>2094.4830509186586</v>
      </c>
      <c r="W470" s="3">
        <f t="shared" si="42"/>
        <v>10472.415254593292</v>
      </c>
      <c r="X470" s="3">
        <f t="shared" si="40"/>
        <v>25133.796611023896</v>
      </c>
      <c r="Y470" s="3">
        <f>VLOOKUP(J470,[1]BD!$J$2:$W$2575,14,FALSE)</f>
        <v>42000</v>
      </c>
      <c r="Z470" s="3">
        <f t="shared" si="41"/>
        <v>16866.203388976104</v>
      </c>
      <c r="AA470" s="17">
        <f>VLOOKUP(J470,Budget!$J$2:$AB$2575,19,FALSE)</f>
        <v>17500</v>
      </c>
      <c r="AB470" s="17">
        <f>VLOOKUP(J470,Budget!$J$2:$AB$2575,5,FALSE)</f>
        <v>3500</v>
      </c>
    </row>
    <row r="471" spans="1:28" x14ac:dyDescent="0.2">
      <c r="A471" t="s">
        <v>740</v>
      </c>
      <c r="B471" t="s">
        <v>741</v>
      </c>
      <c r="C471" t="s">
        <v>588</v>
      </c>
      <c r="D471" t="s">
        <v>588</v>
      </c>
      <c r="E471" t="s">
        <v>589</v>
      </c>
      <c r="F471" t="s">
        <v>590</v>
      </c>
      <c r="G471" t="s">
        <v>68</v>
      </c>
      <c r="H471" t="s">
        <v>69</v>
      </c>
      <c r="I471" t="s">
        <v>21</v>
      </c>
      <c r="J471" t="s">
        <v>772</v>
      </c>
      <c r="K471" s="3">
        <v>570.11868650651968</v>
      </c>
      <c r="L471" s="3">
        <v>163.85338832761695</v>
      </c>
      <c r="M471" s="3">
        <v>244.46926985380387</v>
      </c>
      <c r="N471" s="3">
        <v>56.387656004056772</v>
      </c>
      <c r="O471" s="3">
        <v>258.7072501729993</v>
      </c>
      <c r="P471" s="9">
        <f t="shared" si="39"/>
        <v>258.7072501729993</v>
      </c>
      <c r="Q471" s="9">
        <f t="shared" si="38"/>
        <v>258.7072501729993</v>
      </c>
      <c r="R471" s="9">
        <f t="shared" si="38"/>
        <v>258.7072501729993</v>
      </c>
      <c r="S471" s="9">
        <f t="shared" si="38"/>
        <v>258.7072501729993</v>
      </c>
      <c r="T471" s="9">
        <f t="shared" si="38"/>
        <v>258.7072501729993</v>
      </c>
      <c r="U471" s="9">
        <f t="shared" si="38"/>
        <v>258.7072501729993</v>
      </c>
      <c r="V471" s="9">
        <f t="shared" si="38"/>
        <v>258.7072501729993</v>
      </c>
      <c r="W471" s="3">
        <f t="shared" si="42"/>
        <v>1293.5362508649964</v>
      </c>
      <c r="X471" s="3">
        <f t="shared" si="40"/>
        <v>3104.4870020759922</v>
      </c>
      <c r="Y471" s="3">
        <f>VLOOKUP(J471,[1]BD!$J$2:$W$2575,14,FALSE)</f>
        <v>7200</v>
      </c>
      <c r="Z471" s="3">
        <f t="shared" si="41"/>
        <v>4095.5129979240078</v>
      </c>
      <c r="AA471" s="17">
        <f>VLOOKUP(J471,Budget!$J$2:$AB$2575,19,FALSE)</f>
        <v>3000</v>
      </c>
      <c r="AB471" s="17">
        <f>VLOOKUP(J471,Budget!$J$2:$AB$2575,5,FALSE)</f>
        <v>600</v>
      </c>
    </row>
    <row r="472" spans="1:28" x14ac:dyDescent="0.2">
      <c r="A472" t="s">
        <v>740</v>
      </c>
      <c r="B472" t="s">
        <v>741</v>
      </c>
      <c r="C472" t="s">
        <v>588</v>
      </c>
      <c r="D472" t="s">
        <v>588</v>
      </c>
      <c r="E472" t="s">
        <v>589</v>
      </c>
      <c r="F472" t="s">
        <v>590</v>
      </c>
      <c r="G472" t="s">
        <v>229</v>
      </c>
      <c r="H472" t="s">
        <v>230</v>
      </c>
      <c r="I472" t="s">
        <v>21</v>
      </c>
      <c r="J472" t="s">
        <v>773</v>
      </c>
      <c r="K472" s="3">
        <v>70.774371943211122</v>
      </c>
      <c r="L472" s="3">
        <v>2761.3786223605262</v>
      </c>
      <c r="M472" s="3">
        <v>2030.8386060650514</v>
      </c>
      <c r="N472" s="3">
        <v>296.29787063275523</v>
      </c>
      <c r="O472" s="3">
        <v>1289.8223677503859</v>
      </c>
      <c r="P472" s="9">
        <f t="shared" si="39"/>
        <v>1289.8223677503859</v>
      </c>
      <c r="Q472" s="9">
        <f t="shared" si="38"/>
        <v>1289.8223677503859</v>
      </c>
      <c r="R472" s="9">
        <f t="shared" si="38"/>
        <v>1289.8223677503859</v>
      </c>
      <c r="S472" s="9">
        <f t="shared" si="38"/>
        <v>1289.8223677503859</v>
      </c>
      <c r="T472" s="9">
        <f t="shared" si="38"/>
        <v>1289.8223677503859</v>
      </c>
      <c r="U472" s="9">
        <f t="shared" si="38"/>
        <v>1289.8223677503859</v>
      </c>
      <c r="V472" s="9">
        <f t="shared" si="38"/>
        <v>1289.8223677503859</v>
      </c>
      <c r="W472" s="3">
        <f t="shared" si="42"/>
        <v>6449.1118387519291</v>
      </c>
      <c r="X472" s="3">
        <f t="shared" si="40"/>
        <v>15477.868413004633</v>
      </c>
      <c r="Y472" s="3">
        <f>VLOOKUP(J472,[1]BD!$J$2:$W$2575,14,FALSE)</f>
        <v>21996</v>
      </c>
      <c r="Z472" s="3">
        <f t="shared" si="41"/>
        <v>6518.1315869953669</v>
      </c>
      <c r="AA472" s="17">
        <f>VLOOKUP(J472,Budget!$J$2:$AB$2575,19,FALSE)</f>
        <v>9165</v>
      </c>
      <c r="AB472" s="17">
        <f>VLOOKUP(J472,Budget!$J$2:$AB$2575,5,FALSE)</f>
        <v>1833</v>
      </c>
    </row>
    <row r="473" spans="1:28" x14ac:dyDescent="0.2">
      <c r="A473" t="s">
        <v>740</v>
      </c>
      <c r="B473" t="s">
        <v>741</v>
      </c>
      <c r="C473" t="s">
        <v>588</v>
      </c>
      <c r="D473" t="s">
        <v>588</v>
      </c>
      <c r="E473" t="s">
        <v>774</v>
      </c>
      <c r="F473" t="s">
        <v>775</v>
      </c>
      <c r="G473" t="s">
        <v>744</v>
      </c>
      <c r="H473" t="s">
        <v>745</v>
      </c>
      <c r="I473" t="s">
        <v>175</v>
      </c>
      <c r="J473" t="s">
        <v>776</v>
      </c>
      <c r="K473" s="3">
        <v>2248.5117052948731</v>
      </c>
      <c r="L473" s="3">
        <v>1179.2602190656687</v>
      </c>
      <c r="M473" s="3">
        <v>3183.047582485553</v>
      </c>
      <c r="N473" s="3">
        <v>1296.9569791421181</v>
      </c>
      <c r="O473" s="3">
        <v>1976.9441214970532</v>
      </c>
      <c r="P473" s="9">
        <f t="shared" si="39"/>
        <v>1976.9441214970532</v>
      </c>
      <c r="Q473" s="9">
        <f t="shared" si="38"/>
        <v>1976.9441214970532</v>
      </c>
      <c r="R473" s="9">
        <f t="shared" si="38"/>
        <v>1976.9441214970532</v>
      </c>
      <c r="S473" s="9">
        <f t="shared" si="38"/>
        <v>1976.9441214970532</v>
      </c>
      <c r="T473" s="9">
        <f t="shared" si="38"/>
        <v>1976.9441214970532</v>
      </c>
      <c r="U473" s="9">
        <f t="shared" si="38"/>
        <v>1976.9441214970532</v>
      </c>
      <c r="V473" s="9">
        <f t="shared" si="38"/>
        <v>1976.9441214970532</v>
      </c>
      <c r="W473" s="3">
        <f t="shared" si="42"/>
        <v>9884.7206074852656</v>
      </c>
      <c r="X473" s="3">
        <f t="shared" si="40"/>
        <v>23723.329457964643</v>
      </c>
      <c r="Y473" s="3">
        <f>VLOOKUP(J473,[1]BD!$J$2:$W$2575,14,FALSE)</f>
        <v>30068.944137488685</v>
      </c>
      <c r="Z473" s="3">
        <f t="shared" si="41"/>
        <v>6345.614679524042</v>
      </c>
      <c r="AA473" s="17">
        <f>VLOOKUP(J473,Budget!$J$2:$AB$2575,19,FALSE)</f>
        <v>12528.72672395362</v>
      </c>
      <c r="AB473" s="17">
        <f>VLOOKUP(J473,Budget!$J$2:$AB$2575,5,FALSE)</f>
        <v>2505.7453447907237</v>
      </c>
    </row>
    <row r="474" spans="1:28" x14ac:dyDescent="0.2">
      <c r="A474" t="s">
        <v>740</v>
      </c>
      <c r="B474" t="s">
        <v>741</v>
      </c>
      <c r="C474" t="s">
        <v>588</v>
      </c>
      <c r="D474" t="s">
        <v>588</v>
      </c>
      <c r="E474" t="s">
        <v>777</v>
      </c>
      <c r="F474" t="s">
        <v>778</v>
      </c>
      <c r="G474" t="s">
        <v>779</v>
      </c>
      <c r="H474" t="s">
        <v>780</v>
      </c>
      <c r="I474" t="s">
        <v>175</v>
      </c>
      <c r="J474" t="s">
        <v>781</v>
      </c>
      <c r="K474" s="3">
        <v>9978.6204413788437</v>
      </c>
      <c r="L474" s="3">
        <v>19228.587752277261</v>
      </c>
      <c r="M474" s="3">
        <v>38798.254848694603</v>
      </c>
      <c r="N474" s="3">
        <v>29713.836171349496</v>
      </c>
      <c r="O474" s="3">
        <v>24429.82480342505</v>
      </c>
      <c r="P474" s="9">
        <f t="shared" si="39"/>
        <v>24429.82480342505</v>
      </c>
      <c r="Q474" s="9">
        <f t="shared" si="38"/>
        <v>24429.82480342505</v>
      </c>
      <c r="R474" s="9">
        <f t="shared" si="38"/>
        <v>24429.82480342505</v>
      </c>
      <c r="S474" s="9">
        <f t="shared" si="38"/>
        <v>24429.82480342505</v>
      </c>
      <c r="T474" s="9">
        <f t="shared" si="38"/>
        <v>24429.82480342505</v>
      </c>
      <c r="U474" s="9">
        <f t="shared" si="38"/>
        <v>24429.82480342505</v>
      </c>
      <c r="V474" s="9">
        <f t="shared" si="38"/>
        <v>24429.82480342505</v>
      </c>
      <c r="W474" s="3">
        <f t="shared" si="42"/>
        <v>122149.12401712526</v>
      </c>
      <c r="X474" s="3">
        <f t="shared" si="40"/>
        <v>293157.89764110063</v>
      </c>
      <c r="Y474" s="3">
        <f>VLOOKUP(J474,[1]BD!$J$2:$W$2575,14,FALSE)</f>
        <v>459132.58549246337</v>
      </c>
      <c r="Z474" s="3">
        <f t="shared" si="41"/>
        <v>165974.68785136275</v>
      </c>
      <c r="AA474" s="17">
        <f>VLOOKUP(J474,Budget!$J$2:$AB$2575,19,FALSE)</f>
        <v>191305.24395519309</v>
      </c>
      <c r="AB474" s="17">
        <f>VLOOKUP(J474,Budget!$J$2:$AB$2575,5,FALSE)</f>
        <v>38261.048791038615</v>
      </c>
    </row>
    <row r="475" spans="1:28" x14ac:dyDescent="0.2">
      <c r="A475" t="s">
        <v>740</v>
      </c>
      <c r="B475" t="s">
        <v>741</v>
      </c>
      <c r="C475" t="s">
        <v>588</v>
      </c>
      <c r="D475" t="s">
        <v>588</v>
      </c>
      <c r="E475" t="s">
        <v>777</v>
      </c>
      <c r="F475" t="s">
        <v>778</v>
      </c>
      <c r="G475" t="s">
        <v>744</v>
      </c>
      <c r="H475" t="s">
        <v>745</v>
      </c>
      <c r="I475" t="s">
        <v>175</v>
      </c>
      <c r="J475" t="s">
        <v>782</v>
      </c>
      <c r="K475" s="3">
        <v>96.390038874262643</v>
      </c>
      <c r="L475" s="3">
        <v>43.803840407074631</v>
      </c>
      <c r="M475" s="3">
        <v>315.20538566621184</v>
      </c>
      <c r="N475" s="3">
        <v>148.74560290537255</v>
      </c>
      <c r="O475" s="3">
        <v>151.0362169632304</v>
      </c>
      <c r="P475" s="9">
        <f t="shared" si="39"/>
        <v>151.0362169632304</v>
      </c>
      <c r="Q475" s="9">
        <f t="shared" si="38"/>
        <v>151.0362169632304</v>
      </c>
      <c r="R475" s="9">
        <f t="shared" si="38"/>
        <v>151.0362169632304</v>
      </c>
      <c r="S475" s="9">
        <f t="shared" si="38"/>
        <v>151.0362169632304</v>
      </c>
      <c r="T475" s="9">
        <f t="shared" si="38"/>
        <v>151.0362169632304</v>
      </c>
      <c r="U475" s="9">
        <f t="shared" si="38"/>
        <v>151.0362169632304</v>
      </c>
      <c r="V475" s="9">
        <f t="shared" si="38"/>
        <v>151.0362169632304</v>
      </c>
      <c r="W475" s="3">
        <f t="shared" si="42"/>
        <v>755.18108481615195</v>
      </c>
      <c r="X475" s="3">
        <f t="shared" si="40"/>
        <v>1812.4346035587644</v>
      </c>
      <c r="Y475" s="3">
        <f>VLOOKUP(J475,[1]BD!$J$2:$W$2575,14,FALSE)</f>
        <v>5256</v>
      </c>
      <c r="Z475" s="3">
        <f t="shared" si="41"/>
        <v>3443.5653964412359</v>
      </c>
      <c r="AA475" s="17">
        <f>VLOOKUP(J475,Budget!$J$2:$AB$2575,19,FALSE)</f>
        <v>2190</v>
      </c>
      <c r="AB475" s="17">
        <f>VLOOKUP(J475,Budget!$J$2:$AB$2575,5,FALSE)</f>
        <v>438</v>
      </c>
    </row>
    <row r="476" spans="1:28" x14ac:dyDescent="0.2">
      <c r="A476" t="s">
        <v>740</v>
      </c>
      <c r="B476" t="s">
        <v>741</v>
      </c>
      <c r="C476" t="s">
        <v>588</v>
      </c>
      <c r="D476" t="s">
        <v>588</v>
      </c>
      <c r="E476" t="s">
        <v>777</v>
      </c>
      <c r="F476" t="s">
        <v>778</v>
      </c>
      <c r="G476" t="s">
        <v>783</v>
      </c>
      <c r="H476" t="s">
        <v>784</v>
      </c>
      <c r="I476" t="s">
        <v>175</v>
      </c>
      <c r="J476" t="s">
        <v>785</v>
      </c>
      <c r="K476" s="3">
        <v>15283.316331131933</v>
      </c>
      <c r="L476" s="3">
        <v>25927.258500348573</v>
      </c>
      <c r="M476" s="3">
        <v>45060.196279562319</v>
      </c>
      <c r="N476" s="3">
        <v>11126.015698018182</v>
      </c>
      <c r="O476" s="3">
        <v>24349.19670226525</v>
      </c>
      <c r="P476" s="9">
        <f t="shared" si="39"/>
        <v>24349.19670226525</v>
      </c>
      <c r="Q476" s="9">
        <f t="shared" si="38"/>
        <v>24349.19670226525</v>
      </c>
      <c r="R476" s="9">
        <f t="shared" si="38"/>
        <v>24349.19670226525</v>
      </c>
      <c r="S476" s="9">
        <f t="shared" si="38"/>
        <v>24349.19670226525</v>
      </c>
      <c r="T476" s="9">
        <f t="shared" si="38"/>
        <v>24349.19670226525</v>
      </c>
      <c r="U476" s="9">
        <f t="shared" si="38"/>
        <v>24349.19670226525</v>
      </c>
      <c r="V476" s="9">
        <f t="shared" si="38"/>
        <v>24349.19670226525</v>
      </c>
      <c r="W476" s="3">
        <f t="shared" si="42"/>
        <v>121745.98351132625</v>
      </c>
      <c r="X476" s="3">
        <f t="shared" si="40"/>
        <v>292190.36042718292</v>
      </c>
      <c r="Y476" s="3">
        <f>VLOOKUP(J476,[1]BD!$J$2:$W$2575,14,FALSE)</f>
        <v>374400</v>
      </c>
      <c r="Z476" s="3">
        <f t="shared" si="41"/>
        <v>82209.639572817076</v>
      </c>
      <c r="AA476" s="17">
        <f>VLOOKUP(J476,Budget!$J$2:$AB$2575,19,FALSE)</f>
        <v>156000</v>
      </c>
      <c r="AB476" s="17">
        <f>VLOOKUP(J476,Budget!$J$2:$AB$2575,5,FALSE)</f>
        <v>31200</v>
      </c>
    </row>
    <row r="477" spans="1:28" x14ac:dyDescent="0.2">
      <c r="A477" t="s">
        <v>786</v>
      </c>
      <c r="B477" t="s">
        <v>787</v>
      </c>
      <c r="C477" t="s">
        <v>588</v>
      </c>
      <c r="D477" t="s">
        <v>588</v>
      </c>
      <c r="E477" t="s">
        <v>589</v>
      </c>
      <c r="F477" t="s">
        <v>590</v>
      </c>
      <c r="G477" t="s">
        <v>19</v>
      </c>
      <c r="H477" t="s">
        <v>20</v>
      </c>
      <c r="I477" t="s">
        <v>21</v>
      </c>
      <c r="J477" t="s">
        <v>788</v>
      </c>
      <c r="K477" s="3">
        <v>155.44695263266178</v>
      </c>
      <c r="L477" s="3">
        <v>121.04080894495488</v>
      </c>
      <c r="M477" s="3">
        <v>239.5491524472578</v>
      </c>
      <c r="N477" s="3">
        <v>781.91912843317448</v>
      </c>
      <c r="O477" s="3">
        <v>324.48901061451227</v>
      </c>
      <c r="P477" s="9">
        <f t="shared" si="39"/>
        <v>324.48901061451227</v>
      </c>
      <c r="Q477" s="9">
        <f t="shared" si="38"/>
        <v>324.48901061451227</v>
      </c>
      <c r="R477" s="9">
        <f t="shared" ref="Q477:V519" si="43">SUM($K477:$O477)/5</f>
        <v>324.48901061451227</v>
      </c>
      <c r="S477" s="9">
        <f t="shared" si="43"/>
        <v>324.48901061451227</v>
      </c>
      <c r="T477" s="9">
        <f t="shared" si="43"/>
        <v>324.48901061451227</v>
      </c>
      <c r="U477" s="9">
        <f t="shared" si="43"/>
        <v>324.48901061451227</v>
      </c>
      <c r="V477" s="9">
        <f t="shared" si="43"/>
        <v>324.48901061451227</v>
      </c>
      <c r="W477" s="3">
        <f t="shared" si="42"/>
        <v>1622.4450530725612</v>
      </c>
      <c r="X477" s="3">
        <f t="shared" si="40"/>
        <v>3893.8681273741463</v>
      </c>
      <c r="Y477" s="3">
        <f>VLOOKUP(J477,[1]BD!$J$2:$W$2575,14,FALSE)</f>
        <v>9000</v>
      </c>
      <c r="Z477" s="3">
        <f t="shared" si="41"/>
        <v>5106.1318726258542</v>
      </c>
      <c r="AA477" s="17">
        <f>VLOOKUP(J477,Budget!$J$2:$AB$2575,19,FALSE)</f>
        <v>3000</v>
      </c>
      <c r="AB477" s="17">
        <f>VLOOKUP(J477,Budget!$J$2:$AB$2575,5,FALSE)</f>
        <v>600</v>
      </c>
    </row>
    <row r="478" spans="1:28" x14ac:dyDescent="0.2">
      <c r="A478" t="s">
        <v>786</v>
      </c>
      <c r="B478" t="s">
        <v>787</v>
      </c>
      <c r="C478" t="s">
        <v>588</v>
      </c>
      <c r="D478" t="s">
        <v>588</v>
      </c>
      <c r="E478" t="s">
        <v>589</v>
      </c>
      <c r="F478" t="s">
        <v>590</v>
      </c>
      <c r="G478" t="s">
        <v>23</v>
      </c>
      <c r="H478" t="s">
        <v>24</v>
      </c>
      <c r="I478" t="s">
        <v>21</v>
      </c>
      <c r="J478" t="s">
        <v>789</v>
      </c>
      <c r="K478" s="3">
        <v>109.80783704432072</v>
      </c>
      <c r="L478" s="3">
        <v>63.833450640306793</v>
      </c>
      <c r="M478" s="3">
        <v>596.04305115907266</v>
      </c>
      <c r="N478" s="3">
        <v>306.07083746201323</v>
      </c>
      <c r="O478" s="3">
        <v>268.93879407642834</v>
      </c>
      <c r="P478" s="9">
        <f t="shared" si="39"/>
        <v>268.93879407642834</v>
      </c>
      <c r="Q478" s="9">
        <f t="shared" si="43"/>
        <v>268.93879407642834</v>
      </c>
      <c r="R478" s="9">
        <f t="shared" si="43"/>
        <v>268.93879407642834</v>
      </c>
      <c r="S478" s="9">
        <f t="shared" si="43"/>
        <v>268.93879407642834</v>
      </c>
      <c r="T478" s="9">
        <f t="shared" si="43"/>
        <v>268.93879407642834</v>
      </c>
      <c r="U478" s="9">
        <f t="shared" si="43"/>
        <v>268.93879407642834</v>
      </c>
      <c r="V478" s="9">
        <f t="shared" si="43"/>
        <v>268.93879407642834</v>
      </c>
      <c r="W478" s="3">
        <f t="shared" si="42"/>
        <v>1344.6939703821417</v>
      </c>
      <c r="X478" s="3">
        <f t="shared" si="40"/>
        <v>3227.2655289171394</v>
      </c>
      <c r="Y478" s="3">
        <f>VLOOKUP(J478,[1]BD!$J$2:$W$2575,14,FALSE)</f>
        <v>4800</v>
      </c>
      <c r="Z478" s="3">
        <f t="shared" si="41"/>
        <v>1572.7344710828606</v>
      </c>
      <c r="AA478" s="17">
        <f>VLOOKUP(J478,Budget!$J$2:$AB$2575,19,FALSE)</f>
        <v>2080</v>
      </c>
      <c r="AB478" s="17">
        <f>VLOOKUP(J478,Budget!$J$2:$AB$2575,5,FALSE)</f>
        <v>320</v>
      </c>
    </row>
    <row r="479" spans="1:28" x14ac:dyDescent="0.2">
      <c r="A479" t="s">
        <v>786</v>
      </c>
      <c r="B479" t="s">
        <v>787</v>
      </c>
      <c r="C479" t="s">
        <v>588</v>
      </c>
      <c r="D479" t="s">
        <v>588</v>
      </c>
      <c r="E479" t="s">
        <v>589</v>
      </c>
      <c r="F479" t="s">
        <v>590</v>
      </c>
      <c r="G479" t="s">
        <v>38</v>
      </c>
      <c r="H479" t="s">
        <v>39</v>
      </c>
      <c r="I479" t="s">
        <v>21</v>
      </c>
      <c r="J479" t="s">
        <v>790</v>
      </c>
      <c r="K479" s="3">
        <v>279.66784812534877</v>
      </c>
      <c r="L479" s="3">
        <v>3930.285897911449</v>
      </c>
      <c r="M479" s="3">
        <v>895.21828832679489</v>
      </c>
      <c r="N479" s="3">
        <v>4919.7447910368537</v>
      </c>
      <c r="O479" s="3">
        <v>2506.2292063501118</v>
      </c>
      <c r="P479" s="9">
        <f t="shared" si="39"/>
        <v>2506.2292063501118</v>
      </c>
      <c r="Q479" s="9">
        <f t="shared" si="43"/>
        <v>2506.2292063501118</v>
      </c>
      <c r="R479" s="9">
        <f t="shared" si="43"/>
        <v>2506.2292063501118</v>
      </c>
      <c r="S479" s="9">
        <f t="shared" si="43"/>
        <v>2506.2292063501118</v>
      </c>
      <c r="T479" s="9">
        <f t="shared" si="43"/>
        <v>2506.2292063501118</v>
      </c>
      <c r="U479" s="9">
        <f t="shared" si="43"/>
        <v>2506.2292063501118</v>
      </c>
      <c r="V479" s="9">
        <f t="shared" si="43"/>
        <v>2506.2292063501118</v>
      </c>
      <c r="W479" s="3">
        <f t="shared" si="42"/>
        <v>12531.146031750559</v>
      </c>
      <c r="X479" s="3">
        <f t="shared" si="40"/>
        <v>30074.750476201341</v>
      </c>
      <c r="Y479" s="3">
        <f>VLOOKUP(J479,[1]BD!$J$2:$W$2575,14,FALSE)</f>
        <v>51532.337023258362</v>
      </c>
      <c r="Z479" s="3">
        <f t="shared" si="41"/>
        <v>21457.586547057021</v>
      </c>
      <c r="AA479" s="17">
        <f>VLOOKUP(J479,Budget!$J$2:$AB$2575,19,FALSE)</f>
        <v>21471.807093024319</v>
      </c>
      <c r="AB479" s="17">
        <f>VLOOKUP(J479,Budget!$J$2:$AB$2575,5,FALSE)</f>
        <v>4294.3614186048635</v>
      </c>
    </row>
    <row r="480" spans="1:28" x14ac:dyDescent="0.2">
      <c r="A480" t="s">
        <v>786</v>
      </c>
      <c r="B480" t="s">
        <v>787</v>
      </c>
      <c r="C480" t="s">
        <v>588</v>
      </c>
      <c r="D480" t="s">
        <v>588</v>
      </c>
      <c r="E480" t="s">
        <v>589</v>
      </c>
      <c r="F480" t="s">
        <v>590</v>
      </c>
      <c r="G480" t="s">
        <v>41</v>
      </c>
      <c r="H480" t="s">
        <v>42</v>
      </c>
      <c r="I480" t="s">
        <v>21</v>
      </c>
      <c r="J480" t="s">
        <v>791</v>
      </c>
      <c r="K480" s="3">
        <v>637.95379446827997</v>
      </c>
      <c r="L480" s="3">
        <v>4019.4588360808548</v>
      </c>
      <c r="M480" s="3">
        <v>7773.9216063626418</v>
      </c>
      <c r="N480" s="3">
        <v>3721.0746217695123</v>
      </c>
      <c r="O480" s="3">
        <v>4038.1022146703222</v>
      </c>
      <c r="P480" s="9">
        <f t="shared" si="39"/>
        <v>4038.1022146703226</v>
      </c>
      <c r="Q480" s="9">
        <f t="shared" si="43"/>
        <v>4038.1022146703226</v>
      </c>
      <c r="R480" s="9">
        <f t="shared" si="43"/>
        <v>4038.1022146703226</v>
      </c>
      <c r="S480" s="9">
        <f t="shared" si="43"/>
        <v>4038.1022146703226</v>
      </c>
      <c r="T480" s="9">
        <f t="shared" si="43"/>
        <v>4038.1022146703226</v>
      </c>
      <c r="U480" s="9">
        <f t="shared" si="43"/>
        <v>4038.1022146703226</v>
      </c>
      <c r="V480" s="9">
        <f t="shared" si="43"/>
        <v>4038.1022146703226</v>
      </c>
      <c r="W480" s="3">
        <f t="shared" si="42"/>
        <v>20190.511073351612</v>
      </c>
      <c r="X480" s="3">
        <f t="shared" si="40"/>
        <v>48457.226576043875</v>
      </c>
      <c r="Y480" s="3">
        <f>VLOOKUP(J480,[1]BD!$J$2:$W$2575,14,FALSE)</f>
        <v>54000</v>
      </c>
      <c r="Z480" s="3">
        <f t="shared" si="41"/>
        <v>5542.773423956125</v>
      </c>
      <c r="AA480" s="17">
        <f>VLOOKUP(J480,Budget!$J$2:$AB$2575,19,FALSE)</f>
        <v>22500</v>
      </c>
      <c r="AB480" s="17">
        <f>VLOOKUP(J480,Budget!$J$2:$AB$2575,5,FALSE)</f>
        <v>4500</v>
      </c>
    </row>
    <row r="481" spans="1:28" x14ac:dyDescent="0.2">
      <c r="A481" t="s">
        <v>786</v>
      </c>
      <c r="B481" t="s">
        <v>787</v>
      </c>
      <c r="C481" t="s">
        <v>588</v>
      </c>
      <c r="D481" t="s">
        <v>588</v>
      </c>
      <c r="E481" t="s">
        <v>589</v>
      </c>
      <c r="F481" t="s">
        <v>590</v>
      </c>
      <c r="G481" t="s">
        <v>44</v>
      </c>
      <c r="H481" t="s">
        <v>45</v>
      </c>
      <c r="I481" t="s">
        <v>21</v>
      </c>
      <c r="J481" t="s">
        <v>792</v>
      </c>
      <c r="K481" s="3">
        <v>581.87866543038308</v>
      </c>
      <c r="L481" s="3">
        <v>765.22517121078624</v>
      </c>
      <c r="M481" s="3">
        <v>858.70781373214766</v>
      </c>
      <c r="N481" s="3">
        <v>125.53717351838321</v>
      </c>
      <c r="O481" s="3">
        <v>582.83720597292506</v>
      </c>
      <c r="P481" s="9">
        <f t="shared" si="39"/>
        <v>582.83720597292506</v>
      </c>
      <c r="Q481" s="9">
        <f t="shared" si="43"/>
        <v>582.83720597292506</v>
      </c>
      <c r="R481" s="9">
        <f t="shared" si="43"/>
        <v>582.83720597292506</v>
      </c>
      <c r="S481" s="9">
        <f t="shared" si="43"/>
        <v>582.83720597292506</v>
      </c>
      <c r="T481" s="9">
        <f t="shared" si="43"/>
        <v>582.83720597292506</v>
      </c>
      <c r="U481" s="9">
        <f t="shared" si="43"/>
        <v>582.83720597292506</v>
      </c>
      <c r="V481" s="9">
        <f t="shared" si="43"/>
        <v>582.83720597292506</v>
      </c>
      <c r="W481" s="3">
        <f t="shared" si="42"/>
        <v>2914.1860298646252</v>
      </c>
      <c r="X481" s="3">
        <f t="shared" si="40"/>
        <v>6994.0464716751021</v>
      </c>
      <c r="Y481" s="3">
        <f>VLOOKUP(J481,[1]BD!$J$2:$W$2575,14,FALSE)</f>
        <v>6000</v>
      </c>
      <c r="Z481" s="3">
        <f t="shared" si="41"/>
        <v>-994.04647167510211</v>
      </c>
      <c r="AA481" s="17">
        <f>VLOOKUP(J481,Budget!$J$2:$AB$2575,19,FALSE)</f>
        <v>2500</v>
      </c>
      <c r="AB481" s="17">
        <f>VLOOKUP(J481,Budget!$J$2:$AB$2575,5,FALSE)</f>
        <v>500</v>
      </c>
    </row>
    <row r="482" spans="1:28" x14ac:dyDescent="0.2">
      <c r="A482" t="s">
        <v>786</v>
      </c>
      <c r="B482" t="s">
        <v>787</v>
      </c>
      <c r="C482" t="s">
        <v>588</v>
      </c>
      <c r="D482" t="s">
        <v>588</v>
      </c>
      <c r="E482" t="s">
        <v>589</v>
      </c>
      <c r="F482" t="s">
        <v>590</v>
      </c>
      <c r="G482" t="s">
        <v>50</v>
      </c>
      <c r="H482" t="s">
        <v>51</v>
      </c>
      <c r="I482" t="s">
        <v>21</v>
      </c>
      <c r="J482" t="s">
        <v>793</v>
      </c>
      <c r="K482" s="3">
        <v>3335.5027728207733</v>
      </c>
      <c r="L482" s="3">
        <v>484.75336797044395</v>
      </c>
      <c r="M482" s="3">
        <v>2629.4342613079407</v>
      </c>
      <c r="N482" s="3">
        <v>119.67552506348973</v>
      </c>
      <c r="O482" s="3">
        <v>1642.3414817906619</v>
      </c>
      <c r="P482" s="9">
        <f t="shared" si="39"/>
        <v>1642.3414817906619</v>
      </c>
      <c r="Q482" s="9">
        <f t="shared" si="43"/>
        <v>1642.3414817906619</v>
      </c>
      <c r="R482" s="9">
        <f t="shared" si="43"/>
        <v>1642.3414817906619</v>
      </c>
      <c r="S482" s="9">
        <f t="shared" si="43"/>
        <v>1642.3414817906619</v>
      </c>
      <c r="T482" s="9">
        <f t="shared" si="43"/>
        <v>1642.3414817906619</v>
      </c>
      <c r="U482" s="9">
        <f t="shared" si="43"/>
        <v>1642.3414817906619</v>
      </c>
      <c r="V482" s="9">
        <f t="shared" si="43"/>
        <v>1642.3414817906619</v>
      </c>
      <c r="W482" s="3">
        <f t="shared" si="42"/>
        <v>8211.7074089533089</v>
      </c>
      <c r="X482" s="3">
        <f t="shared" si="40"/>
        <v>19708.097781487944</v>
      </c>
      <c r="Y482" s="3">
        <f>VLOOKUP(J482,[1]BD!$J$2:$W$2575,14,FALSE)</f>
        <v>30360</v>
      </c>
      <c r="Z482" s="3">
        <f t="shared" si="41"/>
        <v>10651.902218512056</v>
      </c>
      <c r="AA482" s="17">
        <f>VLOOKUP(J482,Budget!$J$2:$AB$2575,19,FALSE)</f>
        <v>12650</v>
      </c>
      <c r="AB482" s="17">
        <f>VLOOKUP(J482,Budget!$J$2:$AB$2575,5,FALSE)</f>
        <v>2530</v>
      </c>
    </row>
    <row r="483" spans="1:28" x14ac:dyDescent="0.2">
      <c r="A483" t="s">
        <v>786</v>
      </c>
      <c r="B483" t="s">
        <v>787</v>
      </c>
      <c r="C483" t="s">
        <v>588</v>
      </c>
      <c r="D483" t="s">
        <v>588</v>
      </c>
      <c r="E483" t="s">
        <v>589</v>
      </c>
      <c r="F483" t="s">
        <v>590</v>
      </c>
      <c r="G483" t="s">
        <v>794</v>
      </c>
      <c r="H483" t="s">
        <v>795</v>
      </c>
      <c r="I483" t="s">
        <v>21</v>
      </c>
      <c r="J483" t="s">
        <v>796</v>
      </c>
      <c r="K483" s="3">
        <v>159634.00741832511</v>
      </c>
      <c r="L483" s="3">
        <v>179681.3078272423</v>
      </c>
      <c r="M483" s="3">
        <v>142077.77445677322</v>
      </c>
      <c r="N483" s="3">
        <v>130301.91928363769</v>
      </c>
      <c r="O483" s="3">
        <v>152923.75224649458</v>
      </c>
      <c r="P483" s="9">
        <f t="shared" si="39"/>
        <v>152923.75224649458</v>
      </c>
      <c r="Q483" s="9">
        <f t="shared" si="43"/>
        <v>152923.75224649458</v>
      </c>
      <c r="R483" s="9">
        <f t="shared" si="43"/>
        <v>152923.75224649458</v>
      </c>
      <c r="S483" s="9">
        <f t="shared" si="43"/>
        <v>152923.75224649458</v>
      </c>
      <c r="T483" s="9">
        <f t="shared" si="43"/>
        <v>152923.75224649458</v>
      </c>
      <c r="U483" s="9">
        <f t="shared" si="43"/>
        <v>152923.75224649458</v>
      </c>
      <c r="V483" s="9">
        <f t="shared" si="43"/>
        <v>152923.75224649458</v>
      </c>
      <c r="W483" s="3">
        <f t="shared" si="42"/>
        <v>764618.76123247296</v>
      </c>
      <c r="X483" s="3">
        <f t="shared" si="40"/>
        <v>1835085.0269579354</v>
      </c>
      <c r="Y483" s="3">
        <f>VLOOKUP(J483,[1]BD!$J$2:$W$2575,14,FALSE)</f>
        <v>2520000</v>
      </c>
      <c r="Z483" s="3">
        <f t="shared" si="41"/>
        <v>684914.97304206458</v>
      </c>
      <c r="AA483" s="17">
        <f>VLOOKUP(J483,Budget!$J$2:$AB$2575,19,FALSE)</f>
        <v>1050000</v>
      </c>
      <c r="AB483" s="17">
        <f>VLOOKUP(J483,Budget!$J$2:$AB$2575,5,FALSE)</f>
        <v>210000</v>
      </c>
    </row>
    <row r="484" spans="1:28" x14ac:dyDescent="0.2">
      <c r="A484" t="s">
        <v>786</v>
      </c>
      <c r="B484" t="s">
        <v>787</v>
      </c>
      <c r="C484" t="s">
        <v>588</v>
      </c>
      <c r="D484" t="s">
        <v>588</v>
      </c>
      <c r="E484" t="s">
        <v>589</v>
      </c>
      <c r="F484" t="s">
        <v>590</v>
      </c>
      <c r="G484" t="s">
        <v>797</v>
      </c>
      <c r="H484" t="s">
        <v>798</v>
      </c>
      <c r="I484" t="s">
        <v>21</v>
      </c>
      <c r="J484" t="s">
        <v>799</v>
      </c>
      <c r="K484" s="3">
        <v>42247.148732312358</v>
      </c>
      <c r="L484" s="3">
        <v>12947.635538615104</v>
      </c>
      <c r="M484" s="3">
        <v>2041.8411610981298</v>
      </c>
      <c r="N484" s="3">
        <v>602.65875022393482</v>
      </c>
      <c r="O484" s="3">
        <v>14459.821045562381</v>
      </c>
      <c r="P484" s="9">
        <f t="shared" si="39"/>
        <v>14459.821045562381</v>
      </c>
      <c r="Q484" s="9">
        <f t="shared" si="43"/>
        <v>14459.821045562381</v>
      </c>
      <c r="R484" s="9">
        <f t="shared" si="43"/>
        <v>14459.821045562381</v>
      </c>
      <c r="S484" s="9">
        <f t="shared" si="43"/>
        <v>14459.821045562381</v>
      </c>
      <c r="T484" s="9">
        <f t="shared" si="43"/>
        <v>14459.821045562381</v>
      </c>
      <c r="U484" s="9">
        <f t="shared" si="43"/>
        <v>14459.821045562381</v>
      </c>
      <c r="V484" s="9">
        <f t="shared" si="43"/>
        <v>14459.821045562381</v>
      </c>
      <c r="W484" s="3">
        <f t="shared" si="42"/>
        <v>72299.105227811902</v>
      </c>
      <c r="X484" s="3">
        <f t="shared" si="40"/>
        <v>173517.85254674859</v>
      </c>
      <c r="Y484" s="3">
        <f>VLOOKUP(J484,[1]BD!$J$2:$W$2575,14,FALSE)</f>
        <v>378000</v>
      </c>
      <c r="Z484" s="3">
        <f t="shared" si="41"/>
        <v>204482.14745325141</v>
      </c>
      <c r="AA484" s="17">
        <f>VLOOKUP(J484,Budget!$J$2:$AB$2575,19,FALSE)</f>
        <v>157500</v>
      </c>
      <c r="AB484" s="17">
        <f>VLOOKUP(J484,Budget!$J$2:$AB$2575,5,FALSE)</f>
        <v>31500</v>
      </c>
    </row>
    <row r="485" spans="1:28" x14ac:dyDescent="0.2">
      <c r="A485" t="s">
        <v>786</v>
      </c>
      <c r="B485" t="s">
        <v>787</v>
      </c>
      <c r="C485" t="s">
        <v>588</v>
      </c>
      <c r="D485" t="s">
        <v>588</v>
      </c>
      <c r="E485" t="s">
        <v>589</v>
      </c>
      <c r="F485" t="s">
        <v>590</v>
      </c>
      <c r="G485" t="s">
        <v>800</v>
      </c>
      <c r="H485" t="s">
        <v>801</v>
      </c>
      <c r="I485" t="s">
        <v>21</v>
      </c>
      <c r="J485" t="s">
        <v>802</v>
      </c>
      <c r="K485" s="3">
        <v>642.27282212525256</v>
      </c>
      <c r="L485" s="3">
        <v>154.59973166257438</v>
      </c>
      <c r="M485" s="3">
        <v>687.91186810524789</v>
      </c>
      <c r="N485" s="3">
        <v>1461.4705772972068</v>
      </c>
      <c r="O485" s="3">
        <v>736.56374979757038</v>
      </c>
      <c r="P485" s="9">
        <f t="shared" si="39"/>
        <v>736.56374979757038</v>
      </c>
      <c r="Q485" s="9">
        <f t="shared" si="43"/>
        <v>736.56374979757038</v>
      </c>
      <c r="R485" s="9">
        <f t="shared" si="43"/>
        <v>736.56374979757038</v>
      </c>
      <c r="S485" s="9">
        <f t="shared" si="43"/>
        <v>736.56374979757038</v>
      </c>
      <c r="T485" s="9">
        <f t="shared" si="43"/>
        <v>736.56374979757038</v>
      </c>
      <c r="U485" s="9">
        <f t="shared" si="43"/>
        <v>736.56374979757038</v>
      </c>
      <c r="V485" s="9">
        <f t="shared" si="43"/>
        <v>736.56374979757038</v>
      </c>
      <c r="W485" s="3">
        <f t="shared" si="42"/>
        <v>3682.8187489878519</v>
      </c>
      <c r="X485" s="3">
        <f t="shared" si="40"/>
        <v>8838.7649975708446</v>
      </c>
      <c r="Y485" s="3">
        <f>VLOOKUP(J485,[1]BD!$J$2:$W$2575,14,FALSE)</f>
        <v>32400</v>
      </c>
      <c r="Z485" s="3">
        <f t="shared" si="41"/>
        <v>23561.235002429155</v>
      </c>
      <c r="AA485" s="17">
        <f>VLOOKUP(J485,Budget!$J$2:$AB$2575,19,FALSE)</f>
        <v>13500</v>
      </c>
      <c r="AB485" s="17">
        <f>VLOOKUP(J485,Budget!$J$2:$AB$2575,5,FALSE)</f>
        <v>2700</v>
      </c>
    </row>
    <row r="486" spans="1:28" x14ac:dyDescent="0.2">
      <c r="A486" t="s">
        <v>786</v>
      </c>
      <c r="B486" t="s">
        <v>787</v>
      </c>
      <c r="C486" t="s">
        <v>588</v>
      </c>
      <c r="D486" t="s">
        <v>588</v>
      </c>
      <c r="E486" t="s">
        <v>589</v>
      </c>
      <c r="F486" t="s">
        <v>590</v>
      </c>
      <c r="G486" t="s">
        <v>769</v>
      </c>
      <c r="H486" t="s">
        <v>770</v>
      </c>
      <c r="I486" t="s">
        <v>21</v>
      </c>
      <c r="J486" t="s">
        <v>803</v>
      </c>
      <c r="K486" s="3">
        <v>63656.504632890443</v>
      </c>
      <c r="L486" s="3">
        <v>11306.311947284774</v>
      </c>
      <c r="M486" s="3">
        <v>9122.3985414689523</v>
      </c>
      <c r="N486" s="3">
        <v>2485.3149645259759</v>
      </c>
      <c r="O486" s="3">
        <v>21642.632521542535</v>
      </c>
      <c r="P486" s="9">
        <f t="shared" si="39"/>
        <v>21642.632521542535</v>
      </c>
      <c r="Q486" s="9">
        <f t="shared" si="43"/>
        <v>21642.632521542535</v>
      </c>
      <c r="R486" s="9">
        <f t="shared" si="43"/>
        <v>21642.632521542535</v>
      </c>
      <c r="S486" s="9">
        <f t="shared" si="43"/>
        <v>21642.632521542535</v>
      </c>
      <c r="T486" s="9">
        <f t="shared" si="43"/>
        <v>21642.632521542535</v>
      </c>
      <c r="U486" s="9">
        <f t="shared" si="43"/>
        <v>21642.632521542535</v>
      </c>
      <c r="V486" s="9">
        <f t="shared" si="43"/>
        <v>21642.632521542535</v>
      </c>
      <c r="W486" s="3">
        <f t="shared" si="42"/>
        <v>108213.16260771267</v>
      </c>
      <c r="X486" s="3">
        <f t="shared" si="40"/>
        <v>259711.59025851046</v>
      </c>
      <c r="Y486" s="3">
        <f>VLOOKUP(J486,[1]BD!$J$2:$W$2575,14,FALSE)</f>
        <v>409365.84399999992</v>
      </c>
      <c r="Z486" s="3">
        <f t="shared" si="41"/>
        <v>149654.25374148946</v>
      </c>
      <c r="AA486" s="17">
        <f>VLOOKUP(J486,Budget!$J$2:$AB$2575,19,FALSE)</f>
        <v>170569.10166666663</v>
      </c>
      <c r="AB486" s="17">
        <f>VLOOKUP(J486,Budget!$J$2:$AB$2575,5,FALSE)</f>
        <v>34113.820333333329</v>
      </c>
    </row>
    <row r="487" spans="1:28" x14ac:dyDescent="0.2">
      <c r="A487" t="s">
        <v>786</v>
      </c>
      <c r="B487" t="s">
        <v>787</v>
      </c>
      <c r="C487" t="s">
        <v>588</v>
      </c>
      <c r="D487" t="s">
        <v>588</v>
      </c>
      <c r="E487" t="s">
        <v>589</v>
      </c>
      <c r="F487" t="s">
        <v>590</v>
      </c>
      <c r="G487" t="s">
        <v>68</v>
      </c>
      <c r="H487" t="s">
        <v>69</v>
      </c>
      <c r="I487" t="s">
        <v>21</v>
      </c>
      <c r="J487" t="s">
        <v>804</v>
      </c>
      <c r="K487" s="3">
        <v>367.66309461235534</v>
      </c>
      <c r="L487" s="3">
        <v>85.056223540874839</v>
      </c>
      <c r="M487" s="3">
        <v>66.418953582969664</v>
      </c>
      <c r="N487" s="3">
        <v>460.70997943693465</v>
      </c>
      <c r="O487" s="3">
        <v>244.96206279328362</v>
      </c>
      <c r="P487" s="9">
        <f t="shared" si="39"/>
        <v>244.96206279328362</v>
      </c>
      <c r="Q487" s="9">
        <f t="shared" si="43"/>
        <v>244.96206279328362</v>
      </c>
      <c r="R487" s="9">
        <f t="shared" si="43"/>
        <v>244.96206279328362</v>
      </c>
      <c r="S487" s="9">
        <f t="shared" si="43"/>
        <v>244.96206279328362</v>
      </c>
      <c r="T487" s="9">
        <f t="shared" si="43"/>
        <v>244.96206279328362</v>
      </c>
      <c r="U487" s="9">
        <f t="shared" si="43"/>
        <v>244.96206279328362</v>
      </c>
      <c r="V487" s="9">
        <f t="shared" si="43"/>
        <v>244.96206279328362</v>
      </c>
      <c r="W487" s="3">
        <f t="shared" si="42"/>
        <v>1224.8103139664181</v>
      </c>
      <c r="X487" s="3">
        <f t="shared" si="40"/>
        <v>2939.5447535194035</v>
      </c>
      <c r="Y487" s="3">
        <f>VLOOKUP(J487,[1]BD!$J$2:$W$2575,14,FALSE)</f>
        <v>3000</v>
      </c>
      <c r="Z487" s="3">
        <f t="shared" si="41"/>
        <v>60.455246480596543</v>
      </c>
      <c r="AA487" s="17">
        <f>VLOOKUP(J487,Budget!$J$2:$AB$2575,19,FALSE)</f>
        <v>1250</v>
      </c>
      <c r="AB487" s="17">
        <f>VLOOKUP(J487,Budget!$J$2:$AB$2575,5,FALSE)</f>
        <v>250</v>
      </c>
    </row>
    <row r="488" spans="1:28" x14ac:dyDescent="0.2">
      <c r="A488" t="s">
        <v>805</v>
      </c>
      <c r="B488" t="s">
        <v>806</v>
      </c>
      <c r="C488" t="s">
        <v>588</v>
      </c>
      <c r="D488" t="s">
        <v>588</v>
      </c>
      <c r="E488" t="s">
        <v>589</v>
      </c>
      <c r="F488" t="s">
        <v>590</v>
      </c>
      <c r="G488" t="s">
        <v>19</v>
      </c>
      <c r="H488" t="s">
        <v>20</v>
      </c>
      <c r="I488" t="s">
        <v>21</v>
      </c>
      <c r="J488" t="s">
        <v>807</v>
      </c>
      <c r="K488" s="3">
        <v>115.57859202900623</v>
      </c>
      <c r="L488" s="3">
        <v>3776.380993332823</v>
      </c>
      <c r="M488" s="3">
        <v>3887.0272022860477</v>
      </c>
      <c r="N488" s="3">
        <v>1405.658573874756</v>
      </c>
      <c r="O488" s="3">
        <v>2296.1613403806582</v>
      </c>
      <c r="P488" s="9">
        <f t="shared" si="39"/>
        <v>2296.1613403806582</v>
      </c>
      <c r="Q488" s="9">
        <f t="shared" si="43"/>
        <v>2296.1613403806582</v>
      </c>
      <c r="R488" s="9">
        <f t="shared" si="43"/>
        <v>2296.1613403806582</v>
      </c>
      <c r="S488" s="9">
        <f t="shared" si="43"/>
        <v>2296.1613403806582</v>
      </c>
      <c r="T488" s="9">
        <f t="shared" si="43"/>
        <v>2296.1613403806582</v>
      </c>
      <c r="U488" s="9">
        <f t="shared" si="43"/>
        <v>2296.1613403806582</v>
      </c>
      <c r="V488" s="9">
        <f t="shared" si="43"/>
        <v>2296.1613403806582</v>
      </c>
      <c r="W488" s="3">
        <f t="shared" si="42"/>
        <v>11480.806701903291</v>
      </c>
      <c r="X488" s="3">
        <f t="shared" si="40"/>
        <v>27553.9360845679</v>
      </c>
      <c r="Y488" s="3">
        <f>VLOOKUP(J488,[1]BD!$J$2:$W$2575,14,FALSE)</f>
        <v>36000</v>
      </c>
      <c r="Z488" s="3">
        <f t="shared" si="41"/>
        <v>8446.0639154320997</v>
      </c>
      <c r="AA488" s="17">
        <f>VLOOKUP(J488,Budget!$J$2:$AB$2575,19,FALSE)</f>
        <v>13200</v>
      </c>
      <c r="AB488" s="17">
        <f>VLOOKUP(J488,Budget!$J$2:$AB$2575,5,FALSE)</f>
        <v>2400</v>
      </c>
    </row>
    <row r="489" spans="1:28" x14ac:dyDescent="0.2">
      <c r="A489" t="s">
        <v>805</v>
      </c>
      <c r="B489" t="s">
        <v>806</v>
      </c>
      <c r="C489" t="s">
        <v>588</v>
      </c>
      <c r="D489" t="s">
        <v>588</v>
      </c>
      <c r="E489" t="s">
        <v>589</v>
      </c>
      <c r="F489" t="s">
        <v>590</v>
      </c>
      <c r="G489" t="s">
        <v>23</v>
      </c>
      <c r="H489" t="s">
        <v>24</v>
      </c>
      <c r="I489" t="s">
        <v>21</v>
      </c>
      <c r="J489" t="s">
        <v>808</v>
      </c>
      <c r="K489" s="3">
        <v>30.862878697632578</v>
      </c>
      <c r="L489" s="3">
        <v>498.40353138329579</v>
      </c>
      <c r="M489" s="3">
        <v>419.25158260409614</v>
      </c>
      <c r="N489" s="3">
        <v>528.20397400279069</v>
      </c>
      <c r="O489" s="3">
        <v>369.1804916719538</v>
      </c>
      <c r="P489" s="9">
        <f t="shared" si="39"/>
        <v>369.1804916719538</v>
      </c>
      <c r="Q489" s="9">
        <f t="shared" si="43"/>
        <v>369.1804916719538</v>
      </c>
      <c r="R489" s="9">
        <f t="shared" si="43"/>
        <v>369.1804916719538</v>
      </c>
      <c r="S489" s="9">
        <f t="shared" si="43"/>
        <v>369.1804916719538</v>
      </c>
      <c r="T489" s="9">
        <f t="shared" si="43"/>
        <v>369.1804916719538</v>
      </c>
      <c r="U489" s="9">
        <f t="shared" si="43"/>
        <v>369.1804916719538</v>
      </c>
      <c r="V489" s="9">
        <f t="shared" si="43"/>
        <v>369.1804916719538</v>
      </c>
      <c r="W489" s="3">
        <f t="shared" si="42"/>
        <v>1845.9024583597691</v>
      </c>
      <c r="X489" s="3">
        <f t="shared" si="40"/>
        <v>4430.1659000634454</v>
      </c>
      <c r="Y489" s="3">
        <f>VLOOKUP(J489,[1]BD!$J$2:$W$2575,14,FALSE)</f>
        <v>9600</v>
      </c>
      <c r="Z489" s="3">
        <f t="shared" si="41"/>
        <v>5169.8340999365546</v>
      </c>
      <c r="AA489" s="17">
        <f>VLOOKUP(J489,Budget!$J$2:$AB$2575,19,FALSE)</f>
        <v>3520</v>
      </c>
      <c r="AB489" s="17">
        <f>VLOOKUP(J489,Budget!$J$2:$AB$2575,5,FALSE)</f>
        <v>640</v>
      </c>
    </row>
    <row r="490" spans="1:28" x14ac:dyDescent="0.2">
      <c r="A490" t="s">
        <v>805</v>
      </c>
      <c r="B490" t="s">
        <v>806</v>
      </c>
      <c r="C490" t="s">
        <v>588</v>
      </c>
      <c r="D490" t="s">
        <v>588</v>
      </c>
      <c r="E490" t="s">
        <v>589</v>
      </c>
      <c r="F490" t="s">
        <v>590</v>
      </c>
      <c r="G490" t="s">
        <v>38</v>
      </c>
      <c r="H490" t="s">
        <v>39</v>
      </c>
      <c r="I490" t="s">
        <v>21</v>
      </c>
      <c r="J490" t="s">
        <v>809</v>
      </c>
      <c r="K490" s="3">
        <v>1068.0905190723577</v>
      </c>
      <c r="L490" s="3">
        <v>2660.6280810699286</v>
      </c>
      <c r="M490" s="3">
        <v>4822.5018477942467</v>
      </c>
      <c r="N490" s="3">
        <v>3585.7404202402727</v>
      </c>
      <c r="O490" s="3">
        <v>3034.240217044201</v>
      </c>
      <c r="P490" s="9">
        <f t="shared" si="39"/>
        <v>3034.240217044201</v>
      </c>
      <c r="Q490" s="9">
        <f t="shared" si="43"/>
        <v>3034.240217044201</v>
      </c>
      <c r="R490" s="9">
        <f t="shared" si="43"/>
        <v>3034.240217044201</v>
      </c>
      <c r="S490" s="9">
        <f t="shared" si="43"/>
        <v>3034.240217044201</v>
      </c>
      <c r="T490" s="9">
        <f t="shared" si="43"/>
        <v>3034.240217044201</v>
      </c>
      <c r="U490" s="9">
        <f t="shared" si="43"/>
        <v>3034.240217044201</v>
      </c>
      <c r="V490" s="9">
        <f t="shared" si="43"/>
        <v>3034.240217044201</v>
      </c>
      <c r="W490" s="3">
        <f t="shared" si="42"/>
        <v>15171.201085221004</v>
      </c>
      <c r="X490" s="3">
        <f t="shared" si="40"/>
        <v>36410.882604530409</v>
      </c>
      <c r="Y490" s="3">
        <f>VLOOKUP(J490,[1]BD!$J$2:$W$2575,14,FALSE)</f>
        <v>51532.337023258362</v>
      </c>
      <c r="Z490" s="3">
        <f t="shared" si="41"/>
        <v>15121.454418727953</v>
      </c>
      <c r="AA490" s="17">
        <f>VLOOKUP(J490,Budget!$J$2:$AB$2575,19,FALSE)</f>
        <v>21471.807093024319</v>
      </c>
      <c r="AB490" s="17">
        <f>VLOOKUP(J490,Budget!$J$2:$AB$2575,5,FALSE)</f>
        <v>4294.3614186048635</v>
      </c>
    </row>
    <row r="491" spans="1:28" x14ac:dyDescent="0.2">
      <c r="A491" t="s">
        <v>805</v>
      </c>
      <c r="B491" t="s">
        <v>806</v>
      </c>
      <c r="C491" t="s">
        <v>588</v>
      </c>
      <c r="D491" t="s">
        <v>588</v>
      </c>
      <c r="E491" t="s">
        <v>589</v>
      </c>
      <c r="F491" t="s">
        <v>590</v>
      </c>
      <c r="G491" t="s">
        <v>41</v>
      </c>
      <c r="H491" t="s">
        <v>42</v>
      </c>
      <c r="I491" t="s">
        <v>21</v>
      </c>
      <c r="J491" t="s">
        <v>810</v>
      </c>
      <c r="K491" s="3">
        <v>1504.9819830704016</v>
      </c>
      <c r="L491" s="3">
        <v>4478.3584016929735</v>
      </c>
      <c r="M491" s="3">
        <v>174.69086031010983</v>
      </c>
      <c r="N491" s="3">
        <v>1272.6208755942218</v>
      </c>
      <c r="O491" s="3">
        <v>1857.6630301669268</v>
      </c>
      <c r="P491" s="9">
        <f t="shared" si="39"/>
        <v>1857.663030166927</v>
      </c>
      <c r="Q491" s="9">
        <f t="shared" si="43"/>
        <v>1857.663030166927</v>
      </c>
      <c r="R491" s="9">
        <f t="shared" si="43"/>
        <v>1857.663030166927</v>
      </c>
      <c r="S491" s="9">
        <f t="shared" si="43"/>
        <v>1857.663030166927</v>
      </c>
      <c r="T491" s="9">
        <f t="shared" si="43"/>
        <v>1857.663030166927</v>
      </c>
      <c r="U491" s="9">
        <f t="shared" si="43"/>
        <v>1857.663030166927</v>
      </c>
      <c r="V491" s="9">
        <f t="shared" si="43"/>
        <v>1857.663030166927</v>
      </c>
      <c r="W491" s="3">
        <f t="shared" si="42"/>
        <v>9288.3151508346346</v>
      </c>
      <c r="X491" s="3">
        <f t="shared" si="40"/>
        <v>22291.956362003126</v>
      </c>
      <c r="Y491" s="3">
        <f>VLOOKUP(J491,[1]BD!$J$2:$W$2575,14,FALSE)</f>
        <v>30000</v>
      </c>
      <c r="Z491" s="3">
        <f t="shared" si="41"/>
        <v>7708.0436379968742</v>
      </c>
      <c r="AA491" s="17">
        <f>VLOOKUP(J491,Budget!$J$2:$AB$2575,19,FALSE)</f>
        <v>12500</v>
      </c>
      <c r="AB491" s="17">
        <f>VLOOKUP(J491,Budget!$J$2:$AB$2575,5,FALSE)</f>
        <v>2500</v>
      </c>
    </row>
    <row r="492" spans="1:28" x14ac:dyDescent="0.2">
      <c r="A492" t="s">
        <v>805</v>
      </c>
      <c r="B492" t="s">
        <v>806</v>
      </c>
      <c r="C492" t="s">
        <v>588</v>
      </c>
      <c r="D492" t="s">
        <v>588</v>
      </c>
      <c r="E492" t="s">
        <v>589</v>
      </c>
      <c r="F492" t="s">
        <v>590</v>
      </c>
      <c r="G492" t="s">
        <v>44</v>
      </c>
      <c r="H492" t="s">
        <v>45</v>
      </c>
      <c r="I492" t="s">
        <v>21</v>
      </c>
      <c r="J492" t="s">
        <v>811</v>
      </c>
      <c r="K492" s="3">
        <v>162.98238028375084</v>
      </c>
      <c r="L492" s="3">
        <v>106.10164343810636</v>
      </c>
      <c r="M492" s="3">
        <v>267.22728773050056</v>
      </c>
      <c r="N492" s="3">
        <v>95.512919236392577</v>
      </c>
      <c r="O492" s="3">
        <v>157.9560576721876</v>
      </c>
      <c r="P492" s="9">
        <f t="shared" si="39"/>
        <v>157.9560576721876</v>
      </c>
      <c r="Q492" s="9">
        <f t="shared" si="43"/>
        <v>157.9560576721876</v>
      </c>
      <c r="R492" s="9">
        <f t="shared" si="43"/>
        <v>157.9560576721876</v>
      </c>
      <c r="S492" s="9">
        <f t="shared" si="43"/>
        <v>157.9560576721876</v>
      </c>
      <c r="T492" s="9">
        <f t="shared" si="43"/>
        <v>157.9560576721876</v>
      </c>
      <c r="U492" s="9">
        <f t="shared" si="43"/>
        <v>157.9560576721876</v>
      </c>
      <c r="V492" s="9">
        <f t="shared" si="43"/>
        <v>157.9560576721876</v>
      </c>
      <c r="W492" s="3">
        <f t="shared" si="42"/>
        <v>789.78028836093802</v>
      </c>
      <c r="X492" s="3">
        <f t="shared" si="40"/>
        <v>1895.4726920662513</v>
      </c>
      <c r="Y492" s="3">
        <f>VLOOKUP(J492,[1]BD!$J$2:$W$2575,14,FALSE)</f>
        <v>2244</v>
      </c>
      <c r="Z492" s="3">
        <f t="shared" si="41"/>
        <v>348.52730793374872</v>
      </c>
      <c r="AA492" s="17">
        <f>VLOOKUP(J492,Budget!$J$2:$AB$2575,19,FALSE)</f>
        <v>935</v>
      </c>
      <c r="AB492" s="17">
        <f>VLOOKUP(J492,Budget!$J$2:$AB$2575,5,FALSE)</f>
        <v>187</v>
      </c>
    </row>
    <row r="493" spans="1:28" x14ac:dyDescent="0.2">
      <c r="A493" t="s">
        <v>805</v>
      </c>
      <c r="B493" t="s">
        <v>806</v>
      </c>
      <c r="C493" t="s">
        <v>588</v>
      </c>
      <c r="D493" t="s">
        <v>588</v>
      </c>
      <c r="E493" t="s">
        <v>589</v>
      </c>
      <c r="F493" t="s">
        <v>590</v>
      </c>
      <c r="G493" t="s">
        <v>50</v>
      </c>
      <c r="H493" t="s">
        <v>51</v>
      </c>
      <c r="I493" t="s">
        <v>21</v>
      </c>
      <c r="J493" t="s">
        <v>812</v>
      </c>
      <c r="K493" s="3">
        <v>509.64972792981968</v>
      </c>
      <c r="L493" s="3">
        <v>397.63367655710124</v>
      </c>
      <c r="M493" s="3">
        <v>271.921783839309</v>
      </c>
      <c r="N493" s="3">
        <v>748.84990323330749</v>
      </c>
      <c r="O493" s="3">
        <v>482.01377288988436</v>
      </c>
      <c r="P493" s="9">
        <f t="shared" si="39"/>
        <v>482.01377288988431</v>
      </c>
      <c r="Q493" s="9">
        <f t="shared" si="43"/>
        <v>482.01377288988431</v>
      </c>
      <c r="R493" s="9">
        <f t="shared" si="43"/>
        <v>482.01377288988431</v>
      </c>
      <c r="S493" s="9">
        <f t="shared" si="43"/>
        <v>482.01377288988431</v>
      </c>
      <c r="T493" s="9">
        <f t="shared" si="43"/>
        <v>482.01377288988431</v>
      </c>
      <c r="U493" s="9">
        <f t="shared" si="43"/>
        <v>482.01377288988431</v>
      </c>
      <c r="V493" s="9">
        <f t="shared" si="43"/>
        <v>482.01377288988431</v>
      </c>
      <c r="W493" s="3">
        <f t="shared" si="42"/>
        <v>2410.0688644494217</v>
      </c>
      <c r="X493" s="3">
        <f t="shared" si="40"/>
        <v>5784.1652746786121</v>
      </c>
      <c r="Y493" s="3">
        <f>VLOOKUP(J493,[1]BD!$J$2:$W$2575,14,FALSE)</f>
        <v>10560</v>
      </c>
      <c r="Z493" s="3">
        <f t="shared" si="41"/>
        <v>4775.8347253213879</v>
      </c>
      <c r="AA493" s="17">
        <f>VLOOKUP(J493,Budget!$J$2:$AB$2575,19,FALSE)</f>
        <v>4400</v>
      </c>
      <c r="AB493" s="17">
        <f>VLOOKUP(J493,Budget!$J$2:$AB$2575,5,FALSE)</f>
        <v>880</v>
      </c>
    </row>
    <row r="494" spans="1:28" x14ac:dyDescent="0.2">
      <c r="A494" t="s">
        <v>805</v>
      </c>
      <c r="B494" t="s">
        <v>806</v>
      </c>
      <c r="C494" t="s">
        <v>588</v>
      </c>
      <c r="D494" t="s">
        <v>588</v>
      </c>
      <c r="E494" t="s">
        <v>589</v>
      </c>
      <c r="F494" t="s">
        <v>590</v>
      </c>
      <c r="G494" t="s">
        <v>794</v>
      </c>
      <c r="H494" t="s">
        <v>795</v>
      </c>
      <c r="I494" t="s">
        <v>21</v>
      </c>
      <c r="J494" t="s">
        <v>813</v>
      </c>
      <c r="K494" s="3">
        <v>48398.42444305867</v>
      </c>
      <c r="L494" s="3">
        <v>26606.482873365891</v>
      </c>
      <c r="M494" s="3">
        <v>28135.858661484643</v>
      </c>
      <c r="N494" s="3">
        <v>70979.054751026561</v>
      </c>
      <c r="O494" s="3">
        <v>43529.955182233942</v>
      </c>
      <c r="P494" s="9">
        <f t="shared" si="39"/>
        <v>43529.955182233942</v>
      </c>
      <c r="Q494" s="9">
        <f t="shared" si="43"/>
        <v>43529.955182233942</v>
      </c>
      <c r="R494" s="9">
        <f t="shared" si="43"/>
        <v>43529.955182233942</v>
      </c>
      <c r="S494" s="9">
        <f t="shared" si="43"/>
        <v>43529.955182233942</v>
      </c>
      <c r="T494" s="9">
        <f t="shared" si="43"/>
        <v>43529.955182233942</v>
      </c>
      <c r="U494" s="9">
        <f t="shared" si="43"/>
        <v>43529.955182233942</v>
      </c>
      <c r="V494" s="9">
        <f t="shared" si="43"/>
        <v>43529.955182233942</v>
      </c>
      <c r="W494" s="3">
        <f t="shared" si="42"/>
        <v>217649.77591116971</v>
      </c>
      <c r="X494" s="3">
        <f t="shared" si="40"/>
        <v>522359.4621868073</v>
      </c>
      <c r="Y494" s="3">
        <f>VLOOKUP(J494,[1]BD!$J$2:$W$2575,14,FALSE)</f>
        <v>480000</v>
      </c>
      <c r="Z494" s="3">
        <f t="shared" si="41"/>
        <v>-42359.462186807301</v>
      </c>
      <c r="AA494" s="17">
        <f>VLOOKUP(J494,Budget!$J$2:$AB$2575,19,FALSE)</f>
        <v>200000</v>
      </c>
      <c r="AB494" s="17">
        <f>VLOOKUP(J494,Budget!$J$2:$AB$2575,5,FALSE)</f>
        <v>40000</v>
      </c>
    </row>
    <row r="495" spans="1:28" x14ac:dyDescent="0.2">
      <c r="A495" t="s">
        <v>805</v>
      </c>
      <c r="B495" t="s">
        <v>806</v>
      </c>
      <c r="C495" t="s">
        <v>588</v>
      </c>
      <c r="D495" t="s">
        <v>588</v>
      </c>
      <c r="E495" t="s">
        <v>589</v>
      </c>
      <c r="F495" t="s">
        <v>590</v>
      </c>
      <c r="G495" t="s">
        <v>800</v>
      </c>
      <c r="H495" t="s">
        <v>801</v>
      </c>
      <c r="I495" t="s">
        <v>21</v>
      </c>
      <c r="J495" t="s">
        <v>814</v>
      </c>
      <c r="K495" s="3">
        <v>1959.0809468634775</v>
      </c>
      <c r="L495" s="3">
        <v>1533.3486853353559</v>
      </c>
      <c r="M495" s="3">
        <v>2043.7409995706657</v>
      </c>
      <c r="N495" s="3">
        <v>2202.9266138675703</v>
      </c>
      <c r="O495" s="3">
        <v>1934.7743114092673</v>
      </c>
      <c r="P495" s="9">
        <f t="shared" si="39"/>
        <v>1934.7743114092671</v>
      </c>
      <c r="Q495" s="9">
        <f t="shared" si="43"/>
        <v>1934.7743114092671</v>
      </c>
      <c r="R495" s="9">
        <f t="shared" si="43"/>
        <v>1934.7743114092671</v>
      </c>
      <c r="S495" s="9">
        <f t="shared" si="43"/>
        <v>1934.7743114092671</v>
      </c>
      <c r="T495" s="9">
        <f t="shared" si="43"/>
        <v>1934.7743114092671</v>
      </c>
      <c r="U495" s="9">
        <f t="shared" si="43"/>
        <v>1934.7743114092671</v>
      </c>
      <c r="V495" s="9">
        <f t="shared" si="43"/>
        <v>1934.7743114092671</v>
      </c>
      <c r="W495" s="3">
        <f t="shared" si="42"/>
        <v>9673.8715570463355</v>
      </c>
      <c r="X495" s="3">
        <f t="shared" si="40"/>
        <v>23217.2917369112</v>
      </c>
      <c r="Y495" s="3">
        <f>VLOOKUP(J495,[1]BD!$J$2:$W$2575,14,FALSE)</f>
        <v>23832</v>
      </c>
      <c r="Z495" s="3">
        <f t="shared" si="41"/>
        <v>614.70826308879987</v>
      </c>
      <c r="AA495" s="17">
        <f>VLOOKUP(J495,Budget!$J$2:$AB$2575,19,FALSE)</f>
        <v>9930</v>
      </c>
      <c r="AB495" s="17">
        <f>VLOOKUP(J495,Budget!$J$2:$AB$2575,5,FALSE)</f>
        <v>1986</v>
      </c>
    </row>
    <row r="496" spans="1:28" x14ac:dyDescent="0.2">
      <c r="A496" t="s">
        <v>805</v>
      </c>
      <c r="B496" t="s">
        <v>806</v>
      </c>
      <c r="C496" t="s">
        <v>588</v>
      </c>
      <c r="D496" t="s">
        <v>588</v>
      </c>
      <c r="E496" t="s">
        <v>589</v>
      </c>
      <c r="F496" t="s">
        <v>590</v>
      </c>
      <c r="G496" t="s">
        <v>769</v>
      </c>
      <c r="H496" t="s">
        <v>770</v>
      </c>
      <c r="I496" t="s">
        <v>21</v>
      </c>
      <c r="J496" t="s">
        <v>815</v>
      </c>
      <c r="K496" s="3">
        <v>246.52220582668065</v>
      </c>
      <c r="L496" s="3">
        <v>15019.51637021957</v>
      </c>
      <c r="M496" s="3">
        <v>1046.0210786837345</v>
      </c>
      <c r="N496" s="3">
        <v>1508.1633430839227</v>
      </c>
      <c r="O496" s="3">
        <v>4455.0557494534769</v>
      </c>
      <c r="P496" s="9">
        <f t="shared" si="39"/>
        <v>4455.0557494534769</v>
      </c>
      <c r="Q496" s="9">
        <f t="shared" si="43"/>
        <v>4455.0557494534769</v>
      </c>
      <c r="R496" s="9">
        <f t="shared" si="43"/>
        <v>4455.0557494534769</v>
      </c>
      <c r="S496" s="9">
        <f t="shared" si="43"/>
        <v>4455.0557494534769</v>
      </c>
      <c r="T496" s="9">
        <f t="shared" si="43"/>
        <v>4455.0557494534769</v>
      </c>
      <c r="U496" s="9">
        <f t="shared" si="43"/>
        <v>4455.0557494534769</v>
      </c>
      <c r="V496" s="9">
        <f t="shared" si="43"/>
        <v>4455.0557494534769</v>
      </c>
      <c r="W496" s="3">
        <f t="shared" si="42"/>
        <v>22275.278747267384</v>
      </c>
      <c r="X496" s="3">
        <f t="shared" si="40"/>
        <v>53460.668993441708</v>
      </c>
      <c r="Y496" s="3">
        <f>VLOOKUP(J496,[1]BD!$J$2:$W$2575,14,FALSE)</f>
        <v>208800</v>
      </c>
      <c r="Z496" s="3">
        <f t="shared" si="41"/>
        <v>155339.33100655829</v>
      </c>
      <c r="AA496" s="17">
        <f>VLOOKUP(J496,Budget!$J$2:$AB$2575,19,FALSE)</f>
        <v>87000</v>
      </c>
      <c r="AB496" s="17">
        <f>VLOOKUP(J496,Budget!$J$2:$AB$2575,5,FALSE)</f>
        <v>17400</v>
      </c>
    </row>
    <row r="497" spans="1:28" x14ac:dyDescent="0.2">
      <c r="A497" t="s">
        <v>805</v>
      </c>
      <c r="B497" t="s">
        <v>806</v>
      </c>
      <c r="C497" t="s">
        <v>588</v>
      </c>
      <c r="D497" t="s">
        <v>588</v>
      </c>
      <c r="E497" t="s">
        <v>589</v>
      </c>
      <c r="F497" t="s">
        <v>590</v>
      </c>
      <c r="G497" t="s">
        <v>68</v>
      </c>
      <c r="H497" t="s">
        <v>69</v>
      </c>
      <c r="I497" t="s">
        <v>21</v>
      </c>
      <c r="J497" t="s">
        <v>816</v>
      </c>
      <c r="K497" s="3">
        <v>63.809336621020392</v>
      </c>
      <c r="L497" s="3">
        <v>131.68861066063442</v>
      </c>
      <c r="M497" s="3">
        <v>177.36415027325572</v>
      </c>
      <c r="N497" s="3">
        <v>114.48741230353355</v>
      </c>
      <c r="O497" s="3">
        <v>121.83737746461102</v>
      </c>
      <c r="P497" s="9">
        <f t="shared" si="39"/>
        <v>121.83737746461102</v>
      </c>
      <c r="Q497" s="9">
        <f t="shared" si="43"/>
        <v>121.83737746461102</v>
      </c>
      <c r="R497" s="9">
        <f t="shared" si="43"/>
        <v>121.83737746461102</v>
      </c>
      <c r="S497" s="9">
        <f t="shared" si="43"/>
        <v>121.83737746461102</v>
      </c>
      <c r="T497" s="9">
        <f t="shared" si="43"/>
        <v>121.83737746461102</v>
      </c>
      <c r="U497" s="9">
        <f t="shared" si="43"/>
        <v>121.83737746461102</v>
      </c>
      <c r="V497" s="9">
        <f t="shared" si="43"/>
        <v>121.83737746461102</v>
      </c>
      <c r="W497" s="3">
        <f t="shared" si="42"/>
        <v>609.18688732305509</v>
      </c>
      <c r="X497" s="3">
        <f t="shared" si="40"/>
        <v>1462.0485295753324</v>
      </c>
      <c r="Y497" s="3">
        <f>VLOOKUP(J497,[1]BD!$J$2:$W$2575,14,FALSE)</f>
        <v>1500</v>
      </c>
      <c r="Z497" s="3">
        <f t="shared" si="41"/>
        <v>37.951470424667605</v>
      </c>
      <c r="AA497" s="17">
        <f>VLOOKUP(J497,Budget!$J$2:$AB$2575,19,FALSE)</f>
        <v>625</v>
      </c>
      <c r="AB497" s="17">
        <f>VLOOKUP(J497,Budget!$J$2:$AB$2575,5,FALSE)</f>
        <v>125</v>
      </c>
    </row>
    <row r="498" spans="1:28" x14ac:dyDescent="0.2">
      <c r="A498" t="s">
        <v>817</v>
      </c>
      <c r="B498" t="s">
        <v>818</v>
      </c>
      <c r="C498" t="s">
        <v>588</v>
      </c>
      <c r="D498" t="s">
        <v>588</v>
      </c>
      <c r="E498" t="s">
        <v>589</v>
      </c>
      <c r="F498" t="s">
        <v>590</v>
      </c>
      <c r="G498" t="s">
        <v>15</v>
      </c>
      <c r="H498" t="s">
        <v>16</v>
      </c>
      <c r="I498" t="s">
        <v>17</v>
      </c>
      <c r="J498" t="s">
        <v>819</v>
      </c>
      <c r="K498" s="3">
        <v>257087.64</v>
      </c>
      <c r="L498" s="3">
        <v>218126.52000000002</v>
      </c>
      <c r="M498" s="3">
        <v>218126.52000000002</v>
      </c>
      <c r="N498" s="3">
        <v>277838.39</v>
      </c>
      <c r="O498" s="3">
        <v>242794.76750000002</v>
      </c>
      <c r="P498" s="9">
        <f t="shared" si="39"/>
        <v>242794.76750000002</v>
      </c>
      <c r="Q498" s="9">
        <f t="shared" si="43"/>
        <v>242794.76750000002</v>
      </c>
      <c r="R498" s="9">
        <f t="shared" si="43"/>
        <v>242794.76750000002</v>
      </c>
      <c r="S498" s="9">
        <f t="shared" si="43"/>
        <v>242794.76750000002</v>
      </c>
      <c r="T498" s="9">
        <f t="shared" si="43"/>
        <v>242794.76750000002</v>
      </c>
      <c r="U498" s="9">
        <f t="shared" si="43"/>
        <v>242794.76750000002</v>
      </c>
      <c r="V498" s="9">
        <f t="shared" si="43"/>
        <v>242794.76750000002</v>
      </c>
      <c r="W498" s="3">
        <f t="shared" si="42"/>
        <v>1213973.8375000001</v>
      </c>
      <c r="X498" s="3">
        <f t="shared" si="40"/>
        <v>2913537.2100000004</v>
      </c>
      <c r="Y498" s="3">
        <f>VLOOKUP(J498,[1]BD!$J$2:$W$2575,14,FALSE)</f>
        <v>2921999.16</v>
      </c>
      <c r="Z498" s="3">
        <f t="shared" si="41"/>
        <v>8461.9499999997206</v>
      </c>
      <c r="AA498" s="17">
        <f>VLOOKUP(J498,Budget!$J$2:$AB$2575,19,FALSE)</f>
        <v>1197346.54</v>
      </c>
      <c r="AB498" s="17">
        <f>VLOOKUP(J498,Budget!$J$2:$AB$2575,5,FALSE)</f>
        <v>277838.39</v>
      </c>
    </row>
    <row r="499" spans="1:28" x14ac:dyDescent="0.2">
      <c r="A499" t="s">
        <v>817</v>
      </c>
      <c r="B499" t="s">
        <v>818</v>
      </c>
      <c r="C499" t="s">
        <v>588</v>
      </c>
      <c r="D499" t="s">
        <v>588</v>
      </c>
      <c r="E499" t="s">
        <v>589</v>
      </c>
      <c r="F499" t="s">
        <v>590</v>
      </c>
      <c r="G499" t="s">
        <v>19</v>
      </c>
      <c r="H499" t="s">
        <v>20</v>
      </c>
      <c r="I499" t="s">
        <v>21</v>
      </c>
      <c r="J499" t="s">
        <v>820</v>
      </c>
      <c r="K499" s="3">
        <v>1727.8452486085425</v>
      </c>
      <c r="L499" s="3">
        <v>509.18790265393216</v>
      </c>
      <c r="M499" s="3">
        <v>1809.5251278336184</v>
      </c>
      <c r="N499" s="3">
        <v>876.09890872391929</v>
      </c>
      <c r="O499" s="3">
        <v>1230.6642969550032</v>
      </c>
      <c r="P499" s="9">
        <f t="shared" si="39"/>
        <v>1230.6642969550032</v>
      </c>
      <c r="Q499" s="9">
        <f t="shared" si="43"/>
        <v>1230.6642969550032</v>
      </c>
      <c r="R499" s="9">
        <f t="shared" si="43"/>
        <v>1230.6642969550032</v>
      </c>
      <c r="S499" s="9">
        <f t="shared" si="43"/>
        <v>1230.6642969550032</v>
      </c>
      <c r="T499" s="9">
        <f t="shared" si="43"/>
        <v>1230.6642969550032</v>
      </c>
      <c r="U499" s="9">
        <f t="shared" si="43"/>
        <v>1230.6642969550032</v>
      </c>
      <c r="V499" s="9">
        <f t="shared" si="43"/>
        <v>1230.6642969550032</v>
      </c>
      <c r="W499" s="3">
        <f t="shared" si="42"/>
        <v>6153.321484775016</v>
      </c>
      <c r="X499" s="3">
        <f t="shared" si="40"/>
        <v>14767.971563460038</v>
      </c>
      <c r="Y499" s="3">
        <f>VLOOKUP(J499,[1]BD!$J$2:$W$2575,14,FALSE)</f>
        <v>43200</v>
      </c>
      <c r="Z499" s="3">
        <f t="shared" si="41"/>
        <v>28432.028436539964</v>
      </c>
      <c r="AA499" s="17">
        <f>VLOOKUP(J499,Budget!$J$2:$AB$2575,19,FALSE)</f>
        <v>18000</v>
      </c>
      <c r="AB499" s="17">
        <f>VLOOKUP(J499,Budget!$J$2:$AB$2575,5,FALSE)</f>
        <v>3600</v>
      </c>
    </row>
    <row r="500" spans="1:28" x14ac:dyDescent="0.2">
      <c r="A500" t="s">
        <v>817</v>
      </c>
      <c r="B500" t="s">
        <v>818</v>
      </c>
      <c r="C500" t="s">
        <v>588</v>
      </c>
      <c r="D500" t="s">
        <v>588</v>
      </c>
      <c r="E500" t="s">
        <v>589</v>
      </c>
      <c r="F500" t="s">
        <v>590</v>
      </c>
      <c r="G500" t="s">
        <v>23</v>
      </c>
      <c r="H500" t="s">
        <v>24</v>
      </c>
      <c r="I500" t="s">
        <v>21</v>
      </c>
      <c r="J500" t="s">
        <v>821</v>
      </c>
      <c r="K500" s="3">
        <v>1828.4810996156475</v>
      </c>
      <c r="L500" s="3">
        <v>311.98441619532042</v>
      </c>
      <c r="M500" s="3">
        <v>828.42946295010665</v>
      </c>
      <c r="N500" s="3">
        <v>453.61847844360773</v>
      </c>
      <c r="O500" s="3">
        <v>855.62836430117056</v>
      </c>
      <c r="P500" s="9">
        <f t="shared" si="39"/>
        <v>855.62836430117056</v>
      </c>
      <c r="Q500" s="9">
        <f t="shared" si="43"/>
        <v>855.62836430117056</v>
      </c>
      <c r="R500" s="9">
        <f t="shared" si="43"/>
        <v>855.62836430117056</v>
      </c>
      <c r="S500" s="9">
        <f t="shared" si="43"/>
        <v>855.62836430117056</v>
      </c>
      <c r="T500" s="9">
        <f t="shared" si="43"/>
        <v>855.62836430117056</v>
      </c>
      <c r="U500" s="9">
        <f t="shared" si="43"/>
        <v>855.62836430117056</v>
      </c>
      <c r="V500" s="9">
        <f t="shared" si="43"/>
        <v>855.62836430117056</v>
      </c>
      <c r="W500" s="3">
        <f t="shared" si="42"/>
        <v>4278.1418215058529</v>
      </c>
      <c r="X500" s="3">
        <f t="shared" si="40"/>
        <v>10267.540371614044</v>
      </c>
      <c r="Y500" s="3">
        <f>VLOOKUP(J500,[1]BD!$J$2:$W$2575,14,FALSE)</f>
        <v>15360</v>
      </c>
      <c r="Z500" s="3">
        <f t="shared" si="41"/>
        <v>5092.4596283859555</v>
      </c>
      <c r="AA500" s="17">
        <f>VLOOKUP(J500,Budget!$J$2:$AB$2575,19,FALSE)</f>
        <v>6400</v>
      </c>
      <c r="AB500" s="17">
        <f>VLOOKUP(J500,Budget!$J$2:$AB$2575,5,FALSE)</f>
        <v>1280</v>
      </c>
    </row>
    <row r="501" spans="1:28" x14ac:dyDescent="0.2">
      <c r="A501" t="s">
        <v>817</v>
      </c>
      <c r="B501" t="s">
        <v>818</v>
      </c>
      <c r="C501" t="s">
        <v>588</v>
      </c>
      <c r="D501" t="s">
        <v>588</v>
      </c>
      <c r="E501" t="s">
        <v>589</v>
      </c>
      <c r="F501" t="s">
        <v>590</v>
      </c>
      <c r="G501" t="s">
        <v>26</v>
      </c>
      <c r="H501" t="s">
        <v>27</v>
      </c>
      <c r="I501" t="s">
        <v>21</v>
      </c>
      <c r="J501" t="s">
        <v>822</v>
      </c>
      <c r="K501" s="3">
        <v>651.70360541323737</v>
      </c>
      <c r="L501" s="3">
        <v>3.4500892064455781</v>
      </c>
      <c r="M501" s="3">
        <v>230.29000754388886</v>
      </c>
      <c r="N501" s="3">
        <v>232.57661344602207</v>
      </c>
      <c r="O501" s="3">
        <v>279.50507890239845</v>
      </c>
      <c r="P501" s="9">
        <f t="shared" ref="P501:P564" si="44">SUM($K501:$O501)/5</f>
        <v>279.50507890239845</v>
      </c>
      <c r="Q501" s="9">
        <f t="shared" si="43"/>
        <v>279.50507890239845</v>
      </c>
      <c r="R501" s="9">
        <f t="shared" si="43"/>
        <v>279.50507890239845</v>
      </c>
      <c r="S501" s="9">
        <f t="shared" si="43"/>
        <v>279.50507890239845</v>
      </c>
      <c r="T501" s="9">
        <f t="shared" si="43"/>
        <v>279.50507890239845</v>
      </c>
      <c r="U501" s="9">
        <f t="shared" si="43"/>
        <v>279.50507890239845</v>
      </c>
      <c r="V501" s="9">
        <f t="shared" si="43"/>
        <v>279.50507890239845</v>
      </c>
      <c r="W501" s="3">
        <f t="shared" si="42"/>
        <v>1397.5253945119923</v>
      </c>
      <c r="X501" s="3">
        <f t="shared" si="40"/>
        <v>3354.0609468287817</v>
      </c>
      <c r="Y501" s="3">
        <f>VLOOKUP(J501,[1]BD!$J$2:$W$2575,14,FALSE)</f>
        <v>6452.8301890000002</v>
      </c>
      <c r="Z501" s="3">
        <f t="shared" si="41"/>
        <v>3098.7692421712186</v>
      </c>
      <c r="AA501" s="17">
        <f>VLOOKUP(J501,Budget!$J$2:$AB$2575,19,FALSE)</f>
        <v>2688.6792454166671</v>
      </c>
      <c r="AB501" s="17">
        <f>VLOOKUP(J501,Budget!$J$2:$AB$2575,5,FALSE)</f>
        <v>537.73584908333339</v>
      </c>
    </row>
    <row r="502" spans="1:28" x14ac:dyDescent="0.2">
      <c r="A502" t="s">
        <v>817</v>
      </c>
      <c r="B502" t="s">
        <v>818</v>
      </c>
      <c r="C502" t="s">
        <v>588</v>
      </c>
      <c r="D502" t="s">
        <v>588</v>
      </c>
      <c r="E502" t="s">
        <v>589</v>
      </c>
      <c r="F502" t="s">
        <v>590</v>
      </c>
      <c r="G502" t="s">
        <v>38</v>
      </c>
      <c r="H502" t="s">
        <v>39</v>
      </c>
      <c r="I502" t="s">
        <v>21</v>
      </c>
      <c r="J502" t="s">
        <v>823</v>
      </c>
      <c r="K502" s="3">
        <v>18.435924414210064</v>
      </c>
      <c r="L502" s="3">
        <v>333.19048482373353</v>
      </c>
      <c r="M502" s="3">
        <v>1360.7550846963832</v>
      </c>
      <c r="N502" s="3">
        <v>1587.734616310732</v>
      </c>
      <c r="O502" s="3">
        <v>825.02902756126468</v>
      </c>
      <c r="P502" s="9">
        <f t="shared" si="44"/>
        <v>825.02902756126457</v>
      </c>
      <c r="Q502" s="9">
        <f t="shared" si="43"/>
        <v>825.02902756126457</v>
      </c>
      <c r="R502" s="9">
        <f t="shared" si="43"/>
        <v>825.02902756126457</v>
      </c>
      <c r="S502" s="9">
        <f t="shared" si="43"/>
        <v>825.02902756126457</v>
      </c>
      <c r="T502" s="9">
        <f t="shared" si="43"/>
        <v>825.02902756126457</v>
      </c>
      <c r="U502" s="9">
        <f t="shared" si="43"/>
        <v>825.02902756126457</v>
      </c>
      <c r="V502" s="9">
        <f t="shared" si="43"/>
        <v>825.02902756126457</v>
      </c>
      <c r="W502" s="3">
        <f t="shared" si="42"/>
        <v>4125.145137806323</v>
      </c>
      <c r="X502" s="3">
        <f t="shared" si="40"/>
        <v>9900.3483307351726</v>
      </c>
      <c r="Y502" s="3">
        <f>VLOOKUP(J502,[1]BD!$J$2:$W$2575,14,FALSE)</f>
        <v>17177.445674419454</v>
      </c>
      <c r="Z502" s="3">
        <f t="shared" si="41"/>
        <v>7277.0973436842814</v>
      </c>
      <c r="AA502" s="17">
        <f>VLOOKUP(J502,Budget!$J$2:$AB$2575,19,FALSE)</f>
        <v>7157.269031008107</v>
      </c>
      <c r="AB502" s="17">
        <f>VLOOKUP(J502,Budget!$J$2:$AB$2575,5,FALSE)</f>
        <v>1431.4538062016213</v>
      </c>
    </row>
    <row r="503" spans="1:28" x14ac:dyDescent="0.2">
      <c r="A503" t="s">
        <v>817</v>
      </c>
      <c r="B503" t="s">
        <v>818</v>
      </c>
      <c r="C503" t="s">
        <v>588</v>
      </c>
      <c r="D503" t="s">
        <v>588</v>
      </c>
      <c r="E503" t="s">
        <v>589</v>
      </c>
      <c r="F503" t="s">
        <v>590</v>
      </c>
      <c r="G503" t="s">
        <v>41</v>
      </c>
      <c r="H503" t="s">
        <v>42</v>
      </c>
      <c r="I503" t="s">
        <v>21</v>
      </c>
      <c r="J503" t="s">
        <v>824</v>
      </c>
      <c r="K503" s="3">
        <v>397.24118824981349</v>
      </c>
      <c r="L503" s="3">
        <v>160.529252733514</v>
      </c>
      <c r="M503" s="3">
        <v>1020.2446539337586</v>
      </c>
      <c r="N503" s="3">
        <v>272.51107884594649</v>
      </c>
      <c r="O503" s="3">
        <v>462.63154344075815</v>
      </c>
      <c r="P503" s="9">
        <f t="shared" si="44"/>
        <v>462.63154344075809</v>
      </c>
      <c r="Q503" s="9">
        <f t="shared" si="43"/>
        <v>462.63154344075809</v>
      </c>
      <c r="R503" s="9">
        <f t="shared" si="43"/>
        <v>462.63154344075809</v>
      </c>
      <c r="S503" s="9">
        <f t="shared" si="43"/>
        <v>462.63154344075809</v>
      </c>
      <c r="T503" s="9">
        <f t="shared" si="43"/>
        <v>462.63154344075809</v>
      </c>
      <c r="U503" s="9">
        <f t="shared" si="43"/>
        <v>462.63154344075809</v>
      </c>
      <c r="V503" s="9">
        <f t="shared" si="43"/>
        <v>462.63154344075809</v>
      </c>
      <c r="W503" s="3">
        <f t="shared" si="42"/>
        <v>2313.1577172037905</v>
      </c>
      <c r="X503" s="3">
        <f t="shared" si="40"/>
        <v>5551.578521289096</v>
      </c>
      <c r="Y503" s="3">
        <f>VLOOKUP(J503,[1]BD!$J$2:$W$2575,14,FALSE)</f>
        <v>7213.0641509999987</v>
      </c>
      <c r="Z503" s="3">
        <f t="shared" si="41"/>
        <v>1661.4856297109027</v>
      </c>
      <c r="AA503" s="17">
        <f>VLOOKUP(J503,Budget!$J$2:$AB$2575,19,FALSE)</f>
        <v>3005.4433962499998</v>
      </c>
      <c r="AB503" s="17">
        <f>VLOOKUP(J503,Budget!$J$2:$AB$2575,5,FALSE)</f>
        <v>601.08867924999993</v>
      </c>
    </row>
    <row r="504" spans="1:28" x14ac:dyDescent="0.2">
      <c r="A504" t="s">
        <v>817</v>
      </c>
      <c r="B504" t="s">
        <v>818</v>
      </c>
      <c r="C504" t="s">
        <v>588</v>
      </c>
      <c r="D504" t="s">
        <v>588</v>
      </c>
      <c r="E504" t="s">
        <v>589</v>
      </c>
      <c r="F504" t="s">
        <v>590</v>
      </c>
      <c r="G504" t="s">
        <v>44</v>
      </c>
      <c r="H504" t="s">
        <v>45</v>
      </c>
      <c r="I504" t="s">
        <v>21</v>
      </c>
      <c r="J504" t="s">
        <v>825</v>
      </c>
      <c r="K504" s="3">
        <v>842.82976034787146</v>
      </c>
      <c r="L504" s="3">
        <v>527.17379192430315</v>
      </c>
      <c r="M504" s="3">
        <v>125.22220672602101</v>
      </c>
      <c r="N504" s="3">
        <v>442.23375260449154</v>
      </c>
      <c r="O504" s="3">
        <v>484.36487790067179</v>
      </c>
      <c r="P504" s="9">
        <f t="shared" si="44"/>
        <v>484.36487790067179</v>
      </c>
      <c r="Q504" s="9">
        <f t="shared" si="43"/>
        <v>484.36487790067179</v>
      </c>
      <c r="R504" s="9">
        <f t="shared" si="43"/>
        <v>484.36487790067179</v>
      </c>
      <c r="S504" s="9">
        <f t="shared" si="43"/>
        <v>484.36487790067179</v>
      </c>
      <c r="T504" s="9">
        <f t="shared" si="43"/>
        <v>484.36487790067179</v>
      </c>
      <c r="U504" s="9">
        <f t="shared" si="43"/>
        <v>484.36487790067179</v>
      </c>
      <c r="V504" s="9">
        <f t="shared" si="43"/>
        <v>484.36487790067179</v>
      </c>
      <c r="W504" s="3">
        <f t="shared" si="42"/>
        <v>2421.8243895033588</v>
      </c>
      <c r="X504" s="3">
        <f t="shared" si="40"/>
        <v>5812.378534808061</v>
      </c>
      <c r="Y504" s="3">
        <f>VLOOKUP(J504,[1]BD!$J$2:$W$2575,14,FALSE)</f>
        <v>5476.4523584905664</v>
      </c>
      <c r="Z504" s="3">
        <f t="shared" si="41"/>
        <v>-335.92617631749454</v>
      </c>
      <c r="AA504" s="17">
        <f>VLOOKUP(J504,Budget!$J$2:$AB$2575,19,FALSE)</f>
        <v>2281.8551493710693</v>
      </c>
      <c r="AB504" s="17">
        <f>VLOOKUP(J504,Budget!$J$2:$AB$2575,5,FALSE)</f>
        <v>456.37102987421389</v>
      </c>
    </row>
    <row r="505" spans="1:28" x14ac:dyDescent="0.2">
      <c r="A505" t="s">
        <v>817</v>
      </c>
      <c r="B505" t="s">
        <v>818</v>
      </c>
      <c r="C505" t="s">
        <v>588</v>
      </c>
      <c r="D505" t="s">
        <v>588</v>
      </c>
      <c r="E505" t="s">
        <v>589</v>
      </c>
      <c r="F505" t="s">
        <v>590</v>
      </c>
      <c r="G505" t="s">
        <v>47</v>
      </c>
      <c r="H505" t="s">
        <v>48</v>
      </c>
      <c r="I505" t="s">
        <v>21</v>
      </c>
      <c r="J505" t="s">
        <v>826</v>
      </c>
      <c r="K505" s="3">
        <v>86.233713843591062</v>
      </c>
      <c r="L505" s="3">
        <v>65.921488726633498</v>
      </c>
      <c r="M505" s="3">
        <v>125.22287294533368</v>
      </c>
      <c r="N505" s="3">
        <v>98.484158107003594</v>
      </c>
      <c r="O505" s="3">
        <v>93.965558405640451</v>
      </c>
      <c r="P505" s="9">
        <f t="shared" si="44"/>
        <v>93.965558405640451</v>
      </c>
      <c r="Q505" s="9">
        <f t="shared" si="43"/>
        <v>93.965558405640451</v>
      </c>
      <c r="R505" s="9">
        <f t="shared" si="43"/>
        <v>93.965558405640451</v>
      </c>
      <c r="S505" s="9">
        <f t="shared" si="43"/>
        <v>93.965558405640451</v>
      </c>
      <c r="T505" s="9">
        <f t="shared" si="43"/>
        <v>93.965558405640451</v>
      </c>
      <c r="U505" s="9">
        <f t="shared" si="43"/>
        <v>93.965558405640451</v>
      </c>
      <c r="V505" s="9">
        <f t="shared" si="43"/>
        <v>93.965558405640451</v>
      </c>
      <c r="W505" s="3">
        <f t="shared" si="42"/>
        <v>469.82779202820223</v>
      </c>
      <c r="X505" s="3">
        <f t="shared" si="40"/>
        <v>1127.5867008676853</v>
      </c>
      <c r="Y505" s="3">
        <f>VLOOKUP(J505,[1]BD!$J$2:$W$2575,14,FALSE)</f>
        <v>1075.4716980000001</v>
      </c>
      <c r="Z505" s="3">
        <f t="shared" si="41"/>
        <v>-52.115002867685234</v>
      </c>
      <c r="AA505" s="17">
        <f>VLOOKUP(J505,Budget!$J$2:$AB$2575,19,FALSE)</f>
        <v>448.11320749999999</v>
      </c>
      <c r="AB505" s="17">
        <f>VLOOKUP(J505,Budget!$J$2:$AB$2575,5,FALSE)</f>
        <v>89.6226415</v>
      </c>
    </row>
    <row r="506" spans="1:28" x14ac:dyDescent="0.2">
      <c r="A506" t="s">
        <v>817</v>
      </c>
      <c r="B506" t="s">
        <v>818</v>
      </c>
      <c r="C506" t="s">
        <v>588</v>
      </c>
      <c r="D506" t="s">
        <v>588</v>
      </c>
      <c r="E506" t="s">
        <v>589</v>
      </c>
      <c r="F506" t="s">
        <v>590</v>
      </c>
      <c r="G506" t="s">
        <v>50</v>
      </c>
      <c r="H506" t="s">
        <v>51</v>
      </c>
      <c r="I506" t="s">
        <v>21</v>
      </c>
      <c r="J506" t="s">
        <v>827</v>
      </c>
      <c r="K506" s="3">
        <v>212.87417883446992</v>
      </c>
      <c r="L506" s="3">
        <v>133.9490740871336</v>
      </c>
      <c r="M506" s="3">
        <v>137.10974317180617</v>
      </c>
      <c r="N506" s="3">
        <v>125.27152721331089</v>
      </c>
      <c r="O506" s="3">
        <v>152.30113082668015</v>
      </c>
      <c r="P506" s="9">
        <f t="shared" si="44"/>
        <v>152.30113082668015</v>
      </c>
      <c r="Q506" s="9">
        <f t="shared" si="43"/>
        <v>152.30113082668015</v>
      </c>
      <c r="R506" s="9">
        <f t="shared" si="43"/>
        <v>152.30113082668015</v>
      </c>
      <c r="S506" s="9">
        <f t="shared" si="43"/>
        <v>152.30113082668015</v>
      </c>
      <c r="T506" s="9">
        <f t="shared" si="43"/>
        <v>152.30113082668015</v>
      </c>
      <c r="U506" s="9">
        <f t="shared" si="43"/>
        <v>152.30113082668015</v>
      </c>
      <c r="V506" s="9">
        <f t="shared" si="43"/>
        <v>152.30113082668015</v>
      </c>
      <c r="W506" s="3">
        <f t="shared" si="42"/>
        <v>761.50565413340075</v>
      </c>
      <c r="X506" s="3">
        <f t="shared" si="40"/>
        <v>1827.6135699201614</v>
      </c>
      <c r="Y506" s="3">
        <f>VLOOKUP(J506,[1]BD!$J$2:$W$2575,14,FALSE)</f>
        <v>2640</v>
      </c>
      <c r="Z506" s="3">
        <f t="shared" si="41"/>
        <v>812.38643007983865</v>
      </c>
      <c r="AA506" s="17">
        <f>VLOOKUP(J506,Budget!$J$2:$AB$2575,19,FALSE)</f>
        <v>1100</v>
      </c>
      <c r="AB506" s="17">
        <f>VLOOKUP(J506,Budget!$J$2:$AB$2575,5,FALSE)</f>
        <v>220</v>
      </c>
    </row>
    <row r="507" spans="1:28" x14ac:dyDescent="0.2">
      <c r="A507" t="s">
        <v>817</v>
      </c>
      <c r="B507" t="s">
        <v>818</v>
      </c>
      <c r="C507" t="s">
        <v>588</v>
      </c>
      <c r="D507" t="s">
        <v>588</v>
      </c>
      <c r="E507" t="s">
        <v>589</v>
      </c>
      <c r="F507" t="s">
        <v>590</v>
      </c>
      <c r="G507" t="s">
        <v>53</v>
      </c>
      <c r="H507" t="s">
        <v>54</v>
      </c>
      <c r="I507" t="s">
        <v>21</v>
      </c>
      <c r="J507" t="s">
        <v>828</v>
      </c>
      <c r="K507" s="3">
        <v>3012.430542002915</v>
      </c>
      <c r="L507" s="3">
        <v>1586.7863446246906</v>
      </c>
      <c r="M507" s="3">
        <v>1928.6973766851136</v>
      </c>
      <c r="N507" s="3">
        <v>956.07990598201263</v>
      </c>
      <c r="O507" s="3">
        <v>1870.9985423236831</v>
      </c>
      <c r="P507" s="9">
        <f t="shared" si="44"/>
        <v>1870.9985423236831</v>
      </c>
      <c r="Q507" s="9">
        <f t="shared" si="43"/>
        <v>1870.9985423236831</v>
      </c>
      <c r="R507" s="9">
        <f t="shared" si="43"/>
        <v>1870.9985423236831</v>
      </c>
      <c r="S507" s="9">
        <f t="shared" si="43"/>
        <v>1870.9985423236831</v>
      </c>
      <c r="T507" s="9">
        <f t="shared" si="43"/>
        <v>1870.9985423236831</v>
      </c>
      <c r="U507" s="9">
        <f t="shared" si="43"/>
        <v>1870.9985423236831</v>
      </c>
      <c r="V507" s="9">
        <f t="shared" si="43"/>
        <v>1870.9985423236831</v>
      </c>
      <c r="W507" s="3">
        <f t="shared" si="42"/>
        <v>9354.9927116184153</v>
      </c>
      <c r="X507" s="3">
        <f t="shared" si="40"/>
        <v>22451.982507884197</v>
      </c>
      <c r="Y507" s="3">
        <f>VLOOKUP(J507,[1]BD!$J$2:$W$2575,14,FALSE)</f>
        <v>25000</v>
      </c>
      <c r="Z507" s="3">
        <f t="shared" si="41"/>
        <v>2548.0174921158032</v>
      </c>
      <c r="AA507" s="17">
        <f>VLOOKUP(J507,Budget!$J$2:$AB$2575,19,FALSE)</f>
        <v>10416.666666666668</v>
      </c>
      <c r="AB507" s="17">
        <f>VLOOKUP(J507,Budget!$J$2:$AB$2575,5,FALSE)</f>
        <v>2083.3333333333335</v>
      </c>
    </row>
    <row r="508" spans="1:28" x14ac:dyDescent="0.2">
      <c r="A508" t="s">
        <v>817</v>
      </c>
      <c r="B508" t="s">
        <v>818</v>
      </c>
      <c r="C508" t="s">
        <v>588</v>
      </c>
      <c r="D508" t="s">
        <v>588</v>
      </c>
      <c r="E508" t="s">
        <v>589</v>
      </c>
      <c r="F508" t="s">
        <v>590</v>
      </c>
      <c r="G508" t="s">
        <v>59</v>
      </c>
      <c r="H508" t="s">
        <v>60</v>
      </c>
      <c r="I508" t="s">
        <v>21</v>
      </c>
      <c r="J508" t="s">
        <v>829</v>
      </c>
      <c r="K508" s="3">
        <v>46.234387511622273</v>
      </c>
      <c r="L508" s="3">
        <v>26.23010307743079</v>
      </c>
      <c r="M508" s="3">
        <v>98.916472015543405</v>
      </c>
      <c r="N508" s="3">
        <v>49.105794031629507</v>
      </c>
      <c r="O508" s="3">
        <v>55.121689159056494</v>
      </c>
      <c r="P508" s="9">
        <f t="shared" si="44"/>
        <v>55.121689159056494</v>
      </c>
      <c r="Q508" s="9">
        <f t="shared" si="43"/>
        <v>55.121689159056494</v>
      </c>
      <c r="R508" s="9">
        <f t="shared" si="43"/>
        <v>55.121689159056494</v>
      </c>
      <c r="S508" s="9">
        <f t="shared" si="43"/>
        <v>55.121689159056494</v>
      </c>
      <c r="T508" s="9">
        <f t="shared" si="43"/>
        <v>55.121689159056494</v>
      </c>
      <c r="U508" s="9">
        <f t="shared" si="43"/>
        <v>55.121689159056494</v>
      </c>
      <c r="V508" s="9">
        <f t="shared" si="43"/>
        <v>55.121689159056494</v>
      </c>
      <c r="W508" s="3">
        <f t="shared" si="42"/>
        <v>275.60844579528248</v>
      </c>
      <c r="X508" s="3">
        <f t="shared" si="40"/>
        <v>661.46026990867779</v>
      </c>
      <c r="Y508" s="3">
        <f>VLOOKUP(J508,[1]BD!$J$2:$W$2575,14,FALSE)</f>
        <v>842.12692969999989</v>
      </c>
      <c r="Z508" s="3">
        <f t="shared" si="41"/>
        <v>180.6666597913221</v>
      </c>
      <c r="AA508" s="17">
        <f>VLOOKUP(J508,Budget!$J$2:$AB$2575,19,FALSE)</f>
        <v>350.88622070833333</v>
      </c>
      <c r="AB508" s="17">
        <f>VLOOKUP(J508,Budget!$J$2:$AB$2575,5,FALSE)</f>
        <v>70.177244141666662</v>
      </c>
    </row>
    <row r="509" spans="1:28" x14ac:dyDescent="0.2">
      <c r="A509" t="s">
        <v>817</v>
      </c>
      <c r="B509" t="s">
        <v>818</v>
      </c>
      <c r="C509" t="s">
        <v>588</v>
      </c>
      <c r="D509" t="s">
        <v>588</v>
      </c>
      <c r="E509" t="s">
        <v>589</v>
      </c>
      <c r="F509" t="s">
        <v>590</v>
      </c>
      <c r="G509" t="s">
        <v>62</v>
      </c>
      <c r="H509" t="s">
        <v>63</v>
      </c>
      <c r="I509" t="s">
        <v>21</v>
      </c>
      <c r="J509" t="s">
        <v>830</v>
      </c>
      <c r="K509" s="3">
        <v>43.890000408816498</v>
      </c>
      <c r="L509" s="3">
        <v>127.6184867434452</v>
      </c>
      <c r="M509" s="3">
        <v>49.604555353602358</v>
      </c>
      <c r="N509" s="3">
        <v>159.91852114335069</v>
      </c>
      <c r="O509" s="3">
        <v>95.257890912303679</v>
      </c>
      <c r="P509" s="9">
        <f t="shared" si="44"/>
        <v>95.257890912303679</v>
      </c>
      <c r="Q509" s="9">
        <f t="shared" si="43"/>
        <v>95.257890912303679</v>
      </c>
      <c r="R509" s="9">
        <f t="shared" si="43"/>
        <v>95.257890912303679</v>
      </c>
      <c r="S509" s="9">
        <f t="shared" si="43"/>
        <v>95.257890912303679</v>
      </c>
      <c r="T509" s="9">
        <f t="shared" si="43"/>
        <v>95.257890912303679</v>
      </c>
      <c r="U509" s="9">
        <f t="shared" si="43"/>
        <v>95.257890912303679</v>
      </c>
      <c r="V509" s="9">
        <f t="shared" si="43"/>
        <v>95.257890912303679</v>
      </c>
      <c r="W509" s="3">
        <f t="shared" si="42"/>
        <v>476.28945456151837</v>
      </c>
      <c r="X509" s="3">
        <f t="shared" si="40"/>
        <v>1143.094690947644</v>
      </c>
      <c r="Y509" s="3">
        <f>VLOOKUP(J509,[1]BD!$J$2:$W$2575,14,FALSE)</f>
        <v>1200</v>
      </c>
      <c r="Z509" s="3">
        <f t="shared" si="41"/>
        <v>56.90530905235596</v>
      </c>
      <c r="AA509" s="17">
        <f>VLOOKUP(J509,Budget!$J$2:$AB$2575,19,FALSE)</f>
        <v>500</v>
      </c>
      <c r="AB509" s="17">
        <f>VLOOKUP(J509,Budget!$J$2:$AB$2575,5,FALSE)</f>
        <v>100</v>
      </c>
    </row>
    <row r="510" spans="1:28" x14ac:dyDescent="0.2">
      <c r="A510" t="s">
        <v>817</v>
      </c>
      <c r="B510" t="s">
        <v>818</v>
      </c>
      <c r="C510" t="s">
        <v>588</v>
      </c>
      <c r="D510" t="s">
        <v>588</v>
      </c>
      <c r="E510" t="s">
        <v>589</v>
      </c>
      <c r="F510" t="s">
        <v>590</v>
      </c>
      <c r="G510" t="s">
        <v>100</v>
      </c>
      <c r="H510" t="s">
        <v>101</v>
      </c>
      <c r="I510" t="s">
        <v>21</v>
      </c>
      <c r="J510" t="s">
        <v>831</v>
      </c>
      <c r="K510" s="3">
        <v>441.23605437409344</v>
      </c>
      <c r="L510" s="3">
        <v>331.48390240858498</v>
      </c>
      <c r="M510" s="3">
        <v>350.5530499823692</v>
      </c>
      <c r="N510" s="3">
        <v>558.64336252511555</v>
      </c>
      <c r="O510" s="3">
        <v>420.47909232254085</v>
      </c>
      <c r="P510" s="9">
        <f t="shared" si="44"/>
        <v>420.47909232254085</v>
      </c>
      <c r="Q510" s="9">
        <f t="shared" si="43"/>
        <v>420.47909232254085</v>
      </c>
      <c r="R510" s="9">
        <f t="shared" si="43"/>
        <v>420.47909232254085</v>
      </c>
      <c r="S510" s="9">
        <f t="shared" si="43"/>
        <v>420.47909232254085</v>
      </c>
      <c r="T510" s="9">
        <f t="shared" si="43"/>
        <v>420.47909232254085</v>
      </c>
      <c r="U510" s="9">
        <f t="shared" si="43"/>
        <v>420.47909232254085</v>
      </c>
      <c r="V510" s="9">
        <f t="shared" si="43"/>
        <v>420.47909232254085</v>
      </c>
      <c r="W510" s="3">
        <f t="shared" si="42"/>
        <v>2102.3954616127044</v>
      </c>
      <c r="X510" s="3">
        <f t="shared" si="40"/>
        <v>5045.7491078704907</v>
      </c>
      <c r="Y510" s="3">
        <f>VLOOKUP(J510,[1]BD!$J$2:$W$2575,14,FALSE)</f>
        <v>4851.5671698113201</v>
      </c>
      <c r="Z510" s="3">
        <f t="shared" si="41"/>
        <v>-194.18193805917053</v>
      </c>
      <c r="AA510" s="17">
        <f>VLOOKUP(J510,Budget!$J$2:$AB$2575,19,FALSE)</f>
        <v>2021.4863207547169</v>
      </c>
      <c r="AB510" s="17">
        <f>VLOOKUP(J510,Budget!$J$2:$AB$2575,5,FALSE)</f>
        <v>404.29726415094336</v>
      </c>
    </row>
    <row r="511" spans="1:28" x14ac:dyDescent="0.2">
      <c r="A511" t="s">
        <v>817</v>
      </c>
      <c r="B511" t="s">
        <v>818</v>
      </c>
      <c r="C511" t="s">
        <v>588</v>
      </c>
      <c r="D511" t="s">
        <v>588</v>
      </c>
      <c r="E511" t="s">
        <v>589</v>
      </c>
      <c r="F511" t="s">
        <v>590</v>
      </c>
      <c r="G511" t="s">
        <v>68</v>
      </c>
      <c r="H511" t="s">
        <v>69</v>
      </c>
      <c r="I511" t="s">
        <v>21</v>
      </c>
      <c r="J511" t="s">
        <v>832</v>
      </c>
      <c r="K511" s="3">
        <v>236.08596268266078</v>
      </c>
      <c r="L511" s="3">
        <v>135.20437618800494</v>
      </c>
      <c r="M511" s="3">
        <v>184.82537416532602</v>
      </c>
      <c r="N511" s="3">
        <v>273.30168468662447</v>
      </c>
      <c r="O511" s="3">
        <v>207.35434943065405</v>
      </c>
      <c r="P511" s="9">
        <f t="shared" si="44"/>
        <v>207.35434943065405</v>
      </c>
      <c r="Q511" s="9">
        <f t="shared" si="43"/>
        <v>207.35434943065405</v>
      </c>
      <c r="R511" s="9">
        <f t="shared" si="43"/>
        <v>207.35434943065405</v>
      </c>
      <c r="S511" s="9">
        <f t="shared" si="43"/>
        <v>207.35434943065405</v>
      </c>
      <c r="T511" s="9">
        <f t="shared" si="43"/>
        <v>207.35434943065405</v>
      </c>
      <c r="U511" s="9">
        <f t="shared" si="43"/>
        <v>207.35434943065405</v>
      </c>
      <c r="V511" s="9">
        <f t="shared" si="43"/>
        <v>207.35434943065405</v>
      </c>
      <c r="W511" s="3">
        <f t="shared" si="42"/>
        <v>1036.7717471532703</v>
      </c>
      <c r="X511" s="3">
        <f t="shared" si="40"/>
        <v>2488.2521931678489</v>
      </c>
      <c r="Y511" s="3">
        <f>VLOOKUP(J511,[1]BD!$J$2:$W$2575,14,FALSE)</f>
        <v>3584.0094340000005</v>
      </c>
      <c r="Z511" s="3">
        <f t="shared" si="41"/>
        <v>1095.7572408321516</v>
      </c>
      <c r="AA511" s="17">
        <f>VLOOKUP(J511,Budget!$J$2:$AB$2575,19,FALSE)</f>
        <v>1493.3372641666667</v>
      </c>
      <c r="AB511" s="17">
        <f>VLOOKUP(J511,Budget!$J$2:$AB$2575,5,FALSE)</f>
        <v>298.66745283333336</v>
      </c>
    </row>
    <row r="512" spans="1:28" x14ac:dyDescent="0.2">
      <c r="A512" t="s">
        <v>833</v>
      </c>
      <c r="B512" t="s">
        <v>834</v>
      </c>
      <c r="C512" t="s">
        <v>588</v>
      </c>
      <c r="D512" t="s">
        <v>588</v>
      </c>
      <c r="E512" t="s">
        <v>589</v>
      </c>
      <c r="F512" t="s">
        <v>590</v>
      </c>
      <c r="G512" t="s">
        <v>19</v>
      </c>
      <c r="H512" t="s">
        <v>20</v>
      </c>
      <c r="I512" t="s">
        <v>21</v>
      </c>
      <c r="J512" t="s">
        <v>835</v>
      </c>
      <c r="K512" s="3">
        <v>1093.7371269539167</v>
      </c>
      <c r="L512" s="3">
        <v>408.02636588486882</v>
      </c>
      <c r="M512" s="3">
        <v>106.03614190048634</v>
      </c>
      <c r="N512" s="3">
        <v>505.83536710119466</v>
      </c>
      <c r="O512" s="3">
        <v>528.40875046011672</v>
      </c>
      <c r="P512" s="9">
        <f t="shared" si="44"/>
        <v>528.40875046011672</v>
      </c>
      <c r="Q512" s="9">
        <f t="shared" si="43"/>
        <v>528.40875046011672</v>
      </c>
      <c r="R512" s="9">
        <f t="shared" si="43"/>
        <v>528.40875046011672</v>
      </c>
      <c r="S512" s="9">
        <f t="shared" si="43"/>
        <v>528.40875046011672</v>
      </c>
      <c r="T512" s="9">
        <f t="shared" si="43"/>
        <v>528.40875046011672</v>
      </c>
      <c r="U512" s="9">
        <f t="shared" si="43"/>
        <v>528.40875046011672</v>
      </c>
      <c r="V512" s="9">
        <f t="shared" si="43"/>
        <v>528.40875046011672</v>
      </c>
      <c r="W512" s="3">
        <f t="shared" si="42"/>
        <v>2642.0437523005835</v>
      </c>
      <c r="X512" s="3">
        <f t="shared" si="40"/>
        <v>6340.9050055214002</v>
      </c>
      <c r="Y512" s="3">
        <f>VLOOKUP(J512,[1]BD!$J$2:$W$2575,14,FALSE)</f>
        <v>7200</v>
      </c>
      <c r="Z512" s="3">
        <f t="shared" si="41"/>
        <v>859.0949944785998</v>
      </c>
      <c r="AA512" s="17">
        <f>VLOOKUP(J512,Budget!$J$2:$AB$2575,19,FALSE)</f>
        <v>3000</v>
      </c>
      <c r="AB512" s="17">
        <f>VLOOKUP(J512,Budget!$J$2:$AB$2575,5,FALSE)</f>
        <v>600</v>
      </c>
    </row>
    <row r="513" spans="1:28" x14ac:dyDescent="0.2">
      <c r="A513" t="s">
        <v>833</v>
      </c>
      <c r="B513" t="s">
        <v>834</v>
      </c>
      <c r="C513" t="s">
        <v>588</v>
      </c>
      <c r="D513" t="s">
        <v>588</v>
      </c>
      <c r="E513" t="s">
        <v>589</v>
      </c>
      <c r="F513" t="s">
        <v>590</v>
      </c>
      <c r="G513" t="s">
        <v>23</v>
      </c>
      <c r="H513" t="s">
        <v>24</v>
      </c>
      <c r="I513" t="s">
        <v>21</v>
      </c>
      <c r="J513" t="s">
        <v>836</v>
      </c>
      <c r="K513" s="3">
        <v>207.07430722856043</v>
      </c>
      <c r="L513" s="3">
        <v>234.67243248155771</v>
      </c>
      <c r="M513" s="3">
        <v>143.41806748982404</v>
      </c>
      <c r="N513" s="3">
        <v>158.29626782426598</v>
      </c>
      <c r="O513" s="3">
        <v>185.86526875605205</v>
      </c>
      <c r="P513" s="9">
        <f t="shared" si="44"/>
        <v>185.86526875605205</v>
      </c>
      <c r="Q513" s="9">
        <f t="shared" si="43"/>
        <v>185.86526875605205</v>
      </c>
      <c r="R513" s="9">
        <f t="shared" si="43"/>
        <v>185.86526875605205</v>
      </c>
      <c r="S513" s="9">
        <f t="shared" si="43"/>
        <v>185.86526875605205</v>
      </c>
      <c r="T513" s="9">
        <f t="shared" si="43"/>
        <v>185.86526875605205</v>
      </c>
      <c r="U513" s="9">
        <f t="shared" si="43"/>
        <v>185.86526875605205</v>
      </c>
      <c r="V513" s="9">
        <f t="shared" si="43"/>
        <v>185.86526875605205</v>
      </c>
      <c r="W513" s="3">
        <f t="shared" si="42"/>
        <v>929.32634378026023</v>
      </c>
      <c r="X513" s="3">
        <f t="shared" si="40"/>
        <v>2230.3832250726246</v>
      </c>
      <c r="Y513" s="3">
        <f>VLOOKUP(J513,[1]BD!$J$2:$W$2575,14,FALSE)</f>
        <v>1920</v>
      </c>
      <c r="Z513" s="3">
        <f t="shared" si="41"/>
        <v>-310.38322507262455</v>
      </c>
      <c r="AA513" s="17">
        <f>VLOOKUP(J513,Budget!$J$2:$AB$2575,19,FALSE)</f>
        <v>800</v>
      </c>
      <c r="AB513" s="17">
        <f>VLOOKUP(J513,Budget!$J$2:$AB$2575,5,FALSE)</f>
        <v>160</v>
      </c>
    </row>
    <row r="514" spans="1:28" x14ac:dyDescent="0.2">
      <c r="A514" t="s">
        <v>833</v>
      </c>
      <c r="B514" t="s">
        <v>834</v>
      </c>
      <c r="C514" t="s">
        <v>588</v>
      </c>
      <c r="D514" t="s">
        <v>588</v>
      </c>
      <c r="E514" t="s">
        <v>589</v>
      </c>
      <c r="F514" t="s">
        <v>590</v>
      </c>
      <c r="G514" t="s">
        <v>38</v>
      </c>
      <c r="H514" t="s">
        <v>39</v>
      </c>
      <c r="I514" t="s">
        <v>21</v>
      </c>
      <c r="J514" t="s">
        <v>837</v>
      </c>
      <c r="K514" s="3">
        <v>1025.8548099407162</v>
      </c>
      <c r="L514" s="3">
        <v>806.49718116938925</v>
      </c>
      <c r="M514" s="3">
        <v>2892.8609752663765</v>
      </c>
      <c r="N514" s="3">
        <v>130.20298417291272</v>
      </c>
      <c r="O514" s="3">
        <v>1213.8539876373486</v>
      </c>
      <c r="P514" s="9">
        <f t="shared" si="44"/>
        <v>1213.8539876373486</v>
      </c>
      <c r="Q514" s="9">
        <f t="shared" si="43"/>
        <v>1213.8539876373486</v>
      </c>
      <c r="R514" s="9">
        <f t="shared" si="43"/>
        <v>1213.8539876373486</v>
      </c>
      <c r="S514" s="9">
        <f t="shared" si="43"/>
        <v>1213.8539876373486</v>
      </c>
      <c r="T514" s="9">
        <f t="shared" si="43"/>
        <v>1213.8539876373486</v>
      </c>
      <c r="U514" s="9">
        <f t="shared" si="43"/>
        <v>1213.8539876373486</v>
      </c>
      <c r="V514" s="9">
        <f t="shared" si="43"/>
        <v>1213.8539876373486</v>
      </c>
      <c r="W514" s="3">
        <f t="shared" si="42"/>
        <v>6069.2699381867433</v>
      </c>
      <c r="X514" s="3">
        <f t="shared" ref="X514:X574" si="45">SUM(K514:V514)</f>
        <v>14566.247851648184</v>
      </c>
      <c r="Y514" s="3">
        <f>VLOOKUP(J514,[1]BD!$J$2:$W$2575,14,FALSE)</f>
        <v>34354.891348838908</v>
      </c>
      <c r="Z514" s="3">
        <f t="shared" ref="Z514:Z574" si="46">Y514-X514</f>
        <v>19788.643497190722</v>
      </c>
      <c r="AA514" s="17">
        <f>VLOOKUP(J514,Budget!$J$2:$AB$2575,19,FALSE)</f>
        <v>14314.538062016214</v>
      </c>
      <c r="AB514" s="17">
        <f>VLOOKUP(J514,Budget!$J$2:$AB$2575,5,FALSE)</f>
        <v>2862.9076124032426</v>
      </c>
    </row>
    <row r="515" spans="1:28" x14ac:dyDescent="0.2">
      <c r="A515" t="s">
        <v>833</v>
      </c>
      <c r="B515" t="s">
        <v>834</v>
      </c>
      <c r="C515" t="s">
        <v>588</v>
      </c>
      <c r="D515" t="s">
        <v>588</v>
      </c>
      <c r="E515" t="s">
        <v>589</v>
      </c>
      <c r="F515" t="s">
        <v>590</v>
      </c>
      <c r="G515" t="s">
        <v>41</v>
      </c>
      <c r="H515" t="s">
        <v>42</v>
      </c>
      <c r="I515" t="s">
        <v>21</v>
      </c>
      <c r="J515" t="s">
        <v>838</v>
      </c>
      <c r="K515" s="3">
        <v>417.67474050952188</v>
      </c>
      <c r="L515" s="3">
        <v>472.38346566469227</v>
      </c>
      <c r="M515" s="3">
        <v>553.86454966694623</v>
      </c>
      <c r="N515" s="3">
        <v>384.40728235838111</v>
      </c>
      <c r="O515" s="3">
        <v>457.08250954988534</v>
      </c>
      <c r="P515" s="9">
        <f t="shared" si="44"/>
        <v>457.08250954988534</v>
      </c>
      <c r="Q515" s="9">
        <f t="shared" si="43"/>
        <v>457.08250954988534</v>
      </c>
      <c r="R515" s="9">
        <f t="shared" si="43"/>
        <v>457.08250954988534</v>
      </c>
      <c r="S515" s="9">
        <f t="shared" si="43"/>
        <v>457.08250954988534</v>
      </c>
      <c r="T515" s="9">
        <f t="shared" si="43"/>
        <v>457.08250954988534</v>
      </c>
      <c r="U515" s="9">
        <f t="shared" si="43"/>
        <v>457.08250954988534</v>
      </c>
      <c r="V515" s="9">
        <f t="shared" si="43"/>
        <v>457.08250954988534</v>
      </c>
      <c r="W515" s="3">
        <f t="shared" ref="W515:W578" si="47">SUM(K515:O515)</f>
        <v>2285.4125477494267</v>
      </c>
      <c r="X515" s="3">
        <f t="shared" si="45"/>
        <v>5484.990114598626</v>
      </c>
      <c r="Y515" s="3">
        <f>VLOOKUP(J515,[1]BD!$J$2:$W$2575,14,FALSE)</f>
        <v>4242.9789119999996</v>
      </c>
      <c r="Z515" s="3">
        <f t="shared" si="46"/>
        <v>-1242.0112025986264</v>
      </c>
      <c r="AA515" s="17">
        <f>VLOOKUP(J515,Budget!$J$2:$AB$2575,19,FALSE)</f>
        <v>1767.90788</v>
      </c>
      <c r="AB515" s="17">
        <f>VLOOKUP(J515,Budget!$J$2:$AB$2575,5,FALSE)</f>
        <v>353.58157599999998</v>
      </c>
    </row>
    <row r="516" spans="1:28" x14ac:dyDescent="0.2">
      <c r="A516" t="s">
        <v>833</v>
      </c>
      <c r="B516" t="s">
        <v>834</v>
      </c>
      <c r="C516" t="s">
        <v>588</v>
      </c>
      <c r="D516" t="s">
        <v>588</v>
      </c>
      <c r="E516" t="s">
        <v>589</v>
      </c>
      <c r="F516" t="s">
        <v>590</v>
      </c>
      <c r="G516" t="s">
        <v>44</v>
      </c>
      <c r="H516" t="s">
        <v>45</v>
      </c>
      <c r="I516" t="s">
        <v>21</v>
      </c>
      <c r="J516" t="s">
        <v>839</v>
      </c>
      <c r="K516" s="3">
        <v>0.74687401964230871</v>
      </c>
      <c r="L516" s="3">
        <v>94.653429163363384</v>
      </c>
      <c r="M516" s="3">
        <v>155.84434607459775</v>
      </c>
      <c r="N516" s="3">
        <v>130.06286672141439</v>
      </c>
      <c r="O516" s="3">
        <v>95.326878994754452</v>
      </c>
      <c r="P516" s="9">
        <f t="shared" si="44"/>
        <v>95.326878994754452</v>
      </c>
      <c r="Q516" s="9">
        <f t="shared" si="43"/>
        <v>95.326878994754452</v>
      </c>
      <c r="R516" s="9">
        <f t="shared" si="43"/>
        <v>95.326878994754452</v>
      </c>
      <c r="S516" s="9">
        <f t="shared" si="43"/>
        <v>95.326878994754452</v>
      </c>
      <c r="T516" s="9">
        <f t="shared" si="43"/>
        <v>95.326878994754452</v>
      </c>
      <c r="U516" s="9">
        <f t="shared" si="43"/>
        <v>95.326878994754452</v>
      </c>
      <c r="V516" s="9">
        <f t="shared" si="43"/>
        <v>95.326878994754452</v>
      </c>
      <c r="W516" s="3">
        <f t="shared" si="47"/>
        <v>476.63439497377226</v>
      </c>
      <c r="X516" s="3">
        <f t="shared" si="45"/>
        <v>1143.9225479370534</v>
      </c>
      <c r="Y516" s="3">
        <f>VLOOKUP(J516,[1]BD!$J$2:$W$2575,14,FALSE)</f>
        <v>1846.0023584905653</v>
      </c>
      <c r="Z516" s="3">
        <f t="shared" si="46"/>
        <v>702.07981055351183</v>
      </c>
      <c r="AA516" s="17">
        <f>VLOOKUP(J516,Budget!$J$2:$AB$2575,19,FALSE)</f>
        <v>769.16764937106893</v>
      </c>
      <c r="AB516" s="17">
        <f>VLOOKUP(J516,Budget!$J$2:$AB$2575,5,FALSE)</f>
        <v>153.83352987421378</v>
      </c>
    </row>
    <row r="517" spans="1:28" x14ac:dyDescent="0.2">
      <c r="A517" t="s">
        <v>833</v>
      </c>
      <c r="B517" t="s">
        <v>834</v>
      </c>
      <c r="C517" t="s">
        <v>588</v>
      </c>
      <c r="D517" t="s">
        <v>588</v>
      </c>
      <c r="E517" t="s">
        <v>589</v>
      </c>
      <c r="F517" t="s">
        <v>590</v>
      </c>
      <c r="G517" t="s">
        <v>50</v>
      </c>
      <c r="H517" t="s">
        <v>51</v>
      </c>
      <c r="I517" t="s">
        <v>21</v>
      </c>
      <c r="J517" t="s">
        <v>840</v>
      </c>
      <c r="K517" s="3">
        <v>295.05600950716769</v>
      </c>
      <c r="L517" s="3">
        <v>192.77175965018384</v>
      </c>
      <c r="M517" s="3">
        <v>522.94314035164973</v>
      </c>
      <c r="N517" s="3">
        <v>59.555208544243065</v>
      </c>
      <c r="O517" s="3">
        <v>267.58152951331107</v>
      </c>
      <c r="P517" s="9">
        <f t="shared" si="44"/>
        <v>267.58152951331107</v>
      </c>
      <c r="Q517" s="9">
        <f t="shared" si="43"/>
        <v>267.58152951331107</v>
      </c>
      <c r="R517" s="9">
        <f t="shared" si="43"/>
        <v>267.58152951331107</v>
      </c>
      <c r="S517" s="9">
        <f t="shared" si="43"/>
        <v>267.58152951331107</v>
      </c>
      <c r="T517" s="9">
        <f t="shared" si="43"/>
        <v>267.58152951331107</v>
      </c>
      <c r="U517" s="9">
        <f t="shared" si="43"/>
        <v>267.58152951331107</v>
      </c>
      <c r="V517" s="9">
        <f t="shared" si="43"/>
        <v>267.58152951331107</v>
      </c>
      <c r="W517" s="3">
        <f t="shared" si="47"/>
        <v>1337.9076475665554</v>
      </c>
      <c r="X517" s="3">
        <f t="shared" si="45"/>
        <v>3210.978354159733</v>
      </c>
      <c r="Y517" s="3">
        <f>VLOOKUP(J517,[1]BD!$J$2:$W$2575,14,FALSE)</f>
        <v>5280</v>
      </c>
      <c r="Z517" s="3">
        <f t="shared" si="46"/>
        <v>2069.021645840267</v>
      </c>
      <c r="AA517" s="17">
        <f>VLOOKUP(J517,Budget!$J$2:$AB$2575,19,FALSE)</f>
        <v>2200</v>
      </c>
      <c r="AB517" s="17">
        <f>VLOOKUP(J517,Budget!$J$2:$AB$2575,5,FALSE)</f>
        <v>440</v>
      </c>
    </row>
    <row r="518" spans="1:28" x14ac:dyDescent="0.2">
      <c r="A518" t="s">
        <v>833</v>
      </c>
      <c r="B518" t="s">
        <v>834</v>
      </c>
      <c r="C518" t="s">
        <v>588</v>
      </c>
      <c r="D518" t="s">
        <v>588</v>
      </c>
      <c r="E518" t="s">
        <v>589</v>
      </c>
      <c r="F518" t="s">
        <v>590</v>
      </c>
      <c r="G518" t="s">
        <v>68</v>
      </c>
      <c r="H518" t="s">
        <v>69</v>
      </c>
      <c r="I518" t="s">
        <v>21</v>
      </c>
      <c r="J518" t="s">
        <v>841</v>
      </c>
      <c r="K518" s="3">
        <v>83.392145163613122</v>
      </c>
      <c r="L518" s="3">
        <v>281.35906226601787</v>
      </c>
      <c r="M518" s="3">
        <v>143.82353904233554</v>
      </c>
      <c r="N518" s="3">
        <v>38.98170325407748</v>
      </c>
      <c r="O518" s="3">
        <v>136.88911243151099</v>
      </c>
      <c r="P518" s="9">
        <f t="shared" si="44"/>
        <v>136.88911243151099</v>
      </c>
      <c r="Q518" s="9">
        <f t="shared" si="43"/>
        <v>136.88911243151099</v>
      </c>
      <c r="R518" s="9">
        <f t="shared" si="43"/>
        <v>136.88911243151099</v>
      </c>
      <c r="S518" s="9">
        <f t="shared" si="43"/>
        <v>136.88911243151099</v>
      </c>
      <c r="T518" s="9">
        <f t="shared" si="43"/>
        <v>136.88911243151099</v>
      </c>
      <c r="U518" s="9">
        <f t="shared" si="43"/>
        <v>136.88911243151099</v>
      </c>
      <c r="V518" s="9">
        <f t="shared" si="43"/>
        <v>136.88911243151099</v>
      </c>
      <c r="W518" s="3">
        <f t="shared" si="47"/>
        <v>684.44556215755495</v>
      </c>
      <c r="X518" s="3">
        <f t="shared" si="45"/>
        <v>1642.6693491781318</v>
      </c>
      <c r="Y518" s="3">
        <f>VLOOKUP(J518,[1]BD!$J$2:$W$2575,14,FALSE)</f>
        <v>2184.2421698113212</v>
      </c>
      <c r="Z518" s="3">
        <f t="shared" si="46"/>
        <v>541.57282063318939</v>
      </c>
      <c r="AA518" s="17">
        <f>VLOOKUP(J518,Budget!$J$2:$AB$2575,19,FALSE)</f>
        <v>910.10090408805058</v>
      </c>
      <c r="AB518" s="17">
        <f>VLOOKUP(J518,Budget!$J$2:$AB$2575,5,FALSE)</f>
        <v>182.02018081761011</v>
      </c>
    </row>
    <row r="519" spans="1:28" x14ac:dyDescent="0.2">
      <c r="A519" t="s">
        <v>842</v>
      </c>
      <c r="B519" t="s">
        <v>843</v>
      </c>
      <c r="C519" t="s">
        <v>588</v>
      </c>
      <c r="D519" t="s">
        <v>588</v>
      </c>
      <c r="E519" t="s">
        <v>589</v>
      </c>
      <c r="F519" t="s">
        <v>590</v>
      </c>
      <c r="G519" t="s">
        <v>19</v>
      </c>
      <c r="H519" t="s">
        <v>20</v>
      </c>
      <c r="I519" t="s">
        <v>21</v>
      </c>
      <c r="J519" t="s">
        <v>844</v>
      </c>
      <c r="K519" s="3">
        <v>494.37988595291483</v>
      </c>
      <c r="L519" s="3">
        <v>42.559042025895643</v>
      </c>
      <c r="M519" s="3">
        <v>241.44048838616851</v>
      </c>
      <c r="N519" s="3">
        <v>26.251432236342108</v>
      </c>
      <c r="O519" s="3">
        <v>201.1577121503303</v>
      </c>
      <c r="P519" s="9">
        <f t="shared" si="44"/>
        <v>201.1577121503303</v>
      </c>
      <c r="Q519" s="9">
        <f t="shared" si="43"/>
        <v>201.1577121503303</v>
      </c>
      <c r="R519" s="9">
        <f t="shared" si="43"/>
        <v>201.1577121503303</v>
      </c>
      <c r="S519" s="9">
        <f t="shared" si="43"/>
        <v>201.1577121503303</v>
      </c>
      <c r="T519" s="9">
        <f t="shared" si="43"/>
        <v>201.1577121503303</v>
      </c>
      <c r="U519" s="9">
        <f t="shared" ref="Q519:V562" si="48">SUM($K519:$O519)/5</f>
        <v>201.1577121503303</v>
      </c>
      <c r="V519" s="9">
        <f t="shared" si="48"/>
        <v>201.1577121503303</v>
      </c>
      <c r="W519" s="3">
        <f t="shared" si="47"/>
        <v>1005.7885607516515</v>
      </c>
      <c r="X519" s="3">
        <f t="shared" si="45"/>
        <v>2413.8925458039635</v>
      </c>
      <c r="Y519" s="3">
        <f>VLOOKUP(J519,[1]BD!$J$2:$W$2575,14,FALSE)</f>
        <v>14400</v>
      </c>
      <c r="Z519" s="3">
        <f t="shared" si="46"/>
        <v>11986.107454196037</v>
      </c>
      <c r="AA519" s="17">
        <f>VLOOKUP(J519,Budget!$J$2:$AB$2575,19,FALSE)</f>
        <v>6000</v>
      </c>
      <c r="AB519" s="17">
        <f>VLOOKUP(J519,Budget!$J$2:$AB$2575,5,FALSE)</f>
        <v>1200</v>
      </c>
    </row>
    <row r="520" spans="1:28" x14ac:dyDescent="0.2">
      <c r="A520" t="s">
        <v>842</v>
      </c>
      <c r="B520" t="s">
        <v>843</v>
      </c>
      <c r="C520" t="s">
        <v>588</v>
      </c>
      <c r="D520" t="s">
        <v>588</v>
      </c>
      <c r="E520" t="s">
        <v>589</v>
      </c>
      <c r="F520" t="s">
        <v>590</v>
      </c>
      <c r="G520" t="s">
        <v>23</v>
      </c>
      <c r="H520" t="s">
        <v>24</v>
      </c>
      <c r="I520" t="s">
        <v>21</v>
      </c>
      <c r="J520" t="s">
        <v>845</v>
      </c>
      <c r="K520" s="3">
        <v>147.95266638068995</v>
      </c>
      <c r="L520" s="3">
        <v>642.06520120749144</v>
      </c>
      <c r="M520" s="3">
        <v>469.95828193996874</v>
      </c>
      <c r="N520" s="3">
        <v>324.25064026349287</v>
      </c>
      <c r="O520" s="3">
        <v>396.05669744791072</v>
      </c>
      <c r="P520" s="9">
        <f t="shared" si="44"/>
        <v>396.05669744791072</v>
      </c>
      <c r="Q520" s="9">
        <f t="shared" si="48"/>
        <v>396.05669744791072</v>
      </c>
      <c r="R520" s="9">
        <f t="shared" si="48"/>
        <v>396.05669744791072</v>
      </c>
      <c r="S520" s="9">
        <f t="shared" si="48"/>
        <v>396.05669744791072</v>
      </c>
      <c r="T520" s="9">
        <f t="shared" si="48"/>
        <v>396.05669744791072</v>
      </c>
      <c r="U520" s="9">
        <f t="shared" si="48"/>
        <v>396.05669744791072</v>
      </c>
      <c r="V520" s="9">
        <f t="shared" si="48"/>
        <v>396.05669744791072</v>
      </c>
      <c r="W520" s="3">
        <f t="shared" si="47"/>
        <v>1980.2834872395536</v>
      </c>
      <c r="X520" s="3">
        <f t="shared" si="45"/>
        <v>4752.6803693749289</v>
      </c>
      <c r="Y520" s="3">
        <f>VLOOKUP(J520,[1]BD!$J$2:$W$2575,14,FALSE)</f>
        <v>7680</v>
      </c>
      <c r="Z520" s="3">
        <f t="shared" si="46"/>
        <v>2927.3196306250711</v>
      </c>
      <c r="AA520" s="17">
        <f>VLOOKUP(J520,Budget!$J$2:$AB$2575,19,FALSE)</f>
        <v>3200</v>
      </c>
      <c r="AB520" s="17">
        <f>VLOOKUP(J520,Budget!$J$2:$AB$2575,5,FALSE)</f>
        <v>640</v>
      </c>
    </row>
    <row r="521" spans="1:28" x14ac:dyDescent="0.2">
      <c r="A521" t="s">
        <v>842</v>
      </c>
      <c r="B521" t="s">
        <v>843</v>
      </c>
      <c r="C521" t="s">
        <v>588</v>
      </c>
      <c r="D521" t="s">
        <v>588</v>
      </c>
      <c r="E521" t="s">
        <v>589</v>
      </c>
      <c r="F521" t="s">
        <v>590</v>
      </c>
      <c r="G521" t="s">
        <v>38</v>
      </c>
      <c r="H521" t="s">
        <v>39</v>
      </c>
      <c r="I521" t="s">
        <v>21</v>
      </c>
      <c r="J521" t="s">
        <v>846</v>
      </c>
      <c r="K521" s="3">
        <v>1462.0981593369561</v>
      </c>
      <c r="L521" s="3">
        <v>1041.1271615487467</v>
      </c>
      <c r="M521" s="3">
        <v>3422.5436649236694</v>
      </c>
      <c r="N521" s="3">
        <v>2387.2697168889345</v>
      </c>
      <c r="O521" s="3">
        <v>2078.259675674577</v>
      </c>
      <c r="P521" s="9">
        <f t="shared" si="44"/>
        <v>2078.259675674577</v>
      </c>
      <c r="Q521" s="9">
        <f t="shared" si="48"/>
        <v>2078.259675674577</v>
      </c>
      <c r="R521" s="9">
        <f t="shared" si="48"/>
        <v>2078.259675674577</v>
      </c>
      <c r="S521" s="9">
        <f t="shared" si="48"/>
        <v>2078.259675674577</v>
      </c>
      <c r="T521" s="9">
        <f t="shared" si="48"/>
        <v>2078.259675674577</v>
      </c>
      <c r="U521" s="9">
        <f t="shared" si="48"/>
        <v>2078.259675674577</v>
      </c>
      <c r="V521" s="9">
        <f t="shared" si="48"/>
        <v>2078.259675674577</v>
      </c>
      <c r="W521" s="3">
        <f t="shared" si="47"/>
        <v>10391.298378372885</v>
      </c>
      <c r="X521" s="3">
        <f t="shared" si="45"/>
        <v>24939.116108094924</v>
      </c>
      <c r="Y521" s="3">
        <f>VLOOKUP(J521,[1]BD!$J$2:$W$2575,14,FALSE)</f>
        <v>34354.891348838908</v>
      </c>
      <c r="Z521" s="3">
        <f t="shared" si="46"/>
        <v>9415.7752407439839</v>
      </c>
      <c r="AA521" s="17">
        <f>VLOOKUP(J521,Budget!$J$2:$AB$2575,19,FALSE)</f>
        <v>14314.538062016214</v>
      </c>
      <c r="AB521" s="17">
        <f>VLOOKUP(J521,Budget!$J$2:$AB$2575,5,FALSE)</f>
        <v>2862.9076124032426</v>
      </c>
    </row>
    <row r="522" spans="1:28" x14ac:dyDescent="0.2">
      <c r="A522" t="s">
        <v>842</v>
      </c>
      <c r="B522" t="s">
        <v>843</v>
      </c>
      <c r="C522" t="s">
        <v>588</v>
      </c>
      <c r="D522" t="s">
        <v>588</v>
      </c>
      <c r="E522" t="s">
        <v>589</v>
      </c>
      <c r="F522" t="s">
        <v>590</v>
      </c>
      <c r="G522" t="s">
        <v>41</v>
      </c>
      <c r="H522" t="s">
        <v>42</v>
      </c>
      <c r="I522" t="s">
        <v>21</v>
      </c>
      <c r="J522" t="s">
        <v>847</v>
      </c>
      <c r="K522" s="3">
        <v>924.32854044837268</v>
      </c>
      <c r="L522" s="3">
        <v>288.48397180391163</v>
      </c>
      <c r="M522" s="3">
        <v>1075.1280036351122</v>
      </c>
      <c r="N522" s="3">
        <v>574.98604831112311</v>
      </c>
      <c r="O522" s="3">
        <v>715.73164104962984</v>
      </c>
      <c r="P522" s="9">
        <f t="shared" si="44"/>
        <v>715.73164104962984</v>
      </c>
      <c r="Q522" s="9">
        <f t="shared" si="48"/>
        <v>715.73164104962984</v>
      </c>
      <c r="R522" s="9">
        <f t="shared" si="48"/>
        <v>715.73164104962984</v>
      </c>
      <c r="S522" s="9">
        <f t="shared" si="48"/>
        <v>715.73164104962984</v>
      </c>
      <c r="T522" s="9">
        <f t="shared" si="48"/>
        <v>715.73164104962984</v>
      </c>
      <c r="U522" s="9">
        <f t="shared" si="48"/>
        <v>715.73164104962984</v>
      </c>
      <c r="V522" s="9">
        <f t="shared" si="48"/>
        <v>715.73164104962984</v>
      </c>
      <c r="W522" s="3">
        <f t="shared" si="47"/>
        <v>3578.658205248149</v>
      </c>
      <c r="X522" s="3">
        <f t="shared" si="45"/>
        <v>8588.7796925955572</v>
      </c>
      <c r="Y522" s="3">
        <f>VLOOKUP(J522,[1]BD!$J$2:$W$2575,14,FALSE)</f>
        <v>7213.0641509999987</v>
      </c>
      <c r="Z522" s="3">
        <f t="shared" si="46"/>
        <v>-1375.7155415955585</v>
      </c>
      <c r="AA522" s="17">
        <f>VLOOKUP(J522,Budget!$J$2:$AB$2575,19,FALSE)</f>
        <v>3005.4433962499998</v>
      </c>
      <c r="AB522" s="17">
        <f>VLOOKUP(J522,Budget!$J$2:$AB$2575,5,FALSE)</f>
        <v>601.08867924999993</v>
      </c>
    </row>
    <row r="523" spans="1:28" x14ac:dyDescent="0.2">
      <c r="A523" t="s">
        <v>842</v>
      </c>
      <c r="B523" t="s">
        <v>843</v>
      </c>
      <c r="C523" t="s">
        <v>588</v>
      </c>
      <c r="D523" t="s">
        <v>588</v>
      </c>
      <c r="E523" t="s">
        <v>589</v>
      </c>
      <c r="F523" t="s">
        <v>590</v>
      </c>
      <c r="G523" t="s">
        <v>44</v>
      </c>
      <c r="H523" t="s">
        <v>45</v>
      </c>
      <c r="I523" t="s">
        <v>21</v>
      </c>
      <c r="J523" t="s">
        <v>848</v>
      </c>
      <c r="K523" s="3">
        <v>60.006864551063742</v>
      </c>
      <c r="L523" s="3">
        <v>249.81560312983009</v>
      </c>
      <c r="M523" s="3">
        <v>200.55454474859755</v>
      </c>
      <c r="N523" s="3">
        <v>248.20979518857766</v>
      </c>
      <c r="O523" s="3">
        <v>189.64670190451727</v>
      </c>
      <c r="P523" s="9">
        <f t="shared" si="44"/>
        <v>189.64670190451727</v>
      </c>
      <c r="Q523" s="9">
        <f t="shared" si="48"/>
        <v>189.64670190451727</v>
      </c>
      <c r="R523" s="9">
        <f t="shared" si="48"/>
        <v>189.64670190451727</v>
      </c>
      <c r="S523" s="9">
        <f t="shared" si="48"/>
        <v>189.64670190451727</v>
      </c>
      <c r="T523" s="9">
        <f t="shared" si="48"/>
        <v>189.64670190451727</v>
      </c>
      <c r="U523" s="9">
        <f t="shared" si="48"/>
        <v>189.64670190451727</v>
      </c>
      <c r="V523" s="9">
        <f t="shared" si="48"/>
        <v>189.64670190451727</v>
      </c>
      <c r="W523" s="3">
        <f t="shared" si="47"/>
        <v>948.23350952258636</v>
      </c>
      <c r="X523" s="3">
        <f t="shared" si="45"/>
        <v>2275.7604228542068</v>
      </c>
      <c r="Y523" s="3">
        <f>VLOOKUP(J523,[1]BD!$J$2:$W$2575,14,FALSE)</f>
        <v>2273.2028301886789</v>
      </c>
      <c r="Z523" s="3">
        <f t="shared" si="46"/>
        <v>-2.5575926655278636</v>
      </c>
      <c r="AA523" s="17">
        <f>VLOOKUP(J523,Budget!$J$2:$AB$2575,19,FALSE)</f>
        <v>947.16784591194948</v>
      </c>
      <c r="AB523" s="17">
        <f>VLOOKUP(J523,Budget!$J$2:$AB$2575,5,FALSE)</f>
        <v>189.4335691823899</v>
      </c>
    </row>
    <row r="524" spans="1:28" x14ac:dyDescent="0.2">
      <c r="A524" t="s">
        <v>842</v>
      </c>
      <c r="B524" t="s">
        <v>843</v>
      </c>
      <c r="C524" t="s">
        <v>588</v>
      </c>
      <c r="D524" t="s">
        <v>588</v>
      </c>
      <c r="E524" t="s">
        <v>589</v>
      </c>
      <c r="F524" t="s">
        <v>590</v>
      </c>
      <c r="G524" t="s">
        <v>47</v>
      </c>
      <c r="H524" t="s">
        <v>48</v>
      </c>
      <c r="I524" t="s">
        <v>21</v>
      </c>
      <c r="J524" t="s">
        <v>849</v>
      </c>
      <c r="K524" s="3">
        <v>103.56778347322769</v>
      </c>
      <c r="L524" s="3">
        <v>173.20989391347319</v>
      </c>
      <c r="M524" s="3">
        <v>194.84044600014303</v>
      </c>
      <c r="N524" s="3">
        <v>182.43930027561535</v>
      </c>
      <c r="O524" s="3">
        <v>163.5143559156148</v>
      </c>
      <c r="P524" s="9">
        <f t="shared" si="44"/>
        <v>163.5143559156148</v>
      </c>
      <c r="Q524" s="9">
        <f t="shared" si="48"/>
        <v>163.5143559156148</v>
      </c>
      <c r="R524" s="9">
        <f t="shared" si="48"/>
        <v>163.5143559156148</v>
      </c>
      <c r="S524" s="9">
        <f t="shared" si="48"/>
        <v>163.5143559156148</v>
      </c>
      <c r="T524" s="9">
        <f t="shared" si="48"/>
        <v>163.5143559156148</v>
      </c>
      <c r="U524" s="9">
        <f t="shared" si="48"/>
        <v>163.5143559156148</v>
      </c>
      <c r="V524" s="9">
        <f t="shared" si="48"/>
        <v>163.5143559156148</v>
      </c>
      <c r="W524" s="3">
        <f t="shared" si="47"/>
        <v>817.57177957807403</v>
      </c>
      <c r="X524" s="3">
        <f t="shared" si="45"/>
        <v>1962.1722709873773</v>
      </c>
      <c r="Y524" s="3">
        <f>VLOOKUP(J524,[1]BD!$J$2:$W$2575,14,FALSE)</f>
        <v>1693.8679245283022</v>
      </c>
      <c r="Z524" s="3">
        <f t="shared" si="46"/>
        <v>-268.30434645907508</v>
      </c>
      <c r="AA524" s="17">
        <f>VLOOKUP(J524,Budget!$J$2:$AB$2575,19,FALSE)</f>
        <v>705.77830188679263</v>
      </c>
      <c r="AB524" s="17">
        <f>VLOOKUP(J524,Budget!$J$2:$AB$2575,5,FALSE)</f>
        <v>141.15566037735852</v>
      </c>
    </row>
    <row r="525" spans="1:28" x14ac:dyDescent="0.2">
      <c r="A525" t="s">
        <v>842</v>
      </c>
      <c r="B525" t="s">
        <v>843</v>
      </c>
      <c r="C525" t="s">
        <v>588</v>
      </c>
      <c r="D525" t="s">
        <v>588</v>
      </c>
      <c r="E525" t="s">
        <v>589</v>
      </c>
      <c r="F525" t="s">
        <v>590</v>
      </c>
      <c r="G525" t="s">
        <v>50</v>
      </c>
      <c r="H525" t="s">
        <v>51</v>
      </c>
      <c r="I525" t="s">
        <v>21</v>
      </c>
      <c r="J525" t="s">
        <v>850</v>
      </c>
      <c r="K525" s="3">
        <v>110.47469875583246</v>
      </c>
      <c r="L525" s="3">
        <v>584.11548357613071</v>
      </c>
      <c r="M525" s="3">
        <v>455.4883518604446</v>
      </c>
      <c r="N525" s="3">
        <v>217.33109763045167</v>
      </c>
      <c r="O525" s="3">
        <v>341.85240795571491</v>
      </c>
      <c r="P525" s="9">
        <f t="shared" si="44"/>
        <v>341.85240795571491</v>
      </c>
      <c r="Q525" s="9">
        <f t="shared" si="48"/>
        <v>341.85240795571491</v>
      </c>
      <c r="R525" s="9">
        <f t="shared" si="48"/>
        <v>341.85240795571491</v>
      </c>
      <c r="S525" s="9">
        <f t="shared" si="48"/>
        <v>341.85240795571491</v>
      </c>
      <c r="T525" s="9">
        <f t="shared" si="48"/>
        <v>341.85240795571491</v>
      </c>
      <c r="U525" s="9">
        <f t="shared" si="48"/>
        <v>341.85240795571491</v>
      </c>
      <c r="V525" s="9">
        <f t="shared" si="48"/>
        <v>341.85240795571491</v>
      </c>
      <c r="W525" s="3">
        <f t="shared" si="47"/>
        <v>1709.2620397785745</v>
      </c>
      <c r="X525" s="3">
        <f t="shared" si="45"/>
        <v>4102.22889546858</v>
      </c>
      <c r="Y525" s="3">
        <f>VLOOKUP(J525,[1]BD!$J$2:$W$2575,14,FALSE)</f>
        <v>7920</v>
      </c>
      <c r="Z525" s="3">
        <f t="shared" si="46"/>
        <v>3817.77110453142</v>
      </c>
      <c r="AA525" s="17">
        <f>VLOOKUP(J525,Budget!$J$2:$AB$2575,19,FALSE)</f>
        <v>3300</v>
      </c>
      <c r="AB525" s="17">
        <f>VLOOKUP(J525,Budget!$J$2:$AB$2575,5,FALSE)</f>
        <v>660</v>
      </c>
    </row>
    <row r="526" spans="1:28" x14ac:dyDescent="0.2">
      <c r="A526" t="s">
        <v>842</v>
      </c>
      <c r="B526" t="s">
        <v>843</v>
      </c>
      <c r="C526" t="s">
        <v>588</v>
      </c>
      <c r="D526" t="s">
        <v>588</v>
      </c>
      <c r="E526" t="s">
        <v>589</v>
      </c>
      <c r="F526" t="s">
        <v>590</v>
      </c>
      <c r="G526" t="s">
        <v>53</v>
      </c>
      <c r="H526" t="s">
        <v>54</v>
      </c>
      <c r="I526" t="s">
        <v>21</v>
      </c>
      <c r="J526" t="s">
        <v>851</v>
      </c>
      <c r="K526" s="3">
        <v>7569.167141422442</v>
      </c>
      <c r="L526" s="3">
        <v>3480.812145153709</v>
      </c>
      <c r="M526" s="3">
        <v>4592.6426326178826</v>
      </c>
      <c r="N526" s="3">
        <v>2896.5067248731348</v>
      </c>
      <c r="O526" s="3">
        <v>4634.7821610167921</v>
      </c>
      <c r="P526" s="9">
        <f t="shared" si="44"/>
        <v>4634.7821610167921</v>
      </c>
      <c r="Q526" s="9">
        <f t="shared" si="48"/>
        <v>4634.7821610167921</v>
      </c>
      <c r="R526" s="9">
        <f t="shared" si="48"/>
        <v>4634.7821610167921</v>
      </c>
      <c r="S526" s="9">
        <f t="shared" si="48"/>
        <v>4634.7821610167921</v>
      </c>
      <c r="T526" s="9">
        <f t="shared" si="48"/>
        <v>4634.7821610167921</v>
      </c>
      <c r="U526" s="9">
        <f t="shared" si="48"/>
        <v>4634.7821610167921</v>
      </c>
      <c r="V526" s="9">
        <f t="shared" si="48"/>
        <v>4634.7821610167921</v>
      </c>
      <c r="W526" s="3">
        <f t="shared" si="47"/>
        <v>23173.91080508396</v>
      </c>
      <c r="X526" s="3">
        <f t="shared" si="45"/>
        <v>55617.385932201491</v>
      </c>
      <c r="Y526" s="3">
        <f>VLOOKUP(J526,[1]BD!$J$2:$W$2575,14,FALSE)</f>
        <v>60000</v>
      </c>
      <c r="Z526" s="3">
        <f t="shared" si="46"/>
        <v>4382.6140677985095</v>
      </c>
      <c r="AA526" s="17">
        <f>VLOOKUP(J526,Budget!$J$2:$AB$2575,19,FALSE)</f>
        <v>25000</v>
      </c>
      <c r="AB526" s="17">
        <f>VLOOKUP(J526,Budget!$J$2:$AB$2575,5,FALSE)</f>
        <v>5000</v>
      </c>
    </row>
    <row r="527" spans="1:28" x14ac:dyDescent="0.2">
      <c r="A527" t="s">
        <v>842</v>
      </c>
      <c r="B527" t="s">
        <v>843</v>
      </c>
      <c r="C527" t="s">
        <v>588</v>
      </c>
      <c r="D527" t="s">
        <v>588</v>
      </c>
      <c r="E527" t="s">
        <v>589</v>
      </c>
      <c r="F527" t="s">
        <v>590</v>
      </c>
      <c r="G527" t="s">
        <v>59</v>
      </c>
      <c r="H527" t="s">
        <v>60</v>
      </c>
      <c r="I527" t="s">
        <v>21</v>
      </c>
      <c r="J527" t="s">
        <v>852</v>
      </c>
      <c r="K527" s="3">
        <v>13.56463604630466</v>
      </c>
      <c r="L527" s="3">
        <v>24.359332628673918</v>
      </c>
      <c r="M527" s="3">
        <v>4.7047085043627836</v>
      </c>
      <c r="N527" s="3">
        <v>4.0883351785818949</v>
      </c>
      <c r="O527" s="3">
        <v>11.679253089480815</v>
      </c>
      <c r="P527" s="9">
        <f t="shared" si="44"/>
        <v>11.679253089480815</v>
      </c>
      <c r="Q527" s="9">
        <f t="shared" si="48"/>
        <v>11.679253089480815</v>
      </c>
      <c r="R527" s="9">
        <f t="shared" si="48"/>
        <v>11.679253089480815</v>
      </c>
      <c r="S527" s="9">
        <f t="shared" si="48"/>
        <v>11.679253089480815</v>
      </c>
      <c r="T527" s="9">
        <f t="shared" si="48"/>
        <v>11.679253089480815</v>
      </c>
      <c r="U527" s="9">
        <f t="shared" si="48"/>
        <v>11.679253089480815</v>
      </c>
      <c r="V527" s="9">
        <f t="shared" si="48"/>
        <v>11.679253089480815</v>
      </c>
      <c r="W527" s="3">
        <f t="shared" si="47"/>
        <v>58.396265447404076</v>
      </c>
      <c r="X527" s="3">
        <f t="shared" si="45"/>
        <v>140.15103707376977</v>
      </c>
      <c r="Y527" s="3">
        <f>VLOOKUP(J527,[1]BD!$J$2:$W$2575,14,FALSE)</f>
        <v>531.86963979999996</v>
      </c>
      <c r="Z527" s="3">
        <f t="shared" si="46"/>
        <v>391.71860272623019</v>
      </c>
      <c r="AA527" s="17">
        <f>VLOOKUP(J527,Budget!$J$2:$AB$2575,19,FALSE)</f>
        <v>221.61234991666663</v>
      </c>
      <c r="AB527" s="17">
        <f>VLOOKUP(J527,Budget!$J$2:$AB$2575,5,FALSE)</f>
        <v>44.322469983333328</v>
      </c>
    </row>
    <row r="528" spans="1:28" x14ac:dyDescent="0.2">
      <c r="A528" t="s">
        <v>842</v>
      </c>
      <c r="B528" t="s">
        <v>843</v>
      </c>
      <c r="C528" t="s">
        <v>588</v>
      </c>
      <c r="D528" t="s">
        <v>588</v>
      </c>
      <c r="E528" t="s">
        <v>589</v>
      </c>
      <c r="F528" t="s">
        <v>590</v>
      </c>
      <c r="G528" t="s">
        <v>62</v>
      </c>
      <c r="H528" t="s">
        <v>63</v>
      </c>
      <c r="I528" t="s">
        <v>21</v>
      </c>
      <c r="J528" t="s">
        <v>853</v>
      </c>
      <c r="K528" s="3">
        <v>330.26510358982785</v>
      </c>
      <c r="L528" s="3">
        <v>246.8765802290591</v>
      </c>
      <c r="M528" s="3">
        <v>114.9644888481693</v>
      </c>
      <c r="N528" s="3">
        <v>46.691327326540737</v>
      </c>
      <c r="O528" s="3">
        <v>184.69937499839924</v>
      </c>
      <c r="P528" s="9">
        <f t="shared" si="44"/>
        <v>184.69937499839924</v>
      </c>
      <c r="Q528" s="9">
        <f t="shared" si="48"/>
        <v>184.69937499839924</v>
      </c>
      <c r="R528" s="9">
        <f t="shared" si="48"/>
        <v>184.69937499839924</v>
      </c>
      <c r="S528" s="9">
        <f t="shared" si="48"/>
        <v>184.69937499839924</v>
      </c>
      <c r="T528" s="9">
        <f t="shared" si="48"/>
        <v>184.69937499839924</v>
      </c>
      <c r="U528" s="9">
        <f t="shared" si="48"/>
        <v>184.69937499839924</v>
      </c>
      <c r="V528" s="9">
        <f t="shared" si="48"/>
        <v>184.69937499839924</v>
      </c>
      <c r="W528" s="3">
        <f t="shared" si="47"/>
        <v>923.49687499199615</v>
      </c>
      <c r="X528" s="3">
        <f t="shared" si="45"/>
        <v>2216.3924999807909</v>
      </c>
      <c r="Y528" s="3">
        <f>VLOOKUP(J528,[1]BD!$J$2:$W$2575,14,FALSE)</f>
        <v>2228.7169811320755</v>
      </c>
      <c r="Z528" s="3">
        <f t="shared" si="46"/>
        <v>12.324481151284544</v>
      </c>
      <c r="AA528" s="17">
        <f>VLOOKUP(J528,Budget!$J$2:$AB$2575,19,FALSE)</f>
        <v>928.63207547169804</v>
      </c>
      <c r="AB528" s="17">
        <f>VLOOKUP(J528,Budget!$J$2:$AB$2575,5,FALSE)</f>
        <v>185.72641509433961</v>
      </c>
    </row>
    <row r="529" spans="1:28" x14ac:dyDescent="0.2">
      <c r="A529" t="s">
        <v>842</v>
      </c>
      <c r="B529" t="s">
        <v>843</v>
      </c>
      <c r="C529" t="s">
        <v>588</v>
      </c>
      <c r="D529" t="s">
        <v>588</v>
      </c>
      <c r="E529" t="s">
        <v>589</v>
      </c>
      <c r="F529" t="s">
        <v>590</v>
      </c>
      <c r="G529" t="s">
        <v>68</v>
      </c>
      <c r="H529" t="s">
        <v>69</v>
      </c>
      <c r="I529" t="s">
        <v>21</v>
      </c>
      <c r="J529" t="s">
        <v>854</v>
      </c>
      <c r="K529" s="3">
        <v>97.457590091183349</v>
      </c>
      <c r="L529" s="3">
        <v>123.25530913937718</v>
      </c>
      <c r="M529" s="3">
        <v>130.24595605658726</v>
      </c>
      <c r="N529" s="3">
        <v>137.22929518623607</v>
      </c>
      <c r="O529" s="3">
        <v>122.04703761834597</v>
      </c>
      <c r="P529" s="9">
        <f t="shared" si="44"/>
        <v>122.04703761834597</v>
      </c>
      <c r="Q529" s="9">
        <f t="shared" si="48"/>
        <v>122.04703761834597</v>
      </c>
      <c r="R529" s="9">
        <f t="shared" si="48"/>
        <v>122.04703761834597</v>
      </c>
      <c r="S529" s="9">
        <f t="shared" si="48"/>
        <v>122.04703761834597</v>
      </c>
      <c r="T529" s="9">
        <f t="shared" si="48"/>
        <v>122.04703761834597</v>
      </c>
      <c r="U529" s="9">
        <f t="shared" si="48"/>
        <v>122.04703761834597</v>
      </c>
      <c r="V529" s="9">
        <f t="shared" si="48"/>
        <v>122.04703761834597</v>
      </c>
      <c r="W529" s="3">
        <f t="shared" si="47"/>
        <v>610.23518809172981</v>
      </c>
      <c r="X529" s="3">
        <f t="shared" si="45"/>
        <v>1464.5644514201515</v>
      </c>
      <c r="Y529" s="3">
        <f>VLOOKUP(J529,[1]BD!$J$2:$W$2575,14,FALSE)</f>
        <v>2508.8066037735848</v>
      </c>
      <c r="Z529" s="3">
        <f t="shared" si="46"/>
        <v>1044.2421523534333</v>
      </c>
      <c r="AA529" s="17">
        <f>VLOOKUP(J529,Budget!$J$2:$AB$2575,19,FALSE)</f>
        <v>1045.3360849056603</v>
      </c>
      <c r="AB529" s="17">
        <f>VLOOKUP(J529,Budget!$J$2:$AB$2575,5,FALSE)</f>
        <v>209.06721698113208</v>
      </c>
    </row>
    <row r="530" spans="1:28" x14ac:dyDescent="0.2">
      <c r="A530" t="s">
        <v>855</v>
      </c>
      <c r="B530" t="s">
        <v>856</v>
      </c>
      <c r="C530" t="s">
        <v>588</v>
      </c>
      <c r="D530" t="s">
        <v>588</v>
      </c>
      <c r="E530" t="s">
        <v>589</v>
      </c>
      <c r="F530" t="s">
        <v>590</v>
      </c>
      <c r="G530" t="s">
        <v>19</v>
      </c>
      <c r="H530" t="s">
        <v>20</v>
      </c>
      <c r="I530" t="s">
        <v>21</v>
      </c>
      <c r="J530" t="s">
        <v>857</v>
      </c>
      <c r="K530" s="3">
        <v>0</v>
      </c>
      <c r="L530" s="3">
        <v>0</v>
      </c>
      <c r="M530" s="3">
        <v>1797.1816195694289</v>
      </c>
      <c r="N530" s="3">
        <v>0</v>
      </c>
      <c r="O530" s="3">
        <v>449.29540489235723</v>
      </c>
      <c r="P530" s="9">
        <f t="shared" si="44"/>
        <v>449.29540489235723</v>
      </c>
      <c r="Q530" s="9">
        <f t="shared" si="48"/>
        <v>449.29540489235723</v>
      </c>
      <c r="R530" s="9">
        <f t="shared" si="48"/>
        <v>449.29540489235723</v>
      </c>
      <c r="S530" s="9">
        <f t="shared" si="48"/>
        <v>449.29540489235723</v>
      </c>
      <c r="T530" s="9">
        <f t="shared" si="48"/>
        <v>449.29540489235723</v>
      </c>
      <c r="U530" s="9">
        <f t="shared" si="48"/>
        <v>449.29540489235723</v>
      </c>
      <c r="V530" s="9">
        <f t="shared" si="48"/>
        <v>449.29540489235723</v>
      </c>
      <c r="W530" s="3">
        <f t="shared" si="47"/>
        <v>2246.4770244617862</v>
      </c>
      <c r="X530" s="3">
        <f t="shared" si="45"/>
        <v>5391.5448587082865</v>
      </c>
      <c r="Y530" s="3">
        <f>VLOOKUP(J530,[1]BD!$J$2:$W$2575,14,FALSE)</f>
        <v>2400</v>
      </c>
      <c r="Z530" s="3">
        <f t="shared" si="46"/>
        <v>-2991.5448587082865</v>
      </c>
      <c r="AA530" s="17">
        <f>VLOOKUP(J530,Budget!$J$2:$AB$2575,19,FALSE)</f>
        <v>1200</v>
      </c>
      <c r="AB530" s="17">
        <f>VLOOKUP(J530,Budget!$J$2:$AB$2575,5,FALSE)</f>
        <v>0</v>
      </c>
    </row>
    <row r="531" spans="1:28" x14ac:dyDescent="0.2">
      <c r="A531" t="s">
        <v>855</v>
      </c>
      <c r="B531" t="s">
        <v>856</v>
      </c>
      <c r="C531" t="s">
        <v>588</v>
      </c>
      <c r="D531" t="s">
        <v>588</v>
      </c>
      <c r="E531" t="s">
        <v>589</v>
      </c>
      <c r="F531" t="s">
        <v>590</v>
      </c>
      <c r="G531" t="s">
        <v>23</v>
      </c>
      <c r="H531" t="s">
        <v>24</v>
      </c>
      <c r="I531" t="s">
        <v>21</v>
      </c>
      <c r="J531" t="s">
        <v>858</v>
      </c>
      <c r="K531" s="3">
        <v>0</v>
      </c>
      <c r="L531" s="3">
        <v>0</v>
      </c>
      <c r="M531" s="3">
        <v>413.43516808258704</v>
      </c>
      <c r="N531" s="3">
        <v>0</v>
      </c>
      <c r="O531" s="3">
        <v>103.35879202064676</v>
      </c>
      <c r="P531" s="9">
        <f t="shared" si="44"/>
        <v>103.35879202064675</v>
      </c>
      <c r="Q531" s="9">
        <f t="shared" si="48"/>
        <v>103.35879202064675</v>
      </c>
      <c r="R531" s="9">
        <f t="shared" si="48"/>
        <v>103.35879202064675</v>
      </c>
      <c r="S531" s="9">
        <f t="shared" si="48"/>
        <v>103.35879202064675</v>
      </c>
      <c r="T531" s="9">
        <f t="shared" si="48"/>
        <v>103.35879202064675</v>
      </c>
      <c r="U531" s="9">
        <f t="shared" si="48"/>
        <v>103.35879202064675</v>
      </c>
      <c r="V531" s="9">
        <f t="shared" si="48"/>
        <v>103.35879202064675</v>
      </c>
      <c r="W531" s="3">
        <f t="shared" si="47"/>
        <v>516.79396010323376</v>
      </c>
      <c r="X531" s="3">
        <f t="shared" si="45"/>
        <v>1240.3055042477608</v>
      </c>
      <c r="Y531" s="3">
        <f>VLOOKUP(J531,[1]BD!$J$2:$W$2575,14,FALSE)</f>
        <v>640</v>
      </c>
      <c r="Z531" s="3">
        <f t="shared" si="46"/>
        <v>-600.30550424776084</v>
      </c>
      <c r="AA531" s="17">
        <f>VLOOKUP(J531,Budget!$J$2:$AB$2575,19,FALSE)</f>
        <v>320</v>
      </c>
      <c r="AB531" s="17">
        <f>VLOOKUP(J531,Budget!$J$2:$AB$2575,5,FALSE)</f>
        <v>0</v>
      </c>
    </row>
    <row r="532" spans="1:28" x14ac:dyDescent="0.2">
      <c r="A532" t="s">
        <v>855</v>
      </c>
      <c r="B532" t="s">
        <v>856</v>
      </c>
      <c r="C532" t="s">
        <v>588</v>
      </c>
      <c r="D532" t="s">
        <v>588</v>
      </c>
      <c r="E532" t="s">
        <v>589</v>
      </c>
      <c r="F532" t="s">
        <v>590</v>
      </c>
      <c r="G532" t="s">
        <v>38</v>
      </c>
      <c r="H532" t="s">
        <v>39</v>
      </c>
      <c r="I532" t="s">
        <v>21</v>
      </c>
      <c r="J532" t="s">
        <v>859</v>
      </c>
      <c r="K532" s="3">
        <v>936.84384259918272</v>
      </c>
      <c r="L532" s="3">
        <v>1333.6360495841379</v>
      </c>
      <c r="M532" s="3">
        <v>2053.3652302152736</v>
      </c>
      <c r="N532" s="3">
        <v>857.3908827042676</v>
      </c>
      <c r="O532" s="3">
        <v>1295.3090012757154</v>
      </c>
      <c r="P532" s="9">
        <f t="shared" si="44"/>
        <v>1295.3090012757154</v>
      </c>
      <c r="Q532" s="9">
        <f t="shared" si="48"/>
        <v>1295.3090012757154</v>
      </c>
      <c r="R532" s="9">
        <f t="shared" si="48"/>
        <v>1295.3090012757154</v>
      </c>
      <c r="S532" s="9">
        <f t="shared" si="48"/>
        <v>1295.3090012757154</v>
      </c>
      <c r="T532" s="9">
        <f t="shared" si="48"/>
        <v>1295.3090012757154</v>
      </c>
      <c r="U532" s="9">
        <f t="shared" si="48"/>
        <v>1295.3090012757154</v>
      </c>
      <c r="V532" s="9">
        <f t="shared" si="48"/>
        <v>1295.3090012757154</v>
      </c>
      <c r="W532" s="3">
        <f t="shared" si="47"/>
        <v>6476.5450063785775</v>
      </c>
      <c r="X532" s="3">
        <f t="shared" si="45"/>
        <v>15543.708015308583</v>
      </c>
      <c r="Y532" s="3">
        <f>VLOOKUP(J532,[1]BD!$J$2:$W$2575,14,FALSE)</f>
        <v>17177.445674419454</v>
      </c>
      <c r="Z532" s="3">
        <f t="shared" si="46"/>
        <v>1633.7376591108714</v>
      </c>
      <c r="AA532" s="17">
        <f>VLOOKUP(J532,Budget!$J$2:$AB$2575,19,FALSE)</f>
        <v>7157.269031008107</v>
      </c>
      <c r="AB532" s="17">
        <f>VLOOKUP(J532,Budget!$J$2:$AB$2575,5,FALSE)</f>
        <v>1431.4538062016213</v>
      </c>
    </row>
    <row r="533" spans="1:28" x14ac:dyDescent="0.2">
      <c r="A533" t="s">
        <v>855</v>
      </c>
      <c r="B533" t="s">
        <v>856</v>
      </c>
      <c r="C533" t="s">
        <v>588</v>
      </c>
      <c r="D533" t="s">
        <v>588</v>
      </c>
      <c r="E533" t="s">
        <v>589</v>
      </c>
      <c r="F533" t="s">
        <v>590</v>
      </c>
      <c r="G533" t="s">
        <v>41</v>
      </c>
      <c r="H533" t="s">
        <v>42</v>
      </c>
      <c r="I533" t="s">
        <v>21</v>
      </c>
      <c r="J533" t="s">
        <v>860</v>
      </c>
      <c r="K533" s="3">
        <v>263.08519729519264</v>
      </c>
      <c r="L533" s="3">
        <v>251.95231111409973</v>
      </c>
      <c r="M533" s="3">
        <v>173.89105467391281</v>
      </c>
      <c r="N533" s="3">
        <v>164.18551722858535</v>
      </c>
      <c r="O533" s="3">
        <v>213.27852007794763</v>
      </c>
      <c r="P533" s="9">
        <f t="shared" si="44"/>
        <v>213.27852007794763</v>
      </c>
      <c r="Q533" s="9">
        <f t="shared" si="48"/>
        <v>213.27852007794763</v>
      </c>
      <c r="R533" s="9">
        <f t="shared" si="48"/>
        <v>213.27852007794763</v>
      </c>
      <c r="S533" s="9">
        <f t="shared" si="48"/>
        <v>213.27852007794763</v>
      </c>
      <c r="T533" s="9">
        <f t="shared" si="48"/>
        <v>213.27852007794763</v>
      </c>
      <c r="U533" s="9">
        <f t="shared" si="48"/>
        <v>213.27852007794763</v>
      </c>
      <c r="V533" s="9">
        <f t="shared" si="48"/>
        <v>213.27852007794763</v>
      </c>
      <c r="W533" s="3">
        <f t="shared" si="47"/>
        <v>1066.3926003897382</v>
      </c>
      <c r="X533" s="3">
        <f t="shared" si="45"/>
        <v>2559.3422409353716</v>
      </c>
      <c r="Y533" s="3">
        <f>VLOOKUP(J533,[1]BD!$J$2:$W$2575,14,FALSE)</f>
        <v>2970.085239</v>
      </c>
      <c r="Z533" s="3">
        <f t="shared" si="46"/>
        <v>410.74299806462841</v>
      </c>
      <c r="AA533" s="17">
        <f>VLOOKUP(J533,Budget!$J$2:$AB$2575,19,FALSE)</f>
        <v>1237.53551625</v>
      </c>
      <c r="AB533" s="17">
        <f>VLOOKUP(J533,Budget!$J$2:$AB$2575,5,FALSE)</f>
        <v>247.50710325</v>
      </c>
    </row>
    <row r="534" spans="1:28" x14ac:dyDescent="0.2">
      <c r="A534" t="s">
        <v>855</v>
      </c>
      <c r="B534" t="s">
        <v>856</v>
      </c>
      <c r="C534" t="s">
        <v>588</v>
      </c>
      <c r="D534" t="s">
        <v>588</v>
      </c>
      <c r="E534" t="s">
        <v>589</v>
      </c>
      <c r="F534" t="s">
        <v>590</v>
      </c>
      <c r="G534" t="s">
        <v>44</v>
      </c>
      <c r="H534" t="s">
        <v>45</v>
      </c>
      <c r="I534" t="s">
        <v>21</v>
      </c>
      <c r="J534" t="s">
        <v>861</v>
      </c>
      <c r="K534" s="3">
        <v>9.5914142654378551</v>
      </c>
      <c r="L534" s="3">
        <v>179.18089647209058</v>
      </c>
      <c r="M534" s="3">
        <v>114.74576960013607</v>
      </c>
      <c r="N534" s="3">
        <v>149.25009410129519</v>
      </c>
      <c r="O534" s="3">
        <v>113.19204360973993</v>
      </c>
      <c r="P534" s="9">
        <f t="shared" si="44"/>
        <v>113.19204360973993</v>
      </c>
      <c r="Q534" s="9">
        <f t="shared" si="48"/>
        <v>113.19204360973993</v>
      </c>
      <c r="R534" s="9">
        <f t="shared" si="48"/>
        <v>113.19204360973993</v>
      </c>
      <c r="S534" s="9">
        <f t="shared" si="48"/>
        <v>113.19204360973993</v>
      </c>
      <c r="T534" s="9">
        <f t="shared" si="48"/>
        <v>113.19204360973993</v>
      </c>
      <c r="U534" s="9">
        <f t="shared" si="48"/>
        <v>113.19204360973993</v>
      </c>
      <c r="V534" s="9">
        <f t="shared" si="48"/>
        <v>113.19204360973993</v>
      </c>
      <c r="W534" s="3">
        <f t="shared" si="47"/>
        <v>565.96021804869963</v>
      </c>
      <c r="X534" s="3">
        <f t="shared" si="45"/>
        <v>1358.3045233168791</v>
      </c>
      <c r="Y534" s="3">
        <f>VLOOKUP(J534,[1]BD!$J$2:$W$2575,14,FALSE)</f>
        <v>1476.8018867924529</v>
      </c>
      <c r="Z534" s="3">
        <f t="shared" si="46"/>
        <v>118.49736347557382</v>
      </c>
      <c r="AA534" s="17">
        <f>VLOOKUP(J534,Budget!$J$2:$AB$2575,19,FALSE)</f>
        <v>615.33411949685535</v>
      </c>
      <c r="AB534" s="17">
        <f>VLOOKUP(J534,Budget!$J$2:$AB$2575,5,FALSE)</f>
        <v>123.06682389937107</v>
      </c>
    </row>
    <row r="535" spans="1:28" x14ac:dyDescent="0.2">
      <c r="A535" t="s">
        <v>855</v>
      </c>
      <c r="B535" t="s">
        <v>856</v>
      </c>
      <c r="C535" t="s">
        <v>588</v>
      </c>
      <c r="D535" t="s">
        <v>588</v>
      </c>
      <c r="E535" t="s">
        <v>589</v>
      </c>
      <c r="F535" t="s">
        <v>590</v>
      </c>
      <c r="G535" t="s">
        <v>50</v>
      </c>
      <c r="H535" t="s">
        <v>51</v>
      </c>
      <c r="I535" t="s">
        <v>21</v>
      </c>
      <c r="J535" t="s">
        <v>862</v>
      </c>
      <c r="K535" s="3">
        <v>131.70766959577963</v>
      </c>
      <c r="L535" s="3">
        <v>225.02575405308579</v>
      </c>
      <c r="M535" s="3">
        <v>152.75477676840771</v>
      </c>
      <c r="N535" s="3">
        <v>681.8591787189946</v>
      </c>
      <c r="O535" s="3">
        <v>297.8368447840669</v>
      </c>
      <c r="P535" s="9">
        <f t="shared" si="44"/>
        <v>297.8368447840669</v>
      </c>
      <c r="Q535" s="9">
        <f t="shared" si="48"/>
        <v>297.8368447840669</v>
      </c>
      <c r="R535" s="9">
        <f t="shared" si="48"/>
        <v>297.8368447840669</v>
      </c>
      <c r="S535" s="9">
        <f t="shared" si="48"/>
        <v>297.8368447840669</v>
      </c>
      <c r="T535" s="9">
        <f t="shared" si="48"/>
        <v>297.8368447840669</v>
      </c>
      <c r="U535" s="9">
        <f t="shared" si="48"/>
        <v>297.8368447840669</v>
      </c>
      <c r="V535" s="9">
        <f t="shared" si="48"/>
        <v>297.8368447840669</v>
      </c>
      <c r="W535" s="3">
        <f t="shared" si="47"/>
        <v>1489.1842239203345</v>
      </c>
      <c r="X535" s="3">
        <f t="shared" si="45"/>
        <v>3574.0421374088019</v>
      </c>
      <c r="Y535" s="3">
        <f>VLOOKUP(J535,[1]BD!$J$2:$W$2575,14,FALSE)</f>
        <v>6600</v>
      </c>
      <c r="Z535" s="3">
        <f t="shared" si="46"/>
        <v>3025.9578625911981</v>
      </c>
      <c r="AA535" s="17">
        <f>VLOOKUP(J535,Budget!$J$2:$AB$2575,19,FALSE)</f>
        <v>2750</v>
      </c>
      <c r="AB535" s="17">
        <f>VLOOKUP(J535,Budget!$J$2:$AB$2575,5,FALSE)</f>
        <v>550</v>
      </c>
    </row>
    <row r="536" spans="1:28" x14ac:dyDescent="0.2">
      <c r="A536" t="s">
        <v>855</v>
      </c>
      <c r="B536" t="s">
        <v>856</v>
      </c>
      <c r="C536" t="s">
        <v>588</v>
      </c>
      <c r="D536" t="s">
        <v>588</v>
      </c>
      <c r="E536" t="s">
        <v>589</v>
      </c>
      <c r="F536" t="s">
        <v>590</v>
      </c>
      <c r="G536" t="s">
        <v>59</v>
      </c>
      <c r="H536" t="s">
        <v>60</v>
      </c>
      <c r="I536" t="s">
        <v>21</v>
      </c>
      <c r="J536" t="s">
        <v>863</v>
      </c>
      <c r="K536" s="3">
        <v>12.268604047184791</v>
      </c>
      <c r="L536" s="3">
        <v>14.260568806352769</v>
      </c>
      <c r="M536" s="3">
        <v>5.7958515638143773</v>
      </c>
      <c r="N536" s="3">
        <v>1.0839781625399794</v>
      </c>
      <c r="O536" s="3">
        <v>8.3522506449729796</v>
      </c>
      <c r="P536" s="9">
        <f t="shared" si="44"/>
        <v>8.3522506449729796</v>
      </c>
      <c r="Q536" s="9">
        <f t="shared" si="48"/>
        <v>8.3522506449729796</v>
      </c>
      <c r="R536" s="9">
        <f t="shared" si="48"/>
        <v>8.3522506449729796</v>
      </c>
      <c r="S536" s="9">
        <f t="shared" si="48"/>
        <v>8.3522506449729796</v>
      </c>
      <c r="T536" s="9">
        <f t="shared" si="48"/>
        <v>8.3522506449729796</v>
      </c>
      <c r="U536" s="9">
        <f t="shared" si="48"/>
        <v>8.3522506449729796</v>
      </c>
      <c r="V536" s="9">
        <f t="shared" si="48"/>
        <v>8.3522506449729796</v>
      </c>
      <c r="W536" s="3">
        <f t="shared" si="47"/>
        <v>41.761253224864902</v>
      </c>
      <c r="X536" s="3">
        <f t="shared" si="45"/>
        <v>100.22700773967578</v>
      </c>
      <c r="Y536" s="3">
        <f>VLOOKUP(J536,[1]BD!$J$2:$W$2575,14,FALSE)</f>
        <v>310.25728987993108</v>
      </c>
      <c r="Z536" s="3">
        <f t="shared" si="46"/>
        <v>210.03028214025528</v>
      </c>
      <c r="AA536" s="17">
        <f>VLOOKUP(J536,Budget!$J$2:$AB$2575,19,FALSE)</f>
        <v>129.27387078330463</v>
      </c>
      <c r="AB536" s="17">
        <f>VLOOKUP(J536,Budget!$J$2:$AB$2575,5,FALSE)</f>
        <v>25.854774156660923</v>
      </c>
    </row>
    <row r="537" spans="1:28" x14ac:dyDescent="0.2">
      <c r="A537" t="s">
        <v>855</v>
      </c>
      <c r="B537" t="s">
        <v>856</v>
      </c>
      <c r="C537" t="s">
        <v>588</v>
      </c>
      <c r="D537" t="s">
        <v>588</v>
      </c>
      <c r="E537" t="s">
        <v>589</v>
      </c>
      <c r="F537" t="s">
        <v>590</v>
      </c>
      <c r="G537" t="s">
        <v>68</v>
      </c>
      <c r="H537" t="s">
        <v>69</v>
      </c>
      <c r="I537" t="s">
        <v>21</v>
      </c>
      <c r="J537" t="s">
        <v>864</v>
      </c>
      <c r="K537" s="3">
        <v>193.19500030274867</v>
      </c>
      <c r="L537" s="3">
        <v>159.57091783827633</v>
      </c>
      <c r="M537" s="3">
        <v>361.20186388925816</v>
      </c>
      <c r="N537" s="3">
        <v>328.80125696906492</v>
      </c>
      <c r="O537" s="3">
        <v>260.69225974983704</v>
      </c>
      <c r="P537" s="9">
        <f t="shared" si="44"/>
        <v>260.69225974983704</v>
      </c>
      <c r="Q537" s="9">
        <f t="shared" si="48"/>
        <v>260.69225974983704</v>
      </c>
      <c r="R537" s="9">
        <f t="shared" si="48"/>
        <v>260.69225974983704</v>
      </c>
      <c r="S537" s="9">
        <f t="shared" si="48"/>
        <v>260.69225974983704</v>
      </c>
      <c r="T537" s="9">
        <f t="shared" si="48"/>
        <v>260.69225974983704</v>
      </c>
      <c r="U537" s="9">
        <f t="shared" si="48"/>
        <v>260.69225974983704</v>
      </c>
      <c r="V537" s="9">
        <f t="shared" si="48"/>
        <v>260.69225974983704</v>
      </c>
      <c r="W537" s="3">
        <f t="shared" si="47"/>
        <v>1303.4612987491851</v>
      </c>
      <c r="X537" s="3">
        <f t="shared" si="45"/>
        <v>3128.3071169980435</v>
      </c>
      <c r="Y537" s="3">
        <f>VLOOKUP(J537,[1]BD!$J$2:$W$2575,14,FALSE)</f>
        <v>2867.207547</v>
      </c>
      <c r="Z537" s="3">
        <f t="shared" si="46"/>
        <v>-261.09956999804353</v>
      </c>
      <c r="AA537" s="17">
        <f>VLOOKUP(J537,Budget!$J$2:$AB$2575,19,FALSE)</f>
        <v>1194.6698112500001</v>
      </c>
      <c r="AB537" s="17">
        <f>VLOOKUP(J537,Budget!$J$2:$AB$2575,5,FALSE)</f>
        <v>238.93396225000001</v>
      </c>
    </row>
    <row r="538" spans="1:28" x14ac:dyDescent="0.2">
      <c r="A538" t="s">
        <v>865</v>
      </c>
      <c r="B538" t="s">
        <v>866</v>
      </c>
      <c r="C538" t="s">
        <v>588</v>
      </c>
      <c r="D538" t="s">
        <v>588</v>
      </c>
      <c r="E538" t="s">
        <v>589</v>
      </c>
      <c r="F538" t="s">
        <v>590</v>
      </c>
      <c r="G538" t="s">
        <v>15</v>
      </c>
      <c r="H538" t="s">
        <v>16</v>
      </c>
      <c r="I538" t="s">
        <v>17</v>
      </c>
      <c r="J538" t="s">
        <v>867</v>
      </c>
      <c r="K538" s="3">
        <v>167069.63</v>
      </c>
      <c r="L538" s="3">
        <v>142718.93</v>
      </c>
      <c r="M538" s="3">
        <v>142718.93</v>
      </c>
      <c r="N538" s="3">
        <v>180294.31</v>
      </c>
      <c r="O538" s="3">
        <v>158200.45000000001</v>
      </c>
      <c r="P538" s="9">
        <f t="shared" si="44"/>
        <v>158200.45000000001</v>
      </c>
      <c r="Q538" s="9">
        <f t="shared" si="48"/>
        <v>158200.45000000001</v>
      </c>
      <c r="R538" s="9">
        <f t="shared" si="48"/>
        <v>158200.45000000001</v>
      </c>
      <c r="S538" s="9">
        <f t="shared" si="48"/>
        <v>158200.45000000001</v>
      </c>
      <c r="T538" s="9">
        <f t="shared" si="48"/>
        <v>158200.45000000001</v>
      </c>
      <c r="U538" s="9">
        <f t="shared" si="48"/>
        <v>158200.45000000001</v>
      </c>
      <c r="V538" s="9">
        <f t="shared" si="48"/>
        <v>158200.45000000001</v>
      </c>
      <c r="W538" s="3">
        <f t="shared" si="47"/>
        <v>791002.25</v>
      </c>
      <c r="X538" s="3">
        <f t="shared" si="45"/>
        <v>1898405.3999999997</v>
      </c>
      <c r="Y538" s="3">
        <f>VLOOKUP(J538,[1]BD!$J$2:$W$2575,14,FALSE)</f>
        <v>1905508.2400000002</v>
      </c>
      <c r="Z538" s="3">
        <f t="shared" si="46"/>
        <v>7102.8400000005495</v>
      </c>
      <c r="AA538" s="17">
        <f>VLOOKUP(J538,Budget!$J$2:$AB$2575,19,FALSE)</f>
        <v>780801.78</v>
      </c>
      <c r="AB538" s="17">
        <f>VLOOKUP(J538,Budget!$J$2:$AB$2575,5,FALSE)</f>
        <v>180294.31</v>
      </c>
    </row>
    <row r="539" spans="1:28" x14ac:dyDescent="0.2">
      <c r="A539" t="s">
        <v>865</v>
      </c>
      <c r="B539" t="s">
        <v>866</v>
      </c>
      <c r="C539" t="s">
        <v>588</v>
      </c>
      <c r="D539" t="s">
        <v>588</v>
      </c>
      <c r="E539" t="s">
        <v>589</v>
      </c>
      <c r="F539" t="s">
        <v>590</v>
      </c>
      <c r="G539" t="s">
        <v>347</v>
      </c>
      <c r="H539" t="s">
        <v>348</v>
      </c>
      <c r="I539" t="s">
        <v>17</v>
      </c>
      <c r="J539" t="s">
        <v>868</v>
      </c>
      <c r="K539" s="3">
        <v>2015.9982960799421</v>
      </c>
      <c r="L539" s="3">
        <v>8679.6459689365001</v>
      </c>
      <c r="M539" s="3">
        <v>18638.829027745505</v>
      </c>
      <c r="N539" s="3">
        <v>5700.2724104402869</v>
      </c>
      <c r="O539" s="3">
        <v>8758.6864258005589</v>
      </c>
      <c r="P539" s="9">
        <f t="shared" si="44"/>
        <v>8758.6864258005589</v>
      </c>
      <c r="Q539" s="9">
        <f t="shared" si="48"/>
        <v>8758.6864258005589</v>
      </c>
      <c r="R539" s="9">
        <f t="shared" si="48"/>
        <v>8758.6864258005589</v>
      </c>
      <c r="S539" s="9">
        <f t="shared" si="48"/>
        <v>8758.6864258005589</v>
      </c>
      <c r="T539" s="9">
        <f t="shared" si="48"/>
        <v>8758.6864258005589</v>
      </c>
      <c r="U539" s="9">
        <f t="shared" si="48"/>
        <v>8758.6864258005589</v>
      </c>
      <c r="V539" s="9">
        <f t="shared" si="48"/>
        <v>8758.6864258005589</v>
      </c>
      <c r="W539" s="3">
        <f t="shared" si="47"/>
        <v>43793.432129002795</v>
      </c>
      <c r="X539" s="3">
        <f t="shared" si="45"/>
        <v>105104.23710960668</v>
      </c>
      <c r="Y539" s="3">
        <f>VLOOKUP(J539,[1]BD!$J$2:$W$2575,14,FALSE)</f>
        <v>157111.79999999999</v>
      </c>
      <c r="Z539" s="3">
        <f t="shared" si="46"/>
        <v>52007.56289039331</v>
      </c>
      <c r="AA539" s="17">
        <f>VLOOKUP(J539,Budget!$J$2:$AB$2575,19,FALSE)</f>
        <v>65318.92</v>
      </c>
      <c r="AB539" s="17">
        <f>VLOOKUP(J539,Budget!$J$2:$AB$2575,5,FALSE)</f>
        <v>13035.6</v>
      </c>
    </row>
    <row r="540" spans="1:28" x14ac:dyDescent="0.2">
      <c r="A540" t="s">
        <v>865</v>
      </c>
      <c r="B540" t="s">
        <v>866</v>
      </c>
      <c r="C540" t="s">
        <v>588</v>
      </c>
      <c r="D540" t="s">
        <v>588</v>
      </c>
      <c r="E540" t="s">
        <v>589</v>
      </c>
      <c r="F540" t="s">
        <v>590</v>
      </c>
      <c r="G540" t="s">
        <v>19</v>
      </c>
      <c r="H540" t="s">
        <v>20</v>
      </c>
      <c r="I540" t="s">
        <v>21</v>
      </c>
      <c r="J540" t="s">
        <v>869</v>
      </c>
      <c r="K540" s="3">
        <v>539.79756933134797</v>
      </c>
      <c r="L540" s="3">
        <v>221.20688864920822</v>
      </c>
      <c r="M540" s="3">
        <v>482.21818777182682</v>
      </c>
      <c r="N540" s="3">
        <v>414.42131883910258</v>
      </c>
      <c r="O540" s="3">
        <v>414.41099114787141</v>
      </c>
      <c r="P540" s="9">
        <f t="shared" si="44"/>
        <v>414.41099114787141</v>
      </c>
      <c r="Q540" s="9">
        <f t="shared" si="48"/>
        <v>414.41099114787141</v>
      </c>
      <c r="R540" s="9">
        <f t="shared" si="48"/>
        <v>414.41099114787141</v>
      </c>
      <c r="S540" s="9">
        <f t="shared" si="48"/>
        <v>414.41099114787141</v>
      </c>
      <c r="T540" s="9">
        <f t="shared" si="48"/>
        <v>414.41099114787141</v>
      </c>
      <c r="U540" s="9">
        <f t="shared" si="48"/>
        <v>414.41099114787141</v>
      </c>
      <c r="V540" s="9">
        <f t="shared" si="48"/>
        <v>414.41099114787141</v>
      </c>
      <c r="W540" s="3">
        <f t="shared" si="47"/>
        <v>2072.054955739357</v>
      </c>
      <c r="X540" s="3">
        <f t="shared" si="45"/>
        <v>4972.9318937744574</v>
      </c>
      <c r="Y540" s="3">
        <f>VLOOKUP(J540,[1]BD!$J$2:$W$2575,14,FALSE)</f>
        <v>3600</v>
      </c>
      <c r="Z540" s="3">
        <f t="shared" si="46"/>
        <v>-1372.9318937744574</v>
      </c>
      <c r="AA540" s="17">
        <f>VLOOKUP(J540,Budget!$J$2:$AB$2575,19,FALSE)</f>
        <v>1500</v>
      </c>
      <c r="AB540" s="17">
        <f>VLOOKUP(J540,Budget!$J$2:$AB$2575,5,FALSE)</f>
        <v>300</v>
      </c>
    </row>
    <row r="541" spans="1:28" x14ac:dyDescent="0.2">
      <c r="A541" t="s">
        <v>865</v>
      </c>
      <c r="B541" t="s">
        <v>866</v>
      </c>
      <c r="C541" t="s">
        <v>588</v>
      </c>
      <c r="D541" t="s">
        <v>588</v>
      </c>
      <c r="E541" t="s">
        <v>589</v>
      </c>
      <c r="F541" t="s">
        <v>590</v>
      </c>
      <c r="G541" t="s">
        <v>23</v>
      </c>
      <c r="H541" t="s">
        <v>24</v>
      </c>
      <c r="I541" t="s">
        <v>21</v>
      </c>
      <c r="J541" t="s">
        <v>870</v>
      </c>
      <c r="K541" s="3">
        <v>53.459674459648028</v>
      </c>
      <c r="L541" s="3">
        <v>32.462863059064901</v>
      </c>
      <c r="M541" s="3">
        <v>243.98543468313221</v>
      </c>
      <c r="N541" s="3">
        <v>217.91667678798038</v>
      </c>
      <c r="O541" s="3">
        <v>136.95616224745638</v>
      </c>
      <c r="P541" s="9">
        <f t="shared" si="44"/>
        <v>136.95616224745638</v>
      </c>
      <c r="Q541" s="9">
        <f t="shared" si="48"/>
        <v>136.95616224745638</v>
      </c>
      <c r="R541" s="9">
        <f t="shared" si="48"/>
        <v>136.95616224745638</v>
      </c>
      <c r="S541" s="9">
        <f t="shared" si="48"/>
        <v>136.95616224745638</v>
      </c>
      <c r="T541" s="9">
        <f t="shared" si="48"/>
        <v>136.95616224745638</v>
      </c>
      <c r="U541" s="9">
        <f t="shared" si="48"/>
        <v>136.95616224745638</v>
      </c>
      <c r="V541" s="9">
        <f t="shared" si="48"/>
        <v>136.95616224745638</v>
      </c>
      <c r="W541" s="3">
        <f t="shared" si="47"/>
        <v>684.78081123728191</v>
      </c>
      <c r="X541" s="3">
        <f t="shared" si="45"/>
        <v>1643.4739469694766</v>
      </c>
      <c r="Y541" s="3">
        <f>VLOOKUP(J541,[1]BD!$J$2:$W$2575,14,FALSE)</f>
        <v>2040</v>
      </c>
      <c r="Z541" s="3">
        <f t="shared" si="46"/>
        <v>396.52605303052337</v>
      </c>
      <c r="AA541" s="17">
        <f>VLOOKUP(J541,Budget!$J$2:$AB$2575,19,FALSE)</f>
        <v>850</v>
      </c>
      <c r="AB541" s="17">
        <f>VLOOKUP(J541,Budget!$J$2:$AB$2575,5,FALSE)</f>
        <v>170</v>
      </c>
    </row>
    <row r="542" spans="1:28" x14ac:dyDescent="0.2">
      <c r="A542" t="s">
        <v>865</v>
      </c>
      <c r="B542" t="s">
        <v>866</v>
      </c>
      <c r="C542" t="s">
        <v>588</v>
      </c>
      <c r="D542" t="s">
        <v>588</v>
      </c>
      <c r="E542" t="s">
        <v>589</v>
      </c>
      <c r="F542" t="s">
        <v>590</v>
      </c>
      <c r="G542" t="s">
        <v>38</v>
      </c>
      <c r="H542" t="s">
        <v>39</v>
      </c>
      <c r="I542" t="s">
        <v>21</v>
      </c>
      <c r="J542" t="s">
        <v>871</v>
      </c>
      <c r="K542" s="3">
        <v>4401.3481250957066</v>
      </c>
      <c r="L542" s="3">
        <v>10139.877342984322</v>
      </c>
      <c r="M542" s="3">
        <v>14659.597323532889</v>
      </c>
      <c r="N542" s="3">
        <v>14055.213945931744</v>
      </c>
      <c r="O542" s="3">
        <v>10814.009184386166</v>
      </c>
      <c r="P542" s="9">
        <f t="shared" si="44"/>
        <v>10814.009184386166</v>
      </c>
      <c r="Q542" s="9">
        <f t="shared" si="48"/>
        <v>10814.009184386166</v>
      </c>
      <c r="R542" s="9">
        <f t="shared" si="48"/>
        <v>10814.009184386166</v>
      </c>
      <c r="S542" s="9">
        <f t="shared" si="48"/>
        <v>10814.009184386166</v>
      </c>
      <c r="T542" s="9">
        <f t="shared" si="48"/>
        <v>10814.009184386166</v>
      </c>
      <c r="U542" s="9">
        <f t="shared" si="48"/>
        <v>10814.009184386166</v>
      </c>
      <c r="V542" s="9">
        <f t="shared" si="48"/>
        <v>10814.009184386166</v>
      </c>
      <c r="W542" s="3">
        <f t="shared" si="47"/>
        <v>54070.045921930832</v>
      </c>
      <c r="X542" s="3">
        <f t="shared" si="45"/>
        <v>129768.11021263403</v>
      </c>
      <c r="Y542" s="3">
        <f>VLOOKUP(J542,[1]BD!$J$2:$W$2575,14,FALSE)</f>
        <v>148233.92048314042</v>
      </c>
      <c r="Z542" s="3">
        <f t="shared" si="46"/>
        <v>18465.810270506394</v>
      </c>
      <c r="AA542" s="17">
        <f>VLOOKUP(J542,Budget!$J$2:$AB$2575,19,FALSE)</f>
        <v>61764.133534641842</v>
      </c>
      <c r="AB542" s="17">
        <f>VLOOKUP(J542,Budget!$J$2:$AB$2575,5,FALSE)</f>
        <v>12352.826706928368</v>
      </c>
    </row>
    <row r="543" spans="1:28" x14ac:dyDescent="0.2">
      <c r="A543" t="s">
        <v>865</v>
      </c>
      <c r="B543" t="s">
        <v>866</v>
      </c>
      <c r="C543" t="s">
        <v>588</v>
      </c>
      <c r="D543" t="s">
        <v>588</v>
      </c>
      <c r="E543" t="s">
        <v>589</v>
      </c>
      <c r="F543" t="s">
        <v>590</v>
      </c>
      <c r="G543" t="s">
        <v>50</v>
      </c>
      <c r="H543" t="s">
        <v>51</v>
      </c>
      <c r="I543" t="s">
        <v>21</v>
      </c>
      <c r="J543" t="s">
        <v>872</v>
      </c>
      <c r="K543" s="3">
        <v>341.06196582230513</v>
      </c>
      <c r="L543" s="3">
        <v>254.86081922696539</v>
      </c>
      <c r="M543" s="3">
        <v>173.02087583922022</v>
      </c>
      <c r="N543" s="3">
        <v>1540.8259453311682</v>
      </c>
      <c r="O543" s="3">
        <v>577.4424015549148</v>
      </c>
      <c r="P543" s="9">
        <f t="shared" si="44"/>
        <v>577.4424015549148</v>
      </c>
      <c r="Q543" s="9">
        <f t="shared" si="48"/>
        <v>577.4424015549148</v>
      </c>
      <c r="R543" s="9">
        <f t="shared" si="48"/>
        <v>577.4424015549148</v>
      </c>
      <c r="S543" s="9">
        <f t="shared" si="48"/>
        <v>577.4424015549148</v>
      </c>
      <c r="T543" s="9">
        <f t="shared" si="48"/>
        <v>577.4424015549148</v>
      </c>
      <c r="U543" s="9">
        <f t="shared" si="48"/>
        <v>577.4424015549148</v>
      </c>
      <c r="V543" s="9">
        <f t="shared" si="48"/>
        <v>577.4424015549148</v>
      </c>
      <c r="W543" s="3">
        <f t="shared" si="47"/>
        <v>2887.212007774574</v>
      </c>
      <c r="X543" s="3">
        <f t="shared" si="45"/>
        <v>6929.3088186589775</v>
      </c>
      <c r="Y543" s="3">
        <f>VLOOKUP(J543,[1]BD!$J$2:$W$2575,14,FALSE)</f>
        <v>12460.000000000002</v>
      </c>
      <c r="Z543" s="3">
        <f t="shared" si="46"/>
        <v>5530.6911813410243</v>
      </c>
      <c r="AA543" s="17">
        <f>VLOOKUP(J543,Budget!$J$2:$AB$2575,19,FALSE)</f>
        <v>5191.6666666666679</v>
      </c>
      <c r="AB543" s="17">
        <f>VLOOKUP(J543,Budget!$J$2:$AB$2575,5,FALSE)</f>
        <v>1038.3333333333335</v>
      </c>
    </row>
    <row r="544" spans="1:28" x14ac:dyDescent="0.2">
      <c r="A544" t="s">
        <v>865</v>
      </c>
      <c r="B544" t="s">
        <v>866</v>
      </c>
      <c r="C544" t="s">
        <v>588</v>
      </c>
      <c r="D544" t="s">
        <v>588</v>
      </c>
      <c r="E544" t="s">
        <v>589</v>
      </c>
      <c r="F544" t="s">
        <v>590</v>
      </c>
      <c r="G544" t="s">
        <v>53</v>
      </c>
      <c r="H544" t="s">
        <v>54</v>
      </c>
      <c r="I544" t="s">
        <v>21</v>
      </c>
      <c r="J544" t="s">
        <v>873</v>
      </c>
      <c r="K544" s="3">
        <v>7325.4370280215935</v>
      </c>
      <c r="L544" s="3">
        <v>2928.9835868528189</v>
      </c>
      <c r="M544" s="3">
        <v>11790.085576220006</v>
      </c>
      <c r="N544" s="3">
        <v>7300.1953089488125</v>
      </c>
      <c r="O544" s="3">
        <v>7336.1753750108082</v>
      </c>
      <c r="P544" s="9">
        <f t="shared" si="44"/>
        <v>7336.1753750108082</v>
      </c>
      <c r="Q544" s="9">
        <f t="shared" si="48"/>
        <v>7336.1753750108082</v>
      </c>
      <c r="R544" s="9">
        <f t="shared" si="48"/>
        <v>7336.1753750108082</v>
      </c>
      <c r="S544" s="9">
        <f t="shared" si="48"/>
        <v>7336.1753750108082</v>
      </c>
      <c r="T544" s="9">
        <f t="shared" si="48"/>
        <v>7336.1753750108082</v>
      </c>
      <c r="U544" s="9">
        <f t="shared" si="48"/>
        <v>7336.1753750108082</v>
      </c>
      <c r="V544" s="9">
        <f t="shared" si="48"/>
        <v>7336.1753750108082</v>
      </c>
      <c r="W544" s="3">
        <f t="shared" si="47"/>
        <v>36680.87687505404</v>
      </c>
      <c r="X544" s="3">
        <f t="shared" si="45"/>
        <v>88034.104500129688</v>
      </c>
      <c r="Y544" s="3">
        <f>VLOOKUP(J544,[1]BD!$J$2:$W$2575,14,FALSE)</f>
        <v>150000</v>
      </c>
      <c r="Z544" s="3">
        <f t="shared" si="46"/>
        <v>61965.895499870312</v>
      </c>
      <c r="AA544" s="17">
        <f>VLOOKUP(J544,Budget!$J$2:$AB$2575,19,FALSE)</f>
        <v>62500</v>
      </c>
      <c r="AB544" s="17">
        <f>VLOOKUP(J544,Budget!$J$2:$AB$2575,5,FALSE)</f>
        <v>12500</v>
      </c>
    </row>
    <row r="545" spans="1:28" x14ac:dyDescent="0.2">
      <c r="A545" t="s">
        <v>865</v>
      </c>
      <c r="B545" t="s">
        <v>866</v>
      </c>
      <c r="C545" t="s">
        <v>588</v>
      </c>
      <c r="D545" t="s">
        <v>588</v>
      </c>
      <c r="E545" t="s">
        <v>589</v>
      </c>
      <c r="F545" t="s">
        <v>590</v>
      </c>
      <c r="G545" t="s">
        <v>874</v>
      </c>
      <c r="H545" t="s">
        <v>875</v>
      </c>
      <c r="I545" t="s">
        <v>21</v>
      </c>
      <c r="J545" t="s">
        <v>876</v>
      </c>
      <c r="K545" s="3">
        <v>27337.347209318621</v>
      </c>
      <c r="L545" s="3">
        <v>556903.91328313912</v>
      </c>
      <c r="M545" s="3">
        <v>204405.38626862664</v>
      </c>
      <c r="N545" s="3">
        <v>310243.15697491157</v>
      </c>
      <c r="O545" s="3">
        <v>274722.45093399903</v>
      </c>
      <c r="P545" s="9">
        <f t="shared" si="44"/>
        <v>274722.45093399903</v>
      </c>
      <c r="Q545" s="9">
        <f t="shared" si="48"/>
        <v>274722.45093399903</v>
      </c>
      <c r="R545" s="9">
        <f t="shared" si="48"/>
        <v>274722.45093399903</v>
      </c>
      <c r="S545" s="9">
        <f t="shared" si="48"/>
        <v>274722.45093399903</v>
      </c>
      <c r="T545" s="9">
        <f t="shared" si="48"/>
        <v>274722.45093399903</v>
      </c>
      <c r="U545" s="9">
        <f t="shared" si="48"/>
        <v>274722.45093399903</v>
      </c>
      <c r="V545" s="9">
        <f t="shared" si="48"/>
        <v>274722.45093399903</v>
      </c>
      <c r="W545" s="3">
        <f t="shared" si="47"/>
        <v>1373612.254669995</v>
      </c>
      <c r="X545" s="3">
        <f t="shared" si="45"/>
        <v>3296669.4112079875</v>
      </c>
      <c r="Y545" s="3">
        <f>VLOOKUP(J545,[1]BD!$J$2:$W$2575,14,FALSE)</f>
        <v>3780989.089079015</v>
      </c>
      <c r="Z545" s="3">
        <f t="shared" si="46"/>
        <v>484319.6778710275</v>
      </c>
      <c r="AA545" s="17">
        <f>VLOOKUP(J545,Budget!$J$2:$AB$2575,19,FALSE)</f>
        <v>1575412.1204495896</v>
      </c>
      <c r="AB545" s="17">
        <f>VLOOKUP(J545,Budget!$J$2:$AB$2575,5,FALSE)</f>
        <v>315082.42408991791</v>
      </c>
    </row>
    <row r="546" spans="1:28" x14ac:dyDescent="0.2">
      <c r="A546" t="s">
        <v>865</v>
      </c>
      <c r="B546" t="s">
        <v>866</v>
      </c>
      <c r="C546" t="s">
        <v>588</v>
      </c>
      <c r="D546" t="s">
        <v>588</v>
      </c>
      <c r="E546" t="s">
        <v>589</v>
      </c>
      <c r="F546" t="s">
        <v>590</v>
      </c>
      <c r="G546" t="s">
        <v>211</v>
      </c>
      <c r="H546" t="s">
        <v>212</v>
      </c>
      <c r="I546" t="s">
        <v>21</v>
      </c>
      <c r="J546" t="s">
        <v>877</v>
      </c>
      <c r="K546" s="3">
        <v>98.536656514105786</v>
      </c>
      <c r="L546" s="3">
        <v>366.60969773071486</v>
      </c>
      <c r="M546" s="3">
        <v>25.495746107680418</v>
      </c>
      <c r="N546" s="3">
        <v>180.08772473239122</v>
      </c>
      <c r="O546" s="3">
        <v>167.68245627122309</v>
      </c>
      <c r="P546" s="9">
        <f t="shared" si="44"/>
        <v>167.68245627122309</v>
      </c>
      <c r="Q546" s="9">
        <f t="shared" si="48"/>
        <v>167.68245627122309</v>
      </c>
      <c r="R546" s="9">
        <f t="shared" si="48"/>
        <v>167.68245627122309</v>
      </c>
      <c r="S546" s="9">
        <f t="shared" si="48"/>
        <v>167.68245627122309</v>
      </c>
      <c r="T546" s="9">
        <f t="shared" si="48"/>
        <v>167.68245627122309</v>
      </c>
      <c r="U546" s="9">
        <f t="shared" si="48"/>
        <v>167.68245627122309</v>
      </c>
      <c r="V546" s="9">
        <f t="shared" si="48"/>
        <v>167.68245627122309</v>
      </c>
      <c r="W546" s="3">
        <f t="shared" si="47"/>
        <v>838.4122813561155</v>
      </c>
      <c r="X546" s="3">
        <f t="shared" si="45"/>
        <v>2012.1894752546775</v>
      </c>
      <c r="Y546" s="3">
        <f>VLOOKUP(J546,[1]BD!$J$2:$W$2575,14,FALSE)</f>
        <v>6000</v>
      </c>
      <c r="Z546" s="3">
        <f t="shared" si="46"/>
        <v>3987.8105247453223</v>
      </c>
      <c r="AA546" s="17">
        <f>VLOOKUP(J546,Budget!$J$2:$AB$2575,19,FALSE)</f>
        <v>2500</v>
      </c>
      <c r="AB546" s="17">
        <f>VLOOKUP(J546,Budget!$J$2:$AB$2575,5,FALSE)</f>
        <v>500</v>
      </c>
    </row>
    <row r="547" spans="1:28" x14ac:dyDescent="0.2">
      <c r="A547" t="s">
        <v>865</v>
      </c>
      <c r="B547" t="s">
        <v>866</v>
      </c>
      <c r="C547" t="s">
        <v>588</v>
      </c>
      <c r="D547" t="s">
        <v>588</v>
      </c>
      <c r="E547" t="s">
        <v>589</v>
      </c>
      <c r="F547" t="s">
        <v>590</v>
      </c>
      <c r="G547" t="s">
        <v>214</v>
      </c>
      <c r="H547" t="s">
        <v>215</v>
      </c>
      <c r="I547" t="s">
        <v>21</v>
      </c>
      <c r="J547" t="s">
        <v>878</v>
      </c>
      <c r="K547" s="3">
        <v>50542.223528007424</v>
      </c>
      <c r="L547" s="3">
        <v>185911.13150383433</v>
      </c>
      <c r="M547" s="3">
        <v>76558.048038857945</v>
      </c>
      <c r="N547" s="3">
        <v>93498.243182520266</v>
      </c>
      <c r="O547" s="3">
        <v>101627.411563305</v>
      </c>
      <c r="P547" s="9">
        <f t="shared" si="44"/>
        <v>101627.411563305</v>
      </c>
      <c r="Q547" s="9">
        <f t="shared" si="48"/>
        <v>101627.411563305</v>
      </c>
      <c r="R547" s="9">
        <f t="shared" si="48"/>
        <v>101627.411563305</v>
      </c>
      <c r="S547" s="9">
        <f t="shared" si="48"/>
        <v>101627.411563305</v>
      </c>
      <c r="T547" s="9">
        <f t="shared" si="48"/>
        <v>101627.411563305</v>
      </c>
      <c r="U547" s="9">
        <f t="shared" si="48"/>
        <v>101627.411563305</v>
      </c>
      <c r="V547" s="9">
        <f t="shared" si="48"/>
        <v>101627.411563305</v>
      </c>
      <c r="W547" s="3">
        <f t="shared" si="47"/>
        <v>508137.05781652499</v>
      </c>
      <c r="X547" s="3">
        <f t="shared" si="45"/>
        <v>1219528.9387596596</v>
      </c>
      <c r="Y547" s="3">
        <f>VLOOKUP(J547,[1]BD!$J$2:$W$2575,14,FALSE)</f>
        <v>1204227.4786109715</v>
      </c>
      <c r="Z547" s="3">
        <f t="shared" si="46"/>
        <v>-15301.460148688173</v>
      </c>
      <c r="AA547" s="17">
        <f>VLOOKUP(J547,Budget!$J$2:$AB$2575,19,FALSE)</f>
        <v>501761.44942123815</v>
      </c>
      <c r="AB547" s="17">
        <f>VLOOKUP(J547,Budget!$J$2:$AB$2575,5,FALSE)</f>
        <v>100352.28988424763</v>
      </c>
    </row>
    <row r="548" spans="1:28" x14ac:dyDescent="0.2">
      <c r="A548" t="s">
        <v>879</v>
      </c>
      <c r="B548" t="s">
        <v>880</v>
      </c>
      <c r="C548" t="s">
        <v>588</v>
      </c>
      <c r="D548" t="s">
        <v>588</v>
      </c>
      <c r="E548" t="s">
        <v>13</v>
      </c>
      <c r="F548" t="s">
        <v>14</v>
      </c>
      <c r="G548" t="s">
        <v>881</v>
      </c>
      <c r="H548" t="s">
        <v>882</v>
      </c>
      <c r="I548" t="s">
        <v>21</v>
      </c>
      <c r="J548" t="s">
        <v>883</v>
      </c>
      <c r="K548" s="3">
        <v>605.65149791182398</v>
      </c>
      <c r="L548" s="3">
        <v>648.8921773843382</v>
      </c>
      <c r="M548" s="3">
        <v>1078.886887553417</v>
      </c>
      <c r="N548" s="3">
        <v>659.30763825517624</v>
      </c>
      <c r="O548" s="3">
        <v>748.18455027618893</v>
      </c>
      <c r="P548" s="9">
        <f t="shared" si="44"/>
        <v>748.18455027618893</v>
      </c>
      <c r="Q548" s="9">
        <f t="shared" si="48"/>
        <v>748.18455027618893</v>
      </c>
      <c r="R548" s="9">
        <f t="shared" si="48"/>
        <v>748.18455027618893</v>
      </c>
      <c r="S548" s="9">
        <f t="shared" si="48"/>
        <v>748.18455027618893</v>
      </c>
      <c r="T548" s="9">
        <f t="shared" si="48"/>
        <v>748.18455027618893</v>
      </c>
      <c r="U548" s="9">
        <f t="shared" si="48"/>
        <v>748.18455027618893</v>
      </c>
      <c r="V548" s="9">
        <f t="shared" si="48"/>
        <v>748.18455027618893</v>
      </c>
      <c r="W548" s="3">
        <f t="shared" si="47"/>
        <v>3740.9227513809446</v>
      </c>
      <c r="X548" s="3">
        <f t="shared" si="45"/>
        <v>8978.2146033142672</v>
      </c>
      <c r="Y548" s="3">
        <f>VLOOKUP(J548,[1]BD!$J$2:$W$2575,14,FALSE)</f>
        <v>12856.0730414258</v>
      </c>
      <c r="Z548" s="3">
        <f t="shared" si="46"/>
        <v>3877.8584381115325</v>
      </c>
      <c r="AA548" s="17">
        <f>VLOOKUP(J548,Budget!$J$2:$AB$2575,19,FALSE)</f>
        <v>5381.1226652430323</v>
      </c>
      <c r="AB548" s="17">
        <f>VLOOKUP(J548,Budget!$J$2:$AB$2575,5,FALSE)</f>
        <v>1072.725018324928</v>
      </c>
    </row>
    <row r="549" spans="1:28" x14ac:dyDescent="0.2">
      <c r="A549" t="s">
        <v>879</v>
      </c>
      <c r="B549" t="s">
        <v>880</v>
      </c>
      <c r="C549" t="s">
        <v>588</v>
      </c>
      <c r="D549" t="s">
        <v>588</v>
      </c>
      <c r="E549" t="s">
        <v>13</v>
      </c>
      <c r="F549" t="s">
        <v>14</v>
      </c>
      <c r="G549" t="s">
        <v>884</v>
      </c>
      <c r="H549" t="s">
        <v>885</v>
      </c>
      <c r="I549" t="s">
        <v>21</v>
      </c>
      <c r="J549" t="s">
        <v>886</v>
      </c>
      <c r="K549" s="3">
        <v>1018.5341359888974</v>
      </c>
      <c r="L549" s="3">
        <v>305.87649927327243</v>
      </c>
      <c r="M549" s="3">
        <v>733.86434388183397</v>
      </c>
      <c r="N549" s="3">
        <v>853.37358318033057</v>
      </c>
      <c r="O549" s="3">
        <v>727.91214058108358</v>
      </c>
      <c r="P549" s="9">
        <f t="shared" si="44"/>
        <v>727.91214058108358</v>
      </c>
      <c r="Q549" s="9">
        <f t="shared" si="48"/>
        <v>727.91214058108358</v>
      </c>
      <c r="R549" s="9">
        <f t="shared" si="48"/>
        <v>727.91214058108358</v>
      </c>
      <c r="S549" s="9">
        <f t="shared" si="48"/>
        <v>727.91214058108358</v>
      </c>
      <c r="T549" s="9">
        <f t="shared" si="48"/>
        <v>727.91214058108358</v>
      </c>
      <c r="U549" s="9">
        <f t="shared" si="48"/>
        <v>727.91214058108358</v>
      </c>
      <c r="V549" s="9">
        <f t="shared" si="48"/>
        <v>727.91214058108358</v>
      </c>
      <c r="W549" s="3">
        <f t="shared" si="47"/>
        <v>3639.5607029054181</v>
      </c>
      <c r="X549" s="3">
        <f t="shared" si="45"/>
        <v>8734.9456869730038</v>
      </c>
      <c r="Y549" s="3">
        <f>VLOOKUP(J549,[1]BD!$J$2:$W$2575,14,FALSE)</f>
        <v>7386.579556344861</v>
      </c>
      <c r="Z549" s="3">
        <f t="shared" si="46"/>
        <v>-1348.3661306281429</v>
      </c>
      <c r="AA549" s="17">
        <f>VLOOKUP(J549,Budget!$J$2:$AB$2575,19,FALSE)</f>
        <v>3091.7754232718567</v>
      </c>
      <c r="AB549" s="17">
        <f>VLOOKUP(J549,Budget!$J$2:$AB$2575,5,FALSE)</f>
        <v>616.34440504546137</v>
      </c>
    </row>
    <row r="550" spans="1:28" x14ac:dyDescent="0.2">
      <c r="A550" t="s">
        <v>879</v>
      </c>
      <c r="B550" t="s">
        <v>880</v>
      </c>
      <c r="C550" t="s">
        <v>588</v>
      </c>
      <c r="D550" t="s">
        <v>588</v>
      </c>
      <c r="E550" t="s">
        <v>80</v>
      </c>
      <c r="F550" t="s">
        <v>81</v>
      </c>
      <c r="G550" t="s">
        <v>881</v>
      </c>
      <c r="H550" t="s">
        <v>882</v>
      </c>
      <c r="I550" t="s">
        <v>21</v>
      </c>
      <c r="J550" t="s">
        <v>887</v>
      </c>
      <c r="K550" s="3">
        <v>6861.9369595761154</v>
      </c>
      <c r="L550" s="3">
        <v>4676.617650183528</v>
      </c>
      <c r="M550" s="3">
        <v>13375.002951222292</v>
      </c>
      <c r="N550" s="3">
        <v>7704.3811413403619</v>
      </c>
      <c r="O550" s="3">
        <v>8154.4846755805738</v>
      </c>
      <c r="P550" s="9">
        <f t="shared" si="44"/>
        <v>8154.4846755805747</v>
      </c>
      <c r="Q550" s="9">
        <f t="shared" si="48"/>
        <v>8154.4846755805747</v>
      </c>
      <c r="R550" s="9">
        <f t="shared" si="48"/>
        <v>8154.4846755805747</v>
      </c>
      <c r="S550" s="9">
        <f t="shared" si="48"/>
        <v>8154.4846755805747</v>
      </c>
      <c r="T550" s="9">
        <f t="shared" si="48"/>
        <v>8154.4846755805747</v>
      </c>
      <c r="U550" s="9">
        <f t="shared" si="48"/>
        <v>8154.4846755805747</v>
      </c>
      <c r="V550" s="9">
        <f t="shared" si="48"/>
        <v>8154.4846755805747</v>
      </c>
      <c r="W550" s="3">
        <f t="shared" si="47"/>
        <v>40772.423377902873</v>
      </c>
      <c r="X550" s="3">
        <f t="shared" si="45"/>
        <v>97853.816106966915</v>
      </c>
      <c r="Y550" s="3">
        <f>VLOOKUP(J550,[1]BD!$J$2:$W$2575,14,FALSE)</f>
        <v>154272.8764971096</v>
      </c>
      <c r="Z550" s="3">
        <f t="shared" si="46"/>
        <v>56419.06039014268</v>
      </c>
      <c r="AA550" s="17">
        <f>VLOOKUP(J550,Budget!$J$2:$AB$2575,19,FALSE)</f>
        <v>64573.471982916388</v>
      </c>
      <c r="AB550" s="17">
        <f>VLOOKUP(J550,Budget!$J$2:$AB$2575,5,FALSE)</f>
        <v>12872.700219899136</v>
      </c>
    </row>
    <row r="551" spans="1:28" x14ac:dyDescent="0.2">
      <c r="A551" t="s">
        <v>879</v>
      </c>
      <c r="B551" t="s">
        <v>880</v>
      </c>
      <c r="C551" t="s">
        <v>588</v>
      </c>
      <c r="D551" t="s">
        <v>588</v>
      </c>
      <c r="E551" t="s">
        <v>80</v>
      </c>
      <c r="F551" t="s">
        <v>81</v>
      </c>
      <c r="G551" t="s">
        <v>884</v>
      </c>
      <c r="H551" t="s">
        <v>885</v>
      </c>
      <c r="I551" t="s">
        <v>21</v>
      </c>
      <c r="J551" t="s">
        <v>888</v>
      </c>
      <c r="K551" s="3">
        <v>3045.9550923710294</v>
      </c>
      <c r="L551" s="3">
        <v>7540.249885760194</v>
      </c>
      <c r="M551" s="3">
        <v>1188.1225639233223</v>
      </c>
      <c r="N551" s="3">
        <v>698.20352531909066</v>
      </c>
      <c r="O551" s="3">
        <v>3118.1327668434087</v>
      </c>
      <c r="P551" s="9">
        <f t="shared" si="44"/>
        <v>3118.1327668434087</v>
      </c>
      <c r="Q551" s="9">
        <f t="shared" si="48"/>
        <v>3118.1327668434087</v>
      </c>
      <c r="R551" s="9">
        <f t="shared" si="48"/>
        <v>3118.1327668434087</v>
      </c>
      <c r="S551" s="9">
        <f t="shared" si="48"/>
        <v>3118.1327668434087</v>
      </c>
      <c r="T551" s="9">
        <f t="shared" si="48"/>
        <v>3118.1327668434087</v>
      </c>
      <c r="U551" s="9">
        <f t="shared" si="48"/>
        <v>3118.1327668434087</v>
      </c>
      <c r="V551" s="9">
        <f t="shared" si="48"/>
        <v>3118.1327668434087</v>
      </c>
      <c r="W551" s="3">
        <f t="shared" si="47"/>
        <v>15590.663834217044</v>
      </c>
      <c r="X551" s="3">
        <f t="shared" si="45"/>
        <v>37417.593202120908</v>
      </c>
      <c r="Y551" s="3">
        <f>VLOOKUP(J551,[1]BD!$J$2:$W$2575,14,FALSE)</f>
        <v>88638.954676138339</v>
      </c>
      <c r="Z551" s="3">
        <f t="shared" si="46"/>
        <v>51221.361474017431</v>
      </c>
      <c r="AA551" s="17">
        <f>VLOOKUP(J551,Budget!$J$2:$AB$2575,19,FALSE)</f>
        <v>37101.305079262282</v>
      </c>
      <c r="AB551" s="17">
        <f>VLOOKUP(J551,Budget!$J$2:$AB$2575,5,FALSE)</f>
        <v>7396.1328605455365</v>
      </c>
    </row>
    <row r="552" spans="1:28" x14ac:dyDescent="0.2">
      <c r="A552" t="s">
        <v>879</v>
      </c>
      <c r="B552" t="s">
        <v>880</v>
      </c>
      <c r="C552" t="s">
        <v>588</v>
      </c>
      <c r="D552" t="s">
        <v>588</v>
      </c>
      <c r="E552" t="s">
        <v>170</v>
      </c>
      <c r="F552" t="s">
        <v>171</v>
      </c>
      <c r="G552" t="s">
        <v>881</v>
      </c>
      <c r="H552" t="s">
        <v>882</v>
      </c>
      <c r="I552" t="s">
        <v>21</v>
      </c>
      <c r="J552" t="s">
        <v>889</v>
      </c>
      <c r="K552" s="3">
        <v>34074.576467528117</v>
      </c>
      <c r="L552" s="3">
        <v>34902.275336233899</v>
      </c>
      <c r="M552" s="3">
        <v>2315.1349452146274</v>
      </c>
      <c r="N552" s="3">
        <v>29228.106845076356</v>
      </c>
      <c r="O552" s="3">
        <v>25130.023398513251</v>
      </c>
      <c r="P552" s="9">
        <f t="shared" si="44"/>
        <v>25130.023398513251</v>
      </c>
      <c r="Q552" s="9">
        <f t="shared" si="48"/>
        <v>25130.023398513251</v>
      </c>
      <c r="R552" s="9">
        <f t="shared" si="48"/>
        <v>25130.023398513251</v>
      </c>
      <c r="S552" s="9">
        <f t="shared" si="48"/>
        <v>25130.023398513251</v>
      </c>
      <c r="T552" s="9">
        <f t="shared" si="48"/>
        <v>25130.023398513251</v>
      </c>
      <c r="U552" s="9">
        <f t="shared" si="48"/>
        <v>25130.023398513251</v>
      </c>
      <c r="V552" s="9">
        <f t="shared" si="48"/>
        <v>25130.023398513251</v>
      </c>
      <c r="W552" s="3">
        <f t="shared" si="47"/>
        <v>125650.11699256625</v>
      </c>
      <c r="X552" s="3">
        <f t="shared" si="45"/>
        <v>301560.28078215907</v>
      </c>
      <c r="Y552" s="3">
        <f>VLOOKUP(J552,[1]BD!$J$2:$W$2575,14,FALSE)</f>
        <v>321401.82603564498</v>
      </c>
      <c r="Z552" s="3">
        <f t="shared" si="46"/>
        <v>19841.545253485907</v>
      </c>
      <c r="AA552" s="17">
        <f>VLOOKUP(J552,Budget!$J$2:$AB$2575,19,FALSE)</f>
        <v>134528.06663107581</v>
      </c>
      <c r="AB552" s="17">
        <f>VLOOKUP(J552,Budget!$J$2:$AB$2575,5,FALSE)</f>
        <v>26818.125458123199</v>
      </c>
    </row>
    <row r="553" spans="1:28" x14ac:dyDescent="0.2">
      <c r="A553" t="s">
        <v>879</v>
      </c>
      <c r="B553" t="s">
        <v>880</v>
      </c>
      <c r="C553" t="s">
        <v>588</v>
      </c>
      <c r="D553" t="s">
        <v>588</v>
      </c>
      <c r="E553" t="s">
        <v>170</v>
      </c>
      <c r="F553" t="s">
        <v>171</v>
      </c>
      <c r="G553" t="s">
        <v>884</v>
      </c>
      <c r="H553" t="s">
        <v>885</v>
      </c>
      <c r="I553" t="s">
        <v>21</v>
      </c>
      <c r="J553" t="s">
        <v>890</v>
      </c>
      <c r="K553" s="3">
        <v>8050.6827435168689</v>
      </c>
      <c r="L553" s="3">
        <v>19298.2556355735</v>
      </c>
      <c r="M553" s="3">
        <v>3834.8077046951039</v>
      </c>
      <c r="N553" s="3">
        <v>1904.3164450431711</v>
      </c>
      <c r="O553" s="3">
        <v>8272.0156322071598</v>
      </c>
      <c r="P553" s="9">
        <f t="shared" si="44"/>
        <v>8272.0156322071598</v>
      </c>
      <c r="Q553" s="9">
        <f t="shared" si="48"/>
        <v>8272.0156322071598</v>
      </c>
      <c r="R553" s="9">
        <f t="shared" si="48"/>
        <v>8272.0156322071598</v>
      </c>
      <c r="S553" s="9">
        <f t="shared" si="48"/>
        <v>8272.0156322071598</v>
      </c>
      <c r="T553" s="9">
        <f t="shared" si="48"/>
        <v>8272.0156322071598</v>
      </c>
      <c r="U553" s="9">
        <f t="shared" si="48"/>
        <v>8272.0156322071598</v>
      </c>
      <c r="V553" s="9">
        <f t="shared" si="48"/>
        <v>8272.0156322071598</v>
      </c>
      <c r="W553" s="3">
        <f t="shared" si="47"/>
        <v>41360.078161035795</v>
      </c>
      <c r="X553" s="3">
        <f t="shared" si="45"/>
        <v>99264.187586485888</v>
      </c>
      <c r="Y553" s="3">
        <f>VLOOKUP(J553,[1]BD!$J$2:$W$2575,14,FALSE)</f>
        <v>184664.48890862154</v>
      </c>
      <c r="Z553" s="3">
        <f t="shared" si="46"/>
        <v>85400.301322135652</v>
      </c>
      <c r="AA553" s="17">
        <f>VLOOKUP(J553,Budget!$J$2:$AB$2575,19,FALSE)</f>
        <v>77294.385581796407</v>
      </c>
      <c r="AB553" s="17">
        <f>VLOOKUP(J553,Budget!$J$2:$AB$2575,5,FALSE)</f>
        <v>15408.610126136535</v>
      </c>
    </row>
    <row r="554" spans="1:28" x14ac:dyDescent="0.2">
      <c r="A554" t="s">
        <v>879</v>
      </c>
      <c r="B554" t="s">
        <v>880</v>
      </c>
      <c r="C554" t="s">
        <v>588</v>
      </c>
      <c r="D554" t="s">
        <v>588</v>
      </c>
      <c r="E554" t="s">
        <v>316</v>
      </c>
      <c r="F554" t="s">
        <v>317</v>
      </c>
      <c r="G554" t="s">
        <v>881</v>
      </c>
      <c r="H554" t="s">
        <v>882</v>
      </c>
      <c r="I554" t="s">
        <v>21</v>
      </c>
      <c r="J554" t="s">
        <v>891</v>
      </c>
      <c r="K554" s="3">
        <v>257.87855300716762</v>
      </c>
      <c r="L554" s="3">
        <v>1808.8039026583251</v>
      </c>
      <c r="M554" s="3">
        <v>2343.6856141132607</v>
      </c>
      <c r="N554" s="3">
        <v>8723.8869682053792</v>
      </c>
      <c r="O554" s="3">
        <v>3283.5637594960331</v>
      </c>
      <c r="P554" s="9">
        <f t="shared" si="44"/>
        <v>3283.5637594960331</v>
      </c>
      <c r="Q554" s="9">
        <f t="shared" si="48"/>
        <v>3283.5637594960331</v>
      </c>
      <c r="R554" s="9">
        <f t="shared" si="48"/>
        <v>3283.5637594960331</v>
      </c>
      <c r="S554" s="9">
        <f t="shared" si="48"/>
        <v>3283.5637594960331</v>
      </c>
      <c r="T554" s="9">
        <f t="shared" si="48"/>
        <v>3283.5637594960331</v>
      </c>
      <c r="U554" s="9">
        <f t="shared" si="48"/>
        <v>3283.5637594960331</v>
      </c>
      <c r="V554" s="9">
        <f t="shared" si="48"/>
        <v>3283.5637594960331</v>
      </c>
      <c r="W554" s="3">
        <f t="shared" si="47"/>
        <v>16417.818797480166</v>
      </c>
      <c r="X554" s="3">
        <f t="shared" si="45"/>
        <v>39402.765113952395</v>
      </c>
      <c r="Y554" s="3">
        <f>VLOOKUP(J554,[1]BD!$J$2:$W$2575,14,FALSE)</f>
        <v>89992.511289980583</v>
      </c>
      <c r="Z554" s="3">
        <f t="shared" si="46"/>
        <v>50589.746176028188</v>
      </c>
      <c r="AA554" s="17">
        <f>VLOOKUP(J554,Budget!$J$2:$AB$2575,19,FALSE)</f>
        <v>37667.858656701224</v>
      </c>
      <c r="AB554" s="17">
        <f>VLOOKUP(J554,Budget!$J$2:$AB$2575,5,FALSE)</f>
        <v>7509.0751282744959</v>
      </c>
    </row>
    <row r="555" spans="1:28" x14ac:dyDescent="0.2">
      <c r="A555" t="s">
        <v>879</v>
      </c>
      <c r="B555" t="s">
        <v>880</v>
      </c>
      <c r="C555" t="s">
        <v>588</v>
      </c>
      <c r="D555" t="s">
        <v>588</v>
      </c>
      <c r="E555" t="s">
        <v>316</v>
      </c>
      <c r="F555" t="s">
        <v>317</v>
      </c>
      <c r="G555" t="s">
        <v>884</v>
      </c>
      <c r="H555" t="s">
        <v>885</v>
      </c>
      <c r="I555" t="s">
        <v>21</v>
      </c>
      <c r="J555" t="s">
        <v>892</v>
      </c>
      <c r="K555" s="3">
        <v>4501.32296886528</v>
      </c>
      <c r="L555" s="3">
        <v>4738.4029543372026</v>
      </c>
      <c r="M555" s="3">
        <v>4947.2601334016954</v>
      </c>
      <c r="N555" s="3">
        <v>2223.2088913516045</v>
      </c>
      <c r="O555" s="3">
        <v>4102.5487369889461</v>
      </c>
      <c r="P555" s="9">
        <f t="shared" si="44"/>
        <v>4102.5487369889461</v>
      </c>
      <c r="Q555" s="9">
        <f t="shared" si="48"/>
        <v>4102.5487369889461</v>
      </c>
      <c r="R555" s="9">
        <f t="shared" si="48"/>
        <v>4102.5487369889461</v>
      </c>
      <c r="S555" s="9">
        <f t="shared" si="48"/>
        <v>4102.5487369889461</v>
      </c>
      <c r="T555" s="9">
        <f t="shared" si="48"/>
        <v>4102.5487369889461</v>
      </c>
      <c r="U555" s="9">
        <f t="shared" si="48"/>
        <v>4102.5487369889461</v>
      </c>
      <c r="V555" s="9">
        <f t="shared" si="48"/>
        <v>4102.5487369889461</v>
      </c>
      <c r="W555" s="3">
        <f t="shared" si="47"/>
        <v>20512.743684944729</v>
      </c>
      <c r="X555" s="3">
        <f t="shared" si="45"/>
        <v>49230.584843867349</v>
      </c>
      <c r="Y555" s="3">
        <f>VLOOKUP(J555,[1]BD!$J$2:$W$2575,14,FALSE)</f>
        <v>51706.056894414032</v>
      </c>
      <c r="Z555" s="3">
        <f t="shared" si="46"/>
        <v>2475.472050546683</v>
      </c>
      <c r="AA555" s="17">
        <f>VLOOKUP(J555,Budget!$J$2:$AB$2575,19,FALSE)</f>
        <v>21642.427962902995</v>
      </c>
      <c r="AB555" s="17">
        <f>VLOOKUP(J555,Budget!$J$2:$AB$2575,5,FALSE)</f>
        <v>4314.4108353182291</v>
      </c>
    </row>
    <row r="556" spans="1:28" x14ac:dyDescent="0.2">
      <c r="A556" t="s">
        <v>879</v>
      </c>
      <c r="B556" t="s">
        <v>880</v>
      </c>
      <c r="C556" t="s">
        <v>588</v>
      </c>
      <c r="D556" t="s">
        <v>588</v>
      </c>
      <c r="E556" t="s">
        <v>589</v>
      </c>
      <c r="F556" t="s">
        <v>590</v>
      </c>
      <c r="G556" t="s">
        <v>893</v>
      </c>
      <c r="H556" t="s">
        <v>894</v>
      </c>
      <c r="I556" t="s">
        <v>644</v>
      </c>
      <c r="J556" t="s">
        <v>895</v>
      </c>
      <c r="K556" s="3">
        <v>139819.13817687219</v>
      </c>
      <c r="L556" s="3">
        <v>25067.194853912028</v>
      </c>
      <c r="M556" s="3">
        <v>117896.51550520175</v>
      </c>
      <c r="N556" s="3">
        <v>18213.730436892805</v>
      </c>
      <c r="O556" s="3">
        <v>75249.144743219702</v>
      </c>
      <c r="P556" s="9">
        <f t="shared" si="44"/>
        <v>75249.144743219702</v>
      </c>
      <c r="Q556" s="9">
        <f t="shared" si="48"/>
        <v>75249.144743219702</v>
      </c>
      <c r="R556" s="9">
        <f t="shared" si="48"/>
        <v>75249.144743219702</v>
      </c>
      <c r="S556" s="9">
        <f t="shared" si="48"/>
        <v>75249.144743219702</v>
      </c>
      <c r="T556" s="9">
        <f t="shared" si="48"/>
        <v>75249.144743219702</v>
      </c>
      <c r="U556" s="9">
        <f t="shared" si="48"/>
        <v>75249.144743219702</v>
      </c>
      <c r="V556" s="9">
        <f t="shared" si="48"/>
        <v>75249.144743219702</v>
      </c>
      <c r="W556" s="3">
        <f t="shared" si="47"/>
        <v>376245.72371609852</v>
      </c>
      <c r="X556" s="3">
        <f t="shared" si="45"/>
        <v>902989.73691863648</v>
      </c>
      <c r="Y556" s="3">
        <f>VLOOKUP(J556,[1]BD!$J$2:$W$2575,14,FALSE)</f>
        <v>1908644.5303830453</v>
      </c>
      <c r="Z556" s="3">
        <f t="shared" si="46"/>
        <v>1005654.7934644088</v>
      </c>
      <c r="AA556" s="17">
        <f>VLOOKUP(J556,Budget!$J$2:$AB$2575,19,FALSE)</f>
        <v>708406.05619191402</v>
      </c>
      <c r="AB556" s="17">
        <f>VLOOKUP(J556,Budget!$J$2:$AB$2575,5,FALSE)</f>
        <v>139761.68383157186</v>
      </c>
    </row>
    <row r="557" spans="1:28" x14ac:dyDescent="0.2">
      <c r="A557" t="s">
        <v>879</v>
      </c>
      <c r="B557" t="s">
        <v>880</v>
      </c>
      <c r="C557" t="s">
        <v>588</v>
      </c>
      <c r="D557" t="s">
        <v>588</v>
      </c>
      <c r="E557" t="s">
        <v>589</v>
      </c>
      <c r="F557" t="s">
        <v>590</v>
      </c>
      <c r="G557" t="s">
        <v>41</v>
      </c>
      <c r="H557" t="s">
        <v>42</v>
      </c>
      <c r="I557" t="s">
        <v>21</v>
      </c>
      <c r="J557" t="s">
        <v>896</v>
      </c>
      <c r="K557" s="3">
        <v>1295.8429090843729</v>
      </c>
      <c r="L557" s="3">
        <v>299.56646955757998</v>
      </c>
      <c r="M557" s="3">
        <v>1780.1251814537247</v>
      </c>
      <c r="N557" s="3">
        <v>1232.7822912770521</v>
      </c>
      <c r="O557" s="3">
        <v>1152.0792128431824</v>
      </c>
      <c r="P557" s="9">
        <f t="shared" si="44"/>
        <v>1152.0792128431824</v>
      </c>
      <c r="Q557" s="9">
        <f t="shared" si="48"/>
        <v>1152.0792128431824</v>
      </c>
      <c r="R557" s="9">
        <f t="shared" si="48"/>
        <v>1152.0792128431824</v>
      </c>
      <c r="S557" s="9">
        <f t="shared" si="48"/>
        <v>1152.0792128431824</v>
      </c>
      <c r="T557" s="9">
        <f t="shared" si="48"/>
        <v>1152.0792128431824</v>
      </c>
      <c r="U557" s="9">
        <f t="shared" si="48"/>
        <v>1152.0792128431824</v>
      </c>
      <c r="V557" s="9">
        <f t="shared" si="48"/>
        <v>1152.0792128431824</v>
      </c>
      <c r="W557" s="3">
        <f t="shared" si="47"/>
        <v>5760.3960642159118</v>
      </c>
      <c r="X557" s="3">
        <f t="shared" si="45"/>
        <v>13824.950554118188</v>
      </c>
      <c r="Y557" s="3">
        <f>VLOOKUP(J557,[1]BD!$J$2:$W$2575,14,FALSE)</f>
        <v>27000</v>
      </c>
      <c r="Z557" s="3">
        <f t="shared" si="46"/>
        <v>13175.049445881812</v>
      </c>
      <c r="AA557" s="17">
        <f>VLOOKUP(J557,Budget!$J$2:$AB$2575,19,FALSE)</f>
        <v>11250</v>
      </c>
      <c r="AB557" s="17">
        <f>VLOOKUP(J557,Budget!$J$2:$AB$2575,5,FALSE)</f>
        <v>2250</v>
      </c>
    </row>
    <row r="558" spans="1:28" x14ac:dyDescent="0.2">
      <c r="A558" t="s">
        <v>879</v>
      </c>
      <c r="B558" t="s">
        <v>880</v>
      </c>
      <c r="C558" t="s">
        <v>588</v>
      </c>
      <c r="D558" t="s">
        <v>588</v>
      </c>
      <c r="E558" t="s">
        <v>589</v>
      </c>
      <c r="F558" t="s">
        <v>590</v>
      </c>
      <c r="G558" t="s">
        <v>245</v>
      </c>
      <c r="H558" t="s">
        <v>246</v>
      </c>
      <c r="I558" t="s">
        <v>21</v>
      </c>
      <c r="J558" t="s">
        <v>897</v>
      </c>
      <c r="K558" s="3">
        <v>1363.5882158385223</v>
      </c>
      <c r="L558" s="3">
        <v>8934.3612064219633</v>
      </c>
      <c r="M558" s="3">
        <v>3796.9658773742844</v>
      </c>
      <c r="N558" s="3">
        <v>4955.6539759533935</v>
      </c>
      <c r="O558" s="3">
        <v>4762.6423188970412</v>
      </c>
      <c r="P558" s="9">
        <f t="shared" si="44"/>
        <v>4762.6423188970412</v>
      </c>
      <c r="Q558" s="9">
        <f t="shared" si="48"/>
        <v>4762.6423188970412</v>
      </c>
      <c r="R558" s="9">
        <f t="shared" si="48"/>
        <v>4762.6423188970412</v>
      </c>
      <c r="S558" s="9">
        <f t="shared" si="48"/>
        <v>4762.6423188970412</v>
      </c>
      <c r="T558" s="9">
        <f t="shared" si="48"/>
        <v>4762.6423188970412</v>
      </c>
      <c r="U558" s="9">
        <f t="shared" si="48"/>
        <v>4762.6423188970412</v>
      </c>
      <c r="V558" s="9">
        <f t="shared" si="48"/>
        <v>4762.6423188970412</v>
      </c>
      <c r="W558" s="3">
        <f t="shared" si="47"/>
        <v>23813.211594485205</v>
      </c>
      <c r="X558" s="3">
        <f t="shared" si="45"/>
        <v>57151.707826764505</v>
      </c>
      <c r="Y558" s="3">
        <f>VLOOKUP(J558,[1]BD!$J$2:$W$2575,14,FALSE)</f>
        <v>70319.827584768747</v>
      </c>
      <c r="Z558" s="3">
        <f t="shared" si="46"/>
        <v>13168.119758004243</v>
      </c>
      <c r="AA558" s="17">
        <f>VLOOKUP(J558,Budget!$J$2:$AB$2575,19,FALSE)</f>
        <v>29299.928160320309</v>
      </c>
      <c r="AB558" s="17">
        <f>VLOOKUP(J558,Budget!$J$2:$AB$2575,5,FALSE)</f>
        <v>5859.985632064062</v>
      </c>
    </row>
    <row r="559" spans="1:28" x14ac:dyDescent="0.2">
      <c r="A559" t="s">
        <v>879</v>
      </c>
      <c r="B559" t="s">
        <v>880</v>
      </c>
      <c r="C559" t="s">
        <v>588</v>
      </c>
      <c r="D559" t="s">
        <v>588</v>
      </c>
      <c r="E559" t="s">
        <v>589</v>
      </c>
      <c r="F559" t="s">
        <v>590</v>
      </c>
      <c r="G559" t="s">
        <v>898</v>
      </c>
      <c r="H559" t="s">
        <v>899</v>
      </c>
      <c r="I559" t="s">
        <v>21</v>
      </c>
      <c r="J559" t="s">
        <v>900</v>
      </c>
      <c r="K559" s="3">
        <v>391575.76992297155</v>
      </c>
      <c r="L559" s="3">
        <v>834493.8696874642</v>
      </c>
      <c r="M559" s="3">
        <v>971771.53630210587</v>
      </c>
      <c r="N559" s="3">
        <v>995189.06646376604</v>
      </c>
      <c r="O559" s="3">
        <v>798257.56059407699</v>
      </c>
      <c r="P559" s="9">
        <f t="shared" si="44"/>
        <v>798257.56059407699</v>
      </c>
      <c r="Q559" s="9">
        <f t="shared" si="48"/>
        <v>798257.56059407699</v>
      </c>
      <c r="R559" s="9">
        <f t="shared" si="48"/>
        <v>798257.56059407699</v>
      </c>
      <c r="S559" s="9">
        <f t="shared" si="48"/>
        <v>798257.56059407699</v>
      </c>
      <c r="T559" s="9">
        <f t="shared" si="48"/>
        <v>798257.56059407699</v>
      </c>
      <c r="U559" s="9">
        <f t="shared" si="48"/>
        <v>798257.56059407699</v>
      </c>
      <c r="V559" s="9">
        <f t="shared" si="48"/>
        <v>798257.56059407699</v>
      </c>
      <c r="W559" s="3">
        <f t="shared" si="47"/>
        <v>3991287.8029703852</v>
      </c>
      <c r="X559" s="3">
        <f t="shared" si="45"/>
        <v>9579090.7271289248</v>
      </c>
      <c r="Y559" s="3">
        <f>VLOOKUP(J559,[1]BD!$J$2:$W$2575,14,FALSE)</f>
        <v>10244621.969482267</v>
      </c>
      <c r="Z559" s="3">
        <f t="shared" si="46"/>
        <v>665531.24235334247</v>
      </c>
      <c r="AA559" s="17">
        <f>VLOOKUP(J559,Budget!$J$2:$AB$2575,19,FALSE)</f>
        <v>4268592.4872842785</v>
      </c>
      <c r="AB559" s="17">
        <f>VLOOKUP(J559,Budget!$J$2:$AB$2575,5,FALSE)</f>
        <v>853718.49745685561</v>
      </c>
    </row>
    <row r="560" spans="1:28" x14ac:dyDescent="0.2">
      <c r="A560" t="s">
        <v>879</v>
      </c>
      <c r="B560" t="s">
        <v>880</v>
      </c>
      <c r="C560" t="s">
        <v>588</v>
      </c>
      <c r="D560" t="s">
        <v>588</v>
      </c>
      <c r="E560" t="s">
        <v>589</v>
      </c>
      <c r="F560" t="s">
        <v>590</v>
      </c>
      <c r="G560" t="s">
        <v>901</v>
      </c>
      <c r="H560" t="s">
        <v>902</v>
      </c>
      <c r="I560" t="s">
        <v>21</v>
      </c>
      <c r="J560" t="s">
        <v>903</v>
      </c>
      <c r="K560" s="3">
        <v>381000.68211236445</v>
      </c>
      <c r="L560" s="3">
        <v>468017.28157313983</v>
      </c>
      <c r="M560" s="3">
        <v>761145.9985628468</v>
      </c>
      <c r="N560" s="3">
        <v>1155970.3296977277</v>
      </c>
      <c r="O560" s="3">
        <v>691533.57298651966</v>
      </c>
      <c r="P560" s="9">
        <f t="shared" si="44"/>
        <v>691533.57298651966</v>
      </c>
      <c r="Q560" s="9">
        <f t="shared" si="48"/>
        <v>691533.57298651966</v>
      </c>
      <c r="R560" s="9">
        <f t="shared" si="48"/>
        <v>691533.57298651966</v>
      </c>
      <c r="S560" s="9">
        <f t="shared" si="48"/>
        <v>691533.57298651966</v>
      </c>
      <c r="T560" s="9">
        <f t="shared" si="48"/>
        <v>691533.57298651966</v>
      </c>
      <c r="U560" s="9">
        <f t="shared" si="48"/>
        <v>691533.57298651966</v>
      </c>
      <c r="V560" s="9">
        <f t="shared" si="48"/>
        <v>691533.57298651966</v>
      </c>
      <c r="W560" s="3">
        <f t="shared" si="47"/>
        <v>3457667.8649325985</v>
      </c>
      <c r="X560" s="3">
        <f t="shared" si="45"/>
        <v>8298402.8758382378</v>
      </c>
      <c r="Y560" s="3">
        <f>VLOOKUP(J560,[1]BD!$J$2:$W$2575,14,FALSE)</f>
        <v>8105711.293059675</v>
      </c>
      <c r="Z560" s="3">
        <f t="shared" si="46"/>
        <v>-192691.58277856279</v>
      </c>
      <c r="AA560" s="17">
        <f>VLOOKUP(J560,Budget!$J$2:$AB$2575,19,FALSE)</f>
        <v>3377379.7054415313</v>
      </c>
      <c r="AB560" s="17">
        <f>VLOOKUP(J560,Budget!$J$2:$AB$2575,5,FALSE)</f>
        <v>675475.94108830625</v>
      </c>
    </row>
    <row r="561" spans="1:28" x14ac:dyDescent="0.2">
      <c r="A561" t="s">
        <v>879</v>
      </c>
      <c r="B561" t="s">
        <v>880</v>
      </c>
      <c r="C561" t="s">
        <v>588</v>
      </c>
      <c r="D561" t="s">
        <v>588</v>
      </c>
      <c r="E561" t="s">
        <v>589</v>
      </c>
      <c r="F561" t="s">
        <v>590</v>
      </c>
      <c r="G561" t="s">
        <v>904</v>
      </c>
      <c r="H561" t="s">
        <v>905</v>
      </c>
      <c r="I561" t="s">
        <v>21</v>
      </c>
      <c r="J561" t="s">
        <v>906</v>
      </c>
      <c r="K561" s="3">
        <v>300428.30849665654</v>
      </c>
      <c r="L561" s="3">
        <v>25162.846182670331</v>
      </c>
      <c r="M561" s="3">
        <v>142633.50511193191</v>
      </c>
      <c r="N561" s="3">
        <v>39717.730562646131</v>
      </c>
      <c r="O561" s="3">
        <v>126985.59758847622</v>
      </c>
      <c r="P561" s="9">
        <f t="shared" si="44"/>
        <v>126985.59758847622</v>
      </c>
      <c r="Q561" s="9">
        <f t="shared" si="48"/>
        <v>126985.59758847622</v>
      </c>
      <c r="R561" s="9">
        <f t="shared" si="48"/>
        <v>126985.59758847622</v>
      </c>
      <c r="S561" s="9">
        <f t="shared" si="48"/>
        <v>126985.59758847622</v>
      </c>
      <c r="T561" s="9">
        <f t="shared" si="48"/>
        <v>126985.59758847622</v>
      </c>
      <c r="U561" s="9">
        <f t="shared" si="48"/>
        <v>126985.59758847622</v>
      </c>
      <c r="V561" s="9">
        <f t="shared" si="48"/>
        <v>126985.59758847622</v>
      </c>
      <c r="W561" s="3">
        <f t="shared" si="47"/>
        <v>634927.98794238106</v>
      </c>
      <c r="X561" s="3">
        <f t="shared" si="45"/>
        <v>1523827.1710617149</v>
      </c>
      <c r="Y561" s="3">
        <f>VLOOKUP(J561,[1]BD!$J$2:$W$2575,14,FALSE)</f>
        <v>2270759.9396074479</v>
      </c>
      <c r="Z561" s="3">
        <f t="shared" si="46"/>
        <v>746932.76854573307</v>
      </c>
      <c r="AA561" s="17">
        <f>VLOOKUP(J561,Budget!$J$2:$AB$2575,19,FALSE)</f>
        <v>946149.9748364368</v>
      </c>
      <c r="AB561" s="17">
        <f>VLOOKUP(J561,Budget!$J$2:$AB$2575,5,FALSE)</f>
        <v>189229.99496728735</v>
      </c>
    </row>
    <row r="562" spans="1:28" x14ac:dyDescent="0.2">
      <c r="A562" t="s">
        <v>879</v>
      </c>
      <c r="B562" t="s">
        <v>880</v>
      </c>
      <c r="C562" t="s">
        <v>588</v>
      </c>
      <c r="D562" t="s">
        <v>588</v>
      </c>
      <c r="E562" t="s">
        <v>589</v>
      </c>
      <c r="F562" t="s">
        <v>590</v>
      </c>
      <c r="G562" t="s">
        <v>907</v>
      </c>
      <c r="H562" t="s">
        <v>908</v>
      </c>
      <c r="I562" t="s">
        <v>21</v>
      </c>
      <c r="J562" t="s">
        <v>909</v>
      </c>
      <c r="K562" s="3">
        <v>365087.948651582</v>
      </c>
      <c r="L562" s="3">
        <v>77801.754205200254</v>
      </c>
      <c r="M562" s="3">
        <v>104859.86748093899</v>
      </c>
      <c r="N562" s="3">
        <v>196195.52318348546</v>
      </c>
      <c r="O562" s="3">
        <v>185986.27338030169</v>
      </c>
      <c r="P562" s="9">
        <f t="shared" si="44"/>
        <v>185986.27338030169</v>
      </c>
      <c r="Q562" s="9">
        <f t="shared" si="48"/>
        <v>185986.27338030169</v>
      </c>
      <c r="R562" s="9">
        <f t="shared" ref="Q562:V604" si="49">SUM($K562:$O562)/5</f>
        <v>185986.27338030169</v>
      </c>
      <c r="S562" s="9">
        <f t="shared" si="49"/>
        <v>185986.27338030169</v>
      </c>
      <c r="T562" s="9">
        <f t="shared" si="49"/>
        <v>185986.27338030169</v>
      </c>
      <c r="U562" s="9">
        <f t="shared" si="49"/>
        <v>185986.27338030169</v>
      </c>
      <c r="V562" s="9">
        <f t="shared" si="49"/>
        <v>185986.27338030169</v>
      </c>
      <c r="W562" s="3">
        <f t="shared" si="47"/>
        <v>929931.36690150842</v>
      </c>
      <c r="X562" s="3">
        <f t="shared" si="45"/>
        <v>2231835.2805636204</v>
      </c>
      <c r="Y562" s="3">
        <f>VLOOKUP(J562,[1]BD!$J$2:$W$2575,14,FALSE)</f>
        <v>3362497.4483737797</v>
      </c>
      <c r="Z562" s="3">
        <f t="shared" si="46"/>
        <v>1130662.1678101593</v>
      </c>
      <c r="AA562" s="17">
        <f>VLOOKUP(J562,Budget!$J$2:$AB$2575,19,FALSE)</f>
        <v>1401040.6034890749</v>
      </c>
      <c r="AB562" s="17">
        <f>VLOOKUP(J562,Budget!$J$2:$AB$2575,5,FALSE)</f>
        <v>280208.12069781497</v>
      </c>
    </row>
    <row r="563" spans="1:28" x14ac:dyDescent="0.2">
      <c r="A563" t="s">
        <v>879</v>
      </c>
      <c r="B563" t="s">
        <v>880</v>
      </c>
      <c r="C563" t="s">
        <v>588</v>
      </c>
      <c r="D563" t="s">
        <v>588</v>
      </c>
      <c r="E563" t="s">
        <v>589</v>
      </c>
      <c r="F563" t="s">
        <v>590</v>
      </c>
      <c r="G563" t="s">
        <v>910</v>
      </c>
      <c r="H563" t="s">
        <v>911</v>
      </c>
      <c r="I563" t="s">
        <v>21</v>
      </c>
      <c r="J563" t="s">
        <v>912</v>
      </c>
      <c r="K563" s="3">
        <v>444097.94780434546</v>
      </c>
      <c r="L563" s="3">
        <v>70892.537265547871</v>
      </c>
      <c r="M563" s="3">
        <v>392986.05582313362</v>
      </c>
      <c r="N563" s="3">
        <v>1303333.7764641785</v>
      </c>
      <c r="O563" s="3">
        <v>552827.57933930133</v>
      </c>
      <c r="P563" s="9">
        <f t="shared" si="44"/>
        <v>552827.57933930133</v>
      </c>
      <c r="Q563" s="9">
        <f t="shared" si="49"/>
        <v>552827.57933930133</v>
      </c>
      <c r="R563" s="9">
        <f t="shared" si="49"/>
        <v>552827.57933930133</v>
      </c>
      <c r="S563" s="9">
        <f t="shared" si="49"/>
        <v>552827.57933930133</v>
      </c>
      <c r="T563" s="9">
        <f t="shared" si="49"/>
        <v>552827.57933930133</v>
      </c>
      <c r="U563" s="9">
        <f t="shared" si="49"/>
        <v>552827.57933930133</v>
      </c>
      <c r="V563" s="9">
        <f t="shared" si="49"/>
        <v>552827.57933930133</v>
      </c>
      <c r="W563" s="3">
        <f t="shared" si="47"/>
        <v>2764137.8966965065</v>
      </c>
      <c r="X563" s="3">
        <f t="shared" si="45"/>
        <v>6633930.9520716155</v>
      </c>
      <c r="Y563" s="3">
        <f>VLOOKUP(J563,[1]BD!$J$2:$W$2575,14,FALSE)</f>
        <v>18817706.379188869</v>
      </c>
      <c r="Z563" s="3">
        <f t="shared" si="46"/>
        <v>12183775.427117255</v>
      </c>
      <c r="AA563" s="17">
        <f>VLOOKUP(J563,Budget!$J$2:$AB$2575,19,FALSE)</f>
        <v>7840710.9913286949</v>
      </c>
      <c r="AB563" s="17">
        <f>VLOOKUP(J563,Budget!$J$2:$AB$2575,5,FALSE)</f>
        <v>1568142.198265739</v>
      </c>
    </row>
    <row r="564" spans="1:28" x14ac:dyDescent="0.2">
      <c r="A564" t="s">
        <v>879</v>
      </c>
      <c r="B564" t="s">
        <v>880</v>
      </c>
      <c r="C564" t="s">
        <v>588</v>
      </c>
      <c r="D564" t="s">
        <v>588</v>
      </c>
      <c r="E564" t="s">
        <v>589</v>
      </c>
      <c r="F564" t="s">
        <v>590</v>
      </c>
      <c r="G564" t="s">
        <v>913</v>
      </c>
      <c r="H564" t="s">
        <v>914</v>
      </c>
      <c r="I564" t="s">
        <v>21</v>
      </c>
      <c r="J564" t="s">
        <v>915</v>
      </c>
      <c r="K564" s="3">
        <v>110394.88530617843</v>
      </c>
      <c r="L564" s="3">
        <v>250680.12495079028</v>
      </c>
      <c r="M564" s="3">
        <v>939914.44909835584</v>
      </c>
      <c r="N564" s="3">
        <v>617828.06098434096</v>
      </c>
      <c r="O564" s="3">
        <v>479704.38008491637</v>
      </c>
      <c r="P564" s="9">
        <f t="shared" si="44"/>
        <v>479704.38008491637</v>
      </c>
      <c r="Q564" s="9">
        <f t="shared" si="49"/>
        <v>479704.38008491637</v>
      </c>
      <c r="R564" s="9">
        <f t="shared" si="49"/>
        <v>479704.38008491637</v>
      </c>
      <c r="S564" s="9">
        <f t="shared" si="49"/>
        <v>479704.38008491637</v>
      </c>
      <c r="T564" s="9">
        <f t="shared" si="49"/>
        <v>479704.38008491637</v>
      </c>
      <c r="U564" s="9">
        <f t="shared" si="49"/>
        <v>479704.38008491637</v>
      </c>
      <c r="V564" s="9">
        <f t="shared" si="49"/>
        <v>479704.38008491637</v>
      </c>
      <c r="W564" s="3">
        <f t="shared" si="47"/>
        <v>2398521.900424582</v>
      </c>
      <c r="X564" s="3">
        <f t="shared" si="45"/>
        <v>5756452.5610189959</v>
      </c>
      <c r="Y564" s="3">
        <f>VLOOKUP(J564,[1]BD!$J$2:$W$2575,14,FALSE)</f>
        <v>7429753.1310382858</v>
      </c>
      <c r="Z564" s="3">
        <f t="shared" si="46"/>
        <v>1673300.5700192899</v>
      </c>
      <c r="AA564" s="17">
        <f>VLOOKUP(J564,Budget!$J$2:$AB$2575,19,FALSE)</f>
        <v>3095730.4712659521</v>
      </c>
      <c r="AB564" s="17">
        <f>VLOOKUP(J564,Budget!$J$2:$AB$2575,5,FALSE)</f>
        <v>619146.09425319044</v>
      </c>
    </row>
    <row r="565" spans="1:28" x14ac:dyDescent="0.2">
      <c r="A565" t="s">
        <v>879</v>
      </c>
      <c r="B565" t="s">
        <v>880</v>
      </c>
      <c r="C565" t="s">
        <v>588</v>
      </c>
      <c r="D565" t="s">
        <v>588</v>
      </c>
      <c r="E565" t="s">
        <v>589</v>
      </c>
      <c r="F565" t="s">
        <v>590</v>
      </c>
      <c r="G565" t="s">
        <v>916</v>
      </c>
      <c r="H565" t="s">
        <v>917</v>
      </c>
      <c r="I565" t="s">
        <v>21</v>
      </c>
      <c r="J565" t="s">
        <v>918</v>
      </c>
      <c r="K565" s="3">
        <v>44059.831034784205</v>
      </c>
      <c r="L565" s="3">
        <v>152282.08015083816</v>
      </c>
      <c r="M565" s="3">
        <v>14095.587166062876</v>
      </c>
      <c r="N565" s="3">
        <v>6576.5648323064015</v>
      </c>
      <c r="O565" s="3">
        <v>54253.515795997911</v>
      </c>
      <c r="P565" s="9">
        <f t="shared" ref="P565:P628" si="50">SUM($K565:$O565)/5</f>
        <v>54253.515795997911</v>
      </c>
      <c r="Q565" s="9">
        <f t="shared" si="49"/>
        <v>54253.515795997911</v>
      </c>
      <c r="R565" s="9">
        <f t="shared" si="49"/>
        <v>54253.515795997911</v>
      </c>
      <c r="S565" s="9">
        <f t="shared" si="49"/>
        <v>54253.515795997911</v>
      </c>
      <c r="T565" s="9">
        <f t="shared" si="49"/>
        <v>54253.515795997911</v>
      </c>
      <c r="U565" s="9">
        <f t="shared" si="49"/>
        <v>54253.515795997911</v>
      </c>
      <c r="V565" s="9">
        <f t="shared" si="49"/>
        <v>54253.515795997911</v>
      </c>
      <c r="W565" s="3">
        <f t="shared" si="47"/>
        <v>271267.57897998957</v>
      </c>
      <c r="X565" s="3">
        <f t="shared" si="45"/>
        <v>651042.189551975</v>
      </c>
      <c r="Y565" s="3">
        <f>VLOOKUP(J565,[1]BD!$J$2:$W$2575,14,FALSE)</f>
        <v>2600870.5277299825</v>
      </c>
      <c r="Z565" s="3">
        <f t="shared" si="46"/>
        <v>1949828.3381780074</v>
      </c>
      <c r="AA565" s="17">
        <f>VLOOKUP(J565,Budget!$J$2:$AB$2575,19,FALSE)</f>
        <v>1083696.0532208262</v>
      </c>
      <c r="AB565" s="17">
        <f>VLOOKUP(J565,Budget!$J$2:$AB$2575,5,FALSE)</f>
        <v>216739.21064416523</v>
      </c>
    </row>
    <row r="566" spans="1:28" x14ac:dyDescent="0.2">
      <c r="A566" t="s">
        <v>879</v>
      </c>
      <c r="B566" t="s">
        <v>880</v>
      </c>
      <c r="C566" t="s">
        <v>588</v>
      </c>
      <c r="D566" t="s">
        <v>588</v>
      </c>
      <c r="E566" t="s">
        <v>589</v>
      </c>
      <c r="F566" t="s">
        <v>590</v>
      </c>
      <c r="G566" t="s">
        <v>919</v>
      </c>
      <c r="H566" t="s">
        <v>920</v>
      </c>
      <c r="I566" t="s">
        <v>21</v>
      </c>
      <c r="J566" t="s">
        <v>921</v>
      </c>
      <c r="K566" s="3">
        <v>33585.732522486745</v>
      </c>
      <c r="L566" s="3">
        <v>20267.994546065489</v>
      </c>
      <c r="M566" s="3">
        <v>770.33431009150479</v>
      </c>
      <c r="N566" s="3">
        <v>10697.988259907635</v>
      </c>
      <c r="O566" s="3">
        <v>16330.512409637846</v>
      </c>
      <c r="P566" s="9">
        <f t="shared" si="50"/>
        <v>16330.512409637846</v>
      </c>
      <c r="Q566" s="9">
        <f t="shared" si="49"/>
        <v>16330.512409637846</v>
      </c>
      <c r="R566" s="9">
        <f t="shared" si="49"/>
        <v>16330.512409637846</v>
      </c>
      <c r="S566" s="9">
        <f t="shared" si="49"/>
        <v>16330.512409637846</v>
      </c>
      <c r="T566" s="9">
        <f t="shared" si="49"/>
        <v>16330.512409637846</v>
      </c>
      <c r="U566" s="9">
        <f t="shared" si="49"/>
        <v>16330.512409637846</v>
      </c>
      <c r="V566" s="9">
        <f t="shared" si="49"/>
        <v>16330.512409637846</v>
      </c>
      <c r="W566" s="3">
        <f t="shared" si="47"/>
        <v>81652.562048189226</v>
      </c>
      <c r="X566" s="3">
        <f t="shared" si="45"/>
        <v>195966.14891565416</v>
      </c>
      <c r="Y566" s="3">
        <f>VLOOKUP(J566,[1]BD!$J$2:$W$2575,14,FALSE)</f>
        <v>476867.91817095381</v>
      </c>
      <c r="Z566" s="3">
        <f t="shared" si="46"/>
        <v>280901.76925529965</v>
      </c>
      <c r="AA566" s="17">
        <f>VLOOKUP(J566,Budget!$J$2:$AB$2575,19,FALSE)</f>
        <v>198694.96590456407</v>
      </c>
      <c r="AB566" s="17">
        <f>VLOOKUP(J566,Budget!$J$2:$AB$2575,5,FALSE)</f>
        <v>39738.993180912817</v>
      </c>
    </row>
    <row r="567" spans="1:28" x14ac:dyDescent="0.2">
      <c r="A567" t="s">
        <v>879</v>
      </c>
      <c r="B567" t="s">
        <v>880</v>
      </c>
      <c r="C567" t="s">
        <v>588</v>
      </c>
      <c r="D567" t="s">
        <v>588</v>
      </c>
      <c r="E567" t="s">
        <v>589</v>
      </c>
      <c r="F567" t="s">
        <v>590</v>
      </c>
      <c r="G567" t="s">
        <v>922</v>
      </c>
      <c r="H567" t="s">
        <v>923</v>
      </c>
      <c r="I567" t="s">
        <v>21</v>
      </c>
      <c r="J567" t="s">
        <v>924</v>
      </c>
      <c r="K567" s="3">
        <v>23950.919553315118</v>
      </c>
      <c r="L567" s="3">
        <v>649139.31644959899</v>
      </c>
      <c r="M567" s="3">
        <v>182227.20693302009</v>
      </c>
      <c r="N567" s="3">
        <v>23491.941454908851</v>
      </c>
      <c r="O567" s="3">
        <v>219702.34609771078</v>
      </c>
      <c r="P567" s="9">
        <f t="shared" si="50"/>
        <v>219702.34609771078</v>
      </c>
      <c r="Q567" s="9">
        <f t="shared" si="49"/>
        <v>219702.34609771078</v>
      </c>
      <c r="R567" s="9">
        <f t="shared" si="49"/>
        <v>219702.34609771078</v>
      </c>
      <c r="S567" s="9">
        <f t="shared" si="49"/>
        <v>219702.34609771078</v>
      </c>
      <c r="T567" s="9">
        <f t="shared" si="49"/>
        <v>219702.34609771078</v>
      </c>
      <c r="U567" s="9">
        <f t="shared" si="49"/>
        <v>219702.34609771078</v>
      </c>
      <c r="V567" s="9">
        <f t="shared" si="49"/>
        <v>219702.34609771078</v>
      </c>
      <c r="W567" s="3">
        <f t="shared" si="47"/>
        <v>1098511.7304885539</v>
      </c>
      <c r="X567" s="3">
        <f t="shared" si="45"/>
        <v>2636428.1531725293</v>
      </c>
      <c r="Y567" s="3">
        <f>VLOOKUP(J567,[1]BD!$J$2:$W$2575,14,FALSE)</f>
        <v>4344683.084149193</v>
      </c>
      <c r="Z567" s="3">
        <f t="shared" si="46"/>
        <v>1708254.9309766637</v>
      </c>
      <c r="AA567" s="17">
        <f>VLOOKUP(J567,Budget!$J$2:$AB$2575,19,FALSE)</f>
        <v>1810284.6183954971</v>
      </c>
      <c r="AB567" s="17">
        <f>VLOOKUP(J567,Budget!$J$2:$AB$2575,5,FALSE)</f>
        <v>362056.92367909942</v>
      </c>
    </row>
    <row r="568" spans="1:28" x14ac:dyDescent="0.2">
      <c r="A568" t="s">
        <v>879</v>
      </c>
      <c r="B568" t="s">
        <v>880</v>
      </c>
      <c r="C568" t="s">
        <v>588</v>
      </c>
      <c r="D568" t="s">
        <v>588</v>
      </c>
      <c r="E568" t="s">
        <v>589</v>
      </c>
      <c r="F568" t="s">
        <v>590</v>
      </c>
      <c r="G568" t="s">
        <v>925</v>
      </c>
      <c r="H568" t="s">
        <v>926</v>
      </c>
      <c r="I568" t="s">
        <v>21</v>
      </c>
      <c r="J568" t="s">
        <v>927</v>
      </c>
      <c r="K568" s="3">
        <v>415205.58612500934</v>
      </c>
      <c r="L568" s="3">
        <v>589553.38896135462</v>
      </c>
      <c r="M568" s="3">
        <v>150853.95549603848</v>
      </c>
      <c r="N568" s="3">
        <v>218430.79441532679</v>
      </c>
      <c r="O568" s="3">
        <v>343510.93124943232</v>
      </c>
      <c r="P568" s="9">
        <f t="shared" si="50"/>
        <v>343510.93124943232</v>
      </c>
      <c r="Q568" s="9">
        <f t="shared" si="49"/>
        <v>343510.93124943232</v>
      </c>
      <c r="R568" s="9">
        <f t="shared" si="49"/>
        <v>343510.93124943232</v>
      </c>
      <c r="S568" s="9">
        <f t="shared" si="49"/>
        <v>343510.93124943232</v>
      </c>
      <c r="T568" s="9">
        <f t="shared" si="49"/>
        <v>343510.93124943232</v>
      </c>
      <c r="U568" s="9">
        <f t="shared" si="49"/>
        <v>343510.93124943232</v>
      </c>
      <c r="V568" s="9">
        <f t="shared" si="49"/>
        <v>343510.93124943232</v>
      </c>
      <c r="W568" s="3">
        <f t="shared" si="47"/>
        <v>1717554.6562471616</v>
      </c>
      <c r="X568" s="3">
        <f t="shared" si="45"/>
        <v>4122131.1749931877</v>
      </c>
      <c r="Y568" s="3">
        <f>VLOOKUP(J568,[1]BD!$J$2:$W$2575,14,FALSE)</f>
        <v>4054686.94464943</v>
      </c>
      <c r="Z568" s="3">
        <f t="shared" si="46"/>
        <v>-67444.230343757663</v>
      </c>
      <c r="AA568" s="17">
        <f>VLOOKUP(J568,Budget!$J$2:$AB$2575,19,FALSE)</f>
        <v>1689452.8936039293</v>
      </c>
      <c r="AB568" s="17">
        <f>VLOOKUP(J568,Budget!$J$2:$AB$2575,5,FALSE)</f>
        <v>337890.57872078585</v>
      </c>
    </row>
    <row r="569" spans="1:28" x14ac:dyDescent="0.2">
      <c r="A569" t="s">
        <v>879</v>
      </c>
      <c r="B569" t="s">
        <v>880</v>
      </c>
      <c r="C569" t="s">
        <v>588</v>
      </c>
      <c r="D569" t="s">
        <v>588</v>
      </c>
      <c r="E569" t="s">
        <v>589</v>
      </c>
      <c r="F569" t="s">
        <v>590</v>
      </c>
      <c r="G569" t="s">
        <v>928</v>
      </c>
      <c r="H569" t="s">
        <v>929</v>
      </c>
      <c r="I569" t="s">
        <v>21</v>
      </c>
      <c r="J569" t="s">
        <v>930</v>
      </c>
      <c r="K569" s="3">
        <v>524936.5312172682</v>
      </c>
      <c r="L569" s="3">
        <v>614493.93923978938</v>
      </c>
      <c r="M569" s="3">
        <v>427351.47544087848</v>
      </c>
      <c r="N569" s="3">
        <v>458120.89612929802</v>
      </c>
      <c r="O569" s="3">
        <v>506225.71050680848</v>
      </c>
      <c r="P569" s="9">
        <f t="shared" si="50"/>
        <v>506225.71050680848</v>
      </c>
      <c r="Q569" s="9">
        <f t="shared" si="49"/>
        <v>506225.71050680848</v>
      </c>
      <c r="R569" s="9">
        <f t="shared" si="49"/>
        <v>506225.71050680848</v>
      </c>
      <c r="S569" s="9">
        <f t="shared" si="49"/>
        <v>506225.71050680848</v>
      </c>
      <c r="T569" s="9">
        <f t="shared" si="49"/>
        <v>506225.71050680848</v>
      </c>
      <c r="U569" s="9">
        <f t="shared" si="49"/>
        <v>506225.71050680848</v>
      </c>
      <c r="V569" s="9">
        <f t="shared" si="49"/>
        <v>506225.71050680848</v>
      </c>
      <c r="W569" s="3">
        <f t="shared" si="47"/>
        <v>2531128.5525340424</v>
      </c>
      <c r="X569" s="3">
        <f t="shared" si="45"/>
        <v>6074708.5260816999</v>
      </c>
      <c r="Y569" s="3">
        <f>VLOOKUP(J569,[1]BD!$J$2:$W$2575,14,FALSE)</f>
        <v>7257296.0610622838</v>
      </c>
      <c r="Z569" s="3">
        <f t="shared" si="46"/>
        <v>1182587.5349805839</v>
      </c>
      <c r="AA569" s="17">
        <f>VLOOKUP(J569,Budget!$J$2:$AB$2575,19,FALSE)</f>
        <v>3023873.3587759519</v>
      </c>
      <c r="AB569" s="17">
        <f>VLOOKUP(J569,Budget!$J$2:$AB$2575,5,FALSE)</f>
        <v>604774.67175519036</v>
      </c>
    </row>
    <row r="570" spans="1:28" x14ac:dyDescent="0.2">
      <c r="A570" t="s">
        <v>879</v>
      </c>
      <c r="B570" t="s">
        <v>880</v>
      </c>
      <c r="C570" t="s">
        <v>588</v>
      </c>
      <c r="D570" t="s">
        <v>588</v>
      </c>
      <c r="E570" t="s">
        <v>589</v>
      </c>
      <c r="F570" t="s">
        <v>590</v>
      </c>
      <c r="G570" t="s">
        <v>931</v>
      </c>
      <c r="H570" t="s">
        <v>932</v>
      </c>
      <c r="I570" t="s">
        <v>21</v>
      </c>
      <c r="J570" t="s">
        <v>933</v>
      </c>
      <c r="K570" s="3">
        <v>100402.70436922061</v>
      </c>
      <c r="L570" s="3">
        <v>15308.279840478917</v>
      </c>
      <c r="M570" s="3">
        <v>75450.702687903962</v>
      </c>
      <c r="N570" s="3">
        <v>144496.47035407886</v>
      </c>
      <c r="O570" s="3">
        <v>83914.539312920591</v>
      </c>
      <c r="P570" s="9">
        <f t="shared" si="50"/>
        <v>83914.539312920591</v>
      </c>
      <c r="Q570" s="9">
        <f t="shared" si="49"/>
        <v>83914.539312920591</v>
      </c>
      <c r="R570" s="9">
        <f t="shared" si="49"/>
        <v>83914.539312920591</v>
      </c>
      <c r="S570" s="9">
        <f t="shared" si="49"/>
        <v>83914.539312920591</v>
      </c>
      <c r="T570" s="9">
        <f t="shared" si="49"/>
        <v>83914.539312920591</v>
      </c>
      <c r="U570" s="9">
        <f t="shared" si="49"/>
        <v>83914.539312920591</v>
      </c>
      <c r="V570" s="9">
        <f t="shared" si="49"/>
        <v>83914.539312920591</v>
      </c>
      <c r="W570" s="3">
        <f t="shared" si="47"/>
        <v>419572.69656460296</v>
      </c>
      <c r="X570" s="3">
        <f t="shared" si="45"/>
        <v>1006974.4717550469</v>
      </c>
      <c r="Y570" s="3">
        <f>VLOOKUP(J570,[1]BD!$J$2:$W$2575,14,FALSE)</f>
        <v>1082688</v>
      </c>
      <c r="Z570" s="3">
        <f t="shared" si="46"/>
        <v>75713.528244953137</v>
      </c>
      <c r="AA570" s="17">
        <f>VLOOKUP(J570,Budget!$J$2:$AB$2575,19,FALSE)</f>
        <v>451120</v>
      </c>
      <c r="AB570" s="17">
        <f>VLOOKUP(J570,Budget!$J$2:$AB$2575,5,FALSE)</f>
        <v>90224</v>
      </c>
    </row>
    <row r="571" spans="1:28" x14ac:dyDescent="0.2">
      <c r="A571" t="s">
        <v>879</v>
      </c>
      <c r="B571" t="s">
        <v>880</v>
      </c>
      <c r="C571" t="s">
        <v>588</v>
      </c>
      <c r="D571" t="s">
        <v>588</v>
      </c>
      <c r="E571" t="s">
        <v>934</v>
      </c>
      <c r="F571" t="s">
        <v>935</v>
      </c>
      <c r="G571" t="s">
        <v>881</v>
      </c>
      <c r="H571" t="s">
        <v>882</v>
      </c>
      <c r="I571" t="s">
        <v>21</v>
      </c>
      <c r="J571" t="s">
        <v>936</v>
      </c>
      <c r="K571" s="3">
        <v>31109.821464584576</v>
      </c>
      <c r="L571" s="3">
        <v>12248.503526672295</v>
      </c>
      <c r="M571" s="3">
        <v>5255.0916941995829</v>
      </c>
      <c r="N571" s="3">
        <v>20470.681741722117</v>
      </c>
      <c r="O571" s="3">
        <v>17271.024606794643</v>
      </c>
      <c r="P571" s="9">
        <f t="shared" si="50"/>
        <v>17271.024606794643</v>
      </c>
      <c r="Q571" s="9">
        <f t="shared" si="49"/>
        <v>17271.024606794643</v>
      </c>
      <c r="R571" s="9">
        <f t="shared" si="49"/>
        <v>17271.024606794643</v>
      </c>
      <c r="S571" s="9">
        <f t="shared" si="49"/>
        <v>17271.024606794643</v>
      </c>
      <c r="T571" s="9">
        <f t="shared" si="49"/>
        <v>17271.024606794643</v>
      </c>
      <c r="U571" s="9">
        <f t="shared" si="49"/>
        <v>17271.024606794643</v>
      </c>
      <c r="V571" s="9">
        <f t="shared" si="49"/>
        <v>17271.024606794643</v>
      </c>
      <c r="W571" s="3">
        <f t="shared" si="47"/>
        <v>86355.123033973214</v>
      </c>
      <c r="X571" s="3">
        <f t="shared" si="45"/>
        <v>207252.29528153571</v>
      </c>
      <c r="Y571" s="3">
        <f>VLOOKUP(J571,[1]BD!$J$2:$W$2575,14,FALSE)</f>
        <v>308545.75299421919</v>
      </c>
      <c r="Z571" s="3">
        <f t="shared" si="46"/>
        <v>101293.45771268348</v>
      </c>
      <c r="AA571" s="17">
        <f>VLOOKUP(J571,Budget!$J$2:$AB$2575,19,FALSE)</f>
        <v>129146.94396583278</v>
      </c>
      <c r="AB571" s="17">
        <f>VLOOKUP(J571,Budget!$J$2:$AB$2575,5,FALSE)</f>
        <v>25745.400439798272</v>
      </c>
    </row>
    <row r="572" spans="1:28" x14ac:dyDescent="0.2">
      <c r="A572" t="s">
        <v>879</v>
      </c>
      <c r="B572" t="s">
        <v>880</v>
      </c>
      <c r="C572" t="s">
        <v>588</v>
      </c>
      <c r="D572" t="s">
        <v>588</v>
      </c>
      <c r="E572" t="s">
        <v>934</v>
      </c>
      <c r="F572" t="s">
        <v>935</v>
      </c>
      <c r="G572" t="s">
        <v>884</v>
      </c>
      <c r="H572" t="s">
        <v>885</v>
      </c>
      <c r="I572" t="s">
        <v>21</v>
      </c>
      <c r="J572" t="s">
        <v>937</v>
      </c>
      <c r="K572" s="3">
        <v>14829.833349796765</v>
      </c>
      <c r="L572" s="3">
        <v>3548.5331919432078</v>
      </c>
      <c r="M572" s="3">
        <v>24030.91786374963</v>
      </c>
      <c r="N572" s="3">
        <v>15004.43472328741</v>
      </c>
      <c r="O572" s="3">
        <v>14353.429782194253</v>
      </c>
      <c r="P572" s="9">
        <f t="shared" si="50"/>
        <v>14353.429782194255</v>
      </c>
      <c r="Q572" s="9">
        <f t="shared" si="49"/>
        <v>14353.429782194255</v>
      </c>
      <c r="R572" s="9">
        <f t="shared" si="49"/>
        <v>14353.429782194255</v>
      </c>
      <c r="S572" s="9">
        <f t="shared" si="49"/>
        <v>14353.429782194255</v>
      </c>
      <c r="T572" s="9">
        <f t="shared" si="49"/>
        <v>14353.429782194255</v>
      </c>
      <c r="U572" s="9">
        <f t="shared" si="49"/>
        <v>14353.429782194255</v>
      </c>
      <c r="V572" s="9">
        <f t="shared" si="49"/>
        <v>14353.429782194255</v>
      </c>
      <c r="W572" s="3">
        <f t="shared" si="47"/>
        <v>71767.148910971271</v>
      </c>
      <c r="X572" s="3">
        <f t="shared" si="45"/>
        <v>172241.15738633109</v>
      </c>
      <c r="Y572" s="3">
        <f>VLOOKUP(J572,[1]BD!$J$2:$W$2575,14,FALSE)</f>
        <v>177277.90935227668</v>
      </c>
      <c r="Z572" s="3">
        <f t="shared" si="46"/>
        <v>5036.7519659455866</v>
      </c>
      <c r="AA572" s="17">
        <f>VLOOKUP(J572,Budget!$J$2:$AB$2575,19,FALSE)</f>
        <v>74202.610158524563</v>
      </c>
      <c r="AB572" s="17">
        <f>VLOOKUP(J572,Budget!$J$2:$AB$2575,5,FALSE)</f>
        <v>14792.265721091073</v>
      </c>
    </row>
    <row r="573" spans="1:28" x14ac:dyDescent="0.2">
      <c r="A573" t="s">
        <v>879</v>
      </c>
      <c r="B573" t="s">
        <v>880</v>
      </c>
      <c r="C573" t="s">
        <v>588</v>
      </c>
      <c r="D573" t="s">
        <v>588</v>
      </c>
      <c r="E573" t="s">
        <v>938</v>
      </c>
      <c r="F573" t="s">
        <v>939</v>
      </c>
      <c r="G573" t="s">
        <v>881</v>
      </c>
      <c r="H573" t="s">
        <v>882</v>
      </c>
      <c r="I573" t="s">
        <v>21</v>
      </c>
      <c r="J573" t="s">
        <v>940</v>
      </c>
      <c r="K573" s="3">
        <v>52348.045411867504</v>
      </c>
      <c r="L573" s="3">
        <v>60241.335295654331</v>
      </c>
      <c r="M573" s="3">
        <v>29805.407400090106</v>
      </c>
      <c r="N573" s="3">
        <v>5917.4930697346308</v>
      </c>
      <c r="O573" s="3">
        <v>37078.070294336641</v>
      </c>
      <c r="P573" s="9">
        <f t="shared" si="50"/>
        <v>37078.070294336641</v>
      </c>
      <c r="Q573" s="9">
        <f t="shared" si="49"/>
        <v>37078.070294336641</v>
      </c>
      <c r="R573" s="9">
        <f t="shared" si="49"/>
        <v>37078.070294336641</v>
      </c>
      <c r="S573" s="9">
        <f t="shared" si="49"/>
        <v>37078.070294336641</v>
      </c>
      <c r="T573" s="9">
        <f t="shared" si="49"/>
        <v>37078.070294336641</v>
      </c>
      <c r="U573" s="9">
        <f t="shared" si="49"/>
        <v>37078.070294336641</v>
      </c>
      <c r="V573" s="9">
        <f t="shared" si="49"/>
        <v>37078.070294336641</v>
      </c>
      <c r="W573" s="3">
        <f t="shared" si="47"/>
        <v>185390.35147168321</v>
      </c>
      <c r="X573" s="3">
        <f t="shared" si="45"/>
        <v>444936.84353203973</v>
      </c>
      <c r="Y573" s="3">
        <f>VLOOKUP(J573,[1]BD!$J$2:$W$2575,14,FALSE)</f>
        <v>462818.62949132873</v>
      </c>
      <c r="Z573" s="3">
        <f t="shared" si="46"/>
        <v>17881.785959289002</v>
      </c>
      <c r="AA573" s="17">
        <f>VLOOKUP(J573,Budget!$J$2:$AB$2575,19,FALSE)</f>
        <v>193720.41594874917</v>
      </c>
      <c r="AB573" s="17">
        <f>VLOOKUP(J573,Budget!$J$2:$AB$2575,5,FALSE)</f>
        <v>38618.100659697404</v>
      </c>
    </row>
    <row r="574" spans="1:28" x14ac:dyDescent="0.2">
      <c r="A574" t="s">
        <v>879</v>
      </c>
      <c r="B574" t="s">
        <v>880</v>
      </c>
      <c r="C574" t="s">
        <v>588</v>
      </c>
      <c r="D574" t="s">
        <v>588</v>
      </c>
      <c r="E574" t="s">
        <v>938</v>
      </c>
      <c r="F574" t="s">
        <v>939</v>
      </c>
      <c r="G574" t="s">
        <v>884</v>
      </c>
      <c r="H574" t="s">
        <v>885</v>
      </c>
      <c r="I574" t="s">
        <v>21</v>
      </c>
      <c r="J574" t="s">
        <v>941</v>
      </c>
      <c r="K574" s="3">
        <v>26697.271007101706</v>
      </c>
      <c r="L574" s="3">
        <v>24149.250520483838</v>
      </c>
      <c r="M574" s="3">
        <v>14789.151345546104</v>
      </c>
      <c r="N574" s="3">
        <v>24387.004144942886</v>
      </c>
      <c r="O574" s="3">
        <v>22505.669254518634</v>
      </c>
      <c r="P574" s="9">
        <f t="shared" si="50"/>
        <v>22505.669254518634</v>
      </c>
      <c r="Q574" s="9">
        <f t="shared" si="49"/>
        <v>22505.669254518634</v>
      </c>
      <c r="R574" s="9">
        <f t="shared" si="49"/>
        <v>22505.669254518634</v>
      </c>
      <c r="S574" s="9">
        <f t="shared" si="49"/>
        <v>22505.669254518634</v>
      </c>
      <c r="T574" s="9">
        <f t="shared" si="49"/>
        <v>22505.669254518634</v>
      </c>
      <c r="U574" s="9">
        <f t="shared" si="49"/>
        <v>22505.669254518634</v>
      </c>
      <c r="V574" s="9">
        <f t="shared" si="49"/>
        <v>22505.669254518634</v>
      </c>
      <c r="W574" s="3">
        <f t="shared" si="47"/>
        <v>112528.34627259317</v>
      </c>
      <c r="X574" s="3">
        <f t="shared" si="45"/>
        <v>270068.0310542236</v>
      </c>
      <c r="Y574" s="3">
        <f>VLOOKUP(J574,[1]BD!$J$2:$W$2575,14,FALSE)</f>
        <v>265916.864028415</v>
      </c>
      <c r="Z574" s="3">
        <f t="shared" si="46"/>
        <v>-4151.1670258085942</v>
      </c>
      <c r="AA574" s="17">
        <f>VLOOKUP(J574,Budget!$J$2:$AB$2575,19,FALSE)</f>
        <v>111303.91523778684</v>
      </c>
      <c r="AB574" s="17">
        <f>VLOOKUP(J574,Budget!$J$2:$AB$2575,5,FALSE)</f>
        <v>22188.398581636611</v>
      </c>
    </row>
    <row r="575" spans="1:28" x14ac:dyDescent="0.2">
      <c r="A575" t="s">
        <v>879</v>
      </c>
      <c r="B575" t="s">
        <v>880</v>
      </c>
      <c r="C575" t="s">
        <v>588</v>
      </c>
      <c r="D575" t="s">
        <v>588</v>
      </c>
      <c r="E575" t="s">
        <v>942</v>
      </c>
      <c r="F575" t="s">
        <v>943</v>
      </c>
      <c r="G575" t="s">
        <v>881</v>
      </c>
      <c r="H575" t="s">
        <v>882</v>
      </c>
      <c r="I575" t="s">
        <v>21</v>
      </c>
      <c r="J575" t="s">
        <v>944</v>
      </c>
      <c r="K575" s="3">
        <v>4459.5308323763593</v>
      </c>
      <c r="L575" s="3">
        <v>4418.8217586120372</v>
      </c>
      <c r="M575" s="3">
        <v>2981.052738189635</v>
      </c>
      <c r="N575" s="3">
        <v>629.01943157361711</v>
      </c>
      <c r="O575" s="3">
        <v>3122.1061901879125</v>
      </c>
      <c r="P575" s="9">
        <f t="shared" si="50"/>
        <v>3122.1061901879125</v>
      </c>
      <c r="Q575" s="9">
        <f t="shared" si="49"/>
        <v>3122.1061901879125</v>
      </c>
      <c r="R575" s="9">
        <f t="shared" si="49"/>
        <v>3122.1061901879125</v>
      </c>
      <c r="S575" s="9">
        <f t="shared" si="49"/>
        <v>3122.1061901879125</v>
      </c>
      <c r="T575" s="9">
        <f t="shared" si="49"/>
        <v>3122.1061901879125</v>
      </c>
      <c r="U575" s="9">
        <f t="shared" si="49"/>
        <v>3122.1061901879125</v>
      </c>
      <c r="V575" s="9">
        <f t="shared" si="49"/>
        <v>3122.1061901879125</v>
      </c>
      <c r="W575" s="3">
        <f t="shared" si="47"/>
        <v>15610.530950939563</v>
      </c>
      <c r="X575" s="3">
        <f t="shared" ref="X575:X638" si="51">SUM(K575:V575)</f>
        <v>37465.274282254948</v>
      </c>
      <c r="Y575" s="3">
        <f>VLOOKUP(J575,[1]BD!$J$2:$W$2575,14,FALSE)</f>
        <v>51424.292165703198</v>
      </c>
      <c r="Z575" s="3">
        <f t="shared" ref="Z575:Z638" si="52">Y575-X575</f>
        <v>13959.01788344825</v>
      </c>
      <c r="AA575" s="17">
        <f>VLOOKUP(J575,Budget!$J$2:$AB$2575,19,FALSE)</f>
        <v>21524.490660972129</v>
      </c>
      <c r="AB575" s="17">
        <f>VLOOKUP(J575,Budget!$J$2:$AB$2575,5,FALSE)</f>
        <v>4290.9000732997119</v>
      </c>
    </row>
    <row r="576" spans="1:28" x14ac:dyDescent="0.2">
      <c r="A576" t="s">
        <v>879</v>
      </c>
      <c r="B576" t="s">
        <v>880</v>
      </c>
      <c r="C576" t="s">
        <v>588</v>
      </c>
      <c r="D576" t="s">
        <v>588</v>
      </c>
      <c r="E576" t="s">
        <v>942</v>
      </c>
      <c r="F576" t="s">
        <v>943</v>
      </c>
      <c r="G576" t="s">
        <v>884</v>
      </c>
      <c r="H576" t="s">
        <v>885</v>
      </c>
      <c r="I576" t="s">
        <v>21</v>
      </c>
      <c r="J576" t="s">
        <v>945</v>
      </c>
      <c r="K576" s="3">
        <v>3173.1302858205386</v>
      </c>
      <c r="L576" s="3">
        <v>3512.6310267268273</v>
      </c>
      <c r="M576" s="3">
        <v>849.15768786056822</v>
      </c>
      <c r="N576" s="3">
        <v>2388.7155946699372</v>
      </c>
      <c r="O576" s="3">
        <v>2480.9086487694676</v>
      </c>
      <c r="P576" s="9">
        <f t="shared" si="50"/>
        <v>2480.9086487694676</v>
      </c>
      <c r="Q576" s="9">
        <f t="shared" si="49"/>
        <v>2480.9086487694676</v>
      </c>
      <c r="R576" s="9">
        <f t="shared" si="49"/>
        <v>2480.9086487694676</v>
      </c>
      <c r="S576" s="9">
        <f t="shared" si="49"/>
        <v>2480.9086487694676</v>
      </c>
      <c r="T576" s="9">
        <f t="shared" si="49"/>
        <v>2480.9086487694676</v>
      </c>
      <c r="U576" s="9">
        <f t="shared" si="49"/>
        <v>2480.9086487694676</v>
      </c>
      <c r="V576" s="9">
        <f t="shared" si="49"/>
        <v>2480.9086487694676</v>
      </c>
      <c r="W576" s="3">
        <f t="shared" si="47"/>
        <v>12404.543243847338</v>
      </c>
      <c r="X576" s="3">
        <f t="shared" si="51"/>
        <v>29770.903785233604</v>
      </c>
      <c r="Y576" s="3">
        <f>VLOOKUP(J576,[1]BD!$J$2:$W$2575,14,FALSE)</f>
        <v>29546.318225379444</v>
      </c>
      <c r="Z576" s="3">
        <f t="shared" si="52"/>
        <v>-224.58555985416024</v>
      </c>
      <c r="AA576" s="17">
        <f>VLOOKUP(J576,Budget!$J$2:$AB$2575,19,FALSE)</f>
        <v>12367.101693087427</v>
      </c>
      <c r="AB576" s="17">
        <f>VLOOKUP(J576,Budget!$J$2:$AB$2575,5,FALSE)</f>
        <v>2465.3776201818455</v>
      </c>
    </row>
    <row r="577" spans="1:28" x14ac:dyDescent="0.2">
      <c r="A577" t="s">
        <v>879</v>
      </c>
      <c r="B577" t="s">
        <v>880</v>
      </c>
      <c r="C577" t="s">
        <v>588</v>
      </c>
      <c r="D577" t="s">
        <v>588</v>
      </c>
      <c r="E577" t="s">
        <v>396</v>
      </c>
      <c r="F577" t="s">
        <v>397</v>
      </c>
      <c r="G577" t="s">
        <v>881</v>
      </c>
      <c r="H577" t="s">
        <v>882</v>
      </c>
      <c r="I577" t="s">
        <v>21</v>
      </c>
      <c r="J577" t="s">
        <v>946</v>
      </c>
      <c r="K577" s="3">
        <v>2003.6272662951326</v>
      </c>
      <c r="L577" s="3">
        <v>1494.4631976611383</v>
      </c>
      <c r="M577" s="3">
        <v>1238.353018367495</v>
      </c>
      <c r="N577" s="3">
        <v>3884.2142072162383</v>
      </c>
      <c r="O577" s="3">
        <v>2155.1644223850012</v>
      </c>
      <c r="P577" s="9">
        <f t="shared" si="50"/>
        <v>2155.1644223850012</v>
      </c>
      <c r="Q577" s="9">
        <f t="shared" si="49"/>
        <v>2155.1644223850012</v>
      </c>
      <c r="R577" s="9">
        <f t="shared" si="49"/>
        <v>2155.1644223850012</v>
      </c>
      <c r="S577" s="9">
        <f t="shared" si="49"/>
        <v>2155.1644223850012</v>
      </c>
      <c r="T577" s="9">
        <f t="shared" si="49"/>
        <v>2155.1644223850012</v>
      </c>
      <c r="U577" s="9">
        <f t="shared" si="49"/>
        <v>2155.1644223850012</v>
      </c>
      <c r="V577" s="9">
        <f t="shared" si="49"/>
        <v>2155.1644223850012</v>
      </c>
      <c r="W577" s="3">
        <f t="shared" si="47"/>
        <v>10775.822111925007</v>
      </c>
      <c r="X577" s="3">
        <f t="shared" si="51"/>
        <v>25861.973068620016</v>
      </c>
      <c r="Y577" s="3">
        <f>VLOOKUP(J577,[1]BD!$J$2:$W$2575,14,FALSE)</f>
        <v>25712.146082851599</v>
      </c>
      <c r="Z577" s="3">
        <f t="shared" si="52"/>
        <v>-149.82698576841722</v>
      </c>
      <c r="AA577" s="17">
        <f>VLOOKUP(J577,Budget!$J$2:$AB$2575,19,FALSE)</f>
        <v>10762.245330486065</v>
      </c>
      <c r="AB577" s="17">
        <f>VLOOKUP(J577,Budget!$J$2:$AB$2575,5,FALSE)</f>
        <v>2145.450036649856</v>
      </c>
    </row>
    <row r="578" spans="1:28" x14ac:dyDescent="0.2">
      <c r="A578" t="s">
        <v>879</v>
      </c>
      <c r="B578" t="s">
        <v>880</v>
      </c>
      <c r="C578" t="s">
        <v>588</v>
      </c>
      <c r="D578" t="s">
        <v>588</v>
      </c>
      <c r="E578" t="s">
        <v>396</v>
      </c>
      <c r="F578" t="s">
        <v>397</v>
      </c>
      <c r="G578" t="s">
        <v>884</v>
      </c>
      <c r="H578" t="s">
        <v>885</v>
      </c>
      <c r="I578" t="s">
        <v>21</v>
      </c>
      <c r="J578" t="s">
        <v>947</v>
      </c>
      <c r="K578" s="3">
        <v>378.86720331963431</v>
      </c>
      <c r="L578" s="3">
        <v>2346.115241793329</v>
      </c>
      <c r="M578" s="3">
        <v>1627.4572224705032</v>
      </c>
      <c r="N578" s="3">
        <v>859.87456724155231</v>
      </c>
      <c r="O578" s="3">
        <v>1303.0785587062549</v>
      </c>
      <c r="P578" s="9">
        <f t="shared" si="50"/>
        <v>1303.0785587062549</v>
      </c>
      <c r="Q578" s="9">
        <f t="shared" si="49"/>
        <v>1303.0785587062549</v>
      </c>
      <c r="R578" s="9">
        <f t="shared" si="49"/>
        <v>1303.0785587062549</v>
      </c>
      <c r="S578" s="9">
        <f t="shared" si="49"/>
        <v>1303.0785587062549</v>
      </c>
      <c r="T578" s="9">
        <f t="shared" si="49"/>
        <v>1303.0785587062549</v>
      </c>
      <c r="U578" s="9">
        <f t="shared" si="49"/>
        <v>1303.0785587062549</v>
      </c>
      <c r="V578" s="9">
        <f t="shared" si="49"/>
        <v>1303.0785587062549</v>
      </c>
      <c r="W578" s="3">
        <f t="shared" si="47"/>
        <v>6515.392793531274</v>
      </c>
      <c r="X578" s="3">
        <f t="shared" si="51"/>
        <v>15636.942704475057</v>
      </c>
      <c r="Y578" s="3">
        <f>VLOOKUP(J578,[1]BD!$J$2:$W$2575,14,FALSE)</f>
        <v>14773.159112689722</v>
      </c>
      <c r="Z578" s="3">
        <f t="shared" si="52"/>
        <v>-863.78359178533537</v>
      </c>
      <c r="AA578" s="17">
        <f>VLOOKUP(J578,Budget!$J$2:$AB$2575,19,FALSE)</f>
        <v>6183.5508465437133</v>
      </c>
      <c r="AB578" s="17">
        <f>VLOOKUP(J578,Budget!$J$2:$AB$2575,5,FALSE)</f>
        <v>1232.6888100909227</v>
      </c>
    </row>
    <row r="579" spans="1:28" x14ac:dyDescent="0.2">
      <c r="A579" t="s">
        <v>879</v>
      </c>
      <c r="B579" t="s">
        <v>880</v>
      </c>
      <c r="C579" t="s">
        <v>588</v>
      </c>
      <c r="D579" t="s">
        <v>588</v>
      </c>
      <c r="E579" t="s">
        <v>948</v>
      </c>
      <c r="F579" t="s">
        <v>949</v>
      </c>
      <c r="G579" t="s">
        <v>881</v>
      </c>
      <c r="H579" t="s">
        <v>882</v>
      </c>
      <c r="I579" t="s">
        <v>21</v>
      </c>
      <c r="J579" t="s">
        <v>950</v>
      </c>
      <c r="K579" s="3">
        <v>66825.014515201881</v>
      </c>
      <c r="L579" s="3">
        <v>95347.63243802634</v>
      </c>
      <c r="M579" s="3">
        <v>63314.82354104866</v>
      </c>
      <c r="N579" s="3">
        <v>11478.465596454716</v>
      </c>
      <c r="O579" s="3">
        <v>59241.484022682896</v>
      </c>
      <c r="P579" s="9">
        <f t="shared" si="50"/>
        <v>59241.484022682896</v>
      </c>
      <c r="Q579" s="9">
        <f t="shared" si="49"/>
        <v>59241.484022682896</v>
      </c>
      <c r="R579" s="9">
        <f t="shared" si="49"/>
        <v>59241.484022682896</v>
      </c>
      <c r="S579" s="9">
        <f t="shared" si="49"/>
        <v>59241.484022682896</v>
      </c>
      <c r="T579" s="9">
        <f t="shared" si="49"/>
        <v>59241.484022682896</v>
      </c>
      <c r="U579" s="9">
        <f t="shared" si="49"/>
        <v>59241.484022682896</v>
      </c>
      <c r="V579" s="9">
        <f t="shared" si="49"/>
        <v>59241.484022682896</v>
      </c>
      <c r="W579" s="3">
        <f t="shared" ref="W579:W642" si="53">SUM(K579:O579)</f>
        <v>296207.42011341447</v>
      </c>
      <c r="X579" s="3">
        <f t="shared" si="51"/>
        <v>710897.8082721947</v>
      </c>
      <c r="Y579" s="3">
        <f>VLOOKUP(J579,[1]BD!$J$2:$W$2575,14,FALSE)</f>
        <v>745652.23640269623</v>
      </c>
      <c r="Z579" s="3">
        <f t="shared" si="52"/>
        <v>34754.428130501532</v>
      </c>
      <c r="AA579" s="17">
        <f>VLOOKUP(J579,Budget!$J$2:$AB$2575,19,FALSE)</f>
        <v>312105.11458409589</v>
      </c>
      <c r="AB579" s="17">
        <f>VLOOKUP(J579,Budget!$J$2:$AB$2575,5,FALSE)</f>
        <v>62218.051062845821</v>
      </c>
    </row>
    <row r="580" spans="1:28" x14ac:dyDescent="0.2">
      <c r="A580" t="s">
        <v>879</v>
      </c>
      <c r="B580" t="s">
        <v>880</v>
      </c>
      <c r="C580" t="s">
        <v>588</v>
      </c>
      <c r="D580" t="s">
        <v>588</v>
      </c>
      <c r="E580" t="s">
        <v>948</v>
      </c>
      <c r="F580" t="s">
        <v>949</v>
      </c>
      <c r="G580" t="s">
        <v>884</v>
      </c>
      <c r="H580" t="s">
        <v>885</v>
      </c>
      <c r="I580" t="s">
        <v>21</v>
      </c>
      <c r="J580" t="s">
        <v>951</v>
      </c>
      <c r="K580" s="3">
        <v>54064.240094030749</v>
      </c>
      <c r="L580" s="3">
        <v>44808.159152552857</v>
      </c>
      <c r="M580" s="3">
        <v>37710.732332071297</v>
      </c>
      <c r="N580" s="3">
        <v>24286.253374319782</v>
      </c>
      <c r="O580" s="3">
        <v>40217.34623824367</v>
      </c>
      <c r="P580" s="9">
        <f t="shared" si="50"/>
        <v>40217.34623824367</v>
      </c>
      <c r="Q580" s="9">
        <f t="shared" si="49"/>
        <v>40217.34623824367</v>
      </c>
      <c r="R580" s="9">
        <f t="shared" si="49"/>
        <v>40217.34623824367</v>
      </c>
      <c r="S580" s="9">
        <f t="shared" si="49"/>
        <v>40217.34623824367</v>
      </c>
      <c r="T580" s="9">
        <f t="shared" si="49"/>
        <v>40217.34623824367</v>
      </c>
      <c r="U580" s="9">
        <f t="shared" si="49"/>
        <v>40217.34623824367</v>
      </c>
      <c r="V580" s="9">
        <f t="shared" si="49"/>
        <v>40217.34623824367</v>
      </c>
      <c r="W580" s="3">
        <f t="shared" si="53"/>
        <v>201086.73119121836</v>
      </c>
      <c r="X580" s="3">
        <f t="shared" si="51"/>
        <v>482608.15485892416</v>
      </c>
      <c r="Y580" s="3">
        <f>VLOOKUP(J580,[1]BD!$J$2:$W$2575,14,FALSE)</f>
        <v>428421.61426800198</v>
      </c>
      <c r="Z580" s="3">
        <f t="shared" si="52"/>
        <v>-54186.540590922174</v>
      </c>
      <c r="AA580" s="17">
        <f>VLOOKUP(J580,Budget!$J$2:$AB$2575,19,FALSE)</f>
        <v>179322.97454976768</v>
      </c>
      <c r="AB580" s="17">
        <f>VLOOKUP(J580,Budget!$J$2:$AB$2575,5,FALSE)</f>
        <v>35747.97549263676</v>
      </c>
    </row>
    <row r="581" spans="1:28" x14ac:dyDescent="0.2">
      <c r="A581" t="s">
        <v>879</v>
      </c>
      <c r="B581" t="s">
        <v>880</v>
      </c>
      <c r="C581" t="s">
        <v>588</v>
      </c>
      <c r="D581" t="s">
        <v>588</v>
      </c>
      <c r="E581" t="s">
        <v>952</v>
      </c>
      <c r="F581" t="s">
        <v>953</v>
      </c>
      <c r="G581" t="s">
        <v>881</v>
      </c>
      <c r="H581" t="s">
        <v>882</v>
      </c>
      <c r="I581" t="s">
        <v>21</v>
      </c>
      <c r="J581" t="s">
        <v>954</v>
      </c>
      <c r="K581" s="3">
        <v>84977.166739826644</v>
      </c>
      <c r="L581" s="3">
        <v>102942.01031876274</v>
      </c>
      <c r="M581" s="3">
        <v>494611.0088807494</v>
      </c>
      <c r="N581" s="3">
        <v>1776564.6213186935</v>
      </c>
      <c r="O581" s="3">
        <v>614773.70181450807</v>
      </c>
      <c r="P581" s="9">
        <f t="shared" si="50"/>
        <v>614773.70181450807</v>
      </c>
      <c r="Q581" s="9">
        <f t="shared" si="49"/>
        <v>614773.70181450807</v>
      </c>
      <c r="R581" s="9">
        <f t="shared" si="49"/>
        <v>614773.70181450807</v>
      </c>
      <c r="S581" s="9">
        <f t="shared" si="49"/>
        <v>614773.70181450807</v>
      </c>
      <c r="T581" s="9">
        <f t="shared" si="49"/>
        <v>614773.70181450807</v>
      </c>
      <c r="U581" s="9">
        <f t="shared" si="49"/>
        <v>614773.70181450807</v>
      </c>
      <c r="V581" s="9">
        <f t="shared" si="49"/>
        <v>614773.70181450807</v>
      </c>
      <c r="W581" s="3">
        <f t="shared" si="53"/>
        <v>3073868.5090725403</v>
      </c>
      <c r="X581" s="3">
        <f t="shared" si="51"/>
        <v>7377284.4217740968</v>
      </c>
      <c r="Y581" s="3">
        <f>VLOOKUP(J581,[1]BD!$J$2:$W$2575,14,FALSE)</f>
        <v>12962470.049705887</v>
      </c>
      <c r="Z581" s="3">
        <f t="shared" si="52"/>
        <v>5585185.6279317904</v>
      </c>
      <c r="AA581" s="17">
        <f>VLOOKUP(J581,Budget!$J$2:$AB$2575,19,FALSE)</f>
        <v>5363706.9245938584</v>
      </c>
      <c r="AB581" s="17">
        <f>VLOOKUP(J581,Budget!$J$2:$AB$2575,5,FALSE)</f>
        <v>1078088.6434165526</v>
      </c>
    </row>
    <row r="582" spans="1:28" x14ac:dyDescent="0.2">
      <c r="A582" t="s">
        <v>879</v>
      </c>
      <c r="B582" t="s">
        <v>880</v>
      </c>
      <c r="C582" t="s">
        <v>588</v>
      </c>
      <c r="D582" t="s">
        <v>588</v>
      </c>
      <c r="E582" t="s">
        <v>952</v>
      </c>
      <c r="F582" t="s">
        <v>953</v>
      </c>
      <c r="G582" t="s">
        <v>884</v>
      </c>
      <c r="H582" t="s">
        <v>885</v>
      </c>
      <c r="I582" t="s">
        <v>21</v>
      </c>
      <c r="J582" t="s">
        <v>955</v>
      </c>
      <c r="K582" s="3">
        <v>178468.10171220385</v>
      </c>
      <c r="L582" s="3">
        <v>672877.41236143117</v>
      </c>
      <c r="M582" s="3">
        <v>238029.89868615547</v>
      </c>
      <c r="N582" s="3">
        <v>947978.88375348703</v>
      </c>
      <c r="O582" s="3">
        <v>509338.57412831939</v>
      </c>
      <c r="P582" s="9">
        <f t="shared" si="50"/>
        <v>509338.57412831939</v>
      </c>
      <c r="Q582" s="9">
        <f t="shared" si="49"/>
        <v>509338.57412831939</v>
      </c>
      <c r="R582" s="9">
        <f t="shared" si="49"/>
        <v>509338.57412831939</v>
      </c>
      <c r="S582" s="9">
        <f t="shared" si="49"/>
        <v>509338.57412831939</v>
      </c>
      <c r="T582" s="9">
        <f t="shared" si="49"/>
        <v>509338.57412831939</v>
      </c>
      <c r="U582" s="9">
        <f t="shared" si="49"/>
        <v>509338.57412831939</v>
      </c>
      <c r="V582" s="9">
        <f t="shared" si="49"/>
        <v>509338.57412831939</v>
      </c>
      <c r="W582" s="3">
        <f t="shared" si="53"/>
        <v>2546692.8706415971</v>
      </c>
      <c r="X582" s="3">
        <f t="shared" si="51"/>
        <v>6112062.8895398332</v>
      </c>
      <c r="Y582" s="3">
        <f>VLOOKUP(J582,[1]BD!$J$2:$W$2575,14,FALSE)</f>
        <v>7447710.973666897</v>
      </c>
      <c r="Z582" s="3">
        <f t="shared" si="52"/>
        <v>1335648.0841270639</v>
      </c>
      <c r="AA582" s="17">
        <f>VLOOKUP(J582,Budget!$J$2:$AB$2575,19,FALSE)</f>
        <v>3081769.0431413716</v>
      </c>
      <c r="AB582" s="17">
        <f>VLOOKUP(J582,Budget!$J$2:$AB$2575,5,FALSE)</f>
        <v>619426.12707068864</v>
      </c>
    </row>
    <row r="583" spans="1:28" x14ac:dyDescent="0.2">
      <c r="A583" t="s">
        <v>879</v>
      </c>
      <c r="B583" t="s">
        <v>880</v>
      </c>
      <c r="C583" t="s">
        <v>588</v>
      </c>
      <c r="D583" t="s">
        <v>588</v>
      </c>
      <c r="E583" t="s">
        <v>956</v>
      </c>
      <c r="F583" t="s">
        <v>957</v>
      </c>
      <c r="G583" t="s">
        <v>881</v>
      </c>
      <c r="H583" t="s">
        <v>882</v>
      </c>
      <c r="I583" t="s">
        <v>21</v>
      </c>
      <c r="J583" t="s">
        <v>958</v>
      </c>
      <c r="K583" s="3">
        <v>29716.766339174279</v>
      </c>
      <c r="L583" s="3">
        <v>395177.50795986049</v>
      </c>
      <c r="M583" s="3">
        <v>233375.53009421873</v>
      </c>
      <c r="N583" s="3">
        <v>453075.69236063567</v>
      </c>
      <c r="O583" s="3">
        <v>277836.37418847228</v>
      </c>
      <c r="P583" s="9">
        <f t="shared" si="50"/>
        <v>277836.37418847228</v>
      </c>
      <c r="Q583" s="9">
        <f t="shared" si="49"/>
        <v>277836.37418847228</v>
      </c>
      <c r="R583" s="9">
        <f t="shared" si="49"/>
        <v>277836.37418847228</v>
      </c>
      <c r="S583" s="9">
        <f t="shared" si="49"/>
        <v>277836.37418847228</v>
      </c>
      <c r="T583" s="9">
        <f t="shared" si="49"/>
        <v>277836.37418847228</v>
      </c>
      <c r="U583" s="9">
        <f t="shared" si="49"/>
        <v>277836.37418847228</v>
      </c>
      <c r="V583" s="9">
        <f t="shared" si="49"/>
        <v>277836.37418847228</v>
      </c>
      <c r="W583" s="3">
        <f t="shared" si="53"/>
        <v>1389181.8709423614</v>
      </c>
      <c r="X583" s="3">
        <f t="shared" si="51"/>
        <v>3334036.4902616683</v>
      </c>
      <c r="Y583" s="3">
        <f>VLOOKUP(J583,[1]BD!$J$2:$W$2575,14,FALSE)</f>
        <v>4036806.9350077007</v>
      </c>
      <c r="Z583" s="3">
        <f t="shared" si="52"/>
        <v>702770.44474603236</v>
      </c>
      <c r="AA583" s="17">
        <f>VLOOKUP(J583,Budget!$J$2:$AB$2575,19,FALSE)</f>
        <v>1689672.516886312</v>
      </c>
      <c r="AB583" s="17">
        <f>VLOOKUP(J583,Budget!$J$2:$AB$2575,5,FALSE)</f>
        <v>336835.65575402736</v>
      </c>
    </row>
    <row r="584" spans="1:28" x14ac:dyDescent="0.2">
      <c r="A584" t="s">
        <v>879</v>
      </c>
      <c r="B584" t="s">
        <v>880</v>
      </c>
      <c r="C584" t="s">
        <v>588</v>
      </c>
      <c r="D584" t="s">
        <v>588</v>
      </c>
      <c r="E584" t="s">
        <v>956</v>
      </c>
      <c r="F584" t="s">
        <v>957</v>
      </c>
      <c r="G584" t="s">
        <v>884</v>
      </c>
      <c r="H584" t="s">
        <v>885</v>
      </c>
      <c r="I584" t="s">
        <v>21</v>
      </c>
      <c r="J584" t="s">
        <v>959</v>
      </c>
      <c r="K584" s="3">
        <v>154362.45476649926</v>
      </c>
      <c r="L584" s="3">
        <v>243823.11416230749</v>
      </c>
      <c r="M584" s="3">
        <v>89334.80345854623</v>
      </c>
      <c r="N584" s="3">
        <v>119890.70308280886</v>
      </c>
      <c r="O584" s="3">
        <v>151852.76886754046</v>
      </c>
      <c r="P584" s="9">
        <f t="shared" si="50"/>
        <v>151852.76886754046</v>
      </c>
      <c r="Q584" s="9">
        <f t="shared" si="49"/>
        <v>151852.76886754046</v>
      </c>
      <c r="R584" s="9">
        <f t="shared" si="49"/>
        <v>151852.76886754046</v>
      </c>
      <c r="S584" s="9">
        <f t="shared" si="49"/>
        <v>151852.76886754046</v>
      </c>
      <c r="T584" s="9">
        <f t="shared" si="49"/>
        <v>151852.76886754046</v>
      </c>
      <c r="U584" s="9">
        <f t="shared" si="49"/>
        <v>151852.76886754046</v>
      </c>
      <c r="V584" s="9">
        <f t="shared" si="49"/>
        <v>151852.76886754046</v>
      </c>
      <c r="W584" s="3">
        <f t="shared" si="53"/>
        <v>759263.84433770226</v>
      </c>
      <c r="X584" s="3">
        <f t="shared" si="51"/>
        <v>1822233.2264104851</v>
      </c>
      <c r="Y584" s="3">
        <f>VLOOKUP(J584,[1]BD!$J$2:$W$2575,14,FALSE)</f>
        <v>2319385.9806922865</v>
      </c>
      <c r="Z584" s="3">
        <f t="shared" si="52"/>
        <v>497152.7542818014</v>
      </c>
      <c r="AA584" s="17">
        <f>VLOOKUP(J584,Budget!$J$2:$AB$2575,19,FALSE)</f>
        <v>970817.4829073631</v>
      </c>
      <c r="AB584" s="17">
        <f>VLOOKUP(J584,Budget!$J$2:$AB$2575,5,FALSE)</f>
        <v>193532.14318427487</v>
      </c>
    </row>
    <row r="585" spans="1:28" x14ac:dyDescent="0.2">
      <c r="A585" t="s">
        <v>879</v>
      </c>
      <c r="B585" t="s">
        <v>880</v>
      </c>
      <c r="C585" t="s">
        <v>588</v>
      </c>
      <c r="D585" t="s">
        <v>588</v>
      </c>
      <c r="E585" t="s">
        <v>960</v>
      </c>
      <c r="F585" t="s">
        <v>961</v>
      </c>
      <c r="G585" t="s">
        <v>881</v>
      </c>
      <c r="H585" t="s">
        <v>882</v>
      </c>
      <c r="I585" t="s">
        <v>21</v>
      </c>
      <c r="J585" t="s">
        <v>962</v>
      </c>
      <c r="K585" s="3">
        <v>89684.846771567594</v>
      </c>
      <c r="L585" s="3">
        <v>36648.850518026396</v>
      </c>
      <c r="M585" s="3">
        <v>206701.36247268261</v>
      </c>
      <c r="N585" s="3">
        <v>198553.11650618486</v>
      </c>
      <c r="O585" s="3">
        <v>132897.04406711535</v>
      </c>
      <c r="P585" s="9">
        <f t="shared" si="50"/>
        <v>132897.04406711535</v>
      </c>
      <c r="Q585" s="9">
        <f t="shared" si="49"/>
        <v>132897.04406711535</v>
      </c>
      <c r="R585" s="9">
        <f t="shared" si="49"/>
        <v>132897.04406711535</v>
      </c>
      <c r="S585" s="9">
        <f t="shared" si="49"/>
        <v>132897.04406711535</v>
      </c>
      <c r="T585" s="9">
        <f t="shared" si="49"/>
        <v>132897.04406711535</v>
      </c>
      <c r="U585" s="9">
        <f t="shared" si="49"/>
        <v>132897.04406711535</v>
      </c>
      <c r="V585" s="9">
        <f t="shared" si="49"/>
        <v>132897.04406711535</v>
      </c>
      <c r="W585" s="3">
        <f t="shared" si="53"/>
        <v>664485.22033557668</v>
      </c>
      <c r="X585" s="3">
        <f t="shared" si="51"/>
        <v>1594764.5288053837</v>
      </c>
      <c r="Y585" s="3">
        <f>VLOOKUP(J585,[1]BD!$J$2:$W$2575,14,FALSE)</f>
        <v>2005547.3944624248</v>
      </c>
      <c r="Z585" s="3">
        <f t="shared" si="52"/>
        <v>410782.86565704108</v>
      </c>
      <c r="AA585" s="17">
        <f>VLOOKUP(J585,Budget!$J$2:$AB$2575,19,FALSE)</f>
        <v>839455.13577791315</v>
      </c>
      <c r="AB585" s="17">
        <f>VLOOKUP(J585,Budget!$J$2:$AB$2575,5,FALSE)</f>
        <v>167345.10285868877</v>
      </c>
    </row>
    <row r="586" spans="1:28" x14ac:dyDescent="0.2">
      <c r="A586" t="s">
        <v>879</v>
      </c>
      <c r="B586" t="s">
        <v>880</v>
      </c>
      <c r="C586" t="s">
        <v>588</v>
      </c>
      <c r="D586" t="s">
        <v>588</v>
      </c>
      <c r="E586" t="s">
        <v>960</v>
      </c>
      <c r="F586" t="s">
        <v>961</v>
      </c>
      <c r="G586" t="s">
        <v>884</v>
      </c>
      <c r="H586" t="s">
        <v>885</v>
      </c>
      <c r="I586" t="s">
        <v>21</v>
      </c>
      <c r="J586" t="s">
        <v>963</v>
      </c>
      <c r="K586" s="3">
        <v>22930.894269446788</v>
      </c>
      <c r="L586" s="3">
        <v>974.89371701221387</v>
      </c>
      <c r="M586" s="3">
        <v>117257.65293580064</v>
      </c>
      <c r="N586" s="3">
        <v>71213.585407591207</v>
      </c>
      <c r="O586" s="3">
        <v>53094.256582462709</v>
      </c>
      <c r="P586" s="9">
        <f t="shared" si="50"/>
        <v>53094.256582462709</v>
      </c>
      <c r="Q586" s="9">
        <f t="shared" si="49"/>
        <v>53094.256582462709</v>
      </c>
      <c r="R586" s="9">
        <f t="shared" si="49"/>
        <v>53094.256582462709</v>
      </c>
      <c r="S586" s="9">
        <f t="shared" si="49"/>
        <v>53094.256582462709</v>
      </c>
      <c r="T586" s="9">
        <f t="shared" si="49"/>
        <v>53094.256582462709</v>
      </c>
      <c r="U586" s="9">
        <f t="shared" si="49"/>
        <v>53094.256582462709</v>
      </c>
      <c r="V586" s="9">
        <f t="shared" si="49"/>
        <v>53094.256582462709</v>
      </c>
      <c r="W586" s="3">
        <f t="shared" si="53"/>
        <v>265471.28291231353</v>
      </c>
      <c r="X586" s="3">
        <f t="shared" si="51"/>
        <v>637131.07898955245</v>
      </c>
      <c r="Y586" s="3">
        <f>VLOOKUP(J586,[1]BD!$J$2:$W$2575,14,FALSE)</f>
        <v>1152306.4107897985</v>
      </c>
      <c r="Z586" s="3">
        <f t="shared" si="52"/>
        <v>515175.33180024603</v>
      </c>
      <c r="AA586" s="17">
        <f>VLOOKUP(J586,Budget!$J$2:$AB$2575,19,FALSE)</f>
        <v>482316.96603040962</v>
      </c>
      <c r="AB586" s="17">
        <f>VLOOKUP(J586,Budget!$J$2:$AB$2575,5,FALSE)</f>
        <v>96149.727187091979</v>
      </c>
    </row>
    <row r="587" spans="1:28" x14ac:dyDescent="0.2">
      <c r="A587" t="s">
        <v>879</v>
      </c>
      <c r="B587" t="s">
        <v>880</v>
      </c>
      <c r="C587" t="s">
        <v>588</v>
      </c>
      <c r="D587" t="s">
        <v>588</v>
      </c>
      <c r="E587" t="s">
        <v>399</v>
      </c>
      <c r="F587" t="s">
        <v>400</v>
      </c>
      <c r="G587" t="s">
        <v>881</v>
      </c>
      <c r="H587" t="s">
        <v>882</v>
      </c>
      <c r="I587" t="s">
        <v>21</v>
      </c>
      <c r="J587" t="s">
        <v>964</v>
      </c>
      <c r="K587" s="3">
        <v>1000.3467645824818</v>
      </c>
      <c r="L587" s="3">
        <v>335.76878601418912</v>
      </c>
      <c r="M587" s="3">
        <v>785.46146415464352</v>
      </c>
      <c r="N587" s="3">
        <v>799.39605698214268</v>
      </c>
      <c r="O587" s="3">
        <v>730.24326793336422</v>
      </c>
      <c r="P587" s="9">
        <f t="shared" si="50"/>
        <v>730.24326793336422</v>
      </c>
      <c r="Q587" s="9">
        <f t="shared" si="49"/>
        <v>730.24326793336422</v>
      </c>
      <c r="R587" s="9">
        <f t="shared" si="49"/>
        <v>730.24326793336422</v>
      </c>
      <c r="S587" s="9">
        <f t="shared" si="49"/>
        <v>730.24326793336422</v>
      </c>
      <c r="T587" s="9">
        <f t="shared" si="49"/>
        <v>730.24326793336422</v>
      </c>
      <c r="U587" s="9">
        <f t="shared" si="49"/>
        <v>730.24326793336422</v>
      </c>
      <c r="V587" s="9">
        <f t="shared" si="49"/>
        <v>730.24326793336422</v>
      </c>
      <c r="W587" s="3">
        <f t="shared" si="53"/>
        <v>3651.2163396668211</v>
      </c>
      <c r="X587" s="3">
        <f t="shared" si="51"/>
        <v>8762.9192152003707</v>
      </c>
      <c r="Y587" s="3">
        <f>VLOOKUP(J587,[1]BD!$J$2:$W$2575,14,FALSE)</f>
        <v>12856.0730414258</v>
      </c>
      <c r="Z587" s="3">
        <f t="shared" si="52"/>
        <v>4093.1538262254289</v>
      </c>
      <c r="AA587" s="17">
        <f>VLOOKUP(J587,Budget!$J$2:$AB$2575,19,FALSE)</f>
        <v>5381.1226652430323</v>
      </c>
      <c r="AB587" s="17">
        <f>VLOOKUP(J587,Budget!$J$2:$AB$2575,5,FALSE)</f>
        <v>1072.725018324928</v>
      </c>
    </row>
    <row r="588" spans="1:28" x14ac:dyDescent="0.2">
      <c r="A588" t="s">
        <v>879</v>
      </c>
      <c r="B588" t="s">
        <v>880</v>
      </c>
      <c r="C588" t="s">
        <v>588</v>
      </c>
      <c r="D588" t="s">
        <v>588</v>
      </c>
      <c r="E588" t="s">
        <v>399</v>
      </c>
      <c r="F588" t="s">
        <v>400</v>
      </c>
      <c r="G588" t="s">
        <v>884</v>
      </c>
      <c r="H588" t="s">
        <v>885</v>
      </c>
      <c r="I588" t="s">
        <v>21</v>
      </c>
      <c r="J588" t="s">
        <v>965</v>
      </c>
      <c r="K588" s="3">
        <v>782.56809907928186</v>
      </c>
      <c r="L588" s="3">
        <v>87.476094208864367</v>
      </c>
      <c r="M588" s="3">
        <v>891.45310250628779</v>
      </c>
      <c r="N588" s="3">
        <v>603.24553858857257</v>
      </c>
      <c r="O588" s="3">
        <v>591.18570859575175</v>
      </c>
      <c r="P588" s="9">
        <f t="shared" si="50"/>
        <v>591.18570859575175</v>
      </c>
      <c r="Q588" s="9">
        <f t="shared" si="49"/>
        <v>591.18570859575175</v>
      </c>
      <c r="R588" s="9">
        <f t="shared" si="49"/>
        <v>591.18570859575175</v>
      </c>
      <c r="S588" s="9">
        <f t="shared" si="49"/>
        <v>591.18570859575175</v>
      </c>
      <c r="T588" s="9">
        <f t="shared" si="49"/>
        <v>591.18570859575175</v>
      </c>
      <c r="U588" s="9">
        <f t="shared" si="49"/>
        <v>591.18570859575175</v>
      </c>
      <c r="V588" s="9">
        <f t="shared" si="49"/>
        <v>591.18570859575175</v>
      </c>
      <c r="W588" s="3">
        <f t="shared" si="53"/>
        <v>2955.9285429787587</v>
      </c>
      <c r="X588" s="3">
        <f t="shared" si="51"/>
        <v>7094.228503149021</v>
      </c>
      <c r="Y588" s="3">
        <f>VLOOKUP(J588,[1]BD!$J$2:$W$2575,14,FALSE)</f>
        <v>7386.579556344861</v>
      </c>
      <c r="Z588" s="3">
        <f t="shared" si="52"/>
        <v>292.35105319584</v>
      </c>
      <c r="AA588" s="17">
        <f>VLOOKUP(J588,Budget!$J$2:$AB$2575,19,FALSE)</f>
        <v>3091.7754232718567</v>
      </c>
      <c r="AB588" s="17">
        <f>VLOOKUP(J588,Budget!$J$2:$AB$2575,5,FALSE)</f>
        <v>616.34440504546137</v>
      </c>
    </row>
    <row r="589" spans="1:28" x14ac:dyDescent="0.2">
      <c r="A589" t="s">
        <v>879</v>
      </c>
      <c r="B589" t="s">
        <v>880</v>
      </c>
      <c r="C589" t="s">
        <v>588</v>
      </c>
      <c r="D589" t="s">
        <v>588</v>
      </c>
      <c r="E589" t="s">
        <v>966</v>
      </c>
      <c r="F589" t="s">
        <v>967</v>
      </c>
      <c r="G589" t="s">
        <v>881</v>
      </c>
      <c r="H589" t="s">
        <v>882</v>
      </c>
      <c r="I589" t="s">
        <v>21</v>
      </c>
      <c r="J589" t="s">
        <v>968</v>
      </c>
      <c r="K589" s="3">
        <v>18555.191194928491</v>
      </c>
      <c r="L589" s="3">
        <v>13159.148762327019</v>
      </c>
      <c r="M589" s="3">
        <v>20753.657332988332</v>
      </c>
      <c r="N589" s="3">
        <v>29672.1892470698</v>
      </c>
      <c r="O589" s="3">
        <v>20535.046634328413</v>
      </c>
      <c r="P589" s="9">
        <f t="shared" si="50"/>
        <v>20535.046634328413</v>
      </c>
      <c r="Q589" s="9">
        <f t="shared" si="49"/>
        <v>20535.046634328413</v>
      </c>
      <c r="R589" s="9">
        <f t="shared" si="49"/>
        <v>20535.046634328413</v>
      </c>
      <c r="S589" s="9">
        <f t="shared" si="49"/>
        <v>20535.046634328413</v>
      </c>
      <c r="T589" s="9">
        <f t="shared" si="49"/>
        <v>20535.046634328413</v>
      </c>
      <c r="U589" s="9">
        <f t="shared" si="49"/>
        <v>20535.046634328413</v>
      </c>
      <c r="V589" s="9">
        <f t="shared" si="49"/>
        <v>20535.046634328413</v>
      </c>
      <c r="W589" s="3">
        <f t="shared" si="53"/>
        <v>102675.23317164206</v>
      </c>
      <c r="X589" s="3">
        <f t="shared" si="51"/>
        <v>246420.5596119409</v>
      </c>
      <c r="Y589" s="3">
        <f>VLOOKUP(J589,[1]BD!$J$2:$W$2575,14,FALSE)</f>
        <v>192841.09562138698</v>
      </c>
      <c r="Z589" s="3">
        <f t="shared" si="52"/>
        <v>-53579.463990553922</v>
      </c>
      <c r="AA589" s="17">
        <f>VLOOKUP(J589,Budget!$J$2:$AB$2575,19,FALSE)</f>
        <v>80716.839978645483</v>
      </c>
      <c r="AB589" s="17">
        <f>VLOOKUP(J589,Budget!$J$2:$AB$2575,5,FALSE)</f>
        <v>16090.875274873921</v>
      </c>
    </row>
    <row r="590" spans="1:28" x14ac:dyDescent="0.2">
      <c r="A590" t="s">
        <v>879</v>
      </c>
      <c r="B590" t="s">
        <v>880</v>
      </c>
      <c r="C590" t="s">
        <v>588</v>
      </c>
      <c r="D590" t="s">
        <v>588</v>
      </c>
      <c r="E590" t="s">
        <v>966</v>
      </c>
      <c r="F590" t="s">
        <v>967</v>
      </c>
      <c r="G590" t="s">
        <v>884</v>
      </c>
      <c r="H590" t="s">
        <v>885</v>
      </c>
      <c r="I590" t="s">
        <v>21</v>
      </c>
      <c r="J590" t="s">
        <v>969</v>
      </c>
      <c r="K590" s="3">
        <v>2970.1029099153507</v>
      </c>
      <c r="L590" s="3">
        <v>8925.5379634615801</v>
      </c>
      <c r="M590" s="3">
        <v>9348.9788002126024</v>
      </c>
      <c r="N590" s="3">
        <v>4798.6807791876718</v>
      </c>
      <c r="O590" s="3">
        <v>6510.8251131943016</v>
      </c>
      <c r="P590" s="9">
        <f t="shared" si="50"/>
        <v>6510.8251131943016</v>
      </c>
      <c r="Q590" s="9">
        <f t="shared" si="49"/>
        <v>6510.8251131943016</v>
      </c>
      <c r="R590" s="9">
        <f t="shared" si="49"/>
        <v>6510.8251131943016</v>
      </c>
      <c r="S590" s="9">
        <f t="shared" si="49"/>
        <v>6510.8251131943016</v>
      </c>
      <c r="T590" s="9">
        <f t="shared" si="49"/>
        <v>6510.8251131943016</v>
      </c>
      <c r="U590" s="9">
        <f t="shared" si="49"/>
        <v>6510.8251131943016</v>
      </c>
      <c r="V590" s="9">
        <f t="shared" si="49"/>
        <v>6510.8251131943016</v>
      </c>
      <c r="W590" s="3">
        <f t="shared" si="53"/>
        <v>32554.12556597151</v>
      </c>
      <c r="X590" s="3">
        <f t="shared" si="51"/>
        <v>78129.901358331626</v>
      </c>
      <c r="Y590" s="3">
        <f>VLOOKUP(J590,[1]BD!$J$2:$W$2575,14,FALSE)</f>
        <v>110798.69334517291</v>
      </c>
      <c r="Z590" s="3">
        <f t="shared" si="52"/>
        <v>32668.791986841286</v>
      </c>
      <c r="AA590" s="17">
        <f>VLOOKUP(J590,Budget!$J$2:$AB$2575,19,FALSE)</f>
        <v>46376.631349077841</v>
      </c>
      <c r="AB590" s="17">
        <f>VLOOKUP(J590,Budget!$J$2:$AB$2575,5,FALSE)</f>
        <v>9245.1660756819201</v>
      </c>
    </row>
    <row r="591" spans="1:28" x14ac:dyDescent="0.2">
      <c r="A591" t="s">
        <v>879</v>
      </c>
      <c r="B591" t="s">
        <v>880</v>
      </c>
      <c r="C591" t="s">
        <v>588</v>
      </c>
      <c r="D591" t="s">
        <v>588</v>
      </c>
      <c r="E591" t="s">
        <v>970</v>
      </c>
      <c r="F591" t="s">
        <v>971</v>
      </c>
      <c r="G591" t="s">
        <v>881</v>
      </c>
      <c r="H591" t="s">
        <v>882</v>
      </c>
      <c r="I591" t="s">
        <v>21</v>
      </c>
      <c r="J591" t="s">
        <v>972</v>
      </c>
      <c r="K591" s="3">
        <v>289092.65155899635</v>
      </c>
      <c r="L591" s="3">
        <v>174777.40127757381</v>
      </c>
      <c r="M591" s="3">
        <v>113198.32022460618</v>
      </c>
      <c r="N591" s="3">
        <v>195462.9849498157</v>
      </c>
      <c r="O591" s="3">
        <v>193132.83950274801</v>
      </c>
      <c r="P591" s="9">
        <f t="shared" si="50"/>
        <v>193132.83950274801</v>
      </c>
      <c r="Q591" s="9">
        <f t="shared" si="49"/>
        <v>193132.83950274801</v>
      </c>
      <c r="R591" s="9">
        <f t="shared" si="49"/>
        <v>193132.83950274801</v>
      </c>
      <c r="S591" s="9">
        <f t="shared" si="49"/>
        <v>193132.83950274801</v>
      </c>
      <c r="T591" s="9">
        <f t="shared" si="49"/>
        <v>193132.83950274801</v>
      </c>
      <c r="U591" s="9">
        <f t="shared" si="49"/>
        <v>193132.83950274801</v>
      </c>
      <c r="V591" s="9">
        <f t="shared" si="49"/>
        <v>193132.83950274801</v>
      </c>
      <c r="W591" s="3">
        <f t="shared" si="53"/>
        <v>965664.19751374004</v>
      </c>
      <c r="X591" s="3">
        <f t="shared" si="51"/>
        <v>2317594.0740329768</v>
      </c>
      <c r="Y591" s="3">
        <f>VLOOKUP(J591,[1]BD!$J$2:$W$2575,14,FALSE)</f>
        <v>2571214.6082851598</v>
      </c>
      <c r="Z591" s="3">
        <f t="shared" si="52"/>
        <v>253620.53425218305</v>
      </c>
      <c r="AA591" s="17">
        <f>VLOOKUP(J591,Budget!$J$2:$AB$2575,19,FALSE)</f>
        <v>1076224.5330486065</v>
      </c>
      <c r="AB591" s="17">
        <f>VLOOKUP(J591,Budget!$J$2:$AB$2575,5,FALSE)</f>
        <v>214545.00366498559</v>
      </c>
    </row>
    <row r="592" spans="1:28" x14ac:dyDescent="0.2">
      <c r="A592" t="s">
        <v>879</v>
      </c>
      <c r="B592" t="s">
        <v>880</v>
      </c>
      <c r="C592" t="s">
        <v>588</v>
      </c>
      <c r="D592" t="s">
        <v>588</v>
      </c>
      <c r="E592" t="s">
        <v>970</v>
      </c>
      <c r="F592" t="s">
        <v>971</v>
      </c>
      <c r="G592" t="s">
        <v>884</v>
      </c>
      <c r="H592" t="s">
        <v>885</v>
      </c>
      <c r="I592" t="s">
        <v>21</v>
      </c>
      <c r="J592" t="s">
        <v>973</v>
      </c>
      <c r="K592" s="3">
        <v>42660.08830043843</v>
      </c>
      <c r="L592" s="3">
        <v>106401.52471785423</v>
      </c>
      <c r="M592" s="3">
        <v>51988.715289609863</v>
      </c>
      <c r="N592" s="3">
        <v>8460.8271510809536</v>
      </c>
      <c r="O592" s="3">
        <v>52377.788864745868</v>
      </c>
      <c r="P592" s="9">
        <f t="shared" si="50"/>
        <v>52377.788864745868</v>
      </c>
      <c r="Q592" s="9">
        <f t="shared" si="49"/>
        <v>52377.788864745868</v>
      </c>
      <c r="R592" s="9">
        <f t="shared" si="49"/>
        <v>52377.788864745868</v>
      </c>
      <c r="S592" s="9">
        <f t="shared" si="49"/>
        <v>52377.788864745868</v>
      </c>
      <c r="T592" s="9">
        <f t="shared" si="49"/>
        <v>52377.788864745868</v>
      </c>
      <c r="U592" s="9">
        <f t="shared" si="49"/>
        <v>52377.788864745868</v>
      </c>
      <c r="V592" s="9">
        <f t="shared" si="49"/>
        <v>52377.788864745868</v>
      </c>
      <c r="W592" s="3">
        <f t="shared" si="53"/>
        <v>261888.94432372935</v>
      </c>
      <c r="X592" s="3">
        <f t="shared" si="51"/>
        <v>628533.46637695038</v>
      </c>
      <c r="Y592" s="3">
        <f>VLOOKUP(J592,[1]BD!$J$2:$W$2575,14,FALSE)</f>
        <v>1477315.9112689723</v>
      </c>
      <c r="Z592" s="3">
        <f t="shared" si="52"/>
        <v>848782.44489202194</v>
      </c>
      <c r="AA592" s="17">
        <f>VLOOKUP(J592,Budget!$J$2:$AB$2575,19,FALSE)</f>
        <v>618355.08465437125</v>
      </c>
      <c r="AB592" s="17">
        <f>VLOOKUP(J592,Budget!$J$2:$AB$2575,5,FALSE)</f>
        <v>123268.88100909228</v>
      </c>
    </row>
    <row r="593" spans="1:28" x14ac:dyDescent="0.2">
      <c r="A593" t="s">
        <v>879</v>
      </c>
      <c r="B593" t="s">
        <v>880</v>
      </c>
      <c r="C593" t="s">
        <v>588</v>
      </c>
      <c r="D593" t="s">
        <v>588</v>
      </c>
      <c r="E593" t="s">
        <v>19</v>
      </c>
      <c r="F593" t="s">
        <v>974</v>
      </c>
      <c r="G593" t="s">
        <v>881</v>
      </c>
      <c r="H593" t="s">
        <v>882</v>
      </c>
      <c r="I593" t="s">
        <v>21</v>
      </c>
      <c r="J593" t="s">
        <v>975</v>
      </c>
      <c r="K593" s="3">
        <v>157100.17137753381</v>
      </c>
      <c r="L593" s="3">
        <v>256355.45402352404</v>
      </c>
      <c r="M593" s="3">
        <v>61277.479908790658</v>
      </c>
      <c r="N593" s="3">
        <v>113224.63399660059</v>
      </c>
      <c r="O593" s="3">
        <v>146989.4348266123</v>
      </c>
      <c r="P593" s="9">
        <f t="shared" si="50"/>
        <v>146989.4348266123</v>
      </c>
      <c r="Q593" s="9">
        <f t="shared" si="49"/>
        <v>146989.4348266123</v>
      </c>
      <c r="R593" s="9">
        <f t="shared" si="49"/>
        <v>146989.4348266123</v>
      </c>
      <c r="S593" s="9">
        <f t="shared" si="49"/>
        <v>146989.4348266123</v>
      </c>
      <c r="T593" s="9">
        <f t="shared" si="49"/>
        <v>146989.4348266123</v>
      </c>
      <c r="U593" s="9">
        <f t="shared" si="49"/>
        <v>146989.4348266123</v>
      </c>
      <c r="V593" s="9">
        <f t="shared" si="49"/>
        <v>146989.4348266123</v>
      </c>
      <c r="W593" s="3">
        <f t="shared" si="53"/>
        <v>734947.17413306143</v>
      </c>
      <c r="X593" s="3">
        <f t="shared" si="51"/>
        <v>1763873.2179193471</v>
      </c>
      <c r="Y593" s="3">
        <f>VLOOKUP(J593,[1]BD!$J$2:$W$2575,14,FALSE)</f>
        <v>1735569.8605924831</v>
      </c>
      <c r="Z593" s="3">
        <f t="shared" si="52"/>
        <v>-28303.357326864032</v>
      </c>
      <c r="AA593" s="17">
        <f>VLOOKUP(J593,Budget!$J$2:$AB$2575,19,FALSE)</f>
        <v>726451.55980780942</v>
      </c>
      <c r="AB593" s="17">
        <f>VLOOKUP(J593,Budget!$J$2:$AB$2575,5,FALSE)</f>
        <v>144817.87747386529</v>
      </c>
    </row>
    <row r="594" spans="1:28" x14ac:dyDescent="0.2">
      <c r="A594" t="s">
        <v>879</v>
      </c>
      <c r="B594" t="s">
        <v>880</v>
      </c>
      <c r="C594" t="s">
        <v>588</v>
      </c>
      <c r="D594" t="s">
        <v>588</v>
      </c>
      <c r="E594" t="s">
        <v>19</v>
      </c>
      <c r="F594" t="s">
        <v>974</v>
      </c>
      <c r="G594" t="s">
        <v>884</v>
      </c>
      <c r="H594" t="s">
        <v>885</v>
      </c>
      <c r="I594" t="s">
        <v>21</v>
      </c>
      <c r="J594" t="s">
        <v>976</v>
      </c>
      <c r="K594" s="3">
        <v>4728.2514051788057</v>
      </c>
      <c r="L594" s="3">
        <v>82635.9631225638</v>
      </c>
      <c r="M594" s="3">
        <v>33770.392608337701</v>
      </c>
      <c r="N594" s="3">
        <v>10602.517546954447</v>
      </c>
      <c r="O594" s="3">
        <v>32934.281170758688</v>
      </c>
      <c r="P594" s="9">
        <f t="shared" si="50"/>
        <v>32934.281170758688</v>
      </c>
      <c r="Q594" s="9">
        <f t="shared" si="49"/>
        <v>32934.281170758688</v>
      </c>
      <c r="R594" s="9">
        <f t="shared" si="49"/>
        <v>32934.281170758688</v>
      </c>
      <c r="S594" s="9">
        <f t="shared" si="49"/>
        <v>32934.281170758688</v>
      </c>
      <c r="T594" s="9">
        <f t="shared" si="49"/>
        <v>32934.281170758688</v>
      </c>
      <c r="U594" s="9">
        <f t="shared" si="49"/>
        <v>32934.281170758688</v>
      </c>
      <c r="V594" s="9">
        <f t="shared" si="49"/>
        <v>32934.281170758688</v>
      </c>
      <c r="W594" s="3">
        <f t="shared" si="53"/>
        <v>164671.40585379343</v>
      </c>
      <c r="X594" s="3">
        <f t="shared" si="51"/>
        <v>395211.37404910434</v>
      </c>
      <c r="Y594" s="3">
        <f>VLOOKUP(J594,[1]BD!$J$2:$W$2575,14,FALSE)</f>
        <v>997188.24010655633</v>
      </c>
      <c r="Z594" s="3">
        <f t="shared" si="52"/>
        <v>601976.86605745205</v>
      </c>
      <c r="AA594" s="17">
        <f>VLOOKUP(J594,Budget!$J$2:$AB$2575,19,FALSE)</f>
        <v>417389.68214170064</v>
      </c>
      <c r="AB594" s="17">
        <f>VLOOKUP(J594,Budget!$J$2:$AB$2575,5,FALSE)</f>
        <v>83206.494681137279</v>
      </c>
    </row>
    <row r="595" spans="1:28" x14ac:dyDescent="0.2">
      <c r="A595" t="s">
        <v>879</v>
      </c>
      <c r="B595" t="s">
        <v>880</v>
      </c>
      <c r="C595" t="s">
        <v>588</v>
      </c>
      <c r="D595" t="s">
        <v>588</v>
      </c>
      <c r="E595" t="s">
        <v>23</v>
      </c>
      <c r="F595" t="s">
        <v>977</v>
      </c>
      <c r="G595" t="s">
        <v>881</v>
      </c>
      <c r="H595" t="s">
        <v>882</v>
      </c>
      <c r="I595" t="s">
        <v>21</v>
      </c>
      <c r="J595" t="s">
        <v>978</v>
      </c>
      <c r="K595" s="3">
        <v>102399.05517345779</v>
      </c>
      <c r="L595" s="3">
        <v>30477.341882665023</v>
      </c>
      <c r="M595" s="3">
        <v>89139.551861375265</v>
      </c>
      <c r="N595" s="3">
        <v>68040.673105513633</v>
      </c>
      <c r="O595" s="3">
        <v>72514.155505752919</v>
      </c>
      <c r="P595" s="9">
        <f t="shared" si="50"/>
        <v>72514.155505752919</v>
      </c>
      <c r="Q595" s="9">
        <f t="shared" si="49"/>
        <v>72514.155505752919</v>
      </c>
      <c r="R595" s="9">
        <f t="shared" si="49"/>
        <v>72514.155505752919</v>
      </c>
      <c r="S595" s="9">
        <f t="shared" si="49"/>
        <v>72514.155505752919</v>
      </c>
      <c r="T595" s="9">
        <f t="shared" si="49"/>
        <v>72514.155505752919</v>
      </c>
      <c r="U595" s="9">
        <f t="shared" si="49"/>
        <v>72514.155505752919</v>
      </c>
      <c r="V595" s="9">
        <f t="shared" si="49"/>
        <v>72514.155505752919</v>
      </c>
      <c r="W595" s="3">
        <f t="shared" si="53"/>
        <v>362570.77752876456</v>
      </c>
      <c r="X595" s="3">
        <f t="shared" si="51"/>
        <v>870169.86606903479</v>
      </c>
      <c r="Y595" s="3">
        <f>VLOOKUP(J595,[1]BD!$J$2:$W$2575,14,FALSE)</f>
        <v>822788.67465125117</v>
      </c>
      <c r="Z595" s="3">
        <f t="shared" si="52"/>
        <v>-47381.191417783615</v>
      </c>
      <c r="AA595" s="17">
        <f>VLOOKUP(J595,Budget!$J$2:$AB$2575,19,FALSE)</f>
        <v>344391.85057555407</v>
      </c>
      <c r="AB595" s="17">
        <f>VLOOKUP(J595,Budget!$J$2:$AB$2575,5,FALSE)</f>
        <v>68654.401172795391</v>
      </c>
    </row>
    <row r="596" spans="1:28" x14ac:dyDescent="0.2">
      <c r="A596" t="s">
        <v>879</v>
      </c>
      <c r="B596" t="s">
        <v>880</v>
      </c>
      <c r="C596" t="s">
        <v>588</v>
      </c>
      <c r="D596" t="s">
        <v>588</v>
      </c>
      <c r="E596" t="s">
        <v>23</v>
      </c>
      <c r="F596" t="s">
        <v>977</v>
      </c>
      <c r="G596" t="s">
        <v>884</v>
      </c>
      <c r="H596" t="s">
        <v>885</v>
      </c>
      <c r="I596" t="s">
        <v>21</v>
      </c>
      <c r="J596" t="s">
        <v>979</v>
      </c>
      <c r="K596" s="3">
        <v>25568.268845282561</v>
      </c>
      <c r="L596" s="3">
        <v>31535.535752362153</v>
      </c>
      <c r="M596" s="3">
        <v>33780.506170253313</v>
      </c>
      <c r="N596" s="3">
        <v>2772.4565572113597</v>
      </c>
      <c r="O596" s="3">
        <v>23414.191831277349</v>
      </c>
      <c r="P596" s="9">
        <f t="shared" si="50"/>
        <v>23414.191831277349</v>
      </c>
      <c r="Q596" s="9">
        <f t="shared" si="49"/>
        <v>23414.191831277349</v>
      </c>
      <c r="R596" s="9">
        <f t="shared" si="49"/>
        <v>23414.191831277349</v>
      </c>
      <c r="S596" s="9">
        <f t="shared" si="49"/>
        <v>23414.191831277349</v>
      </c>
      <c r="T596" s="9">
        <f t="shared" si="49"/>
        <v>23414.191831277349</v>
      </c>
      <c r="U596" s="9">
        <f t="shared" si="49"/>
        <v>23414.191831277349</v>
      </c>
      <c r="V596" s="9">
        <f t="shared" si="49"/>
        <v>23414.191831277349</v>
      </c>
      <c r="W596" s="3">
        <f t="shared" si="53"/>
        <v>117070.95915638674</v>
      </c>
      <c r="X596" s="3">
        <f t="shared" si="51"/>
        <v>280970.30197532813</v>
      </c>
      <c r="Y596" s="3">
        <f>VLOOKUP(J596,[1]BD!$J$2:$W$2575,14,FALSE)</f>
        <v>472741.0916060711</v>
      </c>
      <c r="Z596" s="3">
        <f t="shared" si="52"/>
        <v>191770.78963074298</v>
      </c>
      <c r="AA596" s="17">
        <f>VLOOKUP(J596,Budget!$J$2:$AB$2575,19,FALSE)</f>
        <v>197873.62708939883</v>
      </c>
      <c r="AB596" s="17">
        <f>VLOOKUP(J596,Budget!$J$2:$AB$2575,5,FALSE)</f>
        <v>39446.041922909528</v>
      </c>
    </row>
    <row r="597" spans="1:28" x14ac:dyDescent="0.2">
      <c r="A597" t="s">
        <v>879</v>
      </c>
      <c r="B597" t="s">
        <v>880</v>
      </c>
      <c r="C597" t="s">
        <v>588</v>
      </c>
      <c r="D597" t="s">
        <v>588</v>
      </c>
      <c r="E597" t="s">
        <v>682</v>
      </c>
      <c r="F597" t="s">
        <v>980</v>
      </c>
      <c r="G597" t="s">
        <v>881</v>
      </c>
      <c r="H597" t="s">
        <v>882</v>
      </c>
      <c r="I597" t="s">
        <v>21</v>
      </c>
      <c r="J597" t="s">
        <v>981</v>
      </c>
      <c r="K597" s="3">
        <v>147678.20516889158</v>
      </c>
      <c r="L597" s="3">
        <v>21008.315163837331</v>
      </c>
      <c r="M597" s="3">
        <v>239387.6644762232</v>
      </c>
      <c r="N597" s="3">
        <v>70518.046741321858</v>
      </c>
      <c r="O597" s="3">
        <v>119648.0578875685</v>
      </c>
      <c r="P597" s="9">
        <f t="shared" si="50"/>
        <v>119648.05788756852</v>
      </c>
      <c r="Q597" s="9">
        <f t="shared" si="49"/>
        <v>119648.05788756852</v>
      </c>
      <c r="R597" s="9">
        <f t="shared" si="49"/>
        <v>119648.05788756852</v>
      </c>
      <c r="S597" s="9">
        <f t="shared" si="49"/>
        <v>119648.05788756852</v>
      </c>
      <c r="T597" s="9">
        <f t="shared" si="49"/>
        <v>119648.05788756852</v>
      </c>
      <c r="U597" s="9">
        <f t="shared" si="49"/>
        <v>119648.05788756852</v>
      </c>
      <c r="V597" s="9">
        <f t="shared" si="49"/>
        <v>119648.05788756852</v>
      </c>
      <c r="W597" s="3">
        <f t="shared" si="53"/>
        <v>598240.28943784256</v>
      </c>
      <c r="X597" s="3">
        <f t="shared" si="51"/>
        <v>1435776.6946508223</v>
      </c>
      <c r="Y597" s="3">
        <f>VLOOKUP(J597,[1]BD!$J$2:$W$2575,14,FALSE)</f>
        <v>2776911.7769479724</v>
      </c>
      <c r="Z597" s="3">
        <f t="shared" si="52"/>
        <v>1341135.08229715</v>
      </c>
      <c r="AA597" s="17">
        <f>VLOOKUP(J597,Budget!$J$2:$AB$2575,19,FALSE)</f>
        <v>1162322.495692495</v>
      </c>
      <c r="AB597" s="17">
        <f>VLOOKUP(J597,Budget!$J$2:$AB$2575,5,FALSE)</f>
        <v>231708.60395818445</v>
      </c>
    </row>
    <row r="598" spans="1:28" x14ac:dyDescent="0.2">
      <c r="A598" t="s">
        <v>879</v>
      </c>
      <c r="B598" t="s">
        <v>880</v>
      </c>
      <c r="C598" t="s">
        <v>588</v>
      </c>
      <c r="D598" t="s">
        <v>588</v>
      </c>
      <c r="E598" t="s">
        <v>682</v>
      </c>
      <c r="F598" t="s">
        <v>980</v>
      </c>
      <c r="G598" t="s">
        <v>884</v>
      </c>
      <c r="H598" t="s">
        <v>885</v>
      </c>
      <c r="I598" t="s">
        <v>21</v>
      </c>
      <c r="J598" t="s">
        <v>982</v>
      </c>
      <c r="K598" s="3">
        <v>48489.989923846188</v>
      </c>
      <c r="L598" s="3">
        <v>155748.82803619982</v>
      </c>
      <c r="M598" s="3">
        <v>236641.53477406592</v>
      </c>
      <c r="N598" s="3">
        <v>93353.814143214564</v>
      </c>
      <c r="O598" s="3">
        <v>133558.54171933164</v>
      </c>
      <c r="P598" s="9">
        <f t="shared" si="50"/>
        <v>133558.54171933164</v>
      </c>
      <c r="Q598" s="9">
        <f t="shared" si="49"/>
        <v>133558.54171933164</v>
      </c>
      <c r="R598" s="9">
        <f t="shared" si="49"/>
        <v>133558.54171933164</v>
      </c>
      <c r="S598" s="9">
        <f t="shared" si="49"/>
        <v>133558.54171933164</v>
      </c>
      <c r="T598" s="9">
        <f t="shared" si="49"/>
        <v>133558.54171933164</v>
      </c>
      <c r="U598" s="9">
        <f t="shared" si="49"/>
        <v>133558.54171933164</v>
      </c>
      <c r="V598" s="9">
        <f t="shared" si="49"/>
        <v>133558.54171933164</v>
      </c>
      <c r="W598" s="3">
        <f t="shared" si="53"/>
        <v>667792.70859665819</v>
      </c>
      <c r="X598" s="3">
        <f t="shared" si="51"/>
        <v>1602702.5006319797</v>
      </c>
      <c r="Y598" s="3">
        <f>VLOOKUP(J598,[1]BD!$J$2:$W$2575,14,FALSE)</f>
        <v>1595501.1841704901</v>
      </c>
      <c r="Z598" s="3">
        <f t="shared" si="52"/>
        <v>-7201.3164614895359</v>
      </c>
      <c r="AA598" s="17">
        <f>VLOOKUP(J598,Budget!$J$2:$AB$2575,19,FALSE)</f>
        <v>667823.4914267211</v>
      </c>
      <c r="AB598" s="17">
        <f>VLOOKUP(J598,Budget!$J$2:$AB$2575,5,FALSE)</f>
        <v>133130.39148981965</v>
      </c>
    </row>
    <row r="599" spans="1:28" x14ac:dyDescent="0.2">
      <c r="A599" t="s">
        <v>879</v>
      </c>
      <c r="B599" t="s">
        <v>880</v>
      </c>
      <c r="C599" t="s">
        <v>588</v>
      </c>
      <c r="D599" t="s">
        <v>588</v>
      </c>
      <c r="E599" t="s">
        <v>358</v>
      </c>
      <c r="F599" t="s">
        <v>983</v>
      </c>
      <c r="G599" t="s">
        <v>881</v>
      </c>
      <c r="H599" t="s">
        <v>882</v>
      </c>
      <c r="I599" t="s">
        <v>21</v>
      </c>
      <c r="J599" t="s">
        <v>984</v>
      </c>
      <c r="K599" s="3">
        <v>246357.77547429505</v>
      </c>
      <c r="L599" s="3">
        <v>179851.09640297451</v>
      </c>
      <c r="M599" s="3">
        <v>260401.78582487933</v>
      </c>
      <c r="N599" s="3">
        <v>77630.749075437561</v>
      </c>
      <c r="O599" s="3">
        <v>191060.35169439661</v>
      </c>
      <c r="P599" s="9">
        <f t="shared" si="50"/>
        <v>191060.35169439661</v>
      </c>
      <c r="Q599" s="9">
        <f t="shared" si="49"/>
        <v>191060.35169439661</v>
      </c>
      <c r="R599" s="9">
        <f t="shared" si="49"/>
        <v>191060.35169439661</v>
      </c>
      <c r="S599" s="9">
        <f t="shared" si="49"/>
        <v>191060.35169439661</v>
      </c>
      <c r="T599" s="9">
        <f t="shared" si="49"/>
        <v>191060.35169439661</v>
      </c>
      <c r="U599" s="9">
        <f t="shared" si="49"/>
        <v>191060.35169439661</v>
      </c>
      <c r="V599" s="9">
        <f t="shared" si="49"/>
        <v>191060.35169439661</v>
      </c>
      <c r="W599" s="3">
        <f t="shared" si="53"/>
        <v>955301.75847198302</v>
      </c>
      <c r="X599" s="3">
        <f t="shared" si="51"/>
        <v>2292724.2203327599</v>
      </c>
      <c r="Y599" s="3">
        <f>VLOOKUP(J599,[1]BD!$J$2:$W$2575,14,FALSE)</f>
        <v>2121252.0518352566</v>
      </c>
      <c r="Z599" s="3">
        <f t="shared" si="52"/>
        <v>-171472.16849750327</v>
      </c>
      <c r="AA599" s="17">
        <f>VLOOKUP(J599,Budget!$J$2:$AB$2575,19,FALSE)</f>
        <v>887885.2397651003</v>
      </c>
      <c r="AB599" s="17">
        <f>VLOOKUP(J599,Budget!$J$2:$AB$2575,5,FALSE)</f>
        <v>176999.62802361313</v>
      </c>
    </row>
    <row r="600" spans="1:28" x14ac:dyDescent="0.2">
      <c r="A600" t="s">
        <v>879</v>
      </c>
      <c r="B600" t="s">
        <v>880</v>
      </c>
      <c r="C600" t="s">
        <v>588</v>
      </c>
      <c r="D600" t="s">
        <v>588</v>
      </c>
      <c r="E600" t="s">
        <v>358</v>
      </c>
      <c r="F600" t="s">
        <v>983</v>
      </c>
      <c r="G600" t="s">
        <v>884</v>
      </c>
      <c r="H600" t="s">
        <v>885</v>
      </c>
      <c r="I600" t="s">
        <v>21</v>
      </c>
      <c r="J600" t="s">
        <v>985</v>
      </c>
      <c r="K600" s="3">
        <v>31590.122056998902</v>
      </c>
      <c r="L600" s="3">
        <v>10117.02607527054</v>
      </c>
      <c r="M600" s="3">
        <v>102254.27175491728</v>
      </c>
      <c r="N600" s="3">
        <v>78661.6168546072</v>
      </c>
      <c r="O600" s="3">
        <v>55655.759185448478</v>
      </c>
      <c r="P600" s="9">
        <f t="shared" si="50"/>
        <v>55655.759185448478</v>
      </c>
      <c r="Q600" s="9">
        <f t="shared" si="49"/>
        <v>55655.759185448478</v>
      </c>
      <c r="R600" s="9">
        <f t="shared" si="49"/>
        <v>55655.759185448478</v>
      </c>
      <c r="S600" s="9">
        <f t="shared" si="49"/>
        <v>55655.759185448478</v>
      </c>
      <c r="T600" s="9">
        <f t="shared" si="49"/>
        <v>55655.759185448478</v>
      </c>
      <c r="U600" s="9">
        <f t="shared" si="49"/>
        <v>55655.759185448478</v>
      </c>
      <c r="V600" s="9">
        <f t="shared" si="49"/>
        <v>55655.759185448478</v>
      </c>
      <c r="W600" s="3">
        <f t="shared" si="53"/>
        <v>278278.79592724238</v>
      </c>
      <c r="X600" s="3">
        <f t="shared" si="51"/>
        <v>667869.1102253818</v>
      </c>
      <c r="Y600" s="3">
        <f>VLOOKUP(J600,[1]BD!$J$2:$W$2575,14,FALSE)</f>
        <v>1218785.6267969022</v>
      </c>
      <c r="Z600" s="3">
        <f t="shared" si="52"/>
        <v>550916.51657152036</v>
      </c>
      <c r="AA600" s="17">
        <f>VLOOKUP(J600,Budget!$J$2:$AB$2575,19,FALSE)</f>
        <v>510142.9448398563</v>
      </c>
      <c r="AB600" s="17">
        <f>VLOOKUP(J600,Budget!$J$2:$AB$2575,5,FALSE)</f>
        <v>101696.82683250113</v>
      </c>
    </row>
    <row r="601" spans="1:28" x14ac:dyDescent="0.2">
      <c r="A601" t="s">
        <v>986</v>
      </c>
      <c r="B601" t="s">
        <v>987</v>
      </c>
      <c r="C601" t="s">
        <v>988</v>
      </c>
      <c r="D601" t="s">
        <v>988</v>
      </c>
      <c r="E601" t="s">
        <v>934</v>
      </c>
      <c r="F601" t="s">
        <v>935</v>
      </c>
      <c r="G601" t="s">
        <v>15</v>
      </c>
      <c r="H601" t="s">
        <v>16</v>
      </c>
      <c r="I601" t="s">
        <v>17</v>
      </c>
      <c r="J601" t="s">
        <v>989</v>
      </c>
      <c r="K601" s="3">
        <v>50276.47</v>
      </c>
      <c r="L601" s="3">
        <v>42971.26</v>
      </c>
      <c r="M601" s="3">
        <v>42971.26</v>
      </c>
      <c r="N601" s="3">
        <v>54254.5</v>
      </c>
      <c r="O601" s="3">
        <v>47618.372500000005</v>
      </c>
      <c r="P601" s="9">
        <f t="shared" si="50"/>
        <v>47618.372500000005</v>
      </c>
      <c r="Q601" s="9">
        <f t="shared" si="49"/>
        <v>47618.372500000005</v>
      </c>
      <c r="R601" s="9">
        <f t="shared" si="49"/>
        <v>47618.372500000005</v>
      </c>
      <c r="S601" s="9">
        <f t="shared" si="49"/>
        <v>47618.372500000005</v>
      </c>
      <c r="T601" s="9">
        <f t="shared" si="49"/>
        <v>47618.372500000005</v>
      </c>
      <c r="U601" s="9">
        <f t="shared" si="49"/>
        <v>47618.372500000005</v>
      </c>
      <c r="V601" s="9">
        <f t="shared" si="49"/>
        <v>47618.372500000005</v>
      </c>
      <c r="W601" s="3">
        <f t="shared" si="53"/>
        <v>238091.86250000002</v>
      </c>
      <c r="X601" s="3">
        <f t="shared" si="51"/>
        <v>571420.47000000009</v>
      </c>
      <c r="Y601" s="3">
        <f>VLOOKUP(J601,[1]BD!$J$2:$W$2575,14,FALSE)</f>
        <v>573620.51</v>
      </c>
      <c r="Z601" s="3">
        <f t="shared" si="52"/>
        <v>2200.0399999999208</v>
      </c>
      <c r="AA601" s="17">
        <f>VLOOKUP(J601,Budget!$J$2:$AB$2575,19,FALSE)</f>
        <v>235039.69</v>
      </c>
      <c r="AB601" s="17">
        <f>VLOOKUP(J601,Budget!$J$2:$AB$2575,5,FALSE)</f>
        <v>54254.5</v>
      </c>
    </row>
    <row r="602" spans="1:28" x14ac:dyDescent="0.2">
      <c r="A602" t="s">
        <v>986</v>
      </c>
      <c r="B602" t="s">
        <v>987</v>
      </c>
      <c r="C602" t="s">
        <v>988</v>
      </c>
      <c r="D602" t="s">
        <v>988</v>
      </c>
      <c r="E602" t="s">
        <v>934</v>
      </c>
      <c r="F602" t="s">
        <v>935</v>
      </c>
      <c r="G602" t="s">
        <v>19</v>
      </c>
      <c r="H602" t="s">
        <v>20</v>
      </c>
      <c r="I602" t="s">
        <v>21</v>
      </c>
      <c r="J602" t="s">
        <v>990</v>
      </c>
      <c r="K602" s="3">
        <v>2141.7161119354132</v>
      </c>
      <c r="L602" s="3">
        <v>802.6120369421651</v>
      </c>
      <c r="M602" s="3">
        <v>1314.4199780876856</v>
      </c>
      <c r="N602" s="3">
        <v>3961.6132051445843</v>
      </c>
      <c r="O602" s="3">
        <v>2055.0903330274618</v>
      </c>
      <c r="P602" s="9">
        <f t="shared" si="50"/>
        <v>2055.0903330274618</v>
      </c>
      <c r="Q602" s="9">
        <f t="shared" si="49"/>
        <v>2055.0903330274618</v>
      </c>
      <c r="R602" s="9">
        <f t="shared" si="49"/>
        <v>2055.0903330274618</v>
      </c>
      <c r="S602" s="9">
        <f t="shared" si="49"/>
        <v>2055.0903330274618</v>
      </c>
      <c r="T602" s="9">
        <f t="shared" si="49"/>
        <v>2055.0903330274618</v>
      </c>
      <c r="U602" s="9">
        <f t="shared" si="49"/>
        <v>2055.0903330274618</v>
      </c>
      <c r="V602" s="9">
        <f t="shared" si="49"/>
        <v>2055.0903330274618</v>
      </c>
      <c r="W602" s="3">
        <f t="shared" si="53"/>
        <v>10275.451665137309</v>
      </c>
      <c r="X602" s="3">
        <f t="shared" si="51"/>
        <v>24661.083996329548</v>
      </c>
      <c r="Y602" s="3">
        <f>VLOOKUP(J602,[1]BD!$J$2:$W$2575,14,FALSE)</f>
        <v>31200</v>
      </c>
      <c r="Z602" s="3">
        <f t="shared" si="52"/>
        <v>6538.9160036704525</v>
      </c>
      <c r="AA602" s="17">
        <f>VLOOKUP(J602,Budget!$J$2:$AB$2575,19,FALSE)</f>
        <v>13200</v>
      </c>
      <c r="AB602" s="17">
        <f>VLOOKUP(J602,Budget!$J$2:$AB$2575,5,FALSE)</f>
        <v>3000</v>
      </c>
    </row>
    <row r="603" spans="1:28" x14ac:dyDescent="0.2">
      <c r="A603" t="s">
        <v>986</v>
      </c>
      <c r="B603" t="s">
        <v>987</v>
      </c>
      <c r="C603" t="s">
        <v>988</v>
      </c>
      <c r="D603" t="s">
        <v>988</v>
      </c>
      <c r="E603" t="s">
        <v>934</v>
      </c>
      <c r="F603" t="s">
        <v>935</v>
      </c>
      <c r="G603" t="s">
        <v>23</v>
      </c>
      <c r="H603" t="s">
        <v>24</v>
      </c>
      <c r="I603" t="s">
        <v>21</v>
      </c>
      <c r="J603" t="s">
        <v>991</v>
      </c>
      <c r="K603" s="3">
        <v>440.30393006956746</v>
      </c>
      <c r="L603" s="3">
        <v>2358.2692342189634</v>
      </c>
      <c r="M603" s="3">
        <v>862.96269239112996</v>
      </c>
      <c r="N603" s="3">
        <v>834.11740042366137</v>
      </c>
      <c r="O603" s="3">
        <v>1123.9133142758305</v>
      </c>
      <c r="P603" s="9">
        <f t="shared" si="50"/>
        <v>1123.9133142758305</v>
      </c>
      <c r="Q603" s="9">
        <f t="shared" si="49"/>
        <v>1123.9133142758305</v>
      </c>
      <c r="R603" s="9">
        <f t="shared" si="49"/>
        <v>1123.9133142758305</v>
      </c>
      <c r="S603" s="9">
        <f t="shared" si="49"/>
        <v>1123.9133142758305</v>
      </c>
      <c r="T603" s="9">
        <f t="shared" si="49"/>
        <v>1123.9133142758305</v>
      </c>
      <c r="U603" s="9">
        <f t="shared" si="49"/>
        <v>1123.9133142758305</v>
      </c>
      <c r="V603" s="9">
        <f t="shared" si="49"/>
        <v>1123.9133142758305</v>
      </c>
      <c r="W603" s="3">
        <f t="shared" si="53"/>
        <v>5619.5665713791532</v>
      </c>
      <c r="X603" s="3">
        <f t="shared" si="51"/>
        <v>13486.95977130997</v>
      </c>
      <c r="Y603" s="3">
        <f>VLOOKUP(J603,[1]BD!$J$2:$W$2575,14,FALSE)</f>
        <v>16640</v>
      </c>
      <c r="Z603" s="3">
        <f t="shared" si="52"/>
        <v>3153.0402286900298</v>
      </c>
      <c r="AA603" s="17">
        <f>VLOOKUP(J603,Budget!$J$2:$AB$2575,19,FALSE)</f>
        <v>7040</v>
      </c>
      <c r="AB603" s="17">
        <f>VLOOKUP(J603,Budget!$J$2:$AB$2575,5,FALSE)</f>
        <v>1600</v>
      </c>
    </row>
    <row r="604" spans="1:28" x14ac:dyDescent="0.2">
      <c r="A604" t="s">
        <v>986</v>
      </c>
      <c r="B604" t="s">
        <v>987</v>
      </c>
      <c r="C604" t="s">
        <v>988</v>
      </c>
      <c r="D604" t="s">
        <v>988</v>
      </c>
      <c r="E604" t="s">
        <v>934</v>
      </c>
      <c r="F604" t="s">
        <v>935</v>
      </c>
      <c r="G604" t="s">
        <v>26</v>
      </c>
      <c r="H604" t="s">
        <v>27</v>
      </c>
      <c r="I604" t="s">
        <v>21</v>
      </c>
      <c r="J604" t="s">
        <v>992</v>
      </c>
      <c r="K604" s="3">
        <v>12.173370003765744</v>
      </c>
      <c r="L604" s="3">
        <v>2702.4484246537795</v>
      </c>
      <c r="M604" s="3">
        <v>2580.4963376032874</v>
      </c>
      <c r="N604" s="3">
        <v>2328.2384817047332</v>
      </c>
      <c r="O604" s="3">
        <v>1905.8391534913915</v>
      </c>
      <c r="P604" s="9">
        <f t="shared" si="50"/>
        <v>1905.8391534913912</v>
      </c>
      <c r="Q604" s="9">
        <f t="shared" si="49"/>
        <v>1905.8391534913912</v>
      </c>
      <c r="R604" s="9">
        <f t="shared" si="49"/>
        <v>1905.8391534913912</v>
      </c>
      <c r="S604" s="9">
        <f t="shared" si="49"/>
        <v>1905.8391534913912</v>
      </c>
      <c r="T604" s="9">
        <f t="shared" si="49"/>
        <v>1905.8391534913912</v>
      </c>
      <c r="U604" s="9">
        <f t="shared" ref="Q604:V647" si="54">SUM($K604:$O604)/5</f>
        <v>1905.8391534913912</v>
      </c>
      <c r="V604" s="9">
        <f t="shared" si="54"/>
        <v>1905.8391534913912</v>
      </c>
      <c r="W604" s="3">
        <f t="shared" si="53"/>
        <v>9529.1957674569567</v>
      </c>
      <c r="X604" s="3">
        <f t="shared" si="51"/>
        <v>22870.069841896693</v>
      </c>
      <c r="Y604" s="3">
        <f>VLOOKUP(J604,[1]BD!$J$2:$W$2575,14,FALSE)</f>
        <v>26330.017907444668</v>
      </c>
      <c r="Z604" s="3">
        <f t="shared" si="52"/>
        <v>3459.9480655479747</v>
      </c>
      <c r="AA604" s="17">
        <f>VLOOKUP(J604,Budget!$J$2:$AB$2575,19,FALSE)</f>
        <v>10739.474647887324</v>
      </c>
      <c r="AB604" s="17">
        <f>VLOOKUP(J604,Budget!$J$2:$AB$2575,5,FALSE)</f>
        <v>2194.164989939638</v>
      </c>
    </row>
    <row r="605" spans="1:28" x14ac:dyDescent="0.2">
      <c r="A605" t="s">
        <v>986</v>
      </c>
      <c r="B605" t="s">
        <v>987</v>
      </c>
      <c r="C605" t="s">
        <v>988</v>
      </c>
      <c r="D605" t="s">
        <v>988</v>
      </c>
      <c r="E605" t="s">
        <v>934</v>
      </c>
      <c r="F605" t="s">
        <v>935</v>
      </c>
      <c r="G605" t="s">
        <v>29</v>
      </c>
      <c r="H605" t="s">
        <v>30</v>
      </c>
      <c r="I605" t="s">
        <v>21</v>
      </c>
      <c r="J605" t="s">
        <v>993</v>
      </c>
      <c r="K605" s="3">
        <v>7903.4140757534251</v>
      </c>
      <c r="L605" s="3">
        <v>0</v>
      </c>
      <c r="M605" s="3">
        <v>0</v>
      </c>
      <c r="N605" s="3">
        <v>0</v>
      </c>
      <c r="O605" s="3">
        <v>1975.8535189383563</v>
      </c>
      <c r="P605" s="9">
        <f t="shared" si="50"/>
        <v>1975.853518938356</v>
      </c>
      <c r="Q605" s="9">
        <f t="shared" si="54"/>
        <v>1975.853518938356</v>
      </c>
      <c r="R605" s="9">
        <f t="shared" si="54"/>
        <v>1975.853518938356</v>
      </c>
      <c r="S605" s="9">
        <f t="shared" si="54"/>
        <v>1975.853518938356</v>
      </c>
      <c r="T605" s="9">
        <f t="shared" si="54"/>
        <v>1975.853518938356</v>
      </c>
      <c r="U605" s="9">
        <f t="shared" si="54"/>
        <v>1975.853518938356</v>
      </c>
      <c r="V605" s="9">
        <f t="shared" si="54"/>
        <v>1975.853518938356</v>
      </c>
      <c r="W605" s="3">
        <f t="shared" si="53"/>
        <v>9879.2675946917807</v>
      </c>
      <c r="X605" s="3">
        <f t="shared" si="51"/>
        <v>23710.242227260271</v>
      </c>
      <c r="Y605" s="3">
        <f>VLOOKUP(J605,[1]BD!$J$2:$W$2575,14,FALSE)</f>
        <v>16100</v>
      </c>
      <c r="Z605" s="3">
        <f t="shared" si="52"/>
        <v>-7610.2422272602707</v>
      </c>
      <c r="AA605" s="17">
        <f>VLOOKUP(J605,Budget!$J$2:$AB$2575,19,FALSE)</f>
        <v>8050</v>
      </c>
      <c r="AB605" s="17">
        <f>VLOOKUP(J605,Budget!$J$2:$AB$2575,5,FALSE)</f>
        <v>0</v>
      </c>
    </row>
    <row r="606" spans="1:28" x14ac:dyDescent="0.2">
      <c r="A606" t="s">
        <v>986</v>
      </c>
      <c r="B606" t="s">
        <v>987</v>
      </c>
      <c r="C606" t="s">
        <v>988</v>
      </c>
      <c r="D606" t="s">
        <v>988</v>
      </c>
      <c r="E606" t="s">
        <v>934</v>
      </c>
      <c r="F606" t="s">
        <v>935</v>
      </c>
      <c r="G606" t="s">
        <v>32</v>
      </c>
      <c r="H606" t="s">
        <v>33</v>
      </c>
      <c r="I606" t="s">
        <v>21</v>
      </c>
      <c r="J606" t="s">
        <v>994</v>
      </c>
      <c r="K606" s="3">
        <v>3482.7249019404371</v>
      </c>
      <c r="L606" s="3">
        <v>0</v>
      </c>
      <c r="M606" s="3">
        <v>0</v>
      </c>
      <c r="N606" s="3">
        <v>0</v>
      </c>
      <c r="O606" s="3">
        <v>870.68122548510928</v>
      </c>
      <c r="P606" s="9">
        <f t="shared" si="50"/>
        <v>870.68122548510928</v>
      </c>
      <c r="Q606" s="9">
        <f t="shared" si="54"/>
        <v>870.68122548510928</v>
      </c>
      <c r="R606" s="9">
        <f t="shared" si="54"/>
        <v>870.68122548510928</v>
      </c>
      <c r="S606" s="9">
        <f t="shared" si="54"/>
        <v>870.68122548510928</v>
      </c>
      <c r="T606" s="9">
        <f t="shared" si="54"/>
        <v>870.68122548510928</v>
      </c>
      <c r="U606" s="9">
        <f t="shared" si="54"/>
        <v>870.68122548510928</v>
      </c>
      <c r="V606" s="9">
        <f t="shared" si="54"/>
        <v>870.68122548510928</v>
      </c>
      <c r="W606" s="3">
        <f t="shared" si="53"/>
        <v>4353.4061274255464</v>
      </c>
      <c r="X606" s="3">
        <f t="shared" si="51"/>
        <v>10448.174705821311</v>
      </c>
      <c r="Y606" s="3">
        <f>VLOOKUP(J606,[1]BD!$J$2:$W$2575,14,FALSE)</f>
        <v>5000</v>
      </c>
      <c r="Z606" s="3">
        <f t="shared" si="52"/>
        <v>-5448.1747058213114</v>
      </c>
      <c r="AA606" s="17">
        <f>VLOOKUP(J606,Budget!$J$2:$AB$2575,19,FALSE)</f>
        <v>2500</v>
      </c>
      <c r="AB606" s="17">
        <f>VLOOKUP(J606,Budget!$J$2:$AB$2575,5,FALSE)</f>
        <v>0</v>
      </c>
    </row>
    <row r="607" spans="1:28" x14ac:dyDescent="0.2">
      <c r="A607" t="s">
        <v>986</v>
      </c>
      <c r="B607" t="s">
        <v>987</v>
      </c>
      <c r="C607" t="s">
        <v>988</v>
      </c>
      <c r="D607" t="s">
        <v>988</v>
      </c>
      <c r="E607" t="s">
        <v>934</v>
      </c>
      <c r="F607" t="s">
        <v>935</v>
      </c>
      <c r="G607" t="s">
        <v>35</v>
      </c>
      <c r="H607" t="s">
        <v>36</v>
      </c>
      <c r="I607" t="s">
        <v>21</v>
      </c>
      <c r="J607" t="s">
        <v>995</v>
      </c>
      <c r="K607" s="3">
        <v>982.69845238539745</v>
      </c>
      <c r="L607" s="3">
        <v>0</v>
      </c>
      <c r="M607" s="3">
        <v>0</v>
      </c>
      <c r="N607" s="3">
        <v>232.80476320712901</v>
      </c>
      <c r="O607" s="3">
        <v>303.87580389813161</v>
      </c>
      <c r="P607" s="9">
        <f t="shared" si="50"/>
        <v>303.87580389813161</v>
      </c>
      <c r="Q607" s="9">
        <f t="shared" si="54"/>
        <v>303.87580389813161</v>
      </c>
      <c r="R607" s="9">
        <f t="shared" si="54"/>
        <v>303.87580389813161</v>
      </c>
      <c r="S607" s="9">
        <f t="shared" si="54"/>
        <v>303.87580389813161</v>
      </c>
      <c r="T607" s="9">
        <f t="shared" si="54"/>
        <v>303.87580389813161</v>
      </c>
      <c r="U607" s="9">
        <f t="shared" si="54"/>
        <v>303.87580389813161</v>
      </c>
      <c r="V607" s="9">
        <f t="shared" si="54"/>
        <v>303.87580389813161</v>
      </c>
      <c r="W607" s="3">
        <f t="shared" si="53"/>
        <v>1519.379019490658</v>
      </c>
      <c r="X607" s="3">
        <f t="shared" si="51"/>
        <v>3646.5096467775784</v>
      </c>
      <c r="Y607" s="3">
        <f>VLOOKUP(J607,[1]BD!$J$2:$W$2575,14,FALSE)</f>
        <v>1680</v>
      </c>
      <c r="Z607" s="3">
        <f t="shared" si="52"/>
        <v>-1966.5096467775784</v>
      </c>
      <c r="AA607" s="17">
        <f>VLOOKUP(J607,Budget!$J$2:$AB$2575,19,FALSE)</f>
        <v>840</v>
      </c>
      <c r="AB607" s="17">
        <f>VLOOKUP(J607,Budget!$J$2:$AB$2575,5,FALSE)</f>
        <v>240</v>
      </c>
    </row>
    <row r="608" spans="1:28" x14ac:dyDescent="0.2">
      <c r="A608" t="s">
        <v>986</v>
      </c>
      <c r="B608" t="s">
        <v>987</v>
      </c>
      <c r="C608" t="s">
        <v>988</v>
      </c>
      <c r="D608" t="s">
        <v>988</v>
      </c>
      <c r="E608" t="s">
        <v>934</v>
      </c>
      <c r="F608" t="s">
        <v>935</v>
      </c>
      <c r="G608" t="s">
        <v>38</v>
      </c>
      <c r="H608" t="s">
        <v>39</v>
      </c>
      <c r="I608" t="s">
        <v>21</v>
      </c>
      <c r="J608" t="s">
        <v>996</v>
      </c>
      <c r="K608" s="3">
        <v>2141.7131409129292</v>
      </c>
      <c r="L608" s="3">
        <v>1308.3770322490279</v>
      </c>
      <c r="M608" s="3">
        <v>906.24935507496696</v>
      </c>
      <c r="N608" s="3">
        <v>1047.070014726208</v>
      </c>
      <c r="O608" s="3">
        <v>1350.8523857407829</v>
      </c>
      <c r="P608" s="9">
        <f t="shared" si="50"/>
        <v>1350.8523857407829</v>
      </c>
      <c r="Q608" s="9">
        <f t="shared" si="54"/>
        <v>1350.8523857407829</v>
      </c>
      <c r="R608" s="9">
        <f t="shared" si="54"/>
        <v>1350.8523857407829</v>
      </c>
      <c r="S608" s="9">
        <f t="shared" si="54"/>
        <v>1350.8523857407829</v>
      </c>
      <c r="T608" s="9">
        <f t="shared" si="54"/>
        <v>1350.8523857407829</v>
      </c>
      <c r="U608" s="9">
        <f t="shared" si="54"/>
        <v>1350.8523857407829</v>
      </c>
      <c r="V608" s="9">
        <f t="shared" si="54"/>
        <v>1350.8523857407829</v>
      </c>
      <c r="W608" s="3">
        <f t="shared" si="53"/>
        <v>6754.2619287039142</v>
      </c>
      <c r="X608" s="3">
        <f t="shared" si="51"/>
        <v>16210.228628889397</v>
      </c>
      <c r="Y608" s="3">
        <f>VLOOKUP(J608,[1]BD!$J$2:$W$2575,14,FALSE)</f>
        <v>17177.445674419454</v>
      </c>
      <c r="Z608" s="3">
        <f t="shared" si="52"/>
        <v>967.21704553005657</v>
      </c>
      <c r="AA608" s="17">
        <f>VLOOKUP(J608,Budget!$J$2:$AB$2575,19,FALSE)</f>
        <v>7157.269031008107</v>
      </c>
      <c r="AB608" s="17">
        <f>VLOOKUP(J608,Budget!$J$2:$AB$2575,5,FALSE)</f>
        <v>1431.4538062016213</v>
      </c>
    </row>
    <row r="609" spans="1:28" x14ac:dyDescent="0.2">
      <c r="A609" t="s">
        <v>986</v>
      </c>
      <c r="B609" t="s">
        <v>987</v>
      </c>
      <c r="C609" t="s">
        <v>988</v>
      </c>
      <c r="D609" t="s">
        <v>988</v>
      </c>
      <c r="E609" t="s">
        <v>934</v>
      </c>
      <c r="F609" t="s">
        <v>935</v>
      </c>
      <c r="G609" t="s">
        <v>41</v>
      </c>
      <c r="H609" t="s">
        <v>42</v>
      </c>
      <c r="I609" t="s">
        <v>21</v>
      </c>
      <c r="J609" t="s">
        <v>997</v>
      </c>
      <c r="K609" s="3">
        <v>89.010666636269235</v>
      </c>
      <c r="L609" s="3">
        <v>98.471364473095605</v>
      </c>
      <c r="M609" s="3">
        <v>151.25224499161931</v>
      </c>
      <c r="N609" s="3">
        <v>337.24021226705514</v>
      </c>
      <c r="O609" s="3">
        <v>168.99362209200984</v>
      </c>
      <c r="P609" s="9">
        <f t="shared" si="50"/>
        <v>168.99362209200984</v>
      </c>
      <c r="Q609" s="9">
        <f t="shared" si="54"/>
        <v>168.99362209200984</v>
      </c>
      <c r="R609" s="9">
        <f t="shared" si="54"/>
        <v>168.99362209200984</v>
      </c>
      <c r="S609" s="9">
        <f t="shared" si="54"/>
        <v>168.99362209200984</v>
      </c>
      <c r="T609" s="9">
        <f t="shared" si="54"/>
        <v>168.99362209200984</v>
      </c>
      <c r="U609" s="9">
        <f t="shared" si="54"/>
        <v>168.99362209200984</v>
      </c>
      <c r="V609" s="9">
        <f t="shared" si="54"/>
        <v>168.99362209200984</v>
      </c>
      <c r="W609" s="3">
        <f t="shared" si="53"/>
        <v>844.96811046004927</v>
      </c>
      <c r="X609" s="3">
        <f t="shared" si="51"/>
        <v>2027.9234651041186</v>
      </c>
      <c r="Y609" s="3">
        <f>VLOOKUP(J609,[1]BD!$J$2:$W$2575,14,FALSE)</f>
        <v>3000</v>
      </c>
      <c r="Z609" s="3">
        <f t="shared" si="52"/>
        <v>972.07653489588142</v>
      </c>
      <c r="AA609" s="17">
        <f>VLOOKUP(J609,Budget!$J$2:$AB$2575,19,FALSE)</f>
        <v>1250</v>
      </c>
      <c r="AB609" s="17">
        <f>VLOOKUP(J609,Budget!$J$2:$AB$2575,5,FALSE)</f>
        <v>250</v>
      </c>
    </row>
    <row r="610" spans="1:28" x14ac:dyDescent="0.2">
      <c r="A610" t="s">
        <v>986</v>
      </c>
      <c r="B610" t="s">
        <v>987</v>
      </c>
      <c r="C610" t="s">
        <v>988</v>
      </c>
      <c r="D610" t="s">
        <v>988</v>
      </c>
      <c r="E610" t="s">
        <v>934</v>
      </c>
      <c r="F610" t="s">
        <v>935</v>
      </c>
      <c r="G610" t="s">
        <v>44</v>
      </c>
      <c r="H610" t="s">
        <v>45</v>
      </c>
      <c r="I610" t="s">
        <v>21</v>
      </c>
      <c r="J610" t="s">
        <v>998</v>
      </c>
      <c r="K610" s="3">
        <v>946.34762493913331</v>
      </c>
      <c r="L610" s="3">
        <v>1539.4231535374474</v>
      </c>
      <c r="M610" s="3">
        <v>730.71086853080658</v>
      </c>
      <c r="N610" s="3">
        <v>605.26657824597658</v>
      </c>
      <c r="O610" s="3">
        <v>955.43705631334103</v>
      </c>
      <c r="P610" s="9">
        <f t="shared" si="50"/>
        <v>955.43705631334103</v>
      </c>
      <c r="Q610" s="9">
        <f t="shared" si="54"/>
        <v>955.43705631334103</v>
      </c>
      <c r="R610" s="9">
        <f t="shared" si="54"/>
        <v>955.43705631334103</v>
      </c>
      <c r="S610" s="9">
        <f t="shared" si="54"/>
        <v>955.43705631334103</v>
      </c>
      <c r="T610" s="9">
        <f t="shared" si="54"/>
        <v>955.43705631334103</v>
      </c>
      <c r="U610" s="9">
        <f t="shared" si="54"/>
        <v>955.43705631334103</v>
      </c>
      <c r="V610" s="9">
        <f t="shared" si="54"/>
        <v>955.43705631334103</v>
      </c>
      <c r="W610" s="3">
        <f t="shared" si="53"/>
        <v>4777.1852815667053</v>
      </c>
      <c r="X610" s="3">
        <f t="shared" si="51"/>
        <v>11465.244675760094</v>
      </c>
      <c r="Y610" s="3">
        <f>VLOOKUP(J610,[1]BD!$J$2:$W$2575,14,FALSE)</f>
        <v>14639.2</v>
      </c>
      <c r="Z610" s="3">
        <f t="shared" si="52"/>
        <v>3173.955324239907</v>
      </c>
      <c r="AA610" s="17">
        <f>VLOOKUP(J610,Budget!$J$2:$AB$2575,19,FALSE)</f>
        <v>6112.4</v>
      </c>
      <c r="AB610" s="17">
        <f>VLOOKUP(J610,Budget!$J$2:$AB$2575,5,FALSE)</f>
        <v>1207.2</v>
      </c>
    </row>
    <row r="611" spans="1:28" x14ac:dyDescent="0.2">
      <c r="A611" t="s">
        <v>986</v>
      </c>
      <c r="B611" t="s">
        <v>987</v>
      </c>
      <c r="C611" t="s">
        <v>988</v>
      </c>
      <c r="D611" t="s">
        <v>988</v>
      </c>
      <c r="E611" t="s">
        <v>934</v>
      </c>
      <c r="F611" t="s">
        <v>935</v>
      </c>
      <c r="G611" t="s">
        <v>47</v>
      </c>
      <c r="H611" t="s">
        <v>48</v>
      </c>
      <c r="I611" t="s">
        <v>21</v>
      </c>
      <c r="J611" t="s">
        <v>999</v>
      </c>
      <c r="K611" s="3">
        <v>88.931524061105293</v>
      </c>
      <c r="L611" s="3">
        <v>176.56672540082403</v>
      </c>
      <c r="M611" s="3">
        <v>112.53861551518345</v>
      </c>
      <c r="N611" s="3">
        <v>440.27396142735768</v>
      </c>
      <c r="O611" s="3">
        <v>204.5777066011176</v>
      </c>
      <c r="P611" s="9">
        <f t="shared" si="50"/>
        <v>204.5777066011176</v>
      </c>
      <c r="Q611" s="9">
        <f t="shared" si="54"/>
        <v>204.5777066011176</v>
      </c>
      <c r="R611" s="9">
        <f t="shared" si="54"/>
        <v>204.5777066011176</v>
      </c>
      <c r="S611" s="9">
        <f t="shared" si="54"/>
        <v>204.5777066011176</v>
      </c>
      <c r="T611" s="9">
        <f t="shared" si="54"/>
        <v>204.5777066011176</v>
      </c>
      <c r="U611" s="9">
        <f t="shared" si="54"/>
        <v>204.5777066011176</v>
      </c>
      <c r="V611" s="9">
        <f t="shared" si="54"/>
        <v>204.5777066011176</v>
      </c>
      <c r="W611" s="3">
        <f t="shared" si="53"/>
        <v>1022.888533005588</v>
      </c>
      <c r="X611" s="3">
        <f t="shared" si="51"/>
        <v>2454.9324792134112</v>
      </c>
      <c r="Y611" s="3">
        <f>VLOOKUP(J611,[1]BD!$J$2:$W$2575,14,FALSE)</f>
        <v>3447.6000000000004</v>
      </c>
      <c r="Z611" s="3">
        <f t="shared" si="52"/>
        <v>992.66752078658919</v>
      </c>
      <c r="AA611" s="17">
        <f>VLOOKUP(J611,Budget!$J$2:$AB$2575,19,FALSE)</f>
        <v>1436.5</v>
      </c>
      <c r="AB611" s="17">
        <f>VLOOKUP(J611,Budget!$J$2:$AB$2575,5,FALSE)</f>
        <v>287.3</v>
      </c>
    </row>
    <row r="612" spans="1:28" x14ac:dyDescent="0.2">
      <c r="A612" t="s">
        <v>986</v>
      </c>
      <c r="B612" t="s">
        <v>987</v>
      </c>
      <c r="C612" t="s">
        <v>988</v>
      </c>
      <c r="D612" t="s">
        <v>988</v>
      </c>
      <c r="E612" t="s">
        <v>934</v>
      </c>
      <c r="F612" t="s">
        <v>935</v>
      </c>
      <c r="G612" t="s">
        <v>50</v>
      </c>
      <c r="H612" t="s">
        <v>51</v>
      </c>
      <c r="I612" t="s">
        <v>21</v>
      </c>
      <c r="J612" t="s">
        <v>1000</v>
      </c>
      <c r="K612" s="3">
        <v>316.8982026439802</v>
      </c>
      <c r="L612" s="3">
        <v>264.84859785877688</v>
      </c>
      <c r="M612" s="3">
        <v>251.47092409475619</v>
      </c>
      <c r="N612" s="3">
        <v>359.17661466508019</v>
      </c>
      <c r="O612" s="3">
        <v>298.09858481564839</v>
      </c>
      <c r="P612" s="9">
        <f t="shared" si="50"/>
        <v>298.09858481564839</v>
      </c>
      <c r="Q612" s="9">
        <f t="shared" si="54"/>
        <v>298.09858481564839</v>
      </c>
      <c r="R612" s="9">
        <f t="shared" si="54"/>
        <v>298.09858481564839</v>
      </c>
      <c r="S612" s="9">
        <f t="shared" si="54"/>
        <v>298.09858481564839</v>
      </c>
      <c r="T612" s="9">
        <f t="shared" si="54"/>
        <v>298.09858481564839</v>
      </c>
      <c r="U612" s="9">
        <f t="shared" si="54"/>
        <v>298.09858481564839</v>
      </c>
      <c r="V612" s="9">
        <f t="shared" si="54"/>
        <v>298.09858481564839</v>
      </c>
      <c r="W612" s="3">
        <f t="shared" si="53"/>
        <v>1490.4929240782419</v>
      </c>
      <c r="X612" s="3">
        <f t="shared" si="51"/>
        <v>3577.1830177877805</v>
      </c>
      <c r="Y612" s="3">
        <f>VLOOKUP(J612,[1]BD!$J$2:$W$2575,14,FALSE)</f>
        <v>2640</v>
      </c>
      <c r="Z612" s="3">
        <f t="shared" si="52"/>
        <v>-937.1830177877805</v>
      </c>
      <c r="AA612" s="17">
        <f>VLOOKUP(J612,Budget!$J$2:$AB$2575,19,FALSE)</f>
        <v>1100</v>
      </c>
      <c r="AB612" s="17">
        <f>VLOOKUP(J612,Budget!$J$2:$AB$2575,5,FALSE)</f>
        <v>220</v>
      </c>
    </row>
    <row r="613" spans="1:28" x14ac:dyDescent="0.2">
      <c r="A613" t="s">
        <v>986</v>
      </c>
      <c r="B613" t="s">
        <v>987</v>
      </c>
      <c r="C613" t="s">
        <v>988</v>
      </c>
      <c r="D613" t="s">
        <v>988</v>
      </c>
      <c r="E613" t="s">
        <v>934</v>
      </c>
      <c r="F613" t="s">
        <v>935</v>
      </c>
      <c r="G613" t="s">
        <v>68</v>
      </c>
      <c r="H613" t="s">
        <v>69</v>
      </c>
      <c r="I613" t="s">
        <v>21</v>
      </c>
      <c r="J613" t="s">
        <v>1001</v>
      </c>
      <c r="K613" s="3">
        <v>727.95270444426728</v>
      </c>
      <c r="L613" s="3">
        <v>811.87937743531097</v>
      </c>
      <c r="M613" s="3">
        <v>829.56729599348489</v>
      </c>
      <c r="N613" s="3">
        <v>227.84288842798588</v>
      </c>
      <c r="O613" s="3">
        <v>649.31056657526233</v>
      </c>
      <c r="P613" s="9">
        <f t="shared" si="50"/>
        <v>649.31056657526233</v>
      </c>
      <c r="Q613" s="9">
        <f t="shared" si="54"/>
        <v>649.31056657526233</v>
      </c>
      <c r="R613" s="9">
        <f t="shared" si="54"/>
        <v>649.31056657526233</v>
      </c>
      <c r="S613" s="9">
        <f t="shared" si="54"/>
        <v>649.31056657526233</v>
      </c>
      <c r="T613" s="9">
        <f t="shared" si="54"/>
        <v>649.31056657526233</v>
      </c>
      <c r="U613" s="9">
        <f t="shared" si="54"/>
        <v>649.31056657526233</v>
      </c>
      <c r="V613" s="9">
        <f t="shared" si="54"/>
        <v>649.31056657526233</v>
      </c>
      <c r="W613" s="3">
        <f t="shared" si="53"/>
        <v>3246.5528328763116</v>
      </c>
      <c r="X613" s="3">
        <f t="shared" si="51"/>
        <v>7791.7267989031498</v>
      </c>
      <c r="Y613" s="3">
        <f>VLOOKUP(J613,[1]BD!$J$2:$W$2575,14,FALSE)</f>
        <v>8772.1999999999989</v>
      </c>
      <c r="Z613" s="3">
        <f t="shared" si="52"/>
        <v>980.47320109684915</v>
      </c>
      <c r="AA613" s="17">
        <f>VLOOKUP(J613,Budget!$J$2:$AB$2575,19,FALSE)</f>
        <v>3661.7999999999993</v>
      </c>
      <c r="AB613" s="17">
        <f>VLOOKUP(J613,Budget!$J$2:$AB$2575,5,FALSE)</f>
        <v>764.6</v>
      </c>
    </row>
    <row r="614" spans="1:28" x14ac:dyDescent="0.2">
      <c r="A614" t="s">
        <v>986</v>
      </c>
      <c r="B614" t="s">
        <v>987</v>
      </c>
      <c r="C614" t="s">
        <v>988</v>
      </c>
      <c r="D614" t="s">
        <v>988</v>
      </c>
      <c r="E614" t="s">
        <v>934</v>
      </c>
      <c r="F614" t="s">
        <v>935</v>
      </c>
      <c r="G614" t="s">
        <v>1002</v>
      </c>
      <c r="H614" t="s">
        <v>1003</v>
      </c>
      <c r="I614" t="s">
        <v>21</v>
      </c>
      <c r="J614" t="s">
        <v>1004</v>
      </c>
      <c r="K614" s="3">
        <v>3680.388408236759</v>
      </c>
      <c r="L614" s="3">
        <v>1437.3597557673049</v>
      </c>
      <c r="M614" s="3">
        <v>0</v>
      </c>
      <c r="N614" s="3">
        <v>0</v>
      </c>
      <c r="O614" s="3">
        <v>1279.437041001016</v>
      </c>
      <c r="P614" s="9">
        <f t="shared" si="50"/>
        <v>1279.437041001016</v>
      </c>
      <c r="Q614" s="9">
        <f t="shared" si="54"/>
        <v>1279.437041001016</v>
      </c>
      <c r="R614" s="9">
        <f t="shared" si="54"/>
        <v>1279.437041001016</v>
      </c>
      <c r="S614" s="9">
        <f t="shared" si="54"/>
        <v>1279.437041001016</v>
      </c>
      <c r="T614" s="9">
        <f t="shared" si="54"/>
        <v>1279.437041001016</v>
      </c>
      <c r="U614" s="9">
        <f t="shared" si="54"/>
        <v>1279.437041001016</v>
      </c>
      <c r="V614" s="9">
        <f t="shared" si="54"/>
        <v>1279.437041001016</v>
      </c>
      <c r="W614" s="3">
        <f t="shared" si="53"/>
        <v>6397.1852050050802</v>
      </c>
      <c r="X614" s="3">
        <f t="shared" si="51"/>
        <v>15353.244492012192</v>
      </c>
      <c r="Y614" s="3">
        <f>VLOOKUP(J614,[1]BD!$J$2:$W$2575,14,FALSE)</f>
        <v>21102.799999999999</v>
      </c>
      <c r="Z614" s="3">
        <f t="shared" si="52"/>
        <v>5749.5555079878068</v>
      </c>
      <c r="AA614" s="17">
        <f>VLOOKUP(J614,Budget!$J$2:$AB$2575,19,FALSE)</f>
        <v>10551.4</v>
      </c>
      <c r="AB614" s="17">
        <f>VLOOKUP(J614,Budget!$J$2:$AB$2575,5,FALSE)</f>
        <v>0</v>
      </c>
    </row>
    <row r="615" spans="1:28" x14ac:dyDescent="0.2">
      <c r="A615" t="s">
        <v>1005</v>
      </c>
      <c r="B615" t="s">
        <v>1006</v>
      </c>
      <c r="C615" t="s">
        <v>988</v>
      </c>
      <c r="D615" t="s">
        <v>988</v>
      </c>
      <c r="E615" t="s">
        <v>13</v>
      </c>
      <c r="F615" t="s">
        <v>14</v>
      </c>
      <c r="G615" t="s">
        <v>1007</v>
      </c>
      <c r="H615" t="s">
        <v>1008</v>
      </c>
      <c r="I615" t="s">
        <v>21</v>
      </c>
      <c r="J615" t="s">
        <v>1009</v>
      </c>
      <c r="K615" s="3">
        <v>142.98637017944981</v>
      </c>
      <c r="L615" s="3">
        <v>27.185561916131036</v>
      </c>
      <c r="M615" s="3">
        <v>90.274835481727578</v>
      </c>
      <c r="N615" s="3">
        <v>5.520736273919006</v>
      </c>
      <c r="O615" s="3">
        <v>66.491875962806859</v>
      </c>
      <c r="P615" s="9">
        <f t="shared" si="50"/>
        <v>66.491875962806859</v>
      </c>
      <c r="Q615" s="9">
        <f t="shared" si="54"/>
        <v>66.491875962806859</v>
      </c>
      <c r="R615" s="9">
        <f t="shared" si="54"/>
        <v>66.491875962806859</v>
      </c>
      <c r="S615" s="9">
        <f t="shared" si="54"/>
        <v>66.491875962806859</v>
      </c>
      <c r="T615" s="9">
        <f t="shared" si="54"/>
        <v>66.491875962806859</v>
      </c>
      <c r="U615" s="9">
        <f t="shared" si="54"/>
        <v>66.491875962806859</v>
      </c>
      <c r="V615" s="9">
        <f t="shared" si="54"/>
        <v>66.491875962806859</v>
      </c>
      <c r="W615" s="3">
        <f t="shared" si="53"/>
        <v>332.45937981403426</v>
      </c>
      <c r="X615" s="3">
        <f t="shared" si="51"/>
        <v>797.90251155368207</v>
      </c>
      <c r="Y615" s="3">
        <f>VLOOKUP(J615,[1]BD!$J$2:$W$2575,14,FALSE)</f>
        <v>2229</v>
      </c>
      <c r="Z615" s="3">
        <f t="shared" si="52"/>
        <v>1431.097488446318</v>
      </c>
      <c r="AA615" s="17">
        <f>VLOOKUP(J615,Budget!$J$2:$AB$2575,19,FALSE)</f>
        <v>660.44444444444446</v>
      </c>
      <c r="AB615" s="17">
        <f>VLOOKUP(J615,Budget!$J$2:$AB$2575,5,FALSE)</f>
        <v>82.555555555555557</v>
      </c>
    </row>
    <row r="616" spans="1:28" x14ac:dyDescent="0.2">
      <c r="A616" t="s">
        <v>1005</v>
      </c>
      <c r="B616" t="s">
        <v>1006</v>
      </c>
      <c r="C616" t="s">
        <v>988</v>
      </c>
      <c r="D616" t="s">
        <v>988</v>
      </c>
      <c r="E616" t="s">
        <v>13</v>
      </c>
      <c r="F616" t="s">
        <v>14</v>
      </c>
      <c r="G616" t="s">
        <v>1010</v>
      </c>
      <c r="H616" t="s">
        <v>1011</v>
      </c>
      <c r="I616" t="s">
        <v>21</v>
      </c>
      <c r="J616" t="s">
        <v>1012</v>
      </c>
      <c r="K616" s="3">
        <v>12.398252947482534</v>
      </c>
      <c r="L616" s="3">
        <v>5.0231024822284454</v>
      </c>
      <c r="M616" s="3">
        <v>9.2961943501470987</v>
      </c>
      <c r="N616" s="3">
        <v>8.9682621121748358</v>
      </c>
      <c r="O616" s="3">
        <v>8.9214529730082273</v>
      </c>
      <c r="P616" s="9">
        <f t="shared" si="50"/>
        <v>8.9214529730082273</v>
      </c>
      <c r="Q616" s="9">
        <f t="shared" si="54"/>
        <v>8.9214529730082273</v>
      </c>
      <c r="R616" s="9">
        <f t="shared" si="54"/>
        <v>8.9214529730082273</v>
      </c>
      <c r="S616" s="9">
        <f t="shared" si="54"/>
        <v>8.9214529730082273</v>
      </c>
      <c r="T616" s="9">
        <f t="shared" si="54"/>
        <v>8.9214529730082273</v>
      </c>
      <c r="U616" s="9">
        <f t="shared" si="54"/>
        <v>8.9214529730082273</v>
      </c>
      <c r="V616" s="9">
        <f t="shared" si="54"/>
        <v>8.9214529730082273</v>
      </c>
      <c r="W616" s="3">
        <f t="shared" si="53"/>
        <v>44.607264865041138</v>
      </c>
      <c r="X616" s="3">
        <f t="shared" si="51"/>
        <v>107.05743567609873</v>
      </c>
      <c r="Y616" s="3">
        <f>VLOOKUP(J616,[1]BD!$J$2:$W$2575,14,FALSE)</f>
        <v>216.00000000000009</v>
      </c>
      <c r="Z616" s="3">
        <f t="shared" si="52"/>
        <v>108.94256432390135</v>
      </c>
      <c r="AA616" s="17">
        <f>VLOOKUP(J616,Budget!$J$2:$AB$2575,19,FALSE)</f>
        <v>64.000000000000014</v>
      </c>
      <c r="AB616" s="17">
        <f>VLOOKUP(J616,Budget!$J$2:$AB$2575,5,FALSE)</f>
        <v>8.0000000000000018</v>
      </c>
    </row>
    <row r="617" spans="1:28" x14ac:dyDescent="0.2">
      <c r="A617" t="s">
        <v>1005</v>
      </c>
      <c r="B617" t="s">
        <v>1006</v>
      </c>
      <c r="C617" t="s">
        <v>988</v>
      </c>
      <c r="D617" t="s">
        <v>988</v>
      </c>
      <c r="E617" t="s">
        <v>80</v>
      </c>
      <c r="F617" t="s">
        <v>81</v>
      </c>
      <c r="G617" t="s">
        <v>1007</v>
      </c>
      <c r="H617" t="s">
        <v>1008</v>
      </c>
      <c r="I617" t="s">
        <v>21</v>
      </c>
      <c r="J617" t="s">
        <v>1013</v>
      </c>
      <c r="K617" s="3">
        <v>283.25371937122065</v>
      </c>
      <c r="L617" s="3">
        <v>2114.6219699100761</v>
      </c>
      <c r="M617" s="3">
        <v>743.13697680820951</v>
      </c>
      <c r="N617" s="3">
        <v>388.55212744890804</v>
      </c>
      <c r="O617" s="3">
        <v>882.39119838460351</v>
      </c>
      <c r="P617" s="9">
        <f t="shared" si="50"/>
        <v>882.39119838460351</v>
      </c>
      <c r="Q617" s="9">
        <f t="shared" si="54"/>
        <v>882.39119838460351</v>
      </c>
      <c r="R617" s="9">
        <f t="shared" si="54"/>
        <v>882.39119838460351</v>
      </c>
      <c r="S617" s="9">
        <f t="shared" si="54"/>
        <v>882.39119838460351</v>
      </c>
      <c r="T617" s="9">
        <f t="shared" si="54"/>
        <v>882.39119838460351</v>
      </c>
      <c r="U617" s="9">
        <f t="shared" si="54"/>
        <v>882.39119838460351</v>
      </c>
      <c r="V617" s="9">
        <f t="shared" si="54"/>
        <v>882.39119838460351</v>
      </c>
      <c r="W617" s="3">
        <f t="shared" si="53"/>
        <v>4411.9559919230178</v>
      </c>
      <c r="X617" s="3">
        <f t="shared" si="51"/>
        <v>10588.694380615241</v>
      </c>
      <c r="Y617" s="3">
        <f>VLOOKUP(J617,[1]BD!$J$2:$W$2575,14,FALSE)</f>
        <v>16717.5</v>
      </c>
      <c r="Z617" s="3">
        <f t="shared" si="52"/>
        <v>6128.8056193847588</v>
      </c>
      <c r="AA617" s="17">
        <f>VLOOKUP(J617,Budget!$J$2:$AB$2575,19,FALSE)</f>
        <v>4953.333333333333</v>
      </c>
      <c r="AB617" s="17">
        <f>VLOOKUP(J617,Budget!$J$2:$AB$2575,5,FALSE)</f>
        <v>619.16666666666663</v>
      </c>
    </row>
    <row r="618" spans="1:28" x14ac:dyDescent="0.2">
      <c r="A618" t="s">
        <v>1005</v>
      </c>
      <c r="B618" t="s">
        <v>1006</v>
      </c>
      <c r="C618" t="s">
        <v>988</v>
      </c>
      <c r="D618" t="s">
        <v>988</v>
      </c>
      <c r="E618" t="s">
        <v>80</v>
      </c>
      <c r="F618" t="s">
        <v>81</v>
      </c>
      <c r="G618" t="s">
        <v>1010</v>
      </c>
      <c r="H618" t="s">
        <v>1011</v>
      </c>
      <c r="I618" t="s">
        <v>21</v>
      </c>
      <c r="J618" t="s">
        <v>1014</v>
      </c>
      <c r="K618" s="3">
        <v>119.68180632840816</v>
      </c>
      <c r="L618" s="3">
        <v>183.17523410919947</v>
      </c>
      <c r="M618" s="3">
        <v>13.000877904933455</v>
      </c>
      <c r="N618" s="3">
        <v>102.26009225867728</v>
      </c>
      <c r="O618" s="3">
        <v>104.52950265030459</v>
      </c>
      <c r="P618" s="9">
        <f t="shared" si="50"/>
        <v>104.52950265030458</v>
      </c>
      <c r="Q618" s="9">
        <f t="shared" si="54"/>
        <v>104.52950265030458</v>
      </c>
      <c r="R618" s="9">
        <f t="shared" si="54"/>
        <v>104.52950265030458</v>
      </c>
      <c r="S618" s="9">
        <f t="shared" si="54"/>
        <v>104.52950265030458</v>
      </c>
      <c r="T618" s="9">
        <f t="shared" si="54"/>
        <v>104.52950265030458</v>
      </c>
      <c r="U618" s="9">
        <f t="shared" si="54"/>
        <v>104.52950265030458</v>
      </c>
      <c r="V618" s="9">
        <f t="shared" si="54"/>
        <v>104.52950265030458</v>
      </c>
      <c r="W618" s="3">
        <f t="shared" si="53"/>
        <v>522.64751325152292</v>
      </c>
      <c r="X618" s="3">
        <f t="shared" si="51"/>
        <v>1254.3540318036548</v>
      </c>
      <c r="Y618" s="3">
        <f>VLOOKUP(J618,[1]BD!$J$2:$W$2575,14,FALSE)</f>
        <v>1620.0000000000005</v>
      </c>
      <c r="Z618" s="3">
        <f t="shared" si="52"/>
        <v>365.64596819634562</v>
      </c>
      <c r="AA618" s="17">
        <f>VLOOKUP(J618,Budget!$J$2:$AB$2575,19,FALSE)</f>
        <v>480.00000000000006</v>
      </c>
      <c r="AB618" s="17">
        <f>VLOOKUP(J618,Budget!$J$2:$AB$2575,5,FALSE)</f>
        <v>60.000000000000007</v>
      </c>
    </row>
    <row r="619" spans="1:28" x14ac:dyDescent="0.2">
      <c r="A619" t="s">
        <v>1005</v>
      </c>
      <c r="B619" t="s">
        <v>1006</v>
      </c>
      <c r="C619" t="s">
        <v>988</v>
      </c>
      <c r="D619" t="s">
        <v>988</v>
      </c>
      <c r="E619" t="s">
        <v>170</v>
      </c>
      <c r="F619" t="s">
        <v>171</v>
      </c>
      <c r="G619" t="s">
        <v>1007</v>
      </c>
      <c r="H619" t="s">
        <v>1008</v>
      </c>
      <c r="I619" t="s">
        <v>21</v>
      </c>
      <c r="J619" t="s">
        <v>1015</v>
      </c>
      <c r="K619" s="3">
        <v>11585.318989658292</v>
      </c>
      <c r="L619" s="3">
        <v>15134.521341546397</v>
      </c>
      <c r="M619" s="3">
        <v>3654.7065029570181</v>
      </c>
      <c r="N619" s="3">
        <v>7558.9394775084329</v>
      </c>
      <c r="O619" s="3">
        <v>9483.3715779175345</v>
      </c>
      <c r="P619" s="9">
        <f t="shared" si="50"/>
        <v>9483.3715779175345</v>
      </c>
      <c r="Q619" s="9">
        <f t="shared" si="54"/>
        <v>9483.3715779175345</v>
      </c>
      <c r="R619" s="9">
        <f t="shared" si="54"/>
        <v>9483.3715779175345</v>
      </c>
      <c r="S619" s="9">
        <f t="shared" si="54"/>
        <v>9483.3715779175345</v>
      </c>
      <c r="T619" s="9">
        <f t="shared" si="54"/>
        <v>9483.3715779175345</v>
      </c>
      <c r="U619" s="9">
        <f t="shared" si="54"/>
        <v>9483.3715779175345</v>
      </c>
      <c r="V619" s="9">
        <f t="shared" si="54"/>
        <v>9483.3715779175345</v>
      </c>
      <c r="W619" s="3">
        <f t="shared" si="53"/>
        <v>47416.857889587671</v>
      </c>
      <c r="X619" s="3">
        <f t="shared" si="51"/>
        <v>113800.45893501044</v>
      </c>
      <c r="Y619" s="3">
        <f>VLOOKUP(J619,[1]BD!$J$2:$W$2575,14,FALSE)</f>
        <v>210091.5</v>
      </c>
      <c r="Z619" s="3">
        <f t="shared" si="52"/>
        <v>96291.041064989564</v>
      </c>
      <c r="AA619" s="17">
        <f>VLOOKUP(J619,Budget!$J$2:$AB$2575,19,FALSE)</f>
        <v>62249.333333333336</v>
      </c>
      <c r="AB619" s="17">
        <f>VLOOKUP(J619,Budget!$J$2:$AB$2575,5,FALSE)</f>
        <v>7781.166666666667</v>
      </c>
    </row>
    <row r="620" spans="1:28" x14ac:dyDescent="0.2">
      <c r="A620" t="s">
        <v>1005</v>
      </c>
      <c r="B620" t="s">
        <v>1006</v>
      </c>
      <c r="C620" t="s">
        <v>988</v>
      </c>
      <c r="D620" t="s">
        <v>988</v>
      </c>
      <c r="E620" t="s">
        <v>170</v>
      </c>
      <c r="F620" t="s">
        <v>171</v>
      </c>
      <c r="G620" t="s">
        <v>1010</v>
      </c>
      <c r="H620" t="s">
        <v>1011</v>
      </c>
      <c r="I620" t="s">
        <v>21</v>
      </c>
      <c r="J620" t="s">
        <v>1016</v>
      </c>
      <c r="K620" s="3">
        <v>297.86656301403241</v>
      </c>
      <c r="L620" s="3">
        <v>38.531613071978157</v>
      </c>
      <c r="M620" s="3">
        <v>116.63854657381304</v>
      </c>
      <c r="N620" s="3">
        <v>167.60049630109631</v>
      </c>
      <c r="O620" s="3">
        <v>155.15930474022997</v>
      </c>
      <c r="P620" s="9">
        <f t="shared" si="50"/>
        <v>155.15930474022997</v>
      </c>
      <c r="Q620" s="9">
        <f t="shared" si="54"/>
        <v>155.15930474022997</v>
      </c>
      <c r="R620" s="9">
        <f t="shared" si="54"/>
        <v>155.15930474022997</v>
      </c>
      <c r="S620" s="9">
        <f t="shared" si="54"/>
        <v>155.15930474022997</v>
      </c>
      <c r="T620" s="9">
        <f t="shared" si="54"/>
        <v>155.15930474022997</v>
      </c>
      <c r="U620" s="9">
        <f t="shared" si="54"/>
        <v>155.15930474022997</v>
      </c>
      <c r="V620" s="9">
        <f t="shared" si="54"/>
        <v>155.15930474022997</v>
      </c>
      <c r="W620" s="3">
        <f t="shared" si="53"/>
        <v>775.79652370114991</v>
      </c>
      <c r="X620" s="3">
        <f t="shared" si="51"/>
        <v>1861.9116568827601</v>
      </c>
      <c r="Y620" s="3">
        <f>VLOOKUP(J620,[1]BD!$J$2:$W$2575,14,FALSE)</f>
        <v>2916.0000000000009</v>
      </c>
      <c r="Z620" s="3">
        <f t="shared" si="52"/>
        <v>1054.0883431172408</v>
      </c>
      <c r="AA620" s="17">
        <f>VLOOKUP(J620,Budget!$J$2:$AB$2575,19,FALSE)</f>
        <v>864.00000000000011</v>
      </c>
      <c r="AB620" s="17">
        <f>VLOOKUP(J620,Budget!$J$2:$AB$2575,5,FALSE)</f>
        <v>108.00000000000001</v>
      </c>
    </row>
    <row r="621" spans="1:28" x14ac:dyDescent="0.2">
      <c r="A621" t="s">
        <v>1005</v>
      </c>
      <c r="B621" t="s">
        <v>1006</v>
      </c>
      <c r="C621" t="s">
        <v>988</v>
      </c>
      <c r="D621" t="s">
        <v>988</v>
      </c>
      <c r="E621" t="s">
        <v>170</v>
      </c>
      <c r="F621" t="s">
        <v>171</v>
      </c>
      <c r="G621" t="s">
        <v>1017</v>
      </c>
      <c r="H621" t="s">
        <v>1018</v>
      </c>
      <c r="I621" t="s">
        <v>21</v>
      </c>
      <c r="J621" t="s">
        <v>1019</v>
      </c>
      <c r="K621" s="3">
        <v>32791.968618476225</v>
      </c>
      <c r="L621" s="3">
        <v>16998.11383245507</v>
      </c>
      <c r="M621" s="3">
        <v>16524.371171624218</v>
      </c>
      <c r="N621" s="3">
        <v>3038.3189259523165</v>
      </c>
      <c r="O621" s="3">
        <v>17338.193137126957</v>
      </c>
      <c r="P621" s="9">
        <f t="shared" si="50"/>
        <v>17338.193137126957</v>
      </c>
      <c r="Q621" s="9">
        <f t="shared" si="54"/>
        <v>17338.193137126957</v>
      </c>
      <c r="R621" s="9">
        <f t="shared" si="54"/>
        <v>17338.193137126957</v>
      </c>
      <c r="S621" s="9">
        <f t="shared" si="54"/>
        <v>17338.193137126957</v>
      </c>
      <c r="T621" s="9">
        <f t="shared" si="54"/>
        <v>17338.193137126957</v>
      </c>
      <c r="U621" s="9">
        <f t="shared" si="54"/>
        <v>17338.193137126957</v>
      </c>
      <c r="V621" s="9">
        <f t="shared" si="54"/>
        <v>17338.193137126957</v>
      </c>
      <c r="W621" s="3">
        <f t="shared" si="53"/>
        <v>86690.965685634786</v>
      </c>
      <c r="X621" s="3">
        <f t="shared" si="51"/>
        <v>208058.31764552344</v>
      </c>
      <c r="Y621" s="3">
        <f>VLOOKUP(J621,[1]BD!$J$2:$W$2575,14,FALSE)</f>
        <v>413155.9837728194</v>
      </c>
      <c r="Z621" s="3">
        <f t="shared" si="52"/>
        <v>205097.66612729596</v>
      </c>
      <c r="AA621" s="17">
        <f>VLOOKUP(J621,Budget!$J$2:$AB$2575,19,FALSE)</f>
        <v>122416.58778453909</v>
      </c>
      <c r="AB621" s="17">
        <f>VLOOKUP(J621,Budget!$J$2:$AB$2575,5,FALSE)</f>
        <v>15302.073473067387</v>
      </c>
    </row>
    <row r="622" spans="1:28" x14ac:dyDescent="0.2">
      <c r="A622" t="s">
        <v>1005</v>
      </c>
      <c r="B622" t="s">
        <v>1006</v>
      </c>
      <c r="C622" t="s">
        <v>988</v>
      </c>
      <c r="D622" t="s">
        <v>988</v>
      </c>
      <c r="E622" t="s">
        <v>316</v>
      </c>
      <c r="F622" t="s">
        <v>317</v>
      </c>
      <c r="G622" t="s">
        <v>1007</v>
      </c>
      <c r="H622" t="s">
        <v>1008</v>
      </c>
      <c r="I622" t="s">
        <v>21</v>
      </c>
      <c r="J622" t="s">
        <v>1020</v>
      </c>
      <c r="K622" s="3">
        <v>2127.1546375804051</v>
      </c>
      <c r="L622" s="3">
        <v>2958.1555867543534</v>
      </c>
      <c r="M622" s="3">
        <v>663.97080810278374</v>
      </c>
      <c r="N622" s="3">
        <v>897.17696985385044</v>
      </c>
      <c r="O622" s="3">
        <v>1661.6145005728481</v>
      </c>
      <c r="P622" s="9">
        <f t="shared" si="50"/>
        <v>1661.6145005728481</v>
      </c>
      <c r="Q622" s="9">
        <f t="shared" si="54"/>
        <v>1661.6145005728481</v>
      </c>
      <c r="R622" s="9">
        <f t="shared" si="54"/>
        <v>1661.6145005728481</v>
      </c>
      <c r="S622" s="9">
        <f t="shared" si="54"/>
        <v>1661.6145005728481</v>
      </c>
      <c r="T622" s="9">
        <f t="shared" si="54"/>
        <v>1661.6145005728481</v>
      </c>
      <c r="U622" s="9">
        <f t="shared" si="54"/>
        <v>1661.6145005728481</v>
      </c>
      <c r="V622" s="9">
        <f t="shared" si="54"/>
        <v>1661.6145005728481</v>
      </c>
      <c r="W622" s="3">
        <f t="shared" si="53"/>
        <v>8308.072502864241</v>
      </c>
      <c r="X622" s="3">
        <f t="shared" si="51"/>
        <v>19939.374006874175</v>
      </c>
      <c r="Y622" s="3">
        <f>VLOOKUP(J622,[1]BD!$J$2:$W$2575,14,FALSE)</f>
        <v>44524</v>
      </c>
      <c r="Z622" s="3">
        <f t="shared" si="52"/>
        <v>24584.625993125825</v>
      </c>
      <c r="AA622" s="17">
        <f>VLOOKUP(J622,Budget!$J$2:$AB$2575,19,FALSE)</f>
        <v>13192.296296296296</v>
      </c>
      <c r="AB622" s="17">
        <f>VLOOKUP(J622,Budget!$J$2:$AB$2575,5,FALSE)</f>
        <v>1649.037037037037</v>
      </c>
    </row>
    <row r="623" spans="1:28" x14ac:dyDescent="0.2">
      <c r="A623" t="s">
        <v>1005</v>
      </c>
      <c r="B623" t="s">
        <v>1006</v>
      </c>
      <c r="C623" t="s">
        <v>988</v>
      </c>
      <c r="D623" t="s">
        <v>988</v>
      </c>
      <c r="E623" t="s">
        <v>316</v>
      </c>
      <c r="F623" t="s">
        <v>317</v>
      </c>
      <c r="G623" t="s">
        <v>1010</v>
      </c>
      <c r="H623" t="s">
        <v>1011</v>
      </c>
      <c r="I623" t="s">
        <v>21</v>
      </c>
      <c r="J623" t="s">
        <v>1021</v>
      </c>
      <c r="K623" s="3">
        <v>171.61631493976017</v>
      </c>
      <c r="L623" s="3">
        <v>463.20967988003372</v>
      </c>
      <c r="M623" s="3">
        <v>64.535571256302461</v>
      </c>
      <c r="N623" s="3">
        <v>104.11082770806854</v>
      </c>
      <c r="O623" s="3">
        <v>200.86809844604122</v>
      </c>
      <c r="P623" s="9">
        <f t="shared" si="50"/>
        <v>200.86809844604122</v>
      </c>
      <c r="Q623" s="9">
        <f t="shared" si="54"/>
        <v>200.86809844604122</v>
      </c>
      <c r="R623" s="9">
        <f t="shared" si="54"/>
        <v>200.86809844604122</v>
      </c>
      <c r="S623" s="9">
        <f t="shared" si="54"/>
        <v>200.86809844604122</v>
      </c>
      <c r="T623" s="9">
        <f t="shared" si="54"/>
        <v>200.86809844604122</v>
      </c>
      <c r="U623" s="9">
        <f t="shared" si="54"/>
        <v>200.86809844604122</v>
      </c>
      <c r="V623" s="9">
        <f t="shared" si="54"/>
        <v>200.86809844604122</v>
      </c>
      <c r="W623" s="3">
        <f t="shared" si="53"/>
        <v>1004.3404922302061</v>
      </c>
      <c r="X623" s="3">
        <f t="shared" si="51"/>
        <v>2410.417181352494</v>
      </c>
      <c r="Y623" s="3">
        <f>VLOOKUP(J623,[1]BD!$J$2:$W$2575,14,FALSE)</f>
        <v>4428.0000000000018</v>
      </c>
      <c r="Z623" s="3">
        <f t="shared" si="52"/>
        <v>2017.5828186475078</v>
      </c>
      <c r="AA623" s="17">
        <f>VLOOKUP(J623,Budget!$J$2:$AB$2575,19,FALSE)</f>
        <v>1312.0000000000002</v>
      </c>
      <c r="AB623" s="17">
        <f>VLOOKUP(J623,Budget!$J$2:$AB$2575,5,FALSE)</f>
        <v>164.00000000000003</v>
      </c>
    </row>
    <row r="624" spans="1:28" x14ac:dyDescent="0.2">
      <c r="A624" t="s">
        <v>1005</v>
      </c>
      <c r="B624" t="s">
        <v>1006</v>
      </c>
      <c r="C624" t="s">
        <v>988</v>
      </c>
      <c r="D624" t="s">
        <v>988</v>
      </c>
      <c r="E624" t="s">
        <v>449</v>
      </c>
      <c r="F624" t="s">
        <v>450</v>
      </c>
      <c r="G624" t="s">
        <v>1007</v>
      </c>
      <c r="H624" t="s">
        <v>1008</v>
      </c>
      <c r="I624" t="s">
        <v>21</v>
      </c>
      <c r="J624" t="s">
        <v>1022</v>
      </c>
      <c r="K624" s="3">
        <v>241.72806650239019</v>
      </c>
      <c r="L624" s="3">
        <v>1661.9662975461852</v>
      </c>
      <c r="M624" s="3">
        <v>282.86490855988484</v>
      </c>
      <c r="N624" s="3">
        <v>108.23395984197252</v>
      </c>
      <c r="O624" s="3">
        <v>573.69830811260817</v>
      </c>
      <c r="P624" s="9">
        <f t="shared" si="50"/>
        <v>573.69830811260817</v>
      </c>
      <c r="Q624" s="9">
        <f t="shared" si="54"/>
        <v>573.69830811260817</v>
      </c>
      <c r="R624" s="9">
        <f t="shared" si="54"/>
        <v>573.69830811260817</v>
      </c>
      <c r="S624" s="9">
        <f t="shared" si="54"/>
        <v>573.69830811260817</v>
      </c>
      <c r="T624" s="9">
        <f t="shared" si="54"/>
        <v>573.69830811260817</v>
      </c>
      <c r="U624" s="9">
        <f t="shared" si="54"/>
        <v>573.69830811260817</v>
      </c>
      <c r="V624" s="9">
        <f t="shared" si="54"/>
        <v>573.69830811260817</v>
      </c>
      <c r="W624" s="3">
        <f t="shared" si="53"/>
        <v>2868.4915405630409</v>
      </c>
      <c r="X624" s="3">
        <f t="shared" si="51"/>
        <v>6884.3796973512981</v>
      </c>
      <c r="Y624" s="3">
        <f>VLOOKUP(J624,[1]BD!$J$2:$W$2575,14,FALSE)</f>
        <v>18946.5</v>
      </c>
      <c r="Z624" s="3">
        <f t="shared" si="52"/>
        <v>12062.120302648702</v>
      </c>
      <c r="AA624" s="17">
        <f>VLOOKUP(J624,Budget!$J$2:$AB$2575,19,FALSE)</f>
        <v>5613.7777777777774</v>
      </c>
      <c r="AB624" s="17">
        <f>VLOOKUP(J624,Budget!$J$2:$AB$2575,5,FALSE)</f>
        <v>701.72222222222217</v>
      </c>
    </row>
    <row r="625" spans="1:28" x14ac:dyDescent="0.2">
      <c r="A625" t="s">
        <v>1005</v>
      </c>
      <c r="B625" t="s">
        <v>1006</v>
      </c>
      <c r="C625" t="s">
        <v>988</v>
      </c>
      <c r="D625" t="s">
        <v>988</v>
      </c>
      <c r="E625" t="s">
        <v>449</v>
      </c>
      <c r="F625" t="s">
        <v>450</v>
      </c>
      <c r="G625" t="s">
        <v>1010</v>
      </c>
      <c r="H625" t="s">
        <v>1011</v>
      </c>
      <c r="I625" t="s">
        <v>21</v>
      </c>
      <c r="J625" t="s">
        <v>1023</v>
      </c>
      <c r="K625" s="3">
        <v>181.08673825989567</v>
      </c>
      <c r="L625" s="3">
        <v>207.98886220360509</v>
      </c>
      <c r="M625" s="3">
        <v>19.690020264467933</v>
      </c>
      <c r="N625" s="3">
        <v>69.459549867529958</v>
      </c>
      <c r="O625" s="3">
        <v>119.55629264887467</v>
      </c>
      <c r="P625" s="9">
        <f t="shared" si="50"/>
        <v>119.55629264887469</v>
      </c>
      <c r="Q625" s="9">
        <f t="shared" si="54"/>
        <v>119.55629264887469</v>
      </c>
      <c r="R625" s="9">
        <f t="shared" si="54"/>
        <v>119.55629264887469</v>
      </c>
      <c r="S625" s="9">
        <f t="shared" si="54"/>
        <v>119.55629264887469</v>
      </c>
      <c r="T625" s="9">
        <f t="shared" si="54"/>
        <v>119.55629264887469</v>
      </c>
      <c r="U625" s="9">
        <f t="shared" si="54"/>
        <v>119.55629264887469</v>
      </c>
      <c r="V625" s="9">
        <f t="shared" si="54"/>
        <v>119.55629264887469</v>
      </c>
      <c r="W625" s="3">
        <f t="shared" si="53"/>
        <v>597.78146324437341</v>
      </c>
      <c r="X625" s="3">
        <f t="shared" si="51"/>
        <v>1434.6755117864961</v>
      </c>
      <c r="Y625" s="3">
        <f>VLOOKUP(J625,[1]BD!$J$2:$W$2575,14,FALSE)</f>
        <v>1836.0000000000007</v>
      </c>
      <c r="Z625" s="3">
        <f t="shared" si="52"/>
        <v>401.32448821350454</v>
      </c>
      <c r="AA625" s="17">
        <f>VLOOKUP(J625,Budget!$J$2:$AB$2575,19,FALSE)</f>
        <v>544.00000000000011</v>
      </c>
      <c r="AB625" s="17">
        <f>VLOOKUP(J625,Budget!$J$2:$AB$2575,5,FALSE)</f>
        <v>68.000000000000014</v>
      </c>
    </row>
    <row r="626" spans="1:28" x14ac:dyDescent="0.2">
      <c r="A626" t="s">
        <v>1005</v>
      </c>
      <c r="B626" t="s">
        <v>1006</v>
      </c>
      <c r="C626" t="s">
        <v>988</v>
      </c>
      <c r="D626" t="s">
        <v>988</v>
      </c>
      <c r="E626" t="s">
        <v>589</v>
      </c>
      <c r="F626" t="s">
        <v>590</v>
      </c>
      <c r="G626" t="s">
        <v>1007</v>
      </c>
      <c r="H626" t="s">
        <v>1008</v>
      </c>
      <c r="I626" t="s">
        <v>21</v>
      </c>
      <c r="J626" t="s">
        <v>1024</v>
      </c>
      <c r="K626" s="3">
        <v>502.92759585916849</v>
      </c>
      <c r="L626" s="3">
        <v>10314.702838776348</v>
      </c>
      <c r="M626" s="3">
        <v>2793.1415871382915</v>
      </c>
      <c r="N626" s="3">
        <v>3698.8728382589861</v>
      </c>
      <c r="O626" s="3">
        <v>4327.4112150081983</v>
      </c>
      <c r="P626" s="9">
        <f t="shared" si="50"/>
        <v>4327.4112150081983</v>
      </c>
      <c r="Q626" s="9">
        <f t="shared" si="54"/>
        <v>4327.4112150081983</v>
      </c>
      <c r="R626" s="9">
        <f t="shared" si="54"/>
        <v>4327.4112150081983</v>
      </c>
      <c r="S626" s="9">
        <f t="shared" si="54"/>
        <v>4327.4112150081983</v>
      </c>
      <c r="T626" s="9">
        <f t="shared" si="54"/>
        <v>4327.4112150081983</v>
      </c>
      <c r="U626" s="9">
        <f t="shared" si="54"/>
        <v>4327.4112150081983</v>
      </c>
      <c r="V626" s="9">
        <f t="shared" si="54"/>
        <v>4327.4112150081983</v>
      </c>
      <c r="W626" s="3">
        <f t="shared" si="53"/>
        <v>21637.056075040993</v>
      </c>
      <c r="X626" s="3">
        <f t="shared" si="51"/>
        <v>51928.934580098394</v>
      </c>
      <c r="Y626" s="3">
        <f>VLOOKUP(J626,[1]BD!$J$2:$W$2575,14,FALSE)</f>
        <v>120252.50000000001</v>
      </c>
      <c r="Z626" s="3">
        <f t="shared" si="52"/>
        <v>68323.565419901628</v>
      </c>
      <c r="AA626" s="17">
        <f>VLOOKUP(J626,Budget!$J$2:$AB$2575,19,FALSE)</f>
        <v>35630.370370370372</v>
      </c>
      <c r="AB626" s="17">
        <f>VLOOKUP(J626,Budget!$J$2:$AB$2575,5,FALSE)</f>
        <v>4453.7962962962965</v>
      </c>
    </row>
    <row r="627" spans="1:28" x14ac:dyDescent="0.2">
      <c r="A627" t="s">
        <v>1005</v>
      </c>
      <c r="B627" t="s">
        <v>1006</v>
      </c>
      <c r="C627" t="s">
        <v>988</v>
      </c>
      <c r="D627" t="s">
        <v>988</v>
      </c>
      <c r="E627" t="s">
        <v>589</v>
      </c>
      <c r="F627" t="s">
        <v>590</v>
      </c>
      <c r="G627" t="s">
        <v>1010</v>
      </c>
      <c r="H627" t="s">
        <v>1011</v>
      </c>
      <c r="I627" t="s">
        <v>21</v>
      </c>
      <c r="J627" t="s">
        <v>1025</v>
      </c>
      <c r="K627" s="3">
        <v>430.15350751249997</v>
      </c>
      <c r="L627" s="3">
        <v>167.28161249675037</v>
      </c>
      <c r="M627" s="3">
        <v>86.358375040279171</v>
      </c>
      <c r="N627" s="3">
        <v>188.58559864762458</v>
      </c>
      <c r="O627" s="3">
        <v>218.09477342428852</v>
      </c>
      <c r="P627" s="9">
        <f t="shared" si="50"/>
        <v>218.09477342428855</v>
      </c>
      <c r="Q627" s="9">
        <f t="shared" si="54"/>
        <v>218.09477342428855</v>
      </c>
      <c r="R627" s="9">
        <f t="shared" si="54"/>
        <v>218.09477342428855</v>
      </c>
      <c r="S627" s="9">
        <f t="shared" si="54"/>
        <v>218.09477342428855</v>
      </c>
      <c r="T627" s="9">
        <f t="shared" si="54"/>
        <v>218.09477342428855</v>
      </c>
      <c r="U627" s="9">
        <f t="shared" si="54"/>
        <v>218.09477342428855</v>
      </c>
      <c r="V627" s="9">
        <f t="shared" si="54"/>
        <v>218.09477342428855</v>
      </c>
      <c r="W627" s="3">
        <f t="shared" si="53"/>
        <v>1090.4738671214427</v>
      </c>
      <c r="X627" s="3">
        <f t="shared" si="51"/>
        <v>2617.1372810914631</v>
      </c>
      <c r="Y627" s="3">
        <f>VLOOKUP(J627,[1]BD!$J$2:$W$2575,14,FALSE)</f>
        <v>12876.000000000004</v>
      </c>
      <c r="Z627" s="3">
        <f t="shared" si="52"/>
        <v>10258.86271890854</v>
      </c>
      <c r="AA627" s="17">
        <f>VLOOKUP(J627,Budget!$J$2:$AB$2575,19,FALSE)</f>
        <v>3815.1111111111118</v>
      </c>
      <c r="AB627" s="17">
        <f>VLOOKUP(J627,Budget!$J$2:$AB$2575,5,FALSE)</f>
        <v>476.88888888888897</v>
      </c>
    </row>
    <row r="628" spans="1:28" x14ac:dyDescent="0.2">
      <c r="A628" t="s">
        <v>1005</v>
      </c>
      <c r="B628" t="s">
        <v>1006</v>
      </c>
      <c r="C628" t="s">
        <v>988</v>
      </c>
      <c r="D628" t="s">
        <v>988</v>
      </c>
      <c r="E628" t="s">
        <v>589</v>
      </c>
      <c r="F628" t="s">
        <v>590</v>
      </c>
      <c r="G628" t="s">
        <v>1026</v>
      </c>
      <c r="H628" t="s">
        <v>1027</v>
      </c>
      <c r="I628" t="s">
        <v>21</v>
      </c>
      <c r="J628" t="s">
        <v>1028</v>
      </c>
      <c r="K628" s="3">
        <v>731.57149673982747</v>
      </c>
      <c r="L628" s="3">
        <v>1613.6813647743049</v>
      </c>
      <c r="M628" s="3">
        <v>501.3371424365555</v>
      </c>
      <c r="N628" s="3">
        <v>179.66415717054861</v>
      </c>
      <c r="O628" s="3">
        <v>756.5635402803091</v>
      </c>
      <c r="P628" s="9">
        <f t="shared" si="50"/>
        <v>756.5635402803091</v>
      </c>
      <c r="Q628" s="9">
        <f t="shared" si="54"/>
        <v>756.5635402803091</v>
      </c>
      <c r="R628" s="9">
        <f t="shared" si="54"/>
        <v>756.5635402803091</v>
      </c>
      <c r="S628" s="9">
        <f t="shared" si="54"/>
        <v>756.5635402803091</v>
      </c>
      <c r="T628" s="9">
        <f t="shared" si="54"/>
        <v>756.5635402803091</v>
      </c>
      <c r="U628" s="9">
        <f t="shared" si="54"/>
        <v>756.5635402803091</v>
      </c>
      <c r="V628" s="9">
        <f t="shared" si="54"/>
        <v>756.5635402803091</v>
      </c>
      <c r="W628" s="3">
        <f t="shared" si="53"/>
        <v>3782.8177014015455</v>
      </c>
      <c r="X628" s="3">
        <f t="shared" si="51"/>
        <v>9078.7624833637092</v>
      </c>
      <c r="Y628" s="3">
        <f>VLOOKUP(J628,[1]BD!$J$2:$W$2575,14,FALSE)</f>
        <v>10845.95537525355</v>
      </c>
      <c r="Z628" s="3">
        <f t="shared" si="52"/>
        <v>1767.1928918898411</v>
      </c>
      <c r="AA628" s="17">
        <f>VLOOKUP(J628,Budget!$J$2:$AB$2575,19,FALSE)</f>
        <v>5422.9776876267752</v>
      </c>
      <c r="AB628" s="17">
        <f>VLOOKUP(J628,Budget!$J$2:$AB$2575,5,FALSE)</f>
        <v>774.71109823239647</v>
      </c>
    </row>
    <row r="629" spans="1:28" x14ac:dyDescent="0.2">
      <c r="A629" t="s">
        <v>1005</v>
      </c>
      <c r="B629" t="s">
        <v>1006</v>
      </c>
      <c r="C629" t="s">
        <v>988</v>
      </c>
      <c r="D629" t="s">
        <v>988</v>
      </c>
      <c r="E629" t="s">
        <v>934</v>
      </c>
      <c r="F629" t="s">
        <v>935</v>
      </c>
      <c r="G629" t="s">
        <v>15</v>
      </c>
      <c r="H629" t="s">
        <v>16</v>
      </c>
      <c r="I629" t="s">
        <v>17</v>
      </c>
      <c r="J629" t="s">
        <v>1029</v>
      </c>
      <c r="K629" s="3">
        <v>102267.51000000001</v>
      </c>
      <c r="L629" s="3">
        <v>85222.02</v>
      </c>
      <c r="M629" s="3">
        <v>85222.02</v>
      </c>
      <c r="N629" s="3">
        <v>110940.29000000001</v>
      </c>
      <c r="O629" s="3">
        <v>95912.960000000021</v>
      </c>
      <c r="P629" s="9">
        <f t="shared" ref="P629:P692" si="55">SUM($K629:$O629)/5</f>
        <v>95912.960000000021</v>
      </c>
      <c r="Q629" s="9">
        <f t="shared" si="54"/>
        <v>95912.960000000021</v>
      </c>
      <c r="R629" s="9">
        <f t="shared" si="54"/>
        <v>95912.960000000021</v>
      </c>
      <c r="S629" s="9">
        <f t="shared" si="54"/>
        <v>95912.960000000021</v>
      </c>
      <c r="T629" s="9">
        <f t="shared" si="54"/>
        <v>95912.960000000021</v>
      </c>
      <c r="U629" s="9">
        <f t="shared" si="54"/>
        <v>95912.960000000021</v>
      </c>
      <c r="V629" s="9">
        <f t="shared" si="54"/>
        <v>95912.960000000021</v>
      </c>
      <c r="W629" s="3">
        <f t="shared" si="53"/>
        <v>479564.8000000001</v>
      </c>
      <c r="X629" s="3">
        <f t="shared" si="51"/>
        <v>1150955.52</v>
      </c>
      <c r="Y629" s="3">
        <f>VLOOKUP(J629,[1]BD!$J$2:$W$2575,14,FALSE)</f>
        <v>1151773.31</v>
      </c>
      <c r="Z629" s="3">
        <f t="shared" si="52"/>
        <v>817.79000000003725</v>
      </c>
      <c r="AA629" s="17">
        <f>VLOOKUP(J629,Budget!$J$2:$AB$2575,19,FALSE)</f>
        <v>471986.1100000001</v>
      </c>
      <c r="AB629" s="17">
        <f>VLOOKUP(J629,Budget!$J$2:$AB$2575,5,FALSE)</f>
        <v>110940.29000000001</v>
      </c>
    </row>
    <row r="630" spans="1:28" x14ac:dyDescent="0.2">
      <c r="A630" t="s">
        <v>1005</v>
      </c>
      <c r="B630" t="s">
        <v>1006</v>
      </c>
      <c r="C630" t="s">
        <v>988</v>
      </c>
      <c r="D630" t="s">
        <v>988</v>
      </c>
      <c r="E630" t="s">
        <v>934</v>
      </c>
      <c r="F630" t="s">
        <v>935</v>
      </c>
      <c r="G630" t="s">
        <v>19</v>
      </c>
      <c r="H630" t="s">
        <v>20</v>
      </c>
      <c r="I630" t="s">
        <v>21</v>
      </c>
      <c r="J630" t="s">
        <v>1030</v>
      </c>
      <c r="K630" s="3">
        <v>4448.9781056493021</v>
      </c>
      <c r="L630" s="3">
        <v>4407.3155623378198</v>
      </c>
      <c r="M630" s="3">
        <v>2731.6405914927232</v>
      </c>
      <c r="N630" s="3">
        <v>7526.4359536222264</v>
      </c>
      <c r="O630" s="3">
        <v>4778.5925532755182</v>
      </c>
      <c r="P630" s="9">
        <f t="shared" si="55"/>
        <v>4778.5925532755182</v>
      </c>
      <c r="Q630" s="9">
        <f t="shared" si="54"/>
        <v>4778.5925532755182</v>
      </c>
      <c r="R630" s="9">
        <f t="shared" si="54"/>
        <v>4778.5925532755182</v>
      </c>
      <c r="S630" s="9">
        <f t="shared" si="54"/>
        <v>4778.5925532755182</v>
      </c>
      <c r="T630" s="9">
        <f t="shared" si="54"/>
        <v>4778.5925532755182</v>
      </c>
      <c r="U630" s="9">
        <f t="shared" si="54"/>
        <v>4778.5925532755182</v>
      </c>
      <c r="V630" s="9">
        <f t="shared" si="54"/>
        <v>4778.5925532755182</v>
      </c>
      <c r="W630" s="3">
        <f t="shared" si="53"/>
        <v>23892.96276637759</v>
      </c>
      <c r="X630" s="3">
        <f t="shared" si="51"/>
        <v>57343.110639306229</v>
      </c>
      <c r="Y630" s="3">
        <f>VLOOKUP(J630,[1]BD!$J$2:$W$2575,14,FALSE)</f>
        <v>54000</v>
      </c>
      <c r="Z630" s="3">
        <f t="shared" si="52"/>
        <v>-3343.1106393062291</v>
      </c>
      <c r="AA630" s="17">
        <f>VLOOKUP(J630,Budget!$J$2:$AB$2575,19,FALSE)</f>
        <v>21000</v>
      </c>
      <c r="AB630" s="17">
        <f>VLOOKUP(J630,Budget!$J$2:$AB$2575,5,FALSE)</f>
        <v>5400</v>
      </c>
    </row>
    <row r="631" spans="1:28" x14ac:dyDescent="0.2">
      <c r="A631" t="s">
        <v>1005</v>
      </c>
      <c r="B631" t="s">
        <v>1006</v>
      </c>
      <c r="C631" t="s">
        <v>988</v>
      </c>
      <c r="D631" t="s">
        <v>988</v>
      </c>
      <c r="E631" t="s">
        <v>934</v>
      </c>
      <c r="F631" t="s">
        <v>935</v>
      </c>
      <c r="G631" t="s">
        <v>23</v>
      </c>
      <c r="H631" t="s">
        <v>24</v>
      </c>
      <c r="I631" t="s">
        <v>21</v>
      </c>
      <c r="J631" t="s">
        <v>1031</v>
      </c>
      <c r="K631" s="3">
        <v>494.18218794175795</v>
      </c>
      <c r="L631" s="3">
        <v>67.17871166415928</v>
      </c>
      <c r="M631" s="3">
        <v>66.695226258417634</v>
      </c>
      <c r="N631" s="3">
        <v>874.44367855930659</v>
      </c>
      <c r="O631" s="3">
        <v>375.62495110591033</v>
      </c>
      <c r="P631" s="9">
        <f t="shared" si="55"/>
        <v>375.62495110591033</v>
      </c>
      <c r="Q631" s="9">
        <f t="shared" si="54"/>
        <v>375.62495110591033</v>
      </c>
      <c r="R631" s="9">
        <f t="shared" si="54"/>
        <v>375.62495110591033</v>
      </c>
      <c r="S631" s="9">
        <f t="shared" si="54"/>
        <v>375.62495110591033</v>
      </c>
      <c r="T631" s="9">
        <f t="shared" si="54"/>
        <v>375.62495110591033</v>
      </c>
      <c r="U631" s="9">
        <f t="shared" si="54"/>
        <v>375.62495110591033</v>
      </c>
      <c r="V631" s="9">
        <f t="shared" si="54"/>
        <v>375.62495110591033</v>
      </c>
      <c r="W631" s="3">
        <f t="shared" si="53"/>
        <v>1878.1247555295517</v>
      </c>
      <c r="X631" s="3">
        <f t="shared" si="51"/>
        <v>4507.4994132709244</v>
      </c>
      <c r="Y631" s="3">
        <f>VLOOKUP(J631,[1]BD!$J$2:$W$2575,14,FALSE)</f>
        <v>14400</v>
      </c>
      <c r="Z631" s="3">
        <f t="shared" si="52"/>
        <v>9892.5005867290747</v>
      </c>
      <c r="AA631" s="17">
        <f>VLOOKUP(J631,Budget!$J$2:$AB$2575,19,FALSE)</f>
        <v>5600</v>
      </c>
      <c r="AB631" s="17">
        <f>VLOOKUP(J631,Budget!$J$2:$AB$2575,5,FALSE)</f>
        <v>1440</v>
      </c>
    </row>
    <row r="632" spans="1:28" x14ac:dyDescent="0.2">
      <c r="A632" t="s">
        <v>1005</v>
      </c>
      <c r="B632" t="s">
        <v>1006</v>
      </c>
      <c r="C632" t="s">
        <v>988</v>
      </c>
      <c r="D632" t="s">
        <v>988</v>
      </c>
      <c r="E632" t="s">
        <v>934</v>
      </c>
      <c r="F632" t="s">
        <v>935</v>
      </c>
      <c r="G632" t="s">
        <v>38</v>
      </c>
      <c r="H632" t="s">
        <v>39</v>
      </c>
      <c r="I632" t="s">
        <v>21</v>
      </c>
      <c r="J632" t="s">
        <v>1032</v>
      </c>
      <c r="K632" s="3">
        <v>598.43972587407734</v>
      </c>
      <c r="L632" s="3">
        <v>2050.76210143957</v>
      </c>
      <c r="M632" s="3">
        <v>3188.2325529088935</v>
      </c>
      <c r="N632" s="3">
        <v>611.0263749420551</v>
      </c>
      <c r="O632" s="3">
        <v>1612.1151887911492</v>
      </c>
      <c r="P632" s="9">
        <f t="shared" si="55"/>
        <v>1612.1151887911492</v>
      </c>
      <c r="Q632" s="9">
        <f t="shared" si="54"/>
        <v>1612.1151887911492</v>
      </c>
      <c r="R632" s="9">
        <f t="shared" si="54"/>
        <v>1612.1151887911492</v>
      </c>
      <c r="S632" s="9">
        <f t="shared" si="54"/>
        <v>1612.1151887911492</v>
      </c>
      <c r="T632" s="9">
        <f t="shared" si="54"/>
        <v>1612.1151887911492</v>
      </c>
      <c r="U632" s="9">
        <f t="shared" si="54"/>
        <v>1612.1151887911492</v>
      </c>
      <c r="V632" s="9">
        <f t="shared" si="54"/>
        <v>1612.1151887911492</v>
      </c>
      <c r="W632" s="3">
        <f t="shared" si="53"/>
        <v>8060.575943955746</v>
      </c>
      <c r="X632" s="3">
        <f t="shared" si="51"/>
        <v>19345.38226549379</v>
      </c>
      <c r="Y632" s="3">
        <f>VLOOKUP(J632,[1]BD!$J$2:$W$2575,14,FALSE)</f>
        <v>34354.891348838908</v>
      </c>
      <c r="Z632" s="3">
        <f t="shared" si="52"/>
        <v>15009.509083345118</v>
      </c>
      <c r="AA632" s="17">
        <f>VLOOKUP(J632,Budget!$J$2:$AB$2575,19,FALSE)</f>
        <v>14314.538062016214</v>
      </c>
      <c r="AB632" s="17">
        <f>VLOOKUP(J632,Budget!$J$2:$AB$2575,5,FALSE)</f>
        <v>2862.9076124032426</v>
      </c>
    </row>
    <row r="633" spans="1:28" x14ac:dyDescent="0.2">
      <c r="A633" t="s">
        <v>1005</v>
      </c>
      <c r="B633" t="s">
        <v>1006</v>
      </c>
      <c r="C633" t="s">
        <v>988</v>
      </c>
      <c r="D633" t="s">
        <v>988</v>
      </c>
      <c r="E633" t="s">
        <v>934</v>
      </c>
      <c r="F633" t="s">
        <v>935</v>
      </c>
      <c r="G633" t="s">
        <v>41</v>
      </c>
      <c r="H633" t="s">
        <v>42</v>
      </c>
      <c r="I633" t="s">
        <v>21</v>
      </c>
      <c r="J633" t="s">
        <v>1033</v>
      </c>
      <c r="K633" s="3">
        <v>100.20022503437588</v>
      </c>
      <c r="L633" s="3">
        <v>699.92740806403776</v>
      </c>
      <c r="M633" s="3">
        <v>121.59019717180591</v>
      </c>
      <c r="N633" s="3">
        <v>366.15375876831553</v>
      </c>
      <c r="O633" s="3">
        <v>321.96789725963379</v>
      </c>
      <c r="P633" s="9">
        <f t="shared" si="55"/>
        <v>321.96789725963379</v>
      </c>
      <c r="Q633" s="9">
        <f t="shared" si="54"/>
        <v>321.96789725963379</v>
      </c>
      <c r="R633" s="9">
        <f t="shared" si="54"/>
        <v>321.96789725963379</v>
      </c>
      <c r="S633" s="9">
        <f t="shared" si="54"/>
        <v>321.96789725963379</v>
      </c>
      <c r="T633" s="9">
        <f t="shared" si="54"/>
        <v>321.96789725963379</v>
      </c>
      <c r="U633" s="9">
        <f t="shared" si="54"/>
        <v>321.96789725963379</v>
      </c>
      <c r="V633" s="9">
        <f t="shared" si="54"/>
        <v>321.96789725963379</v>
      </c>
      <c r="W633" s="3">
        <f t="shared" si="53"/>
        <v>1609.839486298169</v>
      </c>
      <c r="X633" s="3">
        <f t="shared" si="51"/>
        <v>3863.6147671156064</v>
      </c>
      <c r="Y633" s="3">
        <f>VLOOKUP(J633,[1]BD!$J$2:$W$2575,14,FALSE)</f>
        <v>6000</v>
      </c>
      <c r="Z633" s="3">
        <f t="shared" si="52"/>
        <v>2136.3852328843936</v>
      </c>
      <c r="AA633" s="17">
        <f>VLOOKUP(J633,Budget!$J$2:$AB$2575,19,FALSE)</f>
        <v>2500</v>
      </c>
      <c r="AB633" s="17">
        <f>VLOOKUP(J633,Budget!$J$2:$AB$2575,5,FALSE)</f>
        <v>500</v>
      </c>
    </row>
    <row r="634" spans="1:28" x14ac:dyDescent="0.2">
      <c r="A634" t="s">
        <v>1005</v>
      </c>
      <c r="B634" t="s">
        <v>1006</v>
      </c>
      <c r="C634" t="s">
        <v>988</v>
      </c>
      <c r="D634" t="s">
        <v>988</v>
      </c>
      <c r="E634" t="s">
        <v>934</v>
      </c>
      <c r="F634" t="s">
        <v>935</v>
      </c>
      <c r="G634" t="s">
        <v>47</v>
      </c>
      <c r="H634" t="s">
        <v>48</v>
      </c>
      <c r="I634" t="s">
        <v>21</v>
      </c>
      <c r="J634" t="s">
        <v>1034</v>
      </c>
      <c r="K634" s="3">
        <v>9.0330583079954039</v>
      </c>
      <c r="L634" s="3">
        <v>41.422308230514545</v>
      </c>
      <c r="M634" s="3">
        <v>1302.6303094921434</v>
      </c>
      <c r="N634" s="3">
        <v>20.157331177947295</v>
      </c>
      <c r="O634" s="3">
        <v>343.31075180215015</v>
      </c>
      <c r="P634" s="9">
        <f t="shared" si="55"/>
        <v>343.31075180215015</v>
      </c>
      <c r="Q634" s="9">
        <f t="shared" si="54"/>
        <v>343.31075180215015</v>
      </c>
      <c r="R634" s="9">
        <f t="shared" si="54"/>
        <v>343.31075180215015</v>
      </c>
      <c r="S634" s="9">
        <f t="shared" si="54"/>
        <v>343.31075180215015</v>
      </c>
      <c r="T634" s="9">
        <f t="shared" si="54"/>
        <v>343.31075180215015</v>
      </c>
      <c r="U634" s="9">
        <f t="shared" si="54"/>
        <v>343.31075180215015</v>
      </c>
      <c r="V634" s="9">
        <f t="shared" si="54"/>
        <v>343.31075180215015</v>
      </c>
      <c r="W634" s="3">
        <f t="shared" si="53"/>
        <v>1716.5537590107508</v>
      </c>
      <c r="X634" s="3">
        <f t="shared" si="51"/>
        <v>4119.7290216258016</v>
      </c>
      <c r="Y634" s="3">
        <f>VLOOKUP(J634,[1]BD!$J$2:$W$2575,14,FALSE)</f>
        <v>20360</v>
      </c>
      <c r="Z634" s="3">
        <f t="shared" si="52"/>
        <v>16240.270978374199</v>
      </c>
      <c r="AA634" s="17">
        <f>VLOOKUP(J634,Budget!$J$2:$AB$2575,19,FALSE)</f>
        <v>2650</v>
      </c>
      <c r="AB634" s="17">
        <f>VLOOKUP(J634,Budget!$J$2:$AB$2575,5,FALSE)</f>
        <v>30</v>
      </c>
    </row>
    <row r="635" spans="1:28" x14ac:dyDescent="0.2">
      <c r="A635" t="s">
        <v>1005</v>
      </c>
      <c r="B635" t="s">
        <v>1006</v>
      </c>
      <c r="C635" t="s">
        <v>988</v>
      </c>
      <c r="D635" t="s">
        <v>988</v>
      </c>
      <c r="E635" t="s">
        <v>934</v>
      </c>
      <c r="F635" t="s">
        <v>935</v>
      </c>
      <c r="G635" t="s">
        <v>50</v>
      </c>
      <c r="H635" t="s">
        <v>51</v>
      </c>
      <c r="I635" t="s">
        <v>21</v>
      </c>
      <c r="J635" t="s">
        <v>1035</v>
      </c>
      <c r="K635" s="3">
        <v>2024.8761342491134</v>
      </c>
      <c r="L635" s="3">
        <v>1436.3326599420027</v>
      </c>
      <c r="M635" s="3">
        <v>62.617730687380842</v>
      </c>
      <c r="N635" s="3">
        <v>48.502422881027883</v>
      </c>
      <c r="O635" s="3">
        <v>893.08223693988123</v>
      </c>
      <c r="P635" s="9">
        <f t="shared" si="55"/>
        <v>893.08223693988134</v>
      </c>
      <c r="Q635" s="9">
        <f t="shared" si="54"/>
        <v>893.08223693988134</v>
      </c>
      <c r="R635" s="9">
        <f t="shared" si="54"/>
        <v>893.08223693988134</v>
      </c>
      <c r="S635" s="9">
        <f t="shared" si="54"/>
        <v>893.08223693988134</v>
      </c>
      <c r="T635" s="9">
        <f t="shared" si="54"/>
        <v>893.08223693988134</v>
      </c>
      <c r="U635" s="9">
        <f t="shared" si="54"/>
        <v>893.08223693988134</v>
      </c>
      <c r="V635" s="9">
        <f t="shared" si="54"/>
        <v>893.08223693988134</v>
      </c>
      <c r="W635" s="3">
        <f t="shared" si="53"/>
        <v>4465.4111846994065</v>
      </c>
      <c r="X635" s="3">
        <f t="shared" si="51"/>
        <v>10716.986843278575</v>
      </c>
      <c r="Y635" s="3">
        <f>VLOOKUP(J635,[1]BD!$J$2:$W$2575,14,FALSE)</f>
        <v>15840</v>
      </c>
      <c r="Z635" s="3">
        <f t="shared" si="52"/>
        <v>5123.0131567214248</v>
      </c>
      <c r="AA635" s="17">
        <f>VLOOKUP(J635,Budget!$J$2:$AB$2575,19,FALSE)</f>
        <v>6600</v>
      </c>
      <c r="AB635" s="17">
        <f>VLOOKUP(J635,Budget!$J$2:$AB$2575,5,FALSE)</f>
        <v>1320</v>
      </c>
    </row>
    <row r="636" spans="1:28" x14ac:dyDescent="0.2">
      <c r="A636" t="s">
        <v>1005</v>
      </c>
      <c r="B636" t="s">
        <v>1006</v>
      </c>
      <c r="C636" t="s">
        <v>988</v>
      </c>
      <c r="D636" t="s">
        <v>988</v>
      </c>
      <c r="E636" t="s">
        <v>934</v>
      </c>
      <c r="F636" t="s">
        <v>935</v>
      </c>
      <c r="G636" t="s">
        <v>53</v>
      </c>
      <c r="H636" t="s">
        <v>54</v>
      </c>
      <c r="I636" t="s">
        <v>21</v>
      </c>
      <c r="J636" t="s">
        <v>1036</v>
      </c>
      <c r="K636" s="3">
        <v>9833.7979985587826</v>
      </c>
      <c r="L636" s="3">
        <v>21318.915497491373</v>
      </c>
      <c r="M636" s="3">
        <v>27457.074978014862</v>
      </c>
      <c r="N636" s="3">
        <v>20324.544691346971</v>
      </c>
      <c r="O636" s="3">
        <v>19733.583291352996</v>
      </c>
      <c r="P636" s="9">
        <f t="shared" si="55"/>
        <v>19733.583291352996</v>
      </c>
      <c r="Q636" s="9">
        <f t="shared" si="54"/>
        <v>19733.583291352996</v>
      </c>
      <c r="R636" s="9">
        <f t="shared" si="54"/>
        <v>19733.583291352996</v>
      </c>
      <c r="S636" s="9">
        <f t="shared" si="54"/>
        <v>19733.583291352996</v>
      </c>
      <c r="T636" s="9">
        <f t="shared" si="54"/>
        <v>19733.583291352996</v>
      </c>
      <c r="U636" s="9">
        <f t="shared" si="54"/>
        <v>19733.583291352996</v>
      </c>
      <c r="V636" s="9">
        <f t="shared" si="54"/>
        <v>19733.583291352996</v>
      </c>
      <c r="W636" s="3">
        <f t="shared" si="53"/>
        <v>98667.916456764971</v>
      </c>
      <c r="X636" s="3">
        <f t="shared" si="51"/>
        <v>236802.99949623589</v>
      </c>
      <c r="Y636" s="3">
        <f>VLOOKUP(J636,[1]BD!$J$2:$W$2575,14,FALSE)</f>
        <v>230101.6267096774</v>
      </c>
      <c r="Z636" s="3">
        <f t="shared" si="52"/>
        <v>-6701.3727865584951</v>
      </c>
      <c r="AA636" s="17">
        <f>VLOOKUP(J636,Budget!$J$2:$AB$2575,19,FALSE)</f>
        <v>132009.01112903227</v>
      </c>
      <c r="AB636" s="17">
        <f>VLOOKUP(J636,Budget!$J$2:$AB$2575,5,FALSE)</f>
        <v>31041.802225806452</v>
      </c>
    </row>
    <row r="637" spans="1:28" x14ac:dyDescent="0.2">
      <c r="A637" t="s">
        <v>1005</v>
      </c>
      <c r="B637" t="s">
        <v>1006</v>
      </c>
      <c r="C637" t="s">
        <v>988</v>
      </c>
      <c r="D637" t="s">
        <v>988</v>
      </c>
      <c r="E637" t="s">
        <v>934</v>
      </c>
      <c r="F637" t="s">
        <v>935</v>
      </c>
      <c r="G637" t="s">
        <v>59</v>
      </c>
      <c r="H637" t="s">
        <v>60</v>
      </c>
      <c r="I637" t="s">
        <v>21</v>
      </c>
      <c r="J637" t="s">
        <v>1037</v>
      </c>
      <c r="K637" s="3">
        <v>320.59193508612515</v>
      </c>
      <c r="L637" s="3">
        <v>568.04086732583733</v>
      </c>
      <c r="M637" s="3">
        <v>118.12042925078717</v>
      </c>
      <c r="N637" s="3">
        <v>298.87712398507455</v>
      </c>
      <c r="O637" s="3">
        <v>326.40758891195605</v>
      </c>
      <c r="P637" s="9">
        <f t="shared" si="55"/>
        <v>326.40758891195605</v>
      </c>
      <c r="Q637" s="9">
        <f t="shared" si="54"/>
        <v>326.40758891195605</v>
      </c>
      <c r="R637" s="9">
        <f t="shared" si="54"/>
        <v>326.40758891195605</v>
      </c>
      <c r="S637" s="9">
        <f t="shared" si="54"/>
        <v>326.40758891195605</v>
      </c>
      <c r="T637" s="9">
        <f t="shared" si="54"/>
        <v>326.40758891195605</v>
      </c>
      <c r="U637" s="9">
        <f t="shared" si="54"/>
        <v>326.40758891195605</v>
      </c>
      <c r="V637" s="9">
        <f t="shared" si="54"/>
        <v>326.40758891195605</v>
      </c>
      <c r="W637" s="3">
        <f t="shared" si="53"/>
        <v>1632.0379445597803</v>
      </c>
      <c r="X637" s="3">
        <f t="shared" si="51"/>
        <v>3916.8910669434717</v>
      </c>
      <c r="Y637" s="3">
        <f>VLOOKUP(J637,[1]BD!$J$2:$W$2575,14,FALSE)</f>
        <v>4596</v>
      </c>
      <c r="Z637" s="3">
        <f t="shared" si="52"/>
        <v>679.10893305652826</v>
      </c>
      <c r="AA637" s="17">
        <f>VLOOKUP(J637,Budget!$J$2:$AB$2575,19,FALSE)</f>
        <v>1915</v>
      </c>
      <c r="AB637" s="17">
        <f>VLOOKUP(J637,Budget!$J$2:$AB$2575,5,FALSE)</f>
        <v>383</v>
      </c>
    </row>
    <row r="638" spans="1:28" x14ac:dyDescent="0.2">
      <c r="A638" t="s">
        <v>1005</v>
      </c>
      <c r="B638" t="s">
        <v>1006</v>
      </c>
      <c r="C638" t="s">
        <v>988</v>
      </c>
      <c r="D638" t="s">
        <v>988</v>
      </c>
      <c r="E638" t="s">
        <v>934</v>
      </c>
      <c r="F638" t="s">
        <v>935</v>
      </c>
      <c r="G638" t="s">
        <v>1038</v>
      </c>
      <c r="H638" t="s">
        <v>1039</v>
      </c>
      <c r="I638" t="s">
        <v>21</v>
      </c>
      <c r="J638" t="s">
        <v>1040</v>
      </c>
      <c r="K638" s="3">
        <v>31993.900068320698</v>
      </c>
      <c r="L638" s="3">
        <v>0</v>
      </c>
      <c r="M638" s="3">
        <v>0</v>
      </c>
      <c r="N638" s="3">
        <v>0</v>
      </c>
      <c r="O638" s="3">
        <v>7998.4750170801744</v>
      </c>
      <c r="P638" s="9">
        <f t="shared" si="55"/>
        <v>7998.4750170801735</v>
      </c>
      <c r="Q638" s="9">
        <f t="shared" si="54"/>
        <v>7998.4750170801735</v>
      </c>
      <c r="R638" s="9">
        <f t="shared" si="54"/>
        <v>7998.4750170801735</v>
      </c>
      <c r="S638" s="9">
        <f t="shared" si="54"/>
        <v>7998.4750170801735</v>
      </c>
      <c r="T638" s="9">
        <f t="shared" si="54"/>
        <v>7998.4750170801735</v>
      </c>
      <c r="U638" s="9">
        <f t="shared" si="54"/>
        <v>7998.4750170801735</v>
      </c>
      <c r="V638" s="9">
        <f t="shared" si="54"/>
        <v>7998.4750170801735</v>
      </c>
      <c r="W638" s="3">
        <f t="shared" si="53"/>
        <v>39992.375085400869</v>
      </c>
      <c r="X638" s="3">
        <f t="shared" si="51"/>
        <v>95981.700204962064</v>
      </c>
      <c r="Y638" s="3">
        <f>VLOOKUP(J638,[1]BD!$J$2:$W$2575,14,FALSE)</f>
        <v>100000</v>
      </c>
      <c r="Z638" s="3">
        <f t="shared" si="52"/>
        <v>4018.2997950379358</v>
      </c>
      <c r="AA638" s="17">
        <f>VLOOKUP(J638,Budget!$J$2:$AB$2575,19,FALSE)</f>
        <v>100000</v>
      </c>
      <c r="AB638" s="17">
        <f>VLOOKUP(J638,Budget!$J$2:$AB$2575,5,FALSE)</f>
        <v>0</v>
      </c>
    </row>
    <row r="639" spans="1:28" x14ac:dyDescent="0.2">
      <c r="A639" t="s">
        <v>1005</v>
      </c>
      <c r="B639" t="s">
        <v>1006</v>
      </c>
      <c r="C639" t="s">
        <v>988</v>
      </c>
      <c r="D639" t="s">
        <v>988</v>
      </c>
      <c r="E639" t="s">
        <v>934</v>
      </c>
      <c r="F639" t="s">
        <v>935</v>
      </c>
      <c r="G639" t="s">
        <v>1007</v>
      </c>
      <c r="H639" t="s">
        <v>1008</v>
      </c>
      <c r="I639" t="s">
        <v>21</v>
      </c>
      <c r="J639" t="s">
        <v>1041</v>
      </c>
      <c r="K639" s="3">
        <v>209.21877157932173</v>
      </c>
      <c r="L639" s="3">
        <v>1425.1849895122209</v>
      </c>
      <c r="M639" s="3">
        <v>1798.340345537609</v>
      </c>
      <c r="N639" s="3">
        <v>1973.1654529493292</v>
      </c>
      <c r="O639" s="3">
        <v>1351.4773898946203</v>
      </c>
      <c r="P639" s="9">
        <f t="shared" si="55"/>
        <v>1351.4773898946203</v>
      </c>
      <c r="Q639" s="9">
        <f t="shared" si="54"/>
        <v>1351.4773898946203</v>
      </c>
      <c r="R639" s="9">
        <f t="shared" si="54"/>
        <v>1351.4773898946203</v>
      </c>
      <c r="S639" s="9">
        <f t="shared" si="54"/>
        <v>1351.4773898946203</v>
      </c>
      <c r="T639" s="9">
        <f t="shared" si="54"/>
        <v>1351.4773898946203</v>
      </c>
      <c r="U639" s="9">
        <f t="shared" si="54"/>
        <v>1351.4773898946203</v>
      </c>
      <c r="V639" s="9">
        <f t="shared" si="54"/>
        <v>1351.4773898946203</v>
      </c>
      <c r="W639" s="3">
        <f t="shared" si="53"/>
        <v>6757.3869494731016</v>
      </c>
      <c r="X639" s="3">
        <f t="shared" ref="X639:X702" si="56">SUM(K639:V639)</f>
        <v>16217.728678735444</v>
      </c>
      <c r="Y639" s="3">
        <f>VLOOKUP(J639,[1]BD!$J$2:$W$2575,14,FALSE)</f>
        <v>42351</v>
      </c>
      <c r="Z639" s="3">
        <f t="shared" ref="Z639:Z702" si="57">Y639-X639</f>
        <v>26133.271321264554</v>
      </c>
      <c r="AA639" s="17">
        <f>VLOOKUP(J639,Budget!$J$2:$AB$2575,19,FALSE)</f>
        <v>12548.444444444445</v>
      </c>
      <c r="AB639" s="17">
        <f>VLOOKUP(J639,Budget!$J$2:$AB$2575,5,FALSE)</f>
        <v>1568.5555555555557</v>
      </c>
    </row>
    <row r="640" spans="1:28" x14ac:dyDescent="0.2">
      <c r="A640" t="s">
        <v>1005</v>
      </c>
      <c r="B640" t="s">
        <v>1006</v>
      </c>
      <c r="C640" t="s">
        <v>988</v>
      </c>
      <c r="D640" t="s">
        <v>988</v>
      </c>
      <c r="E640" t="s">
        <v>934</v>
      </c>
      <c r="F640" t="s">
        <v>935</v>
      </c>
      <c r="G640" t="s">
        <v>1042</v>
      </c>
      <c r="H640" t="s">
        <v>1043</v>
      </c>
      <c r="I640" t="s">
        <v>21</v>
      </c>
      <c r="J640" t="s">
        <v>1044</v>
      </c>
      <c r="K640" s="3">
        <v>20498.825617858445</v>
      </c>
      <c r="L640" s="3">
        <v>7943.7413968266255</v>
      </c>
      <c r="M640" s="3">
        <v>8993.521578220847</v>
      </c>
      <c r="N640" s="3">
        <v>2811.116144487612</v>
      </c>
      <c r="O640" s="3">
        <v>10061.801184348382</v>
      </c>
      <c r="P640" s="9">
        <f t="shared" si="55"/>
        <v>10061.801184348382</v>
      </c>
      <c r="Q640" s="9">
        <f t="shared" si="54"/>
        <v>10061.801184348382</v>
      </c>
      <c r="R640" s="9">
        <f t="shared" si="54"/>
        <v>10061.801184348382</v>
      </c>
      <c r="S640" s="9">
        <f t="shared" si="54"/>
        <v>10061.801184348382</v>
      </c>
      <c r="T640" s="9">
        <f t="shared" si="54"/>
        <v>10061.801184348382</v>
      </c>
      <c r="U640" s="9">
        <f t="shared" si="54"/>
        <v>10061.801184348382</v>
      </c>
      <c r="V640" s="9">
        <f t="shared" si="54"/>
        <v>10061.801184348382</v>
      </c>
      <c r="W640" s="3">
        <f t="shared" si="53"/>
        <v>50309.005921741911</v>
      </c>
      <c r="X640" s="3">
        <f t="shared" si="56"/>
        <v>120741.61421218059</v>
      </c>
      <c r="Y640" s="3">
        <f>VLOOKUP(J640,[1]BD!$J$2:$W$2575,14,FALSE)</f>
        <v>160000</v>
      </c>
      <c r="Z640" s="3">
        <f t="shared" si="57"/>
        <v>39258.38578781941</v>
      </c>
      <c r="AA640" s="17">
        <f>VLOOKUP(J640,Budget!$J$2:$AB$2575,19,FALSE)</f>
        <v>47407.407407407409</v>
      </c>
      <c r="AB640" s="17">
        <f>VLOOKUP(J640,Budget!$J$2:$AB$2575,5,FALSE)</f>
        <v>5925.9259259259261</v>
      </c>
    </row>
    <row r="641" spans="1:28" x14ac:dyDescent="0.2">
      <c r="A641" t="s">
        <v>1005</v>
      </c>
      <c r="B641" t="s">
        <v>1006</v>
      </c>
      <c r="C641" t="s">
        <v>988</v>
      </c>
      <c r="D641" t="s">
        <v>988</v>
      </c>
      <c r="E641" t="s">
        <v>934</v>
      </c>
      <c r="F641" t="s">
        <v>935</v>
      </c>
      <c r="G641" t="s">
        <v>1010</v>
      </c>
      <c r="H641" t="s">
        <v>1011</v>
      </c>
      <c r="I641" t="s">
        <v>21</v>
      </c>
      <c r="J641" t="s">
        <v>1045</v>
      </c>
      <c r="K641" s="3">
        <v>226.45780899117526</v>
      </c>
      <c r="L641" s="3">
        <v>513.4462497716496</v>
      </c>
      <c r="M641" s="3">
        <v>170.06882850902002</v>
      </c>
      <c r="N641" s="3">
        <v>137.40211026305943</v>
      </c>
      <c r="O641" s="3">
        <v>261.84374938372611</v>
      </c>
      <c r="P641" s="9">
        <f t="shared" si="55"/>
        <v>261.84374938372611</v>
      </c>
      <c r="Q641" s="9">
        <f t="shared" si="54"/>
        <v>261.84374938372611</v>
      </c>
      <c r="R641" s="9">
        <f t="shared" si="54"/>
        <v>261.84374938372611</v>
      </c>
      <c r="S641" s="9">
        <f t="shared" si="54"/>
        <v>261.84374938372611</v>
      </c>
      <c r="T641" s="9">
        <f t="shared" si="54"/>
        <v>261.84374938372611</v>
      </c>
      <c r="U641" s="9">
        <f t="shared" si="54"/>
        <v>261.84374938372611</v>
      </c>
      <c r="V641" s="9">
        <f t="shared" si="54"/>
        <v>261.84374938372611</v>
      </c>
      <c r="W641" s="3">
        <f t="shared" si="53"/>
        <v>1309.2187469186306</v>
      </c>
      <c r="X641" s="3">
        <f t="shared" si="56"/>
        <v>3142.1249926047126</v>
      </c>
      <c r="Y641" s="3">
        <f>VLOOKUP(J641,[1]BD!$J$2:$W$2575,14,FALSE)</f>
        <v>4104.0000000000018</v>
      </c>
      <c r="Z641" s="3">
        <f t="shared" si="57"/>
        <v>961.87500739528923</v>
      </c>
      <c r="AA641" s="17">
        <f>VLOOKUP(J641,Budget!$J$2:$AB$2575,19,FALSE)</f>
        <v>1216.0000000000002</v>
      </c>
      <c r="AB641" s="17">
        <f>VLOOKUP(J641,Budget!$J$2:$AB$2575,5,FALSE)</f>
        <v>152.00000000000003</v>
      </c>
    </row>
    <row r="642" spans="1:28" x14ac:dyDescent="0.2">
      <c r="A642" t="s">
        <v>1005</v>
      </c>
      <c r="B642" t="s">
        <v>1006</v>
      </c>
      <c r="C642" t="s">
        <v>988</v>
      </c>
      <c r="D642" t="s">
        <v>988</v>
      </c>
      <c r="E642" t="s">
        <v>934</v>
      </c>
      <c r="F642" t="s">
        <v>935</v>
      </c>
      <c r="G642" t="s">
        <v>1046</v>
      </c>
      <c r="H642" t="s">
        <v>1047</v>
      </c>
      <c r="I642" t="s">
        <v>21</v>
      </c>
      <c r="J642" t="s">
        <v>1048</v>
      </c>
      <c r="K642" s="3">
        <v>89034.774886168831</v>
      </c>
      <c r="L642" s="3">
        <v>17803.18867273974</v>
      </c>
      <c r="M642" s="3">
        <v>91384.660399071479</v>
      </c>
      <c r="N642" s="3">
        <v>218075.22605088897</v>
      </c>
      <c r="O642" s="3">
        <v>104074.46250221725</v>
      </c>
      <c r="P642" s="9">
        <f t="shared" si="55"/>
        <v>104074.46250221725</v>
      </c>
      <c r="Q642" s="9">
        <f t="shared" si="54"/>
        <v>104074.46250221725</v>
      </c>
      <c r="R642" s="9">
        <f t="shared" si="54"/>
        <v>104074.46250221725</v>
      </c>
      <c r="S642" s="9">
        <f t="shared" si="54"/>
        <v>104074.46250221725</v>
      </c>
      <c r="T642" s="9">
        <f t="shared" si="54"/>
        <v>104074.46250221725</v>
      </c>
      <c r="U642" s="9">
        <f t="shared" si="54"/>
        <v>104074.46250221725</v>
      </c>
      <c r="V642" s="9">
        <f t="shared" si="54"/>
        <v>104074.46250221725</v>
      </c>
      <c r="W642" s="3">
        <f t="shared" si="53"/>
        <v>520372.31251108629</v>
      </c>
      <c r="X642" s="3">
        <f t="shared" si="56"/>
        <v>1248893.550026607</v>
      </c>
      <c r="Y642" s="3">
        <f>VLOOKUP(J642,[1]BD!$J$2:$W$2575,14,FALSE)</f>
        <v>2100268.1690140846</v>
      </c>
      <c r="Z642" s="3">
        <f t="shared" si="57"/>
        <v>851374.61898747762</v>
      </c>
      <c r="AA642" s="17">
        <f>VLOOKUP(J642,Budget!$J$2:$AB$2575,19,FALSE)</f>
        <v>1026464.0422535212</v>
      </c>
      <c r="AB642" s="17">
        <f>VLOOKUP(J642,Budget!$J$2:$AB$2575,5,FALSE)</f>
        <v>425070.56338028167</v>
      </c>
    </row>
    <row r="643" spans="1:28" x14ac:dyDescent="0.2">
      <c r="A643" t="s">
        <v>1005</v>
      </c>
      <c r="B643" t="s">
        <v>1006</v>
      </c>
      <c r="C643" t="s">
        <v>988</v>
      </c>
      <c r="D643" t="s">
        <v>988</v>
      </c>
      <c r="E643" t="s">
        <v>934</v>
      </c>
      <c r="F643" t="s">
        <v>935</v>
      </c>
      <c r="G643" t="s">
        <v>1049</v>
      </c>
      <c r="H643" t="s">
        <v>1050</v>
      </c>
      <c r="I643" t="s">
        <v>21</v>
      </c>
      <c r="J643" t="s">
        <v>1051</v>
      </c>
      <c r="K643" s="3">
        <v>3404.0027349499601</v>
      </c>
      <c r="L643" s="3">
        <v>6632.9047059700279</v>
      </c>
      <c r="M643" s="3">
        <v>12031.362230640087</v>
      </c>
      <c r="N643" s="3">
        <v>30341.356477940193</v>
      </c>
      <c r="O643" s="3">
        <v>13102.406537375067</v>
      </c>
      <c r="P643" s="9">
        <f t="shared" si="55"/>
        <v>13102.406537375067</v>
      </c>
      <c r="Q643" s="9">
        <f t="shared" si="54"/>
        <v>13102.406537375067</v>
      </c>
      <c r="R643" s="9">
        <f t="shared" si="54"/>
        <v>13102.406537375067</v>
      </c>
      <c r="S643" s="9">
        <f t="shared" si="54"/>
        <v>13102.406537375067</v>
      </c>
      <c r="T643" s="9">
        <f t="shared" si="54"/>
        <v>13102.406537375067</v>
      </c>
      <c r="U643" s="9">
        <f t="shared" si="54"/>
        <v>13102.406537375067</v>
      </c>
      <c r="V643" s="9">
        <f t="shared" si="54"/>
        <v>13102.406537375067</v>
      </c>
      <c r="W643" s="3">
        <f t="shared" ref="W643:W706" si="58">SUM(K643:O643)</f>
        <v>65512.032686875333</v>
      </c>
      <c r="X643" s="3">
        <f t="shared" si="56"/>
        <v>157228.87844850079</v>
      </c>
      <c r="Y643" s="3">
        <f>VLOOKUP(J643,[1]BD!$J$2:$W$2575,14,FALSE)</f>
        <v>625759.76397966594</v>
      </c>
      <c r="Z643" s="3">
        <f t="shared" si="57"/>
        <v>468530.88553116517</v>
      </c>
      <c r="AA643" s="17">
        <f>VLOOKUP(J643,Budget!$J$2:$AB$2575,19,FALSE)</f>
        <v>62591.666666666657</v>
      </c>
      <c r="AB643" s="17">
        <f>VLOOKUP(J643,Budget!$J$2:$AB$2575,5,FALSE)</f>
        <v>17558.333333333332</v>
      </c>
    </row>
    <row r="644" spans="1:28" x14ac:dyDescent="0.2">
      <c r="A644" t="s">
        <v>1005</v>
      </c>
      <c r="B644" t="s">
        <v>1006</v>
      </c>
      <c r="C644" t="s">
        <v>988</v>
      </c>
      <c r="D644" t="s">
        <v>988</v>
      </c>
      <c r="E644" t="s">
        <v>934</v>
      </c>
      <c r="F644" t="s">
        <v>935</v>
      </c>
      <c r="G644" t="s">
        <v>68</v>
      </c>
      <c r="H644" t="s">
        <v>69</v>
      </c>
      <c r="I644" t="s">
        <v>21</v>
      </c>
      <c r="J644" t="s">
        <v>1052</v>
      </c>
      <c r="K644" s="3">
        <v>4215.0316657655649</v>
      </c>
      <c r="L644" s="3">
        <v>10926.699666734936</v>
      </c>
      <c r="M644" s="3">
        <v>6901.7635848404552</v>
      </c>
      <c r="N644" s="3">
        <v>13022.792667056863</v>
      </c>
      <c r="O644" s="3">
        <v>8766.5718960994545</v>
      </c>
      <c r="P644" s="9">
        <f t="shared" si="55"/>
        <v>8766.5718960994545</v>
      </c>
      <c r="Q644" s="9">
        <f t="shared" si="54"/>
        <v>8766.5718960994545</v>
      </c>
      <c r="R644" s="9">
        <f t="shared" si="54"/>
        <v>8766.5718960994545</v>
      </c>
      <c r="S644" s="9">
        <f t="shared" si="54"/>
        <v>8766.5718960994545</v>
      </c>
      <c r="T644" s="9">
        <f t="shared" si="54"/>
        <v>8766.5718960994545</v>
      </c>
      <c r="U644" s="9">
        <f t="shared" si="54"/>
        <v>8766.5718960994545</v>
      </c>
      <c r="V644" s="9">
        <f t="shared" si="54"/>
        <v>8766.5718960994545</v>
      </c>
      <c r="W644" s="3">
        <f t="shared" si="58"/>
        <v>43832.859480497274</v>
      </c>
      <c r="X644" s="3">
        <f t="shared" si="56"/>
        <v>105198.86275319346</v>
      </c>
      <c r="Y644" s="3">
        <f>VLOOKUP(J644,[1]BD!$J$2:$W$2575,14,FALSE)</f>
        <v>281760</v>
      </c>
      <c r="Z644" s="3">
        <f t="shared" si="57"/>
        <v>176561.13724680652</v>
      </c>
      <c r="AA644" s="17">
        <f>VLOOKUP(J644,Budget!$J$2:$AB$2575,19,FALSE)</f>
        <v>81481.481481481474</v>
      </c>
      <c r="AB644" s="17">
        <f>VLOOKUP(J644,Budget!$J$2:$AB$2575,5,FALSE)</f>
        <v>10185.185185185184</v>
      </c>
    </row>
    <row r="645" spans="1:28" x14ac:dyDescent="0.2">
      <c r="A645" t="s">
        <v>1005</v>
      </c>
      <c r="B645" t="s">
        <v>1006</v>
      </c>
      <c r="C645" t="s">
        <v>988</v>
      </c>
      <c r="D645" t="s">
        <v>988</v>
      </c>
      <c r="E645" t="s">
        <v>934</v>
      </c>
      <c r="F645" t="s">
        <v>935</v>
      </c>
      <c r="G645" t="s">
        <v>1053</v>
      </c>
      <c r="H645" t="s">
        <v>1054</v>
      </c>
      <c r="I645" t="s">
        <v>21</v>
      </c>
      <c r="J645" t="s">
        <v>1055</v>
      </c>
      <c r="K645" s="3">
        <v>0</v>
      </c>
      <c r="L645" s="3">
        <v>2406.1035320463334</v>
      </c>
      <c r="M645" s="3">
        <v>0</v>
      </c>
      <c r="N645" s="3">
        <v>0</v>
      </c>
      <c r="O645" s="3">
        <v>601.52588301158335</v>
      </c>
      <c r="P645" s="9">
        <f t="shared" si="55"/>
        <v>601.52588301158335</v>
      </c>
      <c r="Q645" s="9">
        <f t="shared" si="54"/>
        <v>601.52588301158335</v>
      </c>
      <c r="R645" s="9">
        <f t="shared" si="54"/>
        <v>601.52588301158335</v>
      </c>
      <c r="S645" s="9">
        <f t="shared" si="54"/>
        <v>601.52588301158335</v>
      </c>
      <c r="T645" s="9">
        <f t="shared" si="54"/>
        <v>601.52588301158335</v>
      </c>
      <c r="U645" s="9">
        <f t="shared" si="54"/>
        <v>601.52588301158335</v>
      </c>
      <c r="V645" s="9">
        <f t="shared" si="54"/>
        <v>601.52588301158335</v>
      </c>
      <c r="W645" s="3">
        <f t="shared" si="58"/>
        <v>3007.629415057917</v>
      </c>
      <c r="X645" s="3">
        <f t="shared" si="56"/>
        <v>7218.310596139002</v>
      </c>
      <c r="Y645" s="3">
        <f>VLOOKUP(J645,[1]BD!$J$2:$W$2575,14,FALSE)</f>
        <v>14776.249496981891</v>
      </c>
      <c r="Z645" s="3">
        <f t="shared" si="57"/>
        <v>7557.9389008428889</v>
      </c>
      <c r="AA645" s="17">
        <f>VLOOKUP(J645,Budget!$J$2:$AB$2575,19,FALSE)</f>
        <v>9572.1247484909454</v>
      </c>
      <c r="AB645" s="17">
        <f>VLOOKUP(J645,Budget!$J$2:$AB$2575,5,FALSE)</f>
        <v>0</v>
      </c>
    </row>
    <row r="646" spans="1:28" x14ac:dyDescent="0.2">
      <c r="A646" t="s">
        <v>1005</v>
      </c>
      <c r="B646" t="s">
        <v>1006</v>
      </c>
      <c r="C646" t="s">
        <v>988</v>
      </c>
      <c r="D646" t="s">
        <v>988</v>
      </c>
      <c r="E646" t="s">
        <v>934</v>
      </c>
      <c r="F646" t="s">
        <v>935</v>
      </c>
      <c r="G646" t="s">
        <v>1056</v>
      </c>
      <c r="H646" t="s">
        <v>1057</v>
      </c>
      <c r="I646" t="s">
        <v>21</v>
      </c>
      <c r="J646" t="s">
        <v>1058</v>
      </c>
      <c r="K646" s="3">
        <v>10456.319477613715</v>
      </c>
      <c r="L646" s="3">
        <v>1032.284365166229</v>
      </c>
      <c r="M646" s="3">
        <v>60964.507387301506</v>
      </c>
      <c r="N646" s="3">
        <v>54874.320826530864</v>
      </c>
      <c r="O646" s="3">
        <v>31831.85801415308</v>
      </c>
      <c r="P646" s="9">
        <f t="shared" si="55"/>
        <v>31831.858014153077</v>
      </c>
      <c r="Q646" s="9">
        <f t="shared" si="54"/>
        <v>31831.858014153077</v>
      </c>
      <c r="R646" s="9">
        <f t="shared" si="54"/>
        <v>31831.858014153077</v>
      </c>
      <c r="S646" s="9">
        <f t="shared" si="54"/>
        <v>31831.858014153077</v>
      </c>
      <c r="T646" s="9">
        <f t="shared" si="54"/>
        <v>31831.858014153077</v>
      </c>
      <c r="U646" s="9">
        <f t="shared" si="54"/>
        <v>31831.858014153077</v>
      </c>
      <c r="V646" s="9">
        <f t="shared" si="54"/>
        <v>31831.858014153077</v>
      </c>
      <c r="W646" s="3">
        <f t="shared" si="58"/>
        <v>159159.29007076539</v>
      </c>
      <c r="X646" s="3">
        <f t="shared" si="56"/>
        <v>381982.29616983695</v>
      </c>
      <c r="Y646" s="3">
        <f>VLOOKUP(J646,[1]BD!$J$2:$W$2575,14,FALSE)</f>
        <v>612477.00774647901</v>
      </c>
      <c r="Z646" s="3">
        <f t="shared" si="57"/>
        <v>230494.71157664206</v>
      </c>
      <c r="AA646" s="17">
        <f>VLOOKUP(J646,Budget!$J$2:$AB$2575,19,FALSE)</f>
        <v>156530.78737424547</v>
      </c>
      <c r="AB646" s="17">
        <f>VLOOKUP(J646,Budget!$J$2:$AB$2575,5,FALSE)</f>
        <v>41176.929124748494</v>
      </c>
    </row>
    <row r="647" spans="1:28" x14ac:dyDescent="0.2">
      <c r="A647" t="s">
        <v>1005</v>
      </c>
      <c r="B647" t="s">
        <v>1006</v>
      </c>
      <c r="C647" t="s">
        <v>988</v>
      </c>
      <c r="D647" t="s">
        <v>988</v>
      </c>
      <c r="E647" t="s">
        <v>934</v>
      </c>
      <c r="F647" t="s">
        <v>935</v>
      </c>
      <c r="G647" t="s">
        <v>1059</v>
      </c>
      <c r="H647" t="s">
        <v>1060</v>
      </c>
      <c r="I647" t="s">
        <v>21</v>
      </c>
      <c r="J647" t="s">
        <v>1061</v>
      </c>
      <c r="K647" s="3">
        <v>0</v>
      </c>
      <c r="L647" s="3">
        <v>2091.4291903610379</v>
      </c>
      <c r="M647" s="3">
        <v>151913.26137612664</v>
      </c>
      <c r="N647" s="3">
        <v>20606.51788031503</v>
      </c>
      <c r="O647" s="3">
        <v>43652.802111700672</v>
      </c>
      <c r="P647" s="9">
        <f t="shared" si="55"/>
        <v>43652.802111700672</v>
      </c>
      <c r="Q647" s="9">
        <f t="shared" si="54"/>
        <v>43652.802111700672</v>
      </c>
      <c r="R647" s="9">
        <f t="shared" ref="Q647:V689" si="59">SUM($K647:$O647)/5</f>
        <v>43652.802111700672</v>
      </c>
      <c r="S647" s="9">
        <f t="shared" si="59"/>
        <v>43652.802111700672</v>
      </c>
      <c r="T647" s="9">
        <f t="shared" si="59"/>
        <v>43652.802111700672</v>
      </c>
      <c r="U647" s="9">
        <f t="shared" si="59"/>
        <v>43652.802111700672</v>
      </c>
      <c r="V647" s="9">
        <f t="shared" si="59"/>
        <v>43652.802111700672</v>
      </c>
      <c r="W647" s="3">
        <f t="shared" si="58"/>
        <v>218264.01055850336</v>
      </c>
      <c r="X647" s="3">
        <f t="shared" si="56"/>
        <v>523833.62534040795</v>
      </c>
      <c r="Y647" s="3">
        <f>VLOOKUP(J647,[1]BD!$J$2:$W$2575,14,FALSE)</f>
        <v>670000</v>
      </c>
      <c r="Z647" s="3">
        <f t="shared" si="57"/>
        <v>146166.37465959205</v>
      </c>
      <c r="AA647" s="17">
        <f>VLOOKUP(J647,Budget!$J$2:$AB$2575,19,FALSE)</f>
        <v>157000</v>
      </c>
      <c r="AB647" s="17">
        <f>VLOOKUP(J647,Budget!$J$2:$AB$2575,5,FALSE)</f>
        <v>24000</v>
      </c>
    </row>
    <row r="648" spans="1:28" x14ac:dyDescent="0.2">
      <c r="A648" t="s">
        <v>1005</v>
      </c>
      <c r="B648" t="s">
        <v>1006</v>
      </c>
      <c r="C648" t="s">
        <v>988</v>
      </c>
      <c r="D648" t="s">
        <v>988</v>
      </c>
      <c r="E648" t="s">
        <v>934</v>
      </c>
      <c r="F648" t="s">
        <v>935</v>
      </c>
      <c r="G648" t="s">
        <v>208</v>
      </c>
      <c r="H648" t="s">
        <v>209</v>
      </c>
      <c r="I648" t="s">
        <v>21</v>
      </c>
      <c r="J648" t="s">
        <v>1062</v>
      </c>
      <c r="K648" s="3">
        <v>479.00230706647073</v>
      </c>
      <c r="L648" s="3">
        <v>47.842337536597988</v>
      </c>
      <c r="M648" s="3">
        <v>976.5967130079548</v>
      </c>
      <c r="N648" s="3">
        <v>3529.4116995208856</v>
      </c>
      <c r="O648" s="3">
        <v>1258.2132642829772</v>
      </c>
      <c r="P648" s="9">
        <f t="shared" si="55"/>
        <v>1258.2132642829772</v>
      </c>
      <c r="Q648" s="9">
        <f t="shared" si="59"/>
        <v>1258.2132642829772</v>
      </c>
      <c r="R648" s="9">
        <f t="shared" si="59"/>
        <v>1258.2132642829772</v>
      </c>
      <c r="S648" s="9">
        <f t="shared" si="59"/>
        <v>1258.2132642829772</v>
      </c>
      <c r="T648" s="9">
        <f t="shared" si="59"/>
        <v>1258.2132642829772</v>
      </c>
      <c r="U648" s="9">
        <f t="shared" si="59"/>
        <v>1258.2132642829772</v>
      </c>
      <c r="V648" s="9">
        <f t="shared" si="59"/>
        <v>1258.2132642829772</v>
      </c>
      <c r="W648" s="3">
        <f t="shared" si="58"/>
        <v>6291.0663214148863</v>
      </c>
      <c r="X648" s="3">
        <f t="shared" si="56"/>
        <v>15098.559171395724</v>
      </c>
      <c r="Y648" s="3">
        <f>VLOOKUP(J648,[1]BD!$J$2:$W$2575,14,FALSE)</f>
        <v>33802.816901408456</v>
      </c>
      <c r="Z648" s="3">
        <f t="shared" si="57"/>
        <v>18704.25773001273</v>
      </c>
      <c r="AA648" s="17">
        <f>VLOOKUP(J648,Budget!$J$2:$AB$2575,19,FALSE)</f>
        <v>14084.507042253521</v>
      </c>
      <c r="AB648" s="17">
        <f>VLOOKUP(J648,Budget!$J$2:$AB$2575,5,FALSE)</f>
        <v>2816.9014084507044</v>
      </c>
    </row>
    <row r="649" spans="1:28" x14ac:dyDescent="0.2">
      <c r="A649" t="s">
        <v>1005</v>
      </c>
      <c r="B649" t="s">
        <v>1006</v>
      </c>
      <c r="C649" t="s">
        <v>988</v>
      </c>
      <c r="D649" t="s">
        <v>988</v>
      </c>
      <c r="E649" t="s">
        <v>934</v>
      </c>
      <c r="F649" t="s">
        <v>935</v>
      </c>
      <c r="G649" t="s">
        <v>1063</v>
      </c>
      <c r="H649" t="s">
        <v>1064</v>
      </c>
      <c r="I649" t="s">
        <v>21</v>
      </c>
      <c r="J649" t="s">
        <v>1065</v>
      </c>
      <c r="K649" s="3">
        <v>2997.4695775603604</v>
      </c>
      <c r="L649" s="3">
        <v>7429.4085868863831</v>
      </c>
      <c r="M649" s="3">
        <v>61746.737363691667</v>
      </c>
      <c r="N649" s="3">
        <v>59917.965835751791</v>
      </c>
      <c r="O649" s="3">
        <v>33022.895340972551</v>
      </c>
      <c r="P649" s="9">
        <f t="shared" si="55"/>
        <v>33022.895340972551</v>
      </c>
      <c r="Q649" s="9">
        <f t="shared" si="59"/>
        <v>33022.895340972551</v>
      </c>
      <c r="R649" s="9">
        <f t="shared" si="59"/>
        <v>33022.895340972551</v>
      </c>
      <c r="S649" s="9">
        <f t="shared" si="59"/>
        <v>33022.895340972551</v>
      </c>
      <c r="T649" s="9">
        <f t="shared" si="59"/>
        <v>33022.895340972551</v>
      </c>
      <c r="U649" s="9">
        <f t="shared" si="59"/>
        <v>33022.895340972551</v>
      </c>
      <c r="V649" s="9">
        <f t="shared" si="59"/>
        <v>33022.895340972551</v>
      </c>
      <c r="W649" s="3">
        <f t="shared" si="58"/>
        <v>165114.47670486275</v>
      </c>
      <c r="X649" s="3">
        <f t="shared" si="56"/>
        <v>396274.74409167073</v>
      </c>
      <c r="Y649" s="3">
        <f>VLOOKUP(J649,[1]BD!$J$2:$W$2575,14,FALSE)</f>
        <v>914887</v>
      </c>
      <c r="Z649" s="3">
        <f t="shared" si="57"/>
        <v>518612.25590832927</v>
      </c>
      <c r="AA649" s="17">
        <f>VLOOKUP(J649,Budget!$J$2:$AB$2575,19,FALSE)</f>
        <v>196000</v>
      </c>
      <c r="AB649" s="17">
        <f>VLOOKUP(J649,Budget!$J$2:$AB$2575,5,FALSE)</f>
        <v>62000</v>
      </c>
    </row>
    <row r="650" spans="1:28" x14ac:dyDescent="0.2">
      <c r="A650" t="s">
        <v>1005</v>
      </c>
      <c r="B650" t="s">
        <v>1006</v>
      </c>
      <c r="C650" t="s">
        <v>988</v>
      </c>
      <c r="D650" t="s">
        <v>988</v>
      </c>
      <c r="E650" t="s">
        <v>938</v>
      </c>
      <c r="F650" t="s">
        <v>939</v>
      </c>
      <c r="G650" t="s">
        <v>1007</v>
      </c>
      <c r="H650" t="s">
        <v>1008</v>
      </c>
      <c r="I650" t="s">
        <v>21</v>
      </c>
      <c r="J650" t="s">
        <v>1066</v>
      </c>
      <c r="K650" s="3">
        <v>7283.9227285567522</v>
      </c>
      <c r="L650" s="3">
        <v>1475.2003796071685</v>
      </c>
      <c r="M650" s="3">
        <v>1774.7246801608117</v>
      </c>
      <c r="N650" s="3">
        <v>837.94122151199338</v>
      </c>
      <c r="O650" s="3">
        <v>2842.9472524591815</v>
      </c>
      <c r="P650" s="9">
        <f t="shared" si="55"/>
        <v>2842.9472524591815</v>
      </c>
      <c r="Q650" s="9">
        <f t="shared" si="59"/>
        <v>2842.9472524591815</v>
      </c>
      <c r="R650" s="9">
        <f t="shared" si="59"/>
        <v>2842.9472524591815</v>
      </c>
      <c r="S650" s="9">
        <f t="shared" si="59"/>
        <v>2842.9472524591815</v>
      </c>
      <c r="T650" s="9">
        <f t="shared" si="59"/>
        <v>2842.9472524591815</v>
      </c>
      <c r="U650" s="9">
        <f t="shared" si="59"/>
        <v>2842.9472524591815</v>
      </c>
      <c r="V650" s="9">
        <f t="shared" si="59"/>
        <v>2842.9472524591815</v>
      </c>
      <c r="W650" s="3">
        <f t="shared" si="58"/>
        <v>14214.736262295908</v>
      </c>
      <c r="X650" s="3">
        <f t="shared" si="56"/>
        <v>34115.367029510169</v>
      </c>
      <c r="Y650" s="3">
        <f>VLOOKUP(J650,[1]BD!$J$2:$W$2575,14,FALSE)</f>
        <v>65810</v>
      </c>
      <c r="Z650" s="3">
        <f t="shared" si="57"/>
        <v>31694.632970489831</v>
      </c>
      <c r="AA650" s="17">
        <f>VLOOKUP(J650,Budget!$J$2:$AB$2575,19,FALSE)</f>
        <v>19499.259259259259</v>
      </c>
      <c r="AB650" s="17">
        <f>VLOOKUP(J650,Budget!$J$2:$AB$2575,5,FALSE)</f>
        <v>2437.4074074074074</v>
      </c>
    </row>
    <row r="651" spans="1:28" x14ac:dyDescent="0.2">
      <c r="A651" t="s">
        <v>1005</v>
      </c>
      <c r="B651" t="s">
        <v>1006</v>
      </c>
      <c r="C651" t="s">
        <v>988</v>
      </c>
      <c r="D651" t="s">
        <v>988</v>
      </c>
      <c r="E651" t="s">
        <v>938</v>
      </c>
      <c r="F651" t="s">
        <v>939</v>
      </c>
      <c r="G651" t="s">
        <v>1010</v>
      </c>
      <c r="H651" t="s">
        <v>1011</v>
      </c>
      <c r="I651" t="s">
        <v>21</v>
      </c>
      <c r="J651" t="s">
        <v>1067</v>
      </c>
      <c r="K651" s="3">
        <v>12.813506307544205</v>
      </c>
      <c r="L651" s="3">
        <v>620.48267158912324</v>
      </c>
      <c r="M651" s="3">
        <v>463.14739466915216</v>
      </c>
      <c r="N651" s="3">
        <v>332.84497808744635</v>
      </c>
      <c r="O651" s="3">
        <v>357.32213766331648</v>
      </c>
      <c r="P651" s="9">
        <f t="shared" si="55"/>
        <v>357.32213766331648</v>
      </c>
      <c r="Q651" s="9">
        <f t="shared" si="59"/>
        <v>357.32213766331648</v>
      </c>
      <c r="R651" s="9">
        <f t="shared" si="59"/>
        <v>357.32213766331648</v>
      </c>
      <c r="S651" s="9">
        <f t="shared" si="59"/>
        <v>357.32213766331648</v>
      </c>
      <c r="T651" s="9">
        <f t="shared" si="59"/>
        <v>357.32213766331648</v>
      </c>
      <c r="U651" s="9">
        <f t="shared" si="59"/>
        <v>357.32213766331648</v>
      </c>
      <c r="V651" s="9">
        <f t="shared" si="59"/>
        <v>357.32213766331648</v>
      </c>
      <c r="W651" s="3">
        <f t="shared" si="58"/>
        <v>1786.6106883165824</v>
      </c>
      <c r="X651" s="3">
        <f t="shared" si="56"/>
        <v>4287.865651959798</v>
      </c>
      <c r="Y651" s="3">
        <f>VLOOKUP(J651,[1]BD!$J$2:$W$2575,14,FALSE)</f>
        <v>7740.0000000000009</v>
      </c>
      <c r="Z651" s="3">
        <f t="shared" si="57"/>
        <v>3452.1343480402029</v>
      </c>
      <c r="AA651" s="17">
        <f>VLOOKUP(J651,Budget!$J$2:$AB$2575,19,FALSE)</f>
        <v>2293.3333333333335</v>
      </c>
      <c r="AB651" s="17">
        <f>VLOOKUP(J651,Budget!$J$2:$AB$2575,5,FALSE)</f>
        <v>286.66666666666669</v>
      </c>
    </row>
    <row r="652" spans="1:28" x14ac:dyDescent="0.2">
      <c r="A652" t="s">
        <v>1005</v>
      </c>
      <c r="B652" t="s">
        <v>1006</v>
      </c>
      <c r="C652" t="s">
        <v>988</v>
      </c>
      <c r="D652" t="s">
        <v>988</v>
      </c>
      <c r="E652" t="s">
        <v>938</v>
      </c>
      <c r="F652" t="s">
        <v>939</v>
      </c>
      <c r="G652" t="s">
        <v>1026</v>
      </c>
      <c r="H652" t="s">
        <v>1027</v>
      </c>
      <c r="I652" t="s">
        <v>21</v>
      </c>
      <c r="J652" t="s">
        <v>1068</v>
      </c>
      <c r="K652" s="3">
        <v>156.5424720011323</v>
      </c>
      <c r="L652" s="3">
        <v>1196.4718010969957</v>
      </c>
      <c r="M652" s="3">
        <v>746.18561760167563</v>
      </c>
      <c r="N652" s="3">
        <v>276.39340805981266</v>
      </c>
      <c r="O652" s="3">
        <v>593.89832468990403</v>
      </c>
      <c r="P652" s="9">
        <f t="shared" si="55"/>
        <v>593.89832468990403</v>
      </c>
      <c r="Q652" s="9">
        <f t="shared" si="59"/>
        <v>593.89832468990403</v>
      </c>
      <c r="R652" s="9">
        <f t="shared" si="59"/>
        <v>593.89832468990403</v>
      </c>
      <c r="S652" s="9">
        <f t="shared" si="59"/>
        <v>593.89832468990403</v>
      </c>
      <c r="T652" s="9">
        <f t="shared" si="59"/>
        <v>593.89832468990403</v>
      </c>
      <c r="U652" s="9">
        <f t="shared" si="59"/>
        <v>593.89832468990403</v>
      </c>
      <c r="V652" s="9">
        <f t="shared" si="59"/>
        <v>593.89832468990403</v>
      </c>
      <c r="W652" s="3">
        <f t="shared" si="58"/>
        <v>2969.4916234495204</v>
      </c>
      <c r="X652" s="3">
        <f t="shared" si="56"/>
        <v>7126.7798962788502</v>
      </c>
      <c r="Y652" s="3">
        <f>VLOOKUP(J652,[1]BD!$J$2:$W$2575,14,FALSE)</f>
        <v>7091.5862068965507</v>
      </c>
      <c r="Z652" s="3">
        <f t="shared" si="57"/>
        <v>-35.193689382299453</v>
      </c>
      <c r="AA652" s="17">
        <f>VLOOKUP(J652,Budget!$J$2:$AB$2575,19,FALSE)</f>
        <v>3545.7931034482754</v>
      </c>
      <c r="AB652" s="17">
        <f>VLOOKUP(J652,Budget!$J$2:$AB$2575,5,FALSE)</f>
        <v>506.54187192118223</v>
      </c>
    </row>
    <row r="653" spans="1:28" x14ac:dyDescent="0.2">
      <c r="A653" t="s">
        <v>1005</v>
      </c>
      <c r="B653" t="s">
        <v>1006</v>
      </c>
      <c r="C653" t="s">
        <v>988</v>
      </c>
      <c r="D653" t="s">
        <v>988</v>
      </c>
      <c r="E653" t="s">
        <v>942</v>
      </c>
      <c r="F653" t="s">
        <v>943</v>
      </c>
      <c r="G653" t="s">
        <v>1007</v>
      </c>
      <c r="H653" t="s">
        <v>1008</v>
      </c>
      <c r="I653" t="s">
        <v>21</v>
      </c>
      <c r="J653" t="s">
        <v>1069</v>
      </c>
      <c r="K653" s="3">
        <v>98.6656427004812</v>
      </c>
      <c r="L653" s="3">
        <v>553.6353713259</v>
      </c>
      <c r="M653" s="3">
        <v>86.193657353919619</v>
      </c>
      <c r="N653" s="3">
        <v>23.248872959912866</v>
      </c>
      <c r="O653" s="3">
        <v>190.43588608505343</v>
      </c>
      <c r="P653" s="9">
        <f t="shared" si="55"/>
        <v>190.43588608505343</v>
      </c>
      <c r="Q653" s="9">
        <f t="shared" si="59"/>
        <v>190.43588608505343</v>
      </c>
      <c r="R653" s="9">
        <f t="shared" si="59"/>
        <v>190.43588608505343</v>
      </c>
      <c r="S653" s="9">
        <f t="shared" si="59"/>
        <v>190.43588608505343</v>
      </c>
      <c r="T653" s="9">
        <f t="shared" si="59"/>
        <v>190.43588608505343</v>
      </c>
      <c r="U653" s="9">
        <f t="shared" si="59"/>
        <v>190.43588608505343</v>
      </c>
      <c r="V653" s="9">
        <f t="shared" si="59"/>
        <v>190.43588608505343</v>
      </c>
      <c r="W653" s="3">
        <f t="shared" si="58"/>
        <v>952.17943042526713</v>
      </c>
      <c r="X653" s="3">
        <f t="shared" si="56"/>
        <v>2285.2306330206411</v>
      </c>
      <c r="Y653" s="3">
        <f>VLOOKUP(J653,[1]BD!$J$2:$W$2575,14,FALSE)</f>
        <v>5572.5</v>
      </c>
      <c r="Z653" s="3">
        <f t="shared" si="57"/>
        <v>3287.2693669793589</v>
      </c>
      <c r="AA653" s="17">
        <f>VLOOKUP(J653,Budget!$J$2:$AB$2575,19,FALSE)</f>
        <v>1651.1111111111111</v>
      </c>
      <c r="AB653" s="17">
        <f>VLOOKUP(J653,Budget!$J$2:$AB$2575,5,FALSE)</f>
        <v>206.38888888888889</v>
      </c>
    </row>
    <row r="654" spans="1:28" x14ac:dyDescent="0.2">
      <c r="A654" t="s">
        <v>1005</v>
      </c>
      <c r="B654" t="s">
        <v>1006</v>
      </c>
      <c r="C654" t="s">
        <v>988</v>
      </c>
      <c r="D654" t="s">
        <v>988</v>
      </c>
      <c r="E654" t="s">
        <v>942</v>
      </c>
      <c r="F654" t="s">
        <v>943</v>
      </c>
      <c r="G654" t="s">
        <v>1010</v>
      </c>
      <c r="H654" t="s">
        <v>1011</v>
      </c>
      <c r="I654" t="s">
        <v>21</v>
      </c>
      <c r="J654" t="s">
        <v>1070</v>
      </c>
      <c r="K654" s="3">
        <v>3.9872821698856789</v>
      </c>
      <c r="L654" s="3">
        <v>64.978178025932024</v>
      </c>
      <c r="M654" s="3">
        <v>16.578603970149445</v>
      </c>
      <c r="N654" s="3">
        <v>18.551420221375402</v>
      </c>
      <c r="O654" s="3">
        <v>26.023871096835634</v>
      </c>
      <c r="P654" s="9">
        <f t="shared" si="55"/>
        <v>26.023871096835638</v>
      </c>
      <c r="Q654" s="9">
        <f t="shared" si="59"/>
        <v>26.023871096835638</v>
      </c>
      <c r="R654" s="9">
        <f t="shared" si="59"/>
        <v>26.023871096835638</v>
      </c>
      <c r="S654" s="9">
        <f t="shared" si="59"/>
        <v>26.023871096835638</v>
      </c>
      <c r="T654" s="9">
        <f t="shared" si="59"/>
        <v>26.023871096835638</v>
      </c>
      <c r="U654" s="9">
        <f t="shared" si="59"/>
        <v>26.023871096835638</v>
      </c>
      <c r="V654" s="9">
        <f t="shared" si="59"/>
        <v>26.023871096835638</v>
      </c>
      <c r="W654" s="3">
        <f t="shared" si="58"/>
        <v>130.11935548417819</v>
      </c>
      <c r="X654" s="3">
        <f t="shared" si="56"/>
        <v>312.28645316202773</v>
      </c>
      <c r="Y654" s="3">
        <f>VLOOKUP(J654,[1]BD!$J$2:$W$2575,14,FALSE)</f>
        <v>540.00000000000023</v>
      </c>
      <c r="Z654" s="3">
        <f t="shared" si="57"/>
        <v>227.7135468379725</v>
      </c>
      <c r="AA654" s="17">
        <f>VLOOKUP(J654,Budget!$J$2:$AB$2575,19,FALSE)</f>
        <v>160.00000000000003</v>
      </c>
      <c r="AB654" s="17">
        <f>VLOOKUP(J654,Budget!$J$2:$AB$2575,5,FALSE)</f>
        <v>20.000000000000004</v>
      </c>
    </row>
    <row r="655" spans="1:28" x14ac:dyDescent="0.2">
      <c r="A655" t="s">
        <v>1005</v>
      </c>
      <c r="B655" t="s">
        <v>1006</v>
      </c>
      <c r="C655" t="s">
        <v>988</v>
      </c>
      <c r="D655" t="s">
        <v>988</v>
      </c>
      <c r="E655" t="s">
        <v>948</v>
      </c>
      <c r="F655" t="s">
        <v>949</v>
      </c>
      <c r="G655" t="s">
        <v>1007</v>
      </c>
      <c r="H655" t="s">
        <v>1008</v>
      </c>
      <c r="I655" t="s">
        <v>21</v>
      </c>
      <c r="J655" t="s">
        <v>1071</v>
      </c>
      <c r="K655" s="3">
        <v>189.30943510148876</v>
      </c>
      <c r="L655" s="3">
        <v>356.64928520118917</v>
      </c>
      <c r="M655" s="3">
        <v>981.66594085124257</v>
      </c>
      <c r="N655" s="3">
        <v>3248.1415800757281</v>
      </c>
      <c r="O655" s="3">
        <v>1193.9415603074121</v>
      </c>
      <c r="P655" s="9">
        <f t="shared" si="55"/>
        <v>1193.9415603074121</v>
      </c>
      <c r="Q655" s="9">
        <f t="shared" si="59"/>
        <v>1193.9415603074121</v>
      </c>
      <c r="R655" s="9">
        <f t="shared" si="59"/>
        <v>1193.9415603074121</v>
      </c>
      <c r="S655" s="9">
        <f t="shared" si="59"/>
        <v>1193.9415603074121</v>
      </c>
      <c r="T655" s="9">
        <f t="shared" si="59"/>
        <v>1193.9415603074121</v>
      </c>
      <c r="U655" s="9">
        <f t="shared" si="59"/>
        <v>1193.9415603074121</v>
      </c>
      <c r="V655" s="9">
        <f t="shared" si="59"/>
        <v>1193.9415603074121</v>
      </c>
      <c r="W655" s="3">
        <f t="shared" si="58"/>
        <v>5969.7078015370607</v>
      </c>
      <c r="X655" s="3">
        <f t="shared" si="56"/>
        <v>14327.298723688946</v>
      </c>
      <c r="Y655" s="3">
        <f>VLOOKUP(J655,[1]BD!$J$2:$W$2575,14,FALSE)</f>
        <v>77011</v>
      </c>
      <c r="Z655" s="3">
        <f t="shared" si="57"/>
        <v>62683.701276311054</v>
      </c>
      <c r="AA655" s="17">
        <f>VLOOKUP(J655,Budget!$J$2:$AB$2575,19,FALSE)</f>
        <v>22818.074074074073</v>
      </c>
      <c r="AB655" s="17">
        <f>VLOOKUP(J655,Budget!$J$2:$AB$2575,5,FALSE)</f>
        <v>2852.2592592592591</v>
      </c>
    </row>
    <row r="656" spans="1:28" x14ac:dyDescent="0.2">
      <c r="A656" t="s">
        <v>1005</v>
      </c>
      <c r="B656" t="s">
        <v>1006</v>
      </c>
      <c r="C656" t="s">
        <v>988</v>
      </c>
      <c r="D656" t="s">
        <v>988</v>
      </c>
      <c r="E656" t="s">
        <v>948</v>
      </c>
      <c r="F656" t="s">
        <v>949</v>
      </c>
      <c r="G656" t="s">
        <v>1010</v>
      </c>
      <c r="H656" t="s">
        <v>1011</v>
      </c>
      <c r="I656" t="s">
        <v>21</v>
      </c>
      <c r="J656" t="s">
        <v>1072</v>
      </c>
      <c r="K656" s="3">
        <v>843.1252117306293</v>
      </c>
      <c r="L656" s="3">
        <v>806.95437853516569</v>
      </c>
      <c r="M656" s="3">
        <v>367.5189306594034</v>
      </c>
      <c r="N656" s="3">
        <v>123.89863791351753</v>
      </c>
      <c r="O656" s="3">
        <v>535.37428970967903</v>
      </c>
      <c r="P656" s="9">
        <f t="shared" si="55"/>
        <v>535.37428970967903</v>
      </c>
      <c r="Q656" s="9">
        <f t="shared" si="59"/>
        <v>535.37428970967903</v>
      </c>
      <c r="R656" s="9">
        <f t="shared" si="59"/>
        <v>535.37428970967903</v>
      </c>
      <c r="S656" s="9">
        <f t="shared" si="59"/>
        <v>535.37428970967903</v>
      </c>
      <c r="T656" s="9">
        <f t="shared" si="59"/>
        <v>535.37428970967903</v>
      </c>
      <c r="U656" s="9">
        <f t="shared" si="59"/>
        <v>535.37428970967903</v>
      </c>
      <c r="V656" s="9">
        <f t="shared" si="59"/>
        <v>535.37428970967903</v>
      </c>
      <c r="W656" s="3">
        <f t="shared" si="58"/>
        <v>2676.8714485483952</v>
      </c>
      <c r="X656" s="3">
        <f t="shared" si="56"/>
        <v>6424.4914765161484</v>
      </c>
      <c r="Y656" s="3">
        <f>VLOOKUP(J656,[1]BD!$J$2:$W$2575,14,FALSE)</f>
        <v>7992.0000000000027</v>
      </c>
      <c r="Z656" s="3">
        <f t="shared" si="57"/>
        <v>1567.5085234838543</v>
      </c>
      <c r="AA656" s="17">
        <f>VLOOKUP(J656,Budget!$J$2:$AB$2575,19,FALSE)</f>
        <v>2368.0000000000005</v>
      </c>
      <c r="AB656" s="17">
        <f>VLOOKUP(J656,Budget!$J$2:$AB$2575,5,FALSE)</f>
        <v>296.00000000000006</v>
      </c>
    </row>
    <row r="657" spans="1:28" x14ac:dyDescent="0.2">
      <c r="A657" t="s">
        <v>1005</v>
      </c>
      <c r="B657" t="s">
        <v>1006</v>
      </c>
      <c r="C657" t="s">
        <v>988</v>
      </c>
      <c r="D657" t="s">
        <v>988</v>
      </c>
      <c r="E657" t="s">
        <v>952</v>
      </c>
      <c r="F657" t="s">
        <v>953</v>
      </c>
      <c r="G657" t="s">
        <v>1007</v>
      </c>
      <c r="H657" t="s">
        <v>1008</v>
      </c>
      <c r="I657" t="s">
        <v>21</v>
      </c>
      <c r="J657" t="s">
        <v>1073</v>
      </c>
      <c r="K657" s="3">
        <v>62770.594651141604</v>
      </c>
      <c r="L657" s="3">
        <v>54697.314650714841</v>
      </c>
      <c r="M657" s="3">
        <v>15750.388729398117</v>
      </c>
      <c r="N657" s="3">
        <v>19505.119685916183</v>
      </c>
      <c r="O657" s="3">
        <v>38180.854429292682</v>
      </c>
      <c r="P657" s="9">
        <f t="shared" si="55"/>
        <v>38180.854429292682</v>
      </c>
      <c r="Q657" s="9">
        <f t="shared" si="59"/>
        <v>38180.854429292682</v>
      </c>
      <c r="R657" s="9">
        <f t="shared" si="59"/>
        <v>38180.854429292682</v>
      </c>
      <c r="S657" s="9">
        <f t="shared" si="59"/>
        <v>38180.854429292682</v>
      </c>
      <c r="T657" s="9">
        <f t="shared" si="59"/>
        <v>38180.854429292682</v>
      </c>
      <c r="U657" s="9">
        <f t="shared" si="59"/>
        <v>38180.854429292682</v>
      </c>
      <c r="V657" s="9">
        <f t="shared" si="59"/>
        <v>38180.854429292682</v>
      </c>
      <c r="W657" s="3">
        <f t="shared" si="58"/>
        <v>190904.27214646339</v>
      </c>
      <c r="X657" s="3">
        <f t="shared" si="56"/>
        <v>458170.25315151206</v>
      </c>
      <c r="Y657" s="3">
        <f>VLOOKUP(J657,[1]BD!$J$2:$W$2575,14,FALSE)</f>
        <v>779407.50000000012</v>
      </c>
      <c r="Z657" s="3">
        <f t="shared" si="57"/>
        <v>321237.24684848805</v>
      </c>
      <c r="AA657" s="17">
        <f>VLOOKUP(J657,Budget!$J$2:$AB$2575,19,FALSE)</f>
        <v>230935.55555555556</v>
      </c>
      <c r="AB657" s="17">
        <f>VLOOKUP(J657,Budget!$J$2:$AB$2575,5,FALSE)</f>
        <v>28866.944444444445</v>
      </c>
    </row>
    <row r="658" spans="1:28" x14ac:dyDescent="0.2">
      <c r="A658" t="s">
        <v>1005</v>
      </c>
      <c r="B658" t="s">
        <v>1006</v>
      </c>
      <c r="C658" t="s">
        <v>988</v>
      </c>
      <c r="D658" t="s">
        <v>988</v>
      </c>
      <c r="E658" t="s">
        <v>952</v>
      </c>
      <c r="F658" t="s">
        <v>953</v>
      </c>
      <c r="G658" t="s">
        <v>1010</v>
      </c>
      <c r="H658" t="s">
        <v>1011</v>
      </c>
      <c r="I658" t="s">
        <v>21</v>
      </c>
      <c r="J658" t="s">
        <v>1074</v>
      </c>
      <c r="K658" s="3">
        <v>3630.46507174316</v>
      </c>
      <c r="L658" s="3">
        <v>2685.0896779863542</v>
      </c>
      <c r="M658" s="3">
        <v>6016.5557170157472</v>
      </c>
      <c r="N658" s="3">
        <v>7249.86044811788</v>
      </c>
      <c r="O658" s="3">
        <v>4895.4927287157852</v>
      </c>
      <c r="P658" s="9">
        <f t="shared" si="55"/>
        <v>4895.4927287157852</v>
      </c>
      <c r="Q658" s="9">
        <f t="shared" si="59"/>
        <v>4895.4927287157852</v>
      </c>
      <c r="R658" s="9">
        <f t="shared" si="59"/>
        <v>4895.4927287157852</v>
      </c>
      <c r="S658" s="9">
        <f t="shared" si="59"/>
        <v>4895.4927287157852</v>
      </c>
      <c r="T658" s="9">
        <f t="shared" si="59"/>
        <v>4895.4927287157852</v>
      </c>
      <c r="U658" s="9">
        <f t="shared" si="59"/>
        <v>4895.4927287157852</v>
      </c>
      <c r="V658" s="9">
        <f t="shared" si="59"/>
        <v>4895.4927287157852</v>
      </c>
      <c r="W658" s="3">
        <f t="shared" si="58"/>
        <v>24477.463643578925</v>
      </c>
      <c r="X658" s="3">
        <f t="shared" si="56"/>
        <v>58745.912744589419</v>
      </c>
      <c r="Y658" s="3">
        <f>VLOOKUP(J658,[1]BD!$J$2:$W$2575,14,FALSE)</f>
        <v>154116</v>
      </c>
      <c r="Z658" s="3">
        <f t="shared" si="57"/>
        <v>95370.087255410588</v>
      </c>
      <c r="AA658" s="17">
        <f>VLOOKUP(J658,Budget!$J$2:$AB$2575,19,FALSE)</f>
        <v>45664</v>
      </c>
      <c r="AB658" s="17">
        <f>VLOOKUP(J658,Budget!$J$2:$AB$2575,5,FALSE)</f>
        <v>5708</v>
      </c>
    </row>
    <row r="659" spans="1:28" x14ac:dyDescent="0.2">
      <c r="A659" t="s">
        <v>1005</v>
      </c>
      <c r="B659" t="s">
        <v>1006</v>
      </c>
      <c r="C659" t="s">
        <v>988</v>
      </c>
      <c r="D659" t="s">
        <v>988</v>
      </c>
      <c r="E659" t="s">
        <v>952</v>
      </c>
      <c r="F659" t="s">
        <v>953</v>
      </c>
      <c r="G659" t="s">
        <v>1026</v>
      </c>
      <c r="H659" t="s">
        <v>1027</v>
      </c>
      <c r="I659" t="s">
        <v>21</v>
      </c>
      <c r="J659" t="s">
        <v>1075</v>
      </c>
      <c r="K659" s="3">
        <v>18518.147232023635</v>
      </c>
      <c r="L659" s="3">
        <v>61941.68680733478</v>
      </c>
      <c r="M659" s="3">
        <v>17870.965472549662</v>
      </c>
      <c r="N659" s="3">
        <v>49347.165579340093</v>
      </c>
      <c r="O659" s="3">
        <v>36919.491272812047</v>
      </c>
      <c r="P659" s="9">
        <f t="shared" si="55"/>
        <v>36919.491272812047</v>
      </c>
      <c r="Q659" s="9">
        <f t="shared" si="59"/>
        <v>36919.491272812047</v>
      </c>
      <c r="R659" s="9">
        <f t="shared" si="59"/>
        <v>36919.491272812047</v>
      </c>
      <c r="S659" s="9">
        <f t="shared" si="59"/>
        <v>36919.491272812047</v>
      </c>
      <c r="T659" s="9">
        <f t="shared" si="59"/>
        <v>36919.491272812047</v>
      </c>
      <c r="U659" s="9">
        <f t="shared" si="59"/>
        <v>36919.491272812047</v>
      </c>
      <c r="V659" s="9">
        <f t="shared" si="59"/>
        <v>36919.491272812047</v>
      </c>
      <c r="W659" s="3">
        <f t="shared" si="58"/>
        <v>184597.45636406023</v>
      </c>
      <c r="X659" s="3">
        <f t="shared" si="56"/>
        <v>443033.89527374465</v>
      </c>
      <c r="Y659" s="3">
        <f>VLOOKUP(J659,[1]BD!$J$2:$W$2575,14,FALSE)</f>
        <v>390454.39350912778</v>
      </c>
      <c r="Z659" s="3">
        <f t="shared" si="57"/>
        <v>-52579.501764616871</v>
      </c>
      <c r="AA659" s="17">
        <f>VLOOKUP(J659,Budget!$J$2:$AB$2575,19,FALSE)</f>
        <v>195227.19675456389</v>
      </c>
      <c r="AB659" s="17">
        <f>VLOOKUP(J659,Budget!$J$2:$AB$2575,5,FALSE)</f>
        <v>27889.59953636627</v>
      </c>
    </row>
    <row r="660" spans="1:28" x14ac:dyDescent="0.2">
      <c r="A660" t="s">
        <v>1005</v>
      </c>
      <c r="B660" t="s">
        <v>1006</v>
      </c>
      <c r="C660" t="s">
        <v>988</v>
      </c>
      <c r="D660" t="s">
        <v>988</v>
      </c>
      <c r="E660" t="s">
        <v>956</v>
      </c>
      <c r="F660" t="s">
        <v>957</v>
      </c>
      <c r="G660" t="s">
        <v>1007</v>
      </c>
      <c r="H660" t="s">
        <v>1008</v>
      </c>
      <c r="I660" t="s">
        <v>21</v>
      </c>
      <c r="J660" t="s">
        <v>1076</v>
      </c>
      <c r="K660" s="3">
        <v>20289.473683978213</v>
      </c>
      <c r="L660" s="3">
        <v>5281.3507480050439</v>
      </c>
      <c r="M660" s="3">
        <v>1260.8983754869937</v>
      </c>
      <c r="N660" s="3">
        <v>5816.6372952052034</v>
      </c>
      <c r="O660" s="3">
        <v>8162.0900256688637</v>
      </c>
      <c r="P660" s="9">
        <f t="shared" si="55"/>
        <v>8162.0900256688637</v>
      </c>
      <c r="Q660" s="9">
        <f t="shared" si="59"/>
        <v>8162.0900256688637</v>
      </c>
      <c r="R660" s="9">
        <f t="shared" si="59"/>
        <v>8162.0900256688637</v>
      </c>
      <c r="S660" s="9">
        <f t="shared" si="59"/>
        <v>8162.0900256688637</v>
      </c>
      <c r="T660" s="9">
        <f t="shared" si="59"/>
        <v>8162.0900256688637</v>
      </c>
      <c r="U660" s="9">
        <f t="shared" si="59"/>
        <v>8162.0900256688637</v>
      </c>
      <c r="V660" s="9">
        <f t="shared" si="59"/>
        <v>8162.0900256688637</v>
      </c>
      <c r="W660" s="3">
        <f t="shared" si="58"/>
        <v>40810.450128344317</v>
      </c>
      <c r="X660" s="3">
        <f t="shared" si="56"/>
        <v>97945.080308026358</v>
      </c>
      <c r="Y660" s="3">
        <f>VLOOKUP(J660,[1]BD!$J$2:$W$2575,14,FALSE)</f>
        <v>263895</v>
      </c>
      <c r="Z660" s="3">
        <f t="shared" si="57"/>
        <v>165949.91969197366</v>
      </c>
      <c r="AA660" s="17">
        <f>VLOOKUP(J660,Budget!$J$2:$AB$2575,19,FALSE)</f>
        <v>78191.111111111109</v>
      </c>
      <c r="AB660" s="17">
        <f>VLOOKUP(J660,Budget!$J$2:$AB$2575,5,FALSE)</f>
        <v>9773.8888888888887</v>
      </c>
    </row>
    <row r="661" spans="1:28" x14ac:dyDescent="0.2">
      <c r="A661" t="s">
        <v>1005</v>
      </c>
      <c r="B661" t="s">
        <v>1006</v>
      </c>
      <c r="C661" t="s">
        <v>988</v>
      </c>
      <c r="D661" t="s">
        <v>988</v>
      </c>
      <c r="E661" t="s">
        <v>956</v>
      </c>
      <c r="F661" t="s">
        <v>957</v>
      </c>
      <c r="G661" t="s">
        <v>1010</v>
      </c>
      <c r="H661" t="s">
        <v>1011</v>
      </c>
      <c r="I661" t="s">
        <v>21</v>
      </c>
      <c r="J661" t="s">
        <v>1077</v>
      </c>
      <c r="K661" s="3">
        <v>2048.4021588258229</v>
      </c>
      <c r="L661" s="3">
        <v>3475.9047784240579</v>
      </c>
      <c r="M661" s="3">
        <v>23.655918183497899</v>
      </c>
      <c r="N661" s="3">
        <v>224.45864401890367</v>
      </c>
      <c r="O661" s="3">
        <v>1443.1053748630707</v>
      </c>
      <c r="P661" s="9">
        <f t="shared" si="55"/>
        <v>1443.1053748630707</v>
      </c>
      <c r="Q661" s="9">
        <f t="shared" si="59"/>
        <v>1443.1053748630707</v>
      </c>
      <c r="R661" s="9">
        <f t="shared" si="59"/>
        <v>1443.1053748630707</v>
      </c>
      <c r="S661" s="9">
        <f t="shared" si="59"/>
        <v>1443.1053748630707</v>
      </c>
      <c r="T661" s="9">
        <f t="shared" si="59"/>
        <v>1443.1053748630707</v>
      </c>
      <c r="U661" s="9">
        <f t="shared" si="59"/>
        <v>1443.1053748630707</v>
      </c>
      <c r="V661" s="9">
        <f t="shared" si="59"/>
        <v>1443.1053748630707</v>
      </c>
      <c r="W661" s="3">
        <f t="shared" si="58"/>
        <v>7215.5268743153538</v>
      </c>
      <c r="X661" s="3">
        <f t="shared" si="56"/>
        <v>17317.26449835685</v>
      </c>
      <c r="Y661" s="3">
        <f>VLOOKUP(J661,[1]BD!$J$2:$W$2575,14,FALSE)</f>
        <v>46224</v>
      </c>
      <c r="Z661" s="3">
        <f t="shared" si="57"/>
        <v>28906.73550164315</v>
      </c>
      <c r="AA661" s="17">
        <f>VLOOKUP(J661,Budget!$J$2:$AB$2575,19,FALSE)</f>
        <v>13696</v>
      </c>
      <c r="AB661" s="17">
        <f>VLOOKUP(J661,Budget!$J$2:$AB$2575,5,FALSE)</f>
        <v>1712</v>
      </c>
    </row>
    <row r="662" spans="1:28" x14ac:dyDescent="0.2">
      <c r="A662" t="s">
        <v>1005</v>
      </c>
      <c r="B662" t="s">
        <v>1006</v>
      </c>
      <c r="C662" t="s">
        <v>988</v>
      </c>
      <c r="D662" t="s">
        <v>988</v>
      </c>
      <c r="E662" t="s">
        <v>956</v>
      </c>
      <c r="F662" t="s">
        <v>957</v>
      </c>
      <c r="G662" t="s">
        <v>1026</v>
      </c>
      <c r="H662" t="s">
        <v>1027</v>
      </c>
      <c r="I662" t="s">
        <v>21</v>
      </c>
      <c r="J662" t="s">
        <v>1078</v>
      </c>
      <c r="K662" s="3">
        <v>20848.35525917734</v>
      </c>
      <c r="L662" s="3">
        <v>2633.3969138316429</v>
      </c>
      <c r="M662" s="3">
        <v>11535.212999748761</v>
      </c>
      <c r="N662" s="3">
        <v>6397.9607051351604</v>
      </c>
      <c r="O662" s="3">
        <v>10353.731469473227</v>
      </c>
      <c r="P662" s="9">
        <f t="shared" si="55"/>
        <v>10353.731469473227</v>
      </c>
      <c r="Q662" s="9">
        <f t="shared" si="59"/>
        <v>10353.731469473227</v>
      </c>
      <c r="R662" s="9">
        <f t="shared" si="59"/>
        <v>10353.731469473227</v>
      </c>
      <c r="S662" s="9">
        <f t="shared" si="59"/>
        <v>10353.731469473227</v>
      </c>
      <c r="T662" s="9">
        <f t="shared" si="59"/>
        <v>10353.731469473227</v>
      </c>
      <c r="U662" s="9">
        <f t="shared" si="59"/>
        <v>10353.731469473227</v>
      </c>
      <c r="V662" s="9">
        <f t="shared" si="59"/>
        <v>10353.731469473227</v>
      </c>
      <c r="W662" s="3">
        <f t="shared" si="58"/>
        <v>51768.657347366134</v>
      </c>
      <c r="X662" s="3">
        <f t="shared" si="56"/>
        <v>124244.77763367869</v>
      </c>
      <c r="Y662" s="3">
        <f>VLOOKUP(J662,[1]BD!$J$2:$W$2575,14,FALSE)</f>
        <v>96779.294117647063</v>
      </c>
      <c r="Z662" s="3">
        <f t="shared" si="57"/>
        <v>-27465.483516031629</v>
      </c>
      <c r="AA662" s="17">
        <f>VLOOKUP(J662,Budget!$J$2:$AB$2575,19,FALSE)</f>
        <v>48389.647058823532</v>
      </c>
      <c r="AB662" s="17">
        <f>VLOOKUP(J662,Budget!$J$2:$AB$2575,5,FALSE)</f>
        <v>6912.8067226890762</v>
      </c>
    </row>
    <row r="663" spans="1:28" x14ac:dyDescent="0.2">
      <c r="A663" t="s">
        <v>1005</v>
      </c>
      <c r="B663" t="s">
        <v>1006</v>
      </c>
      <c r="C663" t="s">
        <v>988</v>
      </c>
      <c r="D663" t="s">
        <v>988</v>
      </c>
      <c r="E663" t="s">
        <v>960</v>
      </c>
      <c r="F663" t="s">
        <v>961</v>
      </c>
      <c r="G663" t="s">
        <v>1007</v>
      </c>
      <c r="H663" t="s">
        <v>1008</v>
      </c>
      <c r="I663" t="s">
        <v>21</v>
      </c>
      <c r="J663" t="s">
        <v>1079</v>
      </c>
      <c r="K663" s="3">
        <v>10892.263255548234</v>
      </c>
      <c r="L663" s="3">
        <v>3824.786045906525</v>
      </c>
      <c r="M663" s="3">
        <v>2658.3447395688454</v>
      </c>
      <c r="N663" s="3">
        <v>5697.7363603602898</v>
      </c>
      <c r="O663" s="3">
        <v>5768.2826003459732</v>
      </c>
      <c r="P663" s="9">
        <f t="shared" si="55"/>
        <v>5768.2826003459732</v>
      </c>
      <c r="Q663" s="9">
        <f t="shared" si="59"/>
        <v>5768.2826003459732</v>
      </c>
      <c r="R663" s="9">
        <f t="shared" si="59"/>
        <v>5768.2826003459732</v>
      </c>
      <c r="S663" s="9">
        <f t="shared" si="59"/>
        <v>5768.2826003459732</v>
      </c>
      <c r="T663" s="9">
        <f t="shared" si="59"/>
        <v>5768.2826003459732</v>
      </c>
      <c r="U663" s="9">
        <f t="shared" si="59"/>
        <v>5768.2826003459732</v>
      </c>
      <c r="V663" s="9">
        <f t="shared" si="59"/>
        <v>5768.2826003459732</v>
      </c>
      <c r="W663" s="3">
        <f t="shared" si="58"/>
        <v>28841.413001729867</v>
      </c>
      <c r="X663" s="3">
        <f t="shared" si="56"/>
        <v>69219.39120415166</v>
      </c>
      <c r="Y663" s="3">
        <f>VLOOKUP(J663,[1]BD!$J$2:$W$2575,14,FALSE)</f>
        <v>121191.50000000001</v>
      </c>
      <c r="Z663" s="3">
        <f t="shared" si="57"/>
        <v>51972.108795848355</v>
      </c>
      <c r="AA663" s="17">
        <f>VLOOKUP(J663,Budget!$J$2:$AB$2575,19,FALSE)</f>
        <v>35908.592592592591</v>
      </c>
      <c r="AB663" s="17">
        <f>VLOOKUP(J663,Budget!$J$2:$AB$2575,5,FALSE)</f>
        <v>4488.5740740740739</v>
      </c>
    </row>
    <row r="664" spans="1:28" x14ac:dyDescent="0.2">
      <c r="A664" t="s">
        <v>1005</v>
      </c>
      <c r="B664" t="s">
        <v>1006</v>
      </c>
      <c r="C664" t="s">
        <v>988</v>
      </c>
      <c r="D664" t="s">
        <v>988</v>
      </c>
      <c r="E664" t="s">
        <v>960</v>
      </c>
      <c r="F664" t="s">
        <v>961</v>
      </c>
      <c r="G664" t="s">
        <v>1010</v>
      </c>
      <c r="H664" t="s">
        <v>1011</v>
      </c>
      <c r="I664" t="s">
        <v>21</v>
      </c>
      <c r="J664" t="s">
        <v>1080</v>
      </c>
      <c r="K664" s="3">
        <v>2405.2103976315334</v>
      </c>
      <c r="L664" s="3">
        <v>1898.8427401388478</v>
      </c>
      <c r="M664" s="3">
        <v>111.42863748950283</v>
      </c>
      <c r="N664" s="3">
        <v>393.62060351850943</v>
      </c>
      <c r="O664" s="3">
        <v>1202.2755946945983</v>
      </c>
      <c r="P664" s="9">
        <f t="shared" si="55"/>
        <v>1202.2755946945983</v>
      </c>
      <c r="Q664" s="9">
        <f t="shared" si="59"/>
        <v>1202.2755946945983</v>
      </c>
      <c r="R664" s="9">
        <f t="shared" si="59"/>
        <v>1202.2755946945983</v>
      </c>
      <c r="S664" s="9">
        <f t="shared" si="59"/>
        <v>1202.2755946945983</v>
      </c>
      <c r="T664" s="9">
        <f t="shared" si="59"/>
        <v>1202.2755946945983</v>
      </c>
      <c r="U664" s="9">
        <f t="shared" si="59"/>
        <v>1202.2755946945983</v>
      </c>
      <c r="V664" s="9">
        <f t="shared" si="59"/>
        <v>1202.2755946945983</v>
      </c>
      <c r="W664" s="3">
        <f t="shared" si="58"/>
        <v>6011.3779734729915</v>
      </c>
      <c r="X664" s="3">
        <f t="shared" si="56"/>
        <v>14427.307136335179</v>
      </c>
      <c r="Y664" s="3">
        <f>VLOOKUP(J664,[1]BD!$J$2:$W$2575,14,FALSE)</f>
        <v>21168</v>
      </c>
      <c r="Z664" s="3">
        <f t="shared" si="57"/>
        <v>6740.6928636648208</v>
      </c>
      <c r="AA664" s="17">
        <f>VLOOKUP(J664,Budget!$J$2:$AB$2575,19,FALSE)</f>
        <v>6272</v>
      </c>
      <c r="AB664" s="17">
        <f>VLOOKUP(J664,Budget!$J$2:$AB$2575,5,FALSE)</f>
        <v>784</v>
      </c>
    </row>
    <row r="665" spans="1:28" x14ac:dyDescent="0.2">
      <c r="A665" t="s">
        <v>1005</v>
      </c>
      <c r="B665" t="s">
        <v>1006</v>
      </c>
      <c r="C665" t="s">
        <v>988</v>
      </c>
      <c r="D665" t="s">
        <v>988</v>
      </c>
      <c r="E665" t="s">
        <v>960</v>
      </c>
      <c r="F665" t="s">
        <v>961</v>
      </c>
      <c r="G665" t="s">
        <v>1026</v>
      </c>
      <c r="H665" t="s">
        <v>1027</v>
      </c>
      <c r="I665" t="s">
        <v>21</v>
      </c>
      <c r="J665" t="s">
        <v>1081</v>
      </c>
      <c r="K665" s="3">
        <v>5064.9515559393876</v>
      </c>
      <c r="L665" s="3">
        <v>13848.434542430025</v>
      </c>
      <c r="M665" s="3">
        <v>2263.7666807867381</v>
      </c>
      <c r="N665" s="3">
        <v>2118.3764966821336</v>
      </c>
      <c r="O665" s="3">
        <v>5823.8823189595705</v>
      </c>
      <c r="P665" s="9">
        <f t="shared" si="55"/>
        <v>5823.8823189595705</v>
      </c>
      <c r="Q665" s="9">
        <f t="shared" si="59"/>
        <v>5823.8823189595705</v>
      </c>
      <c r="R665" s="9">
        <f t="shared" si="59"/>
        <v>5823.8823189595705</v>
      </c>
      <c r="S665" s="9">
        <f t="shared" si="59"/>
        <v>5823.8823189595705</v>
      </c>
      <c r="T665" s="9">
        <f t="shared" si="59"/>
        <v>5823.8823189595705</v>
      </c>
      <c r="U665" s="9">
        <f t="shared" si="59"/>
        <v>5823.8823189595705</v>
      </c>
      <c r="V665" s="9">
        <f t="shared" si="59"/>
        <v>5823.8823189595705</v>
      </c>
      <c r="W665" s="3">
        <f t="shared" si="58"/>
        <v>29119.411594797853</v>
      </c>
      <c r="X665" s="3">
        <f t="shared" si="56"/>
        <v>69886.587827514843</v>
      </c>
      <c r="Y665" s="3">
        <f>VLOOKUP(J665,[1]BD!$J$2:$W$2575,14,FALSE)</f>
        <v>56315.537525354972</v>
      </c>
      <c r="Z665" s="3">
        <f t="shared" si="57"/>
        <v>-13571.050302159871</v>
      </c>
      <c r="AA665" s="17">
        <f>VLOOKUP(J665,Budget!$J$2:$AB$2575,19,FALSE)</f>
        <v>28157.768762677486</v>
      </c>
      <c r="AB665" s="17">
        <f>VLOOKUP(J665,Budget!$J$2:$AB$2575,5,FALSE)</f>
        <v>4022.5383946682123</v>
      </c>
    </row>
    <row r="666" spans="1:28" x14ac:dyDescent="0.2">
      <c r="A666" t="s">
        <v>1005</v>
      </c>
      <c r="B666" t="s">
        <v>1006</v>
      </c>
      <c r="C666" t="s">
        <v>988</v>
      </c>
      <c r="D666" t="s">
        <v>988</v>
      </c>
      <c r="E666" t="s">
        <v>970</v>
      </c>
      <c r="F666" t="s">
        <v>971</v>
      </c>
      <c r="G666" t="s">
        <v>1007</v>
      </c>
      <c r="H666" t="s">
        <v>1008</v>
      </c>
      <c r="I666" t="s">
        <v>21</v>
      </c>
      <c r="J666" t="s">
        <v>1082</v>
      </c>
      <c r="K666" s="3">
        <v>6675.256608136734</v>
      </c>
      <c r="L666" s="3">
        <v>11319.829490709935</v>
      </c>
      <c r="M666" s="3">
        <v>4104.0474533102615</v>
      </c>
      <c r="N666" s="3">
        <v>8485.4420963087487</v>
      </c>
      <c r="O666" s="3">
        <v>7646.1439121164203</v>
      </c>
      <c r="P666" s="9">
        <f t="shared" si="55"/>
        <v>7646.1439121164203</v>
      </c>
      <c r="Q666" s="9">
        <f t="shared" si="59"/>
        <v>7646.1439121164203</v>
      </c>
      <c r="R666" s="9">
        <f t="shared" si="59"/>
        <v>7646.1439121164203</v>
      </c>
      <c r="S666" s="9">
        <f t="shared" si="59"/>
        <v>7646.1439121164203</v>
      </c>
      <c r="T666" s="9">
        <f t="shared" si="59"/>
        <v>7646.1439121164203</v>
      </c>
      <c r="U666" s="9">
        <f t="shared" si="59"/>
        <v>7646.1439121164203</v>
      </c>
      <c r="V666" s="9">
        <f t="shared" si="59"/>
        <v>7646.1439121164203</v>
      </c>
      <c r="W666" s="3">
        <f t="shared" si="58"/>
        <v>38230.719560582103</v>
      </c>
      <c r="X666" s="3">
        <f t="shared" si="56"/>
        <v>91753.726945397037</v>
      </c>
      <c r="Y666" s="3">
        <f>VLOOKUP(J666,[1]BD!$J$2:$W$2575,14,FALSE)</f>
        <v>169392.5</v>
      </c>
      <c r="Z666" s="3">
        <f t="shared" si="57"/>
        <v>77638.773054602963</v>
      </c>
      <c r="AA666" s="17">
        <f>VLOOKUP(J666,Budget!$J$2:$AB$2575,19,FALSE)</f>
        <v>50190.370370370372</v>
      </c>
      <c r="AB666" s="17">
        <f>VLOOKUP(J666,Budget!$J$2:$AB$2575,5,FALSE)</f>
        <v>6273.7962962962965</v>
      </c>
    </row>
    <row r="667" spans="1:28" x14ac:dyDescent="0.2">
      <c r="A667" t="s">
        <v>1005</v>
      </c>
      <c r="B667" t="s">
        <v>1006</v>
      </c>
      <c r="C667" t="s">
        <v>988</v>
      </c>
      <c r="D667" t="s">
        <v>988</v>
      </c>
      <c r="E667" t="s">
        <v>970</v>
      </c>
      <c r="F667" t="s">
        <v>971</v>
      </c>
      <c r="G667" t="s">
        <v>1010</v>
      </c>
      <c r="H667" t="s">
        <v>1011</v>
      </c>
      <c r="I667" t="s">
        <v>21</v>
      </c>
      <c r="J667" t="s">
        <v>1083</v>
      </c>
      <c r="K667" s="3">
        <v>202.66878892470476</v>
      </c>
      <c r="L667" s="3">
        <v>556.05319149792365</v>
      </c>
      <c r="M667" s="3">
        <v>1549.4684483382352</v>
      </c>
      <c r="N667" s="3">
        <v>1036.6437110456927</v>
      </c>
      <c r="O667" s="3">
        <v>836.20853495163908</v>
      </c>
      <c r="P667" s="9">
        <f t="shared" si="55"/>
        <v>836.20853495163897</v>
      </c>
      <c r="Q667" s="9">
        <f t="shared" si="59"/>
        <v>836.20853495163897</v>
      </c>
      <c r="R667" s="9">
        <f t="shared" si="59"/>
        <v>836.20853495163897</v>
      </c>
      <c r="S667" s="9">
        <f t="shared" si="59"/>
        <v>836.20853495163897</v>
      </c>
      <c r="T667" s="9">
        <f t="shared" si="59"/>
        <v>836.20853495163897</v>
      </c>
      <c r="U667" s="9">
        <f t="shared" si="59"/>
        <v>836.20853495163897</v>
      </c>
      <c r="V667" s="9">
        <f t="shared" si="59"/>
        <v>836.20853495163897</v>
      </c>
      <c r="W667" s="3">
        <f t="shared" si="58"/>
        <v>4181.0426747581951</v>
      </c>
      <c r="X667" s="3">
        <f t="shared" si="56"/>
        <v>10034.502419419667</v>
      </c>
      <c r="Y667" s="3">
        <f>VLOOKUP(J667,[1]BD!$J$2:$W$2575,14,FALSE)</f>
        <v>25308</v>
      </c>
      <c r="Z667" s="3">
        <f t="shared" si="57"/>
        <v>15273.497580580333</v>
      </c>
      <c r="AA667" s="17">
        <f>VLOOKUP(J667,Budget!$J$2:$AB$2575,19,FALSE)</f>
        <v>7498.666666666667</v>
      </c>
      <c r="AB667" s="17">
        <f>VLOOKUP(J667,Budget!$J$2:$AB$2575,5,FALSE)</f>
        <v>937.33333333333337</v>
      </c>
    </row>
    <row r="668" spans="1:28" x14ac:dyDescent="0.2">
      <c r="A668" t="s">
        <v>1005</v>
      </c>
      <c r="B668" t="s">
        <v>1006</v>
      </c>
      <c r="C668" t="s">
        <v>988</v>
      </c>
      <c r="D668" t="s">
        <v>988</v>
      </c>
      <c r="E668" t="s">
        <v>970</v>
      </c>
      <c r="F668" t="s">
        <v>971</v>
      </c>
      <c r="G668" t="s">
        <v>1026</v>
      </c>
      <c r="H668" t="s">
        <v>1027</v>
      </c>
      <c r="I668" t="s">
        <v>21</v>
      </c>
      <c r="J668" t="s">
        <v>1084</v>
      </c>
      <c r="K668" s="3">
        <v>4131.2912428522104</v>
      </c>
      <c r="L668" s="3">
        <v>11126.367029005318</v>
      </c>
      <c r="M668" s="3">
        <v>13609.957662969719</v>
      </c>
      <c r="N668" s="3">
        <v>3784.4343434363595</v>
      </c>
      <c r="O668" s="3">
        <v>8163.0125695659017</v>
      </c>
      <c r="P668" s="9">
        <f t="shared" si="55"/>
        <v>8163.0125695659026</v>
      </c>
      <c r="Q668" s="9">
        <f t="shared" si="59"/>
        <v>8163.0125695659026</v>
      </c>
      <c r="R668" s="9">
        <f t="shared" si="59"/>
        <v>8163.0125695659026</v>
      </c>
      <c r="S668" s="9">
        <f t="shared" si="59"/>
        <v>8163.0125695659026</v>
      </c>
      <c r="T668" s="9">
        <f t="shared" si="59"/>
        <v>8163.0125695659026</v>
      </c>
      <c r="U668" s="9">
        <f t="shared" si="59"/>
        <v>8163.0125695659026</v>
      </c>
      <c r="V668" s="9">
        <f t="shared" si="59"/>
        <v>8163.0125695659026</v>
      </c>
      <c r="W668" s="3">
        <f t="shared" si="58"/>
        <v>40815.062847829511</v>
      </c>
      <c r="X668" s="3">
        <f t="shared" si="56"/>
        <v>97956.150834790838</v>
      </c>
      <c r="Y668" s="3">
        <f>VLOOKUP(J668,[1]BD!$J$2:$W$2575,14,FALSE)</f>
        <v>58401.298174442185</v>
      </c>
      <c r="Z668" s="3">
        <f t="shared" si="57"/>
        <v>-39554.852660348653</v>
      </c>
      <c r="AA668" s="17">
        <f>VLOOKUP(J668,Budget!$J$2:$AB$2575,19,FALSE)</f>
        <v>29200.649087221092</v>
      </c>
      <c r="AB668" s="17">
        <f>VLOOKUP(J668,Budget!$J$2:$AB$2575,5,FALSE)</f>
        <v>4171.5212981744417</v>
      </c>
    </row>
    <row r="669" spans="1:28" x14ac:dyDescent="0.2">
      <c r="A669" t="s">
        <v>1005</v>
      </c>
      <c r="B669" t="s">
        <v>1006</v>
      </c>
      <c r="C669" t="s">
        <v>988</v>
      </c>
      <c r="D669" t="s">
        <v>988</v>
      </c>
      <c r="E669" t="s">
        <v>19</v>
      </c>
      <c r="F669" t="s">
        <v>974</v>
      </c>
      <c r="G669" t="s">
        <v>1007</v>
      </c>
      <c r="H669" t="s">
        <v>1008</v>
      </c>
      <c r="I669" t="s">
        <v>21</v>
      </c>
      <c r="J669" t="s">
        <v>1085</v>
      </c>
      <c r="K669" s="3">
        <v>6935.0563387392776</v>
      </c>
      <c r="L669" s="3">
        <v>3015.5492619616598</v>
      </c>
      <c r="M669" s="3">
        <v>2753.2821279743853</v>
      </c>
      <c r="N669" s="3">
        <v>2898.6941373011418</v>
      </c>
      <c r="O669" s="3">
        <v>3900.6454664941161</v>
      </c>
      <c r="P669" s="9">
        <f t="shared" si="55"/>
        <v>3900.6454664941166</v>
      </c>
      <c r="Q669" s="9">
        <f t="shared" si="59"/>
        <v>3900.6454664941166</v>
      </c>
      <c r="R669" s="9">
        <f t="shared" si="59"/>
        <v>3900.6454664941166</v>
      </c>
      <c r="S669" s="9">
        <f t="shared" si="59"/>
        <v>3900.6454664941166</v>
      </c>
      <c r="T669" s="9">
        <f t="shared" si="59"/>
        <v>3900.6454664941166</v>
      </c>
      <c r="U669" s="9">
        <f t="shared" si="59"/>
        <v>3900.6454664941166</v>
      </c>
      <c r="V669" s="9">
        <f t="shared" si="59"/>
        <v>3900.6454664941166</v>
      </c>
      <c r="W669" s="3">
        <f t="shared" si="58"/>
        <v>19503.227332470582</v>
      </c>
      <c r="X669" s="3">
        <f t="shared" si="56"/>
        <v>46807.745597929403</v>
      </c>
      <c r="Y669" s="3">
        <f>VLOOKUP(J669,[1]BD!$J$2:$W$2575,14,FALSE)</f>
        <v>79681</v>
      </c>
      <c r="Z669" s="3">
        <f t="shared" si="57"/>
        <v>32873.254402070597</v>
      </c>
      <c r="AA669" s="17">
        <f>VLOOKUP(J669,Budget!$J$2:$AB$2575,19,FALSE)</f>
        <v>23609.185185185186</v>
      </c>
      <c r="AB669" s="17">
        <f>VLOOKUP(J669,Budget!$J$2:$AB$2575,5,FALSE)</f>
        <v>2951.1481481481483</v>
      </c>
    </row>
    <row r="670" spans="1:28" x14ac:dyDescent="0.2">
      <c r="A670" t="s">
        <v>1005</v>
      </c>
      <c r="B670" t="s">
        <v>1006</v>
      </c>
      <c r="C670" t="s">
        <v>988</v>
      </c>
      <c r="D670" t="s">
        <v>988</v>
      </c>
      <c r="E670" t="s">
        <v>19</v>
      </c>
      <c r="F670" t="s">
        <v>974</v>
      </c>
      <c r="G670" t="s">
        <v>1010</v>
      </c>
      <c r="H670" t="s">
        <v>1011</v>
      </c>
      <c r="I670" t="s">
        <v>21</v>
      </c>
      <c r="J670" t="s">
        <v>1086</v>
      </c>
      <c r="K670" s="3">
        <v>1005.1714905439193</v>
      </c>
      <c r="L670" s="3">
        <v>1179.6863121454037</v>
      </c>
      <c r="M670" s="3">
        <v>290.87487767795932</v>
      </c>
      <c r="N670" s="3">
        <v>694.28357749329587</v>
      </c>
      <c r="O670" s="3">
        <v>792.50406446514455</v>
      </c>
      <c r="P670" s="9">
        <f t="shared" si="55"/>
        <v>792.50406446514455</v>
      </c>
      <c r="Q670" s="9">
        <f t="shared" si="59"/>
        <v>792.50406446514455</v>
      </c>
      <c r="R670" s="9">
        <f t="shared" si="59"/>
        <v>792.50406446514455</v>
      </c>
      <c r="S670" s="9">
        <f t="shared" si="59"/>
        <v>792.50406446514455</v>
      </c>
      <c r="T670" s="9">
        <f t="shared" si="59"/>
        <v>792.50406446514455</v>
      </c>
      <c r="U670" s="9">
        <f t="shared" si="59"/>
        <v>792.50406446514455</v>
      </c>
      <c r="V670" s="9">
        <f t="shared" si="59"/>
        <v>792.50406446514455</v>
      </c>
      <c r="W670" s="3">
        <f t="shared" si="58"/>
        <v>3962.5203223257226</v>
      </c>
      <c r="X670" s="3">
        <f t="shared" si="56"/>
        <v>9510.0487735817351</v>
      </c>
      <c r="Y670" s="3">
        <f>VLOOKUP(J670,[1]BD!$J$2:$W$2575,14,FALSE)</f>
        <v>11448</v>
      </c>
      <c r="Z670" s="3">
        <f t="shared" si="57"/>
        <v>1937.9512264182649</v>
      </c>
      <c r="AA670" s="17">
        <f>VLOOKUP(J670,Budget!$J$2:$AB$2575,19,FALSE)</f>
        <v>3392</v>
      </c>
      <c r="AB670" s="17">
        <f>VLOOKUP(J670,Budget!$J$2:$AB$2575,5,FALSE)</f>
        <v>424</v>
      </c>
    </row>
    <row r="671" spans="1:28" x14ac:dyDescent="0.2">
      <c r="A671" t="s">
        <v>1005</v>
      </c>
      <c r="B671" t="s">
        <v>1006</v>
      </c>
      <c r="C671" t="s">
        <v>988</v>
      </c>
      <c r="D671" t="s">
        <v>988</v>
      </c>
      <c r="E671" t="s">
        <v>19</v>
      </c>
      <c r="F671" t="s">
        <v>974</v>
      </c>
      <c r="G671" t="s">
        <v>1026</v>
      </c>
      <c r="H671" t="s">
        <v>1027</v>
      </c>
      <c r="I671" t="s">
        <v>21</v>
      </c>
      <c r="J671" t="s">
        <v>1087</v>
      </c>
      <c r="K671" s="3">
        <v>2507.7308471879801</v>
      </c>
      <c r="L671" s="3">
        <v>2753.7508998209078</v>
      </c>
      <c r="M671" s="3">
        <v>248.58586407639089</v>
      </c>
      <c r="N671" s="3">
        <v>1507.5031250504533</v>
      </c>
      <c r="O671" s="3">
        <v>1754.3926840339329</v>
      </c>
      <c r="P671" s="9">
        <f t="shared" si="55"/>
        <v>1754.3926840339329</v>
      </c>
      <c r="Q671" s="9">
        <f t="shared" si="59"/>
        <v>1754.3926840339329</v>
      </c>
      <c r="R671" s="9">
        <f t="shared" si="59"/>
        <v>1754.3926840339329</v>
      </c>
      <c r="S671" s="9">
        <f t="shared" si="59"/>
        <v>1754.3926840339329</v>
      </c>
      <c r="T671" s="9">
        <f t="shared" si="59"/>
        <v>1754.3926840339329</v>
      </c>
      <c r="U671" s="9">
        <f t="shared" si="59"/>
        <v>1754.3926840339329</v>
      </c>
      <c r="V671" s="9">
        <f t="shared" si="59"/>
        <v>1754.3926840339329</v>
      </c>
      <c r="W671" s="3">
        <f t="shared" si="58"/>
        <v>8771.9634201696645</v>
      </c>
      <c r="X671" s="3">
        <f t="shared" si="56"/>
        <v>21052.7122084072</v>
      </c>
      <c r="Y671" s="3">
        <f>VLOOKUP(J671,[1]BD!$J$2:$W$2575,14,FALSE)</f>
        <v>29200.649087221092</v>
      </c>
      <c r="Z671" s="3">
        <f t="shared" si="57"/>
        <v>8147.9368788138927</v>
      </c>
      <c r="AA671" s="17">
        <f>VLOOKUP(J671,Budget!$J$2:$AB$2575,19,FALSE)</f>
        <v>14600.324543610546</v>
      </c>
      <c r="AB671" s="17">
        <f>VLOOKUP(J671,Budget!$J$2:$AB$2575,5,FALSE)</f>
        <v>2085.7606490872208</v>
      </c>
    </row>
    <row r="672" spans="1:28" x14ac:dyDescent="0.2">
      <c r="A672" t="s">
        <v>1005</v>
      </c>
      <c r="B672" t="s">
        <v>1006</v>
      </c>
      <c r="C672" t="s">
        <v>988</v>
      </c>
      <c r="D672" t="s">
        <v>988</v>
      </c>
      <c r="E672" t="s">
        <v>23</v>
      </c>
      <c r="F672" t="s">
        <v>977</v>
      </c>
      <c r="G672" t="s">
        <v>1007</v>
      </c>
      <c r="H672" t="s">
        <v>1008</v>
      </c>
      <c r="I672" t="s">
        <v>21</v>
      </c>
      <c r="J672" t="s">
        <v>1088</v>
      </c>
      <c r="K672" s="3">
        <v>4017.4859159397665</v>
      </c>
      <c r="L672" s="3">
        <v>1257.8489200471506</v>
      </c>
      <c r="M672" s="3">
        <v>2306.8134214836518</v>
      </c>
      <c r="N672" s="3">
        <v>1258.9896580016291</v>
      </c>
      <c r="O672" s="3">
        <v>2210.2844788680495</v>
      </c>
      <c r="P672" s="9">
        <f t="shared" si="55"/>
        <v>2210.2844788680495</v>
      </c>
      <c r="Q672" s="9">
        <f t="shared" si="59"/>
        <v>2210.2844788680495</v>
      </c>
      <c r="R672" s="9">
        <f t="shared" si="59"/>
        <v>2210.2844788680495</v>
      </c>
      <c r="S672" s="9">
        <f t="shared" si="59"/>
        <v>2210.2844788680495</v>
      </c>
      <c r="T672" s="9">
        <f t="shared" si="59"/>
        <v>2210.2844788680495</v>
      </c>
      <c r="U672" s="9">
        <f t="shared" si="59"/>
        <v>2210.2844788680495</v>
      </c>
      <c r="V672" s="9">
        <f t="shared" si="59"/>
        <v>2210.2844788680495</v>
      </c>
      <c r="W672" s="3">
        <f t="shared" si="58"/>
        <v>11051.422394340247</v>
      </c>
      <c r="X672" s="3">
        <f t="shared" si="56"/>
        <v>26523.413746416587</v>
      </c>
      <c r="Y672" s="3">
        <f>VLOOKUP(J672,[1]BD!$J$2:$W$2575,14,FALSE)</f>
        <v>54551.5</v>
      </c>
      <c r="Z672" s="3">
        <f t="shared" si="57"/>
        <v>28028.086253583413</v>
      </c>
      <c r="AA672" s="17">
        <f>VLOOKUP(J672,Budget!$J$2:$AB$2575,19,FALSE)</f>
        <v>16163.407407407407</v>
      </c>
      <c r="AB672" s="17">
        <f>VLOOKUP(J672,Budget!$J$2:$AB$2575,5,FALSE)</f>
        <v>2020.4259259259259</v>
      </c>
    </row>
    <row r="673" spans="1:28" x14ac:dyDescent="0.2">
      <c r="A673" t="s">
        <v>1005</v>
      </c>
      <c r="B673" t="s">
        <v>1006</v>
      </c>
      <c r="C673" t="s">
        <v>988</v>
      </c>
      <c r="D673" t="s">
        <v>988</v>
      </c>
      <c r="E673" t="s">
        <v>23</v>
      </c>
      <c r="F673" t="s">
        <v>977</v>
      </c>
      <c r="G673" t="s">
        <v>1010</v>
      </c>
      <c r="H673" t="s">
        <v>1011</v>
      </c>
      <c r="I673" t="s">
        <v>21</v>
      </c>
      <c r="J673" t="s">
        <v>1089</v>
      </c>
      <c r="K673" s="3">
        <v>1003.366432058565</v>
      </c>
      <c r="L673" s="3">
        <v>356.91060827967254</v>
      </c>
      <c r="M673" s="3">
        <v>297.99848458158363</v>
      </c>
      <c r="N673" s="3">
        <v>68.464103444779596</v>
      </c>
      <c r="O673" s="3">
        <v>431.68490709115019</v>
      </c>
      <c r="P673" s="9">
        <f t="shared" si="55"/>
        <v>431.68490709115019</v>
      </c>
      <c r="Q673" s="9">
        <f t="shared" si="59"/>
        <v>431.68490709115019</v>
      </c>
      <c r="R673" s="9">
        <f t="shared" si="59"/>
        <v>431.68490709115019</v>
      </c>
      <c r="S673" s="9">
        <f t="shared" si="59"/>
        <v>431.68490709115019</v>
      </c>
      <c r="T673" s="9">
        <f t="shared" si="59"/>
        <v>431.68490709115019</v>
      </c>
      <c r="U673" s="9">
        <f t="shared" si="59"/>
        <v>431.68490709115019</v>
      </c>
      <c r="V673" s="9">
        <f t="shared" si="59"/>
        <v>431.68490709115019</v>
      </c>
      <c r="W673" s="3">
        <f t="shared" si="58"/>
        <v>2158.4245354557511</v>
      </c>
      <c r="X673" s="3">
        <f t="shared" si="56"/>
        <v>5180.2188850938028</v>
      </c>
      <c r="Y673" s="3">
        <f>VLOOKUP(J673,[1]BD!$J$2:$W$2575,14,FALSE)</f>
        <v>7512.0000000000009</v>
      </c>
      <c r="Z673" s="3">
        <f t="shared" si="57"/>
        <v>2331.7811149061981</v>
      </c>
      <c r="AA673" s="17">
        <f>VLOOKUP(J673,Budget!$J$2:$AB$2575,19,FALSE)</f>
        <v>2225.7777777777778</v>
      </c>
      <c r="AB673" s="17">
        <f>VLOOKUP(J673,Budget!$J$2:$AB$2575,5,FALSE)</f>
        <v>278.22222222222223</v>
      </c>
    </row>
    <row r="674" spans="1:28" x14ac:dyDescent="0.2">
      <c r="A674" t="s">
        <v>1005</v>
      </c>
      <c r="B674" t="s">
        <v>1006</v>
      </c>
      <c r="C674" t="s">
        <v>988</v>
      </c>
      <c r="D674" t="s">
        <v>988</v>
      </c>
      <c r="E674" t="s">
        <v>23</v>
      </c>
      <c r="F674" t="s">
        <v>977</v>
      </c>
      <c r="G674" t="s">
        <v>1026</v>
      </c>
      <c r="H674" t="s">
        <v>1027</v>
      </c>
      <c r="I674" t="s">
        <v>21</v>
      </c>
      <c r="J674" t="s">
        <v>1090</v>
      </c>
      <c r="K674" s="3">
        <v>880.15973308662217</v>
      </c>
      <c r="L674" s="3">
        <v>55.052170919409775</v>
      </c>
      <c r="M674" s="3">
        <v>1221.2957612957889</v>
      </c>
      <c r="N674" s="3">
        <v>1142.2303705694421</v>
      </c>
      <c r="O674" s="3">
        <v>824.68450896781576</v>
      </c>
      <c r="P674" s="9">
        <f t="shared" si="55"/>
        <v>824.68450896781576</v>
      </c>
      <c r="Q674" s="9">
        <f t="shared" si="59"/>
        <v>824.68450896781576</v>
      </c>
      <c r="R674" s="9">
        <f t="shared" si="59"/>
        <v>824.68450896781576</v>
      </c>
      <c r="S674" s="9">
        <f t="shared" si="59"/>
        <v>824.68450896781576</v>
      </c>
      <c r="T674" s="9">
        <f t="shared" si="59"/>
        <v>824.68450896781576</v>
      </c>
      <c r="U674" s="9">
        <f t="shared" si="59"/>
        <v>824.68450896781576</v>
      </c>
      <c r="V674" s="9">
        <f t="shared" si="59"/>
        <v>824.68450896781576</v>
      </c>
      <c r="W674" s="3">
        <f t="shared" si="58"/>
        <v>4123.4225448390789</v>
      </c>
      <c r="X674" s="3">
        <f t="shared" si="56"/>
        <v>9896.2141076137868</v>
      </c>
      <c r="Y674" s="3">
        <f>VLOOKUP(J674,[1]BD!$J$2:$W$2575,14,FALSE)</f>
        <v>17937.541582150101</v>
      </c>
      <c r="Z674" s="3">
        <f t="shared" si="57"/>
        <v>8041.3274745363142</v>
      </c>
      <c r="AA674" s="17">
        <f>VLOOKUP(J674,Budget!$J$2:$AB$2575,19,FALSE)</f>
        <v>8968.7707910750505</v>
      </c>
      <c r="AB674" s="17">
        <f>VLOOKUP(J674,Budget!$J$2:$AB$2575,5,FALSE)</f>
        <v>1281.2529701535786</v>
      </c>
    </row>
    <row r="675" spans="1:28" x14ac:dyDescent="0.2">
      <c r="A675" t="s">
        <v>1005</v>
      </c>
      <c r="B675" t="s">
        <v>1006</v>
      </c>
      <c r="C675" t="s">
        <v>988</v>
      </c>
      <c r="D675" t="s">
        <v>988</v>
      </c>
      <c r="E675" t="s">
        <v>682</v>
      </c>
      <c r="F675" t="s">
        <v>980</v>
      </c>
      <c r="G675" t="s">
        <v>1007</v>
      </c>
      <c r="H675" t="s">
        <v>1008</v>
      </c>
      <c r="I675" t="s">
        <v>21</v>
      </c>
      <c r="J675" t="s">
        <v>1091</v>
      </c>
      <c r="K675" s="3">
        <v>13520.742751568303</v>
      </c>
      <c r="L675" s="3">
        <v>10307.096123395077</v>
      </c>
      <c r="M675" s="3">
        <v>6404.5929767625184</v>
      </c>
      <c r="N675" s="3">
        <v>447.4597343647506</v>
      </c>
      <c r="O675" s="3">
        <v>7669.9728965226632</v>
      </c>
      <c r="P675" s="9">
        <f t="shared" si="55"/>
        <v>7669.9728965226632</v>
      </c>
      <c r="Q675" s="9">
        <f t="shared" si="59"/>
        <v>7669.9728965226632</v>
      </c>
      <c r="R675" s="9">
        <f t="shared" si="59"/>
        <v>7669.9728965226632</v>
      </c>
      <c r="S675" s="9">
        <f t="shared" si="59"/>
        <v>7669.9728965226632</v>
      </c>
      <c r="T675" s="9">
        <f t="shared" si="59"/>
        <v>7669.9728965226632</v>
      </c>
      <c r="U675" s="9">
        <f t="shared" si="59"/>
        <v>7669.9728965226632</v>
      </c>
      <c r="V675" s="9">
        <f t="shared" si="59"/>
        <v>7669.9728965226632</v>
      </c>
      <c r="W675" s="3">
        <f t="shared" si="58"/>
        <v>38349.864482613317</v>
      </c>
      <c r="X675" s="3">
        <f t="shared" si="56"/>
        <v>92039.674758271969</v>
      </c>
      <c r="Y675" s="3">
        <f>VLOOKUP(J675,[1]BD!$J$2:$W$2575,14,FALSE)</f>
        <v>211907</v>
      </c>
      <c r="Z675" s="3">
        <f t="shared" si="57"/>
        <v>119867.32524172803</v>
      </c>
      <c r="AA675" s="17">
        <f>VLOOKUP(J675,Budget!$J$2:$AB$2575,19,FALSE)</f>
        <v>62787.259259259263</v>
      </c>
      <c r="AB675" s="17">
        <f>VLOOKUP(J675,Budget!$J$2:$AB$2575,5,FALSE)</f>
        <v>7848.4074074074078</v>
      </c>
    </row>
    <row r="676" spans="1:28" x14ac:dyDescent="0.2">
      <c r="A676" t="s">
        <v>1005</v>
      </c>
      <c r="B676" t="s">
        <v>1006</v>
      </c>
      <c r="C676" t="s">
        <v>988</v>
      </c>
      <c r="D676" t="s">
        <v>988</v>
      </c>
      <c r="E676" t="s">
        <v>682</v>
      </c>
      <c r="F676" t="s">
        <v>980</v>
      </c>
      <c r="G676" t="s">
        <v>1010</v>
      </c>
      <c r="H676" t="s">
        <v>1011</v>
      </c>
      <c r="I676" t="s">
        <v>21</v>
      </c>
      <c r="J676" t="s">
        <v>1092</v>
      </c>
      <c r="K676" s="3">
        <v>4210.6153597752082</v>
      </c>
      <c r="L676" s="3">
        <v>1467.195178727615</v>
      </c>
      <c r="M676" s="3">
        <v>238.33856940625589</v>
      </c>
      <c r="N676" s="3">
        <v>587.41335172264007</v>
      </c>
      <c r="O676" s="3">
        <v>1625.8906149079298</v>
      </c>
      <c r="P676" s="9">
        <f t="shared" si="55"/>
        <v>1625.8906149079298</v>
      </c>
      <c r="Q676" s="9">
        <f t="shared" si="59"/>
        <v>1625.8906149079298</v>
      </c>
      <c r="R676" s="9">
        <f t="shared" si="59"/>
        <v>1625.8906149079298</v>
      </c>
      <c r="S676" s="9">
        <f t="shared" si="59"/>
        <v>1625.8906149079298</v>
      </c>
      <c r="T676" s="9">
        <f t="shared" si="59"/>
        <v>1625.8906149079298</v>
      </c>
      <c r="U676" s="9">
        <f t="shared" si="59"/>
        <v>1625.8906149079298</v>
      </c>
      <c r="V676" s="9">
        <f t="shared" si="59"/>
        <v>1625.8906149079298</v>
      </c>
      <c r="W676" s="3">
        <f t="shared" si="58"/>
        <v>8129.4530745396496</v>
      </c>
      <c r="X676" s="3">
        <f t="shared" si="56"/>
        <v>19510.68737889516</v>
      </c>
      <c r="Y676" s="3">
        <f>VLOOKUP(J676,[1]BD!$J$2:$W$2575,14,FALSE)</f>
        <v>34596.000000000007</v>
      </c>
      <c r="Z676" s="3">
        <f t="shared" si="57"/>
        <v>15085.312621104847</v>
      </c>
      <c r="AA676" s="17">
        <f>VLOOKUP(J676,Budget!$J$2:$AB$2575,19,FALSE)</f>
        <v>10250.66666666667</v>
      </c>
      <c r="AB676" s="17">
        <f>VLOOKUP(J676,Budget!$J$2:$AB$2575,5,FALSE)</f>
        <v>1281.3333333333337</v>
      </c>
    </row>
    <row r="677" spans="1:28" x14ac:dyDescent="0.2">
      <c r="A677" t="s">
        <v>1005</v>
      </c>
      <c r="B677" t="s">
        <v>1006</v>
      </c>
      <c r="C677" t="s">
        <v>988</v>
      </c>
      <c r="D677" t="s">
        <v>988</v>
      </c>
      <c r="E677" t="s">
        <v>682</v>
      </c>
      <c r="F677" t="s">
        <v>980</v>
      </c>
      <c r="G677" t="s">
        <v>1026</v>
      </c>
      <c r="H677" t="s">
        <v>1027</v>
      </c>
      <c r="I677" t="s">
        <v>21</v>
      </c>
      <c r="J677" t="s">
        <v>1093</v>
      </c>
      <c r="K677" s="3">
        <v>9020.913087716408</v>
      </c>
      <c r="L677" s="3">
        <v>2660.4886427853526</v>
      </c>
      <c r="M677" s="3">
        <v>3827.1069200886359</v>
      </c>
      <c r="N677" s="3">
        <v>4393.8277932289984</v>
      </c>
      <c r="O677" s="3">
        <v>4975.5841109548492</v>
      </c>
      <c r="P677" s="9">
        <f t="shared" si="55"/>
        <v>4975.5841109548492</v>
      </c>
      <c r="Q677" s="9">
        <f t="shared" si="59"/>
        <v>4975.5841109548492</v>
      </c>
      <c r="R677" s="9">
        <f t="shared" si="59"/>
        <v>4975.5841109548492</v>
      </c>
      <c r="S677" s="9">
        <f t="shared" si="59"/>
        <v>4975.5841109548492</v>
      </c>
      <c r="T677" s="9">
        <f t="shared" si="59"/>
        <v>4975.5841109548492</v>
      </c>
      <c r="U677" s="9">
        <f t="shared" si="59"/>
        <v>4975.5841109548492</v>
      </c>
      <c r="V677" s="9">
        <f t="shared" si="59"/>
        <v>4975.5841109548492</v>
      </c>
      <c r="W677" s="3">
        <f t="shared" si="58"/>
        <v>24877.920554774246</v>
      </c>
      <c r="X677" s="3">
        <f t="shared" si="56"/>
        <v>59707.00933145819</v>
      </c>
      <c r="Y677" s="3">
        <f>VLOOKUP(J677,[1]BD!$J$2:$W$2575,14,FALSE)</f>
        <v>79676.056795131852</v>
      </c>
      <c r="Z677" s="3">
        <f t="shared" si="57"/>
        <v>19969.047463673662</v>
      </c>
      <c r="AA677" s="17">
        <f>VLOOKUP(J677,Budget!$J$2:$AB$2575,19,FALSE)</f>
        <v>39838.028397565926</v>
      </c>
      <c r="AB677" s="17">
        <f>VLOOKUP(J677,Budget!$J$2:$AB$2575,5,FALSE)</f>
        <v>5691.1469139379897</v>
      </c>
    </row>
    <row r="678" spans="1:28" x14ac:dyDescent="0.2">
      <c r="A678" t="s">
        <v>1005</v>
      </c>
      <c r="B678" t="s">
        <v>1006</v>
      </c>
      <c r="C678" t="s">
        <v>988</v>
      </c>
      <c r="D678" t="s">
        <v>988</v>
      </c>
      <c r="E678" t="s">
        <v>358</v>
      </c>
      <c r="F678" t="s">
        <v>983</v>
      </c>
      <c r="G678" t="s">
        <v>1007</v>
      </c>
      <c r="H678" t="s">
        <v>1008</v>
      </c>
      <c r="I678" t="s">
        <v>21</v>
      </c>
      <c r="J678" t="s">
        <v>1094</v>
      </c>
      <c r="K678" s="3">
        <v>10649.489078514964</v>
      </c>
      <c r="L678" s="3">
        <v>2899.9350171509045</v>
      </c>
      <c r="M678" s="3">
        <v>8666.903123959888</v>
      </c>
      <c r="N678" s="3">
        <v>902.86882698757574</v>
      </c>
      <c r="O678" s="3">
        <v>5779.7990116533329</v>
      </c>
      <c r="P678" s="9">
        <f t="shared" si="55"/>
        <v>5779.7990116533329</v>
      </c>
      <c r="Q678" s="9">
        <f t="shared" si="59"/>
        <v>5779.7990116533329</v>
      </c>
      <c r="R678" s="9">
        <f t="shared" si="59"/>
        <v>5779.7990116533329</v>
      </c>
      <c r="S678" s="9">
        <f t="shared" si="59"/>
        <v>5779.7990116533329</v>
      </c>
      <c r="T678" s="9">
        <f t="shared" si="59"/>
        <v>5779.7990116533329</v>
      </c>
      <c r="U678" s="9">
        <f t="shared" si="59"/>
        <v>5779.7990116533329</v>
      </c>
      <c r="V678" s="9">
        <f t="shared" si="59"/>
        <v>5779.7990116533329</v>
      </c>
      <c r="W678" s="3">
        <f t="shared" si="58"/>
        <v>28898.995058266664</v>
      </c>
      <c r="X678" s="3">
        <f t="shared" si="56"/>
        <v>69357.588139839994</v>
      </c>
      <c r="Y678" s="3">
        <f>VLOOKUP(J678,[1]BD!$J$2:$W$2575,14,FALSE)</f>
        <v>127710.49999999999</v>
      </c>
      <c r="Z678" s="3">
        <f t="shared" si="57"/>
        <v>58352.911860159991</v>
      </c>
      <c r="AA678" s="17">
        <f>VLOOKUP(J678,Budget!$J$2:$AB$2575,19,FALSE)</f>
        <v>37840.148148148146</v>
      </c>
      <c r="AB678" s="17">
        <f>VLOOKUP(J678,Budget!$J$2:$AB$2575,5,FALSE)</f>
        <v>4730.0185185185182</v>
      </c>
    </row>
    <row r="679" spans="1:28" x14ac:dyDescent="0.2">
      <c r="A679" t="s">
        <v>1005</v>
      </c>
      <c r="B679" t="s">
        <v>1006</v>
      </c>
      <c r="C679" t="s">
        <v>988</v>
      </c>
      <c r="D679" t="s">
        <v>988</v>
      </c>
      <c r="E679" t="s">
        <v>358</v>
      </c>
      <c r="F679" t="s">
        <v>983</v>
      </c>
      <c r="G679" t="s">
        <v>1010</v>
      </c>
      <c r="H679" t="s">
        <v>1011</v>
      </c>
      <c r="I679" t="s">
        <v>21</v>
      </c>
      <c r="J679" t="s">
        <v>1095</v>
      </c>
      <c r="K679" s="3">
        <v>767.88394889155086</v>
      </c>
      <c r="L679" s="3">
        <v>781.00409961174284</v>
      </c>
      <c r="M679" s="3">
        <v>774.96135599085869</v>
      </c>
      <c r="N679" s="3">
        <v>88.663476978055414</v>
      </c>
      <c r="O679" s="3">
        <v>603.12822036805198</v>
      </c>
      <c r="P679" s="9">
        <f t="shared" si="55"/>
        <v>603.12822036805198</v>
      </c>
      <c r="Q679" s="9">
        <f t="shared" si="59"/>
        <v>603.12822036805198</v>
      </c>
      <c r="R679" s="9">
        <f t="shared" si="59"/>
        <v>603.12822036805198</v>
      </c>
      <c r="S679" s="9">
        <f t="shared" si="59"/>
        <v>603.12822036805198</v>
      </c>
      <c r="T679" s="9">
        <f t="shared" si="59"/>
        <v>603.12822036805198</v>
      </c>
      <c r="U679" s="9">
        <f t="shared" si="59"/>
        <v>603.12822036805198</v>
      </c>
      <c r="V679" s="9">
        <f t="shared" si="59"/>
        <v>603.12822036805198</v>
      </c>
      <c r="W679" s="3">
        <f t="shared" si="58"/>
        <v>3015.64110184026</v>
      </c>
      <c r="X679" s="3">
        <f t="shared" si="56"/>
        <v>7237.5386444166243</v>
      </c>
      <c r="Y679" s="3">
        <f>VLOOKUP(J679,[1]BD!$J$2:$W$2575,14,FALSE)</f>
        <v>20340</v>
      </c>
      <c r="Z679" s="3">
        <f t="shared" si="57"/>
        <v>13102.461355583375</v>
      </c>
      <c r="AA679" s="17">
        <f>VLOOKUP(J679,Budget!$J$2:$AB$2575,19,FALSE)</f>
        <v>6026.666666666667</v>
      </c>
      <c r="AB679" s="17">
        <f>VLOOKUP(J679,Budget!$J$2:$AB$2575,5,FALSE)</f>
        <v>753.33333333333337</v>
      </c>
    </row>
    <row r="680" spans="1:28" x14ac:dyDescent="0.2">
      <c r="A680" t="s">
        <v>1005</v>
      </c>
      <c r="B680" t="s">
        <v>1006</v>
      </c>
      <c r="C680" t="s">
        <v>988</v>
      </c>
      <c r="D680" t="s">
        <v>988</v>
      </c>
      <c r="E680" t="s">
        <v>358</v>
      </c>
      <c r="F680" t="s">
        <v>983</v>
      </c>
      <c r="G680" t="s">
        <v>1026</v>
      </c>
      <c r="H680" t="s">
        <v>1027</v>
      </c>
      <c r="I680" t="s">
        <v>21</v>
      </c>
      <c r="J680" t="s">
        <v>1096</v>
      </c>
      <c r="K680" s="3">
        <v>7851.4865280819795</v>
      </c>
      <c r="L680" s="3">
        <v>4102.5090501662098</v>
      </c>
      <c r="M680" s="3">
        <v>6708.4814822288727</v>
      </c>
      <c r="N680" s="3">
        <v>2600.8034550918555</v>
      </c>
      <c r="O680" s="3">
        <v>5315.8201288922291</v>
      </c>
      <c r="P680" s="9">
        <f t="shared" si="55"/>
        <v>5315.8201288922291</v>
      </c>
      <c r="Q680" s="9">
        <f t="shared" si="59"/>
        <v>5315.8201288922291</v>
      </c>
      <c r="R680" s="9">
        <f t="shared" si="59"/>
        <v>5315.8201288922291</v>
      </c>
      <c r="S680" s="9">
        <f t="shared" si="59"/>
        <v>5315.8201288922291</v>
      </c>
      <c r="T680" s="9">
        <f t="shared" si="59"/>
        <v>5315.8201288922291</v>
      </c>
      <c r="U680" s="9">
        <f t="shared" si="59"/>
        <v>5315.8201288922291</v>
      </c>
      <c r="V680" s="9">
        <f t="shared" si="59"/>
        <v>5315.8201288922291</v>
      </c>
      <c r="W680" s="3">
        <f t="shared" si="58"/>
        <v>26579.100644461145</v>
      </c>
      <c r="X680" s="3">
        <f t="shared" si="56"/>
        <v>63789.841546706746</v>
      </c>
      <c r="Y680" s="3">
        <f>VLOOKUP(J680,[1]BD!$J$2:$W$2575,14,FALSE)</f>
        <v>60069.906693711964</v>
      </c>
      <c r="Z680" s="3">
        <f t="shared" si="57"/>
        <v>-3719.934852994782</v>
      </c>
      <c r="AA680" s="17">
        <f>VLOOKUP(J680,Budget!$J$2:$AB$2575,19,FALSE)</f>
        <v>30034.953346855982</v>
      </c>
      <c r="AB680" s="17">
        <f>VLOOKUP(J680,Budget!$J$2:$AB$2575,5,FALSE)</f>
        <v>4290.7076209794259</v>
      </c>
    </row>
    <row r="681" spans="1:28" x14ac:dyDescent="0.2">
      <c r="A681" t="s">
        <v>1097</v>
      </c>
      <c r="B681" t="s">
        <v>1098</v>
      </c>
      <c r="C681" t="s">
        <v>988</v>
      </c>
      <c r="D681" t="s">
        <v>988</v>
      </c>
      <c r="E681" t="s">
        <v>934</v>
      </c>
      <c r="F681" t="s">
        <v>935</v>
      </c>
      <c r="G681" t="s">
        <v>15</v>
      </c>
      <c r="H681" t="s">
        <v>16</v>
      </c>
      <c r="I681" t="s">
        <v>17</v>
      </c>
      <c r="J681" t="s">
        <v>1099</v>
      </c>
      <c r="K681" s="3">
        <v>217782.2</v>
      </c>
      <c r="L681" s="3">
        <v>181256.15000000002</v>
      </c>
      <c r="M681" s="3">
        <v>181256.15000000002</v>
      </c>
      <c r="N681" s="3">
        <v>236310.44</v>
      </c>
      <c r="O681" s="3">
        <v>204151.23499999999</v>
      </c>
      <c r="P681" s="9">
        <f t="shared" si="55"/>
        <v>204151.23499999999</v>
      </c>
      <c r="Q681" s="9">
        <f t="shared" si="59"/>
        <v>204151.23499999999</v>
      </c>
      <c r="R681" s="9">
        <f t="shared" si="59"/>
        <v>204151.23499999999</v>
      </c>
      <c r="S681" s="9">
        <f t="shared" si="59"/>
        <v>204151.23499999999</v>
      </c>
      <c r="T681" s="9">
        <f t="shared" si="59"/>
        <v>204151.23499999999</v>
      </c>
      <c r="U681" s="9">
        <f t="shared" si="59"/>
        <v>204151.23499999999</v>
      </c>
      <c r="V681" s="9">
        <f t="shared" si="59"/>
        <v>204151.23499999999</v>
      </c>
      <c r="W681" s="3">
        <f t="shared" si="58"/>
        <v>1020756.1749999999</v>
      </c>
      <c r="X681" s="3">
        <f t="shared" si="56"/>
        <v>2449814.8199999994</v>
      </c>
      <c r="Y681" s="3">
        <f>VLOOKUP(J681,[1]BD!$J$2:$W$2575,14,FALSE)</f>
        <v>2451170.09</v>
      </c>
      <c r="Z681" s="3">
        <f t="shared" si="57"/>
        <v>1355.2700000004843</v>
      </c>
      <c r="AA681" s="17">
        <f>VLOOKUP(J681,Budget!$J$2:$AB$2575,19,FALSE)</f>
        <v>1004473.9099999999</v>
      </c>
      <c r="AB681" s="17">
        <f>VLOOKUP(J681,Budget!$J$2:$AB$2575,5,FALSE)</f>
        <v>236310.44</v>
      </c>
    </row>
    <row r="682" spans="1:28" x14ac:dyDescent="0.2">
      <c r="A682" t="s">
        <v>1097</v>
      </c>
      <c r="B682" t="s">
        <v>1098</v>
      </c>
      <c r="C682" t="s">
        <v>988</v>
      </c>
      <c r="D682" t="s">
        <v>988</v>
      </c>
      <c r="E682" t="s">
        <v>934</v>
      </c>
      <c r="F682" t="s">
        <v>935</v>
      </c>
      <c r="G682" t="s">
        <v>19</v>
      </c>
      <c r="H682" t="s">
        <v>20</v>
      </c>
      <c r="I682" t="s">
        <v>21</v>
      </c>
      <c r="J682" t="s">
        <v>1100</v>
      </c>
      <c r="K682" s="3">
        <v>863.6815823752147</v>
      </c>
      <c r="L682" s="3">
        <v>729.33386039961363</v>
      </c>
      <c r="M682" s="3">
        <v>960.15774504387048</v>
      </c>
      <c r="N682" s="3">
        <v>422.27616569353279</v>
      </c>
      <c r="O682" s="3">
        <v>743.86233837805787</v>
      </c>
      <c r="P682" s="9">
        <f t="shared" si="55"/>
        <v>743.86233837805787</v>
      </c>
      <c r="Q682" s="9">
        <f t="shared" si="59"/>
        <v>743.86233837805787</v>
      </c>
      <c r="R682" s="9">
        <f t="shared" si="59"/>
        <v>743.86233837805787</v>
      </c>
      <c r="S682" s="9">
        <f t="shared" si="59"/>
        <v>743.86233837805787</v>
      </c>
      <c r="T682" s="9">
        <f t="shared" si="59"/>
        <v>743.86233837805787</v>
      </c>
      <c r="U682" s="9">
        <f t="shared" si="59"/>
        <v>743.86233837805787</v>
      </c>
      <c r="V682" s="9">
        <f t="shared" si="59"/>
        <v>743.86233837805787</v>
      </c>
      <c r="W682" s="3">
        <f t="shared" si="58"/>
        <v>3719.3116918902892</v>
      </c>
      <c r="X682" s="3">
        <f t="shared" si="56"/>
        <v>8926.3480605366949</v>
      </c>
      <c r="Y682" s="3">
        <f>VLOOKUP(J682,[1]BD!$J$2:$W$2575,14,FALSE)</f>
        <v>16200</v>
      </c>
      <c r="Z682" s="3">
        <f t="shared" si="57"/>
        <v>7273.6519394633051</v>
      </c>
      <c r="AA682" s="17">
        <f>VLOOKUP(J682,Budget!$J$2:$AB$2575,19,FALSE)</f>
        <v>6600</v>
      </c>
      <c r="AB682" s="17">
        <f>VLOOKUP(J682,Budget!$J$2:$AB$2575,5,FALSE)</f>
        <v>1200</v>
      </c>
    </row>
    <row r="683" spans="1:28" x14ac:dyDescent="0.2">
      <c r="A683" t="s">
        <v>1097</v>
      </c>
      <c r="B683" t="s">
        <v>1098</v>
      </c>
      <c r="C683" t="s">
        <v>988</v>
      </c>
      <c r="D683" t="s">
        <v>988</v>
      </c>
      <c r="E683" t="s">
        <v>934</v>
      </c>
      <c r="F683" t="s">
        <v>935</v>
      </c>
      <c r="G683" t="s">
        <v>23</v>
      </c>
      <c r="H683" t="s">
        <v>24</v>
      </c>
      <c r="I683" t="s">
        <v>21</v>
      </c>
      <c r="J683" t="s">
        <v>1101</v>
      </c>
      <c r="K683" s="3">
        <v>102.44763213986872</v>
      </c>
      <c r="L683" s="3">
        <v>20.860835309389053</v>
      </c>
      <c r="M683" s="3">
        <v>162.11511591216407</v>
      </c>
      <c r="N683" s="3">
        <v>25.509026411714043</v>
      </c>
      <c r="O683" s="3">
        <v>77.73315244328397</v>
      </c>
      <c r="P683" s="9">
        <f t="shared" si="55"/>
        <v>77.73315244328397</v>
      </c>
      <c r="Q683" s="9">
        <f t="shared" si="59"/>
        <v>77.73315244328397</v>
      </c>
      <c r="R683" s="9">
        <f t="shared" si="59"/>
        <v>77.73315244328397</v>
      </c>
      <c r="S683" s="9">
        <f t="shared" si="59"/>
        <v>77.73315244328397</v>
      </c>
      <c r="T683" s="9">
        <f t="shared" si="59"/>
        <v>77.73315244328397</v>
      </c>
      <c r="U683" s="9">
        <f t="shared" si="59"/>
        <v>77.73315244328397</v>
      </c>
      <c r="V683" s="9">
        <f t="shared" si="59"/>
        <v>77.73315244328397</v>
      </c>
      <c r="W683" s="3">
        <f t="shared" si="58"/>
        <v>388.66576221641986</v>
      </c>
      <c r="X683" s="3">
        <f t="shared" si="56"/>
        <v>932.7978293194077</v>
      </c>
      <c r="Y683" s="3">
        <f>VLOOKUP(J683,[1]BD!$J$2:$W$2575,14,FALSE)</f>
        <v>8640</v>
      </c>
      <c r="Z683" s="3">
        <f t="shared" si="57"/>
        <v>7707.2021706805926</v>
      </c>
      <c r="AA683" s="17">
        <f>VLOOKUP(J683,Budget!$J$2:$AB$2575,19,FALSE)</f>
        <v>3520</v>
      </c>
      <c r="AB683" s="17">
        <f>VLOOKUP(J683,Budget!$J$2:$AB$2575,5,FALSE)</f>
        <v>800</v>
      </c>
    </row>
    <row r="684" spans="1:28" x14ac:dyDescent="0.2">
      <c r="A684" t="s">
        <v>1097</v>
      </c>
      <c r="B684" t="s">
        <v>1098</v>
      </c>
      <c r="C684" t="s">
        <v>988</v>
      </c>
      <c r="D684" t="s">
        <v>988</v>
      </c>
      <c r="E684" t="s">
        <v>934</v>
      </c>
      <c r="F684" t="s">
        <v>935</v>
      </c>
      <c r="G684" t="s">
        <v>38</v>
      </c>
      <c r="H684" t="s">
        <v>39</v>
      </c>
      <c r="I684" t="s">
        <v>21</v>
      </c>
      <c r="J684" t="s">
        <v>1102</v>
      </c>
      <c r="K684" s="3">
        <v>4760.833676354313</v>
      </c>
      <c r="L684" s="3">
        <v>3264.0583141497536</v>
      </c>
      <c r="M684" s="3">
        <v>4176.5805413751814</v>
      </c>
      <c r="N684" s="3">
        <v>607.36375419335457</v>
      </c>
      <c r="O684" s="3">
        <v>3202.2090715181507</v>
      </c>
      <c r="P684" s="9">
        <f t="shared" si="55"/>
        <v>3202.2090715181507</v>
      </c>
      <c r="Q684" s="9">
        <f t="shared" si="59"/>
        <v>3202.2090715181507</v>
      </c>
      <c r="R684" s="9">
        <f t="shared" si="59"/>
        <v>3202.2090715181507</v>
      </c>
      <c r="S684" s="9">
        <f t="shared" si="59"/>
        <v>3202.2090715181507</v>
      </c>
      <c r="T684" s="9">
        <f t="shared" si="59"/>
        <v>3202.2090715181507</v>
      </c>
      <c r="U684" s="9">
        <f t="shared" si="59"/>
        <v>3202.2090715181507</v>
      </c>
      <c r="V684" s="9">
        <f t="shared" si="59"/>
        <v>3202.2090715181507</v>
      </c>
      <c r="W684" s="3">
        <f t="shared" si="58"/>
        <v>16011.045357590754</v>
      </c>
      <c r="X684" s="3">
        <f t="shared" si="56"/>
        <v>38426.508858217807</v>
      </c>
      <c r="Y684" s="3">
        <f>VLOOKUP(J684,[1]BD!$J$2:$W$2575,14,FALSE)</f>
        <v>51532.337023258362</v>
      </c>
      <c r="Z684" s="3">
        <f t="shared" si="57"/>
        <v>13105.828165040555</v>
      </c>
      <c r="AA684" s="17">
        <f>VLOOKUP(J684,Budget!$J$2:$AB$2575,19,FALSE)</f>
        <v>21471.807093024319</v>
      </c>
      <c r="AB684" s="17">
        <f>VLOOKUP(J684,Budget!$J$2:$AB$2575,5,FALSE)</f>
        <v>4294.3614186048635</v>
      </c>
    </row>
    <row r="685" spans="1:28" x14ac:dyDescent="0.2">
      <c r="A685" t="s">
        <v>1097</v>
      </c>
      <c r="B685" t="s">
        <v>1098</v>
      </c>
      <c r="C685" t="s">
        <v>988</v>
      </c>
      <c r="D685" t="s">
        <v>988</v>
      </c>
      <c r="E685" t="s">
        <v>934</v>
      </c>
      <c r="F685" t="s">
        <v>935</v>
      </c>
      <c r="G685" t="s">
        <v>41</v>
      </c>
      <c r="H685" t="s">
        <v>42</v>
      </c>
      <c r="I685" t="s">
        <v>21</v>
      </c>
      <c r="J685" t="s">
        <v>1103</v>
      </c>
      <c r="K685" s="3">
        <v>801.44182062689481</v>
      </c>
      <c r="L685" s="3">
        <v>719.75843775187946</v>
      </c>
      <c r="M685" s="3">
        <v>67.643711710436079</v>
      </c>
      <c r="N685" s="3">
        <v>379.84089448857367</v>
      </c>
      <c r="O685" s="3">
        <v>492.17121614444602</v>
      </c>
      <c r="P685" s="9">
        <f t="shared" si="55"/>
        <v>492.17121614444602</v>
      </c>
      <c r="Q685" s="9">
        <f t="shared" si="59"/>
        <v>492.17121614444602</v>
      </c>
      <c r="R685" s="9">
        <f t="shared" si="59"/>
        <v>492.17121614444602</v>
      </c>
      <c r="S685" s="9">
        <f t="shared" si="59"/>
        <v>492.17121614444602</v>
      </c>
      <c r="T685" s="9">
        <f t="shared" si="59"/>
        <v>492.17121614444602</v>
      </c>
      <c r="U685" s="9">
        <f t="shared" si="59"/>
        <v>492.17121614444602</v>
      </c>
      <c r="V685" s="9">
        <f t="shared" si="59"/>
        <v>492.17121614444602</v>
      </c>
      <c r="W685" s="3">
        <f t="shared" si="58"/>
        <v>2460.8560807222302</v>
      </c>
      <c r="X685" s="3">
        <f t="shared" si="56"/>
        <v>5906.0545937333518</v>
      </c>
      <c r="Y685" s="3">
        <f>VLOOKUP(J685,[1]BD!$J$2:$W$2575,14,FALSE)</f>
        <v>9000</v>
      </c>
      <c r="Z685" s="3">
        <f t="shared" si="57"/>
        <v>3093.9454062666482</v>
      </c>
      <c r="AA685" s="17">
        <f>VLOOKUP(J685,Budget!$J$2:$AB$2575,19,FALSE)</f>
        <v>3750</v>
      </c>
      <c r="AB685" s="17">
        <f>VLOOKUP(J685,Budget!$J$2:$AB$2575,5,FALSE)</f>
        <v>750</v>
      </c>
    </row>
    <row r="686" spans="1:28" x14ac:dyDescent="0.2">
      <c r="A686" t="s">
        <v>1097</v>
      </c>
      <c r="B686" t="s">
        <v>1098</v>
      </c>
      <c r="C686" t="s">
        <v>988</v>
      </c>
      <c r="D686" t="s">
        <v>988</v>
      </c>
      <c r="E686" t="s">
        <v>934</v>
      </c>
      <c r="F686" t="s">
        <v>935</v>
      </c>
      <c r="G686" t="s">
        <v>47</v>
      </c>
      <c r="H686" t="s">
        <v>48</v>
      </c>
      <c r="I686" t="s">
        <v>21</v>
      </c>
      <c r="J686" t="s">
        <v>1104</v>
      </c>
      <c r="K686" s="3">
        <v>0</v>
      </c>
      <c r="L686" s="3">
        <v>1614.2396445571515</v>
      </c>
      <c r="M686" s="3">
        <v>0</v>
      </c>
      <c r="N686" s="3">
        <v>0</v>
      </c>
      <c r="O686" s="3">
        <v>403.55991113928786</v>
      </c>
      <c r="P686" s="9">
        <f t="shared" si="55"/>
        <v>403.55991113928786</v>
      </c>
      <c r="Q686" s="9">
        <f t="shared" si="59"/>
        <v>403.55991113928786</v>
      </c>
      <c r="R686" s="9">
        <f t="shared" si="59"/>
        <v>403.55991113928786</v>
      </c>
      <c r="S686" s="9">
        <f t="shared" si="59"/>
        <v>403.55991113928786</v>
      </c>
      <c r="T686" s="9">
        <f t="shared" si="59"/>
        <v>403.55991113928786</v>
      </c>
      <c r="U686" s="9">
        <f t="shared" si="59"/>
        <v>403.55991113928786</v>
      </c>
      <c r="V686" s="9">
        <f t="shared" si="59"/>
        <v>403.55991113928786</v>
      </c>
      <c r="W686" s="3">
        <f t="shared" si="58"/>
        <v>2017.7995556964393</v>
      </c>
      <c r="X686" s="3">
        <f t="shared" si="56"/>
        <v>4842.7189336714546</v>
      </c>
      <c r="Y686" s="3">
        <f>VLOOKUP(J686,[1]BD!$J$2:$W$2575,14,FALSE)</f>
        <v>3022.7766599597585</v>
      </c>
      <c r="Z686" s="3">
        <f t="shared" si="57"/>
        <v>-1819.9422737116961</v>
      </c>
      <c r="AA686" s="17">
        <f>VLOOKUP(J686,Budget!$J$2:$AB$2575,19,FALSE)</f>
        <v>3022.7766599597585</v>
      </c>
      <c r="AB686" s="17">
        <f>VLOOKUP(J686,Budget!$J$2:$AB$2575,5,FALSE)</f>
        <v>0</v>
      </c>
    </row>
    <row r="687" spans="1:28" x14ac:dyDescent="0.2">
      <c r="A687" t="s">
        <v>1097</v>
      </c>
      <c r="B687" t="s">
        <v>1098</v>
      </c>
      <c r="C687" t="s">
        <v>988</v>
      </c>
      <c r="D687" t="s">
        <v>988</v>
      </c>
      <c r="E687" t="s">
        <v>934</v>
      </c>
      <c r="F687" t="s">
        <v>935</v>
      </c>
      <c r="G687" t="s">
        <v>50</v>
      </c>
      <c r="H687" t="s">
        <v>51</v>
      </c>
      <c r="I687" t="s">
        <v>21</v>
      </c>
      <c r="J687" t="s">
        <v>1105</v>
      </c>
      <c r="K687" s="3">
        <v>442.50074975217012</v>
      </c>
      <c r="L687" s="3">
        <v>1406.0528064275702</v>
      </c>
      <c r="M687" s="3">
        <v>904.39263875947597</v>
      </c>
      <c r="N687" s="3">
        <v>1016.2474481164458</v>
      </c>
      <c r="O687" s="3">
        <v>942.29841076391551</v>
      </c>
      <c r="P687" s="9">
        <f t="shared" si="55"/>
        <v>942.29841076391551</v>
      </c>
      <c r="Q687" s="9">
        <f t="shared" si="59"/>
        <v>942.29841076391551</v>
      </c>
      <c r="R687" s="9">
        <f t="shared" si="59"/>
        <v>942.29841076391551</v>
      </c>
      <c r="S687" s="9">
        <f t="shared" si="59"/>
        <v>942.29841076391551</v>
      </c>
      <c r="T687" s="9">
        <f t="shared" si="59"/>
        <v>942.29841076391551</v>
      </c>
      <c r="U687" s="9">
        <f t="shared" si="59"/>
        <v>942.29841076391551</v>
      </c>
      <c r="V687" s="9">
        <f t="shared" si="59"/>
        <v>942.29841076391551</v>
      </c>
      <c r="W687" s="3">
        <f t="shared" si="58"/>
        <v>4711.4920538195774</v>
      </c>
      <c r="X687" s="3">
        <f t="shared" si="56"/>
        <v>11307.580929166985</v>
      </c>
      <c r="Y687" s="3">
        <f>VLOOKUP(J687,[1]BD!$J$2:$W$2575,14,FALSE)</f>
        <v>19800</v>
      </c>
      <c r="Z687" s="3">
        <f t="shared" si="57"/>
        <v>8492.4190708330152</v>
      </c>
      <c r="AA687" s="17">
        <f>VLOOKUP(J687,Budget!$J$2:$AB$2575,19,FALSE)</f>
        <v>8250</v>
      </c>
      <c r="AB687" s="17">
        <f>VLOOKUP(J687,Budget!$J$2:$AB$2575,5,FALSE)</f>
        <v>1650</v>
      </c>
    </row>
    <row r="688" spans="1:28" x14ac:dyDescent="0.2">
      <c r="A688" t="s">
        <v>1097</v>
      </c>
      <c r="B688" t="s">
        <v>1098</v>
      </c>
      <c r="C688" t="s">
        <v>988</v>
      </c>
      <c r="D688" t="s">
        <v>988</v>
      </c>
      <c r="E688" t="s">
        <v>934</v>
      </c>
      <c r="F688" t="s">
        <v>935</v>
      </c>
      <c r="G688" t="s">
        <v>53</v>
      </c>
      <c r="H688" t="s">
        <v>54</v>
      </c>
      <c r="I688" t="s">
        <v>21</v>
      </c>
      <c r="J688" t="s">
        <v>1106</v>
      </c>
      <c r="K688" s="3">
        <v>954.15317787299659</v>
      </c>
      <c r="L688" s="3">
        <v>4749.1929904895178</v>
      </c>
      <c r="M688" s="3">
        <v>3309.7582423771692</v>
      </c>
      <c r="N688" s="3">
        <v>5253.6876950312862</v>
      </c>
      <c r="O688" s="3">
        <v>3566.698026442743</v>
      </c>
      <c r="P688" s="9">
        <f t="shared" si="55"/>
        <v>3566.698026442743</v>
      </c>
      <c r="Q688" s="9">
        <f t="shared" si="59"/>
        <v>3566.698026442743</v>
      </c>
      <c r="R688" s="9">
        <f t="shared" si="59"/>
        <v>3566.698026442743</v>
      </c>
      <c r="S688" s="9">
        <f t="shared" si="59"/>
        <v>3566.698026442743</v>
      </c>
      <c r="T688" s="9">
        <f t="shared" si="59"/>
        <v>3566.698026442743</v>
      </c>
      <c r="U688" s="9">
        <f t="shared" si="59"/>
        <v>3566.698026442743</v>
      </c>
      <c r="V688" s="9">
        <f t="shared" si="59"/>
        <v>3566.698026442743</v>
      </c>
      <c r="W688" s="3">
        <f t="shared" si="58"/>
        <v>17833.490132213716</v>
      </c>
      <c r="X688" s="3">
        <f t="shared" si="56"/>
        <v>42800.376317312912</v>
      </c>
      <c r="Y688" s="3">
        <f>VLOOKUP(J688,[1]BD!$J$2:$W$2575,14,FALSE)</f>
        <v>70000</v>
      </c>
      <c r="Z688" s="3">
        <f t="shared" si="57"/>
        <v>27199.623682687088</v>
      </c>
      <c r="AA688" s="17">
        <f>VLOOKUP(J688,Budget!$J$2:$AB$2575,19,FALSE)</f>
        <v>29166.666666666664</v>
      </c>
      <c r="AB688" s="17">
        <f>VLOOKUP(J688,Budget!$J$2:$AB$2575,5,FALSE)</f>
        <v>5833.333333333333</v>
      </c>
    </row>
    <row r="689" spans="1:28" x14ac:dyDescent="0.2">
      <c r="A689" t="s">
        <v>1097</v>
      </c>
      <c r="B689" t="s">
        <v>1098</v>
      </c>
      <c r="C689" t="s">
        <v>988</v>
      </c>
      <c r="D689" t="s">
        <v>988</v>
      </c>
      <c r="E689" t="s">
        <v>934</v>
      </c>
      <c r="F689" t="s">
        <v>935</v>
      </c>
      <c r="G689" t="s">
        <v>59</v>
      </c>
      <c r="H689" t="s">
        <v>60</v>
      </c>
      <c r="I689" t="s">
        <v>21</v>
      </c>
      <c r="J689" t="s">
        <v>1107</v>
      </c>
      <c r="K689" s="3">
        <v>16.042533325871744</v>
      </c>
      <c r="L689" s="3">
        <v>370.55017198574751</v>
      </c>
      <c r="M689" s="3">
        <v>174.9826503048761</v>
      </c>
      <c r="N689" s="3">
        <v>101.18061505245792</v>
      </c>
      <c r="O689" s="3">
        <v>165.68899266723832</v>
      </c>
      <c r="P689" s="9">
        <f t="shared" si="55"/>
        <v>165.68899266723832</v>
      </c>
      <c r="Q689" s="9">
        <f t="shared" si="59"/>
        <v>165.68899266723832</v>
      </c>
      <c r="R689" s="9">
        <f t="shared" si="59"/>
        <v>165.68899266723832</v>
      </c>
      <c r="S689" s="9">
        <f t="shared" si="59"/>
        <v>165.68899266723832</v>
      </c>
      <c r="T689" s="9">
        <f t="shared" si="59"/>
        <v>165.68899266723832</v>
      </c>
      <c r="U689" s="9">
        <f t="shared" ref="Q689:V732" si="60">SUM($K689:$O689)/5</f>
        <v>165.68899266723832</v>
      </c>
      <c r="V689" s="9">
        <f t="shared" si="60"/>
        <v>165.68899266723832</v>
      </c>
      <c r="W689" s="3">
        <f t="shared" si="58"/>
        <v>828.44496333619168</v>
      </c>
      <c r="X689" s="3">
        <f t="shared" si="56"/>
        <v>1988.2679120068603</v>
      </c>
      <c r="Y689" s="3">
        <f>VLOOKUP(J689,[1]BD!$J$2:$W$2575,14,FALSE)</f>
        <v>5000</v>
      </c>
      <c r="Z689" s="3">
        <f t="shared" si="57"/>
        <v>3011.7320879931394</v>
      </c>
      <c r="AA689" s="17">
        <f>VLOOKUP(J689,Budget!$J$2:$AB$2575,19,FALSE)</f>
        <v>2083.3333333333335</v>
      </c>
      <c r="AB689" s="17">
        <f>VLOOKUP(J689,Budget!$J$2:$AB$2575,5,FALSE)</f>
        <v>416.66666666666669</v>
      </c>
    </row>
    <row r="690" spans="1:28" x14ac:dyDescent="0.2">
      <c r="A690" t="s">
        <v>1097</v>
      </c>
      <c r="B690" t="s">
        <v>1098</v>
      </c>
      <c r="C690" t="s">
        <v>988</v>
      </c>
      <c r="D690" t="s">
        <v>988</v>
      </c>
      <c r="E690" t="s">
        <v>934</v>
      </c>
      <c r="F690" t="s">
        <v>935</v>
      </c>
      <c r="G690" t="s">
        <v>203</v>
      </c>
      <c r="H690" t="s">
        <v>204</v>
      </c>
      <c r="I690" t="s">
        <v>21</v>
      </c>
      <c r="J690" t="s">
        <v>1108</v>
      </c>
      <c r="K690" s="3">
        <v>50119.942574134839</v>
      </c>
      <c r="L690" s="3">
        <v>82359.550090051838</v>
      </c>
      <c r="M690" s="3">
        <v>8184.6540108494682</v>
      </c>
      <c r="N690" s="3">
        <v>114911.15887417534</v>
      </c>
      <c r="O690" s="3">
        <v>63893.826387302877</v>
      </c>
      <c r="P690" s="9">
        <f t="shared" si="55"/>
        <v>63893.826387302877</v>
      </c>
      <c r="Q690" s="9">
        <f t="shared" si="60"/>
        <v>63893.826387302877</v>
      </c>
      <c r="R690" s="9">
        <f t="shared" si="60"/>
        <v>63893.826387302877</v>
      </c>
      <c r="S690" s="9">
        <f t="shared" si="60"/>
        <v>63893.826387302877</v>
      </c>
      <c r="T690" s="9">
        <f t="shared" si="60"/>
        <v>63893.826387302877</v>
      </c>
      <c r="U690" s="9">
        <f t="shared" si="60"/>
        <v>63893.826387302877</v>
      </c>
      <c r="V690" s="9">
        <f t="shared" si="60"/>
        <v>63893.826387302877</v>
      </c>
      <c r="W690" s="3">
        <f t="shared" si="58"/>
        <v>319469.1319365144</v>
      </c>
      <c r="X690" s="3">
        <f t="shared" si="56"/>
        <v>766725.91664763447</v>
      </c>
      <c r="Y690" s="3">
        <f>VLOOKUP(J690,[1]BD!$J$2:$W$2575,14,FALSE)</f>
        <v>2308349</v>
      </c>
      <c r="Z690" s="3">
        <f t="shared" si="57"/>
        <v>1541623.0833523655</v>
      </c>
      <c r="AA690" s="17">
        <f>VLOOKUP(J690,Budget!$J$2:$AB$2575,19,FALSE)</f>
        <v>959151.41666666674</v>
      </c>
      <c r="AB690" s="17">
        <f>VLOOKUP(J690,Budget!$J$2:$AB$2575,5,FALSE)</f>
        <v>191032.08333333334</v>
      </c>
    </row>
    <row r="691" spans="1:28" x14ac:dyDescent="0.2">
      <c r="A691" t="s">
        <v>1097</v>
      </c>
      <c r="B691" t="s">
        <v>1098</v>
      </c>
      <c r="C691" t="s">
        <v>988</v>
      </c>
      <c r="D691" t="s">
        <v>988</v>
      </c>
      <c r="E691" t="s">
        <v>934</v>
      </c>
      <c r="F691" t="s">
        <v>935</v>
      </c>
      <c r="G691" t="s">
        <v>358</v>
      </c>
      <c r="H691" t="s">
        <v>359</v>
      </c>
      <c r="I691" t="s">
        <v>21</v>
      </c>
      <c r="J691" t="s">
        <v>1109</v>
      </c>
      <c r="K691" s="3">
        <v>5425.732466067243</v>
      </c>
      <c r="L691" s="3">
        <v>18502.234970579579</v>
      </c>
      <c r="M691" s="3">
        <v>12225.004821335555</v>
      </c>
      <c r="N691" s="3">
        <v>22435.750553897291</v>
      </c>
      <c r="O691" s="3">
        <v>14647.180702969916</v>
      </c>
      <c r="P691" s="9">
        <f t="shared" si="55"/>
        <v>14647.180702969916</v>
      </c>
      <c r="Q691" s="9">
        <f t="shared" si="60"/>
        <v>14647.180702969916</v>
      </c>
      <c r="R691" s="9">
        <f t="shared" si="60"/>
        <v>14647.180702969916</v>
      </c>
      <c r="S691" s="9">
        <f t="shared" si="60"/>
        <v>14647.180702969916</v>
      </c>
      <c r="T691" s="9">
        <f t="shared" si="60"/>
        <v>14647.180702969916</v>
      </c>
      <c r="U691" s="9">
        <f t="shared" si="60"/>
        <v>14647.180702969916</v>
      </c>
      <c r="V691" s="9">
        <f t="shared" si="60"/>
        <v>14647.180702969916</v>
      </c>
      <c r="W691" s="3">
        <f t="shared" si="58"/>
        <v>73235.903514849575</v>
      </c>
      <c r="X691" s="3">
        <f t="shared" si="56"/>
        <v>175766.168435639</v>
      </c>
      <c r="Y691" s="3">
        <f>VLOOKUP(J691,[1]BD!$J$2:$W$2575,14,FALSE)</f>
        <v>168552</v>
      </c>
      <c r="Z691" s="3">
        <f t="shared" si="57"/>
        <v>-7214.1684356390033</v>
      </c>
      <c r="AA691" s="17">
        <f>VLOOKUP(J691,Budget!$J$2:$AB$2575,19,FALSE)</f>
        <v>70230</v>
      </c>
      <c r="AB691" s="17">
        <f>VLOOKUP(J691,Budget!$J$2:$AB$2575,5,FALSE)</f>
        <v>14046</v>
      </c>
    </row>
    <row r="692" spans="1:28" x14ac:dyDescent="0.2">
      <c r="A692" t="s">
        <v>1097</v>
      </c>
      <c r="B692" t="s">
        <v>1098</v>
      </c>
      <c r="C692" t="s">
        <v>988</v>
      </c>
      <c r="D692" t="s">
        <v>988</v>
      </c>
      <c r="E692" t="s">
        <v>934</v>
      </c>
      <c r="F692" t="s">
        <v>935</v>
      </c>
      <c r="G692" t="s">
        <v>361</v>
      </c>
      <c r="H692" t="s">
        <v>362</v>
      </c>
      <c r="I692" t="s">
        <v>21</v>
      </c>
      <c r="J692" t="s">
        <v>1110</v>
      </c>
      <c r="K692" s="3">
        <v>21074.593005170809</v>
      </c>
      <c r="L692" s="3">
        <v>16503.986334748934</v>
      </c>
      <c r="M692" s="3">
        <v>46454.049026539469</v>
      </c>
      <c r="N692" s="3">
        <v>27097.423011540785</v>
      </c>
      <c r="O692" s="3">
        <v>27782.512844500001</v>
      </c>
      <c r="P692" s="9">
        <f t="shared" si="55"/>
        <v>27782.512844500005</v>
      </c>
      <c r="Q692" s="9">
        <f t="shared" si="60"/>
        <v>27782.512844500005</v>
      </c>
      <c r="R692" s="9">
        <f t="shared" si="60"/>
        <v>27782.512844500005</v>
      </c>
      <c r="S692" s="9">
        <f t="shared" si="60"/>
        <v>27782.512844500005</v>
      </c>
      <c r="T692" s="9">
        <f t="shared" si="60"/>
        <v>27782.512844500005</v>
      </c>
      <c r="U692" s="9">
        <f t="shared" si="60"/>
        <v>27782.512844500005</v>
      </c>
      <c r="V692" s="9">
        <f t="shared" si="60"/>
        <v>27782.512844500005</v>
      </c>
      <c r="W692" s="3">
        <f t="shared" si="58"/>
        <v>138912.56422250002</v>
      </c>
      <c r="X692" s="3">
        <f t="shared" si="56"/>
        <v>333390.15413400013</v>
      </c>
      <c r="Y692" s="3">
        <f>VLOOKUP(J692,[1]BD!$J$2:$W$2575,14,FALSE)</f>
        <v>301974</v>
      </c>
      <c r="Z692" s="3">
        <f t="shared" si="57"/>
        <v>-31416.154134000128</v>
      </c>
      <c r="AA692" s="17">
        <f>VLOOKUP(J692,Budget!$J$2:$AB$2575,19,FALSE)</f>
        <v>120373.16666666666</v>
      </c>
      <c r="AB692" s="17">
        <f>VLOOKUP(J692,Budget!$J$2:$AB$2575,5,FALSE)</f>
        <v>22439.833333333332</v>
      </c>
    </row>
    <row r="693" spans="1:28" x14ac:dyDescent="0.2">
      <c r="A693" t="s">
        <v>1097</v>
      </c>
      <c r="B693" t="s">
        <v>1098</v>
      </c>
      <c r="C693" t="s">
        <v>988</v>
      </c>
      <c r="D693" t="s">
        <v>988</v>
      </c>
      <c r="E693" t="s">
        <v>934</v>
      </c>
      <c r="F693" t="s">
        <v>935</v>
      </c>
      <c r="G693" t="s">
        <v>65</v>
      </c>
      <c r="H693" t="s">
        <v>66</v>
      </c>
      <c r="I693" t="s">
        <v>21</v>
      </c>
      <c r="J693" t="s">
        <v>1111</v>
      </c>
      <c r="K693" s="3">
        <v>20922.014105619983</v>
      </c>
      <c r="L693" s="3">
        <v>49809.798835572154</v>
      </c>
      <c r="M693" s="3">
        <v>3055.630199403533</v>
      </c>
      <c r="N693" s="3">
        <v>19661.440580317227</v>
      </c>
      <c r="O693" s="3">
        <v>23362.220930228224</v>
      </c>
      <c r="P693" s="9">
        <f t="shared" ref="P693:P756" si="61">SUM($K693:$O693)/5</f>
        <v>23362.220930228224</v>
      </c>
      <c r="Q693" s="9">
        <f t="shared" si="60"/>
        <v>23362.220930228224</v>
      </c>
      <c r="R693" s="9">
        <f t="shared" si="60"/>
        <v>23362.220930228224</v>
      </c>
      <c r="S693" s="9">
        <f t="shared" si="60"/>
        <v>23362.220930228224</v>
      </c>
      <c r="T693" s="9">
        <f t="shared" si="60"/>
        <v>23362.220930228224</v>
      </c>
      <c r="U693" s="9">
        <f t="shared" si="60"/>
        <v>23362.220930228224</v>
      </c>
      <c r="V693" s="9">
        <f t="shared" si="60"/>
        <v>23362.220930228224</v>
      </c>
      <c r="W693" s="3">
        <f t="shared" si="58"/>
        <v>116811.10465114113</v>
      </c>
      <c r="X693" s="3">
        <f t="shared" si="56"/>
        <v>280346.65116273862</v>
      </c>
      <c r="Y693" s="3">
        <f>VLOOKUP(J693,[1]BD!$J$2:$W$2575,14,FALSE)</f>
        <v>430617.99599999998</v>
      </c>
      <c r="Z693" s="3">
        <f t="shared" si="57"/>
        <v>150271.34483726136</v>
      </c>
      <c r="AA693" s="17">
        <f>VLOOKUP(J693,Budget!$J$2:$AB$2575,19,FALSE)</f>
        <v>179424.16499999998</v>
      </c>
      <c r="AB693" s="17">
        <f>VLOOKUP(J693,Budget!$J$2:$AB$2575,5,FALSE)</f>
        <v>35884.832999999999</v>
      </c>
    </row>
    <row r="694" spans="1:28" x14ac:dyDescent="0.2">
      <c r="A694" t="s">
        <v>1097</v>
      </c>
      <c r="B694" t="s">
        <v>1098</v>
      </c>
      <c r="C694" t="s">
        <v>988</v>
      </c>
      <c r="D694" t="s">
        <v>988</v>
      </c>
      <c r="E694" t="s">
        <v>934</v>
      </c>
      <c r="F694" t="s">
        <v>935</v>
      </c>
      <c r="G694" t="s">
        <v>100</v>
      </c>
      <c r="H694" t="s">
        <v>101</v>
      </c>
      <c r="I694" t="s">
        <v>21</v>
      </c>
      <c r="J694" t="s">
        <v>1112</v>
      </c>
      <c r="K694" s="3">
        <v>2363.2485773325948</v>
      </c>
      <c r="L694" s="3">
        <v>1732.5793745139667</v>
      </c>
      <c r="M694" s="3">
        <v>1298.1161676815273</v>
      </c>
      <c r="N694" s="3">
        <v>836.1912634374786</v>
      </c>
      <c r="O694" s="3">
        <v>1557.5338457413918</v>
      </c>
      <c r="P694" s="9">
        <f t="shared" si="61"/>
        <v>1557.5338457413918</v>
      </c>
      <c r="Q694" s="9">
        <f t="shared" si="60"/>
        <v>1557.5338457413918</v>
      </c>
      <c r="R694" s="9">
        <f t="shared" si="60"/>
        <v>1557.5338457413918</v>
      </c>
      <c r="S694" s="9">
        <f t="shared" si="60"/>
        <v>1557.5338457413918</v>
      </c>
      <c r="T694" s="9">
        <f t="shared" si="60"/>
        <v>1557.5338457413918</v>
      </c>
      <c r="U694" s="9">
        <f t="shared" si="60"/>
        <v>1557.5338457413918</v>
      </c>
      <c r="V694" s="9">
        <f t="shared" si="60"/>
        <v>1557.5338457413918</v>
      </c>
      <c r="W694" s="3">
        <f t="shared" si="58"/>
        <v>7787.6692287069591</v>
      </c>
      <c r="X694" s="3">
        <f t="shared" si="56"/>
        <v>18690.406148896705</v>
      </c>
      <c r="Y694" s="3">
        <f>VLOOKUP(J694,[1]BD!$J$2:$W$2575,14,FALSE)</f>
        <v>19085</v>
      </c>
      <c r="Z694" s="3">
        <f t="shared" si="57"/>
        <v>394.59385110329458</v>
      </c>
      <c r="AA694" s="17">
        <f>VLOOKUP(J694,Budget!$J$2:$AB$2575,19,FALSE)</f>
        <v>7952.0833333333339</v>
      </c>
      <c r="AB694" s="17">
        <f>VLOOKUP(J694,Budget!$J$2:$AB$2575,5,FALSE)</f>
        <v>1590.4166666666667</v>
      </c>
    </row>
    <row r="695" spans="1:28" x14ac:dyDescent="0.2">
      <c r="A695" t="s">
        <v>1097</v>
      </c>
      <c r="B695" t="s">
        <v>1098</v>
      </c>
      <c r="C695" t="s">
        <v>988</v>
      </c>
      <c r="D695" t="s">
        <v>988</v>
      </c>
      <c r="E695" t="s">
        <v>934</v>
      </c>
      <c r="F695" t="s">
        <v>935</v>
      </c>
      <c r="G695" t="s">
        <v>366</v>
      </c>
      <c r="H695" t="s">
        <v>367</v>
      </c>
      <c r="I695" t="s">
        <v>21</v>
      </c>
      <c r="J695" t="s">
        <v>1113</v>
      </c>
      <c r="K695" s="3">
        <v>0</v>
      </c>
      <c r="L695" s="3">
        <v>0</v>
      </c>
      <c r="M695" s="3">
        <v>4401.8689890460364</v>
      </c>
      <c r="N695" s="3">
        <v>0</v>
      </c>
      <c r="O695" s="3">
        <v>1100.4672472615091</v>
      </c>
      <c r="P695" s="9">
        <f t="shared" si="61"/>
        <v>1100.4672472615091</v>
      </c>
      <c r="Q695" s="9">
        <f t="shared" si="60"/>
        <v>1100.4672472615091</v>
      </c>
      <c r="R695" s="9">
        <f t="shared" si="60"/>
        <v>1100.4672472615091</v>
      </c>
      <c r="S695" s="9">
        <f t="shared" si="60"/>
        <v>1100.4672472615091</v>
      </c>
      <c r="T695" s="9">
        <f t="shared" si="60"/>
        <v>1100.4672472615091</v>
      </c>
      <c r="U695" s="9">
        <f t="shared" si="60"/>
        <v>1100.4672472615091</v>
      </c>
      <c r="V695" s="9">
        <f t="shared" si="60"/>
        <v>1100.4672472615091</v>
      </c>
      <c r="W695" s="3">
        <f t="shared" si="58"/>
        <v>5502.3362363075457</v>
      </c>
      <c r="X695" s="3">
        <f t="shared" si="56"/>
        <v>13205.60696713811</v>
      </c>
      <c r="Y695" s="3">
        <f>VLOOKUP(J695,[1]BD!$J$2:$W$2575,14,FALSE)</f>
        <v>9600</v>
      </c>
      <c r="Z695" s="3">
        <f t="shared" si="57"/>
        <v>-3605.6069671381101</v>
      </c>
      <c r="AA695" s="17">
        <f>VLOOKUP(J695,Budget!$J$2:$AB$2575,19,FALSE)</f>
        <v>4800</v>
      </c>
      <c r="AB695" s="17">
        <f>VLOOKUP(J695,Budget!$J$2:$AB$2575,5,FALSE)</f>
        <v>0</v>
      </c>
    </row>
    <row r="696" spans="1:28" x14ac:dyDescent="0.2">
      <c r="A696" t="s">
        <v>1097</v>
      </c>
      <c r="B696" t="s">
        <v>1098</v>
      </c>
      <c r="C696" t="s">
        <v>988</v>
      </c>
      <c r="D696" t="s">
        <v>988</v>
      </c>
      <c r="E696" t="s">
        <v>934</v>
      </c>
      <c r="F696" t="s">
        <v>935</v>
      </c>
      <c r="G696" t="s">
        <v>1053</v>
      </c>
      <c r="H696" t="s">
        <v>1054</v>
      </c>
      <c r="I696" t="s">
        <v>21</v>
      </c>
      <c r="J696" t="s">
        <v>1114</v>
      </c>
      <c r="K696" s="3">
        <v>55280.031775779207</v>
      </c>
      <c r="L696" s="3">
        <v>81915.602889792935</v>
      </c>
      <c r="M696" s="3">
        <v>27496.30131387115</v>
      </c>
      <c r="N696" s="3">
        <v>601.39383179321339</v>
      </c>
      <c r="O696" s="3">
        <v>41323.332452809125</v>
      </c>
      <c r="P696" s="9">
        <f t="shared" si="61"/>
        <v>41323.332452809125</v>
      </c>
      <c r="Q696" s="9">
        <f t="shared" si="60"/>
        <v>41323.332452809125</v>
      </c>
      <c r="R696" s="9">
        <f t="shared" si="60"/>
        <v>41323.332452809125</v>
      </c>
      <c r="S696" s="9">
        <f t="shared" si="60"/>
        <v>41323.332452809125</v>
      </c>
      <c r="T696" s="9">
        <f t="shared" si="60"/>
        <v>41323.332452809125</v>
      </c>
      <c r="U696" s="9">
        <f t="shared" si="60"/>
        <v>41323.332452809125</v>
      </c>
      <c r="V696" s="9">
        <f t="shared" si="60"/>
        <v>41323.332452809125</v>
      </c>
      <c r="W696" s="3">
        <f t="shared" si="58"/>
        <v>206616.66226404562</v>
      </c>
      <c r="X696" s="3">
        <f t="shared" si="56"/>
        <v>495879.98943370959</v>
      </c>
      <c r="Y696" s="3">
        <f>VLOOKUP(J696,[1]BD!$J$2:$W$2575,14,FALSE)</f>
        <v>737148.0421052631</v>
      </c>
      <c r="Z696" s="3">
        <f t="shared" si="57"/>
        <v>241268.05267155351</v>
      </c>
      <c r="AA696" s="17">
        <f>VLOOKUP(J696,Budget!$J$2:$AB$2575,19,FALSE)</f>
        <v>228281.13263157895</v>
      </c>
      <c r="AB696" s="17">
        <f>VLOOKUP(J696,Budget!$J$2:$AB$2575,5,FALSE)</f>
        <v>42973</v>
      </c>
    </row>
    <row r="697" spans="1:28" x14ac:dyDescent="0.2">
      <c r="A697" t="s">
        <v>1097</v>
      </c>
      <c r="B697" t="s">
        <v>1098</v>
      </c>
      <c r="C697" t="s">
        <v>988</v>
      </c>
      <c r="D697" t="s">
        <v>988</v>
      </c>
      <c r="E697" t="s">
        <v>934</v>
      </c>
      <c r="F697" t="s">
        <v>935</v>
      </c>
      <c r="G697" t="s">
        <v>1002</v>
      </c>
      <c r="H697" t="s">
        <v>1003</v>
      </c>
      <c r="I697" t="s">
        <v>21</v>
      </c>
      <c r="J697" t="s">
        <v>1115</v>
      </c>
      <c r="K697" s="3">
        <v>169126.44942162192</v>
      </c>
      <c r="L697" s="3">
        <v>0</v>
      </c>
      <c r="M697" s="3">
        <v>0</v>
      </c>
      <c r="N697" s="3">
        <v>0</v>
      </c>
      <c r="O697" s="3">
        <v>42281.612355405479</v>
      </c>
      <c r="P697" s="9">
        <f t="shared" si="61"/>
        <v>42281.612355405479</v>
      </c>
      <c r="Q697" s="9">
        <f t="shared" si="60"/>
        <v>42281.612355405479</v>
      </c>
      <c r="R697" s="9">
        <f t="shared" si="60"/>
        <v>42281.612355405479</v>
      </c>
      <c r="S697" s="9">
        <f t="shared" si="60"/>
        <v>42281.612355405479</v>
      </c>
      <c r="T697" s="9">
        <f t="shared" si="60"/>
        <v>42281.612355405479</v>
      </c>
      <c r="U697" s="9">
        <f t="shared" si="60"/>
        <v>42281.612355405479</v>
      </c>
      <c r="V697" s="9">
        <f t="shared" si="60"/>
        <v>42281.612355405479</v>
      </c>
      <c r="W697" s="3">
        <f t="shared" si="58"/>
        <v>211408.06177702738</v>
      </c>
      <c r="X697" s="3">
        <f t="shared" si="56"/>
        <v>507379.34826486564</v>
      </c>
      <c r="Y697" s="3">
        <f>VLOOKUP(J697,[1]BD!$J$2:$W$2575,14,FALSE)</f>
        <v>1531981</v>
      </c>
      <c r="Z697" s="3">
        <f t="shared" si="57"/>
        <v>1024601.6517351344</v>
      </c>
      <c r="AA697" s="17">
        <f>VLOOKUP(J697,Budget!$J$2:$AB$2575,19,FALSE)</f>
        <v>153198.1</v>
      </c>
      <c r="AB697" s="17">
        <f>VLOOKUP(J697,Budget!$J$2:$AB$2575,5,FALSE)</f>
        <v>0</v>
      </c>
    </row>
    <row r="698" spans="1:28" x14ac:dyDescent="0.2">
      <c r="A698" t="s">
        <v>1097</v>
      </c>
      <c r="B698" t="s">
        <v>1098</v>
      </c>
      <c r="C698" t="s">
        <v>988</v>
      </c>
      <c r="D698" t="s">
        <v>988</v>
      </c>
      <c r="E698" t="s">
        <v>934</v>
      </c>
      <c r="F698" t="s">
        <v>935</v>
      </c>
      <c r="G698" t="s">
        <v>1116</v>
      </c>
      <c r="H698" t="s">
        <v>1117</v>
      </c>
      <c r="I698" t="s">
        <v>21</v>
      </c>
      <c r="J698" t="s">
        <v>1118</v>
      </c>
      <c r="K698" s="3">
        <v>108230.62433705256</v>
      </c>
      <c r="L698" s="3">
        <v>100894.40907842931</v>
      </c>
      <c r="M698" s="3">
        <v>56559.426772770486</v>
      </c>
      <c r="N698" s="3">
        <v>4191.340395790824</v>
      </c>
      <c r="O698" s="3">
        <v>67468.950146010786</v>
      </c>
      <c r="P698" s="9">
        <f t="shared" si="61"/>
        <v>67468.950146010786</v>
      </c>
      <c r="Q698" s="9">
        <f t="shared" si="60"/>
        <v>67468.950146010786</v>
      </c>
      <c r="R698" s="9">
        <f t="shared" si="60"/>
        <v>67468.950146010786</v>
      </c>
      <c r="S698" s="9">
        <f t="shared" si="60"/>
        <v>67468.950146010786</v>
      </c>
      <c r="T698" s="9">
        <f t="shared" si="60"/>
        <v>67468.950146010786</v>
      </c>
      <c r="U698" s="9">
        <f t="shared" si="60"/>
        <v>67468.950146010786</v>
      </c>
      <c r="V698" s="9">
        <f t="shared" si="60"/>
        <v>67468.950146010786</v>
      </c>
      <c r="W698" s="3">
        <f t="shared" si="58"/>
        <v>337344.75073005393</v>
      </c>
      <c r="X698" s="3">
        <f t="shared" si="56"/>
        <v>809627.40175212966</v>
      </c>
      <c r="Y698" s="3">
        <f>VLOOKUP(J698,[1]BD!$J$2:$W$2575,14,FALSE)</f>
        <v>1354000</v>
      </c>
      <c r="Z698" s="3">
        <f t="shared" si="57"/>
        <v>544372.59824787034</v>
      </c>
      <c r="AA698" s="17">
        <f>VLOOKUP(J698,Budget!$J$2:$AB$2575,19,FALSE)</f>
        <v>531000</v>
      </c>
      <c r="AB698" s="17">
        <f>VLOOKUP(J698,Budget!$J$2:$AB$2575,5,FALSE)</f>
        <v>106000</v>
      </c>
    </row>
    <row r="699" spans="1:28" x14ac:dyDescent="0.2">
      <c r="A699" t="s">
        <v>1097</v>
      </c>
      <c r="B699" t="s">
        <v>1098</v>
      </c>
      <c r="C699" t="s">
        <v>988</v>
      </c>
      <c r="D699" t="s">
        <v>988</v>
      </c>
      <c r="E699" t="s">
        <v>934</v>
      </c>
      <c r="F699" t="s">
        <v>935</v>
      </c>
      <c r="G699" t="s">
        <v>1119</v>
      </c>
      <c r="H699" t="s">
        <v>1120</v>
      </c>
      <c r="I699" t="s">
        <v>21</v>
      </c>
      <c r="J699" t="s">
        <v>1121</v>
      </c>
      <c r="K699" s="3">
        <v>37060.803044113585</v>
      </c>
      <c r="L699" s="3">
        <v>107666.27195913377</v>
      </c>
      <c r="M699" s="3">
        <v>88492.773472123561</v>
      </c>
      <c r="N699" s="3">
        <v>31985.208264947352</v>
      </c>
      <c r="O699" s="3">
        <v>66301.264185079563</v>
      </c>
      <c r="P699" s="9">
        <f t="shared" si="61"/>
        <v>66301.264185079563</v>
      </c>
      <c r="Q699" s="9">
        <f t="shared" si="60"/>
        <v>66301.264185079563</v>
      </c>
      <c r="R699" s="9">
        <f t="shared" si="60"/>
        <v>66301.264185079563</v>
      </c>
      <c r="S699" s="9">
        <f t="shared" si="60"/>
        <v>66301.264185079563</v>
      </c>
      <c r="T699" s="9">
        <f t="shared" si="60"/>
        <v>66301.264185079563</v>
      </c>
      <c r="U699" s="9">
        <f t="shared" si="60"/>
        <v>66301.264185079563</v>
      </c>
      <c r="V699" s="9">
        <f t="shared" si="60"/>
        <v>66301.264185079563</v>
      </c>
      <c r="W699" s="3">
        <f t="shared" si="58"/>
        <v>331506.3209253978</v>
      </c>
      <c r="X699" s="3">
        <f t="shared" si="56"/>
        <v>795615.17022095493</v>
      </c>
      <c r="Y699" s="3">
        <f>VLOOKUP(J699,[1]BD!$J$2:$W$2575,14,FALSE)</f>
        <v>831969</v>
      </c>
      <c r="Z699" s="3">
        <f t="shared" si="57"/>
        <v>36353.829779045074</v>
      </c>
      <c r="AA699" s="17">
        <f>VLOOKUP(J699,Budget!$J$2:$AB$2575,19,FALSE)</f>
        <v>346653.75</v>
      </c>
      <c r="AB699" s="17">
        <f>VLOOKUP(J699,Budget!$J$2:$AB$2575,5,FALSE)</f>
        <v>69330.75</v>
      </c>
    </row>
    <row r="700" spans="1:28" x14ac:dyDescent="0.2">
      <c r="A700" t="s">
        <v>1097</v>
      </c>
      <c r="B700" t="s">
        <v>1098</v>
      </c>
      <c r="C700" t="s">
        <v>988</v>
      </c>
      <c r="D700" t="s">
        <v>988</v>
      </c>
      <c r="E700" t="s">
        <v>934</v>
      </c>
      <c r="F700" t="s">
        <v>935</v>
      </c>
      <c r="G700" t="s">
        <v>1122</v>
      </c>
      <c r="H700" t="s">
        <v>1123</v>
      </c>
      <c r="I700" t="s">
        <v>21</v>
      </c>
      <c r="J700" t="s">
        <v>1124</v>
      </c>
      <c r="K700" s="3">
        <v>761.96233272469158</v>
      </c>
      <c r="L700" s="3">
        <v>28057.77183941879</v>
      </c>
      <c r="M700" s="3">
        <v>13350.019878444515</v>
      </c>
      <c r="N700" s="3">
        <v>2711.334207069925</v>
      </c>
      <c r="O700" s="3">
        <v>11220.272064414479</v>
      </c>
      <c r="P700" s="9">
        <f t="shared" si="61"/>
        <v>11220.272064414479</v>
      </c>
      <c r="Q700" s="9">
        <f t="shared" si="60"/>
        <v>11220.272064414479</v>
      </c>
      <c r="R700" s="9">
        <f t="shared" si="60"/>
        <v>11220.272064414479</v>
      </c>
      <c r="S700" s="9">
        <f t="shared" si="60"/>
        <v>11220.272064414479</v>
      </c>
      <c r="T700" s="9">
        <f t="shared" si="60"/>
        <v>11220.272064414479</v>
      </c>
      <c r="U700" s="9">
        <f t="shared" si="60"/>
        <v>11220.272064414479</v>
      </c>
      <c r="V700" s="9">
        <f t="shared" si="60"/>
        <v>11220.272064414479</v>
      </c>
      <c r="W700" s="3">
        <f t="shared" si="58"/>
        <v>56101.360322072396</v>
      </c>
      <c r="X700" s="3">
        <f t="shared" si="56"/>
        <v>134643.26477297378</v>
      </c>
      <c r="Y700" s="3">
        <f>VLOOKUP(J700,[1]BD!$J$2:$W$2575,14,FALSE)</f>
        <v>178963.99599999961</v>
      </c>
      <c r="Z700" s="3">
        <f t="shared" si="57"/>
        <v>44320.731227025826</v>
      </c>
      <c r="AA700" s="17">
        <f>VLOOKUP(J700,Budget!$J$2:$AB$2575,19,FALSE)</f>
        <v>74568.331666666505</v>
      </c>
      <c r="AB700" s="17">
        <f>VLOOKUP(J700,Budget!$J$2:$AB$2575,5,FALSE)</f>
        <v>14913.6663333333</v>
      </c>
    </row>
    <row r="701" spans="1:28" x14ac:dyDescent="0.2">
      <c r="A701" t="s">
        <v>1097</v>
      </c>
      <c r="B701" t="s">
        <v>1098</v>
      </c>
      <c r="C701" t="s">
        <v>988</v>
      </c>
      <c r="D701" t="s">
        <v>988</v>
      </c>
      <c r="E701" t="s">
        <v>934</v>
      </c>
      <c r="F701" t="s">
        <v>935</v>
      </c>
      <c r="G701" t="s">
        <v>1125</v>
      </c>
      <c r="H701" t="s">
        <v>1126</v>
      </c>
      <c r="I701" t="s">
        <v>21</v>
      </c>
      <c r="J701" t="s">
        <v>1127</v>
      </c>
      <c r="K701" s="3">
        <v>1725.8078903002515</v>
      </c>
      <c r="L701" s="3">
        <v>3124.2031973209178</v>
      </c>
      <c r="M701" s="3">
        <v>12344.578119344655</v>
      </c>
      <c r="N701" s="3">
        <v>161391.69669440258</v>
      </c>
      <c r="O701" s="3">
        <v>44646.571475342098</v>
      </c>
      <c r="P701" s="9">
        <f t="shared" si="61"/>
        <v>44646.571475342098</v>
      </c>
      <c r="Q701" s="9">
        <f t="shared" si="60"/>
        <v>44646.571475342098</v>
      </c>
      <c r="R701" s="9">
        <f t="shared" si="60"/>
        <v>44646.571475342098</v>
      </c>
      <c r="S701" s="9">
        <f t="shared" si="60"/>
        <v>44646.571475342098</v>
      </c>
      <c r="T701" s="9">
        <f t="shared" si="60"/>
        <v>44646.571475342098</v>
      </c>
      <c r="U701" s="9">
        <f t="shared" si="60"/>
        <v>44646.571475342098</v>
      </c>
      <c r="V701" s="9">
        <f t="shared" si="60"/>
        <v>44646.571475342098</v>
      </c>
      <c r="W701" s="3">
        <f t="shared" si="58"/>
        <v>223232.85737671048</v>
      </c>
      <c r="X701" s="3">
        <f t="shared" si="56"/>
        <v>535758.8577041052</v>
      </c>
      <c r="Y701" s="3">
        <f>VLOOKUP(J701,[1]BD!$J$2:$W$2575,14,FALSE)</f>
        <v>1546309.96</v>
      </c>
      <c r="Z701" s="3">
        <f t="shared" si="57"/>
        <v>1010551.1022958948</v>
      </c>
      <c r="AA701" s="17">
        <f>VLOOKUP(J701,Budget!$J$2:$AB$2575,19,FALSE)</f>
        <v>752629.15</v>
      </c>
      <c r="AB701" s="17">
        <f>VLOOKUP(J701,Budget!$J$2:$AB$2575,5,FALSE)</f>
        <v>170525.83000000002</v>
      </c>
    </row>
    <row r="702" spans="1:28" x14ac:dyDescent="0.2">
      <c r="A702" t="s">
        <v>1097</v>
      </c>
      <c r="B702" t="s">
        <v>1098</v>
      </c>
      <c r="C702" t="s">
        <v>988</v>
      </c>
      <c r="D702" t="s">
        <v>988</v>
      </c>
      <c r="E702" t="s">
        <v>934</v>
      </c>
      <c r="F702" t="s">
        <v>935</v>
      </c>
      <c r="G702" t="s">
        <v>223</v>
      </c>
      <c r="H702" t="s">
        <v>224</v>
      </c>
      <c r="I702" t="s">
        <v>21</v>
      </c>
      <c r="J702" t="s">
        <v>1128</v>
      </c>
      <c r="K702" s="3">
        <v>0</v>
      </c>
      <c r="L702" s="3">
        <v>0</v>
      </c>
      <c r="M702" s="3">
        <v>62993.205702482199</v>
      </c>
      <c r="N702" s="3">
        <v>0</v>
      </c>
      <c r="O702" s="3">
        <v>15748.30142562055</v>
      </c>
      <c r="P702" s="9">
        <f t="shared" si="61"/>
        <v>15748.30142562055</v>
      </c>
      <c r="Q702" s="9">
        <f t="shared" si="60"/>
        <v>15748.30142562055</v>
      </c>
      <c r="R702" s="9">
        <f t="shared" si="60"/>
        <v>15748.30142562055</v>
      </c>
      <c r="S702" s="9">
        <f t="shared" si="60"/>
        <v>15748.30142562055</v>
      </c>
      <c r="T702" s="9">
        <f t="shared" si="60"/>
        <v>15748.30142562055</v>
      </c>
      <c r="U702" s="9">
        <f t="shared" si="60"/>
        <v>15748.30142562055</v>
      </c>
      <c r="V702" s="9">
        <f t="shared" si="60"/>
        <v>15748.30142562055</v>
      </c>
      <c r="W702" s="3">
        <f t="shared" si="58"/>
        <v>78741.507128102749</v>
      </c>
      <c r="X702" s="3">
        <f t="shared" si="56"/>
        <v>188979.61710744665</v>
      </c>
      <c r="Y702" s="3">
        <f>VLOOKUP(J702,[1]BD!$J$2:$W$2575,14,FALSE)</f>
        <v>96000</v>
      </c>
      <c r="Z702" s="3">
        <f t="shared" si="57"/>
        <v>-92979.617107446655</v>
      </c>
      <c r="AA702" s="17">
        <f>VLOOKUP(J702,Budget!$J$2:$AB$2575,19,FALSE)</f>
        <v>48000</v>
      </c>
      <c r="AB702" s="17">
        <f>VLOOKUP(J702,Budget!$J$2:$AB$2575,5,FALSE)</f>
        <v>0</v>
      </c>
    </row>
    <row r="703" spans="1:28" x14ac:dyDescent="0.2">
      <c r="A703" t="s">
        <v>1097</v>
      </c>
      <c r="B703" t="s">
        <v>1098</v>
      </c>
      <c r="C703" t="s">
        <v>988</v>
      </c>
      <c r="D703" t="s">
        <v>988</v>
      </c>
      <c r="E703" t="s">
        <v>934</v>
      </c>
      <c r="F703" t="s">
        <v>935</v>
      </c>
      <c r="G703" t="s">
        <v>1129</v>
      </c>
      <c r="H703" t="s">
        <v>1130</v>
      </c>
      <c r="I703" t="s">
        <v>21</v>
      </c>
      <c r="J703" t="s">
        <v>1131</v>
      </c>
      <c r="K703" s="3">
        <v>21029.718132733855</v>
      </c>
      <c r="L703" s="3">
        <v>5165.888217219207</v>
      </c>
      <c r="M703" s="3">
        <v>30744.940536599872</v>
      </c>
      <c r="N703" s="3">
        <v>49900.178546058749</v>
      </c>
      <c r="O703" s="3">
        <v>26710.18135815292</v>
      </c>
      <c r="P703" s="9">
        <f t="shared" si="61"/>
        <v>26710.18135815292</v>
      </c>
      <c r="Q703" s="9">
        <f t="shared" si="60"/>
        <v>26710.18135815292</v>
      </c>
      <c r="R703" s="9">
        <f t="shared" si="60"/>
        <v>26710.18135815292</v>
      </c>
      <c r="S703" s="9">
        <f t="shared" si="60"/>
        <v>26710.18135815292</v>
      </c>
      <c r="T703" s="9">
        <f t="shared" si="60"/>
        <v>26710.18135815292</v>
      </c>
      <c r="U703" s="9">
        <f t="shared" si="60"/>
        <v>26710.18135815292</v>
      </c>
      <c r="V703" s="9">
        <f t="shared" si="60"/>
        <v>26710.18135815292</v>
      </c>
      <c r="W703" s="3">
        <f t="shared" si="58"/>
        <v>133550.90679076459</v>
      </c>
      <c r="X703" s="3">
        <f t="shared" ref="X703:X766" si="62">SUM(K703:V703)</f>
        <v>320522.17629783507</v>
      </c>
      <c r="Y703" s="3">
        <f>VLOOKUP(J703,[1]BD!$J$2:$W$2575,14,FALSE)</f>
        <v>372072</v>
      </c>
      <c r="Z703" s="3">
        <f t="shared" ref="Z703:Z766" si="63">Y703-X703</f>
        <v>51549.823702164926</v>
      </c>
      <c r="AA703" s="17">
        <f>VLOOKUP(J703,Budget!$J$2:$AB$2575,19,FALSE)</f>
        <v>155030</v>
      </c>
      <c r="AB703" s="17">
        <f>VLOOKUP(J703,Budget!$J$2:$AB$2575,5,FALSE)</f>
        <v>31006</v>
      </c>
    </row>
    <row r="704" spans="1:28" x14ac:dyDescent="0.2">
      <c r="A704" t="s">
        <v>1097</v>
      </c>
      <c r="B704" t="s">
        <v>1098</v>
      </c>
      <c r="C704" t="s">
        <v>988</v>
      </c>
      <c r="D704" t="s">
        <v>988</v>
      </c>
      <c r="E704" t="s">
        <v>934</v>
      </c>
      <c r="F704" t="s">
        <v>935</v>
      </c>
      <c r="G704" t="s">
        <v>1132</v>
      </c>
      <c r="H704" t="s">
        <v>1133</v>
      </c>
      <c r="I704" t="s">
        <v>21</v>
      </c>
      <c r="J704" t="s">
        <v>1134</v>
      </c>
      <c r="K704" s="3">
        <v>0</v>
      </c>
      <c r="L704" s="3">
        <v>0</v>
      </c>
      <c r="M704" s="3">
        <v>0</v>
      </c>
      <c r="N704" s="3">
        <v>1431.0391970322264</v>
      </c>
      <c r="O704" s="3">
        <v>357.7597992580566</v>
      </c>
      <c r="P704" s="9">
        <f t="shared" si="61"/>
        <v>357.7597992580566</v>
      </c>
      <c r="Q704" s="9">
        <f t="shared" si="60"/>
        <v>357.7597992580566</v>
      </c>
      <c r="R704" s="9">
        <f t="shared" si="60"/>
        <v>357.7597992580566</v>
      </c>
      <c r="S704" s="9">
        <f t="shared" si="60"/>
        <v>357.7597992580566</v>
      </c>
      <c r="T704" s="9">
        <f t="shared" si="60"/>
        <v>357.7597992580566</v>
      </c>
      <c r="U704" s="9">
        <f t="shared" si="60"/>
        <v>357.7597992580566</v>
      </c>
      <c r="V704" s="9">
        <f t="shared" si="60"/>
        <v>357.7597992580566</v>
      </c>
      <c r="W704" s="3">
        <f t="shared" si="58"/>
        <v>1788.798996290283</v>
      </c>
      <c r="X704" s="3">
        <f t="shared" si="62"/>
        <v>4293.1175910966804</v>
      </c>
      <c r="Y704" s="3">
        <f>VLOOKUP(J704,[1]BD!$J$2:$W$2575,14,FALSE)</f>
        <v>5800</v>
      </c>
      <c r="Z704" s="3">
        <f t="shared" si="63"/>
        <v>1506.8824089033196</v>
      </c>
      <c r="AA704" s="17">
        <f>VLOOKUP(J704,Budget!$J$2:$AB$2575,19,FALSE)</f>
        <v>1450</v>
      </c>
      <c r="AB704" s="17">
        <f>VLOOKUP(J704,Budget!$J$2:$AB$2575,5,FALSE)</f>
        <v>1450</v>
      </c>
    </row>
    <row r="705" spans="1:28" x14ac:dyDescent="0.2">
      <c r="A705" t="s">
        <v>1097</v>
      </c>
      <c r="B705" t="s">
        <v>1098</v>
      </c>
      <c r="C705" t="s">
        <v>988</v>
      </c>
      <c r="D705" t="s">
        <v>988</v>
      </c>
      <c r="E705" t="s">
        <v>934</v>
      </c>
      <c r="F705" t="s">
        <v>935</v>
      </c>
      <c r="G705" t="s">
        <v>1135</v>
      </c>
      <c r="H705" t="s">
        <v>1136</v>
      </c>
      <c r="I705" t="s">
        <v>21</v>
      </c>
      <c r="J705" t="s">
        <v>1137</v>
      </c>
      <c r="K705" s="3">
        <v>3193.217242638445</v>
      </c>
      <c r="L705" s="3">
        <v>341.47390276504149</v>
      </c>
      <c r="M705" s="3">
        <v>1469.2013860141024</v>
      </c>
      <c r="N705" s="3">
        <v>2605.4674917321413</v>
      </c>
      <c r="O705" s="3">
        <v>1902.3400057874323</v>
      </c>
      <c r="P705" s="9">
        <f t="shared" si="61"/>
        <v>1902.3400057874321</v>
      </c>
      <c r="Q705" s="9">
        <f t="shared" si="60"/>
        <v>1902.3400057874321</v>
      </c>
      <c r="R705" s="9">
        <f t="shared" si="60"/>
        <v>1902.3400057874321</v>
      </c>
      <c r="S705" s="9">
        <f t="shared" si="60"/>
        <v>1902.3400057874321</v>
      </c>
      <c r="T705" s="9">
        <f t="shared" si="60"/>
        <v>1902.3400057874321</v>
      </c>
      <c r="U705" s="9">
        <f t="shared" si="60"/>
        <v>1902.3400057874321</v>
      </c>
      <c r="V705" s="9">
        <f t="shared" si="60"/>
        <v>1902.3400057874321</v>
      </c>
      <c r="W705" s="3">
        <f t="shared" si="58"/>
        <v>9511.7000289371608</v>
      </c>
      <c r="X705" s="3">
        <f t="shared" si="62"/>
        <v>22828.080069449181</v>
      </c>
      <c r="Y705" s="3">
        <f>VLOOKUP(J705,[1]BD!$J$2:$W$2575,14,FALSE)</f>
        <v>51633</v>
      </c>
      <c r="Z705" s="3">
        <f t="shared" si="63"/>
        <v>28804.919930550819</v>
      </c>
      <c r="AA705" s="17">
        <f>VLOOKUP(J705,Budget!$J$2:$AB$2575,19,FALSE)</f>
        <v>19545</v>
      </c>
      <c r="AB705" s="17">
        <f>VLOOKUP(J705,Budget!$J$2:$AB$2575,5,FALSE)</f>
        <v>6465</v>
      </c>
    </row>
    <row r="706" spans="1:28" x14ac:dyDescent="0.2">
      <c r="A706" t="s">
        <v>1097</v>
      </c>
      <c r="B706" t="s">
        <v>1098</v>
      </c>
      <c r="C706" t="s">
        <v>988</v>
      </c>
      <c r="D706" t="s">
        <v>988</v>
      </c>
      <c r="E706" t="s">
        <v>934</v>
      </c>
      <c r="F706" t="s">
        <v>935</v>
      </c>
      <c r="G706" t="s">
        <v>1138</v>
      </c>
      <c r="H706" t="s">
        <v>1139</v>
      </c>
      <c r="I706" t="s">
        <v>21</v>
      </c>
      <c r="J706" t="s">
        <v>1140</v>
      </c>
      <c r="K706" s="3">
        <v>1934.7994920776409</v>
      </c>
      <c r="L706" s="3">
        <v>542.94922915466009</v>
      </c>
      <c r="M706" s="3">
        <v>169.7783713171504</v>
      </c>
      <c r="N706" s="3">
        <v>9012.8094579788976</v>
      </c>
      <c r="O706" s="3">
        <v>2915.0841376320873</v>
      </c>
      <c r="P706" s="9">
        <f t="shared" si="61"/>
        <v>2915.0841376320873</v>
      </c>
      <c r="Q706" s="9">
        <f t="shared" si="60"/>
        <v>2915.0841376320873</v>
      </c>
      <c r="R706" s="9">
        <f t="shared" si="60"/>
        <v>2915.0841376320873</v>
      </c>
      <c r="S706" s="9">
        <f t="shared" si="60"/>
        <v>2915.0841376320873</v>
      </c>
      <c r="T706" s="9">
        <f t="shared" si="60"/>
        <v>2915.0841376320873</v>
      </c>
      <c r="U706" s="9">
        <f t="shared" si="60"/>
        <v>2915.0841376320873</v>
      </c>
      <c r="V706" s="9">
        <f t="shared" si="60"/>
        <v>2915.0841376320873</v>
      </c>
      <c r="W706" s="3">
        <f t="shared" si="58"/>
        <v>14575.420688160437</v>
      </c>
      <c r="X706" s="3">
        <f t="shared" si="62"/>
        <v>34981.009651585038</v>
      </c>
      <c r="Y706" s="3">
        <f>VLOOKUP(J706,[1]BD!$J$2:$W$2575,14,FALSE)</f>
        <v>52732.75</v>
      </c>
      <c r="Z706" s="3">
        <f t="shared" si="63"/>
        <v>17751.740348414962</v>
      </c>
      <c r="AA706" s="17">
        <f>VLOOKUP(J706,Budget!$J$2:$AB$2575,19,FALSE)</f>
        <v>21988</v>
      </c>
      <c r="AB706" s="17">
        <f>VLOOKUP(J706,Budget!$J$2:$AB$2575,5,FALSE)</f>
        <v>6877</v>
      </c>
    </row>
    <row r="707" spans="1:28" x14ac:dyDescent="0.2">
      <c r="A707" t="s">
        <v>1097</v>
      </c>
      <c r="B707" t="s">
        <v>1098</v>
      </c>
      <c r="C707" t="s">
        <v>988</v>
      </c>
      <c r="D707" t="s">
        <v>988</v>
      </c>
      <c r="E707" t="s">
        <v>934</v>
      </c>
      <c r="F707" t="s">
        <v>935</v>
      </c>
      <c r="G707" t="s">
        <v>1141</v>
      </c>
      <c r="H707" t="s">
        <v>1142</v>
      </c>
      <c r="I707" t="s">
        <v>21</v>
      </c>
      <c r="J707" t="s">
        <v>1143</v>
      </c>
      <c r="K707" s="3">
        <v>155.80841498389901</v>
      </c>
      <c r="L707" s="3">
        <v>17.083522909989142</v>
      </c>
      <c r="M707" s="3">
        <v>57.705697858088492</v>
      </c>
      <c r="N707" s="3">
        <v>556.418715318762</v>
      </c>
      <c r="O707" s="3">
        <v>196.75408776768467</v>
      </c>
      <c r="P707" s="9">
        <f t="shared" si="61"/>
        <v>196.75408776768467</v>
      </c>
      <c r="Q707" s="9">
        <f t="shared" si="60"/>
        <v>196.75408776768467</v>
      </c>
      <c r="R707" s="9">
        <f t="shared" si="60"/>
        <v>196.75408776768467</v>
      </c>
      <c r="S707" s="9">
        <f t="shared" si="60"/>
        <v>196.75408776768467</v>
      </c>
      <c r="T707" s="9">
        <f t="shared" si="60"/>
        <v>196.75408776768467</v>
      </c>
      <c r="U707" s="9">
        <f t="shared" si="60"/>
        <v>196.75408776768467</v>
      </c>
      <c r="V707" s="9">
        <f t="shared" si="60"/>
        <v>196.75408776768467</v>
      </c>
      <c r="W707" s="3">
        <f t="shared" ref="W707:W770" si="64">SUM(K707:O707)</f>
        <v>983.77043883842339</v>
      </c>
      <c r="X707" s="3">
        <f t="shared" si="62"/>
        <v>2361.0490532122162</v>
      </c>
      <c r="Y707" s="3">
        <f>VLOOKUP(J707,[1]BD!$J$2:$W$2575,14,FALSE)</f>
        <v>4500</v>
      </c>
      <c r="Z707" s="3">
        <f t="shared" si="63"/>
        <v>2138.9509467877838</v>
      </c>
      <c r="AA707" s="17">
        <f>VLOOKUP(J707,Budget!$J$2:$AB$2575,19,FALSE)</f>
        <v>1875</v>
      </c>
      <c r="AB707" s="17">
        <f>VLOOKUP(J707,Budget!$J$2:$AB$2575,5,FALSE)</f>
        <v>375</v>
      </c>
    </row>
    <row r="708" spans="1:28" x14ac:dyDescent="0.2">
      <c r="A708" t="s">
        <v>1144</v>
      </c>
      <c r="B708" t="s">
        <v>1145</v>
      </c>
      <c r="C708" t="s">
        <v>988</v>
      </c>
      <c r="D708" t="s">
        <v>988</v>
      </c>
      <c r="E708" t="s">
        <v>934</v>
      </c>
      <c r="F708" t="s">
        <v>935</v>
      </c>
      <c r="G708" t="s">
        <v>15</v>
      </c>
      <c r="H708" t="s">
        <v>16</v>
      </c>
      <c r="I708" t="s">
        <v>17</v>
      </c>
      <c r="J708" t="s">
        <v>1146</v>
      </c>
      <c r="K708" s="3">
        <v>126330.41</v>
      </c>
      <c r="L708" s="3">
        <v>109284.92000000001</v>
      </c>
      <c r="M708" s="3">
        <v>109284.92000000001</v>
      </c>
      <c r="N708" s="3">
        <v>135971.08000000002</v>
      </c>
      <c r="O708" s="3">
        <v>120217.8325</v>
      </c>
      <c r="P708" s="9">
        <f t="shared" si="61"/>
        <v>120217.83249999999</v>
      </c>
      <c r="Q708" s="9">
        <f t="shared" si="60"/>
        <v>120217.83249999999</v>
      </c>
      <c r="R708" s="9">
        <f t="shared" si="60"/>
        <v>120217.83249999999</v>
      </c>
      <c r="S708" s="9">
        <f t="shared" si="60"/>
        <v>120217.83249999999</v>
      </c>
      <c r="T708" s="9">
        <f t="shared" si="60"/>
        <v>120217.83249999999</v>
      </c>
      <c r="U708" s="9">
        <f t="shared" si="60"/>
        <v>120217.83249999999</v>
      </c>
      <c r="V708" s="9">
        <f t="shared" si="60"/>
        <v>120217.83249999999</v>
      </c>
      <c r="W708" s="3">
        <f t="shared" si="64"/>
        <v>601089.16249999998</v>
      </c>
      <c r="X708" s="3">
        <f t="shared" si="62"/>
        <v>1442613.99</v>
      </c>
      <c r="Y708" s="3">
        <f>VLOOKUP(J708,[1]BD!$J$2:$W$2575,14,FALSE)</f>
        <v>1450296.75</v>
      </c>
      <c r="Z708" s="3">
        <f t="shared" si="63"/>
        <v>7682.7600000000093</v>
      </c>
      <c r="AA708" s="17">
        <f>VLOOKUP(J708,Budget!$J$2:$AB$2575,19,FALSE)</f>
        <v>594236.37</v>
      </c>
      <c r="AB708" s="17">
        <f>VLOOKUP(J708,Budget!$J$2:$AB$2575,5,FALSE)</f>
        <v>135971.08000000002</v>
      </c>
    </row>
    <row r="709" spans="1:28" x14ac:dyDescent="0.2">
      <c r="A709" t="s">
        <v>1144</v>
      </c>
      <c r="B709" t="s">
        <v>1145</v>
      </c>
      <c r="C709" t="s">
        <v>988</v>
      </c>
      <c r="D709" t="s">
        <v>988</v>
      </c>
      <c r="E709" t="s">
        <v>934</v>
      </c>
      <c r="F709" t="s">
        <v>935</v>
      </c>
      <c r="G709" t="s">
        <v>19</v>
      </c>
      <c r="H709" t="s">
        <v>20</v>
      </c>
      <c r="I709" t="s">
        <v>21</v>
      </c>
      <c r="J709" t="s">
        <v>1147</v>
      </c>
      <c r="K709" s="3">
        <v>1417.7551001646559</v>
      </c>
      <c r="L709" s="3">
        <v>1543.1363402253517</v>
      </c>
      <c r="M709" s="3">
        <v>1248.8763584510079</v>
      </c>
      <c r="N709" s="3">
        <v>4071.8901381694004</v>
      </c>
      <c r="O709" s="3">
        <v>2070.4144842526039</v>
      </c>
      <c r="P709" s="9">
        <f t="shared" si="61"/>
        <v>2070.4144842526039</v>
      </c>
      <c r="Q709" s="9">
        <f t="shared" si="60"/>
        <v>2070.4144842526039</v>
      </c>
      <c r="R709" s="9">
        <f t="shared" si="60"/>
        <v>2070.4144842526039</v>
      </c>
      <c r="S709" s="9">
        <f t="shared" si="60"/>
        <v>2070.4144842526039</v>
      </c>
      <c r="T709" s="9">
        <f t="shared" si="60"/>
        <v>2070.4144842526039</v>
      </c>
      <c r="U709" s="9">
        <f t="shared" si="60"/>
        <v>2070.4144842526039</v>
      </c>
      <c r="V709" s="9">
        <f t="shared" si="60"/>
        <v>2070.4144842526039</v>
      </c>
      <c r="W709" s="3">
        <f t="shared" si="64"/>
        <v>10352.072421263019</v>
      </c>
      <c r="X709" s="3">
        <f t="shared" si="62"/>
        <v>24844.973811031246</v>
      </c>
      <c r="Y709" s="3">
        <f>VLOOKUP(J709,[1]BD!$J$2:$W$2575,14,FALSE)</f>
        <v>43200</v>
      </c>
      <c r="Z709" s="3">
        <f t="shared" si="63"/>
        <v>18355.026188968754</v>
      </c>
      <c r="AA709" s="17">
        <f>VLOOKUP(J709,Budget!$J$2:$AB$2575,19,FALSE)</f>
        <v>18000</v>
      </c>
      <c r="AB709" s="17">
        <f>VLOOKUP(J709,Budget!$J$2:$AB$2575,5,FALSE)</f>
        <v>3600</v>
      </c>
    </row>
    <row r="710" spans="1:28" x14ac:dyDescent="0.2">
      <c r="A710" t="s">
        <v>1144</v>
      </c>
      <c r="B710" t="s">
        <v>1145</v>
      </c>
      <c r="C710" t="s">
        <v>988</v>
      </c>
      <c r="D710" t="s">
        <v>988</v>
      </c>
      <c r="E710" t="s">
        <v>934</v>
      </c>
      <c r="F710" t="s">
        <v>935</v>
      </c>
      <c r="G710" t="s">
        <v>23</v>
      </c>
      <c r="H710" t="s">
        <v>24</v>
      </c>
      <c r="I710" t="s">
        <v>21</v>
      </c>
      <c r="J710" t="s">
        <v>1148</v>
      </c>
      <c r="K710" s="3">
        <v>1815.9410328374149</v>
      </c>
      <c r="L710" s="3">
        <v>742.2340112309713</v>
      </c>
      <c r="M710" s="3">
        <v>946.2359123188038</v>
      </c>
      <c r="N710" s="3">
        <v>2029.6586848305421</v>
      </c>
      <c r="O710" s="3">
        <v>1383.517410304433</v>
      </c>
      <c r="P710" s="9">
        <f t="shared" si="61"/>
        <v>1383.517410304433</v>
      </c>
      <c r="Q710" s="9">
        <f t="shared" si="60"/>
        <v>1383.517410304433</v>
      </c>
      <c r="R710" s="9">
        <f t="shared" si="60"/>
        <v>1383.517410304433</v>
      </c>
      <c r="S710" s="9">
        <f t="shared" si="60"/>
        <v>1383.517410304433</v>
      </c>
      <c r="T710" s="9">
        <f t="shared" si="60"/>
        <v>1383.517410304433</v>
      </c>
      <c r="U710" s="9">
        <f t="shared" si="60"/>
        <v>1383.517410304433</v>
      </c>
      <c r="V710" s="9">
        <f t="shared" si="60"/>
        <v>1383.517410304433</v>
      </c>
      <c r="W710" s="3">
        <f t="shared" si="64"/>
        <v>6917.587051522165</v>
      </c>
      <c r="X710" s="3">
        <f t="shared" si="62"/>
        <v>16602.208923653201</v>
      </c>
      <c r="Y710" s="3">
        <f>VLOOKUP(J710,[1]BD!$J$2:$W$2575,14,FALSE)</f>
        <v>26880</v>
      </c>
      <c r="Z710" s="3">
        <f t="shared" si="63"/>
        <v>10277.791076346799</v>
      </c>
      <c r="AA710" s="17">
        <f>VLOOKUP(J710,Budget!$J$2:$AB$2575,19,FALSE)</f>
        <v>11200</v>
      </c>
      <c r="AB710" s="17">
        <f>VLOOKUP(J710,Budget!$J$2:$AB$2575,5,FALSE)</f>
        <v>2240</v>
      </c>
    </row>
    <row r="711" spans="1:28" x14ac:dyDescent="0.2">
      <c r="A711" t="s">
        <v>1144</v>
      </c>
      <c r="B711" t="s">
        <v>1145</v>
      </c>
      <c r="C711" t="s">
        <v>988</v>
      </c>
      <c r="D711" t="s">
        <v>988</v>
      </c>
      <c r="E711" t="s">
        <v>934</v>
      </c>
      <c r="F711" t="s">
        <v>935</v>
      </c>
      <c r="G711" t="s">
        <v>38</v>
      </c>
      <c r="H711" t="s">
        <v>39</v>
      </c>
      <c r="I711" t="s">
        <v>21</v>
      </c>
      <c r="J711" t="s">
        <v>1149</v>
      </c>
      <c r="K711" s="3">
        <v>1353.8561104701682</v>
      </c>
      <c r="L711" s="3">
        <v>10631.723300680742</v>
      </c>
      <c r="M711" s="3">
        <v>2918.1265441274277</v>
      </c>
      <c r="N711" s="3">
        <v>3048.4603723050982</v>
      </c>
      <c r="O711" s="3">
        <v>4488.0415818958591</v>
      </c>
      <c r="P711" s="9">
        <f t="shared" si="61"/>
        <v>4488.0415818958591</v>
      </c>
      <c r="Q711" s="9">
        <f t="shared" si="60"/>
        <v>4488.0415818958591</v>
      </c>
      <c r="R711" s="9">
        <f t="shared" si="60"/>
        <v>4488.0415818958591</v>
      </c>
      <c r="S711" s="9">
        <f t="shared" si="60"/>
        <v>4488.0415818958591</v>
      </c>
      <c r="T711" s="9">
        <f t="shared" si="60"/>
        <v>4488.0415818958591</v>
      </c>
      <c r="U711" s="9">
        <f t="shared" si="60"/>
        <v>4488.0415818958591</v>
      </c>
      <c r="V711" s="9">
        <f t="shared" si="60"/>
        <v>4488.0415818958591</v>
      </c>
      <c r="W711" s="3">
        <f t="shared" si="64"/>
        <v>22440.207909479293</v>
      </c>
      <c r="X711" s="3">
        <f t="shared" si="62"/>
        <v>53856.498982750294</v>
      </c>
      <c r="Y711" s="3">
        <f>VLOOKUP(J711,[1]BD!$J$2:$W$2575,14,FALSE)</f>
        <v>68709.782697677816</v>
      </c>
      <c r="Z711" s="3">
        <f t="shared" si="63"/>
        <v>14853.283714927522</v>
      </c>
      <c r="AA711" s="17">
        <f>VLOOKUP(J711,Budget!$J$2:$AB$2575,19,FALSE)</f>
        <v>28629.076124032428</v>
      </c>
      <c r="AB711" s="17">
        <f>VLOOKUP(J711,Budget!$J$2:$AB$2575,5,FALSE)</f>
        <v>5725.8152248064853</v>
      </c>
    </row>
    <row r="712" spans="1:28" x14ac:dyDescent="0.2">
      <c r="A712" t="s">
        <v>1144</v>
      </c>
      <c r="B712" t="s">
        <v>1145</v>
      </c>
      <c r="C712" t="s">
        <v>988</v>
      </c>
      <c r="D712" t="s">
        <v>988</v>
      </c>
      <c r="E712" t="s">
        <v>934</v>
      </c>
      <c r="F712" t="s">
        <v>935</v>
      </c>
      <c r="G712" t="s">
        <v>41</v>
      </c>
      <c r="H712" t="s">
        <v>42</v>
      </c>
      <c r="I712" t="s">
        <v>21</v>
      </c>
      <c r="J712" t="s">
        <v>1150</v>
      </c>
      <c r="K712" s="3">
        <v>799.30402033152643</v>
      </c>
      <c r="L712" s="3">
        <v>525.06090733036456</v>
      </c>
      <c r="M712" s="3">
        <v>1314.0182247151663</v>
      </c>
      <c r="N712" s="3">
        <v>1004.4795819662661</v>
      </c>
      <c r="O712" s="3">
        <v>910.7156835858309</v>
      </c>
      <c r="P712" s="9">
        <f t="shared" si="61"/>
        <v>910.71568358583102</v>
      </c>
      <c r="Q712" s="9">
        <f t="shared" si="60"/>
        <v>910.71568358583102</v>
      </c>
      <c r="R712" s="9">
        <f t="shared" si="60"/>
        <v>910.71568358583102</v>
      </c>
      <c r="S712" s="9">
        <f t="shared" si="60"/>
        <v>910.71568358583102</v>
      </c>
      <c r="T712" s="9">
        <f t="shared" si="60"/>
        <v>910.71568358583102</v>
      </c>
      <c r="U712" s="9">
        <f t="shared" si="60"/>
        <v>910.71568358583102</v>
      </c>
      <c r="V712" s="9">
        <f t="shared" si="60"/>
        <v>910.71568358583102</v>
      </c>
      <c r="W712" s="3">
        <f t="shared" si="64"/>
        <v>4553.578417929155</v>
      </c>
      <c r="X712" s="3">
        <f t="shared" si="62"/>
        <v>10928.588203029974</v>
      </c>
      <c r="Y712" s="3">
        <f>VLOOKUP(J712,[1]BD!$J$2:$W$2575,14,FALSE)</f>
        <v>12000</v>
      </c>
      <c r="Z712" s="3">
        <f t="shared" si="63"/>
        <v>1071.4117969700255</v>
      </c>
      <c r="AA712" s="17">
        <f>VLOOKUP(J712,Budget!$J$2:$AB$2575,19,FALSE)</f>
        <v>5000</v>
      </c>
      <c r="AB712" s="17">
        <f>VLOOKUP(J712,Budget!$J$2:$AB$2575,5,FALSE)</f>
        <v>1000</v>
      </c>
    </row>
    <row r="713" spans="1:28" x14ac:dyDescent="0.2">
      <c r="A713" t="s">
        <v>1144</v>
      </c>
      <c r="B713" t="s">
        <v>1145</v>
      </c>
      <c r="C713" t="s">
        <v>988</v>
      </c>
      <c r="D713" t="s">
        <v>988</v>
      </c>
      <c r="E713" t="s">
        <v>934</v>
      </c>
      <c r="F713" t="s">
        <v>935</v>
      </c>
      <c r="G713" t="s">
        <v>50</v>
      </c>
      <c r="H713" t="s">
        <v>51</v>
      </c>
      <c r="I713" t="s">
        <v>21</v>
      </c>
      <c r="J713" t="s">
        <v>1151</v>
      </c>
      <c r="K713" s="3">
        <v>253.86822366609127</v>
      </c>
      <c r="L713" s="3">
        <v>825.46578901754901</v>
      </c>
      <c r="M713" s="3">
        <v>709.1648331846103</v>
      </c>
      <c r="N713" s="3">
        <v>369.73989967512648</v>
      </c>
      <c r="O713" s="3">
        <v>539.55968638584432</v>
      </c>
      <c r="P713" s="9">
        <f t="shared" si="61"/>
        <v>539.55968638584432</v>
      </c>
      <c r="Q713" s="9">
        <f t="shared" si="60"/>
        <v>539.55968638584432</v>
      </c>
      <c r="R713" s="9">
        <f t="shared" si="60"/>
        <v>539.55968638584432</v>
      </c>
      <c r="S713" s="9">
        <f t="shared" si="60"/>
        <v>539.55968638584432</v>
      </c>
      <c r="T713" s="9">
        <f t="shared" si="60"/>
        <v>539.55968638584432</v>
      </c>
      <c r="U713" s="9">
        <f t="shared" si="60"/>
        <v>539.55968638584432</v>
      </c>
      <c r="V713" s="9">
        <f t="shared" si="60"/>
        <v>539.55968638584432</v>
      </c>
      <c r="W713" s="3">
        <f t="shared" si="64"/>
        <v>2697.7984319292218</v>
      </c>
      <c r="X713" s="3">
        <f t="shared" si="62"/>
        <v>6474.7162366301336</v>
      </c>
      <c r="Y713" s="3">
        <f>VLOOKUP(J713,[1]BD!$J$2:$W$2575,14,FALSE)</f>
        <v>9240</v>
      </c>
      <c r="Z713" s="3">
        <f t="shared" si="63"/>
        <v>2765.2837633698664</v>
      </c>
      <c r="AA713" s="17">
        <f>VLOOKUP(J713,Budget!$J$2:$AB$2575,19,FALSE)</f>
        <v>3850</v>
      </c>
      <c r="AB713" s="17">
        <f>VLOOKUP(J713,Budget!$J$2:$AB$2575,5,FALSE)</f>
        <v>770</v>
      </c>
    </row>
    <row r="714" spans="1:28" x14ac:dyDescent="0.2">
      <c r="A714" t="s">
        <v>1144</v>
      </c>
      <c r="B714" t="s">
        <v>1145</v>
      </c>
      <c r="C714" t="s">
        <v>988</v>
      </c>
      <c r="D714" t="s">
        <v>988</v>
      </c>
      <c r="E714" t="s">
        <v>934</v>
      </c>
      <c r="F714" t="s">
        <v>935</v>
      </c>
      <c r="G714" t="s">
        <v>53</v>
      </c>
      <c r="H714" t="s">
        <v>54</v>
      </c>
      <c r="I714" t="s">
        <v>21</v>
      </c>
      <c r="J714" t="s">
        <v>1152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9">
        <f t="shared" si="61"/>
        <v>0</v>
      </c>
      <c r="Q714" s="9">
        <f t="shared" si="60"/>
        <v>0</v>
      </c>
      <c r="R714" s="9">
        <f t="shared" si="60"/>
        <v>0</v>
      </c>
      <c r="S714" s="9">
        <f t="shared" si="60"/>
        <v>0</v>
      </c>
      <c r="T714" s="9">
        <f t="shared" si="60"/>
        <v>0</v>
      </c>
      <c r="U714" s="9">
        <f t="shared" si="60"/>
        <v>0</v>
      </c>
      <c r="V714" s="9">
        <f t="shared" si="60"/>
        <v>0</v>
      </c>
      <c r="W714" s="3">
        <f t="shared" si="64"/>
        <v>0</v>
      </c>
      <c r="X714" s="3">
        <f t="shared" si="62"/>
        <v>0</v>
      </c>
      <c r="Y714" s="3">
        <f>VLOOKUP(J714,[1]BD!$J$2:$W$2575,14,FALSE)</f>
        <v>5000</v>
      </c>
      <c r="Z714" s="3">
        <f t="shared" si="63"/>
        <v>5000</v>
      </c>
      <c r="AA714" s="17">
        <f>VLOOKUP(J714,Budget!$J$2:$AB$2575,19,FALSE)</f>
        <v>0</v>
      </c>
      <c r="AB714" s="17">
        <f>VLOOKUP(J714,Budget!$J$2:$AB$2575,5,FALSE)</f>
        <v>0</v>
      </c>
    </row>
    <row r="715" spans="1:28" x14ac:dyDescent="0.2">
      <c r="A715" t="s">
        <v>1153</v>
      </c>
      <c r="B715" t="s">
        <v>1154</v>
      </c>
      <c r="C715" t="s">
        <v>988</v>
      </c>
      <c r="D715" t="s">
        <v>988</v>
      </c>
      <c r="E715" t="s">
        <v>934</v>
      </c>
      <c r="F715" t="s">
        <v>935</v>
      </c>
      <c r="G715" t="s">
        <v>15</v>
      </c>
      <c r="H715" t="s">
        <v>16</v>
      </c>
      <c r="I715" t="s">
        <v>17</v>
      </c>
      <c r="J715" t="s">
        <v>1155</v>
      </c>
      <c r="K715" s="3">
        <v>88758.739999999991</v>
      </c>
      <c r="L715" s="3">
        <v>74148.320000000007</v>
      </c>
      <c r="M715" s="3">
        <v>74148.320000000007</v>
      </c>
      <c r="N715" s="3">
        <v>96291.279999999984</v>
      </c>
      <c r="O715" s="3">
        <v>83336.664999999994</v>
      </c>
      <c r="P715" s="9">
        <f t="shared" si="61"/>
        <v>83336.664999999994</v>
      </c>
      <c r="Q715" s="9">
        <f t="shared" si="60"/>
        <v>83336.664999999994</v>
      </c>
      <c r="R715" s="9">
        <f t="shared" si="60"/>
        <v>83336.664999999994</v>
      </c>
      <c r="S715" s="9">
        <f t="shared" si="60"/>
        <v>83336.664999999994</v>
      </c>
      <c r="T715" s="9">
        <f t="shared" si="60"/>
        <v>83336.664999999994</v>
      </c>
      <c r="U715" s="9">
        <f t="shared" si="60"/>
        <v>83336.664999999994</v>
      </c>
      <c r="V715" s="9">
        <f t="shared" si="60"/>
        <v>83336.664999999994</v>
      </c>
      <c r="W715" s="3">
        <f t="shared" si="64"/>
        <v>416683.32499999995</v>
      </c>
      <c r="X715" s="3">
        <f t="shared" si="62"/>
        <v>1000039.9800000001</v>
      </c>
      <c r="Y715" s="3">
        <f>VLOOKUP(J715,[1]BD!$J$2:$W$2575,14,FALSE)</f>
        <v>1001384.95</v>
      </c>
      <c r="Z715" s="3">
        <f t="shared" si="63"/>
        <v>1344.9699999998556</v>
      </c>
      <c r="AA715" s="17">
        <f>VLOOKUP(J715,Budget!$J$2:$AB$2575,19,FALSE)</f>
        <v>410261.36</v>
      </c>
      <c r="AB715" s="17">
        <f>VLOOKUP(J715,Budget!$J$2:$AB$2575,5,FALSE)</f>
        <v>96291.279999999984</v>
      </c>
    </row>
    <row r="716" spans="1:28" x14ac:dyDescent="0.2">
      <c r="A716" t="s">
        <v>1153</v>
      </c>
      <c r="B716" t="s">
        <v>1154</v>
      </c>
      <c r="C716" t="s">
        <v>988</v>
      </c>
      <c r="D716" t="s">
        <v>988</v>
      </c>
      <c r="E716" t="s">
        <v>934</v>
      </c>
      <c r="F716" t="s">
        <v>935</v>
      </c>
      <c r="G716" t="s">
        <v>19</v>
      </c>
      <c r="H716" t="s">
        <v>20</v>
      </c>
      <c r="I716" t="s">
        <v>21</v>
      </c>
      <c r="J716" t="s">
        <v>1156</v>
      </c>
      <c r="K716" s="3">
        <v>2007.7699439688529</v>
      </c>
      <c r="L716" s="3">
        <v>143.52567949106927</v>
      </c>
      <c r="M716" s="3">
        <v>1122.143397104584</v>
      </c>
      <c r="N716" s="3">
        <v>609.08358528929409</v>
      </c>
      <c r="O716" s="3">
        <v>970.63065146345014</v>
      </c>
      <c r="P716" s="9">
        <f t="shared" si="61"/>
        <v>970.63065146345014</v>
      </c>
      <c r="Q716" s="9">
        <f t="shared" si="60"/>
        <v>970.63065146345014</v>
      </c>
      <c r="R716" s="9">
        <f t="shared" si="60"/>
        <v>970.63065146345014</v>
      </c>
      <c r="S716" s="9">
        <f t="shared" si="60"/>
        <v>970.63065146345014</v>
      </c>
      <c r="T716" s="9">
        <f t="shared" si="60"/>
        <v>970.63065146345014</v>
      </c>
      <c r="U716" s="9">
        <f t="shared" si="60"/>
        <v>970.63065146345014</v>
      </c>
      <c r="V716" s="9">
        <f t="shared" si="60"/>
        <v>970.63065146345014</v>
      </c>
      <c r="W716" s="3">
        <f t="shared" si="64"/>
        <v>4853.1532573172508</v>
      </c>
      <c r="X716" s="3">
        <f t="shared" si="62"/>
        <v>11647.567817561403</v>
      </c>
      <c r="Y716" s="3">
        <f>VLOOKUP(J716,[1]BD!$J$2:$W$2575,14,FALSE)</f>
        <v>21600</v>
      </c>
      <c r="Z716" s="3">
        <f t="shared" si="63"/>
        <v>9952.432182438597</v>
      </c>
      <c r="AA716" s="17">
        <f>VLOOKUP(J716,Budget!$J$2:$AB$2575,19,FALSE)</f>
        <v>6000</v>
      </c>
      <c r="AB716" s="17">
        <f>VLOOKUP(J716,Budget!$J$2:$AB$2575,5,FALSE)</f>
        <v>1200</v>
      </c>
    </row>
    <row r="717" spans="1:28" x14ac:dyDescent="0.2">
      <c r="A717" t="s">
        <v>1153</v>
      </c>
      <c r="B717" t="s">
        <v>1154</v>
      </c>
      <c r="C717" t="s">
        <v>988</v>
      </c>
      <c r="D717" t="s">
        <v>988</v>
      </c>
      <c r="E717" t="s">
        <v>934</v>
      </c>
      <c r="F717" t="s">
        <v>935</v>
      </c>
      <c r="G717" t="s">
        <v>23</v>
      </c>
      <c r="H717" t="s">
        <v>24</v>
      </c>
      <c r="I717" t="s">
        <v>21</v>
      </c>
      <c r="J717" t="s">
        <v>1157</v>
      </c>
      <c r="K717" s="3">
        <v>546.17504222576599</v>
      </c>
      <c r="L717" s="3">
        <v>96.594232145814331</v>
      </c>
      <c r="M717" s="3">
        <v>123.74547157520378</v>
      </c>
      <c r="N717" s="3">
        <v>148.73454457239384</v>
      </c>
      <c r="O717" s="3">
        <v>228.81232262979447</v>
      </c>
      <c r="P717" s="9">
        <f t="shared" si="61"/>
        <v>228.81232262979447</v>
      </c>
      <c r="Q717" s="9">
        <f t="shared" si="60"/>
        <v>228.81232262979447</v>
      </c>
      <c r="R717" s="9">
        <f t="shared" si="60"/>
        <v>228.81232262979447</v>
      </c>
      <c r="S717" s="9">
        <f t="shared" si="60"/>
        <v>228.81232262979447</v>
      </c>
      <c r="T717" s="9">
        <f t="shared" si="60"/>
        <v>228.81232262979447</v>
      </c>
      <c r="U717" s="9">
        <f t="shared" si="60"/>
        <v>228.81232262979447</v>
      </c>
      <c r="V717" s="9">
        <f t="shared" si="60"/>
        <v>228.81232262979447</v>
      </c>
      <c r="W717" s="3">
        <f t="shared" si="64"/>
        <v>1144.0616131489724</v>
      </c>
      <c r="X717" s="3">
        <f t="shared" si="62"/>
        <v>2745.747871557533</v>
      </c>
      <c r="Y717" s="3">
        <f>VLOOKUP(J717,[1]BD!$J$2:$W$2575,14,FALSE)</f>
        <v>5760</v>
      </c>
      <c r="Z717" s="3">
        <f t="shared" si="63"/>
        <v>3014.252128442467</v>
      </c>
      <c r="AA717" s="17">
        <f>VLOOKUP(J717,Budget!$J$2:$AB$2575,19,FALSE)</f>
        <v>1600</v>
      </c>
      <c r="AB717" s="17">
        <f>VLOOKUP(J717,Budget!$J$2:$AB$2575,5,FALSE)</f>
        <v>320</v>
      </c>
    </row>
    <row r="718" spans="1:28" x14ac:dyDescent="0.2">
      <c r="A718" t="s">
        <v>1153</v>
      </c>
      <c r="B718" t="s">
        <v>1154</v>
      </c>
      <c r="C718" t="s">
        <v>988</v>
      </c>
      <c r="D718" t="s">
        <v>988</v>
      </c>
      <c r="E718" t="s">
        <v>934</v>
      </c>
      <c r="F718" t="s">
        <v>935</v>
      </c>
      <c r="G718" t="s">
        <v>29</v>
      </c>
      <c r="H718" t="s">
        <v>30</v>
      </c>
      <c r="I718" t="s">
        <v>21</v>
      </c>
      <c r="J718" t="s">
        <v>1158</v>
      </c>
      <c r="K718" s="3">
        <v>0</v>
      </c>
      <c r="L718" s="3">
        <v>0</v>
      </c>
      <c r="M718" s="3">
        <v>0</v>
      </c>
      <c r="N718" s="3">
        <v>2277.6616000678378</v>
      </c>
      <c r="O718" s="3">
        <v>569.41540001695944</v>
      </c>
      <c r="P718" s="9">
        <f t="shared" si="61"/>
        <v>569.41540001695944</v>
      </c>
      <c r="Q718" s="9">
        <f t="shared" si="60"/>
        <v>569.41540001695944</v>
      </c>
      <c r="R718" s="9">
        <f t="shared" si="60"/>
        <v>569.41540001695944</v>
      </c>
      <c r="S718" s="9">
        <f t="shared" si="60"/>
        <v>569.41540001695944</v>
      </c>
      <c r="T718" s="9">
        <f t="shared" si="60"/>
        <v>569.41540001695944</v>
      </c>
      <c r="U718" s="9">
        <f t="shared" si="60"/>
        <v>569.41540001695944</v>
      </c>
      <c r="V718" s="9">
        <f t="shared" si="60"/>
        <v>569.41540001695944</v>
      </c>
      <c r="W718" s="3">
        <f t="shared" si="64"/>
        <v>2847.077000084797</v>
      </c>
      <c r="X718" s="3">
        <f t="shared" si="62"/>
        <v>6832.9848002035114</v>
      </c>
      <c r="Y718" s="3">
        <f>VLOOKUP(J718,[1]BD!$J$2:$W$2575,14,FALSE)</f>
        <v>16100</v>
      </c>
      <c r="Z718" s="3">
        <f t="shared" si="63"/>
        <v>9267.0151997964895</v>
      </c>
      <c r="AA718" s="17">
        <f>VLOOKUP(J718,Budget!$J$2:$AB$2575,19,FALSE)</f>
        <v>8050</v>
      </c>
      <c r="AB718" s="17">
        <f>VLOOKUP(J718,Budget!$J$2:$AB$2575,5,FALSE)</f>
        <v>8050</v>
      </c>
    </row>
    <row r="719" spans="1:28" x14ac:dyDescent="0.2">
      <c r="A719" t="s">
        <v>1153</v>
      </c>
      <c r="B719" t="s">
        <v>1154</v>
      </c>
      <c r="C719" t="s">
        <v>988</v>
      </c>
      <c r="D719" t="s">
        <v>988</v>
      </c>
      <c r="E719" t="s">
        <v>934</v>
      </c>
      <c r="F719" t="s">
        <v>935</v>
      </c>
      <c r="G719" t="s">
        <v>32</v>
      </c>
      <c r="H719" t="s">
        <v>33</v>
      </c>
      <c r="I719" t="s">
        <v>21</v>
      </c>
      <c r="J719" t="s">
        <v>1159</v>
      </c>
      <c r="K719" s="3">
        <v>0</v>
      </c>
      <c r="L719" s="3">
        <v>0</v>
      </c>
      <c r="M719" s="3">
        <v>0</v>
      </c>
      <c r="N719" s="3">
        <v>1498.5978615187701</v>
      </c>
      <c r="O719" s="3">
        <v>374.64946537969251</v>
      </c>
      <c r="P719" s="9">
        <f t="shared" si="61"/>
        <v>374.64946537969251</v>
      </c>
      <c r="Q719" s="9">
        <f t="shared" si="60"/>
        <v>374.64946537969251</v>
      </c>
      <c r="R719" s="9">
        <f t="shared" si="60"/>
        <v>374.64946537969251</v>
      </c>
      <c r="S719" s="9">
        <f t="shared" si="60"/>
        <v>374.64946537969251</v>
      </c>
      <c r="T719" s="9">
        <f t="shared" si="60"/>
        <v>374.64946537969251</v>
      </c>
      <c r="U719" s="9">
        <f t="shared" si="60"/>
        <v>374.64946537969251</v>
      </c>
      <c r="V719" s="9">
        <f t="shared" si="60"/>
        <v>374.64946537969251</v>
      </c>
      <c r="W719" s="3">
        <f t="shared" si="64"/>
        <v>1873.2473268984627</v>
      </c>
      <c r="X719" s="3">
        <f t="shared" si="62"/>
        <v>4495.7935845563106</v>
      </c>
      <c r="Y719" s="3">
        <f>VLOOKUP(J719,[1]BD!$J$2:$W$2575,14,FALSE)</f>
        <v>2000</v>
      </c>
      <c r="Z719" s="3">
        <f t="shared" si="63"/>
        <v>-2495.7935845563106</v>
      </c>
      <c r="AA719" s="17">
        <f>VLOOKUP(J719,Budget!$J$2:$AB$2575,19,FALSE)</f>
        <v>1000</v>
      </c>
      <c r="AB719" s="17">
        <f>VLOOKUP(J719,Budget!$J$2:$AB$2575,5,FALSE)</f>
        <v>1000</v>
      </c>
    </row>
    <row r="720" spans="1:28" x14ac:dyDescent="0.2">
      <c r="A720" t="s">
        <v>1153</v>
      </c>
      <c r="B720" t="s">
        <v>1154</v>
      </c>
      <c r="C720" t="s">
        <v>988</v>
      </c>
      <c r="D720" t="s">
        <v>988</v>
      </c>
      <c r="E720" t="s">
        <v>934</v>
      </c>
      <c r="F720" t="s">
        <v>935</v>
      </c>
      <c r="G720" t="s">
        <v>1160</v>
      </c>
      <c r="H720" t="s">
        <v>1161</v>
      </c>
      <c r="I720" t="s">
        <v>21</v>
      </c>
      <c r="J720" t="s">
        <v>1162</v>
      </c>
      <c r="K720" s="3">
        <v>9755.8410666212694</v>
      </c>
      <c r="L720" s="3">
        <v>29231.459360257642</v>
      </c>
      <c r="M720" s="3">
        <v>7676.6433300871813</v>
      </c>
      <c r="N720" s="3">
        <v>21232.680488778591</v>
      </c>
      <c r="O720" s="3">
        <v>16974.15606143617</v>
      </c>
      <c r="P720" s="9">
        <f t="shared" si="61"/>
        <v>16974.15606143617</v>
      </c>
      <c r="Q720" s="9">
        <f t="shared" si="60"/>
        <v>16974.15606143617</v>
      </c>
      <c r="R720" s="9">
        <f t="shared" si="60"/>
        <v>16974.15606143617</v>
      </c>
      <c r="S720" s="9">
        <f t="shared" si="60"/>
        <v>16974.15606143617</v>
      </c>
      <c r="T720" s="9">
        <f t="shared" si="60"/>
        <v>16974.15606143617</v>
      </c>
      <c r="U720" s="9">
        <f t="shared" si="60"/>
        <v>16974.15606143617</v>
      </c>
      <c r="V720" s="9">
        <f t="shared" si="60"/>
        <v>16974.15606143617</v>
      </c>
      <c r="W720" s="3">
        <f t="shared" si="64"/>
        <v>84870.780307180845</v>
      </c>
      <c r="X720" s="3">
        <f t="shared" si="62"/>
        <v>203689.87273723402</v>
      </c>
      <c r="Y720" s="3">
        <f>VLOOKUP(J720,[1]BD!$J$2:$W$2575,14,FALSE)</f>
        <v>294884.185110664</v>
      </c>
      <c r="Z720" s="3">
        <f t="shared" si="63"/>
        <v>91194.312373429973</v>
      </c>
      <c r="AA720" s="17">
        <f>VLOOKUP(J720,Budget!$J$2:$AB$2575,19,FALSE)</f>
        <v>122868.41046277666</v>
      </c>
      <c r="AB720" s="17">
        <f>VLOOKUP(J720,Budget!$J$2:$AB$2575,5,FALSE)</f>
        <v>24573.682092555333</v>
      </c>
    </row>
    <row r="721" spans="1:28" x14ac:dyDescent="0.2">
      <c r="A721" t="s">
        <v>1153</v>
      </c>
      <c r="B721" t="s">
        <v>1154</v>
      </c>
      <c r="C721" t="s">
        <v>988</v>
      </c>
      <c r="D721" t="s">
        <v>988</v>
      </c>
      <c r="E721" t="s">
        <v>934</v>
      </c>
      <c r="F721" t="s">
        <v>935</v>
      </c>
      <c r="G721" t="s">
        <v>1163</v>
      </c>
      <c r="H721" t="s">
        <v>1164</v>
      </c>
      <c r="I721" t="s">
        <v>21</v>
      </c>
      <c r="J721" t="s">
        <v>1165</v>
      </c>
      <c r="K721" s="3">
        <v>45665.143465147616</v>
      </c>
      <c r="L721" s="3">
        <v>15785.080076329776</v>
      </c>
      <c r="M721" s="3">
        <v>39774.70635750697</v>
      </c>
      <c r="N721" s="3">
        <v>155726.21534631058</v>
      </c>
      <c r="O721" s="3">
        <v>64237.786311323733</v>
      </c>
      <c r="P721" s="9">
        <f t="shared" si="61"/>
        <v>64237.786311323733</v>
      </c>
      <c r="Q721" s="9">
        <f t="shared" si="60"/>
        <v>64237.786311323733</v>
      </c>
      <c r="R721" s="9">
        <f t="shared" si="60"/>
        <v>64237.786311323733</v>
      </c>
      <c r="S721" s="9">
        <f t="shared" si="60"/>
        <v>64237.786311323733</v>
      </c>
      <c r="T721" s="9">
        <f t="shared" si="60"/>
        <v>64237.786311323733</v>
      </c>
      <c r="U721" s="9">
        <f t="shared" si="60"/>
        <v>64237.786311323733</v>
      </c>
      <c r="V721" s="9">
        <f t="shared" si="60"/>
        <v>64237.786311323733</v>
      </c>
      <c r="W721" s="3">
        <f t="shared" si="64"/>
        <v>321188.93155661866</v>
      </c>
      <c r="X721" s="3">
        <f t="shared" si="62"/>
        <v>770853.43573588494</v>
      </c>
      <c r="Y721" s="3">
        <f>VLOOKUP(J721,[1]BD!$J$2:$W$2575,14,FALSE)</f>
        <v>331261.85110663984</v>
      </c>
      <c r="Z721" s="3">
        <f t="shared" si="63"/>
        <v>-439591.5846292451</v>
      </c>
      <c r="AA721" s="17">
        <f>VLOOKUP(J721,Budget!$J$2:$AB$2575,19,FALSE)</f>
        <v>311381.85110663984</v>
      </c>
      <c r="AB721" s="17">
        <f>VLOOKUP(J721,Budget!$J$2:$AB$2575,5,FALSE)</f>
        <v>127800</v>
      </c>
    </row>
    <row r="722" spans="1:28" x14ac:dyDescent="0.2">
      <c r="A722" t="s">
        <v>1153</v>
      </c>
      <c r="B722" t="s">
        <v>1154</v>
      </c>
      <c r="C722" t="s">
        <v>988</v>
      </c>
      <c r="D722" t="s">
        <v>988</v>
      </c>
      <c r="E722" t="s">
        <v>934</v>
      </c>
      <c r="F722" t="s">
        <v>935</v>
      </c>
      <c r="G722" t="s">
        <v>916</v>
      </c>
      <c r="H722" t="s">
        <v>917</v>
      </c>
      <c r="I722" t="s">
        <v>21</v>
      </c>
      <c r="J722" t="s">
        <v>1166</v>
      </c>
      <c r="K722" s="3">
        <v>9899.5595510084386</v>
      </c>
      <c r="L722" s="3">
        <v>2882.7674822463591</v>
      </c>
      <c r="M722" s="3">
        <v>6323.8618545990348</v>
      </c>
      <c r="N722" s="3">
        <v>3526.108948715053</v>
      </c>
      <c r="O722" s="3">
        <v>5658.0744591422217</v>
      </c>
      <c r="P722" s="9">
        <f t="shared" si="61"/>
        <v>5658.0744591422217</v>
      </c>
      <c r="Q722" s="9">
        <f t="shared" si="60"/>
        <v>5658.0744591422217</v>
      </c>
      <c r="R722" s="9">
        <f t="shared" si="60"/>
        <v>5658.0744591422217</v>
      </c>
      <c r="S722" s="9">
        <f t="shared" si="60"/>
        <v>5658.0744591422217</v>
      </c>
      <c r="T722" s="9">
        <f t="shared" si="60"/>
        <v>5658.0744591422217</v>
      </c>
      <c r="U722" s="9">
        <f t="shared" si="60"/>
        <v>5658.0744591422217</v>
      </c>
      <c r="V722" s="9">
        <f t="shared" si="60"/>
        <v>5658.0744591422217</v>
      </c>
      <c r="W722" s="3">
        <f t="shared" si="64"/>
        <v>28290.372295711109</v>
      </c>
      <c r="X722" s="3">
        <f t="shared" si="62"/>
        <v>67896.893509706642</v>
      </c>
      <c r="Y722" s="3">
        <f>VLOOKUP(J722,[1]BD!$J$2:$W$2575,14,FALSE)</f>
        <v>67648</v>
      </c>
      <c r="Z722" s="3">
        <f t="shared" si="63"/>
        <v>-248.89350970664236</v>
      </c>
      <c r="AA722" s="17">
        <f>VLOOKUP(J722,Budget!$J$2:$AB$2575,19,FALSE)</f>
        <v>33824</v>
      </c>
      <c r="AB722" s="17">
        <f>VLOOKUP(J722,Budget!$J$2:$AB$2575,5,FALSE)</f>
        <v>4832</v>
      </c>
    </row>
    <row r="723" spans="1:28" x14ac:dyDescent="0.2">
      <c r="A723" t="s">
        <v>1153</v>
      </c>
      <c r="B723" t="s">
        <v>1154</v>
      </c>
      <c r="C723" t="s">
        <v>988</v>
      </c>
      <c r="D723" t="s">
        <v>988</v>
      </c>
      <c r="E723" t="s">
        <v>934</v>
      </c>
      <c r="F723" t="s">
        <v>935</v>
      </c>
      <c r="G723" t="s">
        <v>922</v>
      </c>
      <c r="H723" t="s">
        <v>923</v>
      </c>
      <c r="I723" t="s">
        <v>21</v>
      </c>
      <c r="J723" t="s">
        <v>1167</v>
      </c>
      <c r="K723" s="3">
        <v>5.0522967372730943</v>
      </c>
      <c r="L723" s="3">
        <v>191.40677756163308</v>
      </c>
      <c r="M723" s="3">
        <v>290.60477237790553</v>
      </c>
      <c r="N723" s="3">
        <v>202.7218748696009</v>
      </c>
      <c r="O723" s="3">
        <v>172.44643038660314</v>
      </c>
      <c r="P723" s="9">
        <f t="shared" si="61"/>
        <v>172.44643038660314</v>
      </c>
      <c r="Q723" s="9">
        <f t="shared" si="60"/>
        <v>172.44643038660314</v>
      </c>
      <c r="R723" s="9">
        <f t="shared" si="60"/>
        <v>172.44643038660314</v>
      </c>
      <c r="S723" s="9">
        <f t="shared" si="60"/>
        <v>172.44643038660314</v>
      </c>
      <c r="T723" s="9">
        <f t="shared" si="60"/>
        <v>172.44643038660314</v>
      </c>
      <c r="U723" s="9">
        <f t="shared" si="60"/>
        <v>172.44643038660314</v>
      </c>
      <c r="V723" s="9">
        <f t="shared" si="60"/>
        <v>172.44643038660314</v>
      </c>
      <c r="W723" s="3">
        <f t="shared" si="64"/>
        <v>862.23215193301576</v>
      </c>
      <c r="X723" s="3">
        <f t="shared" si="62"/>
        <v>2069.3571646392379</v>
      </c>
      <c r="Y723" s="3">
        <f>VLOOKUP(J723,[1]BD!$J$2:$W$2575,14,FALSE)</f>
        <v>11520</v>
      </c>
      <c r="Z723" s="3">
        <f t="shared" si="63"/>
        <v>9450.6428353607625</v>
      </c>
      <c r="AA723" s="17">
        <f>VLOOKUP(J723,Budget!$J$2:$AB$2575,19,FALSE)</f>
        <v>2448</v>
      </c>
      <c r="AB723" s="17">
        <f>VLOOKUP(J723,Budget!$J$2:$AB$2575,5,FALSE)</f>
        <v>288</v>
      </c>
    </row>
    <row r="724" spans="1:28" x14ac:dyDescent="0.2">
      <c r="A724" t="s">
        <v>1153</v>
      </c>
      <c r="B724" t="s">
        <v>1154</v>
      </c>
      <c r="C724" t="s">
        <v>988</v>
      </c>
      <c r="D724" t="s">
        <v>988</v>
      </c>
      <c r="E724" t="s">
        <v>934</v>
      </c>
      <c r="F724" t="s">
        <v>935</v>
      </c>
      <c r="G724" t="s">
        <v>1168</v>
      </c>
      <c r="H724" t="s">
        <v>1169</v>
      </c>
      <c r="I724" t="s">
        <v>21</v>
      </c>
      <c r="J724" t="s">
        <v>1170</v>
      </c>
      <c r="K724" s="3">
        <v>8030.3786104210858</v>
      </c>
      <c r="L724" s="3">
        <v>26993.690697440841</v>
      </c>
      <c r="M724" s="3">
        <v>8031.3290389053345</v>
      </c>
      <c r="N724" s="3">
        <v>18787.625809467227</v>
      </c>
      <c r="O724" s="3">
        <v>15460.756039058622</v>
      </c>
      <c r="P724" s="9">
        <f t="shared" si="61"/>
        <v>15460.75603905862</v>
      </c>
      <c r="Q724" s="9">
        <f t="shared" si="60"/>
        <v>15460.75603905862</v>
      </c>
      <c r="R724" s="9">
        <f t="shared" si="60"/>
        <v>15460.75603905862</v>
      </c>
      <c r="S724" s="9">
        <f t="shared" si="60"/>
        <v>15460.75603905862</v>
      </c>
      <c r="T724" s="9">
        <f t="shared" si="60"/>
        <v>15460.75603905862</v>
      </c>
      <c r="U724" s="9">
        <f t="shared" si="60"/>
        <v>15460.75603905862</v>
      </c>
      <c r="V724" s="9">
        <f t="shared" si="60"/>
        <v>15460.75603905862</v>
      </c>
      <c r="W724" s="3">
        <f t="shared" si="64"/>
        <v>77303.780195293104</v>
      </c>
      <c r="X724" s="3">
        <f t="shared" si="62"/>
        <v>185529.07246870341</v>
      </c>
      <c r="Y724" s="3">
        <f>VLOOKUP(J724,[1]BD!$J$2:$W$2575,14,FALSE)</f>
        <v>408920.37424547283</v>
      </c>
      <c r="Z724" s="3">
        <f t="shared" si="63"/>
        <v>223391.30177676943</v>
      </c>
      <c r="AA724" s="17">
        <f>VLOOKUP(J724,Budget!$J$2:$AB$2575,19,FALSE)</f>
        <v>170383.48926894701</v>
      </c>
      <c r="AB724" s="17">
        <f>VLOOKUP(J724,Budget!$J$2:$AB$2575,5,FALSE)</f>
        <v>34076.697853789403</v>
      </c>
    </row>
    <row r="725" spans="1:28" x14ac:dyDescent="0.2">
      <c r="A725" t="s">
        <v>1153</v>
      </c>
      <c r="B725" t="s">
        <v>1154</v>
      </c>
      <c r="C725" t="s">
        <v>988</v>
      </c>
      <c r="D725" t="s">
        <v>988</v>
      </c>
      <c r="E725" t="s">
        <v>934</v>
      </c>
      <c r="F725" t="s">
        <v>935</v>
      </c>
      <c r="G725" t="s">
        <v>1171</v>
      </c>
      <c r="H725" t="s">
        <v>1172</v>
      </c>
      <c r="I725" t="s">
        <v>21</v>
      </c>
      <c r="J725" t="s">
        <v>1173</v>
      </c>
      <c r="K725" s="3">
        <v>29581.096529663952</v>
      </c>
      <c r="L725" s="3">
        <v>14869.976912099384</v>
      </c>
      <c r="M725" s="3">
        <v>20024.817428387567</v>
      </c>
      <c r="N725" s="3">
        <v>14861.551333145542</v>
      </c>
      <c r="O725" s="3">
        <v>19834.360550824113</v>
      </c>
      <c r="P725" s="9">
        <f t="shared" si="61"/>
        <v>19834.360550824113</v>
      </c>
      <c r="Q725" s="9">
        <f t="shared" si="60"/>
        <v>19834.360550824113</v>
      </c>
      <c r="R725" s="9">
        <f t="shared" si="60"/>
        <v>19834.360550824113</v>
      </c>
      <c r="S725" s="9">
        <f t="shared" si="60"/>
        <v>19834.360550824113</v>
      </c>
      <c r="T725" s="9">
        <f t="shared" si="60"/>
        <v>19834.360550824113</v>
      </c>
      <c r="U725" s="9">
        <f t="shared" si="60"/>
        <v>19834.360550824113</v>
      </c>
      <c r="V725" s="9">
        <f t="shared" si="60"/>
        <v>19834.360550824113</v>
      </c>
      <c r="W725" s="3">
        <f t="shared" si="64"/>
        <v>99171.802754120567</v>
      </c>
      <c r="X725" s="3">
        <f t="shared" si="62"/>
        <v>238012.32660988937</v>
      </c>
      <c r="Y725" s="3">
        <f>VLOOKUP(J725,[1]BD!$J$2:$W$2575,14,FALSE)</f>
        <v>247422.53521126759</v>
      </c>
      <c r="Z725" s="3">
        <f t="shared" si="63"/>
        <v>9410.2086013782246</v>
      </c>
      <c r="AA725" s="17">
        <f>VLOOKUP(J725,Budget!$J$2:$AB$2575,19,FALSE)</f>
        <v>103092.72300469484</v>
      </c>
      <c r="AB725" s="17">
        <f>VLOOKUP(J725,Budget!$J$2:$AB$2575,5,FALSE)</f>
        <v>20618.544600938967</v>
      </c>
    </row>
    <row r="726" spans="1:28" x14ac:dyDescent="0.2">
      <c r="A726" t="s">
        <v>1153</v>
      </c>
      <c r="B726" t="s">
        <v>1154</v>
      </c>
      <c r="C726" t="s">
        <v>988</v>
      </c>
      <c r="D726" t="s">
        <v>988</v>
      </c>
      <c r="E726" t="s">
        <v>934</v>
      </c>
      <c r="F726" t="s">
        <v>935</v>
      </c>
      <c r="G726" t="s">
        <v>1174</v>
      </c>
      <c r="H726" t="s">
        <v>1175</v>
      </c>
      <c r="I726" t="s">
        <v>21</v>
      </c>
      <c r="J726" t="s">
        <v>1176</v>
      </c>
      <c r="K726" s="3">
        <v>73832.961356780303</v>
      </c>
      <c r="L726" s="3">
        <v>2430.8635474751627</v>
      </c>
      <c r="M726" s="3">
        <v>126458.63445054147</v>
      </c>
      <c r="N726" s="3">
        <v>89586.276174532963</v>
      </c>
      <c r="O726" s="3">
        <v>73077.18388233248</v>
      </c>
      <c r="P726" s="9">
        <f t="shared" si="61"/>
        <v>73077.18388233248</v>
      </c>
      <c r="Q726" s="9">
        <f t="shared" si="60"/>
        <v>73077.18388233248</v>
      </c>
      <c r="R726" s="9">
        <f t="shared" si="60"/>
        <v>73077.18388233248</v>
      </c>
      <c r="S726" s="9">
        <f t="shared" si="60"/>
        <v>73077.18388233248</v>
      </c>
      <c r="T726" s="9">
        <f t="shared" si="60"/>
        <v>73077.18388233248</v>
      </c>
      <c r="U726" s="9">
        <f t="shared" si="60"/>
        <v>73077.18388233248</v>
      </c>
      <c r="V726" s="9">
        <f t="shared" si="60"/>
        <v>73077.18388233248</v>
      </c>
      <c r="W726" s="3">
        <f t="shared" si="64"/>
        <v>365385.91941166238</v>
      </c>
      <c r="X726" s="3">
        <f t="shared" si="62"/>
        <v>876926.20658798993</v>
      </c>
      <c r="Y726" s="3">
        <f>VLOOKUP(J726,[1]BD!$J$2:$W$2575,14,FALSE)</f>
        <v>894487.42454728344</v>
      </c>
      <c r="Z726" s="3">
        <f t="shared" si="63"/>
        <v>17561.217959293514</v>
      </c>
      <c r="AA726" s="17">
        <f>VLOOKUP(J726,Budget!$J$2:$AB$2575,19,FALSE)</f>
        <v>372703.09356136806</v>
      </c>
      <c r="AB726" s="17">
        <f>VLOOKUP(J726,Budget!$J$2:$AB$2575,5,FALSE)</f>
        <v>74540.618712273616</v>
      </c>
    </row>
    <row r="727" spans="1:28" x14ac:dyDescent="0.2">
      <c r="A727" t="s">
        <v>1153</v>
      </c>
      <c r="B727" t="s">
        <v>1154</v>
      </c>
      <c r="C727" t="s">
        <v>988</v>
      </c>
      <c r="D727" t="s">
        <v>988</v>
      </c>
      <c r="E727" t="s">
        <v>934</v>
      </c>
      <c r="F727" t="s">
        <v>935</v>
      </c>
      <c r="G727" t="s">
        <v>1177</v>
      </c>
      <c r="H727" t="s">
        <v>1178</v>
      </c>
      <c r="I727" t="s">
        <v>21</v>
      </c>
      <c r="J727" t="s">
        <v>1179</v>
      </c>
      <c r="K727" s="3">
        <v>11701.405981375885</v>
      </c>
      <c r="L727" s="3">
        <v>7119.0121279781551</v>
      </c>
      <c r="M727" s="3">
        <v>11814.47669230895</v>
      </c>
      <c r="N727" s="3">
        <v>1346.9701455873283</v>
      </c>
      <c r="O727" s="3">
        <v>7995.4662368125792</v>
      </c>
      <c r="P727" s="9">
        <f t="shared" si="61"/>
        <v>7995.4662368125792</v>
      </c>
      <c r="Q727" s="9">
        <f t="shared" si="60"/>
        <v>7995.4662368125792</v>
      </c>
      <c r="R727" s="9">
        <f t="shared" si="60"/>
        <v>7995.4662368125792</v>
      </c>
      <c r="S727" s="9">
        <f t="shared" si="60"/>
        <v>7995.4662368125792</v>
      </c>
      <c r="T727" s="9">
        <f t="shared" si="60"/>
        <v>7995.4662368125792</v>
      </c>
      <c r="U727" s="9">
        <f t="shared" si="60"/>
        <v>7995.4662368125792</v>
      </c>
      <c r="V727" s="9">
        <f t="shared" si="60"/>
        <v>7995.4662368125792</v>
      </c>
      <c r="W727" s="3">
        <f t="shared" si="64"/>
        <v>39977.331184062896</v>
      </c>
      <c r="X727" s="3">
        <f t="shared" si="62"/>
        <v>95945.594841750979</v>
      </c>
      <c r="Y727" s="3">
        <f>VLOOKUP(J727,[1]BD!$J$2:$W$2575,14,FALSE)</f>
        <v>170958.28973843058</v>
      </c>
      <c r="Z727" s="3">
        <f t="shared" si="63"/>
        <v>75012.694896679604</v>
      </c>
      <c r="AA727" s="17">
        <f>VLOOKUP(J727,Budget!$J$2:$AB$2575,19,FALSE)</f>
        <v>71232.620724346081</v>
      </c>
      <c r="AB727" s="17">
        <f>VLOOKUP(J727,Budget!$J$2:$AB$2575,5,FALSE)</f>
        <v>14246.524144869216</v>
      </c>
    </row>
    <row r="728" spans="1:28" x14ac:dyDescent="0.2">
      <c r="A728" t="s">
        <v>1153</v>
      </c>
      <c r="B728" t="s">
        <v>1154</v>
      </c>
      <c r="C728" t="s">
        <v>988</v>
      </c>
      <c r="D728" t="s">
        <v>988</v>
      </c>
      <c r="E728" t="s">
        <v>934</v>
      </c>
      <c r="F728" t="s">
        <v>935</v>
      </c>
      <c r="G728" t="s">
        <v>1180</v>
      </c>
      <c r="H728" t="s">
        <v>1181</v>
      </c>
      <c r="I728" t="s">
        <v>21</v>
      </c>
      <c r="J728" t="s">
        <v>1182</v>
      </c>
      <c r="K728" s="3">
        <v>26962.841616693386</v>
      </c>
      <c r="L728" s="3">
        <v>2540.6333672418891</v>
      </c>
      <c r="M728" s="3">
        <v>26808.538910150819</v>
      </c>
      <c r="N728" s="3">
        <v>80256.261137639594</v>
      </c>
      <c r="O728" s="3">
        <v>34142.068757931425</v>
      </c>
      <c r="P728" s="9">
        <f t="shared" si="61"/>
        <v>34142.068757931425</v>
      </c>
      <c r="Q728" s="9">
        <f t="shared" si="60"/>
        <v>34142.068757931425</v>
      </c>
      <c r="R728" s="9">
        <f t="shared" si="60"/>
        <v>34142.068757931425</v>
      </c>
      <c r="S728" s="9">
        <f t="shared" si="60"/>
        <v>34142.068757931425</v>
      </c>
      <c r="T728" s="9">
        <f t="shared" si="60"/>
        <v>34142.068757931425</v>
      </c>
      <c r="U728" s="9">
        <f t="shared" si="60"/>
        <v>34142.068757931425</v>
      </c>
      <c r="V728" s="9">
        <f t="shared" si="60"/>
        <v>34142.068757931425</v>
      </c>
      <c r="W728" s="3">
        <f t="shared" si="64"/>
        <v>170710.34378965711</v>
      </c>
      <c r="X728" s="3">
        <f t="shared" si="62"/>
        <v>409704.82509517699</v>
      </c>
      <c r="Y728" s="3">
        <f>VLOOKUP(J728,[1]BD!$J$2:$W$2575,14,FALSE)</f>
        <v>650000</v>
      </c>
      <c r="Z728" s="3">
        <f t="shared" si="63"/>
        <v>240295.17490482301</v>
      </c>
      <c r="AA728" s="17">
        <f>VLOOKUP(J728,Budget!$J$2:$AB$2575,19,FALSE)</f>
        <v>270833.33333333331</v>
      </c>
      <c r="AB728" s="17">
        <f>VLOOKUP(J728,Budget!$J$2:$AB$2575,5,FALSE)</f>
        <v>54166.666666666664</v>
      </c>
    </row>
    <row r="729" spans="1:28" x14ac:dyDescent="0.2">
      <c r="A729" t="s">
        <v>1153</v>
      </c>
      <c r="B729" t="s">
        <v>1154</v>
      </c>
      <c r="C729" t="s">
        <v>988</v>
      </c>
      <c r="D729" t="s">
        <v>988</v>
      </c>
      <c r="E729" t="s">
        <v>934</v>
      </c>
      <c r="F729" t="s">
        <v>935</v>
      </c>
      <c r="G729" t="s">
        <v>1056</v>
      </c>
      <c r="H729" t="s">
        <v>1057</v>
      </c>
      <c r="I729" t="s">
        <v>21</v>
      </c>
      <c r="J729" t="s">
        <v>1183</v>
      </c>
      <c r="K729" s="3">
        <v>17508.067195802494</v>
      </c>
      <c r="L729" s="3">
        <v>64202.336805926483</v>
      </c>
      <c r="M729" s="3">
        <v>32033.314971945088</v>
      </c>
      <c r="N729" s="3">
        <v>45558.219637643444</v>
      </c>
      <c r="O729" s="3">
        <v>39825.484652829378</v>
      </c>
      <c r="P729" s="9">
        <f t="shared" si="61"/>
        <v>39825.484652829378</v>
      </c>
      <c r="Q729" s="9">
        <f t="shared" si="60"/>
        <v>39825.484652829378</v>
      </c>
      <c r="R729" s="9">
        <f t="shared" si="60"/>
        <v>39825.484652829378</v>
      </c>
      <c r="S729" s="9">
        <f t="shared" si="60"/>
        <v>39825.484652829378</v>
      </c>
      <c r="T729" s="9">
        <f t="shared" si="60"/>
        <v>39825.484652829378</v>
      </c>
      <c r="U729" s="9">
        <f t="shared" si="60"/>
        <v>39825.484652829378</v>
      </c>
      <c r="V729" s="9">
        <f t="shared" si="60"/>
        <v>39825.484652829378</v>
      </c>
      <c r="W729" s="3">
        <f t="shared" si="64"/>
        <v>199127.4232641469</v>
      </c>
      <c r="X729" s="3">
        <f t="shared" si="62"/>
        <v>477905.81583395245</v>
      </c>
      <c r="Y729" s="3">
        <f>VLOOKUP(J729,[1]BD!$J$2:$W$2575,14,FALSE)</f>
        <v>721504.16549295769</v>
      </c>
      <c r="Z729" s="3">
        <f t="shared" si="63"/>
        <v>243598.34965900524</v>
      </c>
      <c r="AA729" s="17">
        <f>VLOOKUP(J729,Budget!$J$2:$AB$2575,19,FALSE)</f>
        <v>212103.70422535209</v>
      </c>
      <c r="AB729" s="17">
        <f>VLOOKUP(J729,Budget!$J$2:$AB$2575,5,FALSE)</f>
        <v>42780.07746478873</v>
      </c>
    </row>
    <row r="730" spans="1:28" x14ac:dyDescent="0.2">
      <c r="A730" t="s">
        <v>1153</v>
      </c>
      <c r="B730" t="s">
        <v>1154</v>
      </c>
      <c r="C730" t="s">
        <v>988</v>
      </c>
      <c r="D730" t="s">
        <v>988</v>
      </c>
      <c r="E730" t="s">
        <v>934</v>
      </c>
      <c r="F730" t="s">
        <v>935</v>
      </c>
      <c r="G730" t="s">
        <v>1184</v>
      </c>
      <c r="H730" t="s">
        <v>1185</v>
      </c>
      <c r="I730" t="s">
        <v>21</v>
      </c>
      <c r="J730" t="s">
        <v>1186</v>
      </c>
      <c r="K730" s="3">
        <v>4659.6274335296548</v>
      </c>
      <c r="L730" s="3">
        <v>3729.4302076695167</v>
      </c>
      <c r="M730" s="3">
        <v>4385.6745581253826</v>
      </c>
      <c r="N730" s="3">
        <v>908.30127929838363</v>
      </c>
      <c r="O730" s="3">
        <v>3420.758369655734</v>
      </c>
      <c r="P730" s="9">
        <f t="shared" si="61"/>
        <v>3420.758369655734</v>
      </c>
      <c r="Q730" s="9">
        <f t="shared" si="60"/>
        <v>3420.758369655734</v>
      </c>
      <c r="R730" s="9">
        <f t="shared" si="60"/>
        <v>3420.758369655734</v>
      </c>
      <c r="S730" s="9">
        <f t="shared" si="60"/>
        <v>3420.758369655734</v>
      </c>
      <c r="T730" s="9">
        <f t="shared" si="60"/>
        <v>3420.758369655734</v>
      </c>
      <c r="U730" s="9">
        <f t="shared" si="60"/>
        <v>3420.758369655734</v>
      </c>
      <c r="V730" s="9">
        <f t="shared" si="60"/>
        <v>3420.758369655734</v>
      </c>
      <c r="W730" s="3">
        <f t="shared" si="64"/>
        <v>17103.79184827867</v>
      </c>
      <c r="X730" s="3">
        <f t="shared" si="62"/>
        <v>41049.100435868808</v>
      </c>
      <c r="Y730" s="3">
        <f>VLOOKUP(J730,[1]BD!$J$2:$W$2575,14,FALSE)</f>
        <v>45511.313883299801</v>
      </c>
      <c r="Z730" s="3">
        <f t="shared" si="63"/>
        <v>4462.2134474309933</v>
      </c>
      <c r="AA730" s="17">
        <f>VLOOKUP(J730,Budget!$J$2:$AB$2575,19,FALSE)</f>
        <v>18963.047451374918</v>
      </c>
      <c r="AB730" s="17">
        <f>VLOOKUP(J730,Budget!$J$2:$AB$2575,5,FALSE)</f>
        <v>3792.6094902749833</v>
      </c>
    </row>
    <row r="731" spans="1:28" x14ac:dyDescent="0.2">
      <c r="A731" t="s">
        <v>1153</v>
      </c>
      <c r="B731" t="s">
        <v>1154</v>
      </c>
      <c r="C731" t="s">
        <v>988</v>
      </c>
      <c r="D731" t="s">
        <v>988</v>
      </c>
      <c r="E731" t="s">
        <v>934</v>
      </c>
      <c r="F731" t="s">
        <v>935</v>
      </c>
      <c r="G731" t="s">
        <v>1187</v>
      </c>
      <c r="H731" t="s">
        <v>1188</v>
      </c>
      <c r="I731" t="s">
        <v>21</v>
      </c>
      <c r="J731" t="s">
        <v>1189</v>
      </c>
      <c r="K731" s="3">
        <v>4856.8156937803105</v>
      </c>
      <c r="L731" s="3">
        <v>7677.0985354819177</v>
      </c>
      <c r="M731" s="3">
        <v>1520.4642353253312</v>
      </c>
      <c r="N731" s="3">
        <v>6576.6645682114249</v>
      </c>
      <c r="O731" s="3">
        <v>5157.7607581997454</v>
      </c>
      <c r="P731" s="9">
        <f t="shared" si="61"/>
        <v>5157.7607581997454</v>
      </c>
      <c r="Q731" s="9">
        <f t="shared" si="60"/>
        <v>5157.7607581997454</v>
      </c>
      <c r="R731" s="9">
        <f t="shared" si="60"/>
        <v>5157.7607581997454</v>
      </c>
      <c r="S731" s="9">
        <f t="shared" si="60"/>
        <v>5157.7607581997454</v>
      </c>
      <c r="T731" s="9">
        <f t="shared" si="60"/>
        <v>5157.7607581997454</v>
      </c>
      <c r="U731" s="9">
        <f t="shared" si="60"/>
        <v>5157.7607581997454</v>
      </c>
      <c r="V731" s="9">
        <f t="shared" si="60"/>
        <v>5157.7607581997454</v>
      </c>
      <c r="W731" s="3">
        <f t="shared" si="64"/>
        <v>25788.803790998725</v>
      </c>
      <c r="X731" s="3">
        <f t="shared" si="62"/>
        <v>61893.12909839693</v>
      </c>
      <c r="Y731" s="3">
        <f>VLOOKUP(J731,[1]BD!$J$2:$W$2575,14,FALSE)</f>
        <v>73943.661971830981</v>
      </c>
      <c r="Z731" s="3">
        <f t="shared" si="63"/>
        <v>12050.532873434051</v>
      </c>
      <c r="AA731" s="17">
        <f>VLOOKUP(J731,Budget!$J$2:$AB$2575,19,FALSE)</f>
        <v>30809.859154929578</v>
      </c>
      <c r="AB731" s="17">
        <f>VLOOKUP(J731,Budget!$J$2:$AB$2575,5,FALSE)</f>
        <v>6161.9718309859154</v>
      </c>
    </row>
    <row r="732" spans="1:28" x14ac:dyDescent="0.2">
      <c r="A732" t="s">
        <v>1153</v>
      </c>
      <c r="B732" t="s">
        <v>1154</v>
      </c>
      <c r="C732" t="s">
        <v>988</v>
      </c>
      <c r="D732" t="s">
        <v>988</v>
      </c>
      <c r="E732" t="s">
        <v>934</v>
      </c>
      <c r="F732" t="s">
        <v>935</v>
      </c>
      <c r="G732" t="s">
        <v>1190</v>
      </c>
      <c r="H732" t="s">
        <v>1191</v>
      </c>
      <c r="I732" t="s">
        <v>21</v>
      </c>
      <c r="J732" t="s">
        <v>1192</v>
      </c>
      <c r="K732" s="3">
        <v>25528.217638646176</v>
      </c>
      <c r="L732" s="3">
        <v>4946.3143720548205</v>
      </c>
      <c r="M732" s="3">
        <v>24016.745977274888</v>
      </c>
      <c r="N732" s="3">
        <v>13617.207681779686</v>
      </c>
      <c r="O732" s="3">
        <v>17027.121417438895</v>
      </c>
      <c r="P732" s="9">
        <f t="shared" si="61"/>
        <v>17027.121417438895</v>
      </c>
      <c r="Q732" s="9">
        <f t="shared" si="60"/>
        <v>17027.121417438895</v>
      </c>
      <c r="R732" s="9">
        <f t="shared" ref="Q732:V774" si="65">SUM($K732:$O732)/5</f>
        <v>17027.121417438895</v>
      </c>
      <c r="S732" s="9">
        <f t="shared" si="65"/>
        <v>17027.121417438895</v>
      </c>
      <c r="T732" s="9">
        <f t="shared" si="65"/>
        <v>17027.121417438895</v>
      </c>
      <c r="U732" s="9">
        <f t="shared" si="65"/>
        <v>17027.121417438895</v>
      </c>
      <c r="V732" s="9">
        <f t="shared" si="65"/>
        <v>17027.121417438895</v>
      </c>
      <c r="W732" s="3">
        <f t="shared" si="64"/>
        <v>85135.607087194483</v>
      </c>
      <c r="X732" s="3">
        <f t="shared" si="62"/>
        <v>204325.4570092668</v>
      </c>
      <c r="Y732" s="3">
        <f>VLOOKUP(J732,[1]BD!$J$2:$W$2575,14,FALSE)</f>
        <v>226177.06237424543</v>
      </c>
      <c r="Z732" s="3">
        <f t="shared" si="63"/>
        <v>21851.605364978634</v>
      </c>
      <c r="AA732" s="17">
        <f>VLOOKUP(J732,Budget!$J$2:$AB$2575,19,FALSE)</f>
        <v>94240.442655935607</v>
      </c>
      <c r="AB732" s="17">
        <f>VLOOKUP(J732,Budget!$J$2:$AB$2575,5,FALSE)</f>
        <v>18848.088531187121</v>
      </c>
    </row>
    <row r="733" spans="1:28" x14ac:dyDescent="0.2">
      <c r="A733" t="s">
        <v>1193</v>
      </c>
      <c r="B733" t="s">
        <v>1194</v>
      </c>
      <c r="C733" t="s">
        <v>1195</v>
      </c>
      <c r="D733" t="s">
        <v>1195</v>
      </c>
      <c r="E733" t="s">
        <v>938</v>
      </c>
      <c r="F733" t="s">
        <v>939</v>
      </c>
      <c r="G733" t="s">
        <v>15</v>
      </c>
      <c r="H733" t="s">
        <v>16</v>
      </c>
      <c r="I733" t="s">
        <v>17</v>
      </c>
      <c r="J733" t="s">
        <v>1196</v>
      </c>
      <c r="K733" s="3">
        <v>182786.66999999998</v>
      </c>
      <c r="L733" s="3">
        <v>156000.9</v>
      </c>
      <c r="M733" s="3">
        <v>156000.9</v>
      </c>
      <c r="N733" s="3">
        <v>197386.82</v>
      </c>
      <c r="O733" s="3">
        <v>173043.82250000001</v>
      </c>
      <c r="P733" s="9">
        <f t="shared" si="61"/>
        <v>173043.82250000001</v>
      </c>
      <c r="Q733" s="9">
        <f t="shared" si="65"/>
        <v>173043.82250000001</v>
      </c>
      <c r="R733" s="9">
        <f t="shared" si="65"/>
        <v>173043.82250000001</v>
      </c>
      <c r="S733" s="9">
        <f t="shared" si="65"/>
        <v>173043.82250000001</v>
      </c>
      <c r="T733" s="9">
        <f t="shared" si="65"/>
        <v>173043.82250000001</v>
      </c>
      <c r="U733" s="9">
        <f t="shared" si="65"/>
        <v>173043.82250000001</v>
      </c>
      <c r="V733" s="9">
        <f t="shared" si="65"/>
        <v>173043.82250000001</v>
      </c>
      <c r="W733" s="3">
        <f t="shared" si="64"/>
        <v>865219.11250000005</v>
      </c>
      <c r="X733" s="3">
        <f t="shared" si="62"/>
        <v>2076525.87</v>
      </c>
      <c r="Y733" s="3">
        <f>VLOOKUP(J733,[1]BD!$J$2:$W$2575,14,FALSE)</f>
        <v>2084625.1700000002</v>
      </c>
      <c r="Z733" s="3">
        <f t="shared" si="63"/>
        <v>8099.3000000000466</v>
      </c>
      <c r="AA733" s="17">
        <f>VLOOKUP(J733,Budget!$J$2:$AB$2575,19,FALSE)</f>
        <v>854038.37000000011</v>
      </c>
      <c r="AB733" s="17">
        <f>VLOOKUP(J733,Budget!$J$2:$AB$2575,5,FALSE)</f>
        <v>197386.82</v>
      </c>
    </row>
    <row r="734" spans="1:28" x14ac:dyDescent="0.2">
      <c r="A734" t="s">
        <v>1193</v>
      </c>
      <c r="B734" t="s">
        <v>1194</v>
      </c>
      <c r="C734" t="s">
        <v>1195</v>
      </c>
      <c r="D734" t="s">
        <v>1195</v>
      </c>
      <c r="E734" t="s">
        <v>938</v>
      </c>
      <c r="F734" t="s">
        <v>939</v>
      </c>
      <c r="G734" t="s">
        <v>1197</v>
      </c>
      <c r="H734" t="s">
        <v>1198</v>
      </c>
      <c r="I734" t="s">
        <v>175</v>
      </c>
      <c r="J734" t="s">
        <v>1199</v>
      </c>
      <c r="K734" s="3">
        <v>97534.372245808176</v>
      </c>
      <c r="L734" s="3">
        <v>127049.55741497265</v>
      </c>
      <c r="M734" s="3">
        <v>103821.20863533947</v>
      </c>
      <c r="N734" s="3">
        <v>6410.0412032054282</v>
      </c>
      <c r="O734" s="3">
        <v>83703.794874831423</v>
      </c>
      <c r="P734" s="9">
        <f t="shared" si="61"/>
        <v>83703.794874831423</v>
      </c>
      <c r="Q734" s="9">
        <f t="shared" si="65"/>
        <v>83703.794874831423</v>
      </c>
      <c r="R734" s="9">
        <f t="shared" si="65"/>
        <v>83703.794874831423</v>
      </c>
      <c r="S734" s="9">
        <f t="shared" si="65"/>
        <v>83703.794874831423</v>
      </c>
      <c r="T734" s="9">
        <f t="shared" si="65"/>
        <v>83703.794874831423</v>
      </c>
      <c r="U734" s="9">
        <f t="shared" si="65"/>
        <v>83703.794874831423</v>
      </c>
      <c r="V734" s="9">
        <f t="shared" si="65"/>
        <v>83703.794874831423</v>
      </c>
      <c r="W734" s="3">
        <f t="shared" si="64"/>
        <v>418518.97437415714</v>
      </c>
      <c r="X734" s="3">
        <f t="shared" si="62"/>
        <v>1004445.5384979773</v>
      </c>
      <c r="Y734" s="3">
        <f>VLOOKUP(J734,[1]BD!$J$2:$W$2575,14,FALSE)</f>
        <v>1175700</v>
      </c>
      <c r="Z734" s="3">
        <f t="shared" si="63"/>
        <v>171254.46150202269</v>
      </c>
      <c r="AA734" s="17">
        <f>VLOOKUP(J734,Budget!$J$2:$AB$2575,19,FALSE)</f>
        <v>489875</v>
      </c>
      <c r="AB734" s="17">
        <f>VLOOKUP(J734,Budget!$J$2:$AB$2575,5,FALSE)</f>
        <v>97975</v>
      </c>
    </row>
    <row r="735" spans="1:28" x14ac:dyDescent="0.2">
      <c r="A735" t="s">
        <v>1193</v>
      </c>
      <c r="B735" t="s">
        <v>1194</v>
      </c>
      <c r="C735" t="s">
        <v>1195</v>
      </c>
      <c r="D735" t="s">
        <v>1195</v>
      </c>
      <c r="E735" t="s">
        <v>938</v>
      </c>
      <c r="F735" t="s">
        <v>939</v>
      </c>
      <c r="G735" t="s">
        <v>19</v>
      </c>
      <c r="H735" t="s">
        <v>20</v>
      </c>
      <c r="I735" t="s">
        <v>21</v>
      </c>
      <c r="J735" t="s">
        <v>1200</v>
      </c>
      <c r="K735" s="3">
        <v>6241.2218146689347</v>
      </c>
      <c r="L735" s="3">
        <v>8951.5018797366884</v>
      </c>
      <c r="M735" s="3">
        <v>514.033894412839</v>
      </c>
      <c r="N735" s="3">
        <v>5907.828851488176</v>
      </c>
      <c r="O735" s="3">
        <v>5403.6466100766602</v>
      </c>
      <c r="P735" s="9">
        <f t="shared" si="61"/>
        <v>5403.6466100766602</v>
      </c>
      <c r="Q735" s="9">
        <f t="shared" si="65"/>
        <v>5403.6466100766602</v>
      </c>
      <c r="R735" s="9">
        <f t="shared" si="65"/>
        <v>5403.6466100766602</v>
      </c>
      <c r="S735" s="9">
        <f t="shared" si="65"/>
        <v>5403.6466100766602</v>
      </c>
      <c r="T735" s="9">
        <f t="shared" si="65"/>
        <v>5403.6466100766602</v>
      </c>
      <c r="U735" s="9">
        <f t="shared" si="65"/>
        <v>5403.6466100766602</v>
      </c>
      <c r="V735" s="9">
        <f t="shared" si="65"/>
        <v>5403.6466100766602</v>
      </c>
      <c r="W735" s="3">
        <f t="shared" si="64"/>
        <v>27018.2330503833</v>
      </c>
      <c r="X735" s="3">
        <f t="shared" si="62"/>
        <v>64843.759320919933</v>
      </c>
      <c r="Y735" s="3">
        <f>VLOOKUP(J735,[1]BD!$J$2:$W$2575,14,FALSE)</f>
        <v>117600</v>
      </c>
      <c r="Z735" s="3">
        <f t="shared" si="63"/>
        <v>52756.240679080067</v>
      </c>
      <c r="AA735" s="17">
        <f>VLOOKUP(J735,Budget!$J$2:$AB$2575,19,FALSE)</f>
        <v>48600</v>
      </c>
      <c r="AB735" s="17">
        <f>VLOOKUP(J735,Budget!$J$2:$AB$2575,5,FALSE)</f>
        <v>9600</v>
      </c>
    </row>
    <row r="736" spans="1:28" x14ac:dyDescent="0.2">
      <c r="A736" t="s">
        <v>1193</v>
      </c>
      <c r="B736" t="s">
        <v>1194</v>
      </c>
      <c r="C736" t="s">
        <v>1195</v>
      </c>
      <c r="D736" t="s">
        <v>1195</v>
      </c>
      <c r="E736" t="s">
        <v>938</v>
      </c>
      <c r="F736" t="s">
        <v>939</v>
      </c>
      <c r="G736" t="s">
        <v>23</v>
      </c>
      <c r="H736" t="s">
        <v>24</v>
      </c>
      <c r="I736" t="s">
        <v>21</v>
      </c>
      <c r="J736" t="s">
        <v>1201</v>
      </c>
      <c r="K736" s="3">
        <v>2083.5363332802126</v>
      </c>
      <c r="L736" s="3">
        <v>2316.4381533878363</v>
      </c>
      <c r="M736" s="3">
        <v>1062.408303380369</v>
      </c>
      <c r="N736" s="3">
        <v>1534.0753706582727</v>
      </c>
      <c r="O736" s="3">
        <v>1749.1145401766726</v>
      </c>
      <c r="P736" s="9">
        <f t="shared" si="61"/>
        <v>1749.1145401766728</v>
      </c>
      <c r="Q736" s="9">
        <f t="shared" si="65"/>
        <v>1749.1145401766728</v>
      </c>
      <c r="R736" s="9">
        <f t="shared" si="65"/>
        <v>1749.1145401766728</v>
      </c>
      <c r="S736" s="9">
        <f t="shared" si="65"/>
        <v>1749.1145401766728</v>
      </c>
      <c r="T736" s="9">
        <f t="shared" si="65"/>
        <v>1749.1145401766728</v>
      </c>
      <c r="U736" s="9">
        <f t="shared" si="65"/>
        <v>1749.1145401766728</v>
      </c>
      <c r="V736" s="9">
        <f t="shared" si="65"/>
        <v>1749.1145401766728</v>
      </c>
      <c r="W736" s="3">
        <f t="shared" si="64"/>
        <v>8745.5727008833637</v>
      </c>
      <c r="X736" s="3">
        <f t="shared" si="62"/>
        <v>20989.374482120078</v>
      </c>
      <c r="Y736" s="3">
        <f>VLOOKUP(J736,[1]BD!$J$2:$W$2575,14,FALSE)</f>
        <v>19200</v>
      </c>
      <c r="Z736" s="3">
        <f t="shared" si="63"/>
        <v>-1789.374482120078</v>
      </c>
      <c r="AA736" s="17">
        <f>VLOOKUP(J736,Budget!$J$2:$AB$2575,19,FALSE)</f>
        <v>8000</v>
      </c>
      <c r="AB736" s="17">
        <f>VLOOKUP(J736,Budget!$J$2:$AB$2575,5,FALSE)</f>
        <v>1600</v>
      </c>
    </row>
    <row r="737" spans="1:28" x14ac:dyDescent="0.2">
      <c r="A737" t="s">
        <v>1193</v>
      </c>
      <c r="B737" t="s">
        <v>1194</v>
      </c>
      <c r="C737" t="s">
        <v>1195</v>
      </c>
      <c r="D737" t="s">
        <v>1195</v>
      </c>
      <c r="E737" t="s">
        <v>938</v>
      </c>
      <c r="F737" t="s">
        <v>939</v>
      </c>
      <c r="G737" t="s">
        <v>26</v>
      </c>
      <c r="H737" t="s">
        <v>27</v>
      </c>
      <c r="I737" t="s">
        <v>21</v>
      </c>
      <c r="J737" t="s">
        <v>1202</v>
      </c>
      <c r="K737" s="3">
        <v>1095.9077339681583</v>
      </c>
      <c r="L737" s="3">
        <v>836.65370891479813</v>
      </c>
      <c r="M737" s="3">
        <v>565.89112698356951</v>
      </c>
      <c r="N737" s="3">
        <v>394.09444738683584</v>
      </c>
      <c r="O737" s="3">
        <v>723.13675431334036</v>
      </c>
      <c r="P737" s="9">
        <f t="shared" si="61"/>
        <v>723.13675431334036</v>
      </c>
      <c r="Q737" s="9">
        <f t="shared" si="65"/>
        <v>723.13675431334036</v>
      </c>
      <c r="R737" s="9">
        <f t="shared" si="65"/>
        <v>723.13675431334036</v>
      </c>
      <c r="S737" s="9">
        <f t="shared" si="65"/>
        <v>723.13675431334036</v>
      </c>
      <c r="T737" s="9">
        <f t="shared" si="65"/>
        <v>723.13675431334036</v>
      </c>
      <c r="U737" s="9">
        <f t="shared" si="65"/>
        <v>723.13675431334036</v>
      </c>
      <c r="V737" s="9">
        <f t="shared" si="65"/>
        <v>723.13675431334036</v>
      </c>
      <c r="W737" s="3">
        <f t="shared" si="64"/>
        <v>3615.6837715667016</v>
      </c>
      <c r="X737" s="3">
        <f t="shared" si="62"/>
        <v>8677.6410517600834</v>
      </c>
      <c r="Y737" s="3">
        <f>VLOOKUP(J737,[1]BD!$J$2:$W$2575,14,FALSE)</f>
        <v>7800</v>
      </c>
      <c r="Z737" s="3">
        <f t="shared" si="63"/>
        <v>-877.64105176008343</v>
      </c>
      <c r="AA737" s="17">
        <f>VLOOKUP(J737,Budget!$J$2:$AB$2575,19,FALSE)</f>
        <v>3250</v>
      </c>
      <c r="AB737" s="17">
        <f>VLOOKUP(J737,Budget!$J$2:$AB$2575,5,FALSE)</f>
        <v>650</v>
      </c>
    </row>
    <row r="738" spans="1:28" x14ac:dyDescent="0.2">
      <c r="A738" t="s">
        <v>1193</v>
      </c>
      <c r="B738" t="s">
        <v>1194</v>
      </c>
      <c r="C738" t="s">
        <v>1195</v>
      </c>
      <c r="D738" t="s">
        <v>1195</v>
      </c>
      <c r="E738" t="s">
        <v>938</v>
      </c>
      <c r="F738" t="s">
        <v>939</v>
      </c>
      <c r="G738" t="s">
        <v>29</v>
      </c>
      <c r="H738" t="s">
        <v>30</v>
      </c>
      <c r="I738" t="s">
        <v>21</v>
      </c>
      <c r="J738" t="s">
        <v>1203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9">
        <f t="shared" si="61"/>
        <v>0</v>
      </c>
      <c r="Q738" s="9">
        <f t="shared" si="65"/>
        <v>0</v>
      </c>
      <c r="R738" s="9">
        <f t="shared" si="65"/>
        <v>0</v>
      </c>
      <c r="S738" s="9">
        <f t="shared" si="65"/>
        <v>0</v>
      </c>
      <c r="T738" s="9">
        <f t="shared" si="65"/>
        <v>0</v>
      </c>
      <c r="U738" s="9">
        <f t="shared" si="65"/>
        <v>0</v>
      </c>
      <c r="V738" s="9">
        <f t="shared" si="65"/>
        <v>0</v>
      </c>
      <c r="W738" s="3">
        <f t="shared" si="64"/>
        <v>0</v>
      </c>
      <c r="X738" s="3">
        <f t="shared" si="62"/>
        <v>0</v>
      </c>
      <c r="Y738" s="3">
        <f>VLOOKUP(J738,[1]BD!$J$2:$W$2575,14,FALSE)</f>
        <v>56350</v>
      </c>
      <c r="Z738" s="3">
        <f t="shared" si="63"/>
        <v>56350</v>
      </c>
      <c r="AA738" s="17">
        <f>VLOOKUP(J738,Budget!$J$2:$AB$2575,19,FALSE)</f>
        <v>16100</v>
      </c>
      <c r="AB738" s="17">
        <f>VLOOKUP(J738,Budget!$J$2:$AB$2575,5,FALSE)</f>
        <v>0</v>
      </c>
    </row>
    <row r="739" spans="1:28" x14ac:dyDescent="0.2">
      <c r="A739" t="s">
        <v>1193</v>
      </c>
      <c r="B739" t="s">
        <v>1194</v>
      </c>
      <c r="C739" t="s">
        <v>1195</v>
      </c>
      <c r="D739" t="s">
        <v>1195</v>
      </c>
      <c r="E739" t="s">
        <v>938</v>
      </c>
      <c r="F739" t="s">
        <v>939</v>
      </c>
      <c r="G739" t="s">
        <v>32</v>
      </c>
      <c r="H739" t="s">
        <v>33</v>
      </c>
      <c r="I739" t="s">
        <v>21</v>
      </c>
      <c r="J739" t="s">
        <v>1204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9">
        <f t="shared" si="61"/>
        <v>0</v>
      </c>
      <c r="Q739" s="9">
        <f t="shared" si="65"/>
        <v>0</v>
      </c>
      <c r="R739" s="9">
        <f t="shared" si="65"/>
        <v>0</v>
      </c>
      <c r="S739" s="9">
        <f t="shared" si="65"/>
        <v>0</v>
      </c>
      <c r="T739" s="9">
        <f t="shared" si="65"/>
        <v>0</v>
      </c>
      <c r="U739" s="9">
        <f t="shared" si="65"/>
        <v>0</v>
      </c>
      <c r="V739" s="9">
        <f t="shared" si="65"/>
        <v>0</v>
      </c>
      <c r="W739" s="3">
        <f t="shared" si="64"/>
        <v>0</v>
      </c>
      <c r="X739" s="3">
        <f t="shared" si="62"/>
        <v>0</v>
      </c>
      <c r="Y739" s="3">
        <f>VLOOKUP(J739,[1]BD!$J$2:$W$2575,14,FALSE)</f>
        <v>30000</v>
      </c>
      <c r="Z739" s="3">
        <f t="shared" si="63"/>
        <v>30000</v>
      </c>
      <c r="AA739" s="17">
        <f>VLOOKUP(J739,Budget!$J$2:$AB$2575,19,FALSE)</f>
        <v>7500</v>
      </c>
      <c r="AB739" s="17">
        <f>VLOOKUP(J739,Budget!$J$2:$AB$2575,5,FALSE)</f>
        <v>0</v>
      </c>
    </row>
    <row r="740" spans="1:28" x14ac:dyDescent="0.2">
      <c r="A740" t="s">
        <v>1193</v>
      </c>
      <c r="B740" t="s">
        <v>1194</v>
      </c>
      <c r="C740" t="s">
        <v>1195</v>
      </c>
      <c r="D740" t="s">
        <v>1195</v>
      </c>
      <c r="E740" t="s">
        <v>938</v>
      </c>
      <c r="F740" t="s">
        <v>939</v>
      </c>
      <c r="G740" t="s">
        <v>35</v>
      </c>
      <c r="H740" t="s">
        <v>36</v>
      </c>
      <c r="I740" t="s">
        <v>21</v>
      </c>
      <c r="J740" t="s">
        <v>1205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9">
        <f t="shared" si="61"/>
        <v>0</v>
      </c>
      <c r="Q740" s="9">
        <f t="shared" si="65"/>
        <v>0</v>
      </c>
      <c r="R740" s="9">
        <f t="shared" si="65"/>
        <v>0</v>
      </c>
      <c r="S740" s="9">
        <f t="shared" si="65"/>
        <v>0</v>
      </c>
      <c r="T740" s="9">
        <f t="shared" si="65"/>
        <v>0</v>
      </c>
      <c r="U740" s="9">
        <f t="shared" si="65"/>
        <v>0</v>
      </c>
      <c r="V740" s="9">
        <f t="shared" si="65"/>
        <v>0</v>
      </c>
      <c r="W740" s="3">
        <f t="shared" si="64"/>
        <v>0</v>
      </c>
      <c r="X740" s="3">
        <f t="shared" si="62"/>
        <v>0</v>
      </c>
      <c r="Y740" s="3">
        <f>VLOOKUP(J740,[1]BD!$J$2:$W$2575,14,FALSE)</f>
        <v>3000</v>
      </c>
      <c r="Z740" s="3">
        <f t="shared" si="63"/>
        <v>3000</v>
      </c>
      <c r="AA740" s="17">
        <f>VLOOKUP(J740,Budget!$J$2:$AB$2575,19,FALSE)</f>
        <v>1200</v>
      </c>
      <c r="AB740" s="17">
        <f>VLOOKUP(J740,Budget!$J$2:$AB$2575,5,FALSE)</f>
        <v>0</v>
      </c>
    </row>
    <row r="741" spans="1:28" x14ac:dyDescent="0.2">
      <c r="A741" t="s">
        <v>1193</v>
      </c>
      <c r="B741" t="s">
        <v>1194</v>
      </c>
      <c r="C741" t="s">
        <v>1195</v>
      </c>
      <c r="D741" t="s">
        <v>1195</v>
      </c>
      <c r="E741" t="s">
        <v>938</v>
      </c>
      <c r="F741" t="s">
        <v>939</v>
      </c>
      <c r="G741" t="s">
        <v>38</v>
      </c>
      <c r="H741" t="s">
        <v>39</v>
      </c>
      <c r="I741" t="s">
        <v>21</v>
      </c>
      <c r="J741" t="s">
        <v>1206</v>
      </c>
      <c r="K741" s="3">
        <v>11373.911937108236</v>
      </c>
      <c r="L741" s="3">
        <v>13637.030531203278</v>
      </c>
      <c r="M741" s="3">
        <v>14926.50851065889</v>
      </c>
      <c r="N741" s="3">
        <v>1838.2758347215383</v>
      </c>
      <c r="O741" s="3">
        <v>10443.931703422984</v>
      </c>
      <c r="P741" s="9">
        <f t="shared" si="61"/>
        <v>10443.931703422984</v>
      </c>
      <c r="Q741" s="9">
        <f t="shared" si="65"/>
        <v>10443.931703422984</v>
      </c>
      <c r="R741" s="9">
        <f t="shared" si="65"/>
        <v>10443.931703422984</v>
      </c>
      <c r="S741" s="9">
        <f t="shared" si="65"/>
        <v>10443.931703422984</v>
      </c>
      <c r="T741" s="9">
        <f t="shared" si="65"/>
        <v>10443.931703422984</v>
      </c>
      <c r="U741" s="9">
        <f t="shared" si="65"/>
        <v>10443.931703422984</v>
      </c>
      <c r="V741" s="9">
        <f t="shared" si="65"/>
        <v>10443.931703422984</v>
      </c>
      <c r="W741" s="3">
        <f t="shared" si="64"/>
        <v>52219.65851711492</v>
      </c>
      <c r="X741" s="3">
        <f t="shared" si="62"/>
        <v>125327.18044107583</v>
      </c>
      <c r="Y741" s="3">
        <f>VLOOKUP(J741,[1]BD!$J$2:$W$2575,14,FALSE)</f>
        <v>137376</v>
      </c>
      <c r="Z741" s="3">
        <f t="shared" si="63"/>
        <v>12048.819558924166</v>
      </c>
      <c r="AA741" s="17">
        <f>VLOOKUP(J741,Budget!$J$2:$AB$2575,19,FALSE)</f>
        <v>57240</v>
      </c>
      <c r="AB741" s="17">
        <f>VLOOKUP(J741,Budget!$J$2:$AB$2575,5,FALSE)</f>
        <v>11448</v>
      </c>
    </row>
    <row r="742" spans="1:28" x14ac:dyDescent="0.2">
      <c r="A742" t="s">
        <v>1193</v>
      </c>
      <c r="B742" t="s">
        <v>1194</v>
      </c>
      <c r="C742" t="s">
        <v>1195</v>
      </c>
      <c r="D742" t="s">
        <v>1195</v>
      </c>
      <c r="E742" t="s">
        <v>938</v>
      </c>
      <c r="F742" t="s">
        <v>939</v>
      </c>
      <c r="G742" t="s">
        <v>41</v>
      </c>
      <c r="H742" t="s">
        <v>42</v>
      </c>
      <c r="I742" t="s">
        <v>21</v>
      </c>
      <c r="J742" t="s">
        <v>1207</v>
      </c>
      <c r="K742" s="3">
        <v>1902.7083365158162</v>
      </c>
      <c r="L742" s="3">
        <v>2418.9732119904907</v>
      </c>
      <c r="M742" s="3">
        <v>2943.5842243489024</v>
      </c>
      <c r="N742" s="3">
        <v>1403.8573729819564</v>
      </c>
      <c r="O742" s="3">
        <v>2167.2807864592914</v>
      </c>
      <c r="P742" s="9">
        <f t="shared" si="61"/>
        <v>2167.2807864592914</v>
      </c>
      <c r="Q742" s="9">
        <f t="shared" si="65"/>
        <v>2167.2807864592914</v>
      </c>
      <c r="R742" s="9">
        <f t="shared" si="65"/>
        <v>2167.2807864592914</v>
      </c>
      <c r="S742" s="9">
        <f t="shared" si="65"/>
        <v>2167.2807864592914</v>
      </c>
      <c r="T742" s="9">
        <f t="shared" si="65"/>
        <v>2167.2807864592914</v>
      </c>
      <c r="U742" s="9">
        <f t="shared" si="65"/>
        <v>2167.2807864592914</v>
      </c>
      <c r="V742" s="9">
        <f t="shared" si="65"/>
        <v>2167.2807864592914</v>
      </c>
      <c r="W742" s="3">
        <f t="shared" si="64"/>
        <v>10836.403932296456</v>
      </c>
      <c r="X742" s="3">
        <f t="shared" si="62"/>
        <v>26007.36943751149</v>
      </c>
      <c r="Y742" s="3">
        <f>VLOOKUP(J742,[1]BD!$J$2:$W$2575,14,FALSE)</f>
        <v>39600</v>
      </c>
      <c r="Z742" s="3">
        <f t="shared" si="63"/>
        <v>13592.63056248851</v>
      </c>
      <c r="AA742" s="17">
        <f>VLOOKUP(J742,Budget!$J$2:$AB$2575,19,FALSE)</f>
        <v>16500</v>
      </c>
      <c r="AB742" s="17">
        <f>VLOOKUP(J742,Budget!$J$2:$AB$2575,5,FALSE)</f>
        <v>3300</v>
      </c>
    </row>
    <row r="743" spans="1:28" x14ac:dyDescent="0.2">
      <c r="A743" t="s">
        <v>1193</v>
      </c>
      <c r="B743" t="s">
        <v>1194</v>
      </c>
      <c r="C743" t="s">
        <v>1195</v>
      </c>
      <c r="D743" t="s">
        <v>1195</v>
      </c>
      <c r="E743" t="s">
        <v>938</v>
      </c>
      <c r="F743" t="s">
        <v>939</v>
      </c>
      <c r="G743" t="s">
        <v>44</v>
      </c>
      <c r="H743" t="s">
        <v>45</v>
      </c>
      <c r="I743" t="s">
        <v>21</v>
      </c>
      <c r="J743" t="s">
        <v>1208</v>
      </c>
      <c r="K743" s="3">
        <v>254.02682708828831</v>
      </c>
      <c r="L743" s="3">
        <v>688.08100542213526</v>
      </c>
      <c r="M743" s="3">
        <v>59.567374556789559</v>
      </c>
      <c r="N743" s="3">
        <v>98.860333557277642</v>
      </c>
      <c r="O743" s="3">
        <v>275.13388515612269</v>
      </c>
      <c r="P743" s="9">
        <f t="shared" si="61"/>
        <v>275.13388515612269</v>
      </c>
      <c r="Q743" s="9">
        <f t="shared" si="65"/>
        <v>275.13388515612269</v>
      </c>
      <c r="R743" s="9">
        <f t="shared" si="65"/>
        <v>275.13388515612269</v>
      </c>
      <c r="S743" s="9">
        <f t="shared" si="65"/>
        <v>275.13388515612269</v>
      </c>
      <c r="T743" s="9">
        <f t="shared" si="65"/>
        <v>275.13388515612269</v>
      </c>
      <c r="U743" s="9">
        <f t="shared" si="65"/>
        <v>275.13388515612269</v>
      </c>
      <c r="V743" s="9">
        <f t="shared" si="65"/>
        <v>275.13388515612269</v>
      </c>
      <c r="W743" s="3">
        <f t="shared" si="64"/>
        <v>1375.6694257806134</v>
      </c>
      <c r="X743" s="3">
        <f t="shared" si="62"/>
        <v>3301.6066218734722</v>
      </c>
      <c r="Y743" s="3">
        <f>VLOOKUP(J743,[1]BD!$J$2:$W$2575,14,FALSE)</f>
        <v>5640</v>
      </c>
      <c r="Z743" s="3">
        <f t="shared" si="63"/>
        <v>2338.3933781265278</v>
      </c>
      <c r="AA743" s="17">
        <f>VLOOKUP(J743,Budget!$J$2:$AB$2575,19,FALSE)</f>
        <v>2350</v>
      </c>
      <c r="AB743" s="17">
        <f>VLOOKUP(J743,Budget!$J$2:$AB$2575,5,FALSE)</f>
        <v>470</v>
      </c>
    </row>
    <row r="744" spans="1:28" x14ac:dyDescent="0.2">
      <c r="A744" t="s">
        <v>1193</v>
      </c>
      <c r="B744" t="s">
        <v>1194</v>
      </c>
      <c r="C744" t="s">
        <v>1195</v>
      </c>
      <c r="D744" t="s">
        <v>1195</v>
      </c>
      <c r="E744" t="s">
        <v>938</v>
      </c>
      <c r="F744" t="s">
        <v>939</v>
      </c>
      <c r="G744" t="s">
        <v>47</v>
      </c>
      <c r="H744" t="s">
        <v>48</v>
      </c>
      <c r="I744" t="s">
        <v>21</v>
      </c>
      <c r="J744" t="s">
        <v>1209</v>
      </c>
      <c r="K744" s="3">
        <v>808.49317423010439</v>
      </c>
      <c r="L744" s="3">
        <v>160.8387242442777</v>
      </c>
      <c r="M744" s="3">
        <v>317.3927137935446</v>
      </c>
      <c r="N744" s="3">
        <v>64.649440302625749</v>
      </c>
      <c r="O744" s="3">
        <v>337.84351314263813</v>
      </c>
      <c r="P744" s="9">
        <f t="shared" si="61"/>
        <v>337.84351314263813</v>
      </c>
      <c r="Q744" s="9">
        <f t="shared" si="65"/>
        <v>337.84351314263813</v>
      </c>
      <c r="R744" s="9">
        <f t="shared" si="65"/>
        <v>337.84351314263813</v>
      </c>
      <c r="S744" s="9">
        <f t="shared" si="65"/>
        <v>337.84351314263813</v>
      </c>
      <c r="T744" s="9">
        <f t="shared" si="65"/>
        <v>337.84351314263813</v>
      </c>
      <c r="U744" s="9">
        <f t="shared" si="65"/>
        <v>337.84351314263813</v>
      </c>
      <c r="V744" s="9">
        <f t="shared" si="65"/>
        <v>337.84351314263813</v>
      </c>
      <c r="W744" s="3">
        <f t="shared" si="64"/>
        <v>1689.2175657131907</v>
      </c>
      <c r="X744" s="3">
        <f t="shared" si="62"/>
        <v>4054.1221577116576</v>
      </c>
      <c r="Y744" s="3">
        <f>VLOOKUP(J744,[1]BD!$J$2:$W$2575,14,FALSE)</f>
        <v>4400</v>
      </c>
      <c r="Z744" s="3">
        <f t="shared" si="63"/>
        <v>345.87784228834244</v>
      </c>
      <c r="AA744" s="17">
        <f>VLOOKUP(J744,Budget!$J$2:$AB$2575,19,FALSE)</f>
        <v>3000</v>
      </c>
      <c r="AB744" s="17">
        <f>VLOOKUP(J744,Budget!$J$2:$AB$2575,5,FALSE)</f>
        <v>200</v>
      </c>
    </row>
    <row r="745" spans="1:28" x14ac:dyDescent="0.2">
      <c r="A745" t="s">
        <v>1193</v>
      </c>
      <c r="B745" t="s">
        <v>1194</v>
      </c>
      <c r="C745" t="s">
        <v>1195</v>
      </c>
      <c r="D745" t="s">
        <v>1195</v>
      </c>
      <c r="E745" t="s">
        <v>938</v>
      </c>
      <c r="F745" t="s">
        <v>939</v>
      </c>
      <c r="G745" t="s">
        <v>50</v>
      </c>
      <c r="H745" t="s">
        <v>51</v>
      </c>
      <c r="I745" t="s">
        <v>21</v>
      </c>
      <c r="J745" t="s">
        <v>1210</v>
      </c>
      <c r="K745" s="3">
        <v>2772.8186731711376</v>
      </c>
      <c r="L745" s="3">
        <v>2745.0714519495536</v>
      </c>
      <c r="M745" s="3">
        <v>257.93648826441859</v>
      </c>
      <c r="N745" s="3">
        <v>1118.2759969266604</v>
      </c>
      <c r="O745" s="3">
        <v>1723.5256525779428</v>
      </c>
      <c r="P745" s="9">
        <f t="shared" si="61"/>
        <v>1723.5256525779428</v>
      </c>
      <c r="Q745" s="9">
        <f t="shared" si="65"/>
        <v>1723.5256525779428</v>
      </c>
      <c r="R745" s="9">
        <f t="shared" si="65"/>
        <v>1723.5256525779428</v>
      </c>
      <c r="S745" s="9">
        <f t="shared" si="65"/>
        <v>1723.5256525779428</v>
      </c>
      <c r="T745" s="9">
        <f t="shared" si="65"/>
        <v>1723.5256525779428</v>
      </c>
      <c r="U745" s="9">
        <f t="shared" si="65"/>
        <v>1723.5256525779428</v>
      </c>
      <c r="V745" s="9">
        <f t="shared" si="65"/>
        <v>1723.5256525779428</v>
      </c>
      <c r="W745" s="3">
        <f t="shared" si="64"/>
        <v>8617.6282628897134</v>
      </c>
      <c r="X745" s="3">
        <f t="shared" si="62"/>
        <v>20682.307830935315</v>
      </c>
      <c r="Y745" s="3">
        <f>VLOOKUP(J745,[1]BD!$J$2:$W$2575,14,FALSE)</f>
        <v>25080</v>
      </c>
      <c r="Z745" s="3">
        <f t="shared" si="63"/>
        <v>4397.692169064685</v>
      </c>
      <c r="AA745" s="17">
        <f>VLOOKUP(J745,Budget!$J$2:$AB$2575,19,FALSE)</f>
        <v>10450</v>
      </c>
      <c r="AB745" s="17">
        <f>VLOOKUP(J745,Budget!$J$2:$AB$2575,5,FALSE)</f>
        <v>2090</v>
      </c>
    </row>
    <row r="746" spans="1:28" x14ac:dyDescent="0.2">
      <c r="A746" t="s">
        <v>1193</v>
      </c>
      <c r="B746" t="s">
        <v>1194</v>
      </c>
      <c r="C746" t="s">
        <v>1195</v>
      </c>
      <c r="D746" t="s">
        <v>1195</v>
      </c>
      <c r="E746" t="s">
        <v>938</v>
      </c>
      <c r="F746" t="s">
        <v>939</v>
      </c>
      <c r="G746" t="s">
        <v>53</v>
      </c>
      <c r="H746" t="s">
        <v>54</v>
      </c>
      <c r="I746" t="s">
        <v>21</v>
      </c>
      <c r="J746" t="s">
        <v>1211</v>
      </c>
      <c r="K746" s="3">
        <v>14723.344420612046</v>
      </c>
      <c r="L746" s="3">
        <v>25219.15368995375</v>
      </c>
      <c r="M746" s="3">
        <v>1887.5152235237128</v>
      </c>
      <c r="N746" s="3">
        <v>16349.891762935298</v>
      </c>
      <c r="O746" s="3">
        <v>14544.976274256202</v>
      </c>
      <c r="P746" s="9">
        <f t="shared" si="61"/>
        <v>14544.976274256202</v>
      </c>
      <c r="Q746" s="9">
        <f t="shared" si="65"/>
        <v>14544.976274256202</v>
      </c>
      <c r="R746" s="9">
        <f t="shared" si="65"/>
        <v>14544.976274256202</v>
      </c>
      <c r="S746" s="9">
        <f t="shared" si="65"/>
        <v>14544.976274256202</v>
      </c>
      <c r="T746" s="9">
        <f t="shared" si="65"/>
        <v>14544.976274256202</v>
      </c>
      <c r="U746" s="9">
        <f t="shared" si="65"/>
        <v>14544.976274256202</v>
      </c>
      <c r="V746" s="9">
        <f t="shared" si="65"/>
        <v>14544.976274256202</v>
      </c>
      <c r="W746" s="3">
        <f t="shared" si="64"/>
        <v>72724.881371281008</v>
      </c>
      <c r="X746" s="3">
        <f t="shared" si="62"/>
        <v>174539.71529107442</v>
      </c>
      <c r="Y746" s="3">
        <f>VLOOKUP(J746,[1]BD!$J$2:$W$2575,14,FALSE)</f>
        <v>242940</v>
      </c>
      <c r="Z746" s="3">
        <f t="shared" si="63"/>
        <v>68400.284708925581</v>
      </c>
      <c r="AA746" s="17">
        <f>VLOOKUP(J746,Budget!$J$2:$AB$2575,19,FALSE)</f>
        <v>101225</v>
      </c>
      <c r="AB746" s="17">
        <f>VLOOKUP(J746,Budget!$J$2:$AB$2575,5,FALSE)</f>
        <v>20245</v>
      </c>
    </row>
    <row r="747" spans="1:28" x14ac:dyDescent="0.2">
      <c r="A747" t="s">
        <v>1193</v>
      </c>
      <c r="B747" t="s">
        <v>1194</v>
      </c>
      <c r="C747" t="s">
        <v>1195</v>
      </c>
      <c r="D747" t="s">
        <v>1195</v>
      </c>
      <c r="E747" t="s">
        <v>938</v>
      </c>
      <c r="F747" t="s">
        <v>939</v>
      </c>
      <c r="G747" t="s">
        <v>56</v>
      </c>
      <c r="H747" t="s">
        <v>57</v>
      </c>
      <c r="I747" t="s">
        <v>21</v>
      </c>
      <c r="J747" t="s">
        <v>1212</v>
      </c>
      <c r="K747" s="3">
        <v>5116.7496835211041</v>
      </c>
      <c r="L747" s="3">
        <v>707.10464451952112</v>
      </c>
      <c r="M747" s="3">
        <v>7580.1920390976811</v>
      </c>
      <c r="N747" s="3">
        <v>9516.4128702263442</v>
      </c>
      <c r="O747" s="3">
        <v>5730.114809341163</v>
      </c>
      <c r="P747" s="9">
        <f t="shared" si="61"/>
        <v>5730.114809341163</v>
      </c>
      <c r="Q747" s="9">
        <f t="shared" si="65"/>
        <v>5730.114809341163</v>
      </c>
      <c r="R747" s="9">
        <f t="shared" si="65"/>
        <v>5730.114809341163</v>
      </c>
      <c r="S747" s="9">
        <f t="shared" si="65"/>
        <v>5730.114809341163</v>
      </c>
      <c r="T747" s="9">
        <f t="shared" si="65"/>
        <v>5730.114809341163</v>
      </c>
      <c r="U747" s="9">
        <f t="shared" si="65"/>
        <v>5730.114809341163</v>
      </c>
      <c r="V747" s="9">
        <f t="shared" si="65"/>
        <v>5730.114809341163</v>
      </c>
      <c r="W747" s="3">
        <f t="shared" si="64"/>
        <v>28650.574046705813</v>
      </c>
      <c r="X747" s="3">
        <f t="shared" si="62"/>
        <v>68761.377712093949</v>
      </c>
      <c r="Y747" s="3">
        <f>VLOOKUP(J747,[1]BD!$J$2:$W$2575,14,FALSE)</f>
        <v>145764</v>
      </c>
      <c r="Z747" s="3">
        <f t="shared" si="63"/>
        <v>77002.622287906051</v>
      </c>
      <c r="AA747" s="17">
        <f>VLOOKUP(J747,Budget!$J$2:$AB$2575,19,FALSE)</f>
        <v>60735</v>
      </c>
      <c r="AB747" s="17">
        <f>VLOOKUP(J747,Budget!$J$2:$AB$2575,5,FALSE)</f>
        <v>12147</v>
      </c>
    </row>
    <row r="748" spans="1:28" x14ac:dyDescent="0.2">
      <c r="A748" t="s">
        <v>1193</v>
      </c>
      <c r="B748" t="s">
        <v>1194</v>
      </c>
      <c r="C748" t="s">
        <v>1195</v>
      </c>
      <c r="D748" t="s">
        <v>1195</v>
      </c>
      <c r="E748" t="s">
        <v>938</v>
      </c>
      <c r="F748" t="s">
        <v>939</v>
      </c>
      <c r="G748" t="s">
        <v>59</v>
      </c>
      <c r="H748" t="s">
        <v>60</v>
      </c>
      <c r="I748" t="s">
        <v>21</v>
      </c>
      <c r="J748" t="s">
        <v>1213</v>
      </c>
      <c r="K748" s="3">
        <v>1261.2883424951749</v>
      </c>
      <c r="L748" s="3">
        <v>3100.5810878025991</v>
      </c>
      <c r="M748" s="3">
        <v>1120.3637738473433</v>
      </c>
      <c r="N748" s="3">
        <v>3516.4402607449756</v>
      </c>
      <c r="O748" s="3">
        <v>2249.6683662225232</v>
      </c>
      <c r="P748" s="9">
        <f t="shared" si="61"/>
        <v>2249.6683662225232</v>
      </c>
      <c r="Q748" s="9">
        <f t="shared" si="65"/>
        <v>2249.6683662225232</v>
      </c>
      <c r="R748" s="9">
        <f t="shared" si="65"/>
        <v>2249.6683662225232</v>
      </c>
      <c r="S748" s="9">
        <f t="shared" si="65"/>
        <v>2249.6683662225232</v>
      </c>
      <c r="T748" s="9">
        <f t="shared" si="65"/>
        <v>2249.6683662225232</v>
      </c>
      <c r="U748" s="9">
        <f t="shared" si="65"/>
        <v>2249.6683662225232</v>
      </c>
      <c r="V748" s="9">
        <f t="shared" si="65"/>
        <v>2249.6683662225232</v>
      </c>
      <c r="W748" s="3">
        <f t="shared" si="64"/>
        <v>11248.341831112615</v>
      </c>
      <c r="X748" s="3">
        <f t="shared" si="62"/>
        <v>26996.020394670271</v>
      </c>
      <c r="Y748" s="3">
        <f>VLOOKUP(J748,[1]BD!$J$2:$W$2575,14,FALSE)</f>
        <v>50000</v>
      </c>
      <c r="Z748" s="3">
        <f t="shared" si="63"/>
        <v>23003.979605329729</v>
      </c>
      <c r="AA748" s="17">
        <f>VLOOKUP(J748,Budget!$J$2:$AB$2575,19,FALSE)</f>
        <v>21000</v>
      </c>
      <c r="AB748" s="17">
        <f>VLOOKUP(J748,Budget!$J$2:$AB$2575,5,FALSE)</f>
        <v>5000</v>
      </c>
    </row>
    <row r="749" spans="1:28" x14ac:dyDescent="0.2">
      <c r="A749" t="s">
        <v>1193</v>
      </c>
      <c r="B749" t="s">
        <v>1194</v>
      </c>
      <c r="C749" t="s">
        <v>1195</v>
      </c>
      <c r="D749" t="s">
        <v>1195</v>
      </c>
      <c r="E749" t="s">
        <v>938</v>
      </c>
      <c r="F749" t="s">
        <v>939</v>
      </c>
      <c r="G749" t="s">
        <v>62</v>
      </c>
      <c r="H749" t="s">
        <v>63</v>
      </c>
      <c r="I749" t="s">
        <v>21</v>
      </c>
      <c r="J749" t="s">
        <v>1214</v>
      </c>
      <c r="K749" s="3">
        <v>457.53221231640669</v>
      </c>
      <c r="L749" s="3">
        <v>349.73715799163205</v>
      </c>
      <c r="M749" s="3">
        <v>617.32918752750709</v>
      </c>
      <c r="N749" s="3">
        <v>24.091627663569668</v>
      </c>
      <c r="O749" s="3">
        <v>362.17254637477885</v>
      </c>
      <c r="P749" s="9">
        <f t="shared" si="61"/>
        <v>362.17254637477885</v>
      </c>
      <c r="Q749" s="9">
        <f t="shared" si="65"/>
        <v>362.17254637477885</v>
      </c>
      <c r="R749" s="9">
        <f t="shared" si="65"/>
        <v>362.17254637477885</v>
      </c>
      <c r="S749" s="9">
        <f t="shared" si="65"/>
        <v>362.17254637477885</v>
      </c>
      <c r="T749" s="9">
        <f t="shared" si="65"/>
        <v>362.17254637477885</v>
      </c>
      <c r="U749" s="9">
        <f t="shared" si="65"/>
        <v>362.17254637477885</v>
      </c>
      <c r="V749" s="9">
        <f t="shared" si="65"/>
        <v>362.17254637477885</v>
      </c>
      <c r="W749" s="3">
        <f t="shared" si="64"/>
        <v>1810.8627318738943</v>
      </c>
      <c r="X749" s="3">
        <f t="shared" si="62"/>
        <v>4346.0705564973459</v>
      </c>
      <c r="Y749" s="3">
        <f>VLOOKUP(J749,[1]BD!$J$2:$W$2575,14,FALSE)</f>
        <v>4800</v>
      </c>
      <c r="Z749" s="3">
        <f t="shared" si="63"/>
        <v>453.92944350265407</v>
      </c>
      <c r="AA749" s="17">
        <f>VLOOKUP(J749,Budget!$J$2:$AB$2575,19,FALSE)</f>
        <v>2000</v>
      </c>
      <c r="AB749" s="17">
        <f>VLOOKUP(J749,Budget!$J$2:$AB$2575,5,FALSE)</f>
        <v>400</v>
      </c>
    </row>
    <row r="750" spans="1:28" x14ac:dyDescent="0.2">
      <c r="A750" t="s">
        <v>1193</v>
      </c>
      <c r="B750" t="s">
        <v>1194</v>
      </c>
      <c r="C750" t="s">
        <v>1195</v>
      </c>
      <c r="D750" t="s">
        <v>1195</v>
      </c>
      <c r="E750" t="s">
        <v>938</v>
      </c>
      <c r="F750" t="s">
        <v>939</v>
      </c>
      <c r="G750" t="s">
        <v>68</v>
      </c>
      <c r="H750" t="s">
        <v>69</v>
      </c>
      <c r="I750" t="s">
        <v>21</v>
      </c>
      <c r="J750" t="s">
        <v>1215</v>
      </c>
      <c r="K750" s="3">
        <v>757.03670529970657</v>
      </c>
      <c r="L750" s="3">
        <v>888.11884991510101</v>
      </c>
      <c r="M750" s="3">
        <v>540.7890940888725</v>
      </c>
      <c r="N750" s="3">
        <v>963.90120602676291</v>
      </c>
      <c r="O750" s="3">
        <v>787.46146383261066</v>
      </c>
      <c r="P750" s="9">
        <f t="shared" si="61"/>
        <v>787.46146383261066</v>
      </c>
      <c r="Q750" s="9">
        <f t="shared" si="65"/>
        <v>787.46146383261066</v>
      </c>
      <c r="R750" s="9">
        <f t="shared" si="65"/>
        <v>787.46146383261066</v>
      </c>
      <c r="S750" s="9">
        <f t="shared" si="65"/>
        <v>787.46146383261066</v>
      </c>
      <c r="T750" s="9">
        <f t="shared" si="65"/>
        <v>787.46146383261066</v>
      </c>
      <c r="U750" s="9">
        <f t="shared" si="65"/>
        <v>787.46146383261066</v>
      </c>
      <c r="V750" s="9">
        <f t="shared" si="65"/>
        <v>787.46146383261066</v>
      </c>
      <c r="W750" s="3">
        <f t="shared" si="64"/>
        <v>3937.3073191630533</v>
      </c>
      <c r="X750" s="3">
        <f t="shared" si="62"/>
        <v>9449.5375659913298</v>
      </c>
      <c r="Y750" s="3">
        <f>VLOOKUP(J750,[1]BD!$J$2:$W$2575,14,FALSE)</f>
        <v>13200</v>
      </c>
      <c r="Z750" s="3">
        <f t="shared" si="63"/>
        <v>3750.4624340086702</v>
      </c>
      <c r="AA750" s="17">
        <f>VLOOKUP(J750,Budget!$J$2:$AB$2575,19,FALSE)</f>
        <v>5500</v>
      </c>
      <c r="AB750" s="17">
        <f>VLOOKUP(J750,Budget!$J$2:$AB$2575,5,FALSE)</f>
        <v>1100</v>
      </c>
    </row>
    <row r="751" spans="1:28" x14ac:dyDescent="0.2">
      <c r="A751" t="s">
        <v>1216</v>
      </c>
      <c r="B751" t="s">
        <v>1217</v>
      </c>
      <c r="C751" t="s">
        <v>1195</v>
      </c>
      <c r="D751" t="s">
        <v>1195</v>
      </c>
      <c r="E751" t="s">
        <v>938</v>
      </c>
      <c r="F751" t="s">
        <v>939</v>
      </c>
      <c r="G751" t="s">
        <v>15</v>
      </c>
      <c r="H751" t="s">
        <v>16</v>
      </c>
      <c r="I751" t="s">
        <v>17</v>
      </c>
      <c r="J751" t="s">
        <v>1218</v>
      </c>
      <c r="K751" s="3">
        <v>116269.98</v>
      </c>
      <c r="L751" s="3">
        <v>99224.489999999991</v>
      </c>
      <c r="M751" s="3">
        <v>99224.489999999991</v>
      </c>
      <c r="N751" s="3">
        <v>125601.50999999998</v>
      </c>
      <c r="O751" s="3">
        <v>110080.11749999999</v>
      </c>
      <c r="P751" s="9">
        <f t="shared" si="61"/>
        <v>110080.11749999998</v>
      </c>
      <c r="Q751" s="9">
        <f t="shared" si="65"/>
        <v>110080.11749999998</v>
      </c>
      <c r="R751" s="9">
        <f t="shared" si="65"/>
        <v>110080.11749999998</v>
      </c>
      <c r="S751" s="9">
        <f t="shared" si="65"/>
        <v>110080.11749999998</v>
      </c>
      <c r="T751" s="9">
        <f t="shared" si="65"/>
        <v>110080.11749999998</v>
      </c>
      <c r="U751" s="9">
        <f t="shared" si="65"/>
        <v>110080.11749999998</v>
      </c>
      <c r="V751" s="9">
        <f t="shared" si="65"/>
        <v>110080.11749999998</v>
      </c>
      <c r="W751" s="3">
        <f t="shared" si="64"/>
        <v>550400.58749999991</v>
      </c>
      <c r="X751" s="3">
        <f t="shared" si="62"/>
        <v>1320961.4099999995</v>
      </c>
      <c r="Y751" s="3">
        <f>VLOOKUP(J751,[1]BD!$J$2:$W$2575,14,FALSE)</f>
        <v>1326357.95</v>
      </c>
      <c r="Z751" s="3">
        <f t="shared" si="63"/>
        <v>5396.5400000005029</v>
      </c>
      <c r="AA751" s="17">
        <f>VLOOKUP(J751,Budget!$J$2:$AB$2575,19,FALSE)</f>
        <v>543315.97</v>
      </c>
      <c r="AB751" s="17">
        <f>VLOOKUP(J751,Budget!$J$2:$AB$2575,5,FALSE)</f>
        <v>125601.50999999998</v>
      </c>
    </row>
    <row r="752" spans="1:28" x14ac:dyDescent="0.2">
      <c r="A752" t="s">
        <v>1216</v>
      </c>
      <c r="B752" t="s">
        <v>1217</v>
      </c>
      <c r="C752" t="s">
        <v>1195</v>
      </c>
      <c r="D752" t="s">
        <v>1195</v>
      </c>
      <c r="E752" t="s">
        <v>938</v>
      </c>
      <c r="F752" t="s">
        <v>939</v>
      </c>
      <c r="G752" t="s">
        <v>19</v>
      </c>
      <c r="H752" t="s">
        <v>20</v>
      </c>
      <c r="I752" t="s">
        <v>21</v>
      </c>
      <c r="J752" t="s">
        <v>1219</v>
      </c>
      <c r="K752" s="3">
        <v>779.90332061574668</v>
      </c>
      <c r="L752" s="3">
        <v>593.7157447925531</v>
      </c>
      <c r="M752" s="3">
        <v>3462.1895114166473</v>
      </c>
      <c r="N752" s="3">
        <v>540.84185808462371</v>
      </c>
      <c r="O752" s="3">
        <v>1344.1626087273928</v>
      </c>
      <c r="P752" s="9">
        <f t="shared" si="61"/>
        <v>1344.1626087273928</v>
      </c>
      <c r="Q752" s="9">
        <f t="shared" si="65"/>
        <v>1344.1626087273928</v>
      </c>
      <c r="R752" s="9">
        <f t="shared" si="65"/>
        <v>1344.1626087273928</v>
      </c>
      <c r="S752" s="9">
        <f t="shared" si="65"/>
        <v>1344.1626087273928</v>
      </c>
      <c r="T752" s="9">
        <f t="shared" si="65"/>
        <v>1344.1626087273928</v>
      </c>
      <c r="U752" s="9">
        <f t="shared" si="65"/>
        <v>1344.1626087273928</v>
      </c>
      <c r="V752" s="9">
        <f t="shared" si="65"/>
        <v>1344.1626087273928</v>
      </c>
      <c r="W752" s="3">
        <f t="shared" si="64"/>
        <v>6720.8130436369638</v>
      </c>
      <c r="X752" s="3">
        <f t="shared" si="62"/>
        <v>16129.951304728713</v>
      </c>
      <c r="Y752" s="3">
        <f>VLOOKUP(J752,[1]BD!$J$2:$W$2575,14,FALSE)</f>
        <v>40200</v>
      </c>
      <c r="Z752" s="3">
        <f t="shared" si="63"/>
        <v>24070.048695271289</v>
      </c>
      <c r="AA752" s="17">
        <f>VLOOKUP(J752,Budget!$J$2:$AB$2575,19,FALSE)</f>
        <v>10200</v>
      </c>
      <c r="AB752" s="17">
        <f>VLOOKUP(J752,Budget!$J$2:$AB$2575,5,FALSE)</f>
        <v>4200</v>
      </c>
    </row>
    <row r="753" spans="1:28" x14ac:dyDescent="0.2">
      <c r="A753" t="s">
        <v>1216</v>
      </c>
      <c r="B753" t="s">
        <v>1217</v>
      </c>
      <c r="C753" t="s">
        <v>1195</v>
      </c>
      <c r="D753" t="s">
        <v>1195</v>
      </c>
      <c r="E753" t="s">
        <v>938</v>
      </c>
      <c r="F753" t="s">
        <v>939</v>
      </c>
      <c r="G753" t="s">
        <v>23</v>
      </c>
      <c r="H753" t="s">
        <v>24</v>
      </c>
      <c r="I753" t="s">
        <v>21</v>
      </c>
      <c r="J753" t="s">
        <v>1220</v>
      </c>
      <c r="K753" s="3">
        <v>651.7700661337791</v>
      </c>
      <c r="L753" s="3">
        <v>164.39812618082604</v>
      </c>
      <c r="M753" s="3">
        <v>2335.0364473955692</v>
      </c>
      <c r="N753" s="3">
        <v>3827.1778965702947</v>
      </c>
      <c r="O753" s="3">
        <v>1744.5956340701173</v>
      </c>
      <c r="P753" s="9">
        <f t="shared" si="61"/>
        <v>1744.5956340701173</v>
      </c>
      <c r="Q753" s="9">
        <f t="shared" si="65"/>
        <v>1744.5956340701173</v>
      </c>
      <c r="R753" s="9">
        <f t="shared" si="65"/>
        <v>1744.5956340701173</v>
      </c>
      <c r="S753" s="9">
        <f t="shared" si="65"/>
        <v>1744.5956340701173</v>
      </c>
      <c r="T753" s="9">
        <f t="shared" si="65"/>
        <v>1744.5956340701173</v>
      </c>
      <c r="U753" s="9">
        <f t="shared" si="65"/>
        <v>1744.5956340701173</v>
      </c>
      <c r="V753" s="9">
        <f t="shared" si="65"/>
        <v>1744.5956340701173</v>
      </c>
      <c r="W753" s="3">
        <f t="shared" si="64"/>
        <v>8722.9781703505869</v>
      </c>
      <c r="X753" s="3">
        <f t="shared" si="62"/>
        <v>20935.147608841406</v>
      </c>
      <c r="Y753" s="3">
        <f>VLOOKUP(J753,[1]BD!$J$2:$W$2575,14,FALSE)</f>
        <v>27360</v>
      </c>
      <c r="Z753" s="3">
        <f t="shared" si="63"/>
        <v>6424.8523911585944</v>
      </c>
      <c r="AA753" s="17">
        <f>VLOOKUP(J753,Budget!$J$2:$AB$2575,19,FALSE)</f>
        <v>7520</v>
      </c>
      <c r="AB753" s="17">
        <f>VLOOKUP(J753,Budget!$J$2:$AB$2575,5,FALSE)</f>
        <v>3040</v>
      </c>
    </row>
    <row r="754" spans="1:28" x14ac:dyDescent="0.2">
      <c r="A754" t="s">
        <v>1216</v>
      </c>
      <c r="B754" t="s">
        <v>1217</v>
      </c>
      <c r="C754" t="s">
        <v>1195</v>
      </c>
      <c r="D754" t="s">
        <v>1195</v>
      </c>
      <c r="E754" t="s">
        <v>938</v>
      </c>
      <c r="F754" t="s">
        <v>939</v>
      </c>
      <c r="G754" t="s">
        <v>26</v>
      </c>
      <c r="H754" t="s">
        <v>27</v>
      </c>
      <c r="I754" t="s">
        <v>21</v>
      </c>
      <c r="J754" t="s">
        <v>1221</v>
      </c>
      <c r="K754" s="3">
        <v>674.2939814028698</v>
      </c>
      <c r="L754" s="3">
        <v>412.44053183326992</v>
      </c>
      <c r="M754" s="3">
        <v>491.54381832730627</v>
      </c>
      <c r="N754" s="3">
        <v>470.51702147004534</v>
      </c>
      <c r="O754" s="3">
        <v>512.1988382583728</v>
      </c>
      <c r="P754" s="9">
        <f t="shared" si="61"/>
        <v>512.1988382583728</v>
      </c>
      <c r="Q754" s="9">
        <f t="shared" si="65"/>
        <v>512.1988382583728</v>
      </c>
      <c r="R754" s="9">
        <f t="shared" si="65"/>
        <v>512.1988382583728</v>
      </c>
      <c r="S754" s="9">
        <f t="shared" si="65"/>
        <v>512.1988382583728</v>
      </c>
      <c r="T754" s="9">
        <f t="shared" si="65"/>
        <v>512.1988382583728</v>
      </c>
      <c r="U754" s="9">
        <f t="shared" si="65"/>
        <v>512.1988382583728</v>
      </c>
      <c r="V754" s="9">
        <f t="shared" si="65"/>
        <v>512.1988382583728</v>
      </c>
      <c r="W754" s="3">
        <f t="shared" si="64"/>
        <v>2560.9941912918639</v>
      </c>
      <c r="X754" s="3">
        <f t="shared" si="62"/>
        <v>6146.386059100475</v>
      </c>
      <c r="Y754" s="3">
        <f>VLOOKUP(J754,[1]BD!$J$2:$W$2575,14,FALSE)</f>
        <v>6000</v>
      </c>
      <c r="Z754" s="3">
        <f t="shared" si="63"/>
        <v>-146.38605910047499</v>
      </c>
      <c r="AA754" s="17">
        <f>VLOOKUP(J754,Budget!$J$2:$AB$2575,19,FALSE)</f>
        <v>2500</v>
      </c>
      <c r="AB754" s="17">
        <f>VLOOKUP(J754,Budget!$J$2:$AB$2575,5,FALSE)</f>
        <v>500</v>
      </c>
    </row>
    <row r="755" spans="1:28" x14ac:dyDescent="0.2">
      <c r="A755" t="s">
        <v>1216</v>
      </c>
      <c r="B755" t="s">
        <v>1217</v>
      </c>
      <c r="C755" t="s">
        <v>1195</v>
      </c>
      <c r="D755" t="s">
        <v>1195</v>
      </c>
      <c r="E755" t="s">
        <v>938</v>
      </c>
      <c r="F755" t="s">
        <v>939</v>
      </c>
      <c r="G755" t="s">
        <v>29</v>
      </c>
      <c r="H755" t="s">
        <v>30</v>
      </c>
      <c r="I755" t="s">
        <v>21</v>
      </c>
      <c r="J755" t="s">
        <v>1222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9">
        <f t="shared" si="61"/>
        <v>0</v>
      </c>
      <c r="Q755" s="9">
        <f t="shared" si="65"/>
        <v>0</v>
      </c>
      <c r="R755" s="9">
        <f t="shared" si="65"/>
        <v>0</v>
      </c>
      <c r="S755" s="9">
        <f t="shared" si="65"/>
        <v>0</v>
      </c>
      <c r="T755" s="9">
        <f t="shared" si="65"/>
        <v>0</v>
      </c>
      <c r="U755" s="9">
        <f t="shared" si="65"/>
        <v>0</v>
      </c>
      <c r="V755" s="9">
        <f t="shared" si="65"/>
        <v>0</v>
      </c>
      <c r="W755" s="3">
        <f t="shared" si="64"/>
        <v>0</v>
      </c>
      <c r="X755" s="3">
        <f t="shared" si="62"/>
        <v>0</v>
      </c>
      <c r="Y755" s="3">
        <f>VLOOKUP(J755,[1]BD!$J$2:$W$2575,14,FALSE)</f>
        <v>8050</v>
      </c>
      <c r="Z755" s="3">
        <f t="shared" si="63"/>
        <v>8050</v>
      </c>
      <c r="AA755" s="17">
        <f>VLOOKUP(J755,Budget!$J$2:$AB$2575,19,FALSE)</f>
        <v>0</v>
      </c>
      <c r="AB755" s="17">
        <f>VLOOKUP(J755,Budget!$J$2:$AB$2575,5,FALSE)</f>
        <v>0</v>
      </c>
    </row>
    <row r="756" spans="1:28" x14ac:dyDescent="0.2">
      <c r="A756" t="s">
        <v>1216</v>
      </c>
      <c r="B756" t="s">
        <v>1217</v>
      </c>
      <c r="C756" t="s">
        <v>1195</v>
      </c>
      <c r="D756" t="s">
        <v>1195</v>
      </c>
      <c r="E756" t="s">
        <v>938</v>
      </c>
      <c r="F756" t="s">
        <v>939</v>
      </c>
      <c r="G756" t="s">
        <v>32</v>
      </c>
      <c r="H756" t="s">
        <v>33</v>
      </c>
      <c r="I756" t="s">
        <v>21</v>
      </c>
      <c r="J756" t="s">
        <v>1223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9">
        <f t="shared" si="61"/>
        <v>0</v>
      </c>
      <c r="Q756" s="9">
        <f t="shared" si="65"/>
        <v>0</v>
      </c>
      <c r="R756" s="9">
        <f t="shared" si="65"/>
        <v>0</v>
      </c>
      <c r="S756" s="9">
        <f t="shared" si="65"/>
        <v>0</v>
      </c>
      <c r="T756" s="9">
        <f t="shared" si="65"/>
        <v>0</v>
      </c>
      <c r="U756" s="9">
        <f t="shared" si="65"/>
        <v>0</v>
      </c>
      <c r="V756" s="9">
        <f t="shared" si="65"/>
        <v>0</v>
      </c>
      <c r="W756" s="3">
        <f t="shared" si="64"/>
        <v>0</v>
      </c>
      <c r="X756" s="3">
        <f t="shared" si="62"/>
        <v>0</v>
      </c>
      <c r="Y756" s="3">
        <f>VLOOKUP(J756,[1]BD!$J$2:$W$2575,14,FALSE)</f>
        <v>3500</v>
      </c>
      <c r="Z756" s="3">
        <f t="shared" si="63"/>
        <v>3500</v>
      </c>
      <c r="AA756" s="17">
        <f>VLOOKUP(J756,Budget!$J$2:$AB$2575,19,FALSE)</f>
        <v>0</v>
      </c>
      <c r="AB756" s="17">
        <f>VLOOKUP(J756,Budget!$J$2:$AB$2575,5,FALSE)</f>
        <v>0</v>
      </c>
    </row>
    <row r="757" spans="1:28" x14ac:dyDescent="0.2">
      <c r="A757" t="s">
        <v>1216</v>
      </c>
      <c r="B757" t="s">
        <v>1217</v>
      </c>
      <c r="C757" t="s">
        <v>1195</v>
      </c>
      <c r="D757" t="s">
        <v>1195</v>
      </c>
      <c r="E757" t="s">
        <v>938</v>
      </c>
      <c r="F757" t="s">
        <v>939</v>
      </c>
      <c r="G757" t="s">
        <v>35</v>
      </c>
      <c r="H757" t="s">
        <v>36</v>
      </c>
      <c r="I757" t="s">
        <v>21</v>
      </c>
      <c r="J757" t="s">
        <v>1224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9">
        <f t="shared" ref="P757:P820" si="66">SUM($K757:$O757)/5</f>
        <v>0</v>
      </c>
      <c r="Q757" s="9">
        <f t="shared" si="65"/>
        <v>0</v>
      </c>
      <c r="R757" s="9">
        <f t="shared" si="65"/>
        <v>0</v>
      </c>
      <c r="S757" s="9">
        <f t="shared" si="65"/>
        <v>0</v>
      </c>
      <c r="T757" s="9">
        <f t="shared" si="65"/>
        <v>0</v>
      </c>
      <c r="U757" s="9">
        <f t="shared" si="65"/>
        <v>0</v>
      </c>
      <c r="V757" s="9">
        <f t="shared" si="65"/>
        <v>0</v>
      </c>
      <c r="W757" s="3">
        <f t="shared" si="64"/>
        <v>0</v>
      </c>
      <c r="X757" s="3">
        <f t="shared" si="62"/>
        <v>0</v>
      </c>
      <c r="Y757" s="3">
        <f>VLOOKUP(J757,[1]BD!$J$2:$W$2575,14,FALSE)</f>
        <v>1000</v>
      </c>
      <c r="Z757" s="3">
        <f t="shared" si="63"/>
        <v>1000</v>
      </c>
      <c r="AA757" s="17">
        <f>VLOOKUP(J757,Budget!$J$2:$AB$2575,19,FALSE)</f>
        <v>0</v>
      </c>
      <c r="AB757" s="17">
        <f>VLOOKUP(J757,Budget!$J$2:$AB$2575,5,FALSE)</f>
        <v>0</v>
      </c>
    </row>
    <row r="758" spans="1:28" x14ac:dyDescent="0.2">
      <c r="A758" t="s">
        <v>1216</v>
      </c>
      <c r="B758" t="s">
        <v>1217</v>
      </c>
      <c r="C758" t="s">
        <v>1195</v>
      </c>
      <c r="D758" t="s">
        <v>1195</v>
      </c>
      <c r="E758" t="s">
        <v>938</v>
      </c>
      <c r="F758" t="s">
        <v>939</v>
      </c>
      <c r="G758" t="s">
        <v>38</v>
      </c>
      <c r="H758" t="s">
        <v>39</v>
      </c>
      <c r="I758" t="s">
        <v>21</v>
      </c>
      <c r="J758" t="s">
        <v>1225</v>
      </c>
      <c r="K758" s="3">
        <v>3860.1861238982901</v>
      </c>
      <c r="L758" s="3">
        <v>4337.546185709909</v>
      </c>
      <c r="M758" s="3">
        <v>1152.8627429634141</v>
      </c>
      <c r="N758" s="3">
        <v>107.71126172643621</v>
      </c>
      <c r="O758" s="3">
        <v>2364.5765785745125</v>
      </c>
      <c r="P758" s="9">
        <f t="shared" si="66"/>
        <v>2364.5765785745125</v>
      </c>
      <c r="Q758" s="9">
        <f t="shared" si="65"/>
        <v>2364.5765785745125</v>
      </c>
      <c r="R758" s="9">
        <f t="shared" si="65"/>
        <v>2364.5765785745125</v>
      </c>
      <c r="S758" s="9">
        <f t="shared" si="65"/>
        <v>2364.5765785745125</v>
      </c>
      <c r="T758" s="9">
        <f t="shared" si="65"/>
        <v>2364.5765785745125</v>
      </c>
      <c r="U758" s="9">
        <f t="shared" si="65"/>
        <v>2364.5765785745125</v>
      </c>
      <c r="V758" s="9">
        <f t="shared" si="65"/>
        <v>2364.5765785745125</v>
      </c>
      <c r="W758" s="3">
        <f t="shared" si="64"/>
        <v>11822.882892872563</v>
      </c>
      <c r="X758" s="3">
        <f t="shared" si="62"/>
        <v>28374.918942894157</v>
      </c>
      <c r="Y758" s="3">
        <f>VLOOKUP(J758,[1]BD!$J$2:$W$2575,14,FALSE)</f>
        <v>34354.891348838908</v>
      </c>
      <c r="Z758" s="3">
        <f t="shared" si="63"/>
        <v>5979.9724059447508</v>
      </c>
      <c r="AA758" s="17">
        <f>VLOOKUP(J758,Budget!$J$2:$AB$2575,19,FALSE)</f>
        <v>14314.538062016214</v>
      </c>
      <c r="AB758" s="17">
        <f>VLOOKUP(J758,Budget!$J$2:$AB$2575,5,FALSE)</f>
        <v>2862.9076124032426</v>
      </c>
    </row>
    <row r="759" spans="1:28" x14ac:dyDescent="0.2">
      <c r="A759" t="s">
        <v>1216</v>
      </c>
      <c r="B759" t="s">
        <v>1217</v>
      </c>
      <c r="C759" t="s">
        <v>1195</v>
      </c>
      <c r="D759" t="s">
        <v>1195</v>
      </c>
      <c r="E759" t="s">
        <v>938</v>
      </c>
      <c r="F759" t="s">
        <v>939</v>
      </c>
      <c r="G759" t="s">
        <v>41</v>
      </c>
      <c r="H759" t="s">
        <v>42</v>
      </c>
      <c r="I759" t="s">
        <v>21</v>
      </c>
      <c r="J759" t="s">
        <v>1226</v>
      </c>
      <c r="K759" s="3">
        <v>372.31251068181172</v>
      </c>
      <c r="L759" s="3">
        <v>231.73806711600648</v>
      </c>
      <c r="M759" s="3">
        <v>77.348709541649768</v>
      </c>
      <c r="N759" s="3">
        <v>238.15246629655184</v>
      </c>
      <c r="O759" s="3">
        <v>229.88793840900496</v>
      </c>
      <c r="P759" s="9">
        <f t="shared" si="66"/>
        <v>229.88793840900499</v>
      </c>
      <c r="Q759" s="9">
        <f t="shared" si="65"/>
        <v>229.88793840900499</v>
      </c>
      <c r="R759" s="9">
        <f t="shared" si="65"/>
        <v>229.88793840900499</v>
      </c>
      <c r="S759" s="9">
        <f t="shared" si="65"/>
        <v>229.88793840900499</v>
      </c>
      <c r="T759" s="9">
        <f t="shared" si="65"/>
        <v>229.88793840900499</v>
      </c>
      <c r="U759" s="9">
        <f t="shared" si="65"/>
        <v>229.88793840900499</v>
      </c>
      <c r="V759" s="9">
        <f t="shared" si="65"/>
        <v>229.88793840900499</v>
      </c>
      <c r="W759" s="3">
        <f t="shared" si="64"/>
        <v>1149.4396920450249</v>
      </c>
      <c r="X759" s="3">
        <f t="shared" si="62"/>
        <v>2758.6552609080604</v>
      </c>
      <c r="Y759" s="3">
        <f>VLOOKUP(J759,[1]BD!$J$2:$W$2575,14,FALSE)</f>
        <v>3600</v>
      </c>
      <c r="Z759" s="3">
        <f t="shared" si="63"/>
        <v>841.34473909193957</v>
      </c>
      <c r="AA759" s="17">
        <f>VLOOKUP(J759,Budget!$J$2:$AB$2575,19,FALSE)</f>
        <v>1500</v>
      </c>
      <c r="AB759" s="17">
        <f>VLOOKUP(J759,Budget!$J$2:$AB$2575,5,FALSE)</f>
        <v>300</v>
      </c>
    </row>
    <row r="760" spans="1:28" x14ac:dyDescent="0.2">
      <c r="A760" t="s">
        <v>1216</v>
      </c>
      <c r="B760" t="s">
        <v>1217</v>
      </c>
      <c r="C760" t="s">
        <v>1195</v>
      </c>
      <c r="D760" t="s">
        <v>1195</v>
      </c>
      <c r="E760" t="s">
        <v>938</v>
      </c>
      <c r="F760" t="s">
        <v>939</v>
      </c>
      <c r="G760" t="s">
        <v>44</v>
      </c>
      <c r="H760" t="s">
        <v>45</v>
      </c>
      <c r="I760" t="s">
        <v>21</v>
      </c>
      <c r="J760" t="s">
        <v>1227</v>
      </c>
      <c r="K760" s="3">
        <v>33.760955647289776</v>
      </c>
      <c r="L760" s="3">
        <v>161.95470434691975</v>
      </c>
      <c r="M760" s="3">
        <v>19.171167971230627</v>
      </c>
      <c r="N760" s="3">
        <v>35.173883568171121</v>
      </c>
      <c r="O760" s="3">
        <v>62.515177883402828</v>
      </c>
      <c r="P760" s="9">
        <f t="shared" si="66"/>
        <v>62.515177883402828</v>
      </c>
      <c r="Q760" s="9">
        <f t="shared" si="65"/>
        <v>62.515177883402828</v>
      </c>
      <c r="R760" s="9">
        <f t="shared" si="65"/>
        <v>62.515177883402828</v>
      </c>
      <c r="S760" s="9">
        <f t="shared" si="65"/>
        <v>62.515177883402828</v>
      </c>
      <c r="T760" s="9">
        <f t="shared" si="65"/>
        <v>62.515177883402828</v>
      </c>
      <c r="U760" s="9">
        <f t="shared" si="65"/>
        <v>62.515177883402828</v>
      </c>
      <c r="V760" s="9">
        <f t="shared" si="65"/>
        <v>62.515177883402828</v>
      </c>
      <c r="W760" s="3">
        <f t="shared" si="64"/>
        <v>312.57588941701414</v>
      </c>
      <c r="X760" s="3">
        <f t="shared" si="62"/>
        <v>750.18213460083416</v>
      </c>
      <c r="Y760" s="3">
        <f>VLOOKUP(J760,[1]BD!$J$2:$W$2575,14,FALSE)</f>
        <v>1075.4716981132076</v>
      </c>
      <c r="Z760" s="3">
        <f t="shared" si="63"/>
        <v>325.28956351237343</v>
      </c>
      <c r="AA760" s="17">
        <f>VLOOKUP(J760,Budget!$J$2:$AB$2575,19,FALSE)</f>
        <v>448.11320754716979</v>
      </c>
      <c r="AB760" s="17">
        <f>VLOOKUP(J760,Budget!$J$2:$AB$2575,5,FALSE)</f>
        <v>89.622641509433961</v>
      </c>
    </row>
    <row r="761" spans="1:28" x14ac:dyDescent="0.2">
      <c r="A761" t="s">
        <v>1216</v>
      </c>
      <c r="B761" t="s">
        <v>1217</v>
      </c>
      <c r="C761" t="s">
        <v>1195</v>
      </c>
      <c r="D761" t="s">
        <v>1195</v>
      </c>
      <c r="E761" t="s">
        <v>938</v>
      </c>
      <c r="F761" t="s">
        <v>939</v>
      </c>
      <c r="G761" t="s">
        <v>47</v>
      </c>
      <c r="H761" t="s">
        <v>48</v>
      </c>
      <c r="I761" t="s">
        <v>21</v>
      </c>
      <c r="J761" t="s">
        <v>1228</v>
      </c>
      <c r="K761" s="3">
        <v>1.3531540373429412</v>
      </c>
      <c r="L761" s="3">
        <v>24.120969061433684</v>
      </c>
      <c r="M761" s="3">
        <v>132.09650274909689</v>
      </c>
      <c r="N761" s="3">
        <v>95.189460803209073</v>
      </c>
      <c r="O761" s="3">
        <v>63.190021662770647</v>
      </c>
      <c r="P761" s="9">
        <f t="shared" si="66"/>
        <v>63.19002166277064</v>
      </c>
      <c r="Q761" s="9">
        <f t="shared" si="65"/>
        <v>63.19002166277064</v>
      </c>
      <c r="R761" s="9">
        <f t="shared" si="65"/>
        <v>63.19002166277064</v>
      </c>
      <c r="S761" s="9">
        <f t="shared" si="65"/>
        <v>63.19002166277064</v>
      </c>
      <c r="T761" s="9">
        <f t="shared" si="65"/>
        <v>63.19002166277064</v>
      </c>
      <c r="U761" s="9">
        <f t="shared" si="65"/>
        <v>63.19002166277064</v>
      </c>
      <c r="V761" s="9">
        <f t="shared" si="65"/>
        <v>63.19002166277064</v>
      </c>
      <c r="W761" s="3">
        <f t="shared" si="64"/>
        <v>315.95010831385321</v>
      </c>
      <c r="X761" s="3">
        <f t="shared" si="62"/>
        <v>758.28025995324754</v>
      </c>
      <c r="Y761" s="3">
        <f>VLOOKUP(J761,[1]BD!$J$2:$W$2575,14,FALSE)</f>
        <v>1075.4716981132076</v>
      </c>
      <c r="Z761" s="3">
        <f t="shared" si="63"/>
        <v>317.19143815996006</v>
      </c>
      <c r="AA761" s="17">
        <f>VLOOKUP(J761,Budget!$J$2:$AB$2575,19,FALSE)</f>
        <v>448.11320754716979</v>
      </c>
      <c r="AB761" s="17">
        <f>VLOOKUP(J761,Budget!$J$2:$AB$2575,5,FALSE)</f>
        <v>89.622641509433961</v>
      </c>
    </row>
    <row r="762" spans="1:28" x14ac:dyDescent="0.2">
      <c r="A762" t="s">
        <v>1216</v>
      </c>
      <c r="B762" t="s">
        <v>1217</v>
      </c>
      <c r="C762" t="s">
        <v>1195</v>
      </c>
      <c r="D762" t="s">
        <v>1195</v>
      </c>
      <c r="E762" t="s">
        <v>938</v>
      </c>
      <c r="F762" t="s">
        <v>939</v>
      </c>
      <c r="G762" t="s">
        <v>50</v>
      </c>
      <c r="H762" t="s">
        <v>51</v>
      </c>
      <c r="I762" t="s">
        <v>21</v>
      </c>
      <c r="J762" t="s">
        <v>1229</v>
      </c>
      <c r="K762" s="3">
        <v>0</v>
      </c>
      <c r="L762" s="3">
        <v>0</v>
      </c>
      <c r="M762" s="3">
        <v>458.2791083829822</v>
      </c>
      <c r="N762" s="3">
        <v>0</v>
      </c>
      <c r="O762" s="3">
        <v>114.56977709574555</v>
      </c>
      <c r="P762" s="9">
        <f t="shared" si="66"/>
        <v>114.56977709574555</v>
      </c>
      <c r="Q762" s="9">
        <f t="shared" si="65"/>
        <v>114.56977709574555</v>
      </c>
      <c r="R762" s="9">
        <f t="shared" si="65"/>
        <v>114.56977709574555</v>
      </c>
      <c r="S762" s="9">
        <f t="shared" si="65"/>
        <v>114.56977709574555</v>
      </c>
      <c r="T762" s="9">
        <f t="shared" si="65"/>
        <v>114.56977709574555</v>
      </c>
      <c r="U762" s="9">
        <f t="shared" si="65"/>
        <v>114.56977709574555</v>
      </c>
      <c r="V762" s="9">
        <f t="shared" si="65"/>
        <v>114.56977709574555</v>
      </c>
      <c r="W762" s="3">
        <f t="shared" si="64"/>
        <v>572.84888547872777</v>
      </c>
      <c r="X762" s="3">
        <f t="shared" si="62"/>
        <v>1374.8373251489468</v>
      </c>
      <c r="Y762" s="3">
        <f>VLOOKUP(J762,[1]BD!$J$2:$W$2575,14,FALSE)</f>
        <v>2200</v>
      </c>
      <c r="Z762" s="3">
        <f t="shared" si="63"/>
        <v>825.16267485105323</v>
      </c>
      <c r="AA762" s="17">
        <f>VLOOKUP(J762,Budget!$J$2:$AB$2575,19,FALSE)</f>
        <v>550</v>
      </c>
      <c r="AB762" s="17">
        <f>VLOOKUP(J762,Budget!$J$2:$AB$2575,5,FALSE)</f>
        <v>0</v>
      </c>
    </row>
    <row r="763" spans="1:28" x14ac:dyDescent="0.2">
      <c r="A763" t="s">
        <v>1216</v>
      </c>
      <c r="B763" t="s">
        <v>1217</v>
      </c>
      <c r="C763" t="s">
        <v>1195</v>
      </c>
      <c r="D763" t="s">
        <v>1195</v>
      </c>
      <c r="E763" t="s">
        <v>938</v>
      </c>
      <c r="F763" t="s">
        <v>939</v>
      </c>
      <c r="G763" t="s">
        <v>53</v>
      </c>
      <c r="H763" t="s">
        <v>54</v>
      </c>
      <c r="I763" t="s">
        <v>21</v>
      </c>
      <c r="J763" t="s">
        <v>1230</v>
      </c>
      <c r="K763" s="3">
        <v>0</v>
      </c>
      <c r="L763" s="3">
        <v>0</v>
      </c>
      <c r="M763" s="3">
        <v>5759.8368678941142</v>
      </c>
      <c r="N763" s="3">
        <v>6383.5165404772679</v>
      </c>
      <c r="O763" s="3">
        <v>3035.8383520928455</v>
      </c>
      <c r="P763" s="9">
        <f t="shared" si="66"/>
        <v>3035.8383520928455</v>
      </c>
      <c r="Q763" s="9">
        <f t="shared" si="65"/>
        <v>3035.8383520928455</v>
      </c>
      <c r="R763" s="9">
        <f t="shared" si="65"/>
        <v>3035.8383520928455</v>
      </c>
      <c r="S763" s="9">
        <f t="shared" si="65"/>
        <v>3035.8383520928455</v>
      </c>
      <c r="T763" s="9">
        <f t="shared" si="65"/>
        <v>3035.8383520928455</v>
      </c>
      <c r="U763" s="9">
        <f t="shared" si="65"/>
        <v>3035.8383520928455</v>
      </c>
      <c r="V763" s="9">
        <f t="shared" si="65"/>
        <v>3035.8383520928455</v>
      </c>
      <c r="W763" s="3">
        <f t="shared" si="64"/>
        <v>15179.191760464228</v>
      </c>
      <c r="X763" s="3">
        <f t="shared" si="62"/>
        <v>36430.060225114154</v>
      </c>
      <c r="Y763" s="3">
        <f>VLOOKUP(J763,[1]BD!$J$2:$W$2575,14,FALSE)</f>
        <v>50000</v>
      </c>
      <c r="Z763" s="3">
        <f t="shared" si="63"/>
        <v>13569.939774885846</v>
      </c>
      <c r="AA763" s="17">
        <f>VLOOKUP(J763,Budget!$J$2:$AB$2575,19,FALSE)</f>
        <v>20000</v>
      </c>
      <c r="AB763" s="17">
        <f>VLOOKUP(J763,Budget!$J$2:$AB$2575,5,FALSE)</f>
        <v>10000</v>
      </c>
    </row>
    <row r="764" spans="1:28" x14ac:dyDescent="0.2">
      <c r="A764" t="s">
        <v>1216</v>
      </c>
      <c r="B764" t="s">
        <v>1217</v>
      </c>
      <c r="C764" t="s">
        <v>1195</v>
      </c>
      <c r="D764" t="s">
        <v>1195</v>
      </c>
      <c r="E764" t="s">
        <v>938</v>
      </c>
      <c r="F764" t="s">
        <v>939</v>
      </c>
      <c r="G764" t="s">
        <v>56</v>
      </c>
      <c r="H764" t="s">
        <v>57</v>
      </c>
      <c r="I764" t="s">
        <v>21</v>
      </c>
      <c r="J764" t="s">
        <v>1231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9">
        <f t="shared" si="66"/>
        <v>0</v>
      </c>
      <c r="Q764" s="9">
        <f t="shared" si="65"/>
        <v>0</v>
      </c>
      <c r="R764" s="9">
        <f t="shared" si="65"/>
        <v>0</v>
      </c>
      <c r="S764" s="9">
        <f t="shared" si="65"/>
        <v>0</v>
      </c>
      <c r="T764" s="9">
        <f t="shared" si="65"/>
        <v>0</v>
      </c>
      <c r="U764" s="9">
        <f t="shared" si="65"/>
        <v>0</v>
      </c>
      <c r="V764" s="9">
        <f t="shared" si="65"/>
        <v>0</v>
      </c>
      <c r="W764" s="3">
        <f t="shared" si="64"/>
        <v>0</v>
      </c>
      <c r="X764" s="3">
        <f t="shared" si="62"/>
        <v>0</v>
      </c>
      <c r="Y764" s="3">
        <f>VLOOKUP(J764,[1]BD!$J$2:$W$2575,14,FALSE)</f>
        <v>80000</v>
      </c>
      <c r="Z764" s="3">
        <f t="shared" si="63"/>
        <v>80000</v>
      </c>
      <c r="AA764" s="17">
        <f>VLOOKUP(J764,Budget!$J$2:$AB$2575,19,FALSE)</f>
        <v>0</v>
      </c>
      <c r="AB764" s="17">
        <f>VLOOKUP(J764,Budget!$J$2:$AB$2575,5,FALSE)</f>
        <v>0</v>
      </c>
    </row>
    <row r="765" spans="1:28" x14ac:dyDescent="0.2">
      <c r="A765" t="s">
        <v>1216</v>
      </c>
      <c r="B765" t="s">
        <v>1217</v>
      </c>
      <c r="C765" t="s">
        <v>1195</v>
      </c>
      <c r="D765" t="s">
        <v>1195</v>
      </c>
      <c r="E765" t="s">
        <v>938</v>
      </c>
      <c r="F765" t="s">
        <v>939</v>
      </c>
      <c r="G765" t="s">
        <v>59</v>
      </c>
      <c r="H765" t="s">
        <v>60</v>
      </c>
      <c r="I765" t="s">
        <v>21</v>
      </c>
      <c r="J765" t="s">
        <v>1232</v>
      </c>
      <c r="K765" s="3">
        <v>0</v>
      </c>
      <c r="L765" s="3">
        <v>0</v>
      </c>
      <c r="M765" s="3">
        <v>0</v>
      </c>
      <c r="N765" s="3">
        <v>169.19888887778447</v>
      </c>
      <c r="O765" s="3">
        <v>42.299722219446117</v>
      </c>
      <c r="P765" s="9">
        <f t="shared" si="66"/>
        <v>42.299722219446117</v>
      </c>
      <c r="Q765" s="9">
        <f t="shared" si="65"/>
        <v>42.299722219446117</v>
      </c>
      <c r="R765" s="9">
        <f t="shared" si="65"/>
        <v>42.299722219446117</v>
      </c>
      <c r="S765" s="9">
        <f t="shared" si="65"/>
        <v>42.299722219446117</v>
      </c>
      <c r="T765" s="9">
        <f t="shared" si="65"/>
        <v>42.299722219446117</v>
      </c>
      <c r="U765" s="9">
        <f t="shared" si="65"/>
        <v>42.299722219446117</v>
      </c>
      <c r="V765" s="9">
        <f t="shared" si="65"/>
        <v>42.299722219446117</v>
      </c>
      <c r="W765" s="3">
        <f t="shared" si="64"/>
        <v>211.49861109723059</v>
      </c>
      <c r="X765" s="3">
        <f t="shared" si="62"/>
        <v>507.59666663335332</v>
      </c>
      <c r="Y765" s="3">
        <f>VLOOKUP(J765,[1]BD!$J$2:$W$2575,14,FALSE)</f>
        <v>8880</v>
      </c>
      <c r="Z765" s="3">
        <f t="shared" si="63"/>
        <v>8372.4033333666466</v>
      </c>
      <c r="AA765" s="17">
        <f>VLOOKUP(J765,Budget!$J$2:$AB$2575,19,FALSE)</f>
        <v>1240</v>
      </c>
      <c r="AB765" s="17">
        <f>VLOOKUP(J765,Budget!$J$2:$AB$2575,5,FALSE)</f>
        <v>1240</v>
      </c>
    </row>
    <row r="766" spans="1:28" x14ac:dyDescent="0.2">
      <c r="A766" t="s">
        <v>1216</v>
      </c>
      <c r="B766" t="s">
        <v>1217</v>
      </c>
      <c r="C766" t="s">
        <v>1195</v>
      </c>
      <c r="D766" t="s">
        <v>1195</v>
      </c>
      <c r="E766" t="s">
        <v>938</v>
      </c>
      <c r="F766" t="s">
        <v>939</v>
      </c>
      <c r="G766" t="s">
        <v>62</v>
      </c>
      <c r="H766" t="s">
        <v>63</v>
      </c>
      <c r="I766" t="s">
        <v>21</v>
      </c>
      <c r="J766" t="s">
        <v>1233</v>
      </c>
      <c r="K766" s="3">
        <v>1166.5722640515467</v>
      </c>
      <c r="L766" s="3">
        <v>2097.5807953690191</v>
      </c>
      <c r="M766" s="3">
        <v>4617.3500661734297</v>
      </c>
      <c r="N766" s="3">
        <v>3231.0925201235209</v>
      </c>
      <c r="O766" s="3">
        <v>2778.148911429379</v>
      </c>
      <c r="P766" s="9">
        <f t="shared" si="66"/>
        <v>2778.148911429379</v>
      </c>
      <c r="Q766" s="9">
        <f t="shared" si="65"/>
        <v>2778.148911429379</v>
      </c>
      <c r="R766" s="9">
        <f t="shared" si="65"/>
        <v>2778.148911429379</v>
      </c>
      <c r="S766" s="9">
        <f t="shared" si="65"/>
        <v>2778.148911429379</v>
      </c>
      <c r="T766" s="9">
        <f t="shared" si="65"/>
        <v>2778.148911429379</v>
      </c>
      <c r="U766" s="9">
        <f t="shared" si="65"/>
        <v>2778.148911429379</v>
      </c>
      <c r="V766" s="9">
        <f t="shared" si="65"/>
        <v>2778.148911429379</v>
      </c>
      <c r="W766" s="3">
        <f t="shared" si="64"/>
        <v>13890.744557146896</v>
      </c>
      <c r="X766" s="3">
        <f t="shared" si="62"/>
        <v>33337.786937152552</v>
      </c>
      <c r="Y766" s="3">
        <f>VLOOKUP(J766,[1]BD!$J$2:$W$2575,14,FALSE)</f>
        <v>28018.108651911469</v>
      </c>
      <c r="Z766" s="3">
        <f t="shared" si="63"/>
        <v>-5319.6782852410834</v>
      </c>
      <c r="AA766" s="17">
        <f>VLOOKUP(J766,Budget!$J$2:$AB$2575,19,FALSE)</f>
        <v>9255.5331991951698</v>
      </c>
      <c r="AB766" s="17">
        <f>VLOOKUP(J766,Budget!$J$2:$AB$2575,5,FALSE)</f>
        <v>3018.1086519114683</v>
      </c>
    </row>
    <row r="767" spans="1:28" x14ac:dyDescent="0.2">
      <c r="A767" t="s">
        <v>1216</v>
      </c>
      <c r="B767" t="s">
        <v>1217</v>
      </c>
      <c r="C767" t="s">
        <v>1195</v>
      </c>
      <c r="D767" t="s">
        <v>1195</v>
      </c>
      <c r="E767" t="s">
        <v>938</v>
      </c>
      <c r="F767" t="s">
        <v>939</v>
      </c>
      <c r="G767" t="s">
        <v>68</v>
      </c>
      <c r="H767" t="s">
        <v>69</v>
      </c>
      <c r="I767" t="s">
        <v>21</v>
      </c>
      <c r="J767" t="s">
        <v>1234</v>
      </c>
      <c r="K767" s="3">
        <v>159.90931791458456</v>
      </c>
      <c r="L767" s="3">
        <v>34.251623678625982</v>
      </c>
      <c r="M767" s="3">
        <v>196.16345037357178</v>
      </c>
      <c r="N767" s="3">
        <v>109.78590167986007</v>
      </c>
      <c r="O767" s="3">
        <v>125.0275734116606</v>
      </c>
      <c r="P767" s="9">
        <f t="shared" si="66"/>
        <v>125.0275734116606</v>
      </c>
      <c r="Q767" s="9">
        <f t="shared" si="65"/>
        <v>125.0275734116606</v>
      </c>
      <c r="R767" s="9">
        <f t="shared" si="65"/>
        <v>125.0275734116606</v>
      </c>
      <c r="S767" s="9">
        <f t="shared" si="65"/>
        <v>125.0275734116606</v>
      </c>
      <c r="T767" s="9">
        <f t="shared" si="65"/>
        <v>125.0275734116606</v>
      </c>
      <c r="U767" s="9">
        <f t="shared" si="65"/>
        <v>125.0275734116606</v>
      </c>
      <c r="V767" s="9">
        <f t="shared" si="65"/>
        <v>125.0275734116606</v>
      </c>
      <c r="W767" s="3">
        <f t="shared" si="64"/>
        <v>625.13786705830296</v>
      </c>
      <c r="X767" s="3">
        <f t="shared" ref="X767:X830" si="67">SUM(K767:V767)</f>
        <v>1500.3308809399271</v>
      </c>
      <c r="Y767" s="3">
        <f>VLOOKUP(J767,[1]BD!$J$2:$W$2575,14,FALSE)</f>
        <v>3000</v>
      </c>
      <c r="Z767" s="3">
        <f t="shared" ref="Z767:Z830" si="68">Y767-X767</f>
        <v>1499.6691190600729</v>
      </c>
      <c r="AA767" s="17">
        <f>VLOOKUP(J767,Budget!$J$2:$AB$2575,19,FALSE)</f>
        <v>1250</v>
      </c>
      <c r="AB767" s="17">
        <f>VLOOKUP(J767,Budget!$J$2:$AB$2575,5,FALSE)</f>
        <v>250</v>
      </c>
    </row>
    <row r="768" spans="1:28" x14ac:dyDescent="0.2">
      <c r="A768" t="s">
        <v>1235</v>
      </c>
      <c r="B768" t="s">
        <v>1236</v>
      </c>
      <c r="C768" t="s">
        <v>1195</v>
      </c>
      <c r="D768" t="s">
        <v>1195</v>
      </c>
      <c r="E768" t="s">
        <v>938</v>
      </c>
      <c r="F768" t="s">
        <v>939</v>
      </c>
      <c r="G768" t="s">
        <v>15</v>
      </c>
      <c r="H768" t="s">
        <v>16</v>
      </c>
      <c r="I768" t="s">
        <v>17</v>
      </c>
      <c r="J768" t="s">
        <v>1237</v>
      </c>
      <c r="K768" s="3">
        <v>105279.75</v>
      </c>
      <c r="L768" s="3">
        <v>90669.33</v>
      </c>
      <c r="M768" s="3">
        <v>90669.33</v>
      </c>
      <c r="N768" s="3">
        <v>113458.1</v>
      </c>
      <c r="O768" s="3">
        <v>100019.1275</v>
      </c>
      <c r="P768" s="9">
        <f t="shared" si="66"/>
        <v>100019.1275</v>
      </c>
      <c r="Q768" s="9">
        <f t="shared" si="65"/>
        <v>100019.1275</v>
      </c>
      <c r="R768" s="9">
        <f t="shared" si="65"/>
        <v>100019.1275</v>
      </c>
      <c r="S768" s="9">
        <f t="shared" si="65"/>
        <v>100019.1275</v>
      </c>
      <c r="T768" s="9">
        <f t="shared" si="65"/>
        <v>100019.1275</v>
      </c>
      <c r="U768" s="9">
        <f t="shared" si="65"/>
        <v>100019.1275</v>
      </c>
      <c r="V768" s="9">
        <f t="shared" si="65"/>
        <v>100019.1275</v>
      </c>
      <c r="W768" s="3">
        <f t="shared" si="64"/>
        <v>500095.63750000001</v>
      </c>
      <c r="X768" s="3">
        <f t="shared" si="67"/>
        <v>1200229.5299999998</v>
      </c>
      <c r="Y768" s="3">
        <f>VLOOKUP(J768,[1]BD!$J$2:$W$2575,14,FALSE)</f>
        <v>1206181.53</v>
      </c>
      <c r="Z768" s="3">
        <f t="shared" si="68"/>
        <v>5952.0000000002328</v>
      </c>
      <c r="AA768" s="17">
        <f>VLOOKUP(J768,Budget!$J$2:$AB$2575,19,FALSE)</f>
        <v>494158.02</v>
      </c>
      <c r="AB768" s="17">
        <f>VLOOKUP(J768,Budget!$J$2:$AB$2575,5,FALSE)</f>
        <v>113458.1</v>
      </c>
    </row>
    <row r="769" spans="1:28" x14ac:dyDescent="0.2">
      <c r="A769" t="s">
        <v>1235</v>
      </c>
      <c r="B769" t="s">
        <v>1236</v>
      </c>
      <c r="C769" t="s">
        <v>1195</v>
      </c>
      <c r="D769" t="s">
        <v>1195</v>
      </c>
      <c r="E769" t="s">
        <v>938</v>
      </c>
      <c r="F769" t="s">
        <v>939</v>
      </c>
      <c r="G769" t="s">
        <v>347</v>
      </c>
      <c r="H769" t="s">
        <v>348</v>
      </c>
      <c r="I769" t="s">
        <v>17</v>
      </c>
      <c r="J769" t="s">
        <v>1238</v>
      </c>
      <c r="K769" s="3">
        <v>81722.767055266406</v>
      </c>
      <c r="L769" s="3">
        <v>96810.58378849781</v>
      </c>
      <c r="M769" s="3">
        <v>62155.096492902143</v>
      </c>
      <c r="N769" s="3">
        <v>114907.39467869492</v>
      </c>
      <c r="O769" s="3">
        <v>88898.960503840324</v>
      </c>
      <c r="P769" s="9">
        <f t="shared" si="66"/>
        <v>88898.960503840324</v>
      </c>
      <c r="Q769" s="9">
        <f t="shared" si="65"/>
        <v>88898.960503840324</v>
      </c>
      <c r="R769" s="9">
        <f t="shared" si="65"/>
        <v>88898.960503840324</v>
      </c>
      <c r="S769" s="9">
        <f t="shared" si="65"/>
        <v>88898.960503840324</v>
      </c>
      <c r="T769" s="9">
        <f t="shared" si="65"/>
        <v>88898.960503840324</v>
      </c>
      <c r="U769" s="9">
        <f t="shared" si="65"/>
        <v>88898.960503840324</v>
      </c>
      <c r="V769" s="9">
        <f t="shared" si="65"/>
        <v>88898.960503840324</v>
      </c>
      <c r="W769" s="3">
        <f t="shared" si="64"/>
        <v>444494.80251920165</v>
      </c>
      <c r="X769" s="3">
        <f t="shared" si="67"/>
        <v>1066787.526046084</v>
      </c>
      <c r="Y769" s="3">
        <f>VLOOKUP(J769,[1]BD!$J$2:$W$2575,14,FALSE)</f>
        <v>1021226.7</v>
      </c>
      <c r="Z769" s="3">
        <f t="shared" si="68"/>
        <v>-45560.826046084054</v>
      </c>
      <c r="AA769" s="17">
        <f>VLOOKUP(J769,Budget!$J$2:$AB$2575,19,FALSE)</f>
        <v>424572.98</v>
      </c>
      <c r="AB769" s="17">
        <f>VLOOKUP(J769,Budget!$J$2:$AB$2575,5,FALSE)</f>
        <v>84731.400000000009</v>
      </c>
    </row>
    <row r="770" spans="1:28" x14ac:dyDescent="0.2">
      <c r="A770" t="s">
        <v>1235</v>
      </c>
      <c r="B770" t="s">
        <v>1236</v>
      </c>
      <c r="C770" t="s">
        <v>1195</v>
      </c>
      <c r="D770" t="s">
        <v>1195</v>
      </c>
      <c r="E770" t="s">
        <v>938</v>
      </c>
      <c r="F770" t="s">
        <v>939</v>
      </c>
      <c r="G770" t="s">
        <v>19</v>
      </c>
      <c r="H770" t="s">
        <v>20</v>
      </c>
      <c r="I770" t="s">
        <v>21</v>
      </c>
      <c r="J770" t="s">
        <v>1239</v>
      </c>
      <c r="K770" s="3">
        <v>340.21163986342049</v>
      </c>
      <c r="L770" s="3">
        <v>3409.754787529881</v>
      </c>
      <c r="M770" s="3">
        <v>2518.3524323596462</v>
      </c>
      <c r="N770" s="3">
        <v>1810.2902728018512</v>
      </c>
      <c r="O770" s="3">
        <v>2019.6522831386997</v>
      </c>
      <c r="P770" s="9">
        <f t="shared" si="66"/>
        <v>2019.6522831386997</v>
      </c>
      <c r="Q770" s="9">
        <f t="shared" si="65"/>
        <v>2019.6522831386997</v>
      </c>
      <c r="R770" s="9">
        <f t="shared" si="65"/>
        <v>2019.6522831386997</v>
      </c>
      <c r="S770" s="9">
        <f t="shared" si="65"/>
        <v>2019.6522831386997</v>
      </c>
      <c r="T770" s="9">
        <f t="shared" si="65"/>
        <v>2019.6522831386997</v>
      </c>
      <c r="U770" s="9">
        <f t="shared" si="65"/>
        <v>2019.6522831386997</v>
      </c>
      <c r="V770" s="9">
        <f t="shared" si="65"/>
        <v>2019.6522831386997</v>
      </c>
      <c r="W770" s="3">
        <f t="shared" si="64"/>
        <v>10098.261415693498</v>
      </c>
      <c r="X770" s="3">
        <f t="shared" si="67"/>
        <v>24235.827397664398</v>
      </c>
      <c r="Y770" s="3">
        <f>VLOOKUP(J770,[1]BD!$J$2:$W$2575,14,FALSE)</f>
        <v>43200</v>
      </c>
      <c r="Z770" s="3">
        <f t="shared" si="68"/>
        <v>18964.172602335602</v>
      </c>
      <c r="AA770" s="17">
        <f>VLOOKUP(J770,Budget!$J$2:$AB$2575,19,FALSE)</f>
        <v>18000</v>
      </c>
      <c r="AB770" s="17">
        <f>VLOOKUP(J770,Budget!$J$2:$AB$2575,5,FALSE)</f>
        <v>3600</v>
      </c>
    </row>
    <row r="771" spans="1:28" x14ac:dyDescent="0.2">
      <c r="A771" t="s">
        <v>1235</v>
      </c>
      <c r="B771" t="s">
        <v>1236</v>
      </c>
      <c r="C771" t="s">
        <v>1195</v>
      </c>
      <c r="D771" t="s">
        <v>1195</v>
      </c>
      <c r="E771" t="s">
        <v>938</v>
      </c>
      <c r="F771" t="s">
        <v>939</v>
      </c>
      <c r="G771" t="s">
        <v>23</v>
      </c>
      <c r="H771" t="s">
        <v>24</v>
      </c>
      <c r="I771" t="s">
        <v>21</v>
      </c>
      <c r="J771" t="s">
        <v>1240</v>
      </c>
      <c r="K771" s="3">
        <v>314.49722217308806</v>
      </c>
      <c r="L771" s="3">
        <v>881.46297288189555</v>
      </c>
      <c r="M771" s="3">
        <v>2677.8369330128908</v>
      </c>
      <c r="N771" s="3">
        <v>862.92654848637721</v>
      </c>
      <c r="O771" s="3">
        <v>1184.1809191385628</v>
      </c>
      <c r="P771" s="9">
        <f t="shared" si="66"/>
        <v>1184.1809191385628</v>
      </c>
      <c r="Q771" s="9">
        <f t="shared" si="65"/>
        <v>1184.1809191385628</v>
      </c>
      <c r="R771" s="9">
        <f t="shared" si="65"/>
        <v>1184.1809191385628</v>
      </c>
      <c r="S771" s="9">
        <f t="shared" si="65"/>
        <v>1184.1809191385628</v>
      </c>
      <c r="T771" s="9">
        <f t="shared" si="65"/>
        <v>1184.1809191385628</v>
      </c>
      <c r="U771" s="9">
        <f t="shared" si="65"/>
        <v>1184.1809191385628</v>
      </c>
      <c r="V771" s="9">
        <f t="shared" si="65"/>
        <v>1184.1809191385628</v>
      </c>
      <c r="W771" s="3">
        <f t="shared" ref="W771:W834" si="69">SUM(K771:O771)</f>
        <v>5920.9045956928139</v>
      </c>
      <c r="X771" s="3">
        <f t="shared" si="67"/>
        <v>14210.17102966275</v>
      </c>
      <c r="Y771" s="3">
        <f>VLOOKUP(J771,[1]BD!$J$2:$W$2575,14,FALSE)</f>
        <v>19200</v>
      </c>
      <c r="Z771" s="3">
        <f t="shared" si="68"/>
        <v>4989.8289703372502</v>
      </c>
      <c r="AA771" s="17">
        <f>VLOOKUP(J771,Budget!$J$2:$AB$2575,19,FALSE)</f>
        <v>8000</v>
      </c>
      <c r="AB771" s="17">
        <f>VLOOKUP(J771,Budget!$J$2:$AB$2575,5,FALSE)</f>
        <v>1600</v>
      </c>
    </row>
    <row r="772" spans="1:28" x14ac:dyDescent="0.2">
      <c r="A772" t="s">
        <v>1235</v>
      </c>
      <c r="B772" t="s">
        <v>1236</v>
      </c>
      <c r="C772" t="s">
        <v>1195</v>
      </c>
      <c r="D772" t="s">
        <v>1195</v>
      </c>
      <c r="E772" t="s">
        <v>938</v>
      </c>
      <c r="F772" t="s">
        <v>939</v>
      </c>
      <c r="G772" t="s">
        <v>26</v>
      </c>
      <c r="H772" t="s">
        <v>27</v>
      </c>
      <c r="I772" t="s">
        <v>21</v>
      </c>
      <c r="J772" t="s">
        <v>1241</v>
      </c>
      <c r="K772" s="3">
        <v>444.20615259602715</v>
      </c>
      <c r="L772" s="3">
        <v>440.99399966210046</v>
      </c>
      <c r="M772" s="3">
        <v>21.229551537209726</v>
      </c>
      <c r="N772" s="3">
        <v>391.26007007372311</v>
      </c>
      <c r="O772" s="3">
        <v>324.42244346726511</v>
      </c>
      <c r="P772" s="9">
        <f t="shared" si="66"/>
        <v>324.42244346726511</v>
      </c>
      <c r="Q772" s="9">
        <f t="shared" si="65"/>
        <v>324.42244346726511</v>
      </c>
      <c r="R772" s="9">
        <f t="shared" si="65"/>
        <v>324.42244346726511</v>
      </c>
      <c r="S772" s="9">
        <f t="shared" si="65"/>
        <v>324.42244346726511</v>
      </c>
      <c r="T772" s="9">
        <f t="shared" si="65"/>
        <v>324.42244346726511</v>
      </c>
      <c r="U772" s="9">
        <f t="shared" si="65"/>
        <v>324.42244346726511</v>
      </c>
      <c r="V772" s="9">
        <f t="shared" si="65"/>
        <v>324.42244346726511</v>
      </c>
      <c r="W772" s="3">
        <f t="shared" si="69"/>
        <v>1622.1122173363256</v>
      </c>
      <c r="X772" s="3">
        <f t="shared" si="67"/>
        <v>3893.0693216071813</v>
      </c>
      <c r="Y772" s="3">
        <f>VLOOKUP(J772,[1]BD!$J$2:$W$2575,14,FALSE)</f>
        <v>5215.3846153846207</v>
      </c>
      <c r="Z772" s="3">
        <f t="shared" si="68"/>
        <v>1322.3152937774394</v>
      </c>
      <c r="AA772" s="17">
        <f>VLOOKUP(J772,Budget!$J$2:$AB$2575,19,FALSE)</f>
        <v>2173.0769230769251</v>
      </c>
      <c r="AB772" s="17">
        <f>VLOOKUP(J772,Budget!$J$2:$AB$2575,5,FALSE)</f>
        <v>434.61538461538504</v>
      </c>
    </row>
    <row r="773" spans="1:28" x14ac:dyDescent="0.2">
      <c r="A773" t="s">
        <v>1235</v>
      </c>
      <c r="B773" t="s">
        <v>1236</v>
      </c>
      <c r="C773" t="s">
        <v>1195</v>
      </c>
      <c r="D773" t="s">
        <v>1195</v>
      </c>
      <c r="E773" t="s">
        <v>938</v>
      </c>
      <c r="F773" t="s">
        <v>939</v>
      </c>
      <c r="G773" t="s">
        <v>29</v>
      </c>
      <c r="H773" t="s">
        <v>30</v>
      </c>
      <c r="I773" t="s">
        <v>21</v>
      </c>
      <c r="J773" t="s">
        <v>1242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9">
        <f t="shared" si="66"/>
        <v>0</v>
      </c>
      <c r="Q773" s="9">
        <f t="shared" si="65"/>
        <v>0</v>
      </c>
      <c r="R773" s="9">
        <f t="shared" si="65"/>
        <v>0</v>
      </c>
      <c r="S773" s="9">
        <f t="shared" si="65"/>
        <v>0</v>
      </c>
      <c r="T773" s="9">
        <f t="shared" si="65"/>
        <v>0</v>
      </c>
      <c r="U773" s="9">
        <f t="shared" si="65"/>
        <v>0</v>
      </c>
      <c r="V773" s="9">
        <f t="shared" si="65"/>
        <v>0</v>
      </c>
      <c r="W773" s="3">
        <f t="shared" si="69"/>
        <v>0</v>
      </c>
      <c r="X773" s="3">
        <f t="shared" si="67"/>
        <v>0</v>
      </c>
      <c r="Y773" s="3">
        <f>VLOOKUP(J773,[1]BD!$J$2:$W$2575,14,FALSE)</f>
        <v>16100</v>
      </c>
      <c r="Z773" s="3">
        <f t="shared" si="68"/>
        <v>16100</v>
      </c>
      <c r="AA773" s="17">
        <f>VLOOKUP(J773,Budget!$J$2:$AB$2575,19,FALSE)</f>
        <v>0</v>
      </c>
      <c r="AB773" s="17">
        <f>VLOOKUP(J773,Budget!$J$2:$AB$2575,5,FALSE)</f>
        <v>0</v>
      </c>
    </row>
    <row r="774" spans="1:28" x14ac:dyDescent="0.2">
      <c r="A774" t="s">
        <v>1235</v>
      </c>
      <c r="B774" t="s">
        <v>1236</v>
      </c>
      <c r="C774" t="s">
        <v>1195</v>
      </c>
      <c r="D774" t="s">
        <v>1195</v>
      </c>
      <c r="E774" t="s">
        <v>938</v>
      </c>
      <c r="F774" t="s">
        <v>939</v>
      </c>
      <c r="G774" t="s">
        <v>32</v>
      </c>
      <c r="H774" t="s">
        <v>33</v>
      </c>
      <c r="I774" t="s">
        <v>21</v>
      </c>
      <c r="J774" t="s">
        <v>1243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9">
        <f t="shared" si="66"/>
        <v>0</v>
      </c>
      <c r="Q774" s="9">
        <f t="shared" si="65"/>
        <v>0</v>
      </c>
      <c r="R774" s="9">
        <f t="shared" si="65"/>
        <v>0</v>
      </c>
      <c r="S774" s="9">
        <f t="shared" si="65"/>
        <v>0</v>
      </c>
      <c r="T774" s="9">
        <f t="shared" si="65"/>
        <v>0</v>
      </c>
      <c r="U774" s="9">
        <f t="shared" ref="Q774:V817" si="70">SUM($K774:$O774)/5</f>
        <v>0</v>
      </c>
      <c r="V774" s="9">
        <f t="shared" si="70"/>
        <v>0</v>
      </c>
      <c r="W774" s="3">
        <f t="shared" si="69"/>
        <v>0</v>
      </c>
      <c r="X774" s="3">
        <f t="shared" si="67"/>
        <v>0</v>
      </c>
      <c r="Y774" s="3">
        <f>VLOOKUP(J774,[1]BD!$J$2:$W$2575,14,FALSE)</f>
        <v>5000</v>
      </c>
      <c r="Z774" s="3">
        <f t="shared" si="68"/>
        <v>5000</v>
      </c>
      <c r="AA774" s="17">
        <f>VLOOKUP(J774,Budget!$J$2:$AB$2575,19,FALSE)</f>
        <v>0</v>
      </c>
      <c r="AB774" s="17">
        <f>VLOOKUP(J774,Budget!$J$2:$AB$2575,5,FALSE)</f>
        <v>0</v>
      </c>
    </row>
    <row r="775" spans="1:28" x14ac:dyDescent="0.2">
      <c r="A775" t="s">
        <v>1235</v>
      </c>
      <c r="B775" t="s">
        <v>1236</v>
      </c>
      <c r="C775" t="s">
        <v>1195</v>
      </c>
      <c r="D775" t="s">
        <v>1195</v>
      </c>
      <c r="E775" t="s">
        <v>938</v>
      </c>
      <c r="F775" t="s">
        <v>939</v>
      </c>
      <c r="G775" t="s">
        <v>35</v>
      </c>
      <c r="H775" t="s">
        <v>36</v>
      </c>
      <c r="I775" t="s">
        <v>21</v>
      </c>
      <c r="J775" t="s">
        <v>1244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9">
        <f t="shared" si="66"/>
        <v>0</v>
      </c>
      <c r="Q775" s="9">
        <f t="shared" si="70"/>
        <v>0</v>
      </c>
      <c r="R775" s="9">
        <f t="shared" si="70"/>
        <v>0</v>
      </c>
      <c r="S775" s="9">
        <f t="shared" si="70"/>
        <v>0</v>
      </c>
      <c r="T775" s="9">
        <f t="shared" si="70"/>
        <v>0</v>
      </c>
      <c r="U775" s="9">
        <f t="shared" si="70"/>
        <v>0</v>
      </c>
      <c r="V775" s="9">
        <f t="shared" si="70"/>
        <v>0</v>
      </c>
      <c r="W775" s="3">
        <f t="shared" si="69"/>
        <v>0</v>
      </c>
      <c r="X775" s="3">
        <f t="shared" si="67"/>
        <v>0</v>
      </c>
      <c r="Y775" s="3">
        <f>VLOOKUP(J775,[1]BD!$J$2:$W$2575,14,FALSE)</f>
        <v>1200</v>
      </c>
      <c r="Z775" s="3">
        <f t="shared" si="68"/>
        <v>1200</v>
      </c>
      <c r="AA775" s="17">
        <f>VLOOKUP(J775,Budget!$J$2:$AB$2575,19,FALSE)</f>
        <v>0</v>
      </c>
      <c r="AB775" s="17">
        <f>VLOOKUP(J775,Budget!$J$2:$AB$2575,5,FALSE)</f>
        <v>0</v>
      </c>
    </row>
    <row r="776" spans="1:28" x14ac:dyDescent="0.2">
      <c r="A776" t="s">
        <v>1235</v>
      </c>
      <c r="B776" t="s">
        <v>1236</v>
      </c>
      <c r="C776" t="s">
        <v>1195</v>
      </c>
      <c r="D776" t="s">
        <v>1195</v>
      </c>
      <c r="E776" t="s">
        <v>938</v>
      </c>
      <c r="F776" t="s">
        <v>939</v>
      </c>
      <c r="G776" t="s">
        <v>38</v>
      </c>
      <c r="H776" t="s">
        <v>39</v>
      </c>
      <c r="I776" t="s">
        <v>21</v>
      </c>
      <c r="J776" t="s">
        <v>1245</v>
      </c>
      <c r="K776" s="3">
        <v>4538.5563617772041</v>
      </c>
      <c r="L776" s="3">
        <v>842.47954789459459</v>
      </c>
      <c r="M776" s="3">
        <v>3289.7916661280433</v>
      </c>
      <c r="N776" s="3">
        <v>3063.5772677959021</v>
      </c>
      <c r="O776" s="3">
        <v>2933.6012108989362</v>
      </c>
      <c r="P776" s="9">
        <f t="shared" si="66"/>
        <v>2933.6012108989362</v>
      </c>
      <c r="Q776" s="9">
        <f t="shared" si="70"/>
        <v>2933.6012108989362</v>
      </c>
      <c r="R776" s="9">
        <f t="shared" si="70"/>
        <v>2933.6012108989362</v>
      </c>
      <c r="S776" s="9">
        <f t="shared" si="70"/>
        <v>2933.6012108989362</v>
      </c>
      <c r="T776" s="9">
        <f t="shared" si="70"/>
        <v>2933.6012108989362</v>
      </c>
      <c r="U776" s="9">
        <f t="shared" si="70"/>
        <v>2933.6012108989362</v>
      </c>
      <c r="V776" s="9">
        <f t="shared" si="70"/>
        <v>2933.6012108989362</v>
      </c>
      <c r="W776" s="3">
        <f t="shared" si="69"/>
        <v>14668.006054494681</v>
      </c>
      <c r="X776" s="3">
        <f t="shared" si="67"/>
        <v>35203.214530787242</v>
      </c>
      <c r="Y776" s="3">
        <f>VLOOKUP(J776,[1]BD!$J$2:$W$2575,14,FALSE)</f>
        <v>68709.782697677816</v>
      </c>
      <c r="Z776" s="3">
        <f t="shared" si="68"/>
        <v>33506.568166890575</v>
      </c>
      <c r="AA776" s="17">
        <f>VLOOKUP(J776,Budget!$J$2:$AB$2575,19,FALSE)</f>
        <v>28629.076124032428</v>
      </c>
      <c r="AB776" s="17">
        <f>VLOOKUP(J776,Budget!$J$2:$AB$2575,5,FALSE)</f>
        <v>5725.8152248064853</v>
      </c>
    </row>
    <row r="777" spans="1:28" x14ac:dyDescent="0.2">
      <c r="A777" t="s">
        <v>1235</v>
      </c>
      <c r="B777" t="s">
        <v>1236</v>
      </c>
      <c r="C777" t="s">
        <v>1195</v>
      </c>
      <c r="D777" t="s">
        <v>1195</v>
      </c>
      <c r="E777" t="s">
        <v>938</v>
      </c>
      <c r="F777" t="s">
        <v>939</v>
      </c>
      <c r="G777" t="s">
        <v>41</v>
      </c>
      <c r="H777" t="s">
        <v>42</v>
      </c>
      <c r="I777" t="s">
        <v>21</v>
      </c>
      <c r="J777" t="s">
        <v>1246</v>
      </c>
      <c r="K777" s="3">
        <v>208.09445568897385</v>
      </c>
      <c r="L777" s="3">
        <v>662.84910597941769</v>
      </c>
      <c r="M777" s="3">
        <v>76.182373533680703</v>
      </c>
      <c r="N777" s="3">
        <v>517.37892126840927</v>
      </c>
      <c r="O777" s="3">
        <v>366.12621411762041</v>
      </c>
      <c r="P777" s="9">
        <f t="shared" si="66"/>
        <v>366.12621411762041</v>
      </c>
      <c r="Q777" s="9">
        <f t="shared" si="70"/>
        <v>366.12621411762041</v>
      </c>
      <c r="R777" s="9">
        <f t="shared" si="70"/>
        <v>366.12621411762041</v>
      </c>
      <c r="S777" s="9">
        <f t="shared" si="70"/>
        <v>366.12621411762041</v>
      </c>
      <c r="T777" s="9">
        <f t="shared" si="70"/>
        <v>366.12621411762041</v>
      </c>
      <c r="U777" s="9">
        <f t="shared" si="70"/>
        <v>366.12621411762041</v>
      </c>
      <c r="V777" s="9">
        <f t="shared" si="70"/>
        <v>366.12621411762041</v>
      </c>
      <c r="W777" s="3">
        <f t="shared" si="69"/>
        <v>1830.6310705881019</v>
      </c>
      <c r="X777" s="3">
        <f t="shared" si="67"/>
        <v>4393.5145694114444</v>
      </c>
      <c r="Y777" s="3">
        <f>VLOOKUP(J777,[1]BD!$J$2:$W$2575,14,FALSE)</f>
        <v>12000</v>
      </c>
      <c r="Z777" s="3">
        <f t="shared" si="68"/>
        <v>7606.4854305885556</v>
      </c>
      <c r="AA777" s="17">
        <f>VLOOKUP(J777,Budget!$J$2:$AB$2575,19,FALSE)</f>
        <v>5000</v>
      </c>
      <c r="AB777" s="17">
        <f>VLOOKUP(J777,Budget!$J$2:$AB$2575,5,FALSE)</f>
        <v>1000</v>
      </c>
    </row>
    <row r="778" spans="1:28" x14ac:dyDescent="0.2">
      <c r="A778" t="s">
        <v>1235</v>
      </c>
      <c r="B778" t="s">
        <v>1236</v>
      </c>
      <c r="C778" t="s">
        <v>1195</v>
      </c>
      <c r="D778" t="s">
        <v>1195</v>
      </c>
      <c r="E778" t="s">
        <v>938</v>
      </c>
      <c r="F778" t="s">
        <v>939</v>
      </c>
      <c r="G778" t="s">
        <v>44</v>
      </c>
      <c r="H778" t="s">
        <v>45</v>
      </c>
      <c r="I778" t="s">
        <v>21</v>
      </c>
      <c r="J778" t="s">
        <v>1247</v>
      </c>
      <c r="K778" s="3">
        <v>206.89728380852449</v>
      </c>
      <c r="L778" s="3">
        <v>155.53436634440988</v>
      </c>
      <c r="M778" s="3">
        <v>14.307667474517206</v>
      </c>
      <c r="N778" s="3">
        <v>238.61147127801516</v>
      </c>
      <c r="O778" s="3">
        <v>153.83769722636669</v>
      </c>
      <c r="P778" s="9">
        <f t="shared" si="66"/>
        <v>153.83769722636669</v>
      </c>
      <c r="Q778" s="9">
        <f t="shared" si="70"/>
        <v>153.83769722636669</v>
      </c>
      <c r="R778" s="9">
        <f t="shared" si="70"/>
        <v>153.83769722636669</v>
      </c>
      <c r="S778" s="9">
        <f t="shared" si="70"/>
        <v>153.83769722636669</v>
      </c>
      <c r="T778" s="9">
        <f t="shared" si="70"/>
        <v>153.83769722636669</v>
      </c>
      <c r="U778" s="9">
        <f t="shared" si="70"/>
        <v>153.83769722636669</v>
      </c>
      <c r="V778" s="9">
        <f t="shared" si="70"/>
        <v>153.83769722636669</v>
      </c>
      <c r="W778" s="3">
        <f t="shared" si="69"/>
        <v>769.18848613183343</v>
      </c>
      <c r="X778" s="3">
        <f t="shared" si="67"/>
        <v>1846.0523667164007</v>
      </c>
      <c r="Y778" s="3">
        <f>VLOOKUP(J778,[1]BD!$J$2:$W$2575,14,FALSE)</f>
        <v>2760</v>
      </c>
      <c r="Z778" s="3">
        <f t="shared" si="68"/>
        <v>913.94763328359932</v>
      </c>
      <c r="AA778" s="17">
        <f>VLOOKUP(J778,Budget!$J$2:$AB$2575,19,FALSE)</f>
        <v>1150</v>
      </c>
      <c r="AB778" s="17">
        <f>VLOOKUP(J778,Budget!$J$2:$AB$2575,5,FALSE)</f>
        <v>230</v>
      </c>
    </row>
    <row r="779" spans="1:28" x14ac:dyDescent="0.2">
      <c r="A779" t="s">
        <v>1235</v>
      </c>
      <c r="B779" t="s">
        <v>1236</v>
      </c>
      <c r="C779" t="s">
        <v>1195</v>
      </c>
      <c r="D779" t="s">
        <v>1195</v>
      </c>
      <c r="E779" t="s">
        <v>938</v>
      </c>
      <c r="F779" t="s">
        <v>939</v>
      </c>
      <c r="G779" t="s">
        <v>47</v>
      </c>
      <c r="H779" t="s">
        <v>48</v>
      </c>
      <c r="I779" t="s">
        <v>21</v>
      </c>
      <c r="J779" t="s">
        <v>1248</v>
      </c>
      <c r="K779" s="3">
        <v>40.624792859226794</v>
      </c>
      <c r="L779" s="3">
        <v>164.6516980788243</v>
      </c>
      <c r="M779" s="3">
        <v>5.8487600698040501</v>
      </c>
      <c r="N779" s="3">
        <v>178.29095865584983</v>
      </c>
      <c r="O779" s="3">
        <v>97.354052415926247</v>
      </c>
      <c r="P779" s="9">
        <f t="shared" si="66"/>
        <v>97.354052415926247</v>
      </c>
      <c r="Q779" s="9">
        <f t="shared" si="70"/>
        <v>97.354052415926247</v>
      </c>
      <c r="R779" s="9">
        <f t="shared" si="70"/>
        <v>97.354052415926247</v>
      </c>
      <c r="S779" s="9">
        <f t="shared" si="70"/>
        <v>97.354052415926247</v>
      </c>
      <c r="T779" s="9">
        <f t="shared" si="70"/>
        <v>97.354052415926247</v>
      </c>
      <c r="U779" s="9">
        <f t="shared" si="70"/>
        <v>97.354052415926247</v>
      </c>
      <c r="V779" s="9">
        <f t="shared" si="70"/>
        <v>97.354052415926247</v>
      </c>
      <c r="W779" s="3">
        <f t="shared" si="69"/>
        <v>486.77026207963127</v>
      </c>
      <c r="X779" s="3">
        <f t="shared" si="67"/>
        <v>1168.2486289911151</v>
      </c>
      <c r="Y779" s="3">
        <f>VLOOKUP(J779,[1]BD!$J$2:$W$2575,14,FALSE)</f>
        <v>1560</v>
      </c>
      <c r="Z779" s="3">
        <f t="shared" si="68"/>
        <v>391.75137100888492</v>
      </c>
      <c r="AA779" s="17">
        <f>VLOOKUP(J779,Budget!$J$2:$AB$2575,19,FALSE)</f>
        <v>650</v>
      </c>
      <c r="AB779" s="17">
        <f>VLOOKUP(J779,Budget!$J$2:$AB$2575,5,FALSE)</f>
        <v>130</v>
      </c>
    </row>
    <row r="780" spans="1:28" x14ac:dyDescent="0.2">
      <c r="A780" t="s">
        <v>1235</v>
      </c>
      <c r="B780" t="s">
        <v>1236</v>
      </c>
      <c r="C780" t="s">
        <v>1195</v>
      </c>
      <c r="D780" t="s">
        <v>1195</v>
      </c>
      <c r="E780" t="s">
        <v>938</v>
      </c>
      <c r="F780" t="s">
        <v>939</v>
      </c>
      <c r="G780" t="s">
        <v>50</v>
      </c>
      <c r="H780" t="s">
        <v>51</v>
      </c>
      <c r="I780" t="s">
        <v>21</v>
      </c>
      <c r="J780" t="s">
        <v>1249</v>
      </c>
      <c r="K780" s="3">
        <v>108.31776660272801</v>
      </c>
      <c r="L780" s="3">
        <v>700.61377202534413</v>
      </c>
      <c r="M780" s="3">
        <v>563.10109324036478</v>
      </c>
      <c r="N780" s="3">
        <v>18.136808246737132</v>
      </c>
      <c r="O780" s="3">
        <v>347.5423600287935</v>
      </c>
      <c r="P780" s="9">
        <f t="shared" si="66"/>
        <v>347.5423600287935</v>
      </c>
      <c r="Q780" s="9">
        <f t="shared" si="70"/>
        <v>347.5423600287935</v>
      </c>
      <c r="R780" s="9">
        <f t="shared" si="70"/>
        <v>347.5423600287935</v>
      </c>
      <c r="S780" s="9">
        <f t="shared" si="70"/>
        <v>347.5423600287935</v>
      </c>
      <c r="T780" s="9">
        <f t="shared" si="70"/>
        <v>347.5423600287935</v>
      </c>
      <c r="U780" s="9">
        <f t="shared" si="70"/>
        <v>347.5423600287935</v>
      </c>
      <c r="V780" s="9">
        <f t="shared" si="70"/>
        <v>347.5423600287935</v>
      </c>
      <c r="W780" s="3">
        <f t="shared" si="69"/>
        <v>1737.7118001439676</v>
      </c>
      <c r="X780" s="3">
        <f t="shared" si="67"/>
        <v>4170.5083203455224</v>
      </c>
      <c r="Y780" s="3">
        <f>VLOOKUP(J780,[1]BD!$J$2:$W$2575,14,FALSE)</f>
        <v>7920</v>
      </c>
      <c r="Z780" s="3">
        <f t="shared" si="68"/>
        <v>3749.4916796544776</v>
      </c>
      <c r="AA780" s="17">
        <f>VLOOKUP(J780,Budget!$J$2:$AB$2575,19,FALSE)</f>
        <v>3300</v>
      </c>
      <c r="AB780" s="17">
        <f>VLOOKUP(J780,Budget!$J$2:$AB$2575,5,FALSE)</f>
        <v>660</v>
      </c>
    </row>
    <row r="781" spans="1:28" x14ac:dyDescent="0.2">
      <c r="A781" t="s">
        <v>1235</v>
      </c>
      <c r="B781" t="s">
        <v>1236</v>
      </c>
      <c r="C781" t="s">
        <v>1195</v>
      </c>
      <c r="D781" t="s">
        <v>1195</v>
      </c>
      <c r="E781" t="s">
        <v>938</v>
      </c>
      <c r="F781" t="s">
        <v>939</v>
      </c>
      <c r="G781" t="s">
        <v>53</v>
      </c>
      <c r="H781" t="s">
        <v>54</v>
      </c>
      <c r="I781" t="s">
        <v>21</v>
      </c>
      <c r="J781" t="s">
        <v>1250</v>
      </c>
      <c r="K781" s="3">
        <v>0</v>
      </c>
      <c r="L781" s="3">
        <v>1225.0902001680972</v>
      </c>
      <c r="M781" s="3">
        <v>0</v>
      </c>
      <c r="N781" s="3">
        <v>0</v>
      </c>
      <c r="O781" s="3">
        <v>306.27255004202431</v>
      </c>
      <c r="P781" s="9">
        <f t="shared" si="66"/>
        <v>306.27255004202431</v>
      </c>
      <c r="Q781" s="9">
        <f t="shared" si="70"/>
        <v>306.27255004202431</v>
      </c>
      <c r="R781" s="9">
        <f t="shared" si="70"/>
        <v>306.27255004202431</v>
      </c>
      <c r="S781" s="9">
        <f t="shared" si="70"/>
        <v>306.27255004202431</v>
      </c>
      <c r="T781" s="9">
        <f t="shared" si="70"/>
        <v>306.27255004202431</v>
      </c>
      <c r="U781" s="9">
        <f t="shared" si="70"/>
        <v>306.27255004202431</v>
      </c>
      <c r="V781" s="9">
        <f t="shared" si="70"/>
        <v>306.27255004202431</v>
      </c>
      <c r="W781" s="3">
        <f t="shared" si="69"/>
        <v>1531.3627502101215</v>
      </c>
      <c r="X781" s="3">
        <f t="shared" si="67"/>
        <v>3675.2706005042915</v>
      </c>
      <c r="Y781" s="3">
        <f>VLOOKUP(J781,[1]BD!$J$2:$W$2575,14,FALSE)</f>
        <v>5000</v>
      </c>
      <c r="Z781" s="3">
        <f t="shared" si="68"/>
        <v>1324.7293994957085</v>
      </c>
      <c r="AA781" s="17">
        <f>VLOOKUP(J781,Budget!$J$2:$AB$2575,19,FALSE)</f>
        <v>2500</v>
      </c>
      <c r="AB781" s="17">
        <f>VLOOKUP(J781,Budget!$J$2:$AB$2575,5,FALSE)</f>
        <v>0</v>
      </c>
    </row>
    <row r="782" spans="1:28" x14ac:dyDescent="0.2">
      <c r="A782" t="s">
        <v>1235</v>
      </c>
      <c r="B782" t="s">
        <v>1236</v>
      </c>
      <c r="C782" t="s">
        <v>1195</v>
      </c>
      <c r="D782" t="s">
        <v>1195</v>
      </c>
      <c r="E782" t="s">
        <v>938</v>
      </c>
      <c r="F782" t="s">
        <v>939</v>
      </c>
      <c r="G782" t="s">
        <v>56</v>
      </c>
      <c r="H782" t="s">
        <v>57</v>
      </c>
      <c r="I782" t="s">
        <v>21</v>
      </c>
      <c r="J782" t="s">
        <v>1251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9">
        <f t="shared" si="66"/>
        <v>0</v>
      </c>
      <c r="Q782" s="9">
        <f t="shared" si="70"/>
        <v>0</v>
      </c>
      <c r="R782" s="9">
        <f t="shared" si="70"/>
        <v>0</v>
      </c>
      <c r="S782" s="9">
        <f t="shared" si="70"/>
        <v>0</v>
      </c>
      <c r="T782" s="9">
        <f t="shared" si="70"/>
        <v>0</v>
      </c>
      <c r="U782" s="9">
        <f t="shared" si="70"/>
        <v>0</v>
      </c>
      <c r="V782" s="9">
        <f t="shared" si="70"/>
        <v>0</v>
      </c>
      <c r="W782" s="3">
        <f t="shared" si="69"/>
        <v>0</v>
      </c>
      <c r="X782" s="3">
        <f t="shared" si="67"/>
        <v>0</v>
      </c>
      <c r="Y782" s="3">
        <f>VLOOKUP(J782,[1]BD!$J$2:$W$2575,14,FALSE)</f>
        <v>2000</v>
      </c>
      <c r="Z782" s="3">
        <f t="shared" si="68"/>
        <v>2000</v>
      </c>
      <c r="AA782" s="17">
        <f>VLOOKUP(J782,Budget!$J$2:$AB$2575,19,FALSE)</f>
        <v>0</v>
      </c>
      <c r="AB782" s="17">
        <f>VLOOKUP(J782,Budget!$J$2:$AB$2575,5,FALSE)</f>
        <v>0</v>
      </c>
    </row>
    <row r="783" spans="1:28" x14ac:dyDescent="0.2">
      <c r="A783" t="s">
        <v>1235</v>
      </c>
      <c r="B783" t="s">
        <v>1236</v>
      </c>
      <c r="C783" t="s">
        <v>1195</v>
      </c>
      <c r="D783" t="s">
        <v>1195</v>
      </c>
      <c r="E783" t="s">
        <v>938</v>
      </c>
      <c r="F783" t="s">
        <v>939</v>
      </c>
      <c r="G783" t="s">
        <v>59</v>
      </c>
      <c r="H783" t="s">
        <v>60</v>
      </c>
      <c r="I783" t="s">
        <v>21</v>
      </c>
      <c r="J783" t="s">
        <v>1252</v>
      </c>
      <c r="K783" s="3">
        <v>0</v>
      </c>
      <c r="L783" s="3">
        <v>374.63505535183037</v>
      </c>
      <c r="M783" s="3">
        <v>0</v>
      </c>
      <c r="N783" s="3">
        <v>0</v>
      </c>
      <c r="O783" s="3">
        <v>93.658763837957594</v>
      </c>
      <c r="P783" s="9">
        <f t="shared" si="66"/>
        <v>93.658763837957594</v>
      </c>
      <c r="Q783" s="9">
        <f t="shared" si="70"/>
        <v>93.658763837957594</v>
      </c>
      <c r="R783" s="9">
        <f t="shared" si="70"/>
        <v>93.658763837957594</v>
      </c>
      <c r="S783" s="9">
        <f t="shared" si="70"/>
        <v>93.658763837957594</v>
      </c>
      <c r="T783" s="9">
        <f t="shared" si="70"/>
        <v>93.658763837957594</v>
      </c>
      <c r="U783" s="9">
        <f t="shared" si="70"/>
        <v>93.658763837957594</v>
      </c>
      <c r="V783" s="9">
        <f t="shared" si="70"/>
        <v>93.658763837957594</v>
      </c>
      <c r="W783" s="3">
        <f t="shared" si="69"/>
        <v>468.293819189788</v>
      </c>
      <c r="X783" s="3">
        <f t="shared" si="67"/>
        <v>1123.9051660554912</v>
      </c>
      <c r="Y783" s="3">
        <f>VLOOKUP(J783,[1]BD!$J$2:$W$2575,14,FALSE)</f>
        <v>3200</v>
      </c>
      <c r="Z783" s="3">
        <f t="shared" si="68"/>
        <v>2076.0948339445085</v>
      </c>
      <c r="AA783" s="17">
        <f>VLOOKUP(J783,Budget!$J$2:$AB$2575,19,FALSE)</f>
        <v>1000</v>
      </c>
      <c r="AB783" s="17">
        <f>VLOOKUP(J783,Budget!$J$2:$AB$2575,5,FALSE)</f>
        <v>0</v>
      </c>
    </row>
    <row r="784" spans="1:28" x14ac:dyDescent="0.2">
      <c r="A784" t="s">
        <v>1235</v>
      </c>
      <c r="B784" t="s">
        <v>1236</v>
      </c>
      <c r="C784" t="s">
        <v>1195</v>
      </c>
      <c r="D784" t="s">
        <v>1195</v>
      </c>
      <c r="E784" t="s">
        <v>938</v>
      </c>
      <c r="F784" t="s">
        <v>939</v>
      </c>
      <c r="G784" t="s">
        <v>765</v>
      </c>
      <c r="H784" t="s">
        <v>766</v>
      </c>
      <c r="I784" t="s">
        <v>21</v>
      </c>
      <c r="J784" t="s">
        <v>1253</v>
      </c>
      <c r="K784" s="3">
        <v>139.44611706594563</v>
      </c>
      <c r="L784" s="3">
        <v>124.91327611835102</v>
      </c>
      <c r="M784" s="3">
        <v>133.31740555871264</v>
      </c>
      <c r="N784" s="3">
        <v>98.585092750821943</v>
      </c>
      <c r="O784" s="3">
        <v>124.06547287345781</v>
      </c>
      <c r="P784" s="9">
        <f t="shared" si="66"/>
        <v>124.06547287345782</v>
      </c>
      <c r="Q784" s="9">
        <f t="shared" si="70"/>
        <v>124.06547287345782</v>
      </c>
      <c r="R784" s="9">
        <f t="shared" si="70"/>
        <v>124.06547287345782</v>
      </c>
      <c r="S784" s="9">
        <f t="shared" si="70"/>
        <v>124.06547287345782</v>
      </c>
      <c r="T784" s="9">
        <f t="shared" si="70"/>
        <v>124.06547287345782</v>
      </c>
      <c r="U784" s="9">
        <f t="shared" si="70"/>
        <v>124.06547287345782</v>
      </c>
      <c r="V784" s="9">
        <f t="shared" si="70"/>
        <v>124.06547287345782</v>
      </c>
      <c r="W784" s="3">
        <f t="shared" si="69"/>
        <v>620.32736436728908</v>
      </c>
      <c r="X784" s="3">
        <f t="shared" si="67"/>
        <v>1488.7856744814937</v>
      </c>
      <c r="Y784" s="3">
        <f>VLOOKUP(J784,[1]BD!$J$2:$W$2575,14,FALSE)</f>
        <v>1440</v>
      </c>
      <c r="Z784" s="3">
        <f t="shared" si="68"/>
        <v>-48.785674481493743</v>
      </c>
      <c r="AA784" s="17">
        <f>VLOOKUP(J784,Budget!$J$2:$AB$2575,19,FALSE)</f>
        <v>600</v>
      </c>
      <c r="AB784" s="17">
        <f>VLOOKUP(J784,Budget!$J$2:$AB$2575,5,FALSE)</f>
        <v>120</v>
      </c>
    </row>
    <row r="785" spans="1:28" x14ac:dyDescent="0.2">
      <c r="A785" t="s">
        <v>1235</v>
      </c>
      <c r="B785" t="s">
        <v>1236</v>
      </c>
      <c r="C785" t="s">
        <v>1195</v>
      </c>
      <c r="D785" t="s">
        <v>1195</v>
      </c>
      <c r="E785" t="s">
        <v>938</v>
      </c>
      <c r="F785" t="s">
        <v>939</v>
      </c>
      <c r="G785" t="s">
        <v>68</v>
      </c>
      <c r="H785" t="s">
        <v>69</v>
      </c>
      <c r="I785" t="s">
        <v>21</v>
      </c>
      <c r="J785" t="s">
        <v>1254</v>
      </c>
      <c r="K785" s="3">
        <v>131.8252240032987</v>
      </c>
      <c r="L785" s="3">
        <v>26.113350935273203</v>
      </c>
      <c r="M785" s="3">
        <v>50.772437024400197</v>
      </c>
      <c r="N785" s="3">
        <v>115.55521674228095</v>
      </c>
      <c r="O785" s="3">
        <v>81.066557176313268</v>
      </c>
      <c r="P785" s="9">
        <f t="shared" si="66"/>
        <v>81.066557176313268</v>
      </c>
      <c r="Q785" s="9">
        <f t="shared" si="70"/>
        <v>81.066557176313268</v>
      </c>
      <c r="R785" s="9">
        <f t="shared" si="70"/>
        <v>81.066557176313268</v>
      </c>
      <c r="S785" s="9">
        <f t="shared" si="70"/>
        <v>81.066557176313268</v>
      </c>
      <c r="T785" s="9">
        <f t="shared" si="70"/>
        <v>81.066557176313268</v>
      </c>
      <c r="U785" s="9">
        <f t="shared" si="70"/>
        <v>81.066557176313268</v>
      </c>
      <c r="V785" s="9">
        <f t="shared" si="70"/>
        <v>81.066557176313268</v>
      </c>
      <c r="W785" s="3">
        <f t="shared" si="69"/>
        <v>405.33278588156634</v>
      </c>
      <c r="X785" s="3">
        <f t="shared" si="67"/>
        <v>972.79868611575921</v>
      </c>
      <c r="Y785" s="3">
        <f>VLOOKUP(J785,[1]BD!$J$2:$W$2575,14,FALSE)</f>
        <v>1200</v>
      </c>
      <c r="Z785" s="3">
        <f t="shared" si="68"/>
        <v>227.20131388424079</v>
      </c>
      <c r="AA785" s="17">
        <f>VLOOKUP(J785,Budget!$J$2:$AB$2575,19,FALSE)</f>
        <v>500</v>
      </c>
      <c r="AB785" s="17">
        <f>VLOOKUP(J785,Budget!$J$2:$AB$2575,5,FALSE)</f>
        <v>100</v>
      </c>
    </row>
    <row r="786" spans="1:28" x14ac:dyDescent="0.2">
      <c r="A786" t="s">
        <v>1255</v>
      </c>
      <c r="B786" t="s">
        <v>1256</v>
      </c>
      <c r="C786" t="s">
        <v>1195</v>
      </c>
      <c r="D786" t="s">
        <v>1195</v>
      </c>
      <c r="E786" t="s">
        <v>938</v>
      </c>
      <c r="F786" t="s">
        <v>939</v>
      </c>
      <c r="G786" t="s">
        <v>15</v>
      </c>
      <c r="H786" t="s">
        <v>16</v>
      </c>
      <c r="I786" t="s">
        <v>17</v>
      </c>
      <c r="J786" t="s">
        <v>1257</v>
      </c>
      <c r="K786" s="3">
        <v>352045.37</v>
      </c>
      <c r="L786" s="3">
        <v>298473.82999999996</v>
      </c>
      <c r="M786" s="3">
        <v>298473.82999999996</v>
      </c>
      <c r="N786" s="3">
        <v>380707.77</v>
      </c>
      <c r="O786" s="3">
        <v>332425.19999999995</v>
      </c>
      <c r="P786" s="9">
        <f t="shared" si="66"/>
        <v>332425.19999999995</v>
      </c>
      <c r="Q786" s="9">
        <f t="shared" si="70"/>
        <v>332425.19999999995</v>
      </c>
      <c r="R786" s="9">
        <f t="shared" si="70"/>
        <v>332425.19999999995</v>
      </c>
      <c r="S786" s="9">
        <f t="shared" si="70"/>
        <v>332425.19999999995</v>
      </c>
      <c r="T786" s="9">
        <f t="shared" si="70"/>
        <v>332425.19999999995</v>
      </c>
      <c r="U786" s="9">
        <f t="shared" si="70"/>
        <v>332425.19999999995</v>
      </c>
      <c r="V786" s="9">
        <f t="shared" si="70"/>
        <v>332425.19999999995</v>
      </c>
      <c r="W786" s="3">
        <f t="shared" si="69"/>
        <v>1662125.9999999998</v>
      </c>
      <c r="X786" s="3">
        <f t="shared" si="67"/>
        <v>3989102.4000000004</v>
      </c>
      <c r="Y786" s="3">
        <f>VLOOKUP(J786,[1]BD!$J$2:$W$2575,14,FALSE)</f>
        <v>4001477</v>
      </c>
      <c r="Z786" s="3">
        <f t="shared" si="68"/>
        <v>12374.599999999627</v>
      </c>
      <c r="AA786" s="17">
        <f>VLOOKUP(J786,Budget!$J$2:$AB$2575,19,FALSE)</f>
        <v>1639361.0999999999</v>
      </c>
      <c r="AB786" s="17">
        <f>VLOOKUP(J786,Budget!$J$2:$AB$2575,5,FALSE)</f>
        <v>380707.77</v>
      </c>
    </row>
    <row r="787" spans="1:28" x14ac:dyDescent="0.2">
      <c r="A787" t="s">
        <v>1255</v>
      </c>
      <c r="B787" t="s">
        <v>1256</v>
      </c>
      <c r="C787" t="s">
        <v>1195</v>
      </c>
      <c r="D787" t="s">
        <v>1195</v>
      </c>
      <c r="E787" t="s">
        <v>938</v>
      </c>
      <c r="F787" t="s">
        <v>939</v>
      </c>
      <c r="G787" t="s">
        <v>347</v>
      </c>
      <c r="H787" t="s">
        <v>348</v>
      </c>
      <c r="I787" t="s">
        <v>17</v>
      </c>
      <c r="J787" t="s">
        <v>1258</v>
      </c>
      <c r="K787" s="3">
        <v>25851.191988605304</v>
      </c>
      <c r="L787" s="3">
        <v>25991.575160992656</v>
      </c>
      <c r="M787" s="3">
        <v>38830.838013978995</v>
      </c>
      <c r="N787" s="3">
        <v>16048.302803194067</v>
      </c>
      <c r="O787" s="3">
        <v>26680.476991692754</v>
      </c>
      <c r="P787" s="9">
        <f t="shared" si="66"/>
        <v>26680.476991692754</v>
      </c>
      <c r="Q787" s="9">
        <f t="shared" si="70"/>
        <v>26680.476991692754</v>
      </c>
      <c r="R787" s="9">
        <f t="shared" si="70"/>
        <v>26680.476991692754</v>
      </c>
      <c r="S787" s="9">
        <f t="shared" si="70"/>
        <v>26680.476991692754</v>
      </c>
      <c r="T787" s="9">
        <f t="shared" si="70"/>
        <v>26680.476991692754</v>
      </c>
      <c r="U787" s="9">
        <f t="shared" si="70"/>
        <v>26680.476991692754</v>
      </c>
      <c r="V787" s="9">
        <f t="shared" si="70"/>
        <v>26680.476991692754</v>
      </c>
      <c r="W787" s="3">
        <f t="shared" si="69"/>
        <v>133402.38495846378</v>
      </c>
      <c r="X787" s="3">
        <f t="shared" si="67"/>
        <v>320165.72390031302</v>
      </c>
      <c r="Y787" s="3">
        <f>VLOOKUP(J787,[1]BD!$J$2:$W$2575,14,FALSE)</f>
        <v>314223.59999999998</v>
      </c>
      <c r="Z787" s="3">
        <f t="shared" si="68"/>
        <v>-5942.1239003130468</v>
      </c>
      <c r="AA787" s="17">
        <f>VLOOKUP(J787,Budget!$J$2:$AB$2575,19,FALSE)</f>
        <v>130637.84</v>
      </c>
      <c r="AB787" s="17">
        <f>VLOOKUP(J787,Budget!$J$2:$AB$2575,5,FALSE)</f>
        <v>26071.200000000001</v>
      </c>
    </row>
    <row r="788" spans="1:28" x14ac:dyDescent="0.2">
      <c r="A788" t="s">
        <v>1255</v>
      </c>
      <c r="B788" t="s">
        <v>1256</v>
      </c>
      <c r="C788" t="s">
        <v>1195</v>
      </c>
      <c r="D788" t="s">
        <v>1195</v>
      </c>
      <c r="E788" t="s">
        <v>938</v>
      </c>
      <c r="F788" t="s">
        <v>939</v>
      </c>
      <c r="G788" t="s">
        <v>19</v>
      </c>
      <c r="H788" t="s">
        <v>20</v>
      </c>
      <c r="I788" t="s">
        <v>21</v>
      </c>
      <c r="J788" t="s">
        <v>1259</v>
      </c>
      <c r="K788" s="3">
        <v>1831.2352734510791</v>
      </c>
      <c r="L788" s="3">
        <v>1419.8703779199652</v>
      </c>
      <c r="M788" s="3">
        <v>781.46673010335292</v>
      </c>
      <c r="N788" s="3">
        <v>1241.6736149714486</v>
      </c>
      <c r="O788" s="3">
        <v>1318.5614991114614</v>
      </c>
      <c r="P788" s="9">
        <f t="shared" si="66"/>
        <v>1318.5614991114614</v>
      </c>
      <c r="Q788" s="9">
        <f t="shared" si="70"/>
        <v>1318.5614991114614</v>
      </c>
      <c r="R788" s="9">
        <f t="shared" si="70"/>
        <v>1318.5614991114614</v>
      </c>
      <c r="S788" s="9">
        <f t="shared" si="70"/>
        <v>1318.5614991114614</v>
      </c>
      <c r="T788" s="9">
        <f t="shared" si="70"/>
        <v>1318.5614991114614</v>
      </c>
      <c r="U788" s="9">
        <f t="shared" si="70"/>
        <v>1318.5614991114614</v>
      </c>
      <c r="V788" s="9">
        <f t="shared" si="70"/>
        <v>1318.5614991114614</v>
      </c>
      <c r="W788" s="3">
        <f t="shared" si="69"/>
        <v>6592.8074955573074</v>
      </c>
      <c r="X788" s="3">
        <f t="shared" si="67"/>
        <v>15822.737989337538</v>
      </c>
      <c r="Y788" s="3">
        <f>VLOOKUP(J788,[1]BD!$J$2:$W$2575,14,FALSE)</f>
        <v>14400</v>
      </c>
      <c r="Z788" s="3">
        <f t="shared" si="68"/>
        <v>-1422.7379893375382</v>
      </c>
      <c r="AA788" s="17">
        <f>VLOOKUP(J788,Budget!$J$2:$AB$2575,19,FALSE)</f>
        <v>6000</v>
      </c>
      <c r="AB788" s="17">
        <f>VLOOKUP(J788,Budget!$J$2:$AB$2575,5,FALSE)</f>
        <v>1200</v>
      </c>
    </row>
    <row r="789" spans="1:28" x14ac:dyDescent="0.2">
      <c r="A789" t="s">
        <v>1255</v>
      </c>
      <c r="B789" t="s">
        <v>1256</v>
      </c>
      <c r="C789" t="s">
        <v>1195</v>
      </c>
      <c r="D789" t="s">
        <v>1195</v>
      </c>
      <c r="E789" t="s">
        <v>938</v>
      </c>
      <c r="F789" t="s">
        <v>939</v>
      </c>
      <c r="G789" t="s">
        <v>23</v>
      </c>
      <c r="H789" t="s">
        <v>24</v>
      </c>
      <c r="I789" t="s">
        <v>21</v>
      </c>
      <c r="J789" t="s">
        <v>1260</v>
      </c>
      <c r="K789" s="3">
        <v>0</v>
      </c>
      <c r="L789" s="3">
        <v>0</v>
      </c>
      <c r="M789" s="3">
        <v>186.54667006454508</v>
      </c>
      <c r="N789" s="3">
        <v>0</v>
      </c>
      <c r="O789" s="3">
        <v>46.636667516136271</v>
      </c>
      <c r="P789" s="9">
        <f t="shared" si="66"/>
        <v>46.636667516136271</v>
      </c>
      <c r="Q789" s="9">
        <f t="shared" si="70"/>
        <v>46.636667516136271</v>
      </c>
      <c r="R789" s="9">
        <f t="shared" si="70"/>
        <v>46.636667516136271</v>
      </c>
      <c r="S789" s="9">
        <f t="shared" si="70"/>
        <v>46.636667516136271</v>
      </c>
      <c r="T789" s="9">
        <f t="shared" si="70"/>
        <v>46.636667516136271</v>
      </c>
      <c r="U789" s="9">
        <f t="shared" si="70"/>
        <v>46.636667516136271</v>
      </c>
      <c r="V789" s="9">
        <f t="shared" si="70"/>
        <v>46.636667516136271</v>
      </c>
      <c r="W789" s="3">
        <f t="shared" si="69"/>
        <v>233.18333758068135</v>
      </c>
      <c r="X789" s="3">
        <f t="shared" si="67"/>
        <v>559.64001019363536</v>
      </c>
      <c r="Y789" s="3">
        <f>VLOOKUP(J789,[1]BD!$J$2:$W$2575,14,FALSE)</f>
        <v>640</v>
      </c>
      <c r="Z789" s="3">
        <f t="shared" si="68"/>
        <v>80.359989806364638</v>
      </c>
      <c r="AA789" s="17">
        <f>VLOOKUP(J789,Budget!$J$2:$AB$2575,19,FALSE)</f>
        <v>160</v>
      </c>
      <c r="AB789" s="17">
        <f>VLOOKUP(J789,Budget!$J$2:$AB$2575,5,FALSE)</f>
        <v>0</v>
      </c>
    </row>
    <row r="790" spans="1:28" x14ac:dyDescent="0.2">
      <c r="A790" t="s">
        <v>1255</v>
      </c>
      <c r="B790" t="s">
        <v>1256</v>
      </c>
      <c r="C790" t="s">
        <v>1195</v>
      </c>
      <c r="D790" t="s">
        <v>1195</v>
      </c>
      <c r="E790" t="s">
        <v>938</v>
      </c>
      <c r="F790" t="s">
        <v>939</v>
      </c>
      <c r="G790" t="s">
        <v>26</v>
      </c>
      <c r="H790" t="s">
        <v>27</v>
      </c>
      <c r="I790" t="s">
        <v>21</v>
      </c>
      <c r="J790" t="s">
        <v>1261</v>
      </c>
      <c r="K790" s="3">
        <v>165.37078525987565</v>
      </c>
      <c r="L790" s="3">
        <v>45.308098511243237</v>
      </c>
      <c r="M790" s="3">
        <v>293.89717666841665</v>
      </c>
      <c r="N790" s="3">
        <v>157.60678966338122</v>
      </c>
      <c r="O790" s="3">
        <v>165.54571252572919</v>
      </c>
      <c r="P790" s="9">
        <f t="shared" si="66"/>
        <v>165.54571252572919</v>
      </c>
      <c r="Q790" s="9">
        <f t="shared" si="70"/>
        <v>165.54571252572919</v>
      </c>
      <c r="R790" s="9">
        <f t="shared" si="70"/>
        <v>165.54571252572919</v>
      </c>
      <c r="S790" s="9">
        <f t="shared" si="70"/>
        <v>165.54571252572919</v>
      </c>
      <c r="T790" s="9">
        <f t="shared" si="70"/>
        <v>165.54571252572919</v>
      </c>
      <c r="U790" s="9">
        <f t="shared" si="70"/>
        <v>165.54571252572919</v>
      </c>
      <c r="V790" s="9">
        <f t="shared" si="70"/>
        <v>165.54571252572919</v>
      </c>
      <c r="W790" s="3">
        <f t="shared" si="69"/>
        <v>827.72856262864593</v>
      </c>
      <c r="X790" s="3">
        <f t="shared" si="67"/>
        <v>1986.5485503087502</v>
      </c>
      <c r="Y790" s="3">
        <f>VLOOKUP(J790,[1]BD!$J$2:$W$2575,14,FALSE)</f>
        <v>2400</v>
      </c>
      <c r="Z790" s="3">
        <f t="shared" si="68"/>
        <v>413.45144969124976</v>
      </c>
      <c r="AA790" s="17">
        <f>VLOOKUP(J790,Budget!$J$2:$AB$2575,19,FALSE)</f>
        <v>1000</v>
      </c>
      <c r="AB790" s="17">
        <f>VLOOKUP(J790,Budget!$J$2:$AB$2575,5,FALSE)</f>
        <v>200</v>
      </c>
    </row>
    <row r="791" spans="1:28" x14ac:dyDescent="0.2">
      <c r="A791" t="s">
        <v>1255</v>
      </c>
      <c r="B791" t="s">
        <v>1256</v>
      </c>
      <c r="C791" t="s">
        <v>1195</v>
      </c>
      <c r="D791" t="s">
        <v>1195</v>
      </c>
      <c r="E791" t="s">
        <v>938</v>
      </c>
      <c r="F791" t="s">
        <v>939</v>
      </c>
      <c r="G791" t="s">
        <v>29</v>
      </c>
      <c r="H791" t="s">
        <v>30</v>
      </c>
      <c r="I791" t="s">
        <v>21</v>
      </c>
      <c r="J791" t="s">
        <v>1262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9">
        <f t="shared" si="66"/>
        <v>0</v>
      </c>
      <c r="Q791" s="9">
        <f t="shared" si="70"/>
        <v>0</v>
      </c>
      <c r="R791" s="9">
        <f t="shared" si="70"/>
        <v>0</v>
      </c>
      <c r="S791" s="9">
        <f t="shared" si="70"/>
        <v>0</v>
      </c>
      <c r="T791" s="9">
        <f t="shared" si="70"/>
        <v>0</v>
      </c>
      <c r="U791" s="9">
        <f t="shared" si="70"/>
        <v>0</v>
      </c>
      <c r="V791" s="9">
        <f t="shared" si="70"/>
        <v>0</v>
      </c>
      <c r="W791" s="3">
        <f t="shared" si="69"/>
        <v>0</v>
      </c>
      <c r="X791" s="3">
        <f t="shared" si="67"/>
        <v>0</v>
      </c>
      <c r="Y791" s="3">
        <f>VLOOKUP(J791,[1]BD!$J$2:$W$2575,14,FALSE)</f>
        <v>8050</v>
      </c>
      <c r="Z791" s="3">
        <f t="shared" si="68"/>
        <v>8050</v>
      </c>
      <c r="AA791" s="17">
        <f>VLOOKUP(J791,Budget!$J$2:$AB$2575,19,FALSE)</f>
        <v>0</v>
      </c>
      <c r="AB791" s="17">
        <f>VLOOKUP(J791,Budget!$J$2:$AB$2575,5,FALSE)</f>
        <v>0</v>
      </c>
    </row>
    <row r="792" spans="1:28" x14ac:dyDescent="0.2">
      <c r="A792" t="s">
        <v>1255</v>
      </c>
      <c r="B792" t="s">
        <v>1256</v>
      </c>
      <c r="C792" t="s">
        <v>1195</v>
      </c>
      <c r="D792" t="s">
        <v>1195</v>
      </c>
      <c r="E792" t="s">
        <v>938</v>
      </c>
      <c r="F792" t="s">
        <v>939</v>
      </c>
      <c r="G792" t="s">
        <v>32</v>
      </c>
      <c r="H792" t="s">
        <v>33</v>
      </c>
      <c r="I792" t="s">
        <v>21</v>
      </c>
      <c r="J792" t="s">
        <v>1263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9">
        <f t="shared" si="66"/>
        <v>0</v>
      </c>
      <c r="Q792" s="9">
        <f t="shared" si="70"/>
        <v>0</v>
      </c>
      <c r="R792" s="9">
        <f t="shared" si="70"/>
        <v>0</v>
      </c>
      <c r="S792" s="9">
        <f t="shared" si="70"/>
        <v>0</v>
      </c>
      <c r="T792" s="9">
        <f t="shared" si="70"/>
        <v>0</v>
      </c>
      <c r="U792" s="9">
        <f t="shared" si="70"/>
        <v>0</v>
      </c>
      <c r="V792" s="9">
        <f t="shared" si="70"/>
        <v>0</v>
      </c>
      <c r="W792" s="3">
        <f t="shared" si="69"/>
        <v>0</v>
      </c>
      <c r="X792" s="3">
        <f t="shared" si="67"/>
        <v>0</v>
      </c>
      <c r="Y792" s="3">
        <f>VLOOKUP(J792,[1]BD!$J$2:$W$2575,14,FALSE)</f>
        <v>2500</v>
      </c>
      <c r="Z792" s="3">
        <f t="shared" si="68"/>
        <v>2500</v>
      </c>
      <c r="AA792" s="17">
        <f>VLOOKUP(J792,Budget!$J$2:$AB$2575,19,FALSE)</f>
        <v>0</v>
      </c>
      <c r="AB792" s="17">
        <f>VLOOKUP(J792,Budget!$J$2:$AB$2575,5,FALSE)</f>
        <v>0</v>
      </c>
    </row>
    <row r="793" spans="1:28" x14ac:dyDescent="0.2">
      <c r="A793" t="s">
        <v>1255</v>
      </c>
      <c r="B793" t="s">
        <v>1256</v>
      </c>
      <c r="C793" t="s">
        <v>1195</v>
      </c>
      <c r="D793" t="s">
        <v>1195</v>
      </c>
      <c r="E793" t="s">
        <v>938</v>
      </c>
      <c r="F793" t="s">
        <v>939</v>
      </c>
      <c r="G793" t="s">
        <v>35</v>
      </c>
      <c r="H793" t="s">
        <v>36</v>
      </c>
      <c r="I793" t="s">
        <v>21</v>
      </c>
      <c r="J793" t="s">
        <v>1264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9">
        <f t="shared" si="66"/>
        <v>0</v>
      </c>
      <c r="Q793" s="9">
        <f t="shared" si="70"/>
        <v>0</v>
      </c>
      <c r="R793" s="9">
        <f t="shared" si="70"/>
        <v>0</v>
      </c>
      <c r="S793" s="9">
        <f t="shared" si="70"/>
        <v>0</v>
      </c>
      <c r="T793" s="9">
        <f t="shared" si="70"/>
        <v>0</v>
      </c>
      <c r="U793" s="9">
        <f t="shared" si="70"/>
        <v>0</v>
      </c>
      <c r="V793" s="9">
        <f t="shared" si="70"/>
        <v>0</v>
      </c>
      <c r="W793" s="3">
        <f t="shared" si="69"/>
        <v>0</v>
      </c>
      <c r="X793" s="3">
        <f t="shared" si="67"/>
        <v>0</v>
      </c>
      <c r="Y793" s="3">
        <f>VLOOKUP(J793,[1]BD!$J$2:$W$2575,14,FALSE)</f>
        <v>1000</v>
      </c>
      <c r="Z793" s="3">
        <f t="shared" si="68"/>
        <v>1000</v>
      </c>
      <c r="AA793" s="17">
        <f>VLOOKUP(J793,Budget!$J$2:$AB$2575,19,FALSE)</f>
        <v>0</v>
      </c>
      <c r="AB793" s="17">
        <f>VLOOKUP(J793,Budget!$J$2:$AB$2575,5,FALSE)</f>
        <v>0</v>
      </c>
    </row>
    <row r="794" spans="1:28" x14ac:dyDescent="0.2">
      <c r="A794" t="s">
        <v>1255</v>
      </c>
      <c r="B794" t="s">
        <v>1256</v>
      </c>
      <c r="C794" t="s">
        <v>1195</v>
      </c>
      <c r="D794" t="s">
        <v>1195</v>
      </c>
      <c r="E794" t="s">
        <v>938</v>
      </c>
      <c r="F794" t="s">
        <v>939</v>
      </c>
      <c r="G794" t="s">
        <v>38</v>
      </c>
      <c r="H794" t="s">
        <v>39</v>
      </c>
      <c r="I794" t="s">
        <v>21</v>
      </c>
      <c r="J794" t="s">
        <v>1265</v>
      </c>
      <c r="K794" s="3">
        <v>324.55509666870148</v>
      </c>
      <c r="L794" s="3">
        <v>1949.2433264737513</v>
      </c>
      <c r="M794" s="3">
        <v>1103.055901482842</v>
      </c>
      <c r="N794" s="3">
        <v>1026.4950027293244</v>
      </c>
      <c r="O794" s="3">
        <v>1100.8373318386548</v>
      </c>
      <c r="P794" s="9">
        <f t="shared" si="66"/>
        <v>1100.8373318386548</v>
      </c>
      <c r="Q794" s="9">
        <f t="shared" si="70"/>
        <v>1100.8373318386548</v>
      </c>
      <c r="R794" s="9">
        <f t="shared" si="70"/>
        <v>1100.8373318386548</v>
      </c>
      <c r="S794" s="9">
        <f t="shared" si="70"/>
        <v>1100.8373318386548</v>
      </c>
      <c r="T794" s="9">
        <f t="shared" si="70"/>
        <v>1100.8373318386548</v>
      </c>
      <c r="U794" s="9">
        <f t="shared" si="70"/>
        <v>1100.8373318386548</v>
      </c>
      <c r="V794" s="9">
        <f t="shared" si="70"/>
        <v>1100.8373318386548</v>
      </c>
      <c r="W794" s="3">
        <f t="shared" si="69"/>
        <v>5504.186659193274</v>
      </c>
      <c r="X794" s="3">
        <f t="shared" si="67"/>
        <v>13210.047982063857</v>
      </c>
      <c r="Y794" s="3">
        <f>VLOOKUP(J794,[1]BD!$J$2:$W$2575,14,FALSE)</f>
        <v>17177.445674419454</v>
      </c>
      <c r="Z794" s="3">
        <f t="shared" si="68"/>
        <v>3967.3976923555965</v>
      </c>
      <c r="AA794" s="17">
        <f>VLOOKUP(J794,Budget!$J$2:$AB$2575,19,FALSE)</f>
        <v>7157.269031008107</v>
      </c>
      <c r="AB794" s="17">
        <f>VLOOKUP(J794,Budget!$J$2:$AB$2575,5,FALSE)</f>
        <v>1431.4538062016213</v>
      </c>
    </row>
    <row r="795" spans="1:28" x14ac:dyDescent="0.2">
      <c r="A795" t="s">
        <v>1255</v>
      </c>
      <c r="B795" t="s">
        <v>1256</v>
      </c>
      <c r="C795" t="s">
        <v>1195</v>
      </c>
      <c r="D795" t="s">
        <v>1195</v>
      </c>
      <c r="E795" t="s">
        <v>938</v>
      </c>
      <c r="F795" t="s">
        <v>939</v>
      </c>
      <c r="G795" t="s">
        <v>41</v>
      </c>
      <c r="H795" t="s">
        <v>42</v>
      </c>
      <c r="I795" t="s">
        <v>21</v>
      </c>
      <c r="J795" t="s">
        <v>1266</v>
      </c>
      <c r="K795" s="3">
        <v>650.69140443711399</v>
      </c>
      <c r="L795" s="3">
        <v>419.64666199215117</v>
      </c>
      <c r="M795" s="3">
        <v>540.05394434629852</v>
      </c>
      <c r="N795" s="3">
        <v>788.65832848165587</v>
      </c>
      <c r="O795" s="3">
        <v>599.76258481430489</v>
      </c>
      <c r="P795" s="9">
        <f t="shared" si="66"/>
        <v>599.76258481430489</v>
      </c>
      <c r="Q795" s="9">
        <f t="shared" si="70"/>
        <v>599.76258481430489</v>
      </c>
      <c r="R795" s="9">
        <f t="shared" si="70"/>
        <v>599.76258481430489</v>
      </c>
      <c r="S795" s="9">
        <f t="shared" si="70"/>
        <v>599.76258481430489</v>
      </c>
      <c r="T795" s="9">
        <f t="shared" si="70"/>
        <v>599.76258481430489</v>
      </c>
      <c r="U795" s="9">
        <f t="shared" si="70"/>
        <v>599.76258481430489</v>
      </c>
      <c r="V795" s="9">
        <f t="shared" si="70"/>
        <v>599.76258481430489</v>
      </c>
      <c r="W795" s="3">
        <f t="shared" si="69"/>
        <v>2998.8129240715243</v>
      </c>
      <c r="X795" s="3">
        <f t="shared" si="67"/>
        <v>7197.15101777166</v>
      </c>
      <c r="Y795" s="3">
        <f>VLOOKUP(J795,[1]BD!$J$2:$W$2575,14,FALSE)</f>
        <v>7200</v>
      </c>
      <c r="Z795" s="3">
        <f t="shared" si="68"/>
        <v>2.8489822283399917</v>
      </c>
      <c r="AA795" s="17">
        <f>VLOOKUP(J795,Budget!$J$2:$AB$2575,19,FALSE)</f>
        <v>3000</v>
      </c>
      <c r="AB795" s="17">
        <f>VLOOKUP(J795,Budget!$J$2:$AB$2575,5,FALSE)</f>
        <v>600</v>
      </c>
    </row>
    <row r="796" spans="1:28" x14ac:dyDescent="0.2">
      <c r="A796" t="s">
        <v>1255</v>
      </c>
      <c r="B796" t="s">
        <v>1256</v>
      </c>
      <c r="C796" t="s">
        <v>1195</v>
      </c>
      <c r="D796" t="s">
        <v>1195</v>
      </c>
      <c r="E796" t="s">
        <v>938</v>
      </c>
      <c r="F796" t="s">
        <v>939</v>
      </c>
      <c r="G796" t="s">
        <v>44</v>
      </c>
      <c r="H796" t="s">
        <v>45</v>
      </c>
      <c r="I796" t="s">
        <v>21</v>
      </c>
      <c r="J796" t="s">
        <v>1267</v>
      </c>
      <c r="K796" s="3">
        <v>104.35266257020903</v>
      </c>
      <c r="L796" s="3">
        <v>60.298220502788055</v>
      </c>
      <c r="M796" s="3">
        <v>103.75281235074968</v>
      </c>
      <c r="N796" s="3">
        <v>83.805520358742555</v>
      </c>
      <c r="O796" s="3">
        <v>88.052303945622327</v>
      </c>
      <c r="P796" s="9">
        <f t="shared" si="66"/>
        <v>88.052303945622327</v>
      </c>
      <c r="Q796" s="9">
        <f t="shared" si="70"/>
        <v>88.052303945622327</v>
      </c>
      <c r="R796" s="9">
        <f t="shared" si="70"/>
        <v>88.052303945622327</v>
      </c>
      <c r="S796" s="9">
        <f t="shared" si="70"/>
        <v>88.052303945622327</v>
      </c>
      <c r="T796" s="9">
        <f t="shared" si="70"/>
        <v>88.052303945622327</v>
      </c>
      <c r="U796" s="9">
        <f t="shared" si="70"/>
        <v>88.052303945622327</v>
      </c>
      <c r="V796" s="9">
        <f t="shared" si="70"/>
        <v>88.052303945622327</v>
      </c>
      <c r="W796" s="3">
        <f t="shared" si="69"/>
        <v>440.26151972811164</v>
      </c>
      <c r="X796" s="3">
        <f t="shared" si="67"/>
        <v>1056.6276473474677</v>
      </c>
      <c r="Y796" s="3">
        <f>VLOOKUP(J796,[1]BD!$J$2:$W$2575,14,FALSE)</f>
        <v>1200</v>
      </c>
      <c r="Z796" s="3">
        <f t="shared" si="68"/>
        <v>143.3723526525323</v>
      </c>
      <c r="AA796" s="17">
        <f>VLOOKUP(J796,Budget!$J$2:$AB$2575,19,FALSE)</f>
        <v>500</v>
      </c>
      <c r="AB796" s="17">
        <f>VLOOKUP(J796,Budget!$J$2:$AB$2575,5,FALSE)</f>
        <v>100</v>
      </c>
    </row>
    <row r="797" spans="1:28" x14ac:dyDescent="0.2">
      <c r="A797" t="s">
        <v>1255</v>
      </c>
      <c r="B797" t="s">
        <v>1256</v>
      </c>
      <c r="C797" t="s">
        <v>1195</v>
      </c>
      <c r="D797" t="s">
        <v>1195</v>
      </c>
      <c r="E797" t="s">
        <v>938</v>
      </c>
      <c r="F797" t="s">
        <v>939</v>
      </c>
      <c r="G797" t="s">
        <v>47</v>
      </c>
      <c r="H797" t="s">
        <v>48</v>
      </c>
      <c r="I797" t="s">
        <v>21</v>
      </c>
      <c r="J797" t="s">
        <v>1268</v>
      </c>
      <c r="K797" s="3">
        <v>218.23176824440372</v>
      </c>
      <c r="L797" s="3">
        <v>0</v>
      </c>
      <c r="M797" s="3">
        <v>0</v>
      </c>
      <c r="N797" s="3">
        <v>0</v>
      </c>
      <c r="O797" s="3">
        <v>54.557942061100931</v>
      </c>
      <c r="P797" s="9">
        <f t="shared" si="66"/>
        <v>54.557942061100924</v>
      </c>
      <c r="Q797" s="9">
        <f t="shared" si="70"/>
        <v>54.557942061100924</v>
      </c>
      <c r="R797" s="9">
        <f t="shared" si="70"/>
        <v>54.557942061100924</v>
      </c>
      <c r="S797" s="9">
        <f t="shared" si="70"/>
        <v>54.557942061100924</v>
      </c>
      <c r="T797" s="9">
        <f t="shared" si="70"/>
        <v>54.557942061100924</v>
      </c>
      <c r="U797" s="9">
        <f t="shared" si="70"/>
        <v>54.557942061100924</v>
      </c>
      <c r="V797" s="9">
        <f t="shared" si="70"/>
        <v>54.557942061100924</v>
      </c>
      <c r="W797" s="3">
        <f t="shared" si="69"/>
        <v>272.78971030550463</v>
      </c>
      <c r="X797" s="3">
        <f t="shared" si="67"/>
        <v>654.69530473321095</v>
      </c>
      <c r="Y797" s="3">
        <f>VLOOKUP(J797,[1]BD!$J$2:$W$2575,14,FALSE)</f>
        <v>1000</v>
      </c>
      <c r="Z797" s="3">
        <f t="shared" si="68"/>
        <v>345.30469526678905</v>
      </c>
      <c r="AA797" s="17">
        <f>VLOOKUP(J797,Budget!$J$2:$AB$2575,19,FALSE)</f>
        <v>500</v>
      </c>
      <c r="AB797" s="17">
        <f>VLOOKUP(J797,Budget!$J$2:$AB$2575,5,FALSE)</f>
        <v>0</v>
      </c>
    </row>
    <row r="798" spans="1:28" x14ac:dyDescent="0.2">
      <c r="A798" t="s">
        <v>1255</v>
      </c>
      <c r="B798" t="s">
        <v>1256</v>
      </c>
      <c r="C798" t="s">
        <v>1195</v>
      </c>
      <c r="D798" t="s">
        <v>1195</v>
      </c>
      <c r="E798" t="s">
        <v>938</v>
      </c>
      <c r="F798" t="s">
        <v>939</v>
      </c>
      <c r="G798" t="s">
        <v>50</v>
      </c>
      <c r="H798" t="s">
        <v>51</v>
      </c>
      <c r="I798" t="s">
        <v>21</v>
      </c>
      <c r="J798" t="s">
        <v>1269</v>
      </c>
      <c r="K798" s="3">
        <v>23.006175857005811</v>
      </c>
      <c r="L798" s="3">
        <v>190.98464300396168</v>
      </c>
      <c r="M798" s="3">
        <v>20.581177734038757</v>
      </c>
      <c r="N798" s="3">
        <v>47.996801169928062</v>
      </c>
      <c r="O798" s="3">
        <v>70.642199441233572</v>
      </c>
      <c r="P798" s="9">
        <f t="shared" si="66"/>
        <v>70.642199441233572</v>
      </c>
      <c r="Q798" s="9">
        <f t="shared" si="70"/>
        <v>70.642199441233572</v>
      </c>
      <c r="R798" s="9">
        <f t="shared" si="70"/>
        <v>70.642199441233572</v>
      </c>
      <c r="S798" s="9">
        <f t="shared" si="70"/>
        <v>70.642199441233572</v>
      </c>
      <c r="T798" s="9">
        <f t="shared" si="70"/>
        <v>70.642199441233572</v>
      </c>
      <c r="U798" s="9">
        <f t="shared" si="70"/>
        <v>70.642199441233572</v>
      </c>
      <c r="V798" s="9">
        <f t="shared" si="70"/>
        <v>70.642199441233572</v>
      </c>
      <c r="W798" s="3">
        <f t="shared" si="69"/>
        <v>353.21099720616786</v>
      </c>
      <c r="X798" s="3">
        <f t="shared" si="67"/>
        <v>847.70639329480264</v>
      </c>
      <c r="Y798" s="3">
        <f>VLOOKUP(J798,[1]BD!$J$2:$W$2575,14,FALSE)</f>
        <v>1320</v>
      </c>
      <c r="Z798" s="3">
        <f t="shared" si="68"/>
        <v>472.29360670519736</v>
      </c>
      <c r="AA798" s="17">
        <f>VLOOKUP(J798,Budget!$J$2:$AB$2575,19,FALSE)</f>
        <v>550</v>
      </c>
      <c r="AB798" s="17">
        <f>VLOOKUP(J798,Budget!$J$2:$AB$2575,5,FALSE)</f>
        <v>110</v>
      </c>
    </row>
    <row r="799" spans="1:28" x14ac:dyDescent="0.2">
      <c r="A799" t="s">
        <v>1255</v>
      </c>
      <c r="B799" t="s">
        <v>1256</v>
      </c>
      <c r="C799" t="s">
        <v>1195</v>
      </c>
      <c r="D799" t="s">
        <v>1195</v>
      </c>
      <c r="E799" t="s">
        <v>938</v>
      </c>
      <c r="F799" t="s">
        <v>939</v>
      </c>
      <c r="G799" t="s">
        <v>53</v>
      </c>
      <c r="H799" t="s">
        <v>54</v>
      </c>
      <c r="I799" t="s">
        <v>21</v>
      </c>
      <c r="J799" t="s">
        <v>1270</v>
      </c>
      <c r="K799" s="3">
        <v>0</v>
      </c>
      <c r="L799" s="3">
        <v>0</v>
      </c>
      <c r="M799" s="3">
        <v>9002.2967470882413</v>
      </c>
      <c r="N799" s="3">
        <v>0</v>
      </c>
      <c r="O799" s="3">
        <v>2250.5741867720603</v>
      </c>
      <c r="P799" s="9">
        <f t="shared" si="66"/>
        <v>2250.5741867720603</v>
      </c>
      <c r="Q799" s="9">
        <f t="shared" si="70"/>
        <v>2250.5741867720603</v>
      </c>
      <c r="R799" s="9">
        <f t="shared" si="70"/>
        <v>2250.5741867720603</v>
      </c>
      <c r="S799" s="9">
        <f t="shared" si="70"/>
        <v>2250.5741867720603</v>
      </c>
      <c r="T799" s="9">
        <f t="shared" si="70"/>
        <v>2250.5741867720603</v>
      </c>
      <c r="U799" s="9">
        <f t="shared" si="70"/>
        <v>2250.5741867720603</v>
      </c>
      <c r="V799" s="9">
        <f t="shared" si="70"/>
        <v>2250.5741867720603</v>
      </c>
      <c r="W799" s="3">
        <f t="shared" si="69"/>
        <v>11252.870933860302</v>
      </c>
      <c r="X799" s="3">
        <f t="shared" si="67"/>
        <v>27006.890241264726</v>
      </c>
      <c r="Y799" s="3">
        <f>VLOOKUP(J799,[1]BD!$J$2:$W$2575,14,FALSE)</f>
        <v>5000</v>
      </c>
      <c r="Z799" s="3">
        <f t="shared" si="68"/>
        <v>-22006.890241264726</v>
      </c>
      <c r="AA799" s="17">
        <f>VLOOKUP(J799,Budget!$J$2:$AB$2575,19,FALSE)</f>
        <v>5000</v>
      </c>
      <c r="AB799" s="17">
        <f>VLOOKUP(J799,Budget!$J$2:$AB$2575,5,FALSE)</f>
        <v>0</v>
      </c>
    </row>
    <row r="800" spans="1:28" x14ac:dyDescent="0.2">
      <c r="A800" t="s">
        <v>1255</v>
      </c>
      <c r="B800" t="s">
        <v>1256</v>
      </c>
      <c r="C800" t="s">
        <v>1195</v>
      </c>
      <c r="D800" t="s">
        <v>1195</v>
      </c>
      <c r="E800" t="s">
        <v>938</v>
      </c>
      <c r="F800" t="s">
        <v>939</v>
      </c>
      <c r="G800" t="s">
        <v>56</v>
      </c>
      <c r="H800" t="s">
        <v>57</v>
      </c>
      <c r="I800" t="s">
        <v>21</v>
      </c>
      <c r="J800" t="s">
        <v>1271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9">
        <f t="shared" si="66"/>
        <v>0</v>
      </c>
      <c r="Q800" s="9">
        <f t="shared" si="70"/>
        <v>0</v>
      </c>
      <c r="R800" s="9">
        <f t="shared" si="70"/>
        <v>0</v>
      </c>
      <c r="S800" s="9">
        <f t="shared" si="70"/>
        <v>0</v>
      </c>
      <c r="T800" s="9">
        <f t="shared" si="70"/>
        <v>0</v>
      </c>
      <c r="U800" s="9">
        <f t="shared" si="70"/>
        <v>0</v>
      </c>
      <c r="V800" s="9">
        <f t="shared" si="70"/>
        <v>0</v>
      </c>
      <c r="W800" s="3">
        <f t="shared" si="69"/>
        <v>0</v>
      </c>
      <c r="X800" s="3">
        <f t="shared" si="67"/>
        <v>0</v>
      </c>
      <c r="Y800" s="3">
        <f>VLOOKUP(J800,[1]BD!$J$2:$W$2575,14,FALSE)</f>
        <v>7000</v>
      </c>
      <c r="Z800" s="3">
        <f t="shared" si="68"/>
        <v>7000</v>
      </c>
      <c r="AA800" s="17">
        <f>VLOOKUP(J800,Budget!$J$2:$AB$2575,19,FALSE)</f>
        <v>0</v>
      </c>
      <c r="AB800" s="17">
        <f>VLOOKUP(J800,Budget!$J$2:$AB$2575,5,FALSE)</f>
        <v>0</v>
      </c>
    </row>
    <row r="801" spans="1:28" x14ac:dyDescent="0.2">
      <c r="A801" t="s">
        <v>1255</v>
      </c>
      <c r="B801" t="s">
        <v>1256</v>
      </c>
      <c r="C801" t="s">
        <v>1195</v>
      </c>
      <c r="D801" t="s">
        <v>1195</v>
      </c>
      <c r="E801" t="s">
        <v>938</v>
      </c>
      <c r="F801" t="s">
        <v>939</v>
      </c>
      <c r="G801" t="s">
        <v>59</v>
      </c>
      <c r="H801" t="s">
        <v>60</v>
      </c>
      <c r="I801" t="s">
        <v>21</v>
      </c>
      <c r="J801" t="s">
        <v>1272</v>
      </c>
      <c r="K801" s="3">
        <v>327.59808142417387</v>
      </c>
      <c r="L801" s="3">
        <v>0</v>
      </c>
      <c r="M801" s="3">
        <v>1.3500351809743656</v>
      </c>
      <c r="N801" s="3">
        <v>0</v>
      </c>
      <c r="O801" s="3">
        <v>82.237029151287061</v>
      </c>
      <c r="P801" s="9">
        <f t="shared" si="66"/>
        <v>82.237029151287061</v>
      </c>
      <c r="Q801" s="9">
        <f t="shared" si="70"/>
        <v>82.237029151287061</v>
      </c>
      <c r="R801" s="9">
        <f t="shared" si="70"/>
        <v>82.237029151287061</v>
      </c>
      <c r="S801" s="9">
        <f t="shared" si="70"/>
        <v>82.237029151287061</v>
      </c>
      <c r="T801" s="9">
        <f t="shared" si="70"/>
        <v>82.237029151287061</v>
      </c>
      <c r="U801" s="9">
        <f t="shared" si="70"/>
        <v>82.237029151287061</v>
      </c>
      <c r="V801" s="9">
        <f t="shared" si="70"/>
        <v>82.237029151287061</v>
      </c>
      <c r="W801" s="3">
        <f t="shared" si="69"/>
        <v>411.1851457564353</v>
      </c>
      <c r="X801" s="3">
        <f t="shared" si="67"/>
        <v>986.84434981544473</v>
      </c>
      <c r="Y801" s="3">
        <f>VLOOKUP(J801,[1]BD!$J$2:$W$2575,14,FALSE)</f>
        <v>3500</v>
      </c>
      <c r="Z801" s="3">
        <f t="shared" si="68"/>
        <v>2513.1556501845553</v>
      </c>
      <c r="AA801" s="17">
        <f>VLOOKUP(J801,Budget!$J$2:$AB$2575,19,FALSE)</f>
        <v>1500</v>
      </c>
      <c r="AB801" s="17">
        <f>VLOOKUP(J801,Budget!$J$2:$AB$2575,5,FALSE)</f>
        <v>0</v>
      </c>
    </row>
    <row r="802" spans="1:28" x14ac:dyDescent="0.2">
      <c r="A802" t="s">
        <v>1255</v>
      </c>
      <c r="B802" t="s">
        <v>1256</v>
      </c>
      <c r="C802" t="s">
        <v>1195</v>
      </c>
      <c r="D802" t="s">
        <v>1195</v>
      </c>
      <c r="E802" t="s">
        <v>938</v>
      </c>
      <c r="F802" t="s">
        <v>939</v>
      </c>
      <c r="G802" t="s">
        <v>68</v>
      </c>
      <c r="H802" t="s">
        <v>69</v>
      </c>
      <c r="I802" t="s">
        <v>21</v>
      </c>
      <c r="J802" t="s">
        <v>1273</v>
      </c>
      <c r="K802" s="3">
        <v>200.60397022613154</v>
      </c>
      <c r="L802" s="3">
        <v>310.53096310557078</v>
      </c>
      <c r="M802" s="3">
        <v>1666.4818779169652</v>
      </c>
      <c r="N802" s="3">
        <v>1408.8987427212219</v>
      </c>
      <c r="O802" s="3">
        <v>896.62888849247236</v>
      </c>
      <c r="P802" s="9">
        <f t="shared" si="66"/>
        <v>896.62888849247224</v>
      </c>
      <c r="Q802" s="9">
        <f t="shared" si="70"/>
        <v>896.62888849247224</v>
      </c>
      <c r="R802" s="9">
        <f t="shared" si="70"/>
        <v>896.62888849247224</v>
      </c>
      <c r="S802" s="9">
        <f t="shared" si="70"/>
        <v>896.62888849247224</v>
      </c>
      <c r="T802" s="9">
        <f t="shared" si="70"/>
        <v>896.62888849247224</v>
      </c>
      <c r="U802" s="9">
        <f t="shared" si="70"/>
        <v>896.62888849247224</v>
      </c>
      <c r="V802" s="9">
        <f t="shared" si="70"/>
        <v>896.62888849247224</v>
      </c>
      <c r="W802" s="3">
        <f t="shared" si="69"/>
        <v>4483.1444424623614</v>
      </c>
      <c r="X802" s="3">
        <f t="shared" si="67"/>
        <v>10759.546661909668</v>
      </c>
      <c r="Y802" s="3">
        <f>VLOOKUP(J802,[1]BD!$J$2:$W$2575,14,FALSE)</f>
        <v>4800</v>
      </c>
      <c r="Z802" s="3">
        <f t="shared" si="68"/>
        <v>-5959.5466619096678</v>
      </c>
      <c r="AA802" s="17">
        <f>VLOOKUP(J802,Budget!$J$2:$AB$2575,19,FALSE)</f>
        <v>2600</v>
      </c>
      <c r="AB802" s="17">
        <f>VLOOKUP(J802,Budget!$J$2:$AB$2575,5,FALSE)</f>
        <v>1000</v>
      </c>
    </row>
    <row r="803" spans="1:28" x14ac:dyDescent="0.2">
      <c r="A803" t="s">
        <v>1274</v>
      </c>
      <c r="B803" t="s">
        <v>1275</v>
      </c>
      <c r="C803" t="s">
        <v>1195</v>
      </c>
      <c r="D803" t="s">
        <v>1195</v>
      </c>
      <c r="E803" t="s">
        <v>938</v>
      </c>
      <c r="F803" t="s">
        <v>939</v>
      </c>
      <c r="G803" t="s">
        <v>177</v>
      </c>
      <c r="H803" t="s">
        <v>178</v>
      </c>
      <c r="I803" t="s">
        <v>179</v>
      </c>
      <c r="J803" t="s">
        <v>1276</v>
      </c>
      <c r="K803" s="3">
        <v>419.59834381552338</v>
      </c>
      <c r="L803" s="3">
        <v>661.48194278040444</v>
      </c>
      <c r="M803" s="3">
        <v>641.14960502527128</v>
      </c>
      <c r="N803" s="3">
        <v>1093.750850642213</v>
      </c>
      <c r="O803" s="3">
        <v>703.99518556585303</v>
      </c>
      <c r="P803" s="9">
        <f t="shared" si="66"/>
        <v>703.99518556585303</v>
      </c>
      <c r="Q803" s="9">
        <f t="shared" si="70"/>
        <v>703.99518556585303</v>
      </c>
      <c r="R803" s="9">
        <f t="shared" si="70"/>
        <v>703.99518556585303</v>
      </c>
      <c r="S803" s="9">
        <f t="shared" si="70"/>
        <v>703.99518556585303</v>
      </c>
      <c r="T803" s="9">
        <f t="shared" si="70"/>
        <v>703.99518556585303</v>
      </c>
      <c r="U803" s="9">
        <f t="shared" si="70"/>
        <v>703.99518556585303</v>
      </c>
      <c r="V803" s="9">
        <f t="shared" si="70"/>
        <v>703.99518556585303</v>
      </c>
      <c r="W803" s="3">
        <f t="shared" si="69"/>
        <v>3519.9759278292649</v>
      </c>
      <c r="X803" s="3">
        <f t="shared" si="67"/>
        <v>8447.9422267902355</v>
      </c>
      <c r="Y803" s="3">
        <f>VLOOKUP(J803,[1]BD!$J$2:$W$2575,14,FALSE)</f>
        <v>9000</v>
      </c>
      <c r="Z803" s="3">
        <f t="shared" si="68"/>
        <v>552.05777320976449</v>
      </c>
      <c r="AA803" s="17">
        <f>VLOOKUP(J803,Budget!$J$2:$AB$2575,19,FALSE)</f>
        <v>3750</v>
      </c>
      <c r="AB803" s="17">
        <f>VLOOKUP(J803,Budget!$J$2:$AB$2575,5,FALSE)</f>
        <v>750</v>
      </c>
    </row>
    <row r="804" spans="1:28" x14ac:dyDescent="0.2">
      <c r="A804" t="s">
        <v>1274</v>
      </c>
      <c r="B804" t="s">
        <v>1275</v>
      </c>
      <c r="C804" t="s">
        <v>1195</v>
      </c>
      <c r="D804" t="s">
        <v>1195</v>
      </c>
      <c r="E804" t="s">
        <v>938</v>
      </c>
      <c r="F804" t="s">
        <v>939</v>
      </c>
      <c r="G804" t="s">
        <v>19</v>
      </c>
      <c r="H804" t="s">
        <v>20</v>
      </c>
      <c r="I804" t="s">
        <v>21</v>
      </c>
      <c r="J804" t="s">
        <v>1277</v>
      </c>
      <c r="K804" s="3">
        <v>796.63262923491232</v>
      </c>
      <c r="L804" s="3">
        <v>460.92049984415979</v>
      </c>
      <c r="M804" s="3">
        <v>738.82184104918929</v>
      </c>
      <c r="N804" s="3">
        <v>675.73565256022937</v>
      </c>
      <c r="O804" s="3">
        <v>668.02765567212271</v>
      </c>
      <c r="P804" s="9">
        <f t="shared" si="66"/>
        <v>668.02765567212271</v>
      </c>
      <c r="Q804" s="9">
        <f t="shared" si="70"/>
        <v>668.02765567212271</v>
      </c>
      <c r="R804" s="9">
        <f t="shared" si="70"/>
        <v>668.02765567212271</v>
      </c>
      <c r="S804" s="9">
        <f t="shared" si="70"/>
        <v>668.02765567212271</v>
      </c>
      <c r="T804" s="9">
        <f t="shared" si="70"/>
        <v>668.02765567212271</v>
      </c>
      <c r="U804" s="9">
        <f t="shared" si="70"/>
        <v>668.02765567212271</v>
      </c>
      <c r="V804" s="9">
        <f t="shared" si="70"/>
        <v>668.02765567212271</v>
      </c>
      <c r="W804" s="3">
        <f t="shared" si="69"/>
        <v>3340.1382783606136</v>
      </c>
      <c r="X804" s="3">
        <f t="shared" si="67"/>
        <v>8016.3318680654729</v>
      </c>
      <c r="Y804" s="3">
        <f>VLOOKUP(J804,[1]BD!$J$2:$W$2575,14,FALSE)</f>
        <v>14400</v>
      </c>
      <c r="Z804" s="3">
        <f t="shared" si="68"/>
        <v>6383.6681319345271</v>
      </c>
      <c r="AA804" s="17">
        <f>VLOOKUP(J804,Budget!$J$2:$AB$2575,19,FALSE)</f>
        <v>6000</v>
      </c>
      <c r="AB804" s="17">
        <f>VLOOKUP(J804,Budget!$J$2:$AB$2575,5,FALSE)</f>
        <v>1200</v>
      </c>
    </row>
    <row r="805" spans="1:28" x14ac:dyDescent="0.2">
      <c r="A805" t="s">
        <v>1274</v>
      </c>
      <c r="B805" t="s">
        <v>1275</v>
      </c>
      <c r="C805" t="s">
        <v>1195</v>
      </c>
      <c r="D805" t="s">
        <v>1195</v>
      </c>
      <c r="E805" t="s">
        <v>938</v>
      </c>
      <c r="F805" t="s">
        <v>939</v>
      </c>
      <c r="G805" t="s">
        <v>23</v>
      </c>
      <c r="H805" t="s">
        <v>24</v>
      </c>
      <c r="I805" t="s">
        <v>21</v>
      </c>
      <c r="J805" t="s">
        <v>1278</v>
      </c>
      <c r="K805" s="3">
        <v>322.98312702213298</v>
      </c>
      <c r="L805" s="3">
        <v>0.44546432732429492</v>
      </c>
      <c r="M805" s="3">
        <v>996.15222697712818</v>
      </c>
      <c r="N805" s="3">
        <v>753.69036734661654</v>
      </c>
      <c r="O805" s="3">
        <v>518.31779641830053</v>
      </c>
      <c r="P805" s="9">
        <f t="shared" si="66"/>
        <v>518.31779641830053</v>
      </c>
      <c r="Q805" s="9">
        <f t="shared" si="70"/>
        <v>518.31779641830053</v>
      </c>
      <c r="R805" s="9">
        <f t="shared" si="70"/>
        <v>518.31779641830053</v>
      </c>
      <c r="S805" s="9">
        <f t="shared" si="70"/>
        <v>518.31779641830053</v>
      </c>
      <c r="T805" s="9">
        <f t="shared" si="70"/>
        <v>518.31779641830053</v>
      </c>
      <c r="U805" s="9">
        <f t="shared" si="70"/>
        <v>518.31779641830053</v>
      </c>
      <c r="V805" s="9">
        <f t="shared" si="70"/>
        <v>518.31779641830053</v>
      </c>
      <c r="W805" s="3">
        <f t="shared" si="69"/>
        <v>2591.5889820915027</v>
      </c>
      <c r="X805" s="3">
        <f t="shared" si="67"/>
        <v>6219.8135570196064</v>
      </c>
      <c r="Y805" s="3">
        <f>VLOOKUP(J805,[1]BD!$J$2:$W$2575,14,FALSE)</f>
        <v>9600</v>
      </c>
      <c r="Z805" s="3">
        <f t="shared" si="68"/>
        <v>3380.1864429803936</v>
      </c>
      <c r="AA805" s="17">
        <f>VLOOKUP(J805,Budget!$J$2:$AB$2575,19,FALSE)</f>
        <v>4000</v>
      </c>
      <c r="AB805" s="17">
        <f>VLOOKUP(J805,Budget!$J$2:$AB$2575,5,FALSE)</f>
        <v>800</v>
      </c>
    </row>
    <row r="806" spans="1:28" x14ac:dyDescent="0.2">
      <c r="A806" t="s">
        <v>1274</v>
      </c>
      <c r="B806" t="s">
        <v>1275</v>
      </c>
      <c r="C806" t="s">
        <v>1195</v>
      </c>
      <c r="D806" t="s">
        <v>1195</v>
      </c>
      <c r="E806" t="s">
        <v>938</v>
      </c>
      <c r="F806" t="s">
        <v>939</v>
      </c>
      <c r="G806" t="s">
        <v>29</v>
      </c>
      <c r="H806" t="s">
        <v>30</v>
      </c>
      <c r="I806" t="s">
        <v>21</v>
      </c>
      <c r="J806" t="s">
        <v>1279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9">
        <f t="shared" si="66"/>
        <v>0</v>
      </c>
      <c r="Q806" s="9">
        <f t="shared" si="70"/>
        <v>0</v>
      </c>
      <c r="R806" s="9">
        <f t="shared" si="70"/>
        <v>0</v>
      </c>
      <c r="S806" s="9">
        <f t="shared" si="70"/>
        <v>0</v>
      </c>
      <c r="T806" s="9">
        <f t="shared" si="70"/>
        <v>0</v>
      </c>
      <c r="U806" s="9">
        <f t="shared" si="70"/>
        <v>0</v>
      </c>
      <c r="V806" s="9">
        <f t="shared" si="70"/>
        <v>0</v>
      </c>
      <c r="W806" s="3">
        <f t="shared" si="69"/>
        <v>0</v>
      </c>
      <c r="X806" s="3">
        <f t="shared" si="67"/>
        <v>0</v>
      </c>
      <c r="Y806" s="3">
        <f>VLOOKUP(J806,[1]BD!$J$2:$W$2575,14,FALSE)</f>
        <v>16100</v>
      </c>
      <c r="Z806" s="3">
        <f t="shared" si="68"/>
        <v>16100</v>
      </c>
      <c r="AA806" s="17">
        <f>VLOOKUP(J806,Budget!$J$2:$AB$2575,19,FALSE)</f>
        <v>8050</v>
      </c>
      <c r="AB806" s="17">
        <f>VLOOKUP(J806,Budget!$J$2:$AB$2575,5,FALSE)</f>
        <v>0</v>
      </c>
    </row>
    <row r="807" spans="1:28" x14ac:dyDescent="0.2">
      <c r="A807" t="s">
        <v>1274</v>
      </c>
      <c r="B807" t="s">
        <v>1275</v>
      </c>
      <c r="C807" t="s">
        <v>1195</v>
      </c>
      <c r="D807" t="s">
        <v>1195</v>
      </c>
      <c r="E807" t="s">
        <v>938</v>
      </c>
      <c r="F807" t="s">
        <v>939</v>
      </c>
      <c r="G807" t="s">
        <v>32</v>
      </c>
      <c r="H807" t="s">
        <v>33</v>
      </c>
      <c r="I807" t="s">
        <v>21</v>
      </c>
      <c r="J807" t="s">
        <v>1280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9">
        <f t="shared" si="66"/>
        <v>0</v>
      </c>
      <c r="Q807" s="9">
        <f t="shared" si="70"/>
        <v>0</v>
      </c>
      <c r="R807" s="9">
        <f t="shared" si="70"/>
        <v>0</v>
      </c>
      <c r="S807" s="9">
        <f t="shared" si="70"/>
        <v>0</v>
      </c>
      <c r="T807" s="9">
        <f t="shared" si="70"/>
        <v>0</v>
      </c>
      <c r="U807" s="9">
        <f t="shared" si="70"/>
        <v>0</v>
      </c>
      <c r="V807" s="9">
        <f t="shared" si="70"/>
        <v>0</v>
      </c>
      <c r="W807" s="3">
        <f t="shared" si="69"/>
        <v>0</v>
      </c>
      <c r="X807" s="3">
        <f t="shared" si="67"/>
        <v>0</v>
      </c>
      <c r="Y807" s="3">
        <f>VLOOKUP(J807,[1]BD!$J$2:$W$2575,14,FALSE)</f>
        <v>5000</v>
      </c>
      <c r="Z807" s="3">
        <f t="shared" si="68"/>
        <v>5000</v>
      </c>
      <c r="AA807" s="17">
        <f>VLOOKUP(J807,Budget!$J$2:$AB$2575,19,FALSE)</f>
        <v>2500</v>
      </c>
      <c r="AB807" s="17">
        <f>VLOOKUP(J807,Budget!$J$2:$AB$2575,5,FALSE)</f>
        <v>0</v>
      </c>
    </row>
    <row r="808" spans="1:28" x14ac:dyDescent="0.2">
      <c r="A808" t="s">
        <v>1274</v>
      </c>
      <c r="B808" t="s">
        <v>1275</v>
      </c>
      <c r="C808" t="s">
        <v>1195</v>
      </c>
      <c r="D808" t="s">
        <v>1195</v>
      </c>
      <c r="E808" t="s">
        <v>938</v>
      </c>
      <c r="F808" t="s">
        <v>939</v>
      </c>
      <c r="G808" t="s">
        <v>38</v>
      </c>
      <c r="H808" t="s">
        <v>39</v>
      </c>
      <c r="I808" t="s">
        <v>21</v>
      </c>
      <c r="J808" t="s">
        <v>1281</v>
      </c>
      <c r="K808" s="3">
        <v>4831.0446042223066</v>
      </c>
      <c r="L808" s="3">
        <v>4922.9545356986318</v>
      </c>
      <c r="M808" s="3">
        <v>1075.2673991917925</v>
      </c>
      <c r="N808" s="3">
        <v>4039.6366230113435</v>
      </c>
      <c r="O808" s="3">
        <v>3717.2257905310189</v>
      </c>
      <c r="P808" s="9">
        <f t="shared" si="66"/>
        <v>3717.2257905310189</v>
      </c>
      <c r="Q808" s="9">
        <f t="shared" si="70"/>
        <v>3717.2257905310189</v>
      </c>
      <c r="R808" s="9">
        <f t="shared" si="70"/>
        <v>3717.2257905310189</v>
      </c>
      <c r="S808" s="9">
        <f t="shared" si="70"/>
        <v>3717.2257905310189</v>
      </c>
      <c r="T808" s="9">
        <f t="shared" si="70"/>
        <v>3717.2257905310189</v>
      </c>
      <c r="U808" s="9">
        <f t="shared" si="70"/>
        <v>3717.2257905310189</v>
      </c>
      <c r="V808" s="9">
        <f t="shared" si="70"/>
        <v>3717.2257905310189</v>
      </c>
      <c r="W808" s="3">
        <f t="shared" si="69"/>
        <v>18586.128952655094</v>
      </c>
      <c r="X808" s="3">
        <f t="shared" si="67"/>
        <v>44606.709486372223</v>
      </c>
      <c r="Y808" s="3">
        <f>VLOOKUP(J808,[1]BD!$J$2:$W$2575,14,FALSE)</f>
        <v>34354.891348838908</v>
      </c>
      <c r="Z808" s="3">
        <f t="shared" si="68"/>
        <v>-10251.818137533315</v>
      </c>
      <c r="AA808" s="17">
        <f>VLOOKUP(J808,Budget!$J$2:$AB$2575,19,FALSE)</f>
        <v>14314.538062016214</v>
      </c>
      <c r="AB808" s="17">
        <f>VLOOKUP(J808,Budget!$J$2:$AB$2575,5,FALSE)</f>
        <v>2862.9076124032426</v>
      </c>
    </row>
    <row r="809" spans="1:28" x14ac:dyDescent="0.2">
      <c r="A809" t="s">
        <v>1274</v>
      </c>
      <c r="B809" t="s">
        <v>1275</v>
      </c>
      <c r="C809" t="s">
        <v>1195</v>
      </c>
      <c r="D809" t="s">
        <v>1195</v>
      </c>
      <c r="E809" t="s">
        <v>938</v>
      </c>
      <c r="F809" t="s">
        <v>939</v>
      </c>
      <c r="G809" t="s">
        <v>41</v>
      </c>
      <c r="H809" t="s">
        <v>42</v>
      </c>
      <c r="I809" t="s">
        <v>21</v>
      </c>
      <c r="J809" t="s">
        <v>1282</v>
      </c>
      <c r="K809" s="3">
        <v>739.38940557214983</v>
      </c>
      <c r="L809" s="3">
        <v>372.75174758148222</v>
      </c>
      <c r="M809" s="3">
        <v>368.0368725348265</v>
      </c>
      <c r="N809" s="3">
        <v>194.7055330749817</v>
      </c>
      <c r="O809" s="3">
        <v>418.72088969086008</v>
      </c>
      <c r="P809" s="9">
        <f t="shared" si="66"/>
        <v>418.72088969086008</v>
      </c>
      <c r="Q809" s="9">
        <f t="shared" si="70"/>
        <v>418.72088969086008</v>
      </c>
      <c r="R809" s="9">
        <f t="shared" si="70"/>
        <v>418.72088969086008</v>
      </c>
      <c r="S809" s="9">
        <f t="shared" si="70"/>
        <v>418.72088969086008</v>
      </c>
      <c r="T809" s="9">
        <f t="shared" si="70"/>
        <v>418.72088969086008</v>
      </c>
      <c r="U809" s="9">
        <f t="shared" si="70"/>
        <v>418.72088969086008</v>
      </c>
      <c r="V809" s="9">
        <f t="shared" si="70"/>
        <v>418.72088969086008</v>
      </c>
      <c r="W809" s="3">
        <f t="shared" si="69"/>
        <v>2093.6044484543004</v>
      </c>
      <c r="X809" s="3">
        <f t="shared" si="67"/>
        <v>5024.6506762903209</v>
      </c>
      <c r="Y809" s="3">
        <f>VLOOKUP(J809,[1]BD!$J$2:$W$2575,14,FALSE)</f>
        <v>6000</v>
      </c>
      <c r="Z809" s="3">
        <f t="shared" si="68"/>
        <v>975.34932370967908</v>
      </c>
      <c r="AA809" s="17">
        <f>VLOOKUP(J809,Budget!$J$2:$AB$2575,19,FALSE)</f>
        <v>2500</v>
      </c>
      <c r="AB809" s="17">
        <f>VLOOKUP(J809,Budget!$J$2:$AB$2575,5,FALSE)</f>
        <v>500</v>
      </c>
    </row>
    <row r="810" spans="1:28" x14ac:dyDescent="0.2">
      <c r="A810" t="s">
        <v>1274</v>
      </c>
      <c r="B810" t="s">
        <v>1275</v>
      </c>
      <c r="C810" t="s">
        <v>1195</v>
      </c>
      <c r="D810" t="s">
        <v>1195</v>
      </c>
      <c r="E810" t="s">
        <v>938</v>
      </c>
      <c r="F810" t="s">
        <v>939</v>
      </c>
      <c r="G810" t="s">
        <v>44</v>
      </c>
      <c r="H810" t="s">
        <v>45</v>
      </c>
      <c r="I810" t="s">
        <v>21</v>
      </c>
      <c r="J810" t="s">
        <v>1283</v>
      </c>
      <c r="K810" s="3">
        <v>88.516147601441318</v>
      </c>
      <c r="L810" s="3">
        <v>110.10424732894026</v>
      </c>
      <c r="M810" s="3">
        <v>154.18284765724957</v>
      </c>
      <c r="N810" s="3">
        <v>8.7321987152279963</v>
      </c>
      <c r="O810" s="3">
        <v>90.383860325714778</v>
      </c>
      <c r="P810" s="9">
        <f t="shared" si="66"/>
        <v>90.383860325714778</v>
      </c>
      <c r="Q810" s="9">
        <f t="shared" si="70"/>
        <v>90.383860325714778</v>
      </c>
      <c r="R810" s="9">
        <f t="shared" si="70"/>
        <v>90.383860325714778</v>
      </c>
      <c r="S810" s="9">
        <f t="shared" si="70"/>
        <v>90.383860325714778</v>
      </c>
      <c r="T810" s="9">
        <f t="shared" si="70"/>
        <v>90.383860325714778</v>
      </c>
      <c r="U810" s="9">
        <f t="shared" si="70"/>
        <v>90.383860325714778</v>
      </c>
      <c r="V810" s="9">
        <f t="shared" si="70"/>
        <v>90.383860325714778</v>
      </c>
      <c r="W810" s="3">
        <f t="shared" si="69"/>
        <v>451.91930162857386</v>
      </c>
      <c r="X810" s="3">
        <f t="shared" si="67"/>
        <v>1084.6063239085772</v>
      </c>
      <c r="Y810" s="3">
        <f>VLOOKUP(J810,[1]BD!$J$2:$W$2575,14,FALSE)</f>
        <v>2400</v>
      </c>
      <c r="Z810" s="3">
        <f t="shared" si="68"/>
        <v>1315.3936760914228</v>
      </c>
      <c r="AA810" s="17">
        <f>VLOOKUP(J810,Budget!$J$2:$AB$2575,19,FALSE)</f>
        <v>1000</v>
      </c>
      <c r="AB810" s="17">
        <f>VLOOKUP(J810,Budget!$J$2:$AB$2575,5,FALSE)</f>
        <v>200</v>
      </c>
    </row>
    <row r="811" spans="1:28" x14ac:dyDescent="0.2">
      <c r="A811" t="s">
        <v>1274</v>
      </c>
      <c r="B811" t="s">
        <v>1275</v>
      </c>
      <c r="C811" t="s">
        <v>1195</v>
      </c>
      <c r="D811" t="s">
        <v>1195</v>
      </c>
      <c r="E811" t="s">
        <v>938</v>
      </c>
      <c r="F811" t="s">
        <v>939</v>
      </c>
      <c r="G811" t="s">
        <v>47</v>
      </c>
      <c r="H811" t="s">
        <v>48</v>
      </c>
      <c r="I811" t="s">
        <v>21</v>
      </c>
      <c r="J811" t="s">
        <v>1284</v>
      </c>
      <c r="K811" s="3">
        <v>1897.9322446249591</v>
      </c>
      <c r="L811" s="3">
        <v>0</v>
      </c>
      <c r="M811" s="3">
        <v>0</v>
      </c>
      <c r="N811" s="3">
        <v>0</v>
      </c>
      <c r="O811" s="3">
        <v>474.48306115623978</v>
      </c>
      <c r="P811" s="9">
        <f t="shared" si="66"/>
        <v>474.48306115623984</v>
      </c>
      <c r="Q811" s="9">
        <f t="shared" si="70"/>
        <v>474.48306115623984</v>
      </c>
      <c r="R811" s="9">
        <f t="shared" si="70"/>
        <v>474.48306115623984</v>
      </c>
      <c r="S811" s="9">
        <f t="shared" si="70"/>
        <v>474.48306115623984</v>
      </c>
      <c r="T811" s="9">
        <f t="shared" si="70"/>
        <v>474.48306115623984</v>
      </c>
      <c r="U811" s="9">
        <f t="shared" si="70"/>
        <v>474.48306115623984</v>
      </c>
      <c r="V811" s="9">
        <f t="shared" si="70"/>
        <v>474.48306115623984</v>
      </c>
      <c r="W811" s="3">
        <f t="shared" si="69"/>
        <v>2372.4153057811991</v>
      </c>
      <c r="X811" s="3">
        <f t="shared" si="67"/>
        <v>5693.7967338748786</v>
      </c>
      <c r="Y811" s="3">
        <f>VLOOKUP(J811,[1]BD!$J$2:$W$2575,14,FALSE)</f>
        <v>2000</v>
      </c>
      <c r="Z811" s="3">
        <f t="shared" si="68"/>
        <v>-3693.7967338748786</v>
      </c>
      <c r="AA811" s="17">
        <f>VLOOKUP(J811,Budget!$J$2:$AB$2575,19,FALSE)</f>
        <v>2000</v>
      </c>
      <c r="AB811" s="17">
        <f>VLOOKUP(J811,Budget!$J$2:$AB$2575,5,FALSE)</f>
        <v>0</v>
      </c>
    </row>
    <row r="812" spans="1:28" x14ac:dyDescent="0.2">
      <c r="A812" t="s">
        <v>1274</v>
      </c>
      <c r="B812" t="s">
        <v>1275</v>
      </c>
      <c r="C812" t="s">
        <v>1195</v>
      </c>
      <c r="D812" t="s">
        <v>1195</v>
      </c>
      <c r="E812" t="s">
        <v>938</v>
      </c>
      <c r="F812" t="s">
        <v>939</v>
      </c>
      <c r="G812" t="s">
        <v>50</v>
      </c>
      <c r="H812" t="s">
        <v>51</v>
      </c>
      <c r="I812" t="s">
        <v>21</v>
      </c>
      <c r="J812" t="s">
        <v>1285</v>
      </c>
      <c r="K812" s="3">
        <v>227.70138652159116</v>
      </c>
      <c r="L812" s="3">
        <v>721.64150656423863</v>
      </c>
      <c r="M812" s="3">
        <v>285.26872724452107</v>
      </c>
      <c r="N812" s="3">
        <v>618.8002380891985</v>
      </c>
      <c r="O812" s="3">
        <v>463.35296460488735</v>
      </c>
      <c r="P812" s="9">
        <f t="shared" si="66"/>
        <v>463.35296460488735</v>
      </c>
      <c r="Q812" s="9">
        <f t="shared" si="70"/>
        <v>463.35296460488735</v>
      </c>
      <c r="R812" s="9">
        <f t="shared" si="70"/>
        <v>463.35296460488735</v>
      </c>
      <c r="S812" s="9">
        <f t="shared" si="70"/>
        <v>463.35296460488735</v>
      </c>
      <c r="T812" s="9">
        <f t="shared" si="70"/>
        <v>463.35296460488735</v>
      </c>
      <c r="U812" s="9">
        <f t="shared" si="70"/>
        <v>463.35296460488735</v>
      </c>
      <c r="V812" s="9">
        <f t="shared" si="70"/>
        <v>463.35296460488735</v>
      </c>
      <c r="W812" s="3">
        <f t="shared" si="69"/>
        <v>2316.7648230244367</v>
      </c>
      <c r="X812" s="3">
        <f t="shared" si="67"/>
        <v>5560.2355752586482</v>
      </c>
      <c r="Y812" s="3">
        <f>VLOOKUP(J812,[1]BD!$J$2:$W$2575,14,FALSE)</f>
        <v>6600</v>
      </c>
      <c r="Z812" s="3">
        <f t="shared" si="68"/>
        <v>1039.7644247413518</v>
      </c>
      <c r="AA812" s="17">
        <f>VLOOKUP(J812,Budget!$J$2:$AB$2575,19,FALSE)</f>
        <v>2750</v>
      </c>
      <c r="AB812" s="17">
        <f>VLOOKUP(J812,Budget!$J$2:$AB$2575,5,FALSE)</f>
        <v>550</v>
      </c>
    </row>
    <row r="813" spans="1:28" x14ac:dyDescent="0.2">
      <c r="A813" t="s">
        <v>1274</v>
      </c>
      <c r="B813" t="s">
        <v>1275</v>
      </c>
      <c r="C813" t="s">
        <v>1195</v>
      </c>
      <c r="D813" t="s">
        <v>1195</v>
      </c>
      <c r="E813" t="s">
        <v>938</v>
      </c>
      <c r="F813" t="s">
        <v>939</v>
      </c>
      <c r="G813" t="s">
        <v>53</v>
      </c>
      <c r="H813" t="s">
        <v>54</v>
      </c>
      <c r="I813" t="s">
        <v>21</v>
      </c>
      <c r="J813" t="s">
        <v>1286</v>
      </c>
      <c r="K813" s="3">
        <v>0</v>
      </c>
      <c r="L813" s="3">
        <v>0</v>
      </c>
      <c r="M813" s="3">
        <v>4191.4770858455886</v>
      </c>
      <c r="N813" s="3">
        <v>4204.9127097307901</v>
      </c>
      <c r="O813" s="3">
        <v>2099.0974488940947</v>
      </c>
      <c r="P813" s="9">
        <f t="shared" si="66"/>
        <v>2099.0974488940947</v>
      </c>
      <c r="Q813" s="9">
        <f t="shared" si="70"/>
        <v>2099.0974488940947</v>
      </c>
      <c r="R813" s="9">
        <f t="shared" si="70"/>
        <v>2099.0974488940947</v>
      </c>
      <c r="S813" s="9">
        <f t="shared" si="70"/>
        <v>2099.0974488940947</v>
      </c>
      <c r="T813" s="9">
        <f t="shared" si="70"/>
        <v>2099.0974488940947</v>
      </c>
      <c r="U813" s="9">
        <f t="shared" si="70"/>
        <v>2099.0974488940947</v>
      </c>
      <c r="V813" s="9">
        <f t="shared" si="70"/>
        <v>2099.0974488940947</v>
      </c>
      <c r="W813" s="3">
        <f t="shared" si="69"/>
        <v>10495.487244470474</v>
      </c>
      <c r="X813" s="3">
        <f t="shared" si="67"/>
        <v>25189.169386729143</v>
      </c>
      <c r="Y813" s="3">
        <f>VLOOKUP(J813,[1]BD!$J$2:$W$2575,14,FALSE)</f>
        <v>35000</v>
      </c>
      <c r="Z813" s="3">
        <f t="shared" si="68"/>
        <v>9810.8306132708567</v>
      </c>
      <c r="AA813" s="17">
        <f>VLOOKUP(J813,Budget!$J$2:$AB$2575,19,FALSE)</f>
        <v>26250</v>
      </c>
      <c r="AB813" s="17">
        <f>VLOOKUP(J813,Budget!$J$2:$AB$2575,5,FALSE)</f>
        <v>8750</v>
      </c>
    </row>
    <row r="814" spans="1:28" x14ac:dyDescent="0.2">
      <c r="A814" t="s">
        <v>1274</v>
      </c>
      <c r="B814" t="s">
        <v>1275</v>
      </c>
      <c r="C814" t="s">
        <v>1195</v>
      </c>
      <c r="D814" t="s">
        <v>1195</v>
      </c>
      <c r="E814" t="s">
        <v>938</v>
      </c>
      <c r="F814" t="s">
        <v>939</v>
      </c>
      <c r="G814" t="s">
        <v>56</v>
      </c>
      <c r="H814" t="s">
        <v>57</v>
      </c>
      <c r="I814" t="s">
        <v>21</v>
      </c>
      <c r="J814" t="s">
        <v>1287</v>
      </c>
      <c r="K814" s="3">
        <v>0</v>
      </c>
      <c r="L814" s="3">
        <v>19882.007384790362</v>
      </c>
      <c r="M814" s="3">
        <v>266.74274984129903</v>
      </c>
      <c r="N814" s="3">
        <v>0</v>
      </c>
      <c r="O814" s="3">
        <v>5037.1875336579151</v>
      </c>
      <c r="P814" s="9">
        <f t="shared" si="66"/>
        <v>5037.1875336579151</v>
      </c>
      <c r="Q814" s="9">
        <f t="shared" si="70"/>
        <v>5037.1875336579151</v>
      </c>
      <c r="R814" s="9">
        <f t="shared" si="70"/>
        <v>5037.1875336579151</v>
      </c>
      <c r="S814" s="9">
        <f t="shared" si="70"/>
        <v>5037.1875336579151</v>
      </c>
      <c r="T814" s="9">
        <f t="shared" si="70"/>
        <v>5037.1875336579151</v>
      </c>
      <c r="U814" s="9">
        <f t="shared" si="70"/>
        <v>5037.1875336579151</v>
      </c>
      <c r="V814" s="9">
        <f t="shared" si="70"/>
        <v>5037.1875336579151</v>
      </c>
      <c r="W814" s="3">
        <f t="shared" si="69"/>
        <v>25185.937668289575</v>
      </c>
      <c r="X814" s="3">
        <f t="shared" si="67"/>
        <v>60446.250403894992</v>
      </c>
      <c r="Y814" s="3">
        <f>VLOOKUP(J814,[1]BD!$J$2:$W$2575,14,FALSE)</f>
        <v>242943</v>
      </c>
      <c r="Z814" s="3">
        <f t="shared" si="68"/>
        <v>182496.74959610502</v>
      </c>
      <c r="AA814" s="17">
        <f>VLOOKUP(J814,Budget!$J$2:$AB$2575,19,FALSE)</f>
        <v>64308</v>
      </c>
      <c r="AB814" s="17">
        <f>VLOOKUP(J814,Budget!$J$2:$AB$2575,5,FALSE)</f>
        <v>0</v>
      </c>
    </row>
    <row r="815" spans="1:28" x14ac:dyDescent="0.2">
      <c r="A815" t="s">
        <v>1274</v>
      </c>
      <c r="B815" t="s">
        <v>1275</v>
      </c>
      <c r="C815" t="s">
        <v>1195</v>
      </c>
      <c r="D815" t="s">
        <v>1195</v>
      </c>
      <c r="E815" t="s">
        <v>938</v>
      </c>
      <c r="F815" t="s">
        <v>939</v>
      </c>
      <c r="G815" t="s">
        <v>59</v>
      </c>
      <c r="H815" t="s">
        <v>60</v>
      </c>
      <c r="I815" t="s">
        <v>21</v>
      </c>
      <c r="J815" t="s">
        <v>1288</v>
      </c>
      <c r="K815" s="3">
        <v>0</v>
      </c>
      <c r="L815" s="3">
        <v>2962.8502914569431</v>
      </c>
      <c r="M815" s="3">
        <v>1817.8919465720617</v>
      </c>
      <c r="N815" s="3">
        <v>2472.7161394433369</v>
      </c>
      <c r="O815" s="3">
        <v>1813.3645943680854</v>
      </c>
      <c r="P815" s="9">
        <f t="shared" si="66"/>
        <v>1813.3645943680854</v>
      </c>
      <c r="Q815" s="9">
        <f t="shared" si="70"/>
        <v>1813.3645943680854</v>
      </c>
      <c r="R815" s="9">
        <f t="shared" si="70"/>
        <v>1813.3645943680854</v>
      </c>
      <c r="S815" s="9">
        <f t="shared" si="70"/>
        <v>1813.3645943680854</v>
      </c>
      <c r="T815" s="9">
        <f t="shared" si="70"/>
        <v>1813.3645943680854</v>
      </c>
      <c r="U815" s="9">
        <f t="shared" si="70"/>
        <v>1813.3645943680854</v>
      </c>
      <c r="V815" s="9">
        <f t="shared" si="70"/>
        <v>1813.3645943680854</v>
      </c>
      <c r="W815" s="3">
        <f t="shared" si="69"/>
        <v>9066.8229718404273</v>
      </c>
      <c r="X815" s="3">
        <f t="shared" si="67"/>
        <v>21760.375132417026</v>
      </c>
      <c r="Y815" s="3">
        <f>VLOOKUP(J815,[1]BD!$J$2:$W$2575,14,FALSE)</f>
        <v>18000</v>
      </c>
      <c r="Z815" s="3">
        <f t="shared" si="68"/>
        <v>-3760.3751324170262</v>
      </c>
      <c r="AA815" s="17">
        <f>VLOOKUP(J815,Budget!$J$2:$AB$2575,19,FALSE)</f>
        <v>8000</v>
      </c>
      <c r="AB815" s="17">
        <f>VLOOKUP(J815,Budget!$J$2:$AB$2575,5,FALSE)</f>
        <v>2000</v>
      </c>
    </row>
    <row r="816" spans="1:28" x14ac:dyDescent="0.2">
      <c r="A816" t="s">
        <v>1274</v>
      </c>
      <c r="B816" t="s">
        <v>1275</v>
      </c>
      <c r="C816" t="s">
        <v>1195</v>
      </c>
      <c r="D816" t="s">
        <v>1195</v>
      </c>
      <c r="E816" t="s">
        <v>938</v>
      </c>
      <c r="F816" t="s">
        <v>939</v>
      </c>
      <c r="G816" t="s">
        <v>68</v>
      </c>
      <c r="H816" t="s">
        <v>69</v>
      </c>
      <c r="I816" t="s">
        <v>21</v>
      </c>
      <c r="J816" t="s">
        <v>1289</v>
      </c>
      <c r="K816" s="3">
        <v>82.443241078234962</v>
      </c>
      <c r="L816" s="3">
        <v>45.37982066369382</v>
      </c>
      <c r="M816" s="3">
        <v>206.82852251499588</v>
      </c>
      <c r="N816" s="3">
        <v>74.046265407743292</v>
      </c>
      <c r="O816" s="3">
        <v>102.17446241616699</v>
      </c>
      <c r="P816" s="9">
        <f t="shared" si="66"/>
        <v>102.17446241616699</v>
      </c>
      <c r="Q816" s="9">
        <f t="shared" si="70"/>
        <v>102.17446241616699</v>
      </c>
      <c r="R816" s="9">
        <f t="shared" si="70"/>
        <v>102.17446241616699</v>
      </c>
      <c r="S816" s="9">
        <f t="shared" si="70"/>
        <v>102.17446241616699</v>
      </c>
      <c r="T816" s="9">
        <f t="shared" si="70"/>
        <v>102.17446241616699</v>
      </c>
      <c r="U816" s="9">
        <f t="shared" si="70"/>
        <v>102.17446241616699</v>
      </c>
      <c r="V816" s="9">
        <f t="shared" si="70"/>
        <v>102.17446241616699</v>
      </c>
      <c r="W816" s="3">
        <f t="shared" si="69"/>
        <v>510.87231208083494</v>
      </c>
      <c r="X816" s="3">
        <f t="shared" si="67"/>
        <v>1226.0935489940039</v>
      </c>
      <c r="Y816" s="3">
        <f>VLOOKUP(J816,[1]BD!$J$2:$W$2575,14,FALSE)</f>
        <v>2400</v>
      </c>
      <c r="Z816" s="3">
        <f t="shared" si="68"/>
        <v>1173.9064510059961</v>
      </c>
      <c r="AA816" s="17">
        <f>VLOOKUP(J816,Budget!$J$2:$AB$2575,19,FALSE)</f>
        <v>1000</v>
      </c>
      <c r="AB816" s="17">
        <f>VLOOKUP(J816,Budget!$J$2:$AB$2575,5,FALSE)</f>
        <v>200</v>
      </c>
    </row>
    <row r="817" spans="1:28" x14ac:dyDescent="0.2">
      <c r="A817" t="s">
        <v>1290</v>
      </c>
      <c r="B817" t="s">
        <v>1291</v>
      </c>
      <c r="C817" t="s">
        <v>1195</v>
      </c>
      <c r="D817" t="s">
        <v>1195</v>
      </c>
      <c r="E817" t="s">
        <v>938</v>
      </c>
      <c r="F817" t="s">
        <v>939</v>
      </c>
      <c r="G817" t="s">
        <v>1292</v>
      </c>
      <c r="H817" t="s">
        <v>1293</v>
      </c>
      <c r="I817" t="s">
        <v>175</v>
      </c>
      <c r="J817" t="s">
        <v>1294</v>
      </c>
      <c r="K817" s="3">
        <v>53395.783695381535</v>
      </c>
      <c r="L817" s="3">
        <v>36044.240622864141</v>
      </c>
      <c r="M817" s="3">
        <v>71078.030517036183</v>
      </c>
      <c r="N817" s="3">
        <v>85003.701109651418</v>
      </c>
      <c r="O817" s="3">
        <v>61380.438986233319</v>
      </c>
      <c r="P817" s="9">
        <f t="shared" si="66"/>
        <v>61380.438986233319</v>
      </c>
      <c r="Q817" s="9">
        <f t="shared" si="70"/>
        <v>61380.438986233319</v>
      </c>
      <c r="R817" s="9">
        <f t="shared" ref="Q817:V859" si="71">SUM($K817:$O817)/5</f>
        <v>61380.438986233319</v>
      </c>
      <c r="S817" s="9">
        <f t="shared" si="71"/>
        <v>61380.438986233319</v>
      </c>
      <c r="T817" s="9">
        <f t="shared" si="71"/>
        <v>61380.438986233319</v>
      </c>
      <c r="U817" s="9">
        <f t="shared" si="71"/>
        <v>61380.438986233319</v>
      </c>
      <c r="V817" s="9">
        <f t="shared" si="71"/>
        <v>61380.438986233319</v>
      </c>
      <c r="W817" s="3">
        <f t="shared" si="69"/>
        <v>306902.1949311666</v>
      </c>
      <c r="X817" s="3">
        <f t="shared" si="67"/>
        <v>736565.26783479983</v>
      </c>
      <c r="Y817" s="3">
        <f>VLOOKUP(J817,[1]BD!$J$2:$W$2575,14,FALSE)</f>
        <v>1390272</v>
      </c>
      <c r="Z817" s="3">
        <f t="shared" si="68"/>
        <v>653706.73216520017</v>
      </c>
      <c r="AA817" s="17">
        <f>VLOOKUP(J817,Budget!$J$2:$AB$2575,19,FALSE)</f>
        <v>428667</v>
      </c>
      <c r="AB817" s="17">
        <f>VLOOKUP(J817,Budget!$J$2:$AB$2575,5,FALSE)</f>
        <v>115856</v>
      </c>
    </row>
    <row r="818" spans="1:28" x14ac:dyDescent="0.2">
      <c r="A818" t="s">
        <v>1290</v>
      </c>
      <c r="B818" t="s">
        <v>1291</v>
      </c>
      <c r="C818" t="s">
        <v>1195</v>
      </c>
      <c r="D818" t="s">
        <v>1195</v>
      </c>
      <c r="E818" t="s">
        <v>938</v>
      </c>
      <c r="F818" t="s">
        <v>939</v>
      </c>
      <c r="G818" t="s">
        <v>1295</v>
      </c>
      <c r="H818" t="s">
        <v>1296</v>
      </c>
      <c r="I818" t="s">
        <v>175</v>
      </c>
      <c r="J818" t="s">
        <v>1297</v>
      </c>
      <c r="K818" s="3">
        <v>160.02730531365142</v>
      </c>
      <c r="L818" s="3">
        <v>307.25687142936027</v>
      </c>
      <c r="M818" s="3">
        <v>571.57548511635764</v>
      </c>
      <c r="N818" s="3">
        <v>2735.0125267377389</v>
      </c>
      <c r="O818" s="3">
        <v>943.46804714927703</v>
      </c>
      <c r="P818" s="9">
        <f t="shared" si="66"/>
        <v>943.46804714927714</v>
      </c>
      <c r="Q818" s="9">
        <f t="shared" si="71"/>
        <v>943.46804714927714</v>
      </c>
      <c r="R818" s="9">
        <f t="shared" si="71"/>
        <v>943.46804714927714</v>
      </c>
      <c r="S818" s="9">
        <f t="shared" si="71"/>
        <v>943.46804714927714</v>
      </c>
      <c r="T818" s="9">
        <f t="shared" si="71"/>
        <v>943.46804714927714</v>
      </c>
      <c r="U818" s="9">
        <f t="shared" si="71"/>
        <v>943.46804714927714</v>
      </c>
      <c r="V818" s="9">
        <f t="shared" si="71"/>
        <v>943.46804714927714</v>
      </c>
      <c r="W818" s="3">
        <f t="shared" si="69"/>
        <v>4717.3402357463856</v>
      </c>
      <c r="X818" s="3">
        <f t="shared" si="67"/>
        <v>11321.616565791328</v>
      </c>
      <c r="Y818" s="3">
        <f>VLOOKUP(J818,[1]BD!$J$2:$W$2575,14,FALSE)</f>
        <v>33613.445378151257</v>
      </c>
      <c r="Z818" s="3">
        <f t="shared" si="68"/>
        <v>22291.828812359927</v>
      </c>
      <c r="AA818" s="17">
        <f>VLOOKUP(J818,Budget!$J$2:$AB$2575,19,FALSE)</f>
        <v>10364.145658263304</v>
      </c>
      <c r="AB818" s="17">
        <f>VLOOKUP(J818,Budget!$J$2:$AB$2575,5,FALSE)</f>
        <v>2801.120448179272</v>
      </c>
    </row>
    <row r="819" spans="1:28" x14ac:dyDescent="0.2">
      <c r="A819" t="s">
        <v>1290</v>
      </c>
      <c r="B819" t="s">
        <v>1291</v>
      </c>
      <c r="C819" t="s">
        <v>1195</v>
      </c>
      <c r="D819" t="s">
        <v>1195</v>
      </c>
      <c r="E819" t="s">
        <v>938</v>
      </c>
      <c r="F819" t="s">
        <v>939</v>
      </c>
      <c r="G819" t="s">
        <v>1298</v>
      </c>
      <c r="H819" t="s">
        <v>1299</v>
      </c>
      <c r="I819" t="s">
        <v>175</v>
      </c>
      <c r="J819" t="s">
        <v>1300</v>
      </c>
      <c r="K819" s="3">
        <v>1686.0118456607129</v>
      </c>
      <c r="L819" s="3">
        <v>5247.3960047933333</v>
      </c>
      <c r="M819" s="3">
        <v>4373.6272368349591</v>
      </c>
      <c r="N819" s="3">
        <v>2213.7438766374216</v>
      </c>
      <c r="O819" s="3">
        <v>3380.1947409816066</v>
      </c>
      <c r="P819" s="9">
        <f t="shared" si="66"/>
        <v>3380.1947409816066</v>
      </c>
      <c r="Q819" s="9">
        <f t="shared" si="71"/>
        <v>3380.1947409816066</v>
      </c>
      <c r="R819" s="9">
        <f t="shared" si="71"/>
        <v>3380.1947409816066</v>
      </c>
      <c r="S819" s="9">
        <f t="shared" si="71"/>
        <v>3380.1947409816066</v>
      </c>
      <c r="T819" s="9">
        <f t="shared" si="71"/>
        <v>3380.1947409816066</v>
      </c>
      <c r="U819" s="9">
        <f t="shared" si="71"/>
        <v>3380.1947409816066</v>
      </c>
      <c r="V819" s="9">
        <f t="shared" si="71"/>
        <v>3380.1947409816066</v>
      </c>
      <c r="W819" s="3">
        <f t="shared" si="69"/>
        <v>16900.973704908032</v>
      </c>
      <c r="X819" s="3">
        <f t="shared" si="67"/>
        <v>40562.336891779276</v>
      </c>
      <c r="Y819" s="3">
        <f>VLOOKUP(J819,[1]BD!$J$2:$W$2575,14,FALSE)</f>
        <v>63000</v>
      </c>
      <c r="Z819" s="3">
        <f t="shared" si="68"/>
        <v>22437.663108220724</v>
      </c>
      <c r="AA819" s="17">
        <f>VLOOKUP(J819,Budget!$J$2:$AB$2575,19,FALSE)</f>
        <v>19425</v>
      </c>
      <c r="AB819" s="17">
        <f>VLOOKUP(J819,Budget!$J$2:$AB$2575,5,FALSE)</f>
        <v>5250</v>
      </c>
    </row>
    <row r="820" spans="1:28" x14ac:dyDescent="0.2">
      <c r="A820" t="s">
        <v>1290</v>
      </c>
      <c r="B820" t="s">
        <v>1291</v>
      </c>
      <c r="C820" t="s">
        <v>1195</v>
      </c>
      <c r="D820" t="s">
        <v>1195</v>
      </c>
      <c r="E820" t="s">
        <v>938</v>
      </c>
      <c r="F820" t="s">
        <v>939</v>
      </c>
      <c r="G820" t="s">
        <v>1301</v>
      </c>
      <c r="H820" t="s">
        <v>1302</v>
      </c>
      <c r="I820" t="s">
        <v>175</v>
      </c>
      <c r="J820" t="s">
        <v>1303</v>
      </c>
      <c r="K820" s="3">
        <v>74.022201121847687</v>
      </c>
      <c r="L820" s="3">
        <v>6449.1668652421458</v>
      </c>
      <c r="M820" s="3">
        <v>4529.5719242702044</v>
      </c>
      <c r="N820" s="3">
        <v>15263.731158368868</v>
      </c>
      <c r="O820" s="3">
        <v>6579.1230372507662</v>
      </c>
      <c r="P820" s="9">
        <f t="shared" si="66"/>
        <v>6579.1230372507662</v>
      </c>
      <c r="Q820" s="9">
        <f t="shared" si="71"/>
        <v>6579.1230372507662</v>
      </c>
      <c r="R820" s="9">
        <f t="shared" si="71"/>
        <v>6579.1230372507662</v>
      </c>
      <c r="S820" s="9">
        <f t="shared" si="71"/>
        <v>6579.1230372507662</v>
      </c>
      <c r="T820" s="9">
        <f t="shared" si="71"/>
        <v>6579.1230372507662</v>
      </c>
      <c r="U820" s="9">
        <f t="shared" si="71"/>
        <v>6579.1230372507662</v>
      </c>
      <c r="V820" s="9">
        <f t="shared" si="71"/>
        <v>6579.1230372507662</v>
      </c>
      <c r="W820" s="3">
        <f t="shared" si="69"/>
        <v>32895.615186253832</v>
      </c>
      <c r="X820" s="3">
        <f t="shared" si="67"/>
        <v>78949.47644700919</v>
      </c>
      <c r="Y820" s="3">
        <f>VLOOKUP(J820,[1]BD!$J$2:$W$2575,14,FALSE)</f>
        <v>135000</v>
      </c>
      <c r="Z820" s="3">
        <f t="shared" si="68"/>
        <v>56050.52355299081</v>
      </c>
      <c r="AA820" s="17">
        <f>VLOOKUP(J820,Budget!$J$2:$AB$2575,19,FALSE)</f>
        <v>41625</v>
      </c>
      <c r="AB820" s="17">
        <f>VLOOKUP(J820,Budget!$J$2:$AB$2575,5,FALSE)</f>
        <v>11250</v>
      </c>
    </row>
    <row r="821" spans="1:28" x14ac:dyDescent="0.2">
      <c r="A821" t="s">
        <v>1290</v>
      </c>
      <c r="B821" t="s">
        <v>1291</v>
      </c>
      <c r="C821" t="s">
        <v>1195</v>
      </c>
      <c r="D821" t="s">
        <v>1195</v>
      </c>
      <c r="E821" t="s">
        <v>938</v>
      </c>
      <c r="F821" t="s">
        <v>939</v>
      </c>
      <c r="G821" t="s">
        <v>1304</v>
      </c>
      <c r="H821" t="s">
        <v>1305</v>
      </c>
      <c r="I821" t="s">
        <v>175</v>
      </c>
      <c r="J821" t="s">
        <v>1306</v>
      </c>
      <c r="K821" s="3">
        <v>1646.2758283186186</v>
      </c>
      <c r="L821" s="3">
        <v>1892.7912314076384</v>
      </c>
      <c r="M821" s="3">
        <v>415.80666869366325</v>
      </c>
      <c r="N821" s="3">
        <v>6533.2730347215283</v>
      </c>
      <c r="O821" s="3">
        <v>2622.0366907853622</v>
      </c>
      <c r="P821" s="9">
        <f t="shared" ref="P821:P884" si="72">SUM($K821:$O821)/5</f>
        <v>2622.0366907853622</v>
      </c>
      <c r="Q821" s="9">
        <f t="shared" si="71"/>
        <v>2622.0366907853622</v>
      </c>
      <c r="R821" s="9">
        <f t="shared" si="71"/>
        <v>2622.0366907853622</v>
      </c>
      <c r="S821" s="9">
        <f t="shared" si="71"/>
        <v>2622.0366907853622</v>
      </c>
      <c r="T821" s="9">
        <f t="shared" si="71"/>
        <v>2622.0366907853622</v>
      </c>
      <c r="U821" s="9">
        <f t="shared" si="71"/>
        <v>2622.0366907853622</v>
      </c>
      <c r="V821" s="9">
        <f t="shared" si="71"/>
        <v>2622.0366907853622</v>
      </c>
      <c r="W821" s="3">
        <f t="shared" si="69"/>
        <v>13110.183453926811</v>
      </c>
      <c r="X821" s="3">
        <f t="shared" si="67"/>
        <v>31464.440289424339</v>
      </c>
      <c r="Y821" s="3">
        <f>VLOOKUP(J821,[1]BD!$J$2:$W$2575,14,FALSE)</f>
        <v>69000</v>
      </c>
      <c r="Z821" s="3">
        <f t="shared" si="68"/>
        <v>37535.559710575661</v>
      </c>
      <c r="AA821" s="17">
        <f>VLOOKUP(J821,Budget!$J$2:$AB$2575,19,FALSE)</f>
        <v>21275</v>
      </c>
      <c r="AB821" s="17">
        <f>VLOOKUP(J821,Budget!$J$2:$AB$2575,5,FALSE)</f>
        <v>5750</v>
      </c>
    </row>
    <row r="822" spans="1:28" x14ac:dyDescent="0.2">
      <c r="A822" t="s">
        <v>1290</v>
      </c>
      <c r="B822" t="s">
        <v>1291</v>
      </c>
      <c r="C822" t="s">
        <v>1195</v>
      </c>
      <c r="D822" t="s">
        <v>1195</v>
      </c>
      <c r="E822" t="s">
        <v>938</v>
      </c>
      <c r="F822" t="s">
        <v>939</v>
      </c>
      <c r="G822" t="s">
        <v>1307</v>
      </c>
      <c r="H822" t="s">
        <v>1308</v>
      </c>
      <c r="I822" t="s">
        <v>175</v>
      </c>
      <c r="J822" t="s">
        <v>1309</v>
      </c>
      <c r="K822" s="3">
        <v>2201.9010115005722</v>
      </c>
      <c r="L822" s="3">
        <v>73508.71369584807</v>
      </c>
      <c r="M822" s="3">
        <v>52660.689491763289</v>
      </c>
      <c r="N822" s="3">
        <v>8189.7801184123409</v>
      </c>
      <c r="O822" s="3">
        <v>34140.271079381069</v>
      </c>
      <c r="P822" s="9">
        <f t="shared" si="72"/>
        <v>34140.271079381069</v>
      </c>
      <c r="Q822" s="9">
        <f t="shared" si="71"/>
        <v>34140.271079381069</v>
      </c>
      <c r="R822" s="9">
        <f t="shared" si="71"/>
        <v>34140.271079381069</v>
      </c>
      <c r="S822" s="9">
        <f t="shared" si="71"/>
        <v>34140.271079381069</v>
      </c>
      <c r="T822" s="9">
        <f t="shared" si="71"/>
        <v>34140.271079381069</v>
      </c>
      <c r="U822" s="9">
        <f t="shared" si="71"/>
        <v>34140.271079381069</v>
      </c>
      <c r="V822" s="9">
        <f t="shared" si="71"/>
        <v>34140.271079381069</v>
      </c>
      <c r="W822" s="3">
        <f t="shared" si="69"/>
        <v>170701.35539690533</v>
      </c>
      <c r="X822" s="3">
        <f t="shared" si="67"/>
        <v>409683.25295257272</v>
      </c>
      <c r="Y822" s="3">
        <f>VLOOKUP(J822,[1]BD!$J$2:$W$2575,14,FALSE)</f>
        <v>971771</v>
      </c>
      <c r="Z822" s="3">
        <f t="shared" si="68"/>
        <v>562087.74704742734</v>
      </c>
      <c r="AA822" s="17">
        <f>VLOOKUP(J822,Budget!$J$2:$AB$2575,19,FALSE)</f>
        <v>299630</v>
      </c>
      <c r="AB822" s="17">
        <f>VLOOKUP(J822,Budget!$J$2:$AB$2575,5,FALSE)</f>
        <v>80981</v>
      </c>
    </row>
    <row r="823" spans="1:28" x14ac:dyDescent="0.2">
      <c r="A823" t="s">
        <v>1290</v>
      </c>
      <c r="B823" t="s">
        <v>1291</v>
      </c>
      <c r="C823" t="s">
        <v>1195</v>
      </c>
      <c r="D823" t="s">
        <v>1195</v>
      </c>
      <c r="E823" t="s">
        <v>938</v>
      </c>
      <c r="F823" t="s">
        <v>939</v>
      </c>
      <c r="G823" t="s">
        <v>177</v>
      </c>
      <c r="H823" t="s">
        <v>178</v>
      </c>
      <c r="I823" t="s">
        <v>179</v>
      </c>
      <c r="J823" t="s">
        <v>1310</v>
      </c>
      <c r="K823" s="3">
        <v>396.69906050557233</v>
      </c>
      <c r="L823" s="3">
        <v>1828.7315436821902</v>
      </c>
      <c r="M823" s="3">
        <v>959.01626462781951</v>
      </c>
      <c r="N823" s="3">
        <v>198.13698119067871</v>
      </c>
      <c r="O823" s="3">
        <v>845.64596250156524</v>
      </c>
      <c r="P823" s="9">
        <f t="shared" si="72"/>
        <v>845.64596250156524</v>
      </c>
      <c r="Q823" s="9">
        <f t="shared" si="71"/>
        <v>845.64596250156524</v>
      </c>
      <c r="R823" s="9">
        <f t="shared" si="71"/>
        <v>845.64596250156524</v>
      </c>
      <c r="S823" s="9">
        <f t="shared" si="71"/>
        <v>845.64596250156524</v>
      </c>
      <c r="T823" s="9">
        <f t="shared" si="71"/>
        <v>845.64596250156524</v>
      </c>
      <c r="U823" s="9">
        <f t="shared" si="71"/>
        <v>845.64596250156524</v>
      </c>
      <c r="V823" s="9">
        <f t="shared" si="71"/>
        <v>845.64596250156524</v>
      </c>
      <c r="W823" s="3">
        <f t="shared" si="69"/>
        <v>4228.229812507826</v>
      </c>
      <c r="X823" s="3">
        <f t="shared" si="67"/>
        <v>10147.751550018782</v>
      </c>
      <c r="Y823" s="3">
        <f>VLOOKUP(J823,[1]BD!$J$2:$W$2575,14,FALSE)</f>
        <v>15999.999999999998</v>
      </c>
      <c r="Z823" s="3">
        <f t="shared" si="68"/>
        <v>5852.2484499812163</v>
      </c>
      <c r="AA823" s="17">
        <f>VLOOKUP(J823,Budget!$J$2:$AB$2575,19,FALSE)</f>
        <v>5583.333333333333</v>
      </c>
      <c r="AB823" s="17">
        <f>VLOOKUP(J823,Budget!$J$2:$AB$2575,5,FALSE)</f>
        <v>1333.3333333333333</v>
      </c>
    </row>
    <row r="824" spans="1:28" x14ac:dyDescent="0.2">
      <c r="A824" t="s">
        <v>1290</v>
      </c>
      <c r="B824" t="s">
        <v>1291</v>
      </c>
      <c r="C824" t="s">
        <v>1195</v>
      </c>
      <c r="D824" t="s">
        <v>1195</v>
      </c>
      <c r="E824" t="s">
        <v>938</v>
      </c>
      <c r="F824" t="s">
        <v>939</v>
      </c>
      <c r="G824" t="s">
        <v>19</v>
      </c>
      <c r="H824" t="s">
        <v>20</v>
      </c>
      <c r="I824" t="s">
        <v>21</v>
      </c>
      <c r="J824" t="s">
        <v>1311</v>
      </c>
      <c r="K824" s="3">
        <v>1067.8067059642208</v>
      </c>
      <c r="L824" s="3">
        <v>1479.631567482747</v>
      </c>
      <c r="M824" s="3">
        <v>1293.1635364936828</v>
      </c>
      <c r="N824" s="3">
        <v>1765.5374108691458</v>
      </c>
      <c r="O824" s="3">
        <v>1401.5348052024492</v>
      </c>
      <c r="P824" s="9">
        <f t="shared" si="72"/>
        <v>1401.5348052024492</v>
      </c>
      <c r="Q824" s="9">
        <f t="shared" si="71"/>
        <v>1401.5348052024492</v>
      </c>
      <c r="R824" s="9">
        <f t="shared" si="71"/>
        <v>1401.5348052024492</v>
      </c>
      <c r="S824" s="9">
        <f t="shared" si="71"/>
        <v>1401.5348052024492</v>
      </c>
      <c r="T824" s="9">
        <f t="shared" si="71"/>
        <v>1401.5348052024492</v>
      </c>
      <c r="U824" s="9">
        <f t="shared" si="71"/>
        <v>1401.5348052024492</v>
      </c>
      <c r="V824" s="9">
        <f t="shared" si="71"/>
        <v>1401.5348052024492</v>
      </c>
      <c r="W824" s="3">
        <f t="shared" si="69"/>
        <v>7007.674026012246</v>
      </c>
      <c r="X824" s="3">
        <f t="shared" si="67"/>
        <v>16818.41766242939</v>
      </c>
      <c r="Y824" s="3">
        <f>VLOOKUP(J824,[1]BD!$J$2:$W$2575,14,FALSE)</f>
        <v>14400</v>
      </c>
      <c r="Z824" s="3">
        <f t="shared" si="68"/>
        <v>-2418.4176624293905</v>
      </c>
      <c r="AA824" s="17">
        <f>VLOOKUP(J824,Budget!$J$2:$AB$2575,19,FALSE)</f>
        <v>6000</v>
      </c>
      <c r="AB824" s="17">
        <f>VLOOKUP(J824,Budget!$J$2:$AB$2575,5,FALSE)</f>
        <v>1200</v>
      </c>
    </row>
    <row r="825" spans="1:28" x14ac:dyDescent="0.2">
      <c r="A825" t="s">
        <v>1290</v>
      </c>
      <c r="B825" t="s">
        <v>1291</v>
      </c>
      <c r="C825" t="s">
        <v>1195</v>
      </c>
      <c r="D825" t="s">
        <v>1195</v>
      </c>
      <c r="E825" t="s">
        <v>938</v>
      </c>
      <c r="F825" t="s">
        <v>939</v>
      </c>
      <c r="G825" t="s">
        <v>23</v>
      </c>
      <c r="H825" t="s">
        <v>24</v>
      </c>
      <c r="I825" t="s">
        <v>21</v>
      </c>
      <c r="J825" t="s">
        <v>1312</v>
      </c>
      <c r="K825" s="3">
        <v>1876.9560321939537</v>
      </c>
      <c r="L825" s="3">
        <v>1873.1552974579981</v>
      </c>
      <c r="M825" s="3">
        <v>2116.052213302271</v>
      </c>
      <c r="N825" s="3">
        <v>216.85579715160472</v>
      </c>
      <c r="O825" s="3">
        <v>1520.7548350264567</v>
      </c>
      <c r="P825" s="9">
        <f t="shared" si="72"/>
        <v>1520.7548350264567</v>
      </c>
      <c r="Q825" s="9">
        <f t="shared" si="71"/>
        <v>1520.7548350264567</v>
      </c>
      <c r="R825" s="9">
        <f t="shared" si="71"/>
        <v>1520.7548350264567</v>
      </c>
      <c r="S825" s="9">
        <f t="shared" si="71"/>
        <v>1520.7548350264567</v>
      </c>
      <c r="T825" s="9">
        <f t="shared" si="71"/>
        <v>1520.7548350264567</v>
      </c>
      <c r="U825" s="9">
        <f t="shared" si="71"/>
        <v>1520.7548350264567</v>
      </c>
      <c r="V825" s="9">
        <f t="shared" si="71"/>
        <v>1520.7548350264567</v>
      </c>
      <c r="W825" s="3">
        <f t="shared" si="69"/>
        <v>7603.7741751322837</v>
      </c>
      <c r="X825" s="3">
        <f t="shared" si="67"/>
        <v>18249.05802031748</v>
      </c>
      <c r="Y825" s="3">
        <f>VLOOKUP(J825,[1]BD!$J$2:$W$2575,14,FALSE)</f>
        <v>19200</v>
      </c>
      <c r="Z825" s="3">
        <f t="shared" si="68"/>
        <v>950.94197968252047</v>
      </c>
      <c r="AA825" s="17">
        <f>VLOOKUP(J825,Budget!$J$2:$AB$2575,19,FALSE)</f>
        <v>8000</v>
      </c>
      <c r="AB825" s="17">
        <f>VLOOKUP(J825,Budget!$J$2:$AB$2575,5,FALSE)</f>
        <v>1600</v>
      </c>
    </row>
    <row r="826" spans="1:28" x14ac:dyDescent="0.2">
      <c r="A826" t="s">
        <v>1290</v>
      </c>
      <c r="B826" t="s">
        <v>1291</v>
      </c>
      <c r="C826" t="s">
        <v>1195</v>
      </c>
      <c r="D826" t="s">
        <v>1195</v>
      </c>
      <c r="E826" t="s">
        <v>938</v>
      </c>
      <c r="F826" t="s">
        <v>939</v>
      </c>
      <c r="G826" t="s">
        <v>29</v>
      </c>
      <c r="H826" t="s">
        <v>30</v>
      </c>
      <c r="I826" t="s">
        <v>21</v>
      </c>
      <c r="J826" t="s">
        <v>1313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9">
        <f t="shared" si="72"/>
        <v>0</v>
      </c>
      <c r="Q826" s="9">
        <f t="shared" si="71"/>
        <v>0</v>
      </c>
      <c r="R826" s="9">
        <f t="shared" si="71"/>
        <v>0</v>
      </c>
      <c r="S826" s="9">
        <f t="shared" si="71"/>
        <v>0</v>
      </c>
      <c r="T826" s="9">
        <f t="shared" si="71"/>
        <v>0</v>
      </c>
      <c r="U826" s="9">
        <f t="shared" si="71"/>
        <v>0</v>
      </c>
      <c r="V826" s="9">
        <f t="shared" si="71"/>
        <v>0</v>
      </c>
      <c r="W826" s="3">
        <f t="shared" si="69"/>
        <v>0</v>
      </c>
      <c r="X826" s="3">
        <f t="shared" si="67"/>
        <v>0</v>
      </c>
      <c r="Y826" s="3">
        <f>VLOOKUP(J826,[1]BD!$J$2:$W$2575,14,FALSE)</f>
        <v>8050</v>
      </c>
      <c r="Z826" s="3">
        <f t="shared" si="68"/>
        <v>8050</v>
      </c>
      <c r="AA826" s="17">
        <f>VLOOKUP(J826,Budget!$J$2:$AB$2575,19,FALSE)</f>
        <v>0</v>
      </c>
      <c r="AB826" s="17">
        <f>VLOOKUP(J826,Budget!$J$2:$AB$2575,5,FALSE)</f>
        <v>0</v>
      </c>
    </row>
    <row r="827" spans="1:28" x14ac:dyDescent="0.2">
      <c r="A827" t="s">
        <v>1290</v>
      </c>
      <c r="B827" t="s">
        <v>1291</v>
      </c>
      <c r="C827" t="s">
        <v>1195</v>
      </c>
      <c r="D827" t="s">
        <v>1195</v>
      </c>
      <c r="E827" t="s">
        <v>938</v>
      </c>
      <c r="F827" t="s">
        <v>939</v>
      </c>
      <c r="G827" t="s">
        <v>32</v>
      </c>
      <c r="H827" t="s">
        <v>33</v>
      </c>
      <c r="I827" t="s">
        <v>21</v>
      </c>
      <c r="J827" t="s">
        <v>1314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9">
        <f t="shared" si="72"/>
        <v>0</v>
      </c>
      <c r="Q827" s="9">
        <f t="shared" si="71"/>
        <v>0</v>
      </c>
      <c r="R827" s="9">
        <f t="shared" si="71"/>
        <v>0</v>
      </c>
      <c r="S827" s="9">
        <f t="shared" si="71"/>
        <v>0</v>
      </c>
      <c r="T827" s="9">
        <f t="shared" si="71"/>
        <v>0</v>
      </c>
      <c r="U827" s="9">
        <f t="shared" si="71"/>
        <v>0</v>
      </c>
      <c r="V827" s="9">
        <f t="shared" si="71"/>
        <v>0</v>
      </c>
      <c r="W827" s="3">
        <f t="shared" si="69"/>
        <v>0</v>
      </c>
      <c r="X827" s="3">
        <f t="shared" si="67"/>
        <v>0</v>
      </c>
      <c r="Y827" s="3">
        <f>VLOOKUP(J827,[1]BD!$J$2:$W$2575,14,FALSE)</f>
        <v>5000</v>
      </c>
      <c r="Z827" s="3">
        <f t="shared" si="68"/>
        <v>5000</v>
      </c>
      <c r="AA827" s="17">
        <f>VLOOKUP(J827,Budget!$J$2:$AB$2575,19,FALSE)</f>
        <v>0</v>
      </c>
      <c r="AB827" s="17">
        <f>VLOOKUP(J827,Budget!$J$2:$AB$2575,5,FALSE)</f>
        <v>0</v>
      </c>
    </row>
    <row r="828" spans="1:28" x14ac:dyDescent="0.2">
      <c r="A828" t="s">
        <v>1290</v>
      </c>
      <c r="B828" t="s">
        <v>1291</v>
      </c>
      <c r="C828" t="s">
        <v>1195</v>
      </c>
      <c r="D828" t="s">
        <v>1195</v>
      </c>
      <c r="E828" t="s">
        <v>938</v>
      </c>
      <c r="F828" t="s">
        <v>939</v>
      </c>
      <c r="G828" t="s">
        <v>38</v>
      </c>
      <c r="H828" t="s">
        <v>39</v>
      </c>
      <c r="I828" t="s">
        <v>21</v>
      </c>
      <c r="J828" t="s">
        <v>1315</v>
      </c>
      <c r="K828" s="3">
        <v>7417.1681808481635</v>
      </c>
      <c r="L828" s="3">
        <v>2398.2505379897834</v>
      </c>
      <c r="M828" s="3">
        <v>4302.8670335059805</v>
      </c>
      <c r="N828" s="3">
        <v>7348.1478158563832</v>
      </c>
      <c r="O828" s="3">
        <v>5366.6083920500778</v>
      </c>
      <c r="P828" s="9">
        <f t="shared" si="72"/>
        <v>5366.6083920500778</v>
      </c>
      <c r="Q828" s="9">
        <f t="shared" si="71"/>
        <v>5366.6083920500778</v>
      </c>
      <c r="R828" s="9">
        <f t="shared" si="71"/>
        <v>5366.6083920500778</v>
      </c>
      <c r="S828" s="9">
        <f t="shared" si="71"/>
        <v>5366.6083920500778</v>
      </c>
      <c r="T828" s="9">
        <f t="shared" si="71"/>
        <v>5366.6083920500778</v>
      </c>
      <c r="U828" s="9">
        <f t="shared" si="71"/>
        <v>5366.6083920500778</v>
      </c>
      <c r="V828" s="9">
        <f t="shared" si="71"/>
        <v>5366.6083920500778</v>
      </c>
      <c r="W828" s="3">
        <f t="shared" si="69"/>
        <v>26833.04196025039</v>
      </c>
      <c r="X828" s="3">
        <f t="shared" si="67"/>
        <v>64399.300704600922</v>
      </c>
      <c r="Y828" s="3">
        <f>VLOOKUP(J828,[1]BD!$J$2:$W$2575,14,FALSE)</f>
        <v>85887.228372097277</v>
      </c>
      <c r="Z828" s="3">
        <f t="shared" si="68"/>
        <v>21487.927667496355</v>
      </c>
      <c r="AA828" s="17">
        <f>VLOOKUP(J828,Budget!$J$2:$AB$2575,19,FALSE)</f>
        <v>35786.345155040537</v>
      </c>
      <c r="AB828" s="17">
        <f>VLOOKUP(J828,Budget!$J$2:$AB$2575,5,FALSE)</f>
        <v>7157.269031008107</v>
      </c>
    </row>
    <row r="829" spans="1:28" x14ac:dyDescent="0.2">
      <c r="A829" t="s">
        <v>1290</v>
      </c>
      <c r="B829" t="s">
        <v>1291</v>
      </c>
      <c r="C829" t="s">
        <v>1195</v>
      </c>
      <c r="D829" t="s">
        <v>1195</v>
      </c>
      <c r="E829" t="s">
        <v>938</v>
      </c>
      <c r="F829" t="s">
        <v>939</v>
      </c>
      <c r="G829" t="s">
        <v>41</v>
      </c>
      <c r="H829" t="s">
        <v>42</v>
      </c>
      <c r="I829" t="s">
        <v>21</v>
      </c>
      <c r="J829" t="s">
        <v>1316</v>
      </c>
      <c r="K829" s="3">
        <v>547.86769786638297</v>
      </c>
      <c r="L829" s="3">
        <v>829.39932267106974</v>
      </c>
      <c r="M829" s="3">
        <v>156.68621487635966</v>
      </c>
      <c r="N829" s="3">
        <v>532.88193172426691</v>
      </c>
      <c r="O829" s="3">
        <v>516.7087917845198</v>
      </c>
      <c r="P829" s="9">
        <f t="shared" si="72"/>
        <v>516.7087917845198</v>
      </c>
      <c r="Q829" s="9">
        <f t="shared" si="71"/>
        <v>516.7087917845198</v>
      </c>
      <c r="R829" s="9">
        <f t="shared" si="71"/>
        <v>516.7087917845198</v>
      </c>
      <c r="S829" s="9">
        <f t="shared" si="71"/>
        <v>516.7087917845198</v>
      </c>
      <c r="T829" s="9">
        <f t="shared" si="71"/>
        <v>516.7087917845198</v>
      </c>
      <c r="U829" s="9">
        <f t="shared" si="71"/>
        <v>516.7087917845198</v>
      </c>
      <c r="V829" s="9">
        <f t="shared" si="71"/>
        <v>516.7087917845198</v>
      </c>
      <c r="W829" s="3">
        <f t="shared" si="69"/>
        <v>2583.5439589225989</v>
      </c>
      <c r="X829" s="3">
        <f t="shared" si="67"/>
        <v>6200.505501414239</v>
      </c>
      <c r="Y829" s="3">
        <f>VLOOKUP(J829,[1]BD!$J$2:$W$2575,14,FALSE)</f>
        <v>15000</v>
      </c>
      <c r="Z829" s="3">
        <f t="shared" si="68"/>
        <v>8799.4944985857619</v>
      </c>
      <c r="AA829" s="17">
        <f>VLOOKUP(J829,Budget!$J$2:$AB$2575,19,FALSE)</f>
        <v>6250</v>
      </c>
      <c r="AB829" s="17">
        <f>VLOOKUP(J829,Budget!$J$2:$AB$2575,5,FALSE)</f>
        <v>1250</v>
      </c>
    </row>
    <row r="830" spans="1:28" x14ac:dyDescent="0.2">
      <c r="A830" t="s">
        <v>1290</v>
      </c>
      <c r="B830" t="s">
        <v>1291</v>
      </c>
      <c r="C830" t="s">
        <v>1195</v>
      </c>
      <c r="D830" t="s">
        <v>1195</v>
      </c>
      <c r="E830" t="s">
        <v>938</v>
      </c>
      <c r="F830" t="s">
        <v>939</v>
      </c>
      <c r="G830" t="s">
        <v>44</v>
      </c>
      <c r="H830" t="s">
        <v>45</v>
      </c>
      <c r="I830" t="s">
        <v>21</v>
      </c>
      <c r="J830" t="s">
        <v>1317</v>
      </c>
      <c r="K830" s="3">
        <v>234.34233667332765</v>
      </c>
      <c r="L830" s="3">
        <v>259.58389443840684</v>
      </c>
      <c r="M830" s="3">
        <v>270.43695981951396</v>
      </c>
      <c r="N830" s="3">
        <v>276.44665412817557</v>
      </c>
      <c r="O830" s="3">
        <v>260.20246126485603</v>
      </c>
      <c r="P830" s="9">
        <f t="shared" si="72"/>
        <v>260.20246126485603</v>
      </c>
      <c r="Q830" s="9">
        <f t="shared" si="71"/>
        <v>260.20246126485603</v>
      </c>
      <c r="R830" s="9">
        <f t="shared" si="71"/>
        <v>260.20246126485603</v>
      </c>
      <c r="S830" s="9">
        <f t="shared" si="71"/>
        <v>260.20246126485603</v>
      </c>
      <c r="T830" s="9">
        <f t="shared" si="71"/>
        <v>260.20246126485603</v>
      </c>
      <c r="U830" s="9">
        <f t="shared" si="71"/>
        <v>260.20246126485603</v>
      </c>
      <c r="V830" s="9">
        <f t="shared" si="71"/>
        <v>260.20246126485603</v>
      </c>
      <c r="W830" s="3">
        <f t="shared" si="69"/>
        <v>1301.0123063242802</v>
      </c>
      <c r="X830" s="3">
        <f t="shared" si="67"/>
        <v>3122.4295351782725</v>
      </c>
      <c r="Y830" s="3">
        <f>VLOOKUP(J830,[1]BD!$J$2:$W$2575,14,FALSE)</f>
        <v>2400</v>
      </c>
      <c r="Z830" s="3">
        <f t="shared" si="68"/>
        <v>-722.42953517827254</v>
      </c>
      <c r="AA830" s="17">
        <f>VLOOKUP(J830,Budget!$J$2:$AB$2575,19,FALSE)</f>
        <v>1000</v>
      </c>
      <c r="AB830" s="17">
        <f>VLOOKUP(J830,Budget!$J$2:$AB$2575,5,FALSE)</f>
        <v>200</v>
      </c>
    </row>
    <row r="831" spans="1:28" x14ac:dyDescent="0.2">
      <c r="A831" t="s">
        <v>1290</v>
      </c>
      <c r="B831" t="s">
        <v>1291</v>
      </c>
      <c r="C831" t="s">
        <v>1195</v>
      </c>
      <c r="D831" t="s">
        <v>1195</v>
      </c>
      <c r="E831" t="s">
        <v>938</v>
      </c>
      <c r="F831" t="s">
        <v>939</v>
      </c>
      <c r="G831" t="s">
        <v>50</v>
      </c>
      <c r="H831" t="s">
        <v>51</v>
      </c>
      <c r="I831" t="s">
        <v>21</v>
      </c>
      <c r="J831" t="s">
        <v>1318</v>
      </c>
      <c r="K831" s="3">
        <v>164.75602065239465</v>
      </c>
      <c r="L831" s="3">
        <v>434.47725425736871</v>
      </c>
      <c r="M831" s="3">
        <v>1206.8297110966128</v>
      </c>
      <c r="N831" s="3">
        <v>1210.9794658200917</v>
      </c>
      <c r="O831" s="3">
        <v>754.26061295661702</v>
      </c>
      <c r="P831" s="9">
        <f t="shared" si="72"/>
        <v>754.26061295661702</v>
      </c>
      <c r="Q831" s="9">
        <f t="shared" si="71"/>
        <v>754.26061295661702</v>
      </c>
      <c r="R831" s="9">
        <f t="shared" si="71"/>
        <v>754.26061295661702</v>
      </c>
      <c r="S831" s="9">
        <f t="shared" si="71"/>
        <v>754.26061295661702</v>
      </c>
      <c r="T831" s="9">
        <f t="shared" si="71"/>
        <v>754.26061295661702</v>
      </c>
      <c r="U831" s="9">
        <f t="shared" si="71"/>
        <v>754.26061295661702</v>
      </c>
      <c r="V831" s="9">
        <f t="shared" si="71"/>
        <v>754.26061295661702</v>
      </c>
      <c r="W831" s="3">
        <f t="shared" si="69"/>
        <v>3771.3030647830851</v>
      </c>
      <c r="X831" s="3">
        <f t="shared" ref="X831:X894" si="73">SUM(K831:V831)</f>
        <v>9051.1273554794061</v>
      </c>
      <c r="Y831" s="3">
        <f>VLOOKUP(J831,[1]BD!$J$2:$W$2575,14,FALSE)</f>
        <v>10560</v>
      </c>
      <c r="Z831" s="3">
        <f t="shared" ref="Z831:Z894" si="74">Y831-X831</f>
        <v>1508.8726445205939</v>
      </c>
      <c r="AA831" s="17">
        <f>VLOOKUP(J831,Budget!$J$2:$AB$2575,19,FALSE)</f>
        <v>4400</v>
      </c>
      <c r="AB831" s="17">
        <f>VLOOKUP(J831,Budget!$J$2:$AB$2575,5,FALSE)</f>
        <v>880</v>
      </c>
    </row>
    <row r="832" spans="1:28" x14ac:dyDescent="0.2">
      <c r="A832" t="s">
        <v>1290</v>
      </c>
      <c r="B832" t="s">
        <v>1291</v>
      </c>
      <c r="C832" t="s">
        <v>1195</v>
      </c>
      <c r="D832" t="s">
        <v>1195</v>
      </c>
      <c r="E832" t="s">
        <v>938</v>
      </c>
      <c r="F832" t="s">
        <v>939</v>
      </c>
      <c r="G832" t="s">
        <v>53</v>
      </c>
      <c r="H832" t="s">
        <v>54</v>
      </c>
      <c r="I832" t="s">
        <v>21</v>
      </c>
      <c r="J832" t="s">
        <v>1319</v>
      </c>
      <c r="K832" s="3">
        <v>531.00175004028017</v>
      </c>
      <c r="L832" s="3">
        <v>822.65840862365224</v>
      </c>
      <c r="M832" s="3">
        <v>1449.9973461618804</v>
      </c>
      <c r="N832" s="3">
        <v>2193.8275827114317</v>
      </c>
      <c r="O832" s="3">
        <v>1249.3712718843112</v>
      </c>
      <c r="P832" s="9">
        <f t="shared" si="72"/>
        <v>1249.3712718843112</v>
      </c>
      <c r="Q832" s="9">
        <f t="shared" si="71"/>
        <v>1249.3712718843112</v>
      </c>
      <c r="R832" s="9">
        <f t="shared" si="71"/>
        <v>1249.3712718843112</v>
      </c>
      <c r="S832" s="9">
        <f t="shared" si="71"/>
        <v>1249.3712718843112</v>
      </c>
      <c r="T832" s="9">
        <f t="shared" si="71"/>
        <v>1249.3712718843112</v>
      </c>
      <c r="U832" s="9">
        <f t="shared" si="71"/>
        <v>1249.3712718843112</v>
      </c>
      <c r="V832" s="9">
        <f t="shared" si="71"/>
        <v>1249.3712718843112</v>
      </c>
      <c r="W832" s="3">
        <f t="shared" si="69"/>
        <v>6246.8563594215557</v>
      </c>
      <c r="X832" s="3">
        <f t="shared" si="73"/>
        <v>14992.455262611731</v>
      </c>
      <c r="Y832" s="3">
        <f>VLOOKUP(J832,[1]BD!$J$2:$W$2575,14,FALSE)</f>
        <v>35000</v>
      </c>
      <c r="Z832" s="3">
        <f t="shared" si="74"/>
        <v>20007.544737388271</v>
      </c>
      <c r="AA832" s="17">
        <f>VLOOKUP(J832,Budget!$J$2:$AB$2575,19,FALSE)</f>
        <v>20500</v>
      </c>
      <c r="AB832" s="17">
        <f>VLOOKUP(J832,Budget!$J$2:$AB$2575,5,FALSE)</f>
        <v>7500</v>
      </c>
    </row>
    <row r="833" spans="1:28" x14ac:dyDescent="0.2">
      <c r="A833" t="s">
        <v>1290</v>
      </c>
      <c r="B833" t="s">
        <v>1291</v>
      </c>
      <c r="C833" t="s">
        <v>1195</v>
      </c>
      <c r="D833" t="s">
        <v>1195</v>
      </c>
      <c r="E833" t="s">
        <v>938</v>
      </c>
      <c r="F833" t="s">
        <v>939</v>
      </c>
      <c r="G833" t="s">
        <v>56</v>
      </c>
      <c r="H833" t="s">
        <v>57</v>
      </c>
      <c r="I833" t="s">
        <v>21</v>
      </c>
      <c r="J833" t="s">
        <v>1320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9">
        <f t="shared" si="72"/>
        <v>0</v>
      </c>
      <c r="Q833" s="9">
        <f t="shared" si="71"/>
        <v>0</v>
      </c>
      <c r="R833" s="9">
        <f t="shared" si="71"/>
        <v>0</v>
      </c>
      <c r="S833" s="9">
        <f t="shared" si="71"/>
        <v>0</v>
      </c>
      <c r="T833" s="9">
        <f t="shared" si="71"/>
        <v>0</v>
      </c>
      <c r="U833" s="9">
        <f t="shared" si="71"/>
        <v>0</v>
      </c>
      <c r="V833" s="9">
        <f t="shared" si="71"/>
        <v>0</v>
      </c>
      <c r="W833" s="3">
        <f t="shared" si="69"/>
        <v>0</v>
      </c>
      <c r="X833" s="3">
        <f t="shared" si="73"/>
        <v>0</v>
      </c>
      <c r="Y833" s="3">
        <f>VLOOKUP(J833,[1]BD!$J$2:$W$2575,14,FALSE)</f>
        <v>10000</v>
      </c>
      <c r="Z833" s="3">
        <f t="shared" si="74"/>
        <v>10000</v>
      </c>
      <c r="AA833" s="17">
        <f>VLOOKUP(J833,Budget!$J$2:$AB$2575,19,FALSE)</f>
        <v>10000</v>
      </c>
      <c r="AB833" s="17">
        <f>VLOOKUP(J833,Budget!$J$2:$AB$2575,5,FALSE)</f>
        <v>0</v>
      </c>
    </row>
    <row r="834" spans="1:28" x14ac:dyDescent="0.2">
      <c r="A834" t="s">
        <v>1290</v>
      </c>
      <c r="B834" t="s">
        <v>1291</v>
      </c>
      <c r="C834" t="s">
        <v>1195</v>
      </c>
      <c r="D834" t="s">
        <v>1195</v>
      </c>
      <c r="E834" t="s">
        <v>938</v>
      </c>
      <c r="F834" t="s">
        <v>939</v>
      </c>
      <c r="G834" t="s">
        <v>59</v>
      </c>
      <c r="H834" t="s">
        <v>60</v>
      </c>
      <c r="I834" t="s">
        <v>21</v>
      </c>
      <c r="J834" t="s">
        <v>1321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9">
        <f t="shared" si="72"/>
        <v>0</v>
      </c>
      <c r="Q834" s="9">
        <f t="shared" si="71"/>
        <v>0</v>
      </c>
      <c r="R834" s="9">
        <f t="shared" si="71"/>
        <v>0</v>
      </c>
      <c r="S834" s="9">
        <f t="shared" si="71"/>
        <v>0</v>
      </c>
      <c r="T834" s="9">
        <f t="shared" si="71"/>
        <v>0</v>
      </c>
      <c r="U834" s="9">
        <f t="shared" si="71"/>
        <v>0</v>
      </c>
      <c r="V834" s="9">
        <f t="shared" si="71"/>
        <v>0</v>
      </c>
      <c r="W834" s="3">
        <f t="shared" si="69"/>
        <v>0</v>
      </c>
      <c r="X834" s="3">
        <f t="shared" si="73"/>
        <v>0</v>
      </c>
      <c r="Y834" s="3">
        <f>VLOOKUP(J834,[1]BD!$J$2:$W$2575,14,FALSE)</f>
        <v>4000</v>
      </c>
      <c r="Z834" s="3">
        <f t="shared" si="74"/>
        <v>4000</v>
      </c>
      <c r="AA834" s="17">
        <f>VLOOKUP(J834,Budget!$J$2:$AB$2575,19,FALSE)</f>
        <v>2000</v>
      </c>
      <c r="AB834" s="17">
        <f>VLOOKUP(J834,Budget!$J$2:$AB$2575,5,FALSE)</f>
        <v>0</v>
      </c>
    </row>
    <row r="835" spans="1:28" x14ac:dyDescent="0.2">
      <c r="A835" t="s">
        <v>1290</v>
      </c>
      <c r="B835" t="s">
        <v>1291</v>
      </c>
      <c r="C835" t="s">
        <v>1195</v>
      </c>
      <c r="D835" t="s">
        <v>1195</v>
      </c>
      <c r="E835" t="s">
        <v>938</v>
      </c>
      <c r="F835" t="s">
        <v>939</v>
      </c>
      <c r="G835" t="s">
        <v>765</v>
      </c>
      <c r="H835" t="s">
        <v>766</v>
      </c>
      <c r="I835" t="s">
        <v>21</v>
      </c>
      <c r="J835" t="s">
        <v>1322</v>
      </c>
      <c r="K835" s="3">
        <v>0</v>
      </c>
      <c r="L835" s="3">
        <v>0</v>
      </c>
      <c r="M835" s="3">
        <v>793.4621655329754</v>
      </c>
      <c r="N835" s="3">
        <v>0</v>
      </c>
      <c r="O835" s="3">
        <v>198.36554138324385</v>
      </c>
      <c r="P835" s="9">
        <f t="shared" si="72"/>
        <v>198.36554138324385</v>
      </c>
      <c r="Q835" s="9">
        <f t="shared" si="71"/>
        <v>198.36554138324385</v>
      </c>
      <c r="R835" s="9">
        <f t="shared" si="71"/>
        <v>198.36554138324385</v>
      </c>
      <c r="S835" s="9">
        <f t="shared" si="71"/>
        <v>198.36554138324385</v>
      </c>
      <c r="T835" s="9">
        <f t="shared" si="71"/>
        <v>198.36554138324385</v>
      </c>
      <c r="U835" s="9">
        <f t="shared" si="71"/>
        <v>198.36554138324385</v>
      </c>
      <c r="V835" s="9">
        <f t="shared" si="71"/>
        <v>198.36554138324385</v>
      </c>
      <c r="W835" s="3">
        <f t="shared" ref="W835:W898" si="75">SUM(K835:O835)</f>
        <v>991.82770691621931</v>
      </c>
      <c r="X835" s="3">
        <f t="shared" si="73"/>
        <v>2380.3864965989264</v>
      </c>
      <c r="Y835" s="3">
        <f>VLOOKUP(J835,[1]BD!$J$2:$W$2575,14,FALSE)</f>
        <v>10000</v>
      </c>
      <c r="Z835" s="3">
        <f t="shared" si="74"/>
        <v>7619.6135034010731</v>
      </c>
      <c r="AA835" s="17">
        <f>VLOOKUP(J835,Budget!$J$2:$AB$2575,19,FALSE)</f>
        <v>2500</v>
      </c>
      <c r="AB835" s="17">
        <f>VLOOKUP(J835,Budget!$J$2:$AB$2575,5,FALSE)</f>
        <v>0</v>
      </c>
    </row>
    <row r="836" spans="1:28" x14ac:dyDescent="0.2">
      <c r="A836" t="s">
        <v>1290</v>
      </c>
      <c r="B836" t="s">
        <v>1291</v>
      </c>
      <c r="C836" t="s">
        <v>1195</v>
      </c>
      <c r="D836" t="s">
        <v>1195</v>
      </c>
      <c r="E836" t="s">
        <v>938</v>
      </c>
      <c r="F836" t="s">
        <v>939</v>
      </c>
      <c r="G836" t="s">
        <v>68</v>
      </c>
      <c r="H836" t="s">
        <v>69</v>
      </c>
      <c r="I836" t="s">
        <v>21</v>
      </c>
      <c r="J836" t="s">
        <v>1323</v>
      </c>
      <c r="K836" s="3">
        <v>920.19103893505689</v>
      </c>
      <c r="L836" s="3">
        <v>90.819950068579843</v>
      </c>
      <c r="M836" s="3">
        <v>587.5702517560668</v>
      </c>
      <c r="N836" s="3">
        <v>132.46172218342122</v>
      </c>
      <c r="O836" s="3">
        <v>432.76074073578121</v>
      </c>
      <c r="P836" s="9">
        <f t="shared" si="72"/>
        <v>432.76074073578121</v>
      </c>
      <c r="Q836" s="9">
        <f t="shared" si="71"/>
        <v>432.76074073578121</v>
      </c>
      <c r="R836" s="9">
        <f t="shared" si="71"/>
        <v>432.76074073578121</v>
      </c>
      <c r="S836" s="9">
        <f t="shared" si="71"/>
        <v>432.76074073578121</v>
      </c>
      <c r="T836" s="9">
        <f t="shared" si="71"/>
        <v>432.76074073578121</v>
      </c>
      <c r="U836" s="9">
        <f t="shared" si="71"/>
        <v>432.76074073578121</v>
      </c>
      <c r="V836" s="9">
        <f t="shared" si="71"/>
        <v>432.76074073578121</v>
      </c>
      <c r="W836" s="3">
        <f t="shared" si="75"/>
        <v>2163.803703678906</v>
      </c>
      <c r="X836" s="3">
        <f t="shared" si="73"/>
        <v>5193.1288888293748</v>
      </c>
      <c r="Y836" s="3">
        <f>VLOOKUP(J836,[1]BD!$J$2:$W$2575,14,FALSE)</f>
        <v>6000</v>
      </c>
      <c r="Z836" s="3">
        <f t="shared" si="74"/>
        <v>806.87111117062523</v>
      </c>
      <c r="AA836" s="17">
        <f>VLOOKUP(J836,Budget!$J$2:$AB$2575,19,FALSE)</f>
        <v>2500</v>
      </c>
      <c r="AB836" s="17">
        <f>VLOOKUP(J836,Budget!$J$2:$AB$2575,5,FALSE)</f>
        <v>500</v>
      </c>
    </row>
    <row r="837" spans="1:28" x14ac:dyDescent="0.2">
      <c r="A837" t="s">
        <v>1290</v>
      </c>
      <c r="B837" t="s">
        <v>1291</v>
      </c>
      <c r="C837" t="s">
        <v>1195</v>
      </c>
      <c r="D837" t="s">
        <v>1195</v>
      </c>
      <c r="E837" t="s">
        <v>1324</v>
      </c>
      <c r="F837" t="s">
        <v>1325</v>
      </c>
      <c r="G837" t="s">
        <v>1292</v>
      </c>
      <c r="H837" t="s">
        <v>1293</v>
      </c>
      <c r="I837" t="s">
        <v>175</v>
      </c>
      <c r="J837" t="s">
        <v>1326</v>
      </c>
      <c r="K837" s="3">
        <v>9093.8388922576123</v>
      </c>
      <c r="L837" s="3">
        <v>24803.867089034855</v>
      </c>
      <c r="M837" s="3">
        <v>13661.092010787463</v>
      </c>
      <c r="N837" s="3">
        <v>41144.591785557328</v>
      </c>
      <c r="O837" s="3">
        <v>22175.847444409315</v>
      </c>
      <c r="P837" s="9">
        <f t="shared" si="72"/>
        <v>22175.847444409315</v>
      </c>
      <c r="Q837" s="9">
        <f t="shared" si="71"/>
        <v>22175.847444409315</v>
      </c>
      <c r="R837" s="9">
        <f t="shared" si="71"/>
        <v>22175.847444409315</v>
      </c>
      <c r="S837" s="9">
        <f t="shared" si="71"/>
        <v>22175.847444409315</v>
      </c>
      <c r="T837" s="9">
        <f t="shared" si="71"/>
        <v>22175.847444409315</v>
      </c>
      <c r="U837" s="9">
        <f t="shared" si="71"/>
        <v>22175.847444409315</v>
      </c>
      <c r="V837" s="9">
        <f t="shared" si="71"/>
        <v>22175.847444409315</v>
      </c>
      <c r="W837" s="3">
        <f t="shared" si="75"/>
        <v>110879.23722204658</v>
      </c>
      <c r="X837" s="3">
        <f t="shared" si="73"/>
        <v>266110.16933291184</v>
      </c>
      <c r="Y837" s="3">
        <f>VLOOKUP(J837,[1]BD!$J$2:$W$2575,14,FALSE)</f>
        <v>331016</v>
      </c>
      <c r="Z837" s="3">
        <f t="shared" si="74"/>
        <v>64905.830667088157</v>
      </c>
      <c r="AA837" s="17">
        <f>VLOOKUP(J837,Budget!$J$2:$AB$2575,19,FALSE)</f>
        <v>102063</v>
      </c>
      <c r="AB837" s="17">
        <f>VLOOKUP(J837,Budget!$J$2:$AB$2575,5,FALSE)</f>
        <v>27585</v>
      </c>
    </row>
    <row r="838" spans="1:28" x14ac:dyDescent="0.2">
      <c r="A838" t="s">
        <v>1290</v>
      </c>
      <c r="B838" t="s">
        <v>1291</v>
      </c>
      <c r="C838" t="s">
        <v>1195</v>
      </c>
      <c r="D838" t="s">
        <v>1195</v>
      </c>
      <c r="E838" t="s">
        <v>1324</v>
      </c>
      <c r="F838" t="s">
        <v>1325</v>
      </c>
      <c r="G838" t="s">
        <v>1295</v>
      </c>
      <c r="H838" t="s">
        <v>1296</v>
      </c>
      <c r="I838" t="s">
        <v>175</v>
      </c>
      <c r="J838" t="s">
        <v>1327</v>
      </c>
      <c r="K838" s="3">
        <v>139.92164990999723</v>
      </c>
      <c r="L838" s="3">
        <v>693.03944921570496</v>
      </c>
      <c r="M838" s="3">
        <v>213.81581519101303</v>
      </c>
      <c r="N838" s="3">
        <v>23.438597366995321</v>
      </c>
      <c r="O838" s="3">
        <v>267.55387792092762</v>
      </c>
      <c r="P838" s="9">
        <f t="shared" si="72"/>
        <v>267.55387792092762</v>
      </c>
      <c r="Q838" s="9">
        <f t="shared" si="71"/>
        <v>267.55387792092762</v>
      </c>
      <c r="R838" s="9">
        <f t="shared" si="71"/>
        <v>267.55387792092762</v>
      </c>
      <c r="S838" s="9">
        <f t="shared" si="71"/>
        <v>267.55387792092762</v>
      </c>
      <c r="T838" s="9">
        <f t="shared" si="71"/>
        <v>267.55387792092762</v>
      </c>
      <c r="U838" s="9">
        <f t="shared" si="71"/>
        <v>267.55387792092762</v>
      </c>
      <c r="V838" s="9">
        <f t="shared" si="71"/>
        <v>267.55387792092762</v>
      </c>
      <c r="W838" s="3">
        <f t="shared" si="75"/>
        <v>1337.769389604638</v>
      </c>
      <c r="X838" s="3">
        <f t="shared" si="73"/>
        <v>3210.6465350511321</v>
      </c>
      <c r="Y838" s="3">
        <f>VLOOKUP(J838,[1]BD!$J$2:$W$2575,14,FALSE)</f>
        <v>22408.963585434176</v>
      </c>
      <c r="Z838" s="3">
        <f t="shared" si="74"/>
        <v>19198.317050383044</v>
      </c>
      <c r="AA838" s="17">
        <f>VLOOKUP(J838,Budget!$J$2:$AB$2575,19,FALSE)</f>
        <v>6909.4304388422033</v>
      </c>
      <c r="AB838" s="17">
        <f>VLOOKUP(J838,Budget!$J$2:$AB$2575,5,FALSE)</f>
        <v>1867.4136321195144</v>
      </c>
    </row>
    <row r="839" spans="1:28" x14ac:dyDescent="0.2">
      <c r="A839" t="s">
        <v>1290</v>
      </c>
      <c r="B839" t="s">
        <v>1291</v>
      </c>
      <c r="C839" t="s">
        <v>1195</v>
      </c>
      <c r="D839" t="s">
        <v>1195</v>
      </c>
      <c r="E839" t="s">
        <v>1324</v>
      </c>
      <c r="F839" t="s">
        <v>1325</v>
      </c>
      <c r="G839" t="s">
        <v>1298</v>
      </c>
      <c r="H839" t="s">
        <v>1299</v>
      </c>
      <c r="I839" t="s">
        <v>175</v>
      </c>
      <c r="J839" t="s">
        <v>1328</v>
      </c>
      <c r="K839" s="3">
        <v>475.19765544267455</v>
      </c>
      <c r="L839" s="3">
        <v>669.68204536223811</v>
      </c>
      <c r="M839" s="3">
        <v>867.89182423149862</v>
      </c>
      <c r="N839" s="3">
        <v>5022.9798839210898</v>
      </c>
      <c r="O839" s="3">
        <v>1758.9378522393754</v>
      </c>
      <c r="P839" s="9">
        <f t="shared" si="72"/>
        <v>1758.9378522393752</v>
      </c>
      <c r="Q839" s="9">
        <f t="shared" si="71"/>
        <v>1758.9378522393752</v>
      </c>
      <c r="R839" s="9">
        <f t="shared" si="71"/>
        <v>1758.9378522393752</v>
      </c>
      <c r="S839" s="9">
        <f t="shared" si="71"/>
        <v>1758.9378522393752</v>
      </c>
      <c r="T839" s="9">
        <f t="shared" si="71"/>
        <v>1758.9378522393752</v>
      </c>
      <c r="U839" s="9">
        <f t="shared" si="71"/>
        <v>1758.9378522393752</v>
      </c>
      <c r="V839" s="9">
        <f t="shared" si="71"/>
        <v>1758.9378522393752</v>
      </c>
      <c r="W839" s="3">
        <f t="shared" si="75"/>
        <v>8794.689261196876</v>
      </c>
      <c r="X839" s="3">
        <f t="shared" si="73"/>
        <v>21107.254226872497</v>
      </c>
      <c r="Y839" s="3">
        <f>VLOOKUP(J839,[1]BD!$J$2:$W$2575,14,FALSE)</f>
        <v>42000</v>
      </c>
      <c r="Z839" s="3">
        <f t="shared" si="74"/>
        <v>20892.745773127503</v>
      </c>
      <c r="AA839" s="17">
        <f>VLOOKUP(J839,Budget!$J$2:$AB$2575,19,FALSE)</f>
        <v>12950</v>
      </c>
      <c r="AB839" s="17">
        <f>VLOOKUP(J839,Budget!$J$2:$AB$2575,5,FALSE)</f>
        <v>3500</v>
      </c>
    </row>
    <row r="840" spans="1:28" x14ac:dyDescent="0.2">
      <c r="A840" t="s">
        <v>1290</v>
      </c>
      <c r="B840" t="s">
        <v>1291</v>
      </c>
      <c r="C840" t="s">
        <v>1195</v>
      </c>
      <c r="D840" t="s">
        <v>1195</v>
      </c>
      <c r="E840" t="s">
        <v>1324</v>
      </c>
      <c r="F840" t="s">
        <v>1325</v>
      </c>
      <c r="G840" t="s">
        <v>1301</v>
      </c>
      <c r="H840" t="s">
        <v>1302</v>
      </c>
      <c r="I840" t="s">
        <v>175</v>
      </c>
      <c r="J840" t="s">
        <v>1329</v>
      </c>
      <c r="K840" s="3">
        <v>1200.7891144434871</v>
      </c>
      <c r="L840" s="3">
        <v>5169.6747285979172</v>
      </c>
      <c r="M840" s="3">
        <v>2154.5277532715336</v>
      </c>
      <c r="N840" s="3">
        <v>8784.9647219292892</v>
      </c>
      <c r="O840" s="3">
        <v>4327.489079560557</v>
      </c>
      <c r="P840" s="9">
        <f t="shared" si="72"/>
        <v>4327.489079560557</v>
      </c>
      <c r="Q840" s="9">
        <f t="shared" si="71"/>
        <v>4327.489079560557</v>
      </c>
      <c r="R840" s="9">
        <f t="shared" si="71"/>
        <v>4327.489079560557</v>
      </c>
      <c r="S840" s="9">
        <f t="shared" si="71"/>
        <v>4327.489079560557</v>
      </c>
      <c r="T840" s="9">
        <f t="shared" si="71"/>
        <v>4327.489079560557</v>
      </c>
      <c r="U840" s="9">
        <f t="shared" si="71"/>
        <v>4327.489079560557</v>
      </c>
      <c r="V840" s="9">
        <f t="shared" si="71"/>
        <v>4327.489079560557</v>
      </c>
      <c r="W840" s="3">
        <f t="shared" si="75"/>
        <v>21637.445397802785</v>
      </c>
      <c r="X840" s="3">
        <f t="shared" si="73"/>
        <v>51929.868954726699</v>
      </c>
      <c r="Y840" s="3">
        <f>VLOOKUP(J840,[1]BD!$J$2:$W$2575,14,FALSE)</f>
        <v>90000</v>
      </c>
      <c r="Z840" s="3">
        <f t="shared" si="74"/>
        <v>38070.131045273301</v>
      </c>
      <c r="AA840" s="17">
        <f>VLOOKUP(J840,Budget!$J$2:$AB$2575,19,FALSE)</f>
        <v>27750</v>
      </c>
      <c r="AB840" s="17">
        <f>VLOOKUP(J840,Budget!$J$2:$AB$2575,5,FALSE)</f>
        <v>7500</v>
      </c>
    </row>
    <row r="841" spans="1:28" x14ac:dyDescent="0.2">
      <c r="A841" t="s">
        <v>1290</v>
      </c>
      <c r="B841" t="s">
        <v>1291</v>
      </c>
      <c r="C841" t="s">
        <v>1195</v>
      </c>
      <c r="D841" t="s">
        <v>1195</v>
      </c>
      <c r="E841" t="s">
        <v>1324</v>
      </c>
      <c r="F841" t="s">
        <v>1325</v>
      </c>
      <c r="G841" t="s">
        <v>1307</v>
      </c>
      <c r="H841" t="s">
        <v>1308</v>
      </c>
      <c r="I841" t="s">
        <v>175</v>
      </c>
      <c r="J841" t="s">
        <v>1330</v>
      </c>
      <c r="K841" s="3">
        <v>1146.3940140537748</v>
      </c>
      <c r="L841" s="3">
        <v>3743.9873109856444</v>
      </c>
      <c r="M841" s="3">
        <v>2675.8775866424985</v>
      </c>
      <c r="N841" s="3">
        <v>6280.5745963029049</v>
      </c>
      <c r="O841" s="3">
        <v>3461.7083769962055</v>
      </c>
      <c r="P841" s="9">
        <f t="shared" si="72"/>
        <v>3461.7083769962055</v>
      </c>
      <c r="Q841" s="9">
        <f t="shared" si="71"/>
        <v>3461.7083769962055</v>
      </c>
      <c r="R841" s="9">
        <f t="shared" si="71"/>
        <v>3461.7083769962055</v>
      </c>
      <c r="S841" s="9">
        <f t="shared" si="71"/>
        <v>3461.7083769962055</v>
      </c>
      <c r="T841" s="9">
        <f t="shared" si="71"/>
        <v>3461.7083769962055</v>
      </c>
      <c r="U841" s="9">
        <f t="shared" si="71"/>
        <v>3461.7083769962055</v>
      </c>
      <c r="V841" s="9">
        <f t="shared" si="71"/>
        <v>3461.7083769962055</v>
      </c>
      <c r="W841" s="3">
        <f t="shared" si="75"/>
        <v>17308.541884981027</v>
      </c>
      <c r="X841" s="3">
        <f t="shared" si="73"/>
        <v>41540.500523954463</v>
      </c>
      <c r="Y841" s="3">
        <f>VLOOKUP(J841,[1]BD!$J$2:$W$2575,14,FALSE)</f>
        <v>46000</v>
      </c>
      <c r="Z841" s="3">
        <f t="shared" si="74"/>
        <v>4459.4994760455374</v>
      </c>
      <c r="AA841" s="17">
        <f>VLOOKUP(J841,Budget!$J$2:$AB$2575,19,FALSE)</f>
        <v>14183.333333333332</v>
      </c>
      <c r="AB841" s="17">
        <f>VLOOKUP(J841,Budget!$J$2:$AB$2575,5,FALSE)</f>
        <v>3833.333333333333</v>
      </c>
    </row>
    <row r="842" spans="1:28" x14ac:dyDescent="0.2">
      <c r="A842" t="s">
        <v>1290</v>
      </c>
      <c r="B842" t="s">
        <v>1291</v>
      </c>
      <c r="C842" t="s">
        <v>1195</v>
      </c>
      <c r="D842" t="s">
        <v>1195</v>
      </c>
      <c r="E842" t="s">
        <v>1324</v>
      </c>
      <c r="F842" t="s">
        <v>1325</v>
      </c>
      <c r="G842" t="s">
        <v>177</v>
      </c>
      <c r="H842" t="s">
        <v>178</v>
      </c>
      <c r="I842" t="s">
        <v>179</v>
      </c>
      <c r="J842" t="s">
        <v>1331</v>
      </c>
      <c r="K842" s="3">
        <v>19.205011781083979</v>
      </c>
      <c r="L842" s="3">
        <v>778.2151190524113</v>
      </c>
      <c r="M842" s="3">
        <v>494.45527541512712</v>
      </c>
      <c r="N842" s="3">
        <v>1236.1626618037437</v>
      </c>
      <c r="O842" s="3">
        <v>632.00951701309145</v>
      </c>
      <c r="P842" s="9">
        <f t="shared" si="72"/>
        <v>632.00951701309145</v>
      </c>
      <c r="Q842" s="9">
        <f t="shared" si="71"/>
        <v>632.00951701309145</v>
      </c>
      <c r="R842" s="9">
        <f t="shared" si="71"/>
        <v>632.00951701309145</v>
      </c>
      <c r="S842" s="9">
        <f t="shared" si="71"/>
        <v>632.00951701309145</v>
      </c>
      <c r="T842" s="9">
        <f t="shared" si="71"/>
        <v>632.00951701309145</v>
      </c>
      <c r="U842" s="9">
        <f t="shared" si="71"/>
        <v>632.00951701309145</v>
      </c>
      <c r="V842" s="9">
        <f t="shared" si="71"/>
        <v>632.00951701309145</v>
      </c>
      <c r="W842" s="3">
        <f t="shared" si="75"/>
        <v>3160.0475850654575</v>
      </c>
      <c r="X842" s="3">
        <f t="shared" si="73"/>
        <v>7584.1142041570993</v>
      </c>
      <c r="Y842" s="3">
        <f>VLOOKUP(J842,[1]BD!$J$2:$W$2575,14,FALSE)</f>
        <v>10000</v>
      </c>
      <c r="Z842" s="3">
        <f t="shared" si="74"/>
        <v>2415.8857958429007</v>
      </c>
      <c r="AA842" s="17">
        <f>VLOOKUP(J842,Budget!$J$2:$AB$2575,19,FALSE)</f>
        <v>3083.333333333333</v>
      </c>
      <c r="AB842" s="17">
        <f>VLOOKUP(J842,Budget!$J$2:$AB$2575,5,FALSE)</f>
        <v>833.33333333333326</v>
      </c>
    </row>
    <row r="843" spans="1:28" x14ac:dyDescent="0.2">
      <c r="A843" t="s">
        <v>1290</v>
      </c>
      <c r="B843" t="s">
        <v>1291</v>
      </c>
      <c r="C843" t="s">
        <v>1195</v>
      </c>
      <c r="D843" t="s">
        <v>1195</v>
      </c>
      <c r="E843" t="s">
        <v>1332</v>
      </c>
      <c r="F843" t="s">
        <v>1333</v>
      </c>
      <c r="G843" t="s">
        <v>1292</v>
      </c>
      <c r="H843" t="s">
        <v>1293</v>
      </c>
      <c r="I843" t="s">
        <v>175</v>
      </c>
      <c r="J843" t="s">
        <v>1334</v>
      </c>
      <c r="K843" s="3">
        <v>8436.5039873928818</v>
      </c>
      <c r="L843" s="3">
        <v>14682.155668558024</v>
      </c>
      <c r="M843" s="3">
        <v>41060.570067937624</v>
      </c>
      <c r="N843" s="3">
        <v>53053.362571106729</v>
      </c>
      <c r="O843" s="3">
        <v>29308.148073748816</v>
      </c>
      <c r="P843" s="9">
        <f t="shared" si="72"/>
        <v>29308.148073748813</v>
      </c>
      <c r="Q843" s="9">
        <f t="shared" si="71"/>
        <v>29308.148073748813</v>
      </c>
      <c r="R843" s="9">
        <f t="shared" si="71"/>
        <v>29308.148073748813</v>
      </c>
      <c r="S843" s="9">
        <f t="shared" si="71"/>
        <v>29308.148073748813</v>
      </c>
      <c r="T843" s="9">
        <f t="shared" si="71"/>
        <v>29308.148073748813</v>
      </c>
      <c r="U843" s="9">
        <f t="shared" si="71"/>
        <v>29308.148073748813</v>
      </c>
      <c r="V843" s="9">
        <f t="shared" si="71"/>
        <v>29308.148073748813</v>
      </c>
      <c r="W843" s="3">
        <f t="shared" si="75"/>
        <v>146540.74036874407</v>
      </c>
      <c r="X843" s="3">
        <f t="shared" si="73"/>
        <v>351697.77688498568</v>
      </c>
      <c r="Y843" s="3">
        <f>VLOOKUP(J843,[1]BD!$J$2:$W$2575,14,FALSE)</f>
        <v>496525</v>
      </c>
      <c r="Z843" s="3">
        <f t="shared" si="74"/>
        <v>144827.22311501432</v>
      </c>
      <c r="AA843" s="17">
        <f>VLOOKUP(J843,Budget!$J$2:$AB$2575,19,FALSE)</f>
        <v>153095</v>
      </c>
      <c r="AB843" s="17">
        <f>VLOOKUP(J843,Budget!$J$2:$AB$2575,5,FALSE)</f>
        <v>41377</v>
      </c>
    </row>
    <row r="844" spans="1:28" x14ac:dyDescent="0.2">
      <c r="A844" t="s">
        <v>1290</v>
      </c>
      <c r="B844" t="s">
        <v>1291</v>
      </c>
      <c r="C844" t="s">
        <v>1195</v>
      </c>
      <c r="D844" t="s">
        <v>1195</v>
      </c>
      <c r="E844" t="s">
        <v>1332</v>
      </c>
      <c r="F844" t="s">
        <v>1333</v>
      </c>
      <c r="G844" t="s">
        <v>1295</v>
      </c>
      <c r="H844" t="s">
        <v>1296</v>
      </c>
      <c r="I844" t="s">
        <v>175</v>
      </c>
      <c r="J844" t="s">
        <v>1335</v>
      </c>
      <c r="K844" s="3">
        <v>255.94663738059967</v>
      </c>
      <c r="L844" s="3">
        <v>3381.9583675958465</v>
      </c>
      <c r="M844" s="3">
        <v>176.15181227486838</v>
      </c>
      <c r="N844" s="3">
        <v>1896.2657789380673</v>
      </c>
      <c r="O844" s="3">
        <v>1427.5806490473456</v>
      </c>
      <c r="P844" s="9">
        <f t="shared" si="72"/>
        <v>1427.5806490473456</v>
      </c>
      <c r="Q844" s="9">
        <f t="shared" si="71"/>
        <v>1427.5806490473456</v>
      </c>
      <c r="R844" s="9">
        <f t="shared" si="71"/>
        <v>1427.5806490473456</v>
      </c>
      <c r="S844" s="9">
        <f t="shared" si="71"/>
        <v>1427.5806490473456</v>
      </c>
      <c r="T844" s="9">
        <f t="shared" si="71"/>
        <v>1427.5806490473456</v>
      </c>
      <c r="U844" s="9">
        <f t="shared" si="71"/>
        <v>1427.5806490473456</v>
      </c>
      <c r="V844" s="9">
        <f t="shared" si="71"/>
        <v>1427.5806490473456</v>
      </c>
      <c r="W844" s="3">
        <f t="shared" si="75"/>
        <v>7137.9032452367283</v>
      </c>
      <c r="X844" s="3">
        <f t="shared" si="73"/>
        <v>17130.967788568149</v>
      </c>
      <c r="Y844" s="3">
        <f>VLOOKUP(J844,[1]BD!$J$2:$W$2575,14,FALSE)</f>
        <v>33613.445378151257</v>
      </c>
      <c r="Z844" s="3">
        <f t="shared" si="74"/>
        <v>16482.477589583108</v>
      </c>
      <c r="AA844" s="17">
        <f>VLOOKUP(J844,Budget!$J$2:$AB$2575,19,FALSE)</f>
        <v>10364.145658263304</v>
      </c>
      <c r="AB844" s="17">
        <f>VLOOKUP(J844,Budget!$J$2:$AB$2575,5,FALSE)</f>
        <v>2801.120448179272</v>
      </c>
    </row>
    <row r="845" spans="1:28" x14ac:dyDescent="0.2">
      <c r="A845" t="s">
        <v>1290</v>
      </c>
      <c r="B845" t="s">
        <v>1291</v>
      </c>
      <c r="C845" t="s">
        <v>1195</v>
      </c>
      <c r="D845" t="s">
        <v>1195</v>
      </c>
      <c r="E845" t="s">
        <v>1332</v>
      </c>
      <c r="F845" t="s">
        <v>1333</v>
      </c>
      <c r="G845" t="s">
        <v>1298</v>
      </c>
      <c r="H845" t="s">
        <v>1299</v>
      </c>
      <c r="I845" t="s">
        <v>175</v>
      </c>
      <c r="J845" t="s">
        <v>1336</v>
      </c>
      <c r="K845" s="3">
        <v>896.68142403713932</v>
      </c>
      <c r="L845" s="3">
        <v>1817.9288234216781</v>
      </c>
      <c r="M845" s="3">
        <v>360.83634842007535</v>
      </c>
      <c r="N845" s="3">
        <v>5705.933628321689</v>
      </c>
      <c r="O845" s="3">
        <v>2195.3450560501456</v>
      </c>
      <c r="P845" s="9">
        <f t="shared" si="72"/>
        <v>2195.3450560501456</v>
      </c>
      <c r="Q845" s="9">
        <f t="shared" si="71"/>
        <v>2195.3450560501456</v>
      </c>
      <c r="R845" s="9">
        <f t="shared" si="71"/>
        <v>2195.3450560501456</v>
      </c>
      <c r="S845" s="9">
        <f t="shared" si="71"/>
        <v>2195.3450560501456</v>
      </c>
      <c r="T845" s="9">
        <f t="shared" si="71"/>
        <v>2195.3450560501456</v>
      </c>
      <c r="U845" s="9">
        <f t="shared" si="71"/>
        <v>2195.3450560501456</v>
      </c>
      <c r="V845" s="9">
        <f t="shared" si="71"/>
        <v>2195.3450560501456</v>
      </c>
      <c r="W845" s="3">
        <f t="shared" si="75"/>
        <v>10976.725280250728</v>
      </c>
      <c r="X845" s="3">
        <f t="shared" si="73"/>
        <v>26344.140672601741</v>
      </c>
      <c r="Y845" s="3">
        <f>VLOOKUP(J845,[1]BD!$J$2:$W$2575,14,FALSE)</f>
        <v>63000</v>
      </c>
      <c r="Z845" s="3">
        <f t="shared" si="74"/>
        <v>36655.859327398255</v>
      </c>
      <c r="AA845" s="17">
        <f>VLOOKUP(J845,Budget!$J$2:$AB$2575,19,FALSE)</f>
        <v>19425</v>
      </c>
      <c r="AB845" s="17">
        <f>VLOOKUP(J845,Budget!$J$2:$AB$2575,5,FALSE)</f>
        <v>5250</v>
      </c>
    </row>
    <row r="846" spans="1:28" x14ac:dyDescent="0.2">
      <c r="A846" t="s">
        <v>1290</v>
      </c>
      <c r="B846" t="s">
        <v>1291</v>
      </c>
      <c r="C846" t="s">
        <v>1195</v>
      </c>
      <c r="D846" t="s">
        <v>1195</v>
      </c>
      <c r="E846" t="s">
        <v>1332</v>
      </c>
      <c r="F846" t="s">
        <v>1333</v>
      </c>
      <c r="G846" t="s">
        <v>1301</v>
      </c>
      <c r="H846" t="s">
        <v>1302</v>
      </c>
      <c r="I846" t="s">
        <v>175</v>
      </c>
      <c r="J846" t="s">
        <v>1337</v>
      </c>
      <c r="K846" s="3">
        <v>4797.7192635562969</v>
      </c>
      <c r="L846" s="3">
        <v>10878.895588061268</v>
      </c>
      <c r="M846" s="3">
        <v>4058.4880231298021</v>
      </c>
      <c r="N846" s="3">
        <v>4385.4588617014824</v>
      </c>
      <c r="O846" s="3">
        <v>6030.1404341122125</v>
      </c>
      <c r="P846" s="9">
        <f t="shared" si="72"/>
        <v>6030.1404341122125</v>
      </c>
      <c r="Q846" s="9">
        <f t="shared" si="71"/>
        <v>6030.1404341122125</v>
      </c>
      <c r="R846" s="9">
        <f t="shared" si="71"/>
        <v>6030.1404341122125</v>
      </c>
      <c r="S846" s="9">
        <f t="shared" si="71"/>
        <v>6030.1404341122125</v>
      </c>
      <c r="T846" s="9">
        <f t="shared" si="71"/>
        <v>6030.1404341122125</v>
      </c>
      <c r="U846" s="9">
        <f t="shared" si="71"/>
        <v>6030.1404341122125</v>
      </c>
      <c r="V846" s="9">
        <f t="shared" si="71"/>
        <v>6030.1404341122125</v>
      </c>
      <c r="W846" s="3">
        <f t="shared" si="75"/>
        <v>30150.70217056106</v>
      </c>
      <c r="X846" s="3">
        <f t="shared" si="73"/>
        <v>72361.685209346542</v>
      </c>
      <c r="Y846" s="3">
        <f>VLOOKUP(J846,[1]BD!$J$2:$W$2575,14,FALSE)</f>
        <v>135000</v>
      </c>
      <c r="Z846" s="3">
        <f t="shared" si="74"/>
        <v>62638.314790653458</v>
      </c>
      <c r="AA846" s="17">
        <f>VLOOKUP(J846,Budget!$J$2:$AB$2575,19,FALSE)</f>
        <v>41625</v>
      </c>
      <c r="AB846" s="17">
        <f>VLOOKUP(J846,Budget!$J$2:$AB$2575,5,FALSE)</f>
        <v>11250</v>
      </c>
    </row>
    <row r="847" spans="1:28" x14ac:dyDescent="0.2">
      <c r="A847" t="s">
        <v>1290</v>
      </c>
      <c r="B847" t="s">
        <v>1291</v>
      </c>
      <c r="C847" t="s">
        <v>1195</v>
      </c>
      <c r="D847" t="s">
        <v>1195</v>
      </c>
      <c r="E847" t="s">
        <v>1332</v>
      </c>
      <c r="F847" t="s">
        <v>1333</v>
      </c>
      <c r="G847" t="s">
        <v>1307</v>
      </c>
      <c r="H847" t="s">
        <v>1308</v>
      </c>
      <c r="I847" t="s">
        <v>175</v>
      </c>
      <c r="J847" t="s">
        <v>1338</v>
      </c>
      <c r="K847" s="3">
        <v>354.94097548263858</v>
      </c>
      <c r="L847" s="3">
        <v>2055.6777806697983</v>
      </c>
      <c r="M847" s="3">
        <v>5773.3067674622798</v>
      </c>
      <c r="N847" s="3">
        <v>5637.7680455858372</v>
      </c>
      <c r="O847" s="3">
        <v>3455.4233923001384</v>
      </c>
      <c r="P847" s="9">
        <f t="shared" si="72"/>
        <v>3455.4233923001384</v>
      </c>
      <c r="Q847" s="9">
        <f t="shared" si="71"/>
        <v>3455.4233923001384</v>
      </c>
      <c r="R847" s="9">
        <f t="shared" si="71"/>
        <v>3455.4233923001384</v>
      </c>
      <c r="S847" s="9">
        <f t="shared" si="71"/>
        <v>3455.4233923001384</v>
      </c>
      <c r="T847" s="9">
        <f t="shared" si="71"/>
        <v>3455.4233923001384</v>
      </c>
      <c r="U847" s="9">
        <f t="shared" si="71"/>
        <v>3455.4233923001384</v>
      </c>
      <c r="V847" s="9">
        <f t="shared" si="71"/>
        <v>3455.4233923001384</v>
      </c>
      <c r="W847" s="3">
        <f t="shared" si="75"/>
        <v>17277.116961500691</v>
      </c>
      <c r="X847" s="3">
        <f t="shared" si="73"/>
        <v>41465.080707601657</v>
      </c>
      <c r="Y847" s="3">
        <f>VLOOKUP(J847,[1]BD!$J$2:$W$2575,14,FALSE)</f>
        <v>69000</v>
      </c>
      <c r="Z847" s="3">
        <f t="shared" si="74"/>
        <v>27534.919292398343</v>
      </c>
      <c r="AA847" s="17">
        <f>VLOOKUP(J847,Budget!$J$2:$AB$2575,19,FALSE)</f>
        <v>21275</v>
      </c>
      <c r="AB847" s="17">
        <f>VLOOKUP(J847,Budget!$J$2:$AB$2575,5,FALSE)</f>
        <v>5750</v>
      </c>
    </row>
    <row r="848" spans="1:28" x14ac:dyDescent="0.2">
      <c r="A848" t="s">
        <v>1290</v>
      </c>
      <c r="B848" t="s">
        <v>1291</v>
      </c>
      <c r="C848" t="s">
        <v>1195</v>
      </c>
      <c r="D848" t="s">
        <v>1195</v>
      </c>
      <c r="E848" t="s">
        <v>1332</v>
      </c>
      <c r="F848" t="s">
        <v>1333</v>
      </c>
      <c r="G848" t="s">
        <v>177</v>
      </c>
      <c r="H848" t="s">
        <v>178</v>
      </c>
      <c r="I848" t="s">
        <v>179</v>
      </c>
      <c r="J848" t="s">
        <v>1339</v>
      </c>
      <c r="K848" s="3">
        <v>163.51613922435331</v>
      </c>
      <c r="L848" s="3">
        <v>671.81546972442584</v>
      </c>
      <c r="M848" s="3">
        <v>552.33100076053404</v>
      </c>
      <c r="N848" s="3">
        <v>954.89024907359851</v>
      </c>
      <c r="O848" s="3">
        <v>585.63821469572792</v>
      </c>
      <c r="P848" s="9">
        <f t="shared" si="72"/>
        <v>585.63821469572792</v>
      </c>
      <c r="Q848" s="9">
        <f t="shared" si="71"/>
        <v>585.63821469572792</v>
      </c>
      <c r="R848" s="9">
        <f t="shared" si="71"/>
        <v>585.63821469572792</v>
      </c>
      <c r="S848" s="9">
        <f t="shared" si="71"/>
        <v>585.63821469572792</v>
      </c>
      <c r="T848" s="9">
        <f t="shared" si="71"/>
        <v>585.63821469572792</v>
      </c>
      <c r="U848" s="9">
        <f t="shared" si="71"/>
        <v>585.63821469572792</v>
      </c>
      <c r="V848" s="9">
        <f t="shared" si="71"/>
        <v>585.63821469572792</v>
      </c>
      <c r="W848" s="3">
        <f t="shared" si="75"/>
        <v>2928.1910734786397</v>
      </c>
      <c r="X848" s="3">
        <f t="shared" si="73"/>
        <v>7027.6585763487337</v>
      </c>
      <c r="Y848" s="3">
        <f>VLOOKUP(J848,[1]BD!$J$2:$W$2575,14,FALSE)</f>
        <v>10000</v>
      </c>
      <c r="Z848" s="3">
        <f t="shared" si="74"/>
        <v>2972.3414236512663</v>
      </c>
      <c r="AA848" s="17">
        <f>VLOOKUP(J848,Budget!$J$2:$AB$2575,19,FALSE)</f>
        <v>3083.333333333333</v>
      </c>
      <c r="AB848" s="17">
        <f>VLOOKUP(J848,Budget!$J$2:$AB$2575,5,FALSE)</f>
        <v>833.33333333333326</v>
      </c>
    </row>
    <row r="849" spans="1:28" x14ac:dyDescent="0.2">
      <c r="A849" t="s">
        <v>1290</v>
      </c>
      <c r="B849" t="s">
        <v>1291</v>
      </c>
      <c r="C849" t="s">
        <v>1195</v>
      </c>
      <c r="D849" t="s">
        <v>1195</v>
      </c>
      <c r="E849" t="s">
        <v>1340</v>
      </c>
      <c r="F849" t="s">
        <v>1341</v>
      </c>
      <c r="G849" t="s">
        <v>1292</v>
      </c>
      <c r="H849" t="s">
        <v>1293</v>
      </c>
      <c r="I849" t="s">
        <v>175</v>
      </c>
      <c r="J849" t="s">
        <v>1342</v>
      </c>
      <c r="K849" s="3">
        <v>130861.63504024655</v>
      </c>
      <c r="L849" s="3">
        <v>107268.39056984324</v>
      </c>
      <c r="M849" s="3">
        <v>5743.0956975076369</v>
      </c>
      <c r="N849" s="3">
        <v>568325.00366636366</v>
      </c>
      <c r="O849" s="3">
        <v>203049.53124349026</v>
      </c>
      <c r="P849" s="9">
        <f t="shared" si="72"/>
        <v>203049.53124349026</v>
      </c>
      <c r="Q849" s="9">
        <f t="shared" si="71"/>
        <v>203049.53124349026</v>
      </c>
      <c r="R849" s="9">
        <f t="shared" si="71"/>
        <v>203049.53124349026</v>
      </c>
      <c r="S849" s="9">
        <f t="shared" si="71"/>
        <v>203049.53124349026</v>
      </c>
      <c r="T849" s="9">
        <f t="shared" si="71"/>
        <v>203049.53124349026</v>
      </c>
      <c r="U849" s="9">
        <f t="shared" si="71"/>
        <v>203049.53124349026</v>
      </c>
      <c r="V849" s="9">
        <f t="shared" si="71"/>
        <v>203049.53124349026</v>
      </c>
      <c r="W849" s="3">
        <f t="shared" si="75"/>
        <v>1015247.6562174513</v>
      </c>
      <c r="X849" s="3">
        <f t="shared" si="73"/>
        <v>2436594.374921883</v>
      </c>
      <c r="Y849" s="3">
        <f>VLOOKUP(J849,[1]BD!$J$2:$W$2575,14,FALSE)</f>
        <v>4584589</v>
      </c>
      <c r="Z849" s="3">
        <f t="shared" si="74"/>
        <v>2147994.625078117</v>
      </c>
      <c r="AA849" s="17">
        <f>VLOOKUP(J849,Budget!$J$2:$AB$2575,19,FALSE)</f>
        <v>1413581</v>
      </c>
      <c r="AB849" s="17">
        <f>VLOOKUP(J849,Budget!$J$2:$AB$2575,5,FALSE)</f>
        <v>382049</v>
      </c>
    </row>
    <row r="850" spans="1:28" x14ac:dyDescent="0.2">
      <c r="A850" t="s">
        <v>1290</v>
      </c>
      <c r="B850" t="s">
        <v>1291</v>
      </c>
      <c r="C850" t="s">
        <v>1195</v>
      </c>
      <c r="D850" t="s">
        <v>1195</v>
      </c>
      <c r="E850" t="s">
        <v>1340</v>
      </c>
      <c r="F850" t="s">
        <v>1341</v>
      </c>
      <c r="G850" t="s">
        <v>1295</v>
      </c>
      <c r="H850" t="s">
        <v>1296</v>
      </c>
      <c r="I850" t="s">
        <v>175</v>
      </c>
      <c r="J850" t="s">
        <v>1343</v>
      </c>
      <c r="K850" s="3">
        <v>9242.7669769442364</v>
      </c>
      <c r="L850" s="3">
        <v>2501.3486942043528</v>
      </c>
      <c r="M850" s="3">
        <v>31295.226681416447</v>
      </c>
      <c r="N850" s="3">
        <v>10350.859561903782</v>
      </c>
      <c r="O850" s="3">
        <v>13347.550478617204</v>
      </c>
      <c r="P850" s="9">
        <f t="shared" si="72"/>
        <v>13347.550478617204</v>
      </c>
      <c r="Q850" s="9">
        <f t="shared" si="71"/>
        <v>13347.550478617204</v>
      </c>
      <c r="R850" s="9">
        <f t="shared" si="71"/>
        <v>13347.550478617204</v>
      </c>
      <c r="S850" s="9">
        <f t="shared" si="71"/>
        <v>13347.550478617204</v>
      </c>
      <c r="T850" s="9">
        <f t="shared" si="71"/>
        <v>13347.550478617204</v>
      </c>
      <c r="U850" s="9">
        <f t="shared" si="71"/>
        <v>13347.550478617204</v>
      </c>
      <c r="V850" s="9">
        <f t="shared" si="71"/>
        <v>13347.550478617204</v>
      </c>
      <c r="W850" s="3">
        <f t="shared" si="75"/>
        <v>66737.752393086019</v>
      </c>
      <c r="X850" s="3">
        <f t="shared" si="73"/>
        <v>160170.60574340646</v>
      </c>
      <c r="Y850" s="3">
        <f>VLOOKUP(J850,[1]BD!$J$2:$W$2575,14,FALSE)</f>
        <v>301605</v>
      </c>
      <c r="Z850" s="3">
        <f t="shared" si="74"/>
        <v>141434.39425659354</v>
      </c>
      <c r="AA850" s="17">
        <f>VLOOKUP(J850,Budget!$J$2:$AB$2575,19,FALSE)</f>
        <v>92996</v>
      </c>
      <c r="AB850" s="17">
        <f>VLOOKUP(J850,Budget!$J$2:$AB$2575,5,FALSE)</f>
        <v>25134</v>
      </c>
    </row>
    <row r="851" spans="1:28" x14ac:dyDescent="0.2">
      <c r="A851" t="s">
        <v>1290</v>
      </c>
      <c r="B851" t="s">
        <v>1291</v>
      </c>
      <c r="C851" t="s">
        <v>1195</v>
      </c>
      <c r="D851" t="s">
        <v>1195</v>
      </c>
      <c r="E851" t="s">
        <v>1340</v>
      </c>
      <c r="F851" t="s">
        <v>1341</v>
      </c>
      <c r="G851" t="s">
        <v>1298</v>
      </c>
      <c r="H851" t="s">
        <v>1299</v>
      </c>
      <c r="I851" t="s">
        <v>175</v>
      </c>
      <c r="J851" t="s">
        <v>1344</v>
      </c>
      <c r="K851" s="3">
        <v>17706.107779671784</v>
      </c>
      <c r="L851" s="3">
        <v>51990.957257776834</v>
      </c>
      <c r="M851" s="3">
        <v>8055.3607391488367</v>
      </c>
      <c r="N851" s="3">
        <v>61058.338164508532</v>
      </c>
      <c r="O851" s="3">
        <v>34702.690985276495</v>
      </c>
      <c r="P851" s="9">
        <f t="shared" si="72"/>
        <v>34702.690985276495</v>
      </c>
      <c r="Q851" s="9">
        <f t="shared" si="71"/>
        <v>34702.690985276495</v>
      </c>
      <c r="R851" s="9">
        <f t="shared" si="71"/>
        <v>34702.690985276495</v>
      </c>
      <c r="S851" s="9">
        <f t="shared" si="71"/>
        <v>34702.690985276495</v>
      </c>
      <c r="T851" s="9">
        <f t="shared" si="71"/>
        <v>34702.690985276495</v>
      </c>
      <c r="U851" s="9">
        <f t="shared" si="71"/>
        <v>34702.690985276495</v>
      </c>
      <c r="V851" s="9">
        <f t="shared" si="71"/>
        <v>34702.690985276495</v>
      </c>
      <c r="W851" s="3">
        <f t="shared" si="75"/>
        <v>173513.45492638246</v>
      </c>
      <c r="X851" s="3">
        <f t="shared" si="73"/>
        <v>416432.29182331782</v>
      </c>
      <c r="Y851" s="3">
        <f>VLOOKUP(J851,[1]BD!$J$2:$W$2575,14,FALSE)</f>
        <v>565282</v>
      </c>
      <c r="Z851" s="3">
        <f t="shared" si="74"/>
        <v>148849.70817668218</v>
      </c>
      <c r="AA851" s="17">
        <f>VLOOKUP(J851,Budget!$J$2:$AB$2575,19,FALSE)</f>
        <v>174296</v>
      </c>
      <c r="AB851" s="17">
        <f>VLOOKUP(J851,Budget!$J$2:$AB$2575,5,FALSE)</f>
        <v>47107</v>
      </c>
    </row>
    <row r="852" spans="1:28" x14ac:dyDescent="0.2">
      <c r="A852" t="s">
        <v>1290</v>
      </c>
      <c r="B852" t="s">
        <v>1291</v>
      </c>
      <c r="C852" t="s">
        <v>1195</v>
      </c>
      <c r="D852" t="s">
        <v>1195</v>
      </c>
      <c r="E852" t="s">
        <v>1340</v>
      </c>
      <c r="F852" t="s">
        <v>1341</v>
      </c>
      <c r="G852" t="s">
        <v>1301</v>
      </c>
      <c r="H852" t="s">
        <v>1302</v>
      </c>
      <c r="I852" t="s">
        <v>175</v>
      </c>
      <c r="J852" t="s">
        <v>1345</v>
      </c>
      <c r="K852" s="3">
        <v>19508.30041341922</v>
      </c>
      <c r="L852" s="3">
        <v>30914.233433666188</v>
      </c>
      <c r="M852" s="3">
        <v>68003.604435435598</v>
      </c>
      <c r="N852" s="3">
        <v>65046.655845356858</v>
      </c>
      <c r="O852" s="3">
        <v>45868.198531969465</v>
      </c>
      <c r="P852" s="9">
        <f t="shared" si="72"/>
        <v>45868.198531969465</v>
      </c>
      <c r="Q852" s="9">
        <f t="shared" si="71"/>
        <v>45868.198531969465</v>
      </c>
      <c r="R852" s="9">
        <f t="shared" si="71"/>
        <v>45868.198531969465</v>
      </c>
      <c r="S852" s="9">
        <f t="shared" si="71"/>
        <v>45868.198531969465</v>
      </c>
      <c r="T852" s="9">
        <f t="shared" si="71"/>
        <v>45868.198531969465</v>
      </c>
      <c r="U852" s="9">
        <f t="shared" si="71"/>
        <v>45868.198531969465</v>
      </c>
      <c r="V852" s="9">
        <f t="shared" si="71"/>
        <v>45868.198531969465</v>
      </c>
      <c r="W852" s="3">
        <f t="shared" si="75"/>
        <v>229340.99265984731</v>
      </c>
      <c r="X852" s="3">
        <f t="shared" si="73"/>
        <v>550418.38238363352</v>
      </c>
      <c r="Y852" s="3">
        <f>VLOOKUP(J852,[1]BD!$J$2:$W$2575,14,FALSE)</f>
        <v>1211315</v>
      </c>
      <c r="Z852" s="3">
        <f t="shared" si="74"/>
        <v>660896.61761636648</v>
      </c>
      <c r="AA852" s="17">
        <f>VLOOKUP(J852,Budget!$J$2:$AB$2575,19,FALSE)</f>
        <v>373489</v>
      </c>
      <c r="AB852" s="17">
        <f>VLOOKUP(J852,Budget!$J$2:$AB$2575,5,FALSE)</f>
        <v>100943</v>
      </c>
    </row>
    <row r="853" spans="1:28" x14ac:dyDescent="0.2">
      <c r="A853" t="s">
        <v>1290</v>
      </c>
      <c r="B853" t="s">
        <v>1291</v>
      </c>
      <c r="C853" t="s">
        <v>1195</v>
      </c>
      <c r="D853" t="s">
        <v>1195</v>
      </c>
      <c r="E853" t="s">
        <v>1340</v>
      </c>
      <c r="F853" t="s">
        <v>1341</v>
      </c>
      <c r="G853" t="s">
        <v>1307</v>
      </c>
      <c r="H853" t="s">
        <v>1308</v>
      </c>
      <c r="I853" t="s">
        <v>175</v>
      </c>
      <c r="J853" t="s">
        <v>1346</v>
      </c>
      <c r="K853" s="3">
        <v>3639.3550866526075</v>
      </c>
      <c r="L853" s="3">
        <v>10293.928134384012</v>
      </c>
      <c r="M853" s="3">
        <v>37048.32691848532</v>
      </c>
      <c r="N853" s="3">
        <v>55132.416563383042</v>
      </c>
      <c r="O853" s="3">
        <v>26528.506675726247</v>
      </c>
      <c r="P853" s="9">
        <f t="shared" si="72"/>
        <v>26528.506675726247</v>
      </c>
      <c r="Q853" s="9">
        <f t="shared" si="71"/>
        <v>26528.506675726247</v>
      </c>
      <c r="R853" s="9">
        <f t="shared" si="71"/>
        <v>26528.506675726247</v>
      </c>
      <c r="S853" s="9">
        <f t="shared" si="71"/>
        <v>26528.506675726247</v>
      </c>
      <c r="T853" s="9">
        <f t="shared" si="71"/>
        <v>26528.506675726247</v>
      </c>
      <c r="U853" s="9">
        <f t="shared" si="71"/>
        <v>26528.506675726247</v>
      </c>
      <c r="V853" s="9">
        <f t="shared" si="71"/>
        <v>26528.506675726247</v>
      </c>
      <c r="W853" s="3">
        <f t="shared" si="75"/>
        <v>132642.53337863123</v>
      </c>
      <c r="X853" s="3">
        <f t="shared" si="73"/>
        <v>318342.08010871499</v>
      </c>
      <c r="Y853" s="3">
        <f>VLOOKUP(J853,[1]BD!$J$2:$W$2575,14,FALSE)</f>
        <v>619117</v>
      </c>
      <c r="Z853" s="3">
        <f t="shared" si="74"/>
        <v>300774.91989128501</v>
      </c>
      <c r="AA853" s="17">
        <f>VLOOKUP(J853,Budget!$J$2:$AB$2575,19,FALSE)</f>
        <v>190894</v>
      </c>
      <c r="AB853" s="17">
        <f>VLOOKUP(J853,Budget!$J$2:$AB$2575,5,FALSE)</f>
        <v>51593</v>
      </c>
    </row>
    <row r="854" spans="1:28" x14ac:dyDescent="0.2">
      <c r="A854" t="s">
        <v>1290</v>
      </c>
      <c r="B854" t="s">
        <v>1291</v>
      </c>
      <c r="C854" t="s">
        <v>1195</v>
      </c>
      <c r="D854" t="s">
        <v>1195</v>
      </c>
      <c r="E854" t="s">
        <v>1340</v>
      </c>
      <c r="F854" t="s">
        <v>1341</v>
      </c>
      <c r="G854" t="s">
        <v>177</v>
      </c>
      <c r="H854" t="s">
        <v>178</v>
      </c>
      <c r="I854" t="s">
        <v>179</v>
      </c>
      <c r="J854" t="s">
        <v>1347</v>
      </c>
      <c r="K854" s="3">
        <v>23.148472645193184</v>
      </c>
      <c r="L854" s="3">
        <v>104.08716790087806</v>
      </c>
      <c r="M854" s="3">
        <v>433.07713978779066</v>
      </c>
      <c r="N854" s="3">
        <v>1218.1548769518142</v>
      </c>
      <c r="O854" s="3">
        <v>444.61691432141902</v>
      </c>
      <c r="P854" s="9">
        <f t="shared" si="72"/>
        <v>444.61691432141907</v>
      </c>
      <c r="Q854" s="9">
        <f t="shared" si="71"/>
        <v>444.61691432141907</v>
      </c>
      <c r="R854" s="9">
        <f t="shared" si="71"/>
        <v>444.61691432141907</v>
      </c>
      <c r="S854" s="9">
        <f t="shared" si="71"/>
        <v>444.61691432141907</v>
      </c>
      <c r="T854" s="9">
        <f t="shared" si="71"/>
        <v>444.61691432141907</v>
      </c>
      <c r="U854" s="9">
        <f t="shared" si="71"/>
        <v>444.61691432141907</v>
      </c>
      <c r="V854" s="9">
        <f t="shared" si="71"/>
        <v>444.61691432141907</v>
      </c>
      <c r="W854" s="3">
        <f t="shared" si="75"/>
        <v>2223.0845716070953</v>
      </c>
      <c r="X854" s="3">
        <f t="shared" si="73"/>
        <v>5335.40297185703</v>
      </c>
      <c r="Y854" s="3">
        <f>VLOOKUP(J854,[1]BD!$J$2:$W$2575,14,FALSE)</f>
        <v>10000</v>
      </c>
      <c r="Z854" s="3">
        <f t="shared" si="74"/>
        <v>4664.59702814297</v>
      </c>
      <c r="AA854" s="17">
        <f>VLOOKUP(J854,Budget!$J$2:$AB$2575,19,FALSE)</f>
        <v>3083.333333333333</v>
      </c>
      <c r="AB854" s="17">
        <f>VLOOKUP(J854,Budget!$J$2:$AB$2575,5,FALSE)</f>
        <v>833.33333333333326</v>
      </c>
    </row>
    <row r="855" spans="1:28" x14ac:dyDescent="0.2">
      <c r="A855" t="s">
        <v>1348</v>
      </c>
      <c r="B855" t="s">
        <v>1349</v>
      </c>
      <c r="C855" t="s">
        <v>1195</v>
      </c>
      <c r="D855" t="s">
        <v>1195</v>
      </c>
      <c r="E855" t="s">
        <v>938</v>
      </c>
      <c r="F855" t="s">
        <v>939</v>
      </c>
      <c r="G855" t="s">
        <v>15</v>
      </c>
      <c r="H855" t="s">
        <v>16</v>
      </c>
      <c r="I855" t="s">
        <v>17</v>
      </c>
      <c r="J855" t="s">
        <v>1350</v>
      </c>
      <c r="K855" s="3">
        <v>39760.74</v>
      </c>
      <c r="L855" s="3">
        <v>34890.6</v>
      </c>
      <c r="M855" s="3">
        <v>34890.6</v>
      </c>
      <c r="N855" s="3">
        <v>42706.44</v>
      </c>
      <c r="O855" s="3">
        <v>38062.095000000001</v>
      </c>
      <c r="P855" s="9">
        <f t="shared" si="72"/>
        <v>38062.095000000001</v>
      </c>
      <c r="Q855" s="9">
        <f t="shared" si="71"/>
        <v>38062.095000000001</v>
      </c>
      <c r="R855" s="9">
        <f t="shared" si="71"/>
        <v>38062.095000000001</v>
      </c>
      <c r="S855" s="9">
        <f t="shared" si="71"/>
        <v>38062.095000000001</v>
      </c>
      <c r="T855" s="9">
        <f t="shared" si="71"/>
        <v>38062.095000000001</v>
      </c>
      <c r="U855" s="9">
        <f t="shared" si="71"/>
        <v>38062.095000000001</v>
      </c>
      <c r="V855" s="9">
        <f t="shared" si="71"/>
        <v>38062.095000000001</v>
      </c>
      <c r="W855" s="3">
        <f t="shared" si="75"/>
        <v>190310.47500000001</v>
      </c>
      <c r="X855" s="3">
        <f t="shared" si="73"/>
        <v>456745.1399999999</v>
      </c>
      <c r="Y855" s="3">
        <f>VLOOKUP(J855,[1]BD!$J$2:$W$2575,14,FALSE)</f>
        <v>460255.39</v>
      </c>
      <c r="Z855" s="3">
        <f t="shared" si="74"/>
        <v>3510.2500000001164</v>
      </c>
      <c r="AA855" s="17">
        <f>VLOOKUP(J855,Budget!$J$2:$AB$2575,19,FALSE)</f>
        <v>188495.96000000002</v>
      </c>
      <c r="AB855" s="17">
        <f>VLOOKUP(J855,Budget!$J$2:$AB$2575,5,FALSE)</f>
        <v>42706.44</v>
      </c>
    </row>
    <row r="856" spans="1:28" x14ac:dyDescent="0.2">
      <c r="A856" t="s">
        <v>1348</v>
      </c>
      <c r="B856" t="s">
        <v>1349</v>
      </c>
      <c r="C856" t="s">
        <v>1195</v>
      </c>
      <c r="D856" t="s">
        <v>1195</v>
      </c>
      <c r="E856" t="s">
        <v>938</v>
      </c>
      <c r="F856" t="s">
        <v>939</v>
      </c>
      <c r="G856" t="s">
        <v>1351</v>
      </c>
      <c r="H856" t="s">
        <v>1352</v>
      </c>
      <c r="I856" t="s">
        <v>175</v>
      </c>
      <c r="J856" t="s">
        <v>1353</v>
      </c>
      <c r="K856" s="3">
        <v>19772.756211238098</v>
      </c>
      <c r="L856" s="3">
        <v>11200.667964651115</v>
      </c>
      <c r="M856" s="3">
        <v>28275.229930280253</v>
      </c>
      <c r="N856" s="3">
        <v>13617.038436480307</v>
      </c>
      <c r="O856" s="3">
        <v>18216.423135662444</v>
      </c>
      <c r="P856" s="9">
        <f t="shared" si="72"/>
        <v>18216.423135662444</v>
      </c>
      <c r="Q856" s="9">
        <f t="shared" si="71"/>
        <v>18216.423135662444</v>
      </c>
      <c r="R856" s="9">
        <f t="shared" si="71"/>
        <v>18216.423135662444</v>
      </c>
      <c r="S856" s="9">
        <f t="shared" si="71"/>
        <v>18216.423135662444</v>
      </c>
      <c r="T856" s="9">
        <f t="shared" si="71"/>
        <v>18216.423135662444</v>
      </c>
      <c r="U856" s="9">
        <f t="shared" si="71"/>
        <v>18216.423135662444</v>
      </c>
      <c r="V856" s="9">
        <f t="shared" si="71"/>
        <v>18216.423135662444</v>
      </c>
      <c r="W856" s="3">
        <f t="shared" si="75"/>
        <v>91082.115678312228</v>
      </c>
      <c r="X856" s="3">
        <f t="shared" si="73"/>
        <v>218597.07762794939</v>
      </c>
      <c r="Y856" s="3">
        <f>VLOOKUP(J856,[1]BD!$J$2:$W$2575,14,FALSE)</f>
        <v>252656</v>
      </c>
      <c r="Z856" s="3">
        <f t="shared" si="74"/>
        <v>34058.922372050612</v>
      </c>
      <c r="AA856" s="17">
        <f>VLOOKUP(J856,Budget!$J$2:$AB$2575,19,FALSE)</f>
        <v>97175</v>
      </c>
      <c r="AB856" s="17">
        <f>VLOOKUP(J856,Budget!$J$2:$AB$2575,5,FALSE)</f>
        <v>19435</v>
      </c>
    </row>
    <row r="857" spans="1:28" x14ac:dyDescent="0.2">
      <c r="A857" t="s">
        <v>1348</v>
      </c>
      <c r="B857" t="s">
        <v>1349</v>
      </c>
      <c r="C857" t="s">
        <v>1195</v>
      </c>
      <c r="D857" t="s">
        <v>1195</v>
      </c>
      <c r="E857" t="s">
        <v>938</v>
      </c>
      <c r="F857" t="s">
        <v>939</v>
      </c>
      <c r="G857" t="s">
        <v>19</v>
      </c>
      <c r="H857" t="s">
        <v>20</v>
      </c>
      <c r="I857" t="s">
        <v>21</v>
      </c>
      <c r="J857" t="s">
        <v>1354</v>
      </c>
      <c r="K857" s="3">
        <v>1417.5315246875016</v>
      </c>
      <c r="L857" s="3">
        <v>3525.9649343538244</v>
      </c>
      <c r="M857" s="3">
        <v>1806.6704206129837</v>
      </c>
      <c r="N857" s="3">
        <v>3733.1716914701533</v>
      </c>
      <c r="O857" s="3">
        <v>2620.8346427811157</v>
      </c>
      <c r="P857" s="9">
        <f t="shared" si="72"/>
        <v>2620.8346427811157</v>
      </c>
      <c r="Q857" s="9">
        <f t="shared" si="71"/>
        <v>2620.8346427811157</v>
      </c>
      <c r="R857" s="9">
        <f t="shared" si="71"/>
        <v>2620.8346427811157</v>
      </c>
      <c r="S857" s="9">
        <f t="shared" si="71"/>
        <v>2620.8346427811157</v>
      </c>
      <c r="T857" s="9">
        <f t="shared" si="71"/>
        <v>2620.8346427811157</v>
      </c>
      <c r="U857" s="9">
        <f t="shared" si="71"/>
        <v>2620.8346427811157</v>
      </c>
      <c r="V857" s="9">
        <f t="shared" si="71"/>
        <v>2620.8346427811157</v>
      </c>
      <c r="W857" s="3">
        <f t="shared" si="75"/>
        <v>13104.173213905578</v>
      </c>
      <c r="X857" s="3">
        <f t="shared" si="73"/>
        <v>31450.015713373388</v>
      </c>
      <c r="Y857" s="3">
        <f>VLOOKUP(J857,[1]BD!$J$2:$W$2575,14,FALSE)</f>
        <v>36000</v>
      </c>
      <c r="Z857" s="3">
        <f t="shared" si="74"/>
        <v>4549.9842866266117</v>
      </c>
      <c r="AA857" s="17">
        <f>VLOOKUP(J857,Budget!$J$2:$AB$2575,19,FALSE)</f>
        <v>15000</v>
      </c>
      <c r="AB857" s="17">
        <f>VLOOKUP(J857,Budget!$J$2:$AB$2575,5,FALSE)</f>
        <v>3000</v>
      </c>
    </row>
    <row r="858" spans="1:28" x14ac:dyDescent="0.2">
      <c r="A858" t="s">
        <v>1348</v>
      </c>
      <c r="B858" t="s">
        <v>1349</v>
      </c>
      <c r="C858" t="s">
        <v>1195</v>
      </c>
      <c r="D858" t="s">
        <v>1195</v>
      </c>
      <c r="E858" t="s">
        <v>938</v>
      </c>
      <c r="F858" t="s">
        <v>939</v>
      </c>
      <c r="G858" t="s">
        <v>23</v>
      </c>
      <c r="H858" t="s">
        <v>24</v>
      </c>
      <c r="I858" t="s">
        <v>21</v>
      </c>
      <c r="J858" t="s">
        <v>1355</v>
      </c>
      <c r="K858" s="3">
        <v>1511.7417326832394</v>
      </c>
      <c r="L858" s="3">
        <v>780.75147126634647</v>
      </c>
      <c r="M858" s="3">
        <v>994.09939511431639</v>
      </c>
      <c r="N858" s="3">
        <v>46.626491563775801</v>
      </c>
      <c r="O858" s="3">
        <v>833.30477265691957</v>
      </c>
      <c r="P858" s="9">
        <f t="shared" si="72"/>
        <v>833.30477265691957</v>
      </c>
      <c r="Q858" s="9">
        <f t="shared" si="71"/>
        <v>833.30477265691957</v>
      </c>
      <c r="R858" s="9">
        <f t="shared" si="71"/>
        <v>833.30477265691957</v>
      </c>
      <c r="S858" s="9">
        <f t="shared" si="71"/>
        <v>833.30477265691957</v>
      </c>
      <c r="T858" s="9">
        <f t="shared" si="71"/>
        <v>833.30477265691957</v>
      </c>
      <c r="U858" s="9">
        <f t="shared" si="71"/>
        <v>833.30477265691957</v>
      </c>
      <c r="V858" s="9">
        <f t="shared" si="71"/>
        <v>833.30477265691957</v>
      </c>
      <c r="W858" s="3">
        <f t="shared" si="75"/>
        <v>4166.5238632845976</v>
      </c>
      <c r="X858" s="3">
        <f t="shared" si="73"/>
        <v>9999.6572718830357</v>
      </c>
      <c r="Y858" s="3">
        <f>VLOOKUP(J858,[1]BD!$J$2:$W$2575,14,FALSE)</f>
        <v>15360</v>
      </c>
      <c r="Z858" s="3">
        <f t="shared" si="74"/>
        <v>5360.3427281169643</v>
      </c>
      <c r="AA858" s="17">
        <f>VLOOKUP(J858,Budget!$J$2:$AB$2575,19,FALSE)</f>
        <v>6400</v>
      </c>
      <c r="AB858" s="17">
        <f>VLOOKUP(J858,Budget!$J$2:$AB$2575,5,FALSE)</f>
        <v>1280</v>
      </c>
    </row>
    <row r="859" spans="1:28" x14ac:dyDescent="0.2">
      <c r="A859" t="s">
        <v>1348</v>
      </c>
      <c r="B859" t="s">
        <v>1349</v>
      </c>
      <c r="C859" t="s">
        <v>1195</v>
      </c>
      <c r="D859" t="s">
        <v>1195</v>
      </c>
      <c r="E859" t="s">
        <v>938</v>
      </c>
      <c r="F859" t="s">
        <v>939</v>
      </c>
      <c r="G859" t="s">
        <v>26</v>
      </c>
      <c r="H859" t="s">
        <v>27</v>
      </c>
      <c r="I859" t="s">
        <v>21</v>
      </c>
      <c r="J859" t="s">
        <v>1356</v>
      </c>
      <c r="K859" s="3">
        <v>133.85689433827835</v>
      </c>
      <c r="L859" s="3">
        <v>72.733139162316277</v>
      </c>
      <c r="M859" s="3">
        <v>56.046605530876057</v>
      </c>
      <c r="N859" s="3">
        <v>87.702640554491211</v>
      </c>
      <c r="O859" s="3">
        <v>87.584819896490473</v>
      </c>
      <c r="P859" s="9">
        <f t="shared" si="72"/>
        <v>87.584819896490473</v>
      </c>
      <c r="Q859" s="9">
        <f t="shared" si="71"/>
        <v>87.584819896490473</v>
      </c>
      <c r="R859" s="9">
        <f t="shared" si="71"/>
        <v>87.584819896490473</v>
      </c>
      <c r="S859" s="9">
        <f t="shared" si="71"/>
        <v>87.584819896490473</v>
      </c>
      <c r="T859" s="9">
        <f t="shared" si="71"/>
        <v>87.584819896490473</v>
      </c>
      <c r="U859" s="9">
        <f t="shared" ref="Q859:V902" si="76">SUM($K859:$O859)/5</f>
        <v>87.584819896490473</v>
      </c>
      <c r="V859" s="9">
        <f t="shared" si="76"/>
        <v>87.584819896490473</v>
      </c>
      <c r="W859" s="3">
        <f t="shared" si="75"/>
        <v>437.92409948245233</v>
      </c>
      <c r="X859" s="3">
        <f t="shared" si="73"/>
        <v>1051.0178387578856</v>
      </c>
      <c r="Y859" s="3">
        <f>VLOOKUP(J859,[1]BD!$J$2:$W$2575,14,FALSE)</f>
        <v>1800</v>
      </c>
      <c r="Z859" s="3">
        <f t="shared" si="74"/>
        <v>748.98216124211444</v>
      </c>
      <c r="AA859" s="17">
        <f>VLOOKUP(J859,Budget!$J$2:$AB$2575,19,FALSE)</f>
        <v>750</v>
      </c>
      <c r="AB859" s="17">
        <f>VLOOKUP(J859,Budget!$J$2:$AB$2575,5,FALSE)</f>
        <v>150</v>
      </c>
    </row>
    <row r="860" spans="1:28" x14ac:dyDescent="0.2">
      <c r="A860" t="s">
        <v>1348</v>
      </c>
      <c r="B860" t="s">
        <v>1349</v>
      </c>
      <c r="C860" t="s">
        <v>1195</v>
      </c>
      <c r="D860" t="s">
        <v>1195</v>
      </c>
      <c r="E860" t="s">
        <v>938</v>
      </c>
      <c r="F860" t="s">
        <v>939</v>
      </c>
      <c r="G860" t="s">
        <v>29</v>
      </c>
      <c r="H860" t="s">
        <v>30</v>
      </c>
      <c r="I860" t="s">
        <v>21</v>
      </c>
      <c r="J860" t="s">
        <v>1357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9">
        <f t="shared" si="72"/>
        <v>0</v>
      </c>
      <c r="Q860" s="9">
        <f t="shared" si="76"/>
        <v>0</v>
      </c>
      <c r="R860" s="9">
        <f t="shared" si="76"/>
        <v>0</v>
      </c>
      <c r="S860" s="9">
        <f t="shared" si="76"/>
        <v>0</v>
      </c>
      <c r="T860" s="9">
        <f t="shared" si="76"/>
        <v>0</v>
      </c>
      <c r="U860" s="9">
        <f t="shared" si="76"/>
        <v>0</v>
      </c>
      <c r="V860" s="9">
        <f t="shared" si="76"/>
        <v>0</v>
      </c>
      <c r="W860" s="3">
        <f t="shared" si="75"/>
        <v>0</v>
      </c>
      <c r="X860" s="3">
        <f t="shared" si="73"/>
        <v>0</v>
      </c>
      <c r="Y860" s="3">
        <f>VLOOKUP(J860,[1]BD!$J$2:$W$2575,14,FALSE)</f>
        <v>16100</v>
      </c>
      <c r="Z860" s="3">
        <f t="shared" si="74"/>
        <v>16100</v>
      </c>
      <c r="AA860" s="17">
        <f>VLOOKUP(J860,Budget!$J$2:$AB$2575,19,FALSE)</f>
        <v>0</v>
      </c>
      <c r="AB860" s="17">
        <f>VLOOKUP(J860,Budget!$J$2:$AB$2575,5,FALSE)</f>
        <v>0</v>
      </c>
    </row>
    <row r="861" spans="1:28" x14ac:dyDescent="0.2">
      <c r="A861" t="s">
        <v>1348</v>
      </c>
      <c r="B861" t="s">
        <v>1349</v>
      </c>
      <c r="C861" t="s">
        <v>1195</v>
      </c>
      <c r="D861" t="s">
        <v>1195</v>
      </c>
      <c r="E861" t="s">
        <v>938</v>
      </c>
      <c r="F861" t="s">
        <v>939</v>
      </c>
      <c r="G861" t="s">
        <v>32</v>
      </c>
      <c r="H861" t="s">
        <v>33</v>
      </c>
      <c r="I861" t="s">
        <v>21</v>
      </c>
      <c r="J861" t="s">
        <v>1358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9">
        <f t="shared" si="72"/>
        <v>0</v>
      </c>
      <c r="Q861" s="9">
        <f t="shared" si="76"/>
        <v>0</v>
      </c>
      <c r="R861" s="9">
        <f t="shared" si="76"/>
        <v>0</v>
      </c>
      <c r="S861" s="9">
        <f t="shared" si="76"/>
        <v>0</v>
      </c>
      <c r="T861" s="9">
        <f t="shared" si="76"/>
        <v>0</v>
      </c>
      <c r="U861" s="9">
        <f t="shared" si="76"/>
        <v>0</v>
      </c>
      <c r="V861" s="9">
        <f t="shared" si="76"/>
        <v>0</v>
      </c>
      <c r="W861" s="3">
        <f t="shared" si="75"/>
        <v>0</v>
      </c>
      <c r="X861" s="3">
        <f t="shared" si="73"/>
        <v>0</v>
      </c>
      <c r="Y861" s="3">
        <f>VLOOKUP(J861,[1]BD!$J$2:$W$2575,14,FALSE)</f>
        <v>6000</v>
      </c>
      <c r="Z861" s="3">
        <f t="shared" si="74"/>
        <v>6000</v>
      </c>
      <c r="AA861" s="17">
        <f>VLOOKUP(J861,Budget!$J$2:$AB$2575,19,FALSE)</f>
        <v>0</v>
      </c>
      <c r="AB861" s="17">
        <f>VLOOKUP(J861,Budget!$J$2:$AB$2575,5,FALSE)</f>
        <v>0</v>
      </c>
    </row>
    <row r="862" spans="1:28" x14ac:dyDescent="0.2">
      <c r="A862" t="s">
        <v>1348</v>
      </c>
      <c r="B862" t="s">
        <v>1349</v>
      </c>
      <c r="C862" t="s">
        <v>1195</v>
      </c>
      <c r="D862" t="s">
        <v>1195</v>
      </c>
      <c r="E862" t="s">
        <v>938</v>
      </c>
      <c r="F862" t="s">
        <v>939</v>
      </c>
      <c r="G862" t="s">
        <v>38</v>
      </c>
      <c r="H862" t="s">
        <v>39</v>
      </c>
      <c r="I862" t="s">
        <v>21</v>
      </c>
      <c r="J862" t="s">
        <v>1359</v>
      </c>
      <c r="K862" s="3">
        <v>4244.0717333540506</v>
      </c>
      <c r="L862" s="3">
        <v>2108.6218751660626</v>
      </c>
      <c r="M862" s="3">
        <v>4189.3284375183848</v>
      </c>
      <c r="N862" s="3">
        <v>2055.117202425155</v>
      </c>
      <c r="O862" s="3">
        <v>3149.2848121159136</v>
      </c>
      <c r="P862" s="9">
        <f t="shared" si="72"/>
        <v>3149.2848121159136</v>
      </c>
      <c r="Q862" s="9">
        <f t="shared" si="76"/>
        <v>3149.2848121159136</v>
      </c>
      <c r="R862" s="9">
        <f t="shared" si="76"/>
        <v>3149.2848121159136</v>
      </c>
      <c r="S862" s="9">
        <f t="shared" si="76"/>
        <v>3149.2848121159136</v>
      </c>
      <c r="T862" s="9">
        <f t="shared" si="76"/>
        <v>3149.2848121159136</v>
      </c>
      <c r="U862" s="9">
        <f t="shared" si="76"/>
        <v>3149.2848121159136</v>
      </c>
      <c r="V862" s="9">
        <f t="shared" si="76"/>
        <v>3149.2848121159136</v>
      </c>
      <c r="W862" s="3">
        <f t="shared" si="75"/>
        <v>15746.424060579568</v>
      </c>
      <c r="X862" s="3">
        <f t="shared" si="73"/>
        <v>37791.417745390965</v>
      </c>
      <c r="Y862" s="3">
        <f>VLOOKUP(J862,[1]BD!$J$2:$W$2575,14,FALSE)</f>
        <v>34354.891348838908</v>
      </c>
      <c r="Z862" s="3">
        <f t="shared" si="74"/>
        <v>-3436.5263965520571</v>
      </c>
      <c r="AA862" s="17">
        <f>VLOOKUP(J862,Budget!$J$2:$AB$2575,19,FALSE)</f>
        <v>14314.538062016214</v>
      </c>
      <c r="AB862" s="17">
        <f>VLOOKUP(J862,Budget!$J$2:$AB$2575,5,FALSE)</f>
        <v>2862.9076124032426</v>
      </c>
    </row>
    <row r="863" spans="1:28" x14ac:dyDescent="0.2">
      <c r="A863" t="s">
        <v>1348</v>
      </c>
      <c r="B863" t="s">
        <v>1349</v>
      </c>
      <c r="C863" t="s">
        <v>1195</v>
      </c>
      <c r="D863" t="s">
        <v>1195</v>
      </c>
      <c r="E863" t="s">
        <v>938</v>
      </c>
      <c r="F863" t="s">
        <v>939</v>
      </c>
      <c r="G863" t="s">
        <v>41</v>
      </c>
      <c r="H863" t="s">
        <v>42</v>
      </c>
      <c r="I863" t="s">
        <v>21</v>
      </c>
      <c r="J863" t="s">
        <v>1360</v>
      </c>
      <c r="K863" s="3">
        <v>1606.2147222826659</v>
      </c>
      <c r="L863" s="3">
        <v>529.1850117722139</v>
      </c>
      <c r="M863" s="3">
        <v>1170.3748531287929</v>
      </c>
      <c r="N863" s="3">
        <v>432.87366181490944</v>
      </c>
      <c r="O863" s="3">
        <v>934.6620622496456</v>
      </c>
      <c r="P863" s="9">
        <f t="shared" si="72"/>
        <v>934.66206224964549</v>
      </c>
      <c r="Q863" s="9">
        <f t="shared" si="76"/>
        <v>934.66206224964549</v>
      </c>
      <c r="R863" s="9">
        <f t="shared" si="76"/>
        <v>934.66206224964549</v>
      </c>
      <c r="S863" s="9">
        <f t="shared" si="76"/>
        <v>934.66206224964549</v>
      </c>
      <c r="T863" s="9">
        <f t="shared" si="76"/>
        <v>934.66206224964549</v>
      </c>
      <c r="U863" s="9">
        <f t="shared" si="76"/>
        <v>934.66206224964549</v>
      </c>
      <c r="V863" s="9">
        <f t="shared" si="76"/>
        <v>934.66206224964549</v>
      </c>
      <c r="W863" s="3">
        <f t="shared" si="75"/>
        <v>4673.3103112482277</v>
      </c>
      <c r="X863" s="3">
        <f t="shared" si="73"/>
        <v>11215.944746995745</v>
      </c>
      <c r="Y863" s="3">
        <f>VLOOKUP(J863,[1]BD!$J$2:$W$2575,14,FALSE)</f>
        <v>11400</v>
      </c>
      <c r="Z863" s="3">
        <f t="shared" si="74"/>
        <v>184.05525300425506</v>
      </c>
      <c r="AA863" s="17">
        <f>VLOOKUP(J863,Budget!$J$2:$AB$2575,19,FALSE)</f>
        <v>4750</v>
      </c>
      <c r="AB863" s="17">
        <f>VLOOKUP(J863,Budget!$J$2:$AB$2575,5,FALSE)</f>
        <v>950</v>
      </c>
    </row>
    <row r="864" spans="1:28" x14ac:dyDescent="0.2">
      <c r="A864" t="s">
        <v>1348</v>
      </c>
      <c r="B864" t="s">
        <v>1349</v>
      </c>
      <c r="C864" t="s">
        <v>1195</v>
      </c>
      <c r="D864" t="s">
        <v>1195</v>
      </c>
      <c r="E864" t="s">
        <v>938</v>
      </c>
      <c r="F864" t="s">
        <v>939</v>
      </c>
      <c r="G864" t="s">
        <v>44</v>
      </c>
      <c r="H864" t="s">
        <v>45</v>
      </c>
      <c r="I864" t="s">
        <v>21</v>
      </c>
      <c r="J864" t="s">
        <v>1361</v>
      </c>
      <c r="K864" s="3">
        <v>39.506156178365266</v>
      </c>
      <c r="L864" s="3">
        <v>187.69900882459643</v>
      </c>
      <c r="M864" s="3">
        <v>114.79969084467727</v>
      </c>
      <c r="N864" s="3">
        <v>147.0598645545665</v>
      </c>
      <c r="O864" s="3">
        <v>122.26618010055137</v>
      </c>
      <c r="P864" s="9">
        <f t="shared" si="72"/>
        <v>122.26618010055135</v>
      </c>
      <c r="Q864" s="9">
        <f t="shared" si="76"/>
        <v>122.26618010055135</v>
      </c>
      <c r="R864" s="9">
        <f t="shared" si="76"/>
        <v>122.26618010055135</v>
      </c>
      <c r="S864" s="9">
        <f t="shared" si="76"/>
        <v>122.26618010055135</v>
      </c>
      <c r="T864" s="9">
        <f t="shared" si="76"/>
        <v>122.26618010055135</v>
      </c>
      <c r="U864" s="9">
        <f t="shared" si="76"/>
        <v>122.26618010055135</v>
      </c>
      <c r="V864" s="9">
        <f t="shared" si="76"/>
        <v>122.26618010055135</v>
      </c>
      <c r="W864" s="3">
        <f t="shared" si="75"/>
        <v>611.33090050275678</v>
      </c>
      <c r="X864" s="3">
        <f t="shared" si="73"/>
        <v>1467.1941612066159</v>
      </c>
      <c r="Y864" s="3">
        <f>VLOOKUP(J864,[1]BD!$J$2:$W$2575,14,FALSE)</f>
        <v>1200</v>
      </c>
      <c r="Z864" s="3">
        <f t="shared" si="74"/>
        <v>-267.19416120661595</v>
      </c>
      <c r="AA864" s="17">
        <f>VLOOKUP(J864,Budget!$J$2:$AB$2575,19,FALSE)</f>
        <v>500</v>
      </c>
      <c r="AB864" s="17">
        <f>VLOOKUP(J864,Budget!$J$2:$AB$2575,5,FALSE)</f>
        <v>100</v>
      </c>
    </row>
    <row r="865" spans="1:28" x14ac:dyDescent="0.2">
      <c r="A865" t="s">
        <v>1348</v>
      </c>
      <c r="B865" t="s">
        <v>1349</v>
      </c>
      <c r="C865" t="s">
        <v>1195</v>
      </c>
      <c r="D865" t="s">
        <v>1195</v>
      </c>
      <c r="E865" t="s">
        <v>938</v>
      </c>
      <c r="F865" t="s">
        <v>939</v>
      </c>
      <c r="G865" t="s">
        <v>47</v>
      </c>
      <c r="H865" t="s">
        <v>48</v>
      </c>
      <c r="I865" t="s">
        <v>21</v>
      </c>
      <c r="J865" t="s">
        <v>1362</v>
      </c>
      <c r="K865" s="3">
        <v>62.615656909071056</v>
      </c>
      <c r="L865" s="3">
        <v>33.75516544460303</v>
      </c>
      <c r="M865" s="3">
        <v>86.892243705038027</v>
      </c>
      <c r="N865" s="3">
        <v>118.78069468888768</v>
      </c>
      <c r="O865" s="3">
        <v>75.510940186899944</v>
      </c>
      <c r="P865" s="9">
        <f t="shared" si="72"/>
        <v>75.510940186899944</v>
      </c>
      <c r="Q865" s="9">
        <f t="shared" si="76"/>
        <v>75.510940186899944</v>
      </c>
      <c r="R865" s="9">
        <f t="shared" si="76"/>
        <v>75.510940186899944</v>
      </c>
      <c r="S865" s="9">
        <f t="shared" si="76"/>
        <v>75.510940186899944</v>
      </c>
      <c r="T865" s="9">
        <f t="shared" si="76"/>
        <v>75.510940186899944</v>
      </c>
      <c r="U865" s="9">
        <f t="shared" si="76"/>
        <v>75.510940186899944</v>
      </c>
      <c r="V865" s="9">
        <f t="shared" si="76"/>
        <v>75.510940186899944</v>
      </c>
      <c r="W865" s="3">
        <f t="shared" si="75"/>
        <v>377.55470093449969</v>
      </c>
      <c r="X865" s="3">
        <f t="shared" si="73"/>
        <v>906.1312822427991</v>
      </c>
      <c r="Y865" s="3">
        <f>VLOOKUP(J865,[1]BD!$J$2:$W$2575,14,FALSE)</f>
        <v>1080</v>
      </c>
      <c r="Z865" s="3">
        <f t="shared" si="74"/>
        <v>173.8687177572009</v>
      </c>
      <c r="AA865" s="17">
        <f>VLOOKUP(J865,Budget!$J$2:$AB$2575,19,FALSE)</f>
        <v>450</v>
      </c>
      <c r="AB865" s="17">
        <f>VLOOKUP(J865,Budget!$J$2:$AB$2575,5,FALSE)</f>
        <v>90</v>
      </c>
    </row>
    <row r="866" spans="1:28" x14ac:dyDescent="0.2">
      <c r="A866" t="s">
        <v>1348</v>
      </c>
      <c r="B866" t="s">
        <v>1349</v>
      </c>
      <c r="C866" t="s">
        <v>1195</v>
      </c>
      <c r="D866" t="s">
        <v>1195</v>
      </c>
      <c r="E866" t="s">
        <v>938</v>
      </c>
      <c r="F866" t="s">
        <v>939</v>
      </c>
      <c r="G866" t="s">
        <v>50</v>
      </c>
      <c r="H866" t="s">
        <v>51</v>
      </c>
      <c r="I866" t="s">
        <v>21</v>
      </c>
      <c r="J866" t="s">
        <v>1363</v>
      </c>
      <c r="K866" s="3">
        <v>368.97908372178597</v>
      </c>
      <c r="L866" s="3">
        <v>58.391468068836538</v>
      </c>
      <c r="M866" s="3">
        <v>565.32219649944682</v>
      </c>
      <c r="N866" s="3">
        <v>125.56197654605704</v>
      </c>
      <c r="O866" s="3">
        <v>279.56368120903159</v>
      </c>
      <c r="P866" s="9">
        <f t="shared" si="72"/>
        <v>279.56368120903159</v>
      </c>
      <c r="Q866" s="9">
        <f t="shared" si="76"/>
        <v>279.56368120903159</v>
      </c>
      <c r="R866" s="9">
        <f t="shared" si="76"/>
        <v>279.56368120903159</v>
      </c>
      <c r="S866" s="9">
        <f t="shared" si="76"/>
        <v>279.56368120903159</v>
      </c>
      <c r="T866" s="9">
        <f t="shared" si="76"/>
        <v>279.56368120903159</v>
      </c>
      <c r="U866" s="9">
        <f t="shared" si="76"/>
        <v>279.56368120903159</v>
      </c>
      <c r="V866" s="9">
        <f t="shared" si="76"/>
        <v>279.56368120903159</v>
      </c>
      <c r="W866" s="3">
        <f t="shared" si="75"/>
        <v>1397.8184060451579</v>
      </c>
      <c r="X866" s="3">
        <f t="shared" si="73"/>
        <v>3354.7641745083788</v>
      </c>
      <c r="Y866" s="3">
        <f>VLOOKUP(J866,[1]BD!$J$2:$W$2575,14,FALSE)</f>
        <v>3960</v>
      </c>
      <c r="Z866" s="3">
        <f t="shared" si="74"/>
        <v>605.2358254916212</v>
      </c>
      <c r="AA866" s="17">
        <f>VLOOKUP(J866,Budget!$J$2:$AB$2575,19,FALSE)</f>
        <v>1650</v>
      </c>
      <c r="AB866" s="17">
        <f>VLOOKUP(J866,Budget!$J$2:$AB$2575,5,FALSE)</f>
        <v>330</v>
      </c>
    </row>
    <row r="867" spans="1:28" x14ac:dyDescent="0.2">
      <c r="A867" t="s">
        <v>1348</v>
      </c>
      <c r="B867" t="s">
        <v>1349</v>
      </c>
      <c r="C867" t="s">
        <v>1195</v>
      </c>
      <c r="D867" t="s">
        <v>1195</v>
      </c>
      <c r="E867" t="s">
        <v>938</v>
      </c>
      <c r="F867" t="s">
        <v>939</v>
      </c>
      <c r="G867" t="s">
        <v>53</v>
      </c>
      <c r="H867" t="s">
        <v>54</v>
      </c>
      <c r="I867" t="s">
        <v>21</v>
      </c>
      <c r="J867" t="s">
        <v>1364</v>
      </c>
      <c r="K867" s="3">
        <v>33546.844658458831</v>
      </c>
      <c r="L867" s="3">
        <v>60623.41674878951</v>
      </c>
      <c r="M867" s="3">
        <v>32351.161375215535</v>
      </c>
      <c r="N867" s="3">
        <v>28739.813186837942</v>
      </c>
      <c r="O867" s="3">
        <v>38815.308992325459</v>
      </c>
      <c r="P867" s="9">
        <f t="shared" si="72"/>
        <v>38815.308992325459</v>
      </c>
      <c r="Q867" s="9">
        <f t="shared" si="76"/>
        <v>38815.308992325459</v>
      </c>
      <c r="R867" s="9">
        <f t="shared" si="76"/>
        <v>38815.308992325459</v>
      </c>
      <c r="S867" s="9">
        <f t="shared" si="76"/>
        <v>38815.308992325459</v>
      </c>
      <c r="T867" s="9">
        <f t="shared" si="76"/>
        <v>38815.308992325459</v>
      </c>
      <c r="U867" s="9">
        <f t="shared" si="76"/>
        <v>38815.308992325459</v>
      </c>
      <c r="V867" s="9">
        <f t="shared" si="76"/>
        <v>38815.308992325459</v>
      </c>
      <c r="W867" s="3">
        <f t="shared" si="75"/>
        <v>194076.54496162728</v>
      </c>
      <c r="X867" s="3">
        <f t="shared" si="73"/>
        <v>465783.70790790539</v>
      </c>
      <c r="Y867" s="3">
        <f>VLOOKUP(J867,[1]BD!$J$2:$W$2575,14,FALSE)</f>
        <v>485892</v>
      </c>
      <c r="Z867" s="3">
        <f t="shared" si="74"/>
        <v>20108.292092094605</v>
      </c>
      <c r="AA867" s="17">
        <f>VLOOKUP(J867,Budget!$J$2:$AB$2575,19,FALSE)</f>
        <v>202455</v>
      </c>
      <c r="AB867" s="17">
        <f>VLOOKUP(J867,Budget!$J$2:$AB$2575,5,FALSE)</f>
        <v>40491</v>
      </c>
    </row>
    <row r="868" spans="1:28" x14ac:dyDescent="0.2">
      <c r="A868" t="s">
        <v>1348</v>
      </c>
      <c r="B868" t="s">
        <v>1349</v>
      </c>
      <c r="C868" t="s">
        <v>1195</v>
      </c>
      <c r="D868" t="s">
        <v>1195</v>
      </c>
      <c r="E868" t="s">
        <v>938</v>
      </c>
      <c r="F868" t="s">
        <v>939</v>
      </c>
      <c r="G868" t="s">
        <v>56</v>
      </c>
      <c r="H868" t="s">
        <v>57</v>
      </c>
      <c r="I868" t="s">
        <v>21</v>
      </c>
      <c r="J868" t="s">
        <v>1365</v>
      </c>
      <c r="K868" s="3">
        <v>438.58270032308303</v>
      </c>
      <c r="L868" s="3">
        <v>10205.822173707542</v>
      </c>
      <c r="M868" s="3">
        <v>8503.0774881481466</v>
      </c>
      <c r="N868" s="3">
        <v>6489.4088885024576</v>
      </c>
      <c r="O868" s="3">
        <v>6409.2228126703076</v>
      </c>
      <c r="P868" s="9">
        <f t="shared" si="72"/>
        <v>6409.2228126703076</v>
      </c>
      <c r="Q868" s="9">
        <f t="shared" si="76"/>
        <v>6409.2228126703076</v>
      </c>
      <c r="R868" s="9">
        <f t="shared" si="76"/>
        <v>6409.2228126703076</v>
      </c>
      <c r="S868" s="9">
        <f t="shared" si="76"/>
        <v>6409.2228126703076</v>
      </c>
      <c r="T868" s="9">
        <f t="shared" si="76"/>
        <v>6409.2228126703076</v>
      </c>
      <c r="U868" s="9">
        <f t="shared" si="76"/>
        <v>6409.2228126703076</v>
      </c>
      <c r="V868" s="9">
        <f t="shared" si="76"/>
        <v>6409.2228126703076</v>
      </c>
      <c r="W868" s="3">
        <f t="shared" si="75"/>
        <v>32046.114063351539</v>
      </c>
      <c r="X868" s="3">
        <f t="shared" si="73"/>
        <v>76910.673752043687</v>
      </c>
      <c r="Y868" s="3">
        <f>VLOOKUP(J868,[1]BD!$J$2:$W$2575,14,FALSE)</f>
        <v>97173</v>
      </c>
      <c r="Z868" s="3">
        <f t="shared" si="74"/>
        <v>20262.326247956313</v>
      </c>
      <c r="AA868" s="17">
        <f>VLOOKUP(J868,Budget!$J$2:$AB$2575,19,FALSE)</f>
        <v>48992</v>
      </c>
      <c r="AB868" s="17">
        <f>VLOOKUP(J868,Budget!$J$2:$AB$2575,5,FALSE)</f>
        <v>16196</v>
      </c>
    </row>
    <row r="869" spans="1:28" x14ac:dyDescent="0.2">
      <c r="A869" t="s">
        <v>1348</v>
      </c>
      <c r="B869" t="s">
        <v>1349</v>
      </c>
      <c r="C869" t="s">
        <v>1195</v>
      </c>
      <c r="D869" t="s">
        <v>1195</v>
      </c>
      <c r="E869" t="s">
        <v>938</v>
      </c>
      <c r="F869" t="s">
        <v>939</v>
      </c>
      <c r="G869" t="s">
        <v>59</v>
      </c>
      <c r="H869" t="s">
        <v>60</v>
      </c>
      <c r="I869" t="s">
        <v>21</v>
      </c>
      <c r="J869" t="s">
        <v>1366</v>
      </c>
      <c r="K869" s="3">
        <v>1149.900210794241</v>
      </c>
      <c r="L869" s="3">
        <v>1707.6759997939771</v>
      </c>
      <c r="M869" s="3">
        <v>1791.2165630030597</v>
      </c>
      <c r="N869" s="3">
        <v>1508.2339920720949</v>
      </c>
      <c r="O869" s="3">
        <v>1539.2566914158433</v>
      </c>
      <c r="P869" s="9">
        <f t="shared" si="72"/>
        <v>1539.2566914158433</v>
      </c>
      <c r="Q869" s="9">
        <f t="shared" si="76"/>
        <v>1539.2566914158433</v>
      </c>
      <c r="R869" s="9">
        <f t="shared" si="76"/>
        <v>1539.2566914158433</v>
      </c>
      <c r="S869" s="9">
        <f t="shared" si="76"/>
        <v>1539.2566914158433</v>
      </c>
      <c r="T869" s="9">
        <f t="shared" si="76"/>
        <v>1539.2566914158433</v>
      </c>
      <c r="U869" s="9">
        <f t="shared" si="76"/>
        <v>1539.2566914158433</v>
      </c>
      <c r="V869" s="9">
        <f t="shared" si="76"/>
        <v>1539.2566914158433</v>
      </c>
      <c r="W869" s="3">
        <f t="shared" si="75"/>
        <v>7696.2834570792165</v>
      </c>
      <c r="X869" s="3">
        <f t="shared" si="73"/>
        <v>18471.08029699012</v>
      </c>
      <c r="Y869" s="3">
        <f>VLOOKUP(J869,[1]BD!$J$2:$W$2575,14,FALSE)</f>
        <v>19200</v>
      </c>
      <c r="Z869" s="3">
        <f t="shared" si="74"/>
        <v>728.91970300988032</v>
      </c>
      <c r="AA869" s="17">
        <f>VLOOKUP(J869,Budget!$J$2:$AB$2575,19,FALSE)</f>
        <v>8000</v>
      </c>
      <c r="AB869" s="17">
        <f>VLOOKUP(J869,Budget!$J$2:$AB$2575,5,FALSE)</f>
        <v>1600</v>
      </c>
    </row>
    <row r="870" spans="1:28" x14ac:dyDescent="0.2">
      <c r="A870" t="s">
        <v>1348</v>
      </c>
      <c r="B870" t="s">
        <v>1349</v>
      </c>
      <c r="C870" t="s">
        <v>1195</v>
      </c>
      <c r="D870" t="s">
        <v>1195</v>
      </c>
      <c r="E870" t="s">
        <v>938</v>
      </c>
      <c r="F870" t="s">
        <v>939</v>
      </c>
      <c r="G870" t="s">
        <v>203</v>
      </c>
      <c r="H870" t="s">
        <v>204</v>
      </c>
      <c r="I870" t="s">
        <v>21</v>
      </c>
      <c r="J870" t="s">
        <v>1367</v>
      </c>
      <c r="K870" s="3">
        <v>30118.098148741352</v>
      </c>
      <c r="L870" s="3">
        <v>10064.685440736617</v>
      </c>
      <c r="M870" s="3">
        <v>26395.236515618399</v>
      </c>
      <c r="N870" s="3">
        <v>30692.744951373763</v>
      </c>
      <c r="O870" s="3">
        <v>24317.691264117533</v>
      </c>
      <c r="P870" s="9">
        <f t="shared" si="72"/>
        <v>24317.691264117533</v>
      </c>
      <c r="Q870" s="9">
        <f t="shared" si="76"/>
        <v>24317.691264117533</v>
      </c>
      <c r="R870" s="9">
        <f t="shared" si="76"/>
        <v>24317.691264117533</v>
      </c>
      <c r="S870" s="9">
        <f t="shared" si="76"/>
        <v>24317.691264117533</v>
      </c>
      <c r="T870" s="9">
        <f t="shared" si="76"/>
        <v>24317.691264117533</v>
      </c>
      <c r="U870" s="9">
        <f t="shared" si="76"/>
        <v>24317.691264117533</v>
      </c>
      <c r="V870" s="9">
        <f t="shared" si="76"/>
        <v>24317.691264117533</v>
      </c>
      <c r="W870" s="3">
        <f t="shared" si="75"/>
        <v>121588.45632058766</v>
      </c>
      <c r="X870" s="3">
        <f t="shared" si="73"/>
        <v>291812.29516941047</v>
      </c>
      <c r="Y870" s="3">
        <f>VLOOKUP(J870,[1]BD!$J$2:$W$2575,14,FALSE)</f>
        <v>485888</v>
      </c>
      <c r="Z870" s="3">
        <f t="shared" si="74"/>
        <v>194075.70483058953</v>
      </c>
      <c r="AA870" s="17">
        <f>VLOOKUP(J870,Budget!$J$2:$AB$2575,19,FALSE)</f>
        <v>204073</v>
      </c>
      <c r="AB870" s="17">
        <f>VLOOKUP(J870,Budget!$J$2:$AB$2575,5,FALSE)</f>
        <v>38871</v>
      </c>
    </row>
    <row r="871" spans="1:28" x14ac:dyDescent="0.2">
      <c r="A871" t="s">
        <v>1348</v>
      </c>
      <c r="B871" t="s">
        <v>1349</v>
      </c>
      <c r="C871" t="s">
        <v>1195</v>
      </c>
      <c r="D871" t="s">
        <v>1195</v>
      </c>
      <c r="E871" t="s">
        <v>938</v>
      </c>
      <c r="F871" t="s">
        <v>939</v>
      </c>
      <c r="G871" t="s">
        <v>68</v>
      </c>
      <c r="H871" t="s">
        <v>69</v>
      </c>
      <c r="I871" t="s">
        <v>21</v>
      </c>
      <c r="J871" t="s">
        <v>1368</v>
      </c>
      <c r="K871" s="3">
        <v>454.99774720606803</v>
      </c>
      <c r="L871" s="3">
        <v>180.98394539432584</v>
      </c>
      <c r="M871" s="3">
        <v>113.41201625434188</v>
      </c>
      <c r="N871" s="3">
        <v>72.308765638876793</v>
      </c>
      <c r="O871" s="3">
        <v>205.42561862340315</v>
      </c>
      <c r="P871" s="9">
        <f t="shared" si="72"/>
        <v>205.42561862340318</v>
      </c>
      <c r="Q871" s="9">
        <f t="shared" si="76"/>
        <v>205.42561862340318</v>
      </c>
      <c r="R871" s="9">
        <f t="shared" si="76"/>
        <v>205.42561862340318</v>
      </c>
      <c r="S871" s="9">
        <f t="shared" si="76"/>
        <v>205.42561862340318</v>
      </c>
      <c r="T871" s="9">
        <f t="shared" si="76"/>
        <v>205.42561862340318</v>
      </c>
      <c r="U871" s="9">
        <f t="shared" si="76"/>
        <v>205.42561862340318</v>
      </c>
      <c r="V871" s="9">
        <f t="shared" si="76"/>
        <v>205.42561862340318</v>
      </c>
      <c r="W871" s="3">
        <f t="shared" si="75"/>
        <v>1027.1280931170159</v>
      </c>
      <c r="X871" s="3">
        <f t="shared" si="73"/>
        <v>2465.1074234808384</v>
      </c>
      <c r="Y871" s="3">
        <f>VLOOKUP(J871,[1]BD!$J$2:$W$2575,14,FALSE)</f>
        <v>4800</v>
      </c>
      <c r="Z871" s="3">
        <f t="shared" si="74"/>
        <v>2334.8925765191616</v>
      </c>
      <c r="AA871" s="17">
        <f>VLOOKUP(J871,Budget!$J$2:$AB$2575,19,FALSE)</f>
        <v>2000</v>
      </c>
      <c r="AB871" s="17">
        <f>VLOOKUP(J871,Budget!$J$2:$AB$2575,5,FALSE)</f>
        <v>400</v>
      </c>
    </row>
    <row r="872" spans="1:28" x14ac:dyDescent="0.2">
      <c r="A872" t="s">
        <v>1348</v>
      </c>
      <c r="B872" t="s">
        <v>1349</v>
      </c>
      <c r="C872" t="s">
        <v>1195</v>
      </c>
      <c r="D872" t="s">
        <v>1195</v>
      </c>
      <c r="E872" t="s">
        <v>938</v>
      </c>
      <c r="F872" t="s">
        <v>939</v>
      </c>
      <c r="G872" t="s">
        <v>104</v>
      </c>
      <c r="H872" t="s">
        <v>105</v>
      </c>
      <c r="I872" t="s">
        <v>21</v>
      </c>
      <c r="J872" t="s">
        <v>1369</v>
      </c>
      <c r="K872" s="3">
        <v>864.87066479913051</v>
      </c>
      <c r="L872" s="3">
        <v>471.75405010522024</v>
      </c>
      <c r="M872" s="3">
        <v>4465.6759605202424</v>
      </c>
      <c r="N872" s="3">
        <v>669.79434621262658</v>
      </c>
      <c r="O872" s="3">
        <v>1618.0237554093048</v>
      </c>
      <c r="P872" s="9">
        <f t="shared" si="72"/>
        <v>1618.0237554093048</v>
      </c>
      <c r="Q872" s="9">
        <f t="shared" si="76"/>
        <v>1618.0237554093048</v>
      </c>
      <c r="R872" s="9">
        <f t="shared" si="76"/>
        <v>1618.0237554093048</v>
      </c>
      <c r="S872" s="9">
        <f t="shared" si="76"/>
        <v>1618.0237554093048</v>
      </c>
      <c r="T872" s="9">
        <f t="shared" si="76"/>
        <v>1618.0237554093048</v>
      </c>
      <c r="U872" s="9">
        <f t="shared" si="76"/>
        <v>1618.0237554093048</v>
      </c>
      <c r="V872" s="9">
        <f t="shared" si="76"/>
        <v>1618.0237554093048</v>
      </c>
      <c r="W872" s="3">
        <f t="shared" si="75"/>
        <v>8090.118777046524</v>
      </c>
      <c r="X872" s="3">
        <f t="shared" si="73"/>
        <v>19416.285064911659</v>
      </c>
      <c r="Y872" s="3">
        <f>VLOOKUP(J872,[1]BD!$J$2:$W$2575,14,FALSE)</f>
        <v>20400</v>
      </c>
      <c r="Z872" s="3">
        <f t="shared" si="74"/>
        <v>983.71493508834101</v>
      </c>
      <c r="AA872" s="17">
        <f>VLOOKUP(J872,Budget!$J$2:$AB$2575,19,FALSE)</f>
        <v>7400</v>
      </c>
      <c r="AB872" s="17">
        <f>VLOOKUP(J872,Budget!$J$2:$AB$2575,5,FALSE)</f>
        <v>600</v>
      </c>
    </row>
    <row r="873" spans="1:28" x14ac:dyDescent="0.2">
      <c r="A873" t="s">
        <v>1370</v>
      </c>
      <c r="B873" t="s">
        <v>1371</v>
      </c>
      <c r="C873" t="s">
        <v>1195</v>
      </c>
      <c r="D873" t="s">
        <v>1195</v>
      </c>
      <c r="E873" t="s">
        <v>938</v>
      </c>
      <c r="F873" t="s">
        <v>939</v>
      </c>
      <c r="G873" t="s">
        <v>19</v>
      </c>
      <c r="H873" t="s">
        <v>20</v>
      </c>
      <c r="I873" t="s">
        <v>21</v>
      </c>
      <c r="J873" t="s">
        <v>1372</v>
      </c>
      <c r="K873" s="3">
        <v>228.75872338931313</v>
      </c>
      <c r="L873" s="3">
        <v>217.2853592392768</v>
      </c>
      <c r="M873" s="3">
        <v>1023.7699512462674</v>
      </c>
      <c r="N873" s="3">
        <v>602.63520219147995</v>
      </c>
      <c r="O873" s="3">
        <v>518.11230901658428</v>
      </c>
      <c r="P873" s="9">
        <f t="shared" si="72"/>
        <v>518.11230901658428</v>
      </c>
      <c r="Q873" s="9">
        <f t="shared" si="76"/>
        <v>518.11230901658428</v>
      </c>
      <c r="R873" s="9">
        <f t="shared" si="76"/>
        <v>518.11230901658428</v>
      </c>
      <c r="S873" s="9">
        <f t="shared" si="76"/>
        <v>518.11230901658428</v>
      </c>
      <c r="T873" s="9">
        <f t="shared" si="76"/>
        <v>518.11230901658428</v>
      </c>
      <c r="U873" s="9">
        <f t="shared" si="76"/>
        <v>518.11230901658428</v>
      </c>
      <c r="V873" s="9">
        <f t="shared" si="76"/>
        <v>518.11230901658428</v>
      </c>
      <c r="W873" s="3">
        <f t="shared" si="75"/>
        <v>2590.5615450829214</v>
      </c>
      <c r="X873" s="3">
        <f t="shared" si="73"/>
        <v>6217.3477081990095</v>
      </c>
      <c r="Y873" s="3">
        <f>VLOOKUP(J873,[1]BD!$J$2:$W$2575,14,FALSE)</f>
        <v>7200</v>
      </c>
      <c r="Z873" s="3">
        <f t="shared" si="74"/>
        <v>982.6522918009905</v>
      </c>
      <c r="AA873" s="17">
        <f>VLOOKUP(J873,Budget!$J$2:$AB$2575,19,FALSE)</f>
        <v>3000</v>
      </c>
      <c r="AB873" s="17">
        <f>VLOOKUP(J873,Budget!$J$2:$AB$2575,5,FALSE)</f>
        <v>600</v>
      </c>
    </row>
    <row r="874" spans="1:28" x14ac:dyDescent="0.2">
      <c r="A874" t="s">
        <v>1370</v>
      </c>
      <c r="B874" t="s">
        <v>1371</v>
      </c>
      <c r="C874" t="s">
        <v>1195</v>
      </c>
      <c r="D874" t="s">
        <v>1195</v>
      </c>
      <c r="E874" t="s">
        <v>938</v>
      </c>
      <c r="F874" t="s">
        <v>939</v>
      </c>
      <c r="G874" t="s">
        <v>23</v>
      </c>
      <c r="H874" t="s">
        <v>24</v>
      </c>
      <c r="I874" t="s">
        <v>21</v>
      </c>
      <c r="J874" t="s">
        <v>1373</v>
      </c>
      <c r="K874" s="3">
        <v>653.86339781155118</v>
      </c>
      <c r="L874" s="3">
        <v>357.67303560392111</v>
      </c>
      <c r="M874" s="3">
        <v>219.70668467659169</v>
      </c>
      <c r="N874" s="3">
        <v>72.617167886523717</v>
      </c>
      <c r="O874" s="3">
        <v>325.96507149464691</v>
      </c>
      <c r="P874" s="9">
        <f t="shared" si="72"/>
        <v>325.96507149464691</v>
      </c>
      <c r="Q874" s="9">
        <f t="shared" si="76"/>
        <v>325.96507149464691</v>
      </c>
      <c r="R874" s="9">
        <f t="shared" si="76"/>
        <v>325.96507149464691</v>
      </c>
      <c r="S874" s="9">
        <f t="shared" si="76"/>
        <v>325.96507149464691</v>
      </c>
      <c r="T874" s="9">
        <f t="shared" si="76"/>
        <v>325.96507149464691</v>
      </c>
      <c r="U874" s="9">
        <f t="shared" si="76"/>
        <v>325.96507149464691</v>
      </c>
      <c r="V874" s="9">
        <f t="shared" si="76"/>
        <v>325.96507149464691</v>
      </c>
      <c r="W874" s="3">
        <f t="shared" si="75"/>
        <v>1629.8253574732346</v>
      </c>
      <c r="X874" s="3">
        <f t="shared" si="73"/>
        <v>3911.5808579357631</v>
      </c>
      <c r="Y874" s="3">
        <f>VLOOKUP(J874,[1]BD!$J$2:$W$2575,14,FALSE)</f>
        <v>5760</v>
      </c>
      <c r="Z874" s="3">
        <f t="shared" si="74"/>
        <v>1848.4191420642369</v>
      </c>
      <c r="AA874" s="17">
        <f>VLOOKUP(J874,Budget!$J$2:$AB$2575,19,FALSE)</f>
        <v>2400</v>
      </c>
      <c r="AB874" s="17">
        <f>VLOOKUP(J874,Budget!$J$2:$AB$2575,5,FALSE)</f>
        <v>480</v>
      </c>
    </row>
    <row r="875" spans="1:28" x14ac:dyDescent="0.2">
      <c r="A875" t="s">
        <v>1370</v>
      </c>
      <c r="B875" t="s">
        <v>1371</v>
      </c>
      <c r="C875" t="s">
        <v>1195</v>
      </c>
      <c r="D875" t="s">
        <v>1195</v>
      </c>
      <c r="E875" t="s">
        <v>938</v>
      </c>
      <c r="F875" t="s">
        <v>939</v>
      </c>
      <c r="G875" t="s">
        <v>29</v>
      </c>
      <c r="H875" t="s">
        <v>30</v>
      </c>
      <c r="I875" t="s">
        <v>21</v>
      </c>
      <c r="J875" t="s">
        <v>1374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9">
        <f t="shared" si="72"/>
        <v>0</v>
      </c>
      <c r="Q875" s="9">
        <f t="shared" si="76"/>
        <v>0</v>
      </c>
      <c r="R875" s="9">
        <f t="shared" si="76"/>
        <v>0</v>
      </c>
      <c r="S875" s="9">
        <f t="shared" si="76"/>
        <v>0</v>
      </c>
      <c r="T875" s="9">
        <f t="shared" si="76"/>
        <v>0</v>
      </c>
      <c r="U875" s="9">
        <f t="shared" si="76"/>
        <v>0</v>
      </c>
      <c r="V875" s="9">
        <f t="shared" si="76"/>
        <v>0</v>
      </c>
      <c r="W875" s="3">
        <f t="shared" si="75"/>
        <v>0</v>
      </c>
      <c r="X875" s="3">
        <f t="shared" si="73"/>
        <v>0</v>
      </c>
      <c r="Y875" s="3">
        <f>VLOOKUP(J875,[1]BD!$J$2:$W$2575,14,FALSE)</f>
        <v>16100</v>
      </c>
      <c r="Z875" s="3">
        <f t="shared" si="74"/>
        <v>16100</v>
      </c>
      <c r="AA875" s="17">
        <f>VLOOKUP(J875,Budget!$J$2:$AB$2575,19,FALSE)</f>
        <v>0</v>
      </c>
      <c r="AB875" s="17">
        <f>VLOOKUP(J875,Budget!$J$2:$AB$2575,5,FALSE)</f>
        <v>0</v>
      </c>
    </row>
    <row r="876" spans="1:28" x14ac:dyDescent="0.2">
      <c r="A876" t="s">
        <v>1370</v>
      </c>
      <c r="B876" t="s">
        <v>1371</v>
      </c>
      <c r="C876" t="s">
        <v>1195</v>
      </c>
      <c r="D876" t="s">
        <v>1195</v>
      </c>
      <c r="E876" t="s">
        <v>938</v>
      </c>
      <c r="F876" t="s">
        <v>939</v>
      </c>
      <c r="G876" t="s">
        <v>32</v>
      </c>
      <c r="H876" t="s">
        <v>33</v>
      </c>
      <c r="I876" t="s">
        <v>21</v>
      </c>
      <c r="J876" t="s">
        <v>1375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9">
        <f t="shared" si="72"/>
        <v>0</v>
      </c>
      <c r="Q876" s="9">
        <f t="shared" si="76"/>
        <v>0</v>
      </c>
      <c r="R876" s="9">
        <f t="shared" si="76"/>
        <v>0</v>
      </c>
      <c r="S876" s="9">
        <f t="shared" si="76"/>
        <v>0</v>
      </c>
      <c r="T876" s="9">
        <f t="shared" si="76"/>
        <v>0</v>
      </c>
      <c r="U876" s="9">
        <f t="shared" si="76"/>
        <v>0</v>
      </c>
      <c r="V876" s="9">
        <f t="shared" si="76"/>
        <v>0</v>
      </c>
      <c r="W876" s="3">
        <f t="shared" si="75"/>
        <v>0</v>
      </c>
      <c r="X876" s="3">
        <f t="shared" si="73"/>
        <v>0</v>
      </c>
      <c r="Y876" s="3">
        <f>VLOOKUP(J876,[1]BD!$J$2:$W$2575,14,FALSE)</f>
        <v>5000</v>
      </c>
      <c r="Z876" s="3">
        <f t="shared" si="74"/>
        <v>5000</v>
      </c>
      <c r="AA876" s="17">
        <f>VLOOKUP(J876,Budget!$J$2:$AB$2575,19,FALSE)</f>
        <v>0</v>
      </c>
      <c r="AB876" s="17">
        <f>VLOOKUP(J876,Budget!$J$2:$AB$2575,5,FALSE)</f>
        <v>0</v>
      </c>
    </row>
    <row r="877" spans="1:28" x14ac:dyDescent="0.2">
      <c r="A877" t="s">
        <v>1370</v>
      </c>
      <c r="B877" t="s">
        <v>1371</v>
      </c>
      <c r="C877" t="s">
        <v>1195</v>
      </c>
      <c r="D877" t="s">
        <v>1195</v>
      </c>
      <c r="E877" t="s">
        <v>938</v>
      </c>
      <c r="F877" t="s">
        <v>939</v>
      </c>
      <c r="G877" t="s">
        <v>38</v>
      </c>
      <c r="H877" t="s">
        <v>39</v>
      </c>
      <c r="I877" t="s">
        <v>21</v>
      </c>
      <c r="J877" t="s">
        <v>1376</v>
      </c>
      <c r="K877" s="3">
        <v>3712.3549631521619</v>
      </c>
      <c r="L877" s="3">
        <v>1503.8398600699588</v>
      </c>
      <c r="M877" s="3">
        <v>1371.1228203388864</v>
      </c>
      <c r="N877" s="3">
        <v>3538.2455228525441</v>
      </c>
      <c r="O877" s="3">
        <v>2531.3907916033877</v>
      </c>
      <c r="P877" s="9">
        <f t="shared" si="72"/>
        <v>2531.3907916033877</v>
      </c>
      <c r="Q877" s="9">
        <f t="shared" si="76"/>
        <v>2531.3907916033877</v>
      </c>
      <c r="R877" s="9">
        <f t="shared" si="76"/>
        <v>2531.3907916033877</v>
      </c>
      <c r="S877" s="9">
        <f t="shared" si="76"/>
        <v>2531.3907916033877</v>
      </c>
      <c r="T877" s="9">
        <f t="shared" si="76"/>
        <v>2531.3907916033877</v>
      </c>
      <c r="U877" s="9">
        <f t="shared" si="76"/>
        <v>2531.3907916033877</v>
      </c>
      <c r="V877" s="9">
        <f t="shared" si="76"/>
        <v>2531.3907916033877</v>
      </c>
      <c r="W877" s="3">
        <f t="shared" si="75"/>
        <v>12656.953958016938</v>
      </c>
      <c r="X877" s="3">
        <f t="shared" si="73"/>
        <v>30376.689499240645</v>
      </c>
      <c r="Y877" s="3">
        <f>VLOOKUP(J877,[1]BD!$J$2:$W$2575,14,FALSE)</f>
        <v>51532.337023258362</v>
      </c>
      <c r="Z877" s="3">
        <f t="shared" si="74"/>
        <v>21155.647524017717</v>
      </c>
      <c r="AA877" s="17">
        <f>VLOOKUP(J877,Budget!$J$2:$AB$2575,19,FALSE)</f>
        <v>21471.807093024319</v>
      </c>
      <c r="AB877" s="17">
        <f>VLOOKUP(J877,Budget!$J$2:$AB$2575,5,FALSE)</f>
        <v>4294.3614186048635</v>
      </c>
    </row>
    <row r="878" spans="1:28" x14ac:dyDescent="0.2">
      <c r="A878" t="s">
        <v>1370</v>
      </c>
      <c r="B878" t="s">
        <v>1371</v>
      </c>
      <c r="C878" t="s">
        <v>1195</v>
      </c>
      <c r="D878" t="s">
        <v>1195</v>
      </c>
      <c r="E878" t="s">
        <v>938</v>
      </c>
      <c r="F878" t="s">
        <v>939</v>
      </c>
      <c r="G878" t="s">
        <v>41</v>
      </c>
      <c r="H878" t="s">
        <v>42</v>
      </c>
      <c r="I878" t="s">
        <v>21</v>
      </c>
      <c r="J878" t="s">
        <v>1377</v>
      </c>
      <c r="K878" s="3">
        <v>133.98665419486468</v>
      </c>
      <c r="L878" s="3">
        <v>690.52839696037415</v>
      </c>
      <c r="M878" s="3">
        <v>585.48316979629749</v>
      </c>
      <c r="N878" s="3">
        <v>575.06270172872416</v>
      </c>
      <c r="O878" s="3">
        <v>496.26523067006508</v>
      </c>
      <c r="P878" s="9">
        <f t="shared" si="72"/>
        <v>496.26523067006508</v>
      </c>
      <c r="Q878" s="9">
        <f t="shared" si="76"/>
        <v>496.26523067006508</v>
      </c>
      <c r="R878" s="9">
        <f t="shared" si="76"/>
        <v>496.26523067006508</v>
      </c>
      <c r="S878" s="9">
        <f t="shared" si="76"/>
        <v>496.26523067006508</v>
      </c>
      <c r="T878" s="9">
        <f t="shared" si="76"/>
        <v>496.26523067006508</v>
      </c>
      <c r="U878" s="9">
        <f t="shared" si="76"/>
        <v>496.26523067006508</v>
      </c>
      <c r="V878" s="9">
        <f t="shared" si="76"/>
        <v>496.26523067006508</v>
      </c>
      <c r="W878" s="3">
        <f t="shared" si="75"/>
        <v>2481.3261533503255</v>
      </c>
      <c r="X878" s="3">
        <f t="shared" si="73"/>
        <v>5955.1827680407805</v>
      </c>
      <c r="Y878" s="3">
        <f>VLOOKUP(J878,[1]BD!$J$2:$W$2575,14,FALSE)</f>
        <v>9000</v>
      </c>
      <c r="Z878" s="3">
        <f t="shared" si="74"/>
        <v>3044.8172319592195</v>
      </c>
      <c r="AA878" s="17">
        <f>VLOOKUP(J878,Budget!$J$2:$AB$2575,19,FALSE)</f>
        <v>3750</v>
      </c>
      <c r="AB878" s="17">
        <f>VLOOKUP(J878,Budget!$J$2:$AB$2575,5,FALSE)</f>
        <v>750</v>
      </c>
    </row>
    <row r="879" spans="1:28" x14ac:dyDescent="0.2">
      <c r="A879" t="s">
        <v>1370</v>
      </c>
      <c r="B879" t="s">
        <v>1371</v>
      </c>
      <c r="C879" t="s">
        <v>1195</v>
      </c>
      <c r="D879" t="s">
        <v>1195</v>
      </c>
      <c r="E879" t="s">
        <v>938</v>
      </c>
      <c r="F879" t="s">
        <v>939</v>
      </c>
      <c r="G879" t="s">
        <v>44</v>
      </c>
      <c r="H879" t="s">
        <v>45</v>
      </c>
      <c r="I879" t="s">
        <v>21</v>
      </c>
      <c r="J879" t="s">
        <v>1378</v>
      </c>
      <c r="K879" s="3">
        <v>41.602724480487375</v>
      </c>
      <c r="L879" s="3">
        <v>68.213695461441162</v>
      </c>
      <c r="M879" s="3">
        <v>188.95638488185244</v>
      </c>
      <c r="N879" s="3">
        <v>63.919834539868702</v>
      </c>
      <c r="O879" s="3">
        <v>90.673159840912419</v>
      </c>
      <c r="P879" s="9">
        <f t="shared" si="72"/>
        <v>90.673159840912419</v>
      </c>
      <c r="Q879" s="9">
        <f t="shared" si="76"/>
        <v>90.673159840912419</v>
      </c>
      <c r="R879" s="9">
        <f t="shared" si="76"/>
        <v>90.673159840912419</v>
      </c>
      <c r="S879" s="9">
        <f t="shared" si="76"/>
        <v>90.673159840912419</v>
      </c>
      <c r="T879" s="9">
        <f t="shared" si="76"/>
        <v>90.673159840912419</v>
      </c>
      <c r="U879" s="9">
        <f t="shared" si="76"/>
        <v>90.673159840912419</v>
      </c>
      <c r="V879" s="9">
        <f t="shared" si="76"/>
        <v>90.673159840912419</v>
      </c>
      <c r="W879" s="3">
        <f t="shared" si="75"/>
        <v>453.36579920456211</v>
      </c>
      <c r="X879" s="3">
        <f t="shared" si="73"/>
        <v>1088.0779180909487</v>
      </c>
      <c r="Y879" s="3">
        <f>VLOOKUP(J879,[1]BD!$J$2:$W$2575,14,FALSE)</f>
        <v>1200</v>
      </c>
      <c r="Z879" s="3">
        <f t="shared" si="74"/>
        <v>111.92208190905126</v>
      </c>
      <c r="AA879" s="17">
        <f>VLOOKUP(J879,Budget!$J$2:$AB$2575,19,FALSE)</f>
        <v>500</v>
      </c>
      <c r="AB879" s="17">
        <f>VLOOKUP(J879,Budget!$J$2:$AB$2575,5,FALSE)</f>
        <v>100</v>
      </c>
    </row>
    <row r="880" spans="1:28" x14ac:dyDescent="0.2">
      <c r="A880" t="s">
        <v>1370</v>
      </c>
      <c r="B880" t="s">
        <v>1371</v>
      </c>
      <c r="C880" t="s">
        <v>1195</v>
      </c>
      <c r="D880" t="s">
        <v>1195</v>
      </c>
      <c r="E880" t="s">
        <v>938</v>
      </c>
      <c r="F880" t="s">
        <v>939</v>
      </c>
      <c r="G880" t="s">
        <v>50</v>
      </c>
      <c r="H880" t="s">
        <v>51</v>
      </c>
      <c r="I880" t="s">
        <v>21</v>
      </c>
      <c r="J880" t="s">
        <v>1379</v>
      </c>
      <c r="K880" s="3">
        <v>298.36607491306967</v>
      </c>
      <c r="L880" s="3">
        <v>321.64049430093462</v>
      </c>
      <c r="M880" s="3">
        <v>856.08205854747723</v>
      </c>
      <c r="N880" s="3">
        <v>591.99807913245127</v>
      </c>
      <c r="O880" s="3">
        <v>517.0216767234831</v>
      </c>
      <c r="P880" s="9">
        <f t="shared" si="72"/>
        <v>517.0216767234831</v>
      </c>
      <c r="Q880" s="9">
        <f t="shared" si="76"/>
        <v>517.0216767234831</v>
      </c>
      <c r="R880" s="9">
        <f t="shared" si="76"/>
        <v>517.0216767234831</v>
      </c>
      <c r="S880" s="9">
        <f t="shared" si="76"/>
        <v>517.0216767234831</v>
      </c>
      <c r="T880" s="9">
        <f t="shared" si="76"/>
        <v>517.0216767234831</v>
      </c>
      <c r="U880" s="9">
        <f t="shared" si="76"/>
        <v>517.0216767234831</v>
      </c>
      <c r="V880" s="9">
        <f t="shared" si="76"/>
        <v>517.0216767234831</v>
      </c>
      <c r="W880" s="3">
        <f t="shared" si="75"/>
        <v>2585.1083836174157</v>
      </c>
      <c r="X880" s="3">
        <f t="shared" si="73"/>
        <v>6204.260120681799</v>
      </c>
      <c r="Y880" s="3">
        <f>VLOOKUP(J880,[1]BD!$J$2:$W$2575,14,FALSE)</f>
        <v>7920</v>
      </c>
      <c r="Z880" s="3">
        <f t="shared" si="74"/>
        <v>1715.739879318201</v>
      </c>
      <c r="AA880" s="17">
        <f>VLOOKUP(J880,Budget!$J$2:$AB$2575,19,FALSE)</f>
        <v>3300</v>
      </c>
      <c r="AB880" s="17">
        <f>VLOOKUP(J880,Budget!$J$2:$AB$2575,5,FALSE)</f>
        <v>660</v>
      </c>
    </row>
    <row r="881" spans="1:28" x14ac:dyDescent="0.2">
      <c r="A881" t="s">
        <v>1370</v>
      </c>
      <c r="B881" t="s">
        <v>1371</v>
      </c>
      <c r="C881" t="s">
        <v>1195</v>
      </c>
      <c r="D881" t="s">
        <v>1195</v>
      </c>
      <c r="E881" t="s">
        <v>938</v>
      </c>
      <c r="F881" t="s">
        <v>939</v>
      </c>
      <c r="G881" t="s">
        <v>53</v>
      </c>
      <c r="H881" t="s">
        <v>54</v>
      </c>
      <c r="I881" t="s">
        <v>21</v>
      </c>
      <c r="J881" t="s">
        <v>1380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9">
        <f t="shared" si="72"/>
        <v>0</v>
      </c>
      <c r="Q881" s="9">
        <f t="shared" si="76"/>
        <v>0</v>
      </c>
      <c r="R881" s="9">
        <f t="shared" si="76"/>
        <v>0</v>
      </c>
      <c r="S881" s="9">
        <f t="shared" si="76"/>
        <v>0</v>
      </c>
      <c r="T881" s="9">
        <f t="shared" si="76"/>
        <v>0</v>
      </c>
      <c r="U881" s="9">
        <f t="shared" si="76"/>
        <v>0</v>
      </c>
      <c r="V881" s="9">
        <f t="shared" si="76"/>
        <v>0</v>
      </c>
      <c r="W881" s="3">
        <f t="shared" si="75"/>
        <v>0</v>
      </c>
      <c r="X881" s="3">
        <f t="shared" si="73"/>
        <v>0</v>
      </c>
      <c r="Y881" s="3">
        <f>VLOOKUP(J881,[1]BD!$J$2:$W$2575,14,FALSE)</f>
        <v>20000</v>
      </c>
      <c r="Z881" s="3">
        <f t="shared" si="74"/>
        <v>20000</v>
      </c>
      <c r="AA881" s="17">
        <f>VLOOKUP(J881,Budget!$J$2:$AB$2575,19,FALSE)</f>
        <v>10000</v>
      </c>
      <c r="AB881" s="17">
        <f>VLOOKUP(J881,Budget!$J$2:$AB$2575,5,FALSE)</f>
        <v>0</v>
      </c>
    </row>
    <row r="882" spans="1:28" x14ac:dyDescent="0.2">
      <c r="A882" t="s">
        <v>1370</v>
      </c>
      <c r="B882" t="s">
        <v>1371</v>
      </c>
      <c r="C882" t="s">
        <v>1195</v>
      </c>
      <c r="D882" t="s">
        <v>1195</v>
      </c>
      <c r="E882" t="s">
        <v>938</v>
      </c>
      <c r="F882" t="s">
        <v>939</v>
      </c>
      <c r="G882" t="s">
        <v>56</v>
      </c>
      <c r="H882" t="s">
        <v>57</v>
      </c>
      <c r="I882" t="s">
        <v>21</v>
      </c>
      <c r="J882" t="s">
        <v>1381</v>
      </c>
      <c r="K882" s="3">
        <v>0</v>
      </c>
      <c r="L882" s="3">
        <v>0</v>
      </c>
      <c r="M882" s="3">
        <v>0</v>
      </c>
      <c r="N882" s="3">
        <v>6569.7908741647243</v>
      </c>
      <c r="O882" s="3">
        <v>1642.4477185411811</v>
      </c>
      <c r="P882" s="9">
        <f t="shared" si="72"/>
        <v>1642.4477185411811</v>
      </c>
      <c r="Q882" s="9">
        <f t="shared" si="76"/>
        <v>1642.4477185411811</v>
      </c>
      <c r="R882" s="9">
        <f t="shared" si="76"/>
        <v>1642.4477185411811</v>
      </c>
      <c r="S882" s="9">
        <f t="shared" si="76"/>
        <v>1642.4477185411811</v>
      </c>
      <c r="T882" s="9">
        <f t="shared" si="76"/>
        <v>1642.4477185411811</v>
      </c>
      <c r="U882" s="9">
        <f t="shared" si="76"/>
        <v>1642.4477185411811</v>
      </c>
      <c r="V882" s="9">
        <f t="shared" si="76"/>
        <v>1642.4477185411811</v>
      </c>
      <c r="W882" s="3">
        <f t="shared" si="75"/>
        <v>8212.2385927059058</v>
      </c>
      <c r="X882" s="3">
        <f t="shared" si="73"/>
        <v>19709.372622494175</v>
      </c>
      <c r="Y882" s="3">
        <f>VLOOKUP(J882,[1]BD!$J$2:$W$2575,14,FALSE)</f>
        <v>25000</v>
      </c>
      <c r="Z882" s="3">
        <f t="shared" si="74"/>
        <v>5290.6273775058253</v>
      </c>
      <c r="AA882" s="17">
        <f>VLOOKUP(J882,Budget!$J$2:$AB$2575,19,FALSE)</f>
        <v>12500</v>
      </c>
      <c r="AB882" s="17">
        <f>VLOOKUP(J882,Budget!$J$2:$AB$2575,5,FALSE)</f>
        <v>12500</v>
      </c>
    </row>
    <row r="883" spans="1:28" x14ac:dyDescent="0.2">
      <c r="A883" t="s">
        <v>1370</v>
      </c>
      <c r="B883" t="s">
        <v>1371</v>
      </c>
      <c r="C883" t="s">
        <v>1195</v>
      </c>
      <c r="D883" t="s">
        <v>1195</v>
      </c>
      <c r="E883" t="s">
        <v>938</v>
      </c>
      <c r="F883" t="s">
        <v>939</v>
      </c>
      <c r="G883" t="s">
        <v>59</v>
      </c>
      <c r="H883" t="s">
        <v>60</v>
      </c>
      <c r="I883" t="s">
        <v>21</v>
      </c>
      <c r="J883" t="s">
        <v>1382</v>
      </c>
      <c r="K883" s="3">
        <v>0</v>
      </c>
      <c r="L883" s="3">
        <v>0</v>
      </c>
      <c r="M883" s="3">
        <v>0</v>
      </c>
      <c r="N883" s="3">
        <v>1573.4770297120929</v>
      </c>
      <c r="O883" s="3">
        <v>393.36925742802322</v>
      </c>
      <c r="P883" s="9">
        <f t="shared" si="72"/>
        <v>393.36925742802322</v>
      </c>
      <c r="Q883" s="9">
        <f t="shared" si="76"/>
        <v>393.36925742802322</v>
      </c>
      <c r="R883" s="9">
        <f t="shared" si="76"/>
        <v>393.36925742802322</v>
      </c>
      <c r="S883" s="9">
        <f t="shared" si="76"/>
        <v>393.36925742802322</v>
      </c>
      <c r="T883" s="9">
        <f t="shared" si="76"/>
        <v>393.36925742802322</v>
      </c>
      <c r="U883" s="9">
        <f t="shared" si="76"/>
        <v>393.36925742802322</v>
      </c>
      <c r="V883" s="9">
        <f t="shared" si="76"/>
        <v>393.36925742802322</v>
      </c>
      <c r="W883" s="3">
        <f t="shared" si="75"/>
        <v>1966.8462871401161</v>
      </c>
      <c r="X883" s="3">
        <f t="shared" si="73"/>
        <v>4720.4310891362775</v>
      </c>
      <c r="Y883" s="3">
        <f>VLOOKUP(J883,[1]BD!$J$2:$W$2575,14,FALSE)</f>
        <v>8000</v>
      </c>
      <c r="Z883" s="3">
        <f t="shared" si="74"/>
        <v>3279.5689108637225</v>
      </c>
      <c r="AA883" s="17">
        <f>VLOOKUP(J883,Budget!$J$2:$AB$2575,19,FALSE)</f>
        <v>4000</v>
      </c>
      <c r="AB883" s="17">
        <f>VLOOKUP(J883,Budget!$J$2:$AB$2575,5,FALSE)</f>
        <v>2000</v>
      </c>
    </row>
    <row r="884" spans="1:28" x14ac:dyDescent="0.2">
      <c r="A884" t="s">
        <v>1370</v>
      </c>
      <c r="B884" t="s">
        <v>1371</v>
      </c>
      <c r="C884" t="s">
        <v>1195</v>
      </c>
      <c r="D884" t="s">
        <v>1195</v>
      </c>
      <c r="E884" t="s">
        <v>938</v>
      </c>
      <c r="F884" t="s">
        <v>939</v>
      </c>
      <c r="G884" t="s">
        <v>203</v>
      </c>
      <c r="H884" t="s">
        <v>204</v>
      </c>
      <c r="I884" t="s">
        <v>21</v>
      </c>
      <c r="J884" t="s">
        <v>1383</v>
      </c>
      <c r="K884" s="3">
        <v>74314.700883552083</v>
      </c>
      <c r="L884" s="3">
        <v>197441.81547933785</v>
      </c>
      <c r="M884" s="3">
        <v>93014.585747552148</v>
      </c>
      <c r="N884" s="3">
        <v>297944.71948891558</v>
      </c>
      <c r="O884" s="3">
        <v>165678.95539983941</v>
      </c>
      <c r="P884" s="9">
        <f t="shared" si="72"/>
        <v>165678.95539983941</v>
      </c>
      <c r="Q884" s="9">
        <f t="shared" si="76"/>
        <v>165678.95539983941</v>
      </c>
      <c r="R884" s="9">
        <f t="shared" si="76"/>
        <v>165678.95539983941</v>
      </c>
      <c r="S884" s="9">
        <f t="shared" si="76"/>
        <v>165678.95539983941</v>
      </c>
      <c r="T884" s="9">
        <f t="shared" si="76"/>
        <v>165678.95539983941</v>
      </c>
      <c r="U884" s="9">
        <f t="shared" si="76"/>
        <v>165678.95539983941</v>
      </c>
      <c r="V884" s="9">
        <f t="shared" si="76"/>
        <v>165678.95539983941</v>
      </c>
      <c r="W884" s="3">
        <f t="shared" si="75"/>
        <v>828394.77699919709</v>
      </c>
      <c r="X884" s="3">
        <f t="shared" si="73"/>
        <v>1988147.4647980731</v>
      </c>
      <c r="Y884" s="3">
        <f>VLOOKUP(J884,[1]BD!$J$2:$W$2575,14,FALSE)</f>
        <v>2448864</v>
      </c>
      <c r="Z884" s="3">
        <f t="shared" si="74"/>
        <v>460716.53520192695</v>
      </c>
      <c r="AA884" s="17">
        <f>VLOOKUP(J884,Budget!$J$2:$AB$2575,19,FALSE)</f>
        <v>1020360</v>
      </c>
      <c r="AB884" s="17">
        <f>VLOOKUP(J884,Budget!$J$2:$AB$2575,5,FALSE)</f>
        <v>204072</v>
      </c>
    </row>
    <row r="885" spans="1:28" x14ac:dyDescent="0.2">
      <c r="A885" t="s">
        <v>1370</v>
      </c>
      <c r="B885" t="s">
        <v>1371</v>
      </c>
      <c r="C885" t="s">
        <v>1195</v>
      </c>
      <c r="D885" t="s">
        <v>1195</v>
      </c>
      <c r="E885" t="s">
        <v>938</v>
      </c>
      <c r="F885" t="s">
        <v>939</v>
      </c>
      <c r="G885" t="s">
        <v>765</v>
      </c>
      <c r="H885" t="s">
        <v>766</v>
      </c>
      <c r="I885" t="s">
        <v>21</v>
      </c>
      <c r="J885" t="s">
        <v>1384</v>
      </c>
      <c r="K885" s="3">
        <v>0</v>
      </c>
      <c r="L885" s="3">
        <v>0</v>
      </c>
      <c r="M885" s="3">
        <v>146.53272304306657</v>
      </c>
      <c r="N885" s="3">
        <v>0</v>
      </c>
      <c r="O885" s="3">
        <v>36.633180760766642</v>
      </c>
      <c r="P885" s="9">
        <f t="shared" ref="P885:P948" si="77">SUM($K885:$O885)/5</f>
        <v>36.633180760766642</v>
      </c>
      <c r="Q885" s="9">
        <f t="shared" si="76"/>
        <v>36.633180760766642</v>
      </c>
      <c r="R885" s="9">
        <f t="shared" si="76"/>
        <v>36.633180760766642</v>
      </c>
      <c r="S885" s="9">
        <f t="shared" si="76"/>
        <v>36.633180760766642</v>
      </c>
      <c r="T885" s="9">
        <f t="shared" si="76"/>
        <v>36.633180760766642</v>
      </c>
      <c r="U885" s="9">
        <f t="shared" si="76"/>
        <v>36.633180760766642</v>
      </c>
      <c r="V885" s="9">
        <f t="shared" si="76"/>
        <v>36.633180760766642</v>
      </c>
      <c r="W885" s="3">
        <f t="shared" si="75"/>
        <v>183.1659038038332</v>
      </c>
      <c r="X885" s="3">
        <f t="shared" si="73"/>
        <v>439.59816912919979</v>
      </c>
      <c r="Y885" s="3">
        <f>VLOOKUP(J885,[1]BD!$J$2:$W$2575,14,FALSE)</f>
        <v>2000</v>
      </c>
      <c r="Z885" s="3">
        <f t="shared" si="74"/>
        <v>1560.4018308708003</v>
      </c>
      <c r="AA885" s="17">
        <f>VLOOKUP(J885,Budget!$J$2:$AB$2575,19,FALSE)</f>
        <v>500</v>
      </c>
      <c r="AB885" s="17">
        <f>VLOOKUP(J885,Budget!$J$2:$AB$2575,5,FALSE)</f>
        <v>0</v>
      </c>
    </row>
    <row r="886" spans="1:28" x14ac:dyDescent="0.2">
      <c r="A886" t="s">
        <v>1370</v>
      </c>
      <c r="B886" t="s">
        <v>1371</v>
      </c>
      <c r="C886" t="s">
        <v>1195</v>
      </c>
      <c r="D886" t="s">
        <v>1195</v>
      </c>
      <c r="E886" t="s">
        <v>938</v>
      </c>
      <c r="F886" t="s">
        <v>939</v>
      </c>
      <c r="G886" t="s">
        <v>68</v>
      </c>
      <c r="H886" t="s">
        <v>69</v>
      </c>
      <c r="I886" t="s">
        <v>21</v>
      </c>
      <c r="J886" t="s">
        <v>1385</v>
      </c>
      <c r="K886" s="3">
        <v>78.979855932142698</v>
      </c>
      <c r="L886" s="3">
        <v>87.086404365123997</v>
      </c>
      <c r="M886" s="3">
        <v>159.74930856594182</v>
      </c>
      <c r="N886" s="3">
        <v>27.144173784588013</v>
      </c>
      <c r="O886" s="3">
        <v>88.239935661949133</v>
      </c>
      <c r="P886" s="9">
        <f t="shared" si="77"/>
        <v>88.239935661949133</v>
      </c>
      <c r="Q886" s="9">
        <f t="shared" si="76"/>
        <v>88.239935661949133</v>
      </c>
      <c r="R886" s="9">
        <f t="shared" si="76"/>
        <v>88.239935661949133</v>
      </c>
      <c r="S886" s="9">
        <f t="shared" si="76"/>
        <v>88.239935661949133</v>
      </c>
      <c r="T886" s="9">
        <f t="shared" si="76"/>
        <v>88.239935661949133</v>
      </c>
      <c r="U886" s="9">
        <f t="shared" si="76"/>
        <v>88.239935661949133</v>
      </c>
      <c r="V886" s="9">
        <f t="shared" si="76"/>
        <v>88.239935661949133</v>
      </c>
      <c r="W886" s="3">
        <f t="shared" si="75"/>
        <v>441.19967830974565</v>
      </c>
      <c r="X886" s="3">
        <f t="shared" si="73"/>
        <v>1058.8792279433899</v>
      </c>
      <c r="Y886" s="3">
        <f>VLOOKUP(J886,[1]BD!$J$2:$W$2575,14,FALSE)</f>
        <v>1200</v>
      </c>
      <c r="Z886" s="3">
        <f t="shared" si="74"/>
        <v>141.12077205661012</v>
      </c>
      <c r="AA886" s="17">
        <f>VLOOKUP(J886,Budget!$J$2:$AB$2575,19,FALSE)</f>
        <v>500</v>
      </c>
      <c r="AB886" s="17">
        <f>VLOOKUP(J886,Budget!$J$2:$AB$2575,5,FALSE)</f>
        <v>100</v>
      </c>
    </row>
    <row r="887" spans="1:28" x14ac:dyDescent="0.2">
      <c r="A887" t="s">
        <v>1370</v>
      </c>
      <c r="B887" t="s">
        <v>1371</v>
      </c>
      <c r="C887" t="s">
        <v>1195</v>
      </c>
      <c r="D887" t="s">
        <v>1195</v>
      </c>
      <c r="E887" t="s">
        <v>1386</v>
      </c>
      <c r="F887" t="s">
        <v>1387</v>
      </c>
      <c r="G887" t="s">
        <v>1292</v>
      </c>
      <c r="H887" t="s">
        <v>1293</v>
      </c>
      <c r="I887" t="s">
        <v>175</v>
      </c>
      <c r="J887" t="s">
        <v>1388</v>
      </c>
      <c r="K887" s="3">
        <v>14514.717608036584</v>
      </c>
      <c r="L887" s="3">
        <v>264355.07162918395</v>
      </c>
      <c r="M887" s="3">
        <v>19338.708260954405</v>
      </c>
      <c r="N887" s="3">
        <v>109053.17443925606</v>
      </c>
      <c r="O887" s="3">
        <v>101815.41798435776</v>
      </c>
      <c r="P887" s="9">
        <f t="shared" si="77"/>
        <v>101815.41798435776</v>
      </c>
      <c r="Q887" s="9">
        <f t="shared" si="76"/>
        <v>101815.41798435776</v>
      </c>
      <c r="R887" s="9">
        <f t="shared" si="76"/>
        <v>101815.41798435776</v>
      </c>
      <c r="S887" s="9">
        <f t="shared" si="76"/>
        <v>101815.41798435776</v>
      </c>
      <c r="T887" s="9">
        <f t="shared" si="76"/>
        <v>101815.41798435776</v>
      </c>
      <c r="U887" s="9">
        <f t="shared" si="76"/>
        <v>101815.41798435776</v>
      </c>
      <c r="V887" s="9">
        <f t="shared" si="76"/>
        <v>101815.41798435776</v>
      </c>
      <c r="W887" s="3">
        <f t="shared" si="75"/>
        <v>509077.08992178878</v>
      </c>
      <c r="X887" s="3">
        <f t="shared" si="73"/>
        <v>1221785.0158122934</v>
      </c>
      <c r="Y887" s="3">
        <f>VLOOKUP(J887,[1]BD!$J$2:$W$2575,14,FALSE)</f>
        <v>3348483</v>
      </c>
      <c r="Z887" s="3">
        <f t="shared" si="74"/>
        <v>2126697.9841877064</v>
      </c>
      <c r="AA887" s="17">
        <f>VLOOKUP(J887,Budget!$J$2:$AB$2575,19,FALSE)</f>
        <v>1032448</v>
      </c>
      <c r="AB887" s="17">
        <f>VLOOKUP(J887,Budget!$J$2:$AB$2575,5,FALSE)</f>
        <v>279040</v>
      </c>
    </row>
    <row r="888" spans="1:28" x14ac:dyDescent="0.2">
      <c r="A888" t="s">
        <v>1370</v>
      </c>
      <c r="B888" t="s">
        <v>1371</v>
      </c>
      <c r="C888" t="s">
        <v>1195</v>
      </c>
      <c r="D888" t="s">
        <v>1195</v>
      </c>
      <c r="E888" t="s">
        <v>1386</v>
      </c>
      <c r="F888" t="s">
        <v>1387</v>
      </c>
      <c r="G888" t="s">
        <v>177</v>
      </c>
      <c r="H888" t="s">
        <v>178</v>
      </c>
      <c r="I888" t="s">
        <v>179</v>
      </c>
      <c r="J888" t="s">
        <v>1389</v>
      </c>
      <c r="K888" s="3">
        <v>18247.643098213983</v>
      </c>
      <c r="L888" s="3">
        <v>13184.120077079477</v>
      </c>
      <c r="M888" s="3">
        <v>1339.0411574666784</v>
      </c>
      <c r="N888" s="3">
        <v>18642.034453999775</v>
      </c>
      <c r="O888" s="3">
        <v>12853.209696689979</v>
      </c>
      <c r="P888" s="9">
        <f t="shared" si="77"/>
        <v>12853.209696689979</v>
      </c>
      <c r="Q888" s="9">
        <f t="shared" si="76"/>
        <v>12853.209696689979</v>
      </c>
      <c r="R888" s="9">
        <f t="shared" si="76"/>
        <v>12853.209696689979</v>
      </c>
      <c r="S888" s="9">
        <f t="shared" si="76"/>
        <v>12853.209696689979</v>
      </c>
      <c r="T888" s="9">
        <f t="shared" si="76"/>
        <v>12853.209696689979</v>
      </c>
      <c r="U888" s="9">
        <f t="shared" si="76"/>
        <v>12853.209696689979</v>
      </c>
      <c r="V888" s="9">
        <f t="shared" si="76"/>
        <v>12853.209696689979</v>
      </c>
      <c r="W888" s="3">
        <f t="shared" si="75"/>
        <v>64266.048483449893</v>
      </c>
      <c r="X888" s="3">
        <f t="shared" si="73"/>
        <v>154238.51636027975</v>
      </c>
      <c r="Y888" s="3">
        <f>VLOOKUP(J888,[1]BD!$J$2:$W$2575,14,FALSE)</f>
        <v>777416</v>
      </c>
      <c r="Z888" s="3">
        <f t="shared" si="74"/>
        <v>623177.48363972025</v>
      </c>
      <c r="AA888" s="17">
        <f>VLOOKUP(J888,Budget!$J$2:$AB$2575,19,FALSE)</f>
        <v>239703</v>
      </c>
      <c r="AB888" s="17">
        <f>VLOOKUP(J888,Budget!$J$2:$AB$2575,5,FALSE)</f>
        <v>64785</v>
      </c>
    </row>
    <row r="889" spans="1:28" x14ac:dyDescent="0.2">
      <c r="A889" t="s">
        <v>1370</v>
      </c>
      <c r="B889" t="s">
        <v>1371</v>
      </c>
      <c r="C889" t="s">
        <v>1195</v>
      </c>
      <c r="D889" t="s">
        <v>1195</v>
      </c>
      <c r="E889" t="s">
        <v>1390</v>
      </c>
      <c r="F889" t="s">
        <v>1391</v>
      </c>
      <c r="G889" t="s">
        <v>1292</v>
      </c>
      <c r="H889" t="s">
        <v>1293</v>
      </c>
      <c r="I889" t="s">
        <v>175</v>
      </c>
      <c r="J889" t="s">
        <v>1392</v>
      </c>
      <c r="K889" s="3">
        <v>10621.124748082662</v>
      </c>
      <c r="L889" s="3">
        <v>3587.1130493639303</v>
      </c>
      <c r="M889" s="3">
        <v>45382.112514568696</v>
      </c>
      <c r="N889" s="3">
        <v>31013.86383257046</v>
      </c>
      <c r="O889" s="3">
        <v>22651.053536146435</v>
      </c>
      <c r="P889" s="9">
        <f t="shared" si="77"/>
        <v>22651.053536146435</v>
      </c>
      <c r="Q889" s="9">
        <f t="shared" si="76"/>
        <v>22651.053536146435</v>
      </c>
      <c r="R889" s="9">
        <f t="shared" si="76"/>
        <v>22651.053536146435</v>
      </c>
      <c r="S889" s="9">
        <f t="shared" si="76"/>
        <v>22651.053536146435</v>
      </c>
      <c r="T889" s="9">
        <f t="shared" si="76"/>
        <v>22651.053536146435</v>
      </c>
      <c r="U889" s="9">
        <f t="shared" si="76"/>
        <v>22651.053536146435</v>
      </c>
      <c r="V889" s="9">
        <f t="shared" si="76"/>
        <v>22651.053536146435</v>
      </c>
      <c r="W889" s="3">
        <f t="shared" si="75"/>
        <v>113255.26768073218</v>
      </c>
      <c r="X889" s="3">
        <f t="shared" si="73"/>
        <v>271812.64243375725</v>
      </c>
      <c r="Y889" s="3">
        <f>VLOOKUP(J889,[1]BD!$J$2:$W$2575,14,FALSE)</f>
        <v>620482</v>
      </c>
      <c r="Z889" s="3">
        <f t="shared" si="74"/>
        <v>348669.35756624275</v>
      </c>
      <c r="AA889" s="17">
        <f>VLOOKUP(J889,Budget!$J$2:$AB$2575,19,FALSE)</f>
        <v>191316</v>
      </c>
      <c r="AB889" s="17">
        <f>VLOOKUP(J889,Budget!$J$2:$AB$2575,5,FALSE)</f>
        <v>51707</v>
      </c>
    </row>
    <row r="890" spans="1:28" x14ac:dyDescent="0.2">
      <c r="A890" t="s">
        <v>1370</v>
      </c>
      <c r="B890" t="s">
        <v>1371</v>
      </c>
      <c r="C890" t="s">
        <v>1195</v>
      </c>
      <c r="D890" t="s">
        <v>1195</v>
      </c>
      <c r="E890" t="s">
        <v>1390</v>
      </c>
      <c r="F890" t="s">
        <v>1391</v>
      </c>
      <c r="G890" t="s">
        <v>177</v>
      </c>
      <c r="H890" t="s">
        <v>178</v>
      </c>
      <c r="I890" t="s">
        <v>179</v>
      </c>
      <c r="J890" t="s">
        <v>1393</v>
      </c>
      <c r="K890" s="3">
        <v>1966.1941869693444</v>
      </c>
      <c r="L890" s="3">
        <v>4544.047082937117</v>
      </c>
      <c r="M890" s="3">
        <v>3165.2870201499627</v>
      </c>
      <c r="N890" s="3">
        <v>7325.3219760048914</v>
      </c>
      <c r="O890" s="3">
        <v>4250.2125665153289</v>
      </c>
      <c r="P890" s="9">
        <f t="shared" si="77"/>
        <v>4250.2125665153289</v>
      </c>
      <c r="Q890" s="9">
        <f t="shared" si="76"/>
        <v>4250.2125665153289</v>
      </c>
      <c r="R890" s="9">
        <f t="shared" si="76"/>
        <v>4250.2125665153289</v>
      </c>
      <c r="S890" s="9">
        <f t="shared" si="76"/>
        <v>4250.2125665153289</v>
      </c>
      <c r="T890" s="9">
        <f t="shared" si="76"/>
        <v>4250.2125665153289</v>
      </c>
      <c r="U890" s="9">
        <f t="shared" si="76"/>
        <v>4250.2125665153289</v>
      </c>
      <c r="V890" s="9">
        <f t="shared" si="76"/>
        <v>4250.2125665153289</v>
      </c>
      <c r="W890" s="3">
        <f t="shared" si="75"/>
        <v>21251.062832576645</v>
      </c>
      <c r="X890" s="3">
        <f t="shared" si="73"/>
        <v>51002.550798183947</v>
      </c>
      <c r="Y890" s="3">
        <f>VLOOKUP(J890,[1]BD!$J$2:$W$2575,14,FALSE)</f>
        <v>163208</v>
      </c>
      <c r="Z890" s="3">
        <f t="shared" si="74"/>
        <v>112205.44920181605</v>
      </c>
      <c r="AA890" s="17">
        <f>VLOOKUP(J890,Budget!$J$2:$AB$2575,19,FALSE)</f>
        <v>50322</v>
      </c>
      <c r="AB890" s="17">
        <f>VLOOKUP(J890,Budget!$J$2:$AB$2575,5,FALSE)</f>
        <v>13601</v>
      </c>
    </row>
    <row r="891" spans="1:28" x14ac:dyDescent="0.2">
      <c r="A891" t="s">
        <v>1370</v>
      </c>
      <c r="B891" t="s">
        <v>1371</v>
      </c>
      <c r="C891" t="s">
        <v>1195</v>
      </c>
      <c r="D891" t="s">
        <v>1195</v>
      </c>
      <c r="E891" t="s">
        <v>1394</v>
      </c>
      <c r="F891" t="s">
        <v>1395</v>
      </c>
      <c r="G891" t="s">
        <v>1292</v>
      </c>
      <c r="H891" t="s">
        <v>1293</v>
      </c>
      <c r="I891" t="s">
        <v>175</v>
      </c>
      <c r="J891" t="s">
        <v>1396</v>
      </c>
      <c r="K891" s="3">
        <v>275352.69703525247</v>
      </c>
      <c r="L891" s="3">
        <v>213228.13751006688</v>
      </c>
      <c r="M891" s="3">
        <v>469991.41268933099</v>
      </c>
      <c r="N891" s="3">
        <v>699391.45399674948</v>
      </c>
      <c r="O891" s="3">
        <v>414490.92530784995</v>
      </c>
      <c r="P891" s="9">
        <f t="shared" si="77"/>
        <v>414490.92530784995</v>
      </c>
      <c r="Q891" s="9">
        <f t="shared" si="76"/>
        <v>414490.92530784995</v>
      </c>
      <c r="R891" s="9">
        <f t="shared" si="76"/>
        <v>414490.92530784995</v>
      </c>
      <c r="S891" s="9">
        <f t="shared" si="76"/>
        <v>414490.92530784995</v>
      </c>
      <c r="T891" s="9">
        <f t="shared" si="76"/>
        <v>414490.92530784995</v>
      </c>
      <c r="U891" s="9">
        <f t="shared" si="76"/>
        <v>414490.92530784995</v>
      </c>
      <c r="V891" s="9">
        <f t="shared" si="76"/>
        <v>414490.92530784995</v>
      </c>
      <c r="W891" s="3">
        <f t="shared" si="75"/>
        <v>2072454.6265392497</v>
      </c>
      <c r="X891" s="3">
        <f t="shared" si="73"/>
        <v>4973891.1036941996</v>
      </c>
      <c r="Y891" s="3">
        <f>VLOOKUP(J891,[1]BD!$J$2:$W$2575,14,FALSE)</f>
        <v>8858431</v>
      </c>
      <c r="Z891" s="3">
        <f t="shared" si="74"/>
        <v>3884539.8963058004</v>
      </c>
      <c r="AA891" s="17">
        <f>VLOOKUP(J891,Budget!$J$2:$AB$2575,19,FALSE)</f>
        <v>2731351</v>
      </c>
      <c r="AB891" s="17">
        <f>VLOOKUP(J891,Budget!$J$2:$AB$2575,5,FALSE)</f>
        <v>738203</v>
      </c>
    </row>
    <row r="892" spans="1:28" x14ac:dyDescent="0.2">
      <c r="A892" t="s">
        <v>1370</v>
      </c>
      <c r="B892" t="s">
        <v>1371</v>
      </c>
      <c r="C892" t="s">
        <v>1195</v>
      </c>
      <c r="D892" t="s">
        <v>1195</v>
      </c>
      <c r="E892" t="s">
        <v>1394</v>
      </c>
      <c r="F892" t="s">
        <v>1395</v>
      </c>
      <c r="G892" t="s">
        <v>177</v>
      </c>
      <c r="H892" t="s">
        <v>178</v>
      </c>
      <c r="I892" t="s">
        <v>179</v>
      </c>
      <c r="J892" t="s">
        <v>1397</v>
      </c>
      <c r="K892" s="3">
        <v>5350.3438734833289</v>
      </c>
      <c r="L892" s="3">
        <v>103281.48294403456</v>
      </c>
      <c r="M892" s="3">
        <v>10957.984720871833</v>
      </c>
      <c r="N892" s="3">
        <v>16450.755679396581</v>
      </c>
      <c r="O892" s="3">
        <v>34010.141804446575</v>
      </c>
      <c r="P892" s="9">
        <f t="shared" si="77"/>
        <v>34010.141804446575</v>
      </c>
      <c r="Q892" s="9">
        <f t="shared" si="76"/>
        <v>34010.141804446575</v>
      </c>
      <c r="R892" s="9">
        <f t="shared" si="76"/>
        <v>34010.141804446575</v>
      </c>
      <c r="S892" s="9">
        <f t="shared" si="76"/>
        <v>34010.141804446575</v>
      </c>
      <c r="T892" s="9">
        <f t="shared" si="76"/>
        <v>34010.141804446575</v>
      </c>
      <c r="U892" s="9">
        <f t="shared" si="76"/>
        <v>34010.141804446575</v>
      </c>
      <c r="V892" s="9">
        <f t="shared" si="76"/>
        <v>34010.141804446575</v>
      </c>
      <c r="W892" s="3">
        <f t="shared" si="75"/>
        <v>170050.70902223288</v>
      </c>
      <c r="X892" s="3">
        <f t="shared" si="73"/>
        <v>408121.70165335893</v>
      </c>
      <c r="Y892" s="3">
        <f>VLOOKUP(J892,[1]BD!$J$2:$W$2575,14,FALSE)</f>
        <v>1943546</v>
      </c>
      <c r="Z892" s="3">
        <f t="shared" si="74"/>
        <v>1535424.298346641</v>
      </c>
      <c r="AA892" s="17">
        <f>VLOOKUP(J892,Budget!$J$2:$AB$2575,19,FALSE)</f>
        <v>599259</v>
      </c>
      <c r="AB892" s="17">
        <f>VLOOKUP(J892,Budget!$J$2:$AB$2575,5,FALSE)</f>
        <v>161962</v>
      </c>
    </row>
    <row r="893" spans="1:28" x14ac:dyDescent="0.2">
      <c r="A893" t="s">
        <v>1398</v>
      </c>
      <c r="B893" t="s">
        <v>1399</v>
      </c>
      <c r="C893" t="s">
        <v>1400</v>
      </c>
      <c r="D893" t="s">
        <v>1400</v>
      </c>
      <c r="E893" t="s">
        <v>942</v>
      </c>
      <c r="F893" t="s">
        <v>943</v>
      </c>
      <c r="G893" t="s">
        <v>15</v>
      </c>
      <c r="H893" t="s">
        <v>16</v>
      </c>
      <c r="I893" t="s">
        <v>17</v>
      </c>
      <c r="J893" t="s">
        <v>1401</v>
      </c>
      <c r="K893" s="3">
        <v>115097.78999999998</v>
      </c>
      <c r="L893" s="3">
        <v>102922.44</v>
      </c>
      <c r="M893" s="3">
        <v>102922.44</v>
      </c>
      <c r="N893" s="3">
        <v>123025.38</v>
      </c>
      <c r="O893" s="3">
        <v>110992.0125</v>
      </c>
      <c r="P893" s="9">
        <f t="shared" si="77"/>
        <v>110992.0125</v>
      </c>
      <c r="Q893" s="9">
        <f t="shared" si="76"/>
        <v>110992.0125</v>
      </c>
      <c r="R893" s="9">
        <f t="shared" si="76"/>
        <v>110992.0125</v>
      </c>
      <c r="S893" s="9">
        <f t="shared" si="76"/>
        <v>110992.0125</v>
      </c>
      <c r="T893" s="9">
        <f t="shared" si="76"/>
        <v>110992.0125</v>
      </c>
      <c r="U893" s="9">
        <f t="shared" si="76"/>
        <v>110992.0125</v>
      </c>
      <c r="V893" s="9">
        <f t="shared" si="76"/>
        <v>110992.0125</v>
      </c>
      <c r="W893" s="3">
        <f t="shared" si="75"/>
        <v>554960.0625</v>
      </c>
      <c r="X893" s="3">
        <f t="shared" si="73"/>
        <v>1331904.1499999997</v>
      </c>
      <c r="Y893" s="3">
        <f>VLOOKUP(J893,[1]BD!$J$2:$W$2575,14,FALSE)</f>
        <v>1344740.42</v>
      </c>
      <c r="Z893" s="3">
        <f t="shared" si="74"/>
        <v>12836.270000000251</v>
      </c>
      <c r="AA893" s="17">
        <f>VLOOKUP(J893,Budget!$J$2:$AB$2575,19,FALSE)</f>
        <v>550846.25</v>
      </c>
      <c r="AB893" s="17">
        <f>VLOOKUP(J893,Budget!$J$2:$AB$2575,5,FALSE)</f>
        <v>123025.38</v>
      </c>
    </row>
    <row r="894" spans="1:28" x14ac:dyDescent="0.2">
      <c r="A894" t="s">
        <v>1398</v>
      </c>
      <c r="B894" t="s">
        <v>1399</v>
      </c>
      <c r="C894" t="s">
        <v>1400</v>
      </c>
      <c r="D894" t="s">
        <v>1400</v>
      </c>
      <c r="E894" t="s">
        <v>942</v>
      </c>
      <c r="F894" t="s">
        <v>943</v>
      </c>
      <c r="G894" t="s">
        <v>19</v>
      </c>
      <c r="H894" t="s">
        <v>20</v>
      </c>
      <c r="I894" t="s">
        <v>21</v>
      </c>
      <c r="J894" t="s">
        <v>1402</v>
      </c>
      <c r="K894" s="3">
        <v>6884.9418498550149</v>
      </c>
      <c r="L894" s="3">
        <v>2898.8083186120994</v>
      </c>
      <c r="M894" s="3">
        <v>27.214401183081716</v>
      </c>
      <c r="N894" s="3">
        <v>2651.7443297134296</v>
      </c>
      <c r="O894" s="3">
        <v>3115.677224840907</v>
      </c>
      <c r="P894" s="9">
        <f t="shared" si="77"/>
        <v>3115.677224840907</v>
      </c>
      <c r="Q894" s="9">
        <f t="shared" si="76"/>
        <v>3115.677224840907</v>
      </c>
      <c r="R894" s="9">
        <f t="shared" si="76"/>
        <v>3115.677224840907</v>
      </c>
      <c r="S894" s="9">
        <f t="shared" si="76"/>
        <v>3115.677224840907</v>
      </c>
      <c r="T894" s="9">
        <f t="shared" si="76"/>
        <v>3115.677224840907</v>
      </c>
      <c r="U894" s="9">
        <f t="shared" si="76"/>
        <v>3115.677224840907</v>
      </c>
      <c r="V894" s="9">
        <f t="shared" si="76"/>
        <v>3115.677224840907</v>
      </c>
      <c r="W894" s="3">
        <f t="shared" si="75"/>
        <v>15578.386124204535</v>
      </c>
      <c r="X894" s="3">
        <f t="shared" si="73"/>
        <v>37388.126698090884</v>
      </c>
      <c r="Y894" s="3">
        <f>VLOOKUP(J894,[1]BD!$J$2:$W$2575,14,FALSE)</f>
        <v>54000</v>
      </c>
      <c r="Z894" s="3">
        <f t="shared" si="74"/>
        <v>16611.873301909116</v>
      </c>
      <c r="AA894" s="17">
        <f>VLOOKUP(J894,Budget!$J$2:$AB$2575,19,FALSE)</f>
        <v>22800</v>
      </c>
      <c r="AB894" s="17">
        <f>VLOOKUP(J894,Budget!$J$2:$AB$2575,5,FALSE)</f>
        <v>4200</v>
      </c>
    </row>
    <row r="895" spans="1:28" x14ac:dyDescent="0.2">
      <c r="A895" t="s">
        <v>1398</v>
      </c>
      <c r="B895" t="s">
        <v>1399</v>
      </c>
      <c r="C895" t="s">
        <v>1400</v>
      </c>
      <c r="D895" t="s">
        <v>1400</v>
      </c>
      <c r="E895" t="s">
        <v>942</v>
      </c>
      <c r="F895" t="s">
        <v>943</v>
      </c>
      <c r="G895" t="s">
        <v>23</v>
      </c>
      <c r="H895" t="s">
        <v>24</v>
      </c>
      <c r="I895" t="s">
        <v>21</v>
      </c>
      <c r="J895" t="s">
        <v>1403</v>
      </c>
      <c r="K895" s="3">
        <v>159.08987736429626</v>
      </c>
      <c r="L895" s="3">
        <v>80.646904118009957</v>
      </c>
      <c r="M895" s="3">
        <v>303.00475560759747</v>
      </c>
      <c r="N895" s="3">
        <v>178.80879127180506</v>
      </c>
      <c r="O895" s="3">
        <v>180.38758209042717</v>
      </c>
      <c r="P895" s="9">
        <f t="shared" si="77"/>
        <v>180.38758209042717</v>
      </c>
      <c r="Q895" s="9">
        <f t="shared" si="76"/>
        <v>180.38758209042717</v>
      </c>
      <c r="R895" s="9">
        <f t="shared" si="76"/>
        <v>180.38758209042717</v>
      </c>
      <c r="S895" s="9">
        <f t="shared" si="76"/>
        <v>180.38758209042717</v>
      </c>
      <c r="T895" s="9">
        <f t="shared" si="76"/>
        <v>180.38758209042717</v>
      </c>
      <c r="U895" s="9">
        <f t="shared" si="76"/>
        <v>180.38758209042717</v>
      </c>
      <c r="V895" s="9">
        <f t="shared" si="76"/>
        <v>180.38758209042717</v>
      </c>
      <c r="W895" s="3">
        <f t="shared" si="75"/>
        <v>901.93791045213584</v>
      </c>
      <c r="X895" s="3">
        <f t="shared" ref="X895:X958" si="78">SUM(K895:V895)</f>
        <v>2164.6509850851266</v>
      </c>
      <c r="Y895" s="3">
        <f>VLOOKUP(J895,[1]BD!$J$2:$W$2575,14,FALSE)</f>
        <v>7680</v>
      </c>
      <c r="Z895" s="3">
        <f t="shared" ref="Z895:Z958" si="79">Y895-X895</f>
        <v>5515.3490149148729</v>
      </c>
      <c r="AA895" s="17">
        <f>VLOOKUP(J895,Budget!$J$2:$AB$2575,19,FALSE)</f>
        <v>3360</v>
      </c>
      <c r="AB895" s="17">
        <f>VLOOKUP(J895,Budget!$J$2:$AB$2575,5,FALSE)</f>
        <v>480</v>
      </c>
    </row>
    <row r="896" spans="1:28" x14ac:dyDescent="0.2">
      <c r="A896" t="s">
        <v>1398</v>
      </c>
      <c r="B896" t="s">
        <v>1399</v>
      </c>
      <c r="C896" t="s">
        <v>1400</v>
      </c>
      <c r="D896" t="s">
        <v>1400</v>
      </c>
      <c r="E896" t="s">
        <v>942</v>
      </c>
      <c r="F896" t="s">
        <v>943</v>
      </c>
      <c r="G896" t="s">
        <v>26</v>
      </c>
      <c r="H896" t="s">
        <v>27</v>
      </c>
      <c r="I896" t="s">
        <v>21</v>
      </c>
      <c r="J896" t="s">
        <v>1404</v>
      </c>
      <c r="K896" s="3">
        <v>9.1621794773773004</v>
      </c>
      <c r="L896" s="3">
        <v>214.82167183282047</v>
      </c>
      <c r="M896" s="3">
        <v>418.75581038217206</v>
      </c>
      <c r="N896" s="3">
        <v>488.94510177826038</v>
      </c>
      <c r="O896" s="3">
        <v>282.92119086765757</v>
      </c>
      <c r="P896" s="9">
        <f t="shared" si="77"/>
        <v>282.92119086765757</v>
      </c>
      <c r="Q896" s="9">
        <f t="shared" si="76"/>
        <v>282.92119086765757</v>
      </c>
      <c r="R896" s="9">
        <f t="shared" si="76"/>
        <v>282.92119086765757</v>
      </c>
      <c r="S896" s="9">
        <f t="shared" si="76"/>
        <v>282.92119086765757</v>
      </c>
      <c r="T896" s="9">
        <f t="shared" si="76"/>
        <v>282.92119086765757</v>
      </c>
      <c r="U896" s="9">
        <f t="shared" si="76"/>
        <v>282.92119086765757</v>
      </c>
      <c r="V896" s="9">
        <f t="shared" si="76"/>
        <v>282.92119086765757</v>
      </c>
      <c r="W896" s="3">
        <f t="shared" si="75"/>
        <v>1414.6059543382878</v>
      </c>
      <c r="X896" s="3">
        <f t="shared" si="78"/>
        <v>3395.0542904118906</v>
      </c>
      <c r="Y896" s="3">
        <f>VLOOKUP(J896,[1]BD!$J$2:$W$2575,14,FALSE)</f>
        <v>6600</v>
      </c>
      <c r="Z896" s="3">
        <f t="shared" si="79"/>
        <v>3204.9457095881094</v>
      </c>
      <c r="AA896" s="17">
        <f>VLOOKUP(J896,Budget!$J$2:$AB$2575,19,FALSE)</f>
        <v>2800</v>
      </c>
      <c r="AB896" s="17">
        <f>VLOOKUP(J896,Budget!$J$2:$AB$2575,5,FALSE)</f>
        <v>500</v>
      </c>
    </row>
    <row r="897" spans="1:28" x14ac:dyDescent="0.2">
      <c r="A897" t="s">
        <v>1398</v>
      </c>
      <c r="B897" t="s">
        <v>1399</v>
      </c>
      <c r="C897" t="s">
        <v>1400</v>
      </c>
      <c r="D897" t="s">
        <v>1400</v>
      </c>
      <c r="E897" t="s">
        <v>942</v>
      </c>
      <c r="F897" t="s">
        <v>943</v>
      </c>
      <c r="G897" t="s">
        <v>29</v>
      </c>
      <c r="H897" t="s">
        <v>30</v>
      </c>
      <c r="I897" t="s">
        <v>21</v>
      </c>
      <c r="J897" t="s">
        <v>1405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9">
        <f t="shared" si="77"/>
        <v>0</v>
      </c>
      <c r="Q897" s="9">
        <f t="shared" si="76"/>
        <v>0</v>
      </c>
      <c r="R897" s="9">
        <f t="shared" si="76"/>
        <v>0</v>
      </c>
      <c r="S897" s="9">
        <f t="shared" si="76"/>
        <v>0</v>
      </c>
      <c r="T897" s="9">
        <f t="shared" si="76"/>
        <v>0</v>
      </c>
      <c r="U897" s="9">
        <f t="shared" si="76"/>
        <v>0</v>
      </c>
      <c r="V897" s="9">
        <f t="shared" si="76"/>
        <v>0</v>
      </c>
      <c r="W897" s="3">
        <f t="shared" si="75"/>
        <v>0</v>
      </c>
      <c r="X897" s="3">
        <f t="shared" si="78"/>
        <v>0</v>
      </c>
      <c r="Y897" s="3">
        <f>VLOOKUP(J897,[1]BD!$J$2:$W$2575,14,FALSE)</f>
        <v>36225</v>
      </c>
      <c r="Z897" s="3">
        <f t="shared" si="79"/>
        <v>36225</v>
      </c>
      <c r="AA897" s="17">
        <f>VLOOKUP(J897,Budget!$J$2:$AB$2575,19,FALSE)</f>
        <v>0</v>
      </c>
      <c r="AB897" s="17">
        <f>VLOOKUP(J897,Budget!$J$2:$AB$2575,5,FALSE)</f>
        <v>0</v>
      </c>
    </row>
    <row r="898" spans="1:28" x14ac:dyDescent="0.2">
      <c r="A898" t="s">
        <v>1398</v>
      </c>
      <c r="B898" t="s">
        <v>1399</v>
      </c>
      <c r="C898" t="s">
        <v>1400</v>
      </c>
      <c r="D898" t="s">
        <v>1400</v>
      </c>
      <c r="E898" t="s">
        <v>942</v>
      </c>
      <c r="F898" t="s">
        <v>943</v>
      </c>
      <c r="G898" t="s">
        <v>32</v>
      </c>
      <c r="H898" t="s">
        <v>33</v>
      </c>
      <c r="I898" t="s">
        <v>21</v>
      </c>
      <c r="J898" t="s">
        <v>1406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9">
        <f t="shared" si="77"/>
        <v>0</v>
      </c>
      <c r="Q898" s="9">
        <f t="shared" si="76"/>
        <v>0</v>
      </c>
      <c r="R898" s="9">
        <f t="shared" si="76"/>
        <v>0</v>
      </c>
      <c r="S898" s="9">
        <f t="shared" si="76"/>
        <v>0</v>
      </c>
      <c r="T898" s="9">
        <f t="shared" si="76"/>
        <v>0</v>
      </c>
      <c r="U898" s="9">
        <f t="shared" si="76"/>
        <v>0</v>
      </c>
      <c r="V898" s="9">
        <f t="shared" si="76"/>
        <v>0</v>
      </c>
      <c r="W898" s="3">
        <f t="shared" si="75"/>
        <v>0</v>
      </c>
      <c r="X898" s="3">
        <f t="shared" si="78"/>
        <v>0</v>
      </c>
      <c r="Y898" s="3">
        <f>VLOOKUP(J898,[1]BD!$J$2:$W$2575,14,FALSE)</f>
        <v>10500</v>
      </c>
      <c r="Z898" s="3">
        <f t="shared" si="79"/>
        <v>10500</v>
      </c>
      <c r="AA898" s="17">
        <f>VLOOKUP(J898,Budget!$J$2:$AB$2575,19,FALSE)</f>
        <v>0</v>
      </c>
      <c r="AB898" s="17">
        <f>VLOOKUP(J898,Budget!$J$2:$AB$2575,5,FALSE)</f>
        <v>0</v>
      </c>
    </row>
    <row r="899" spans="1:28" x14ac:dyDescent="0.2">
      <c r="A899" t="s">
        <v>1398</v>
      </c>
      <c r="B899" t="s">
        <v>1399</v>
      </c>
      <c r="C899" t="s">
        <v>1400</v>
      </c>
      <c r="D899" t="s">
        <v>1400</v>
      </c>
      <c r="E899" t="s">
        <v>942</v>
      </c>
      <c r="F899" t="s">
        <v>943</v>
      </c>
      <c r="G899" t="s">
        <v>35</v>
      </c>
      <c r="H899" t="s">
        <v>36</v>
      </c>
      <c r="I899" t="s">
        <v>21</v>
      </c>
      <c r="J899" t="s">
        <v>1407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9">
        <f t="shared" si="77"/>
        <v>0</v>
      </c>
      <c r="Q899" s="9">
        <f t="shared" si="76"/>
        <v>0</v>
      </c>
      <c r="R899" s="9">
        <f t="shared" si="76"/>
        <v>0</v>
      </c>
      <c r="S899" s="9">
        <f t="shared" si="76"/>
        <v>0</v>
      </c>
      <c r="T899" s="9">
        <f t="shared" si="76"/>
        <v>0</v>
      </c>
      <c r="U899" s="9">
        <f t="shared" si="76"/>
        <v>0</v>
      </c>
      <c r="V899" s="9">
        <f t="shared" si="76"/>
        <v>0</v>
      </c>
      <c r="W899" s="3">
        <f t="shared" ref="W899:W962" si="80">SUM(K899:O899)</f>
        <v>0</v>
      </c>
      <c r="X899" s="3">
        <f t="shared" si="78"/>
        <v>0</v>
      </c>
      <c r="Y899" s="3">
        <f>VLOOKUP(J899,[1]BD!$J$2:$W$2575,14,FALSE)</f>
        <v>4200</v>
      </c>
      <c r="Z899" s="3">
        <f t="shared" si="79"/>
        <v>4200</v>
      </c>
      <c r="AA899" s="17">
        <f>VLOOKUP(J899,Budget!$J$2:$AB$2575,19,FALSE)</f>
        <v>0</v>
      </c>
      <c r="AB899" s="17">
        <f>VLOOKUP(J899,Budget!$J$2:$AB$2575,5,FALSE)</f>
        <v>0</v>
      </c>
    </row>
    <row r="900" spans="1:28" x14ac:dyDescent="0.2">
      <c r="A900" t="s">
        <v>1398</v>
      </c>
      <c r="B900" t="s">
        <v>1399</v>
      </c>
      <c r="C900" t="s">
        <v>1400</v>
      </c>
      <c r="D900" t="s">
        <v>1400</v>
      </c>
      <c r="E900" t="s">
        <v>942</v>
      </c>
      <c r="F900" t="s">
        <v>943</v>
      </c>
      <c r="G900" t="s">
        <v>38</v>
      </c>
      <c r="H900" t="s">
        <v>39</v>
      </c>
      <c r="I900" t="s">
        <v>21</v>
      </c>
      <c r="J900" t="s">
        <v>1408</v>
      </c>
      <c r="K900" s="3">
        <v>1762.4302854955695</v>
      </c>
      <c r="L900" s="3">
        <v>10059.262852808164</v>
      </c>
      <c r="M900" s="3">
        <v>10886.916905738912</v>
      </c>
      <c r="N900" s="3">
        <v>7.6198729563520446</v>
      </c>
      <c r="O900" s="3">
        <v>5679.0574792497491</v>
      </c>
      <c r="P900" s="9">
        <f t="shared" si="77"/>
        <v>5679.0574792497491</v>
      </c>
      <c r="Q900" s="9">
        <f t="shared" si="76"/>
        <v>5679.0574792497491</v>
      </c>
      <c r="R900" s="9">
        <f t="shared" si="76"/>
        <v>5679.0574792497491</v>
      </c>
      <c r="S900" s="9">
        <f t="shared" si="76"/>
        <v>5679.0574792497491</v>
      </c>
      <c r="T900" s="9">
        <f t="shared" si="76"/>
        <v>5679.0574792497491</v>
      </c>
      <c r="U900" s="9">
        <f t="shared" si="76"/>
        <v>5679.0574792497491</v>
      </c>
      <c r="V900" s="9">
        <f t="shared" si="76"/>
        <v>5679.0574792497491</v>
      </c>
      <c r="W900" s="3">
        <f t="shared" si="80"/>
        <v>28395.287396248747</v>
      </c>
      <c r="X900" s="3">
        <f t="shared" si="78"/>
        <v>68148.689750996986</v>
      </c>
      <c r="Y900" s="3">
        <f>VLOOKUP(J900,[1]BD!$J$2:$W$2575,14,FALSE)</f>
        <v>85887.228372097277</v>
      </c>
      <c r="Z900" s="3">
        <f t="shared" si="79"/>
        <v>17738.538621100291</v>
      </c>
      <c r="AA900" s="17">
        <f>VLOOKUP(J900,Budget!$J$2:$AB$2575,19,FALSE)</f>
        <v>35786.345155040537</v>
      </c>
      <c r="AB900" s="17">
        <f>VLOOKUP(J900,Budget!$J$2:$AB$2575,5,FALSE)</f>
        <v>7157.269031008107</v>
      </c>
    </row>
    <row r="901" spans="1:28" x14ac:dyDescent="0.2">
      <c r="A901" t="s">
        <v>1398</v>
      </c>
      <c r="B901" t="s">
        <v>1399</v>
      </c>
      <c r="C901" t="s">
        <v>1400</v>
      </c>
      <c r="D901" t="s">
        <v>1400</v>
      </c>
      <c r="E901" t="s">
        <v>942</v>
      </c>
      <c r="F901" t="s">
        <v>943</v>
      </c>
      <c r="G901" t="s">
        <v>41</v>
      </c>
      <c r="H901" t="s">
        <v>42</v>
      </c>
      <c r="I901" t="s">
        <v>21</v>
      </c>
      <c r="J901" t="s">
        <v>1409</v>
      </c>
      <c r="K901" s="3">
        <v>513.98066251375474</v>
      </c>
      <c r="L901" s="3">
        <v>1637.3772073565217</v>
      </c>
      <c r="M901" s="3">
        <v>598.22693998759735</v>
      </c>
      <c r="N901" s="3">
        <v>1728.7716742804089</v>
      </c>
      <c r="O901" s="3">
        <v>1119.5891210345706</v>
      </c>
      <c r="P901" s="9">
        <f t="shared" si="77"/>
        <v>1119.5891210345706</v>
      </c>
      <c r="Q901" s="9">
        <f t="shared" si="76"/>
        <v>1119.5891210345706</v>
      </c>
      <c r="R901" s="9">
        <f t="shared" si="76"/>
        <v>1119.5891210345706</v>
      </c>
      <c r="S901" s="9">
        <f t="shared" si="76"/>
        <v>1119.5891210345706</v>
      </c>
      <c r="T901" s="9">
        <f t="shared" si="76"/>
        <v>1119.5891210345706</v>
      </c>
      <c r="U901" s="9">
        <f t="shared" si="76"/>
        <v>1119.5891210345706</v>
      </c>
      <c r="V901" s="9">
        <f t="shared" si="76"/>
        <v>1119.5891210345706</v>
      </c>
      <c r="W901" s="3">
        <f t="shared" si="80"/>
        <v>5597.945605172853</v>
      </c>
      <c r="X901" s="3">
        <f t="shared" si="78"/>
        <v>13435.069452414848</v>
      </c>
      <c r="Y901" s="3">
        <f>VLOOKUP(J901,[1]BD!$J$2:$W$2575,14,FALSE)</f>
        <v>15000</v>
      </c>
      <c r="Z901" s="3">
        <f t="shared" si="79"/>
        <v>1564.9305475851525</v>
      </c>
      <c r="AA901" s="17">
        <f>VLOOKUP(J901,Budget!$J$2:$AB$2575,19,FALSE)</f>
        <v>6250</v>
      </c>
      <c r="AB901" s="17">
        <f>VLOOKUP(J901,Budget!$J$2:$AB$2575,5,FALSE)</f>
        <v>1250</v>
      </c>
    </row>
    <row r="902" spans="1:28" x14ac:dyDescent="0.2">
      <c r="A902" t="s">
        <v>1398</v>
      </c>
      <c r="B902" t="s">
        <v>1399</v>
      </c>
      <c r="C902" t="s">
        <v>1400</v>
      </c>
      <c r="D902" t="s">
        <v>1400</v>
      </c>
      <c r="E902" t="s">
        <v>942</v>
      </c>
      <c r="F902" t="s">
        <v>943</v>
      </c>
      <c r="G902" t="s">
        <v>44</v>
      </c>
      <c r="H902" t="s">
        <v>45</v>
      </c>
      <c r="I902" t="s">
        <v>21</v>
      </c>
      <c r="J902" t="s">
        <v>1410</v>
      </c>
      <c r="K902" s="3">
        <v>74.181682398830787</v>
      </c>
      <c r="L902" s="3">
        <v>197.15131054598908</v>
      </c>
      <c r="M902" s="3">
        <v>52.626623622979395</v>
      </c>
      <c r="N902" s="3">
        <v>59.273832469203356</v>
      </c>
      <c r="O902" s="3">
        <v>95.808362259250643</v>
      </c>
      <c r="P902" s="9">
        <f t="shared" si="77"/>
        <v>95.808362259250643</v>
      </c>
      <c r="Q902" s="9">
        <f t="shared" si="76"/>
        <v>95.808362259250643</v>
      </c>
      <c r="R902" s="9">
        <f t="shared" ref="Q902:V944" si="81">SUM($K902:$O902)/5</f>
        <v>95.808362259250643</v>
      </c>
      <c r="S902" s="9">
        <f t="shared" si="81"/>
        <v>95.808362259250643</v>
      </c>
      <c r="T902" s="9">
        <f t="shared" si="81"/>
        <v>95.808362259250643</v>
      </c>
      <c r="U902" s="9">
        <f t="shared" si="81"/>
        <v>95.808362259250643</v>
      </c>
      <c r="V902" s="9">
        <f t="shared" si="81"/>
        <v>95.808362259250643</v>
      </c>
      <c r="W902" s="3">
        <f t="shared" si="80"/>
        <v>479.04181129625323</v>
      </c>
      <c r="X902" s="3">
        <f t="shared" si="78"/>
        <v>1149.7003471110077</v>
      </c>
      <c r="Y902" s="3">
        <f>VLOOKUP(J902,[1]BD!$J$2:$W$2575,14,FALSE)</f>
        <v>1200</v>
      </c>
      <c r="Z902" s="3">
        <f t="shared" si="79"/>
        <v>50.299652888992341</v>
      </c>
      <c r="AA902" s="17">
        <f>VLOOKUP(J902,Budget!$J$2:$AB$2575,19,FALSE)</f>
        <v>500</v>
      </c>
      <c r="AB902" s="17">
        <f>VLOOKUP(J902,Budget!$J$2:$AB$2575,5,FALSE)</f>
        <v>100</v>
      </c>
    </row>
    <row r="903" spans="1:28" x14ac:dyDescent="0.2">
      <c r="A903" t="s">
        <v>1398</v>
      </c>
      <c r="B903" t="s">
        <v>1399</v>
      </c>
      <c r="C903" t="s">
        <v>1400</v>
      </c>
      <c r="D903" t="s">
        <v>1400</v>
      </c>
      <c r="E903" t="s">
        <v>942</v>
      </c>
      <c r="F903" t="s">
        <v>943</v>
      </c>
      <c r="G903" t="s">
        <v>47</v>
      </c>
      <c r="H903" t="s">
        <v>48</v>
      </c>
      <c r="I903" t="s">
        <v>21</v>
      </c>
      <c r="J903" t="s">
        <v>1411</v>
      </c>
      <c r="K903" s="3">
        <v>68.893930868025507</v>
      </c>
      <c r="L903" s="3">
        <v>103.01796006453266</v>
      </c>
      <c r="M903" s="3">
        <v>100.12223833389044</v>
      </c>
      <c r="N903" s="3">
        <v>123.0407835668501</v>
      </c>
      <c r="O903" s="3">
        <v>98.768728208324674</v>
      </c>
      <c r="P903" s="9">
        <f t="shared" si="77"/>
        <v>98.768728208324674</v>
      </c>
      <c r="Q903" s="9">
        <f t="shared" si="81"/>
        <v>98.768728208324674</v>
      </c>
      <c r="R903" s="9">
        <f t="shared" si="81"/>
        <v>98.768728208324674</v>
      </c>
      <c r="S903" s="9">
        <f t="shared" si="81"/>
        <v>98.768728208324674</v>
      </c>
      <c r="T903" s="9">
        <f t="shared" si="81"/>
        <v>98.768728208324674</v>
      </c>
      <c r="U903" s="9">
        <f t="shared" si="81"/>
        <v>98.768728208324674</v>
      </c>
      <c r="V903" s="9">
        <f t="shared" si="81"/>
        <v>98.768728208324674</v>
      </c>
      <c r="W903" s="3">
        <f t="shared" si="80"/>
        <v>493.84364104162336</v>
      </c>
      <c r="X903" s="3">
        <f t="shared" si="78"/>
        <v>1185.2247384998961</v>
      </c>
      <c r="Y903" s="3">
        <f>VLOOKUP(J903,[1]BD!$J$2:$W$2575,14,FALSE)</f>
        <v>1200</v>
      </c>
      <c r="Z903" s="3">
        <f t="shared" si="79"/>
        <v>14.775261500103852</v>
      </c>
      <c r="AA903" s="17">
        <f>VLOOKUP(J903,Budget!$J$2:$AB$2575,19,FALSE)</f>
        <v>500</v>
      </c>
      <c r="AB903" s="17">
        <f>VLOOKUP(J903,Budget!$J$2:$AB$2575,5,FALSE)</f>
        <v>100</v>
      </c>
    </row>
    <row r="904" spans="1:28" x14ac:dyDescent="0.2">
      <c r="A904" t="s">
        <v>1398</v>
      </c>
      <c r="B904" t="s">
        <v>1399</v>
      </c>
      <c r="C904" t="s">
        <v>1400</v>
      </c>
      <c r="D904" t="s">
        <v>1400</v>
      </c>
      <c r="E904" t="s">
        <v>942</v>
      </c>
      <c r="F904" t="s">
        <v>943</v>
      </c>
      <c r="G904" t="s">
        <v>50</v>
      </c>
      <c r="H904" t="s">
        <v>51</v>
      </c>
      <c r="I904" t="s">
        <v>21</v>
      </c>
      <c r="J904" t="s">
        <v>1412</v>
      </c>
      <c r="K904" s="3">
        <v>103.21753057964044</v>
      </c>
      <c r="L904" s="3">
        <v>145.28986439926325</v>
      </c>
      <c r="M904" s="3">
        <v>10.881401537424839</v>
      </c>
      <c r="N904" s="3">
        <v>15.969527285209598</v>
      </c>
      <c r="O904" s="3">
        <v>68.83958095038453</v>
      </c>
      <c r="P904" s="9">
        <f t="shared" si="77"/>
        <v>68.83958095038453</v>
      </c>
      <c r="Q904" s="9">
        <f t="shared" si="81"/>
        <v>68.83958095038453</v>
      </c>
      <c r="R904" s="9">
        <f t="shared" si="81"/>
        <v>68.83958095038453</v>
      </c>
      <c r="S904" s="9">
        <f t="shared" si="81"/>
        <v>68.83958095038453</v>
      </c>
      <c r="T904" s="9">
        <f t="shared" si="81"/>
        <v>68.83958095038453</v>
      </c>
      <c r="U904" s="9">
        <f t="shared" si="81"/>
        <v>68.83958095038453</v>
      </c>
      <c r="V904" s="9">
        <f t="shared" si="81"/>
        <v>68.83958095038453</v>
      </c>
      <c r="W904" s="3">
        <f t="shared" si="80"/>
        <v>344.19790475192264</v>
      </c>
      <c r="X904" s="3">
        <f t="shared" si="78"/>
        <v>826.0749714046143</v>
      </c>
      <c r="Y904" s="3">
        <f>VLOOKUP(J904,[1]BD!$J$2:$W$2575,14,FALSE)</f>
        <v>1320</v>
      </c>
      <c r="Z904" s="3">
        <f t="shared" si="79"/>
        <v>493.9250285953857</v>
      </c>
      <c r="AA904" s="17">
        <f>VLOOKUP(J904,Budget!$J$2:$AB$2575,19,FALSE)</f>
        <v>550</v>
      </c>
      <c r="AB904" s="17">
        <f>VLOOKUP(J904,Budget!$J$2:$AB$2575,5,FALSE)</f>
        <v>110</v>
      </c>
    </row>
    <row r="905" spans="1:28" x14ac:dyDescent="0.2">
      <c r="A905" t="s">
        <v>1398</v>
      </c>
      <c r="B905" t="s">
        <v>1399</v>
      </c>
      <c r="C905" t="s">
        <v>1400</v>
      </c>
      <c r="D905" t="s">
        <v>1400</v>
      </c>
      <c r="E905" t="s">
        <v>942</v>
      </c>
      <c r="F905" t="s">
        <v>943</v>
      </c>
      <c r="G905" t="s">
        <v>53</v>
      </c>
      <c r="H905" t="s">
        <v>54</v>
      </c>
      <c r="I905" t="s">
        <v>21</v>
      </c>
      <c r="J905" t="s">
        <v>1413</v>
      </c>
      <c r="K905" s="3">
        <v>56087.747004003577</v>
      </c>
      <c r="L905" s="3">
        <v>25058.827113065978</v>
      </c>
      <c r="M905" s="3">
        <v>70883.428752766675</v>
      </c>
      <c r="N905" s="3">
        <v>39551.608600214684</v>
      </c>
      <c r="O905" s="3">
        <v>47895.402867512727</v>
      </c>
      <c r="P905" s="9">
        <f t="shared" si="77"/>
        <v>47895.402867512727</v>
      </c>
      <c r="Q905" s="9">
        <f t="shared" si="81"/>
        <v>47895.402867512727</v>
      </c>
      <c r="R905" s="9">
        <f t="shared" si="81"/>
        <v>47895.402867512727</v>
      </c>
      <c r="S905" s="9">
        <f t="shared" si="81"/>
        <v>47895.402867512727</v>
      </c>
      <c r="T905" s="9">
        <f t="shared" si="81"/>
        <v>47895.402867512727</v>
      </c>
      <c r="U905" s="9">
        <f t="shared" si="81"/>
        <v>47895.402867512727</v>
      </c>
      <c r="V905" s="9">
        <f t="shared" si="81"/>
        <v>47895.402867512727</v>
      </c>
      <c r="W905" s="3">
        <f t="shared" si="80"/>
        <v>239477.01433756363</v>
      </c>
      <c r="X905" s="3">
        <f t="shared" si="78"/>
        <v>574744.83441015275</v>
      </c>
      <c r="Y905" s="3">
        <f>VLOOKUP(J905,[1]BD!$J$2:$W$2575,14,FALSE)</f>
        <v>700000</v>
      </c>
      <c r="Z905" s="3">
        <f t="shared" si="79"/>
        <v>125255.16558984725</v>
      </c>
      <c r="AA905" s="17">
        <f>VLOOKUP(J905,Budget!$J$2:$AB$2575,19,FALSE)</f>
        <v>291666.66666666669</v>
      </c>
      <c r="AB905" s="17">
        <f>VLOOKUP(J905,Budget!$J$2:$AB$2575,5,FALSE)</f>
        <v>58333.333333333336</v>
      </c>
    </row>
    <row r="906" spans="1:28" x14ac:dyDescent="0.2">
      <c r="A906" t="s">
        <v>1398</v>
      </c>
      <c r="B906" t="s">
        <v>1399</v>
      </c>
      <c r="C906" t="s">
        <v>1400</v>
      </c>
      <c r="D906" t="s">
        <v>1400</v>
      </c>
      <c r="E906" t="s">
        <v>942</v>
      </c>
      <c r="F906" t="s">
        <v>943</v>
      </c>
      <c r="G906" t="s">
        <v>62</v>
      </c>
      <c r="H906" t="s">
        <v>63</v>
      </c>
      <c r="I906" t="s">
        <v>21</v>
      </c>
      <c r="J906" t="s">
        <v>1414</v>
      </c>
      <c r="K906" s="3">
        <v>0</v>
      </c>
      <c r="L906" s="3">
        <v>0</v>
      </c>
      <c r="M906" s="3">
        <v>0</v>
      </c>
      <c r="N906" s="3">
        <v>6301.2983042177557</v>
      </c>
      <c r="O906" s="3">
        <v>1575.3245760544389</v>
      </c>
      <c r="P906" s="9">
        <f t="shared" si="77"/>
        <v>1575.3245760544389</v>
      </c>
      <c r="Q906" s="9">
        <f t="shared" si="81"/>
        <v>1575.3245760544389</v>
      </c>
      <c r="R906" s="9">
        <f t="shared" si="81"/>
        <v>1575.3245760544389</v>
      </c>
      <c r="S906" s="9">
        <f t="shared" si="81"/>
        <v>1575.3245760544389</v>
      </c>
      <c r="T906" s="9">
        <f t="shared" si="81"/>
        <v>1575.3245760544389</v>
      </c>
      <c r="U906" s="9">
        <f t="shared" si="81"/>
        <v>1575.3245760544389</v>
      </c>
      <c r="V906" s="9">
        <f t="shared" si="81"/>
        <v>1575.3245760544389</v>
      </c>
      <c r="W906" s="3">
        <f t="shared" si="80"/>
        <v>7876.6228802721944</v>
      </c>
      <c r="X906" s="3">
        <f t="shared" si="78"/>
        <v>18903.894912653268</v>
      </c>
      <c r="Y906" s="3">
        <f>VLOOKUP(J906,[1]BD!$J$2:$W$2575,14,FALSE)</f>
        <v>10000</v>
      </c>
      <c r="Z906" s="3">
        <f t="shared" si="79"/>
        <v>-8903.894912653268</v>
      </c>
      <c r="AA906" s="17">
        <f>VLOOKUP(J906,Budget!$J$2:$AB$2575,19,FALSE)</f>
        <v>5000</v>
      </c>
      <c r="AB906" s="17">
        <f>VLOOKUP(J906,Budget!$J$2:$AB$2575,5,FALSE)</f>
        <v>5000</v>
      </c>
    </row>
    <row r="907" spans="1:28" x14ac:dyDescent="0.2">
      <c r="A907" t="s">
        <v>1398</v>
      </c>
      <c r="B907" t="s">
        <v>1399</v>
      </c>
      <c r="C907" t="s">
        <v>1400</v>
      </c>
      <c r="D907" t="s">
        <v>1400</v>
      </c>
      <c r="E907" t="s">
        <v>942</v>
      </c>
      <c r="F907" t="s">
        <v>943</v>
      </c>
      <c r="G907" t="s">
        <v>68</v>
      </c>
      <c r="H907" t="s">
        <v>69</v>
      </c>
      <c r="I907" t="s">
        <v>21</v>
      </c>
      <c r="J907" t="s">
        <v>1415</v>
      </c>
      <c r="K907" s="3">
        <v>216.11860914540517</v>
      </c>
      <c r="L907" s="3">
        <v>264.4341361456211</v>
      </c>
      <c r="M907" s="3">
        <v>86.113229178238996</v>
      </c>
      <c r="N907" s="3">
        <v>54.484191040693368</v>
      </c>
      <c r="O907" s="3">
        <v>155.28754137748967</v>
      </c>
      <c r="P907" s="9">
        <f t="shared" si="77"/>
        <v>155.28754137748967</v>
      </c>
      <c r="Q907" s="9">
        <f t="shared" si="81"/>
        <v>155.28754137748967</v>
      </c>
      <c r="R907" s="9">
        <f t="shared" si="81"/>
        <v>155.28754137748967</v>
      </c>
      <c r="S907" s="9">
        <f t="shared" si="81"/>
        <v>155.28754137748967</v>
      </c>
      <c r="T907" s="9">
        <f t="shared" si="81"/>
        <v>155.28754137748967</v>
      </c>
      <c r="U907" s="9">
        <f t="shared" si="81"/>
        <v>155.28754137748967</v>
      </c>
      <c r="V907" s="9">
        <f t="shared" si="81"/>
        <v>155.28754137748967</v>
      </c>
      <c r="W907" s="3">
        <f t="shared" si="80"/>
        <v>776.43770688744837</v>
      </c>
      <c r="X907" s="3">
        <f t="shared" si="78"/>
        <v>1863.4504965298756</v>
      </c>
      <c r="Y907" s="3">
        <f>VLOOKUP(J907,[1]BD!$J$2:$W$2575,14,FALSE)</f>
        <v>1800</v>
      </c>
      <c r="Z907" s="3">
        <f t="shared" si="79"/>
        <v>-63.450496529875636</v>
      </c>
      <c r="AA907" s="17">
        <f>VLOOKUP(J907,Budget!$J$2:$AB$2575,19,FALSE)</f>
        <v>750</v>
      </c>
      <c r="AB907" s="17">
        <f>VLOOKUP(J907,Budget!$J$2:$AB$2575,5,FALSE)</f>
        <v>150</v>
      </c>
    </row>
    <row r="908" spans="1:28" x14ac:dyDescent="0.2">
      <c r="A908" t="s">
        <v>1416</v>
      </c>
      <c r="B908" t="s">
        <v>1417</v>
      </c>
      <c r="C908" t="s">
        <v>1418</v>
      </c>
      <c r="D908" t="s">
        <v>1419</v>
      </c>
      <c r="E908" t="s">
        <v>396</v>
      </c>
      <c r="F908" t="s">
        <v>397</v>
      </c>
      <c r="G908" t="s">
        <v>15</v>
      </c>
      <c r="H908" t="s">
        <v>16</v>
      </c>
      <c r="I908" t="s">
        <v>17</v>
      </c>
      <c r="J908" t="s">
        <v>1420</v>
      </c>
      <c r="K908" s="3">
        <v>38026.97</v>
      </c>
      <c r="L908" s="3">
        <v>33156.83</v>
      </c>
      <c r="M908" s="3">
        <v>33156.83</v>
      </c>
      <c r="N908" s="3">
        <v>40858.29</v>
      </c>
      <c r="O908" s="3">
        <v>36299.730000000003</v>
      </c>
      <c r="P908" s="9">
        <f t="shared" si="77"/>
        <v>36299.730000000003</v>
      </c>
      <c r="Q908" s="9">
        <f t="shared" si="81"/>
        <v>36299.730000000003</v>
      </c>
      <c r="R908" s="9">
        <f t="shared" si="81"/>
        <v>36299.730000000003</v>
      </c>
      <c r="S908" s="9">
        <f t="shared" si="81"/>
        <v>36299.730000000003</v>
      </c>
      <c r="T908" s="9">
        <f t="shared" si="81"/>
        <v>36299.730000000003</v>
      </c>
      <c r="U908" s="9">
        <f t="shared" si="81"/>
        <v>36299.730000000003</v>
      </c>
      <c r="V908" s="9">
        <f t="shared" si="81"/>
        <v>36299.730000000003</v>
      </c>
      <c r="W908" s="3">
        <f t="shared" si="80"/>
        <v>181498.65000000002</v>
      </c>
      <c r="X908" s="3">
        <f t="shared" si="78"/>
        <v>435596.75999999995</v>
      </c>
      <c r="Y908" s="3">
        <f>VLOOKUP(J908,[1]BD!$J$2:$W$2575,14,FALSE)</f>
        <v>438338.12</v>
      </c>
      <c r="Z908" s="3">
        <f t="shared" si="79"/>
        <v>2741.3600000000442</v>
      </c>
      <c r="AA908" s="17">
        <f>VLOOKUP(J908,Budget!$J$2:$AB$2575,19,FALSE)</f>
        <v>179598.34000000003</v>
      </c>
      <c r="AB908" s="17">
        <f>VLOOKUP(J908,Budget!$J$2:$AB$2575,5,FALSE)</f>
        <v>40858.29</v>
      </c>
    </row>
    <row r="909" spans="1:28" x14ac:dyDescent="0.2">
      <c r="A909" t="s">
        <v>1416</v>
      </c>
      <c r="B909" t="s">
        <v>1417</v>
      </c>
      <c r="C909" t="s">
        <v>1418</v>
      </c>
      <c r="D909" t="s">
        <v>1419</v>
      </c>
      <c r="E909" t="s">
        <v>396</v>
      </c>
      <c r="F909" t="s">
        <v>397</v>
      </c>
      <c r="G909" t="s">
        <v>19</v>
      </c>
      <c r="H909" t="s">
        <v>20</v>
      </c>
      <c r="I909" t="s">
        <v>21</v>
      </c>
      <c r="J909" t="s">
        <v>1421</v>
      </c>
      <c r="K909" s="3">
        <v>3725.9372893326868</v>
      </c>
      <c r="L909" s="3">
        <v>2382.835745582151</v>
      </c>
      <c r="M909" s="3">
        <v>419.69130095519466</v>
      </c>
      <c r="N909" s="3">
        <v>552.23102459992731</v>
      </c>
      <c r="O909" s="3">
        <v>1770.1738401174898</v>
      </c>
      <c r="P909" s="9">
        <f t="shared" si="77"/>
        <v>1770.1738401174898</v>
      </c>
      <c r="Q909" s="9">
        <f t="shared" si="81"/>
        <v>1770.1738401174898</v>
      </c>
      <c r="R909" s="9">
        <f t="shared" si="81"/>
        <v>1770.1738401174898</v>
      </c>
      <c r="S909" s="9">
        <f t="shared" si="81"/>
        <v>1770.1738401174898</v>
      </c>
      <c r="T909" s="9">
        <f t="shared" si="81"/>
        <v>1770.1738401174898</v>
      </c>
      <c r="U909" s="9">
        <f t="shared" si="81"/>
        <v>1770.1738401174898</v>
      </c>
      <c r="V909" s="9">
        <f t="shared" si="81"/>
        <v>1770.1738401174898</v>
      </c>
      <c r="W909" s="3">
        <f t="shared" si="80"/>
        <v>8850.8692005874491</v>
      </c>
      <c r="X909" s="3">
        <f t="shared" si="78"/>
        <v>21242.086081409878</v>
      </c>
      <c r="Y909" s="3">
        <f>VLOOKUP(J909,[1]BD!$J$2:$W$2575,14,FALSE)</f>
        <v>28800</v>
      </c>
      <c r="Z909" s="3">
        <f t="shared" si="79"/>
        <v>7557.9139185901222</v>
      </c>
      <c r="AA909" s="17">
        <f>VLOOKUP(J909,Budget!$J$2:$AB$2575,19,FALSE)</f>
        <v>12000</v>
      </c>
      <c r="AB909" s="17">
        <f>VLOOKUP(J909,Budget!$J$2:$AB$2575,5,FALSE)</f>
        <v>2400</v>
      </c>
    </row>
    <row r="910" spans="1:28" x14ac:dyDescent="0.2">
      <c r="A910" t="s">
        <v>1416</v>
      </c>
      <c r="B910" t="s">
        <v>1417</v>
      </c>
      <c r="C910" t="s">
        <v>1418</v>
      </c>
      <c r="D910" t="s">
        <v>1419</v>
      </c>
      <c r="E910" t="s">
        <v>396</v>
      </c>
      <c r="F910" t="s">
        <v>397</v>
      </c>
      <c r="G910" t="s">
        <v>23</v>
      </c>
      <c r="H910" t="s">
        <v>24</v>
      </c>
      <c r="I910" t="s">
        <v>21</v>
      </c>
      <c r="J910" t="s">
        <v>1422</v>
      </c>
      <c r="K910" s="3">
        <v>670.69426243266935</v>
      </c>
      <c r="L910" s="3">
        <v>339.34512676381405</v>
      </c>
      <c r="M910" s="3">
        <v>810.0299031800846</v>
      </c>
      <c r="N910" s="3">
        <v>1380.6034123842053</v>
      </c>
      <c r="O910" s="3">
        <v>800.16817619019332</v>
      </c>
      <c r="P910" s="9">
        <f t="shared" si="77"/>
        <v>800.16817619019332</v>
      </c>
      <c r="Q910" s="9">
        <f t="shared" si="81"/>
        <v>800.16817619019332</v>
      </c>
      <c r="R910" s="9">
        <f t="shared" si="81"/>
        <v>800.16817619019332</v>
      </c>
      <c r="S910" s="9">
        <f t="shared" si="81"/>
        <v>800.16817619019332</v>
      </c>
      <c r="T910" s="9">
        <f t="shared" si="81"/>
        <v>800.16817619019332</v>
      </c>
      <c r="U910" s="9">
        <f t="shared" si="81"/>
        <v>800.16817619019332</v>
      </c>
      <c r="V910" s="9">
        <f t="shared" si="81"/>
        <v>800.16817619019332</v>
      </c>
      <c r="W910" s="3">
        <f t="shared" si="80"/>
        <v>4000.8408809509665</v>
      </c>
      <c r="X910" s="3">
        <f t="shared" si="78"/>
        <v>9602.0181142823203</v>
      </c>
      <c r="Y910" s="3">
        <f>VLOOKUP(J910,[1]BD!$J$2:$W$2575,14,FALSE)</f>
        <v>15360</v>
      </c>
      <c r="Z910" s="3">
        <f t="shared" si="79"/>
        <v>5757.9818857176797</v>
      </c>
      <c r="AA910" s="17">
        <f>VLOOKUP(J910,Budget!$J$2:$AB$2575,19,FALSE)</f>
        <v>6400</v>
      </c>
      <c r="AB910" s="17">
        <f>VLOOKUP(J910,Budget!$J$2:$AB$2575,5,FALSE)</f>
        <v>1280</v>
      </c>
    </row>
    <row r="911" spans="1:28" x14ac:dyDescent="0.2">
      <c r="A911" t="s">
        <v>1416</v>
      </c>
      <c r="B911" t="s">
        <v>1417</v>
      </c>
      <c r="C911" t="s">
        <v>1418</v>
      </c>
      <c r="D911" t="s">
        <v>1419</v>
      </c>
      <c r="E911" t="s">
        <v>396</v>
      </c>
      <c r="F911" t="s">
        <v>397</v>
      </c>
      <c r="G911" t="s">
        <v>26</v>
      </c>
      <c r="H911" t="s">
        <v>27</v>
      </c>
      <c r="I911" t="s">
        <v>21</v>
      </c>
      <c r="J911" t="s">
        <v>1423</v>
      </c>
      <c r="K911" s="3">
        <v>153.03708658026179</v>
      </c>
      <c r="L911" s="3">
        <v>10.476908613194743</v>
      </c>
      <c r="M911" s="3">
        <v>358.97527311492786</v>
      </c>
      <c r="N911" s="3">
        <v>336.69457255323329</v>
      </c>
      <c r="O911" s="3">
        <v>214.79596021540442</v>
      </c>
      <c r="P911" s="9">
        <f t="shared" si="77"/>
        <v>214.79596021540442</v>
      </c>
      <c r="Q911" s="9">
        <f t="shared" si="81"/>
        <v>214.79596021540442</v>
      </c>
      <c r="R911" s="9">
        <f t="shared" si="81"/>
        <v>214.79596021540442</v>
      </c>
      <c r="S911" s="9">
        <f t="shared" si="81"/>
        <v>214.79596021540442</v>
      </c>
      <c r="T911" s="9">
        <f t="shared" si="81"/>
        <v>214.79596021540442</v>
      </c>
      <c r="U911" s="9">
        <f t="shared" si="81"/>
        <v>214.79596021540442</v>
      </c>
      <c r="V911" s="9">
        <f t="shared" si="81"/>
        <v>214.79596021540442</v>
      </c>
      <c r="W911" s="3">
        <f t="shared" si="80"/>
        <v>1073.9798010770221</v>
      </c>
      <c r="X911" s="3">
        <f t="shared" si="78"/>
        <v>2577.551522584853</v>
      </c>
      <c r="Y911" s="3">
        <f>VLOOKUP(J911,[1]BD!$J$2:$W$2575,14,FALSE)</f>
        <v>4416</v>
      </c>
      <c r="Z911" s="3">
        <f t="shared" si="79"/>
        <v>1838.448477415147</v>
      </c>
      <c r="AA911" s="17">
        <f>VLOOKUP(J911,Budget!$J$2:$AB$2575,19,FALSE)</f>
        <v>1840</v>
      </c>
      <c r="AB911" s="17">
        <f>VLOOKUP(J911,Budget!$J$2:$AB$2575,5,FALSE)</f>
        <v>368</v>
      </c>
    </row>
    <row r="912" spans="1:28" x14ac:dyDescent="0.2">
      <c r="A912" t="s">
        <v>1416</v>
      </c>
      <c r="B912" t="s">
        <v>1417</v>
      </c>
      <c r="C912" t="s">
        <v>1418</v>
      </c>
      <c r="D912" t="s">
        <v>1419</v>
      </c>
      <c r="E912" t="s">
        <v>396</v>
      </c>
      <c r="F912" t="s">
        <v>397</v>
      </c>
      <c r="G912" t="s">
        <v>29</v>
      </c>
      <c r="H912" t="s">
        <v>30</v>
      </c>
      <c r="I912" t="s">
        <v>21</v>
      </c>
      <c r="J912" t="s">
        <v>1424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9">
        <f t="shared" si="77"/>
        <v>0</v>
      </c>
      <c r="Q912" s="9">
        <f t="shared" si="81"/>
        <v>0</v>
      </c>
      <c r="R912" s="9">
        <f t="shared" si="81"/>
        <v>0</v>
      </c>
      <c r="S912" s="9">
        <f t="shared" si="81"/>
        <v>0</v>
      </c>
      <c r="T912" s="9">
        <f t="shared" si="81"/>
        <v>0</v>
      </c>
      <c r="U912" s="9">
        <f t="shared" si="81"/>
        <v>0</v>
      </c>
      <c r="V912" s="9">
        <f t="shared" si="81"/>
        <v>0</v>
      </c>
      <c r="W912" s="3">
        <f t="shared" si="80"/>
        <v>0</v>
      </c>
      <c r="X912" s="3">
        <f t="shared" si="78"/>
        <v>0</v>
      </c>
      <c r="Y912" s="3">
        <f>VLOOKUP(J912,[1]BD!$J$2:$W$2575,14,FALSE)</f>
        <v>8050</v>
      </c>
      <c r="Z912" s="3">
        <f t="shared" si="79"/>
        <v>8050</v>
      </c>
      <c r="AA912" s="17">
        <f>VLOOKUP(J912,Budget!$J$2:$AB$2575,19,FALSE)</f>
        <v>0</v>
      </c>
      <c r="AB912" s="17">
        <f>VLOOKUP(J912,Budget!$J$2:$AB$2575,5,FALSE)</f>
        <v>0</v>
      </c>
    </row>
    <row r="913" spans="1:28" x14ac:dyDescent="0.2">
      <c r="A913" t="s">
        <v>1416</v>
      </c>
      <c r="B913" t="s">
        <v>1417</v>
      </c>
      <c r="C913" t="s">
        <v>1418</v>
      </c>
      <c r="D913" t="s">
        <v>1419</v>
      </c>
      <c r="E913" t="s">
        <v>396</v>
      </c>
      <c r="F913" t="s">
        <v>397</v>
      </c>
      <c r="G913" t="s">
        <v>32</v>
      </c>
      <c r="H913" t="s">
        <v>33</v>
      </c>
      <c r="I913" t="s">
        <v>21</v>
      </c>
      <c r="J913" t="s">
        <v>1425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9">
        <f t="shared" si="77"/>
        <v>0</v>
      </c>
      <c r="Q913" s="9">
        <f t="shared" si="81"/>
        <v>0</v>
      </c>
      <c r="R913" s="9">
        <f t="shared" si="81"/>
        <v>0</v>
      </c>
      <c r="S913" s="9">
        <f t="shared" si="81"/>
        <v>0</v>
      </c>
      <c r="T913" s="9">
        <f t="shared" si="81"/>
        <v>0</v>
      </c>
      <c r="U913" s="9">
        <f t="shared" si="81"/>
        <v>0</v>
      </c>
      <c r="V913" s="9">
        <f t="shared" si="81"/>
        <v>0</v>
      </c>
      <c r="W913" s="3">
        <f t="shared" si="80"/>
        <v>0</v>
      </c>
      <c r="X913" s="3">
        <f t="shared" si="78"/>
        <v>0</v>
      </c>
      <c r="Y913" s="3">
        <f>VLOOKUP(J913,[1]BD!$J$2:$W$2575,14,FALSE)</f>
        <v>3500</v>
      </c>
      <c r="Z913" s="3">
        <f t="shared" si="79"/>
        <v>3500</v>
      </c>
      <c r="AA913" s="17">
        <f>VLOOKUP(J913,Budget!$J$2:$AB$2575,19,FALSE)</f>
        <v>0</v>
      </c>
      <c r="AB913" s="17">
        <f>VLOOKUP(J913,Budget!$J$2:$AB$2575,5,FALSE)</f>
        <v>0</v>
      </c>
    </row>
    <row r="914" spans="1:28" x14ac:dyDescent="0.2">
      <c r="A914" t="s">
        <v>1416</v>
      </c>
      <c r="B914" t="s">
        <v>1417</v>
      </c>
      <c r="C914" t="s">
        <v>1418</v>
      </c>
      <c r="D914" t="s">
        <v>1419</v>
      </c>
      <c r="E914" t="s">
        <v>396</v>
      </c>
      <c r="F914" t="s">
        <v>397</v>
      </c>
      <c r="G914" t="s">
        <v>35</v>
      </c>
      <c r="H914" t="s">
        <v>36</v>
      </c>
      <c r="I914" t="s">
        <v>21</v>
      </c>
      <c r="J914" t="s">
        <v>1426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9">
        <f t="shared" si="77"/>
        <v>0</v>
      </c>
      <c r="Q914" s="9">
        <f t="shared" si="81"/>
        <v>0</v>
      </c>
      <c r="R914" s="9">
        <f t="shared" si="81"/>
        <v>0</v>
      </c>
      <c r="S914" s="9">
        <f t="shared" si="81"/>
        <v>0</v>
      </c>
      <c r="T914" s="9">
        <f t="shared" si="81"/>
        <v>0</v>
      </c>
      <c r="U914" s="9">
        <f t="shared" si="81"/>
        <v>0</v>
      </c>
      <c r="V914" s="9">
        <f t="shared" si="81"/>
        <v>0</v>
      </c>
      <c r="W914" s="3">
        <f t="shared" si="80"/>
        <v>0</v>
      </c>
      <c r="X914" s="3">
        <f t="shared" si="78"/>
        <v>0</v>
      </c>
      <c r="Y914" s="3">
        <f>VLOOKUP(J914,[1]BD!$J$2:$W$2575,14,FALSE)</f>
        <v>840</v>
      </c>
      <c r="Z914" s="3">
        <f t="shared" si="79"/>
        <v>840</v>
      </c>
      <c r="AA914" s="17">
        <f>VLOOKUP(J914,Budget!$J$2:$AB$2575,19,FALSE)</f>
        <v>420</v>
      </c>
      <c r="AB914" s="17">
        <f>VLOOKUP(J914,Budget!$J$2:$AB$2575,5,FALSE)</f>
        <v>0</v>
      </c>
    </row>
    <row r="915" spans="1:28" x14ac:dyDescent="0.2">
      <c r="A915" t="s">
        <v>1416</v>
      </c>
      <c r="B915" t="s">
        <v>1417</v>
      </c>
      <c r="C915" t="s">
        <v>1418</v>
      </c>
      <c r="D915" t="s">
        <v>1419</v>
      </c>
      <c r="E915" t="s">
        <v>396</v>
      </c>
      <c r="F915" t="s">
        <v>397</v>
      </c>
      <c r="G915" t="s">
        <v>38</v>
      </c>
      <c r="H915" t="s">
        <v>39</v>
      </c>
      <c r="I915" t="s">
        <v>21</v>
      </c>
      <c r="J915" t="s">
        <v>1427</v>
      </c>
      <c r="K915" s="3">
        <v>626.32871237123243</v>
      </c>
      <c r="L915" s="3">
        <v>1732.363197815326</v>
      </c>
      <c r="M915" s="3">
        <v>699.53947934825351</v>
      </c>
      <c r="N915" s="3">
        <v>419.03686436265093</v>
      </c>
      <c r="O915" s="3">
        <v>869.31706347436557</v>
      </c>
      <c r="P915" s="9">
        <f t="shared" si="77"/>
        <v>869.31706347436557</v>
      </c>
      <c r="Q915" s="9">
        <f t="shared" si="81"/>
        <v>869.31706347436557</v>
      </c>
      <c r="R915" s="9">
        <f t="shared" si="81"/>
        <v>869.31706347436557</v>
      </c>
      <c r="S915" s="9">
        <f t="shared" si="81"/>
        <v>869.31706347436557</v>
      </c>
      <c r="T915" s="9">
        <f t="shared" si="81"/>
        <v>869.31706347436557</v>
      </c>
      <c r="U915" s="9">
        <f t="shared" si="81"/>
        <v>869.31706347436557</v>
      </c>
      <c r="V915" s="9">
        <f t="shared" si="81"/>
        <v>869.31706347436557</v>
      </c>
      <c r="W915" s="3">
        <f t="shared" si="80"/>
        <v>4346.5853173718278</v>
      </c>
      <c r="X915" s="3">
        <f t="shared" si="78"/>
        <v>10431.804761692387</v>
      </c>
      <c r="Y915" s="3">
        <f>VLOOKUP(J915,[1]BD!$J$2:$W$2575,14,FALSE)</f>
        <v>17177.445674419454</v>
      </c>
      <c r="Z915" s="3">
        <f t="shared" si="79"/>
        <v>6745.6409127270672</v>
      </c>
      <c r="AA915" s="17">
        <f>VLOOKUP(J915,Budget!$J$2:$AB$2575,19,FALSE)</f>
        <v>7157.269031008107</v>
      </c>
      <c r="AB915" s="17">
        <f>VLOOKUP(J915,Budget!$J$2:$AB$2575,5,FALSE)</f>
        <v>1431.4538062016213</v>
      </c>
    </row>
    <row r="916" spans="1:28" x14ac:dyDescent="0.2">
      <c r="A916" t="s">
        <v>1416</v>
      </c>
      <c r="B916" t="s">
        <v>1417</v>
      </c>
      <c r="C916" t="s">
        <v>1418</v>
      </c>
      <c r="D916" t="s">
        <v>1419</v>
      </c>
      <c r="E916" t="s">
        <v>396</v>
      </c>
      <c r="F916" t="s">
        <v>397</v>
      </c>
      <c r="G916" t="s">
        <v>41</v>
      </c>
      <c r="H916" t="s">
        <v>42</v>
      </c>
      <c r="I916" t="s">
        <v>21</v>
      </c>
      <c r="J916" t="s">
        <v>1428</v>
      </c>
      <c r="K916" s="3">
        <v>147.37814184641192</v>
      </c>
      <c r="L916" s="3">
        <v>401.93239027250632</v>
      </c>
      <c r="M916" s="3">
        <v>1325.7896425447018</v>
      </c>
      <c r="N916" s="3">
        <v>93.291934579881115</v>
      </c>
      <c r="O916" s="3">
        <v>492.0980273108753</v>
      </c>
      <c r="P916" s="9">
        <f t="shared" si="77"/>
        <v>492.0980273108753</v>
      </c>
      <c r="Q916" s="9">
        <f t="shared" si="81"/>
        <v>492.0980273108753</v>
      </c>
      <c r="R916" s="9">
        <f t="shared" si="81"/>
        <v>492.0980273108753</v>
      </c>
      <c r="S916" s="9">
        <f t="shared" si="81"/>
        <v>492.0980273108753</v>
      </c>
      <c r="T916" s="9">
        <f t="shared" si="81"/>
        <v>492.0980273108753</v>
      </c>
      <c r="U916" s="9">
        <f t="shared" si="81"/>
        <v>492.0980273108753</v>
      </c>
      <c r="V916" s="9">
        <f t="shared" si="81"/>
        <v>492.0980273108753</v>
      </c>
      <c r="W916" s="3">
        <f t="shared" si="80"/>
        <v>2460.4901365543765</v>
      </c>
      <c r="X916" s="3">
        <f t="shared" si="78"/>
        <v>5905.1763277305035</v>
      </c>
      <c r="Y916" s="3">
        <f>VLOOKUP(J916,[1]BD!$J$2:$W$2575,14,FALSE)</f>
        <v>10800</v>
      </c>
      <c r="Z916" s="3">
        <f t="shared" si="79"/>
        <v>4894.8236722694965</v>
      </c>
      <c r="AA916" s="17">
        <f>VLOOKUP(J916,Budget!$J$2:$AB$2575,19,FALSE)</f>
        <v>4500</v>
      </c>
      <c r="AB916" s="17">
        <f>VLOOKUP(J916,Budget!$J$2:$AB$2575,5,FALSE)</f>
        <v>900</v>
      </c>
    </row>
    <row r="917" spans="1:28" x14ac:dyDescent="0.2">
      <c r="A917" t="s">
        <v>1416</v>
      </c>
      <c r="B917" t="s">
        <v>1417</v>
      </c>
      <c r="C917" t="s">
        <v>1418</v>
      </c>
      <c r="D917" t="s">
        <v>1419</v>
      </c>
      <c r="E917" t="s">
        <v>396</v>
      </c>
      <c r="F917" t="s">
        <v>397</v>
      </c>
      <c r="G917" t="s">
        <v>44</v>
      </c>
      <c r="H917" t="s">
        <v>45</v>
      </c>
      <c r="I917" t="s">
        <v>21</v>
      </c>
      <c r="J917" t="s">
        <v>1429</v>
      </c>
      <c r="K917" s="3">
        <v>1326.3686257002096</v>
      </c>
      <c r="L917" s="3">
        <v>1453.9637063445841</v>
      </c>
      <c r="M917" s="3">
        <v>528.21370708306677</v>
      </c>
      <c r="N917" s="3">
        <v>277.39141516211356</v>
      </c>
      <c r="O917" s="3">
        <v>896.48436357249341</v>
      </c>
      <c r="P917" s="9">
        <f t="shared" si="77"/>
        <v>896.48436357249341</v>
      </c>
      <c r="Q917" s="9">
        <f t="shared" si="81"/>
        <v>896.48436357249341</v>
      </c>
      <c r="R917" s="9">
        <f t="shared" si="81"/>
        <v>896.48436357249341</v>
      </c>
      <c r="S917" s="9">
        <f t="shared" si="81"/>
        <v>896.48436357249341</v>
      </c>
      <c r="T917" s="9">
        <f t="shared" si="81"/>
        <v>896.48436357249341</v>
      </c>
      <c r="U917" s="9">
        <f t="shared" si="81"/>
        <v>896.48436357249341</v>
      </c>
      <c r="V917" s="9">
        <f t="shared" si="81"/>
        <v>896.48436357249341</v>
      </c>
      <c r="W917" s="3">
        <f t="shared" si="80"/>
        <v>4482.4218178624669</v>
      </c>
      <c r="X917" s="3">
        <f t="shared" si="78"/>
        <v>10757.812362869923</v>
      </c>
      <c r="Y917" s="3">
        <f>VLOOKUP(J917,[1]BD!$J$2:$W$2575,14,FALSE)</f>
        <v>12000</v>
      </c>
      <c r="Z917" s="3">
        <f t="shared" si="79"/>
        <v>1242.1876371300768</v>
      </c>
      <c r="AA917" s="17">
        <f>VLOOKUP(J917,Budget!$J$2:$AB$2575,19,FALSE)</f>
        <v>5000</v>
      </c>
      <c r="AB917" s="17">
        <f>VLOOKUP(J917,Budget!$J$2:$AB$2575,5,FALSE)</f>
        <v>1000</v>
      </c>
    </row>
    <row r="918" spans="1:28" x14ac:dyDescent="0.2">
      <c r="A918" t="s">
        <v>1416</v>
      </c>
      <c r="B918" t="s">
        <v>1417</v>
      </c>
      <c r="C918" t="s">
        <v>1418</v>
      </c>
      <c r="D918" t="s">
        <v>1419</v>
      </c>
      <c r="E918" t="s">
        <v>396</v>
      </c>
      <c r="F918" t="s">
        <v>397</v>
      </c>
      <c r="G918" t="s">
        <v>47</v>
      </c>
      <c r="H918" t="s">
        <v>48</v>
      </c>
      <c r="I918" t="s">
        <v>21</v>
      </c>
      <c r="J918" t="s">
        <v>1430</v>
      </c>
      <c r="K918" s="3">
        <v>97.97041406045723</v>
      </c>
      <c r="L918" s="3">
        <v>101.43879246153173</v>
      </c>
      <c r="M918" s="3">
        <v>179.54374390806223</v>
      </c>
      <c r="N918" s="3">
        <v>129.83938754049467</v>
      </c>
      <c r="O918" s="3">
        <v>127.19808449263645</v>
      </c>
      <c r="P918" s="9">
        <f t="shared" si="77"/>
        <v>127.19808449263647</v>
      </c>
      <c r="Q918" s="9">
        <f t="shared" si="81"/>
        <v>127.19808449263647</v>
      </c>
      <c r="R918" s="9">
        <f t="shared" si="81"/>
        <v>127.19808449263647</v>
      </c>
      <c r="S918" s="9">
        <f t="shared" si="81"/>
        <v>127.19808449263647</v>
      </c>
      <c r="T918" s="9">
        <f t="shared" si="81"/>
        <v>127.19808449263647</v>
      </c>
      <c r="U918" s="9">
        <f t="shared" si="81"/>
        <v>127.19808449263647</v>
      </c>
      <c r="V918" s="9">
        <f t="shared" si="81"/>
        <v>127.19808449263647</v>
      </c>
      <c r="W918" s="3">
        <f t="shared" si="80"/>
        <v>635.99042246318231</v>
      </c>
      <c r="X918" s="3">
        <f t="shared" si="78"/>
        <v>1526.3770139116377</v>
      </c>
      <c r="Y918" s="3">
        <f>VLOOKUP(J918,[1]BD!$J$2:$W$2575,14,FALSE)</f>
        <v>1200</v>
      </c>
      <c r="Z918" s="3">
        <f t="shared" si="79"/>
        <v>-326.37701391163773</v>
      </c>
      <c r="AA918" s="17">
        <f>VLOOKUP(J918,Budget!$J$2:$AB$2575,19,FALSE)</f>
        <v>500</v>
      </c>
      <c r="AB918" s="17">
        <f>VLOOKUP(J918,Budget!$J$2:$AB$2575,5,FALSE)</f>
        <v>100</v>
      </c>
    </row>
    <row r="919" spans="1:28" x14ac:dyDescent="0.2">
      <c r="A919" t="s">
        <v>1416</v>
      </c>
      <c r="B919" t="s">
        <v>1417</v>
      </c>
      <c r="C919" t="s">
        <v>1418</v>
      </c>
      <c r="D919" t="s">
        <v>1419</v>
      </c>
      <c r="E919" t="s">
        <v>396</v>
      </c>
      <c r="F919" t="s">
        <v>397</v>
      </c>
      <c r="G919" t="s">
        <v>50</v>
      </c>
      <c r="H919" t="s">
        <v>51</v>
      </c>
      <c r="I919" t="s">
        <v>21</v>
      </c>
      <c r="J919" t="s">
        <v>1431</v>
      </c>
      <c r="K919" s="3">
        <v>187.31458281641858</v>
      </c>
      <c r="L919" s="3">
        <v>63.736658534285652</v>
      </c>
      <c r="M919" s="3">
        <v>11.598611971483455</v>
      </c>
      <c r="N919" s="3">
        <v>83.572775107231294</v>
      </c>
      <c r="O919" s="3">
        <v>86.555657107354747</v>
      </c>
      <c r="P919" s="9">
        <f t="shared" si="77"/>
        <v>86.555657107354747</v>
      </c>
      <c r="Q919" s="9">
        <f t="shared" si="81"/>
        <v>86.555657107354747</v>
      </c>
      <c r="R919" s="9">
        <f t="shared" si="81"/>
        <v>86.555657107354747</v>
      </c>
      <c r="S919" s="9">
        <f t="shared" si="81"/>
        <v>86.555657107354747</v>
      </c>
      <c r="T919" s="9">
        <f t="shared" si="81"/>
        <v>86.555657107354747</v>
      </c>
      <c r="U919" s="9">
        <f t="shared" si="81"/>
        <v>86.555657107354747</v>
      </c>
      <c r="V919" s="9">
        <f t="shared" si="81"/>
        <v>86.555657107354747</v>
      </c>
      <c r="W919" s="3">
        <f t="shared" si="80"/>
        <v>432.77828553677375</v>
      </c>
      <c r="X919" s="3">
        <f t="shared" si="78"/>
        <v>1038.6678852882567</v>
      </c>
      <c r="Y919" s="3">
        <f>VLOOKUP(J919,[1]BD!$J$2:$W$2575,14,FALSE)</f>
        <v>1320</v>
      </c>
      <c r="Z919" s="3">
        <f t="shared" si="79"/>
        <v>281.33211471174332</v>
      </c>
      <c r="AA919" s="17">
        <f>VLOOKUP(J919,Budget!$J$2:$AB$2575,19,FALSE)</f>
        <v>550</v>
      </c>
      <c r="AB919" s="17">
        <f>VLOOKUP(J919,Budget!$J$2:$AB$2575,5,FALSE)</f>
        <v>110</v>
      </c>
    </row>
    <row r="920" spans="1:28" x14ac:dyDescent="0.2">
      <c r="A920" t="s">
        <v>1416</v>
      </c>
      <c r="B920" t="s">
        <v>1417</v>
      </c>
      <c r="C920" t="s">
        <v>1418</v>
      </c>
      <c r="D920" t="s">
        <v>1419</v>
      </c>
      <c r="E920" t="s">
        <v>396</v>
      </c>
      <c r="F920" t="s">
        <v>397</v>
      </c>
      <c r="G920" t="s">
        <v>53</v>
      </c>
      <c r="H920" t="s">
        <v>54</v>
      </c>
      <c r="I920" t="s">
        <v>21</v>
      </c>
      <c r="J920" t="s">
        <v>1432</v>
      </c>
      <c r="K920" s="3">
        <v>13979.772136025989</v>
      </c>
      <c r="L920" s="3">
        <v>21741.838130995096</v>
      </c>
      <c r="M920" s="3">
        <v>24475.691714877154</v>
      </c>
      <c r="N920" s="3">
        <v>13832.511910036441</v>
      </c>
      <c r="O920" s="3">
        <v>18507.453472983671</v>
      </c>
      <c r="P920" s="9">
        <f t="shared" si="77"/>
        <v>18507.453472983671</v>
      </c>
      <c r="Q920" s="9">
        <f t="shared" si="81"/>
        <v>18507.453472983671</v>
      </c>
      <c r="R920" s="9">
        <f t="shared" si="81"/>
        <v>18507.453472983671</v>
      </c>
      <c r="S920" s="9">
        <f t="shared" si="81"/>
        <v>18507.453472983671</v>
      </c>
      <c r="T920" s="9">
        <f t="shared" si="81"/>
        <v>18507.453472983671</v>
      </c>
      <c r="U920" s="9">
        <f t="shared" si="81"/>
        <v>18507.453472983671</v>
      </c>
      <c r="V920" s="9">
        <f t="shared" si="81"/>
        <v>18507.453472983671</v>
      </c>
      <c r="W920" s="3">
        <f t="shared" si="80"/>
        <v>92537.267364918356</v>
      </c>
      <c r="X920" s="3">
        <f t="shared" si="78"/>
        <v>222089.44167580406</v>
      </c>
      <c r="Y920" s="3">
        <f>VLOOKUP(J920,[1]BD!$J$2:$W$2575,14,FALSE)</f>
        <v>200000.00000000006</v>
      </c>
      <c r="Z920" s="3">
        <f t="shared" si="79"/>
        <v>-22089.441675804002</v>
      </c>
      <c r="AA920" s="17">
        <f>VLOOKUP(J920,Budget!$J$2:$AB$2575,19,FALSE)</f>
        <v>83333.333333333358</v>
      </c>
      <c r="AB920" s="17">
        <f>VLOOKUP(J920,Budget!$J$2:$AB$2575,5,FALSE)</f>
        <v>16666.666666666672</v>
      </c>
    </row>
    <row r="921" spans="1:28" x14ac:dyDescent="0.2">
      <c r="A921" t="s">
        <v>1416</v>
      </c>
      <c r="B921" t="s">
        <v>1417</v>
      </c>
      <c r="C921" t="s">
        <v>1418</v>
      </c>
      <c r="D921" t="s">
        <v>1419</v>
      </c>
      <c r="E921" t="s">
        <v>396</v>
      </c>
      <c r="F921" t="s">
        <v>397</v>
      </c>
      <c r="G921" t="s">
        <v>56</v>
      </c>
      <c r="H921" t="s">
        <v>57</v>
      </c>
      <c r="I921" t="s">
        <v>21</v>
      </c>
      <c r="J921" t="s">
        <v>1433</v>
      </c>
      <c r="K921" s="3">
        <v>1876.1448579346195</v>
      </c>
      <c r="L921" s="3">
        <v>12592.477912283319</v>
      </c>
      <c r="M921" s="3">
        <v>605.11779305785853</v>
      </c>
      <c r="N921" s="3">
        <v>10137.303428736657</v>
      </c>
      <c r="O921" s="3">
        <v>6302.7609980031139</v>
      </c>
      <c r="P921" s="9">
        <f t="shared" si="77"/>
        <v>6302.7609980031139</v>
      </c>
      <c r="Q921" s="9">
        <f t="shared" si="81"/>
        <v>6302.7609980031139</v>
      </c>
      <c r="R921" s="9">
        <f t="shared" si="81"/>
        <v>6302.7609980031139</v>
      </c>
      <c r="S921" s="9">
        <f t="shared" si="81"/>
        <v>6302.7609980031139</v>
      </c>
      <c r="T921" s="9">
        <f t="shared" si="81"/>
        <v>6302.7609980031139</v>
      </c>
      <c r="U921" s="9">
        <f t="shared" si="81"/>
        <v>6302.7609980031139</v>
      </c>
      <c r="V921" s="9">
        <f t="shared" si="81"/>
        <v>6302.7609980031139</v>
      </c>
      <c r="W921" s="3">
        <f t="shared" si="80"/>
        <v>31513.804990015567</v>
      </c>
      <c r="X921" s="3">
        <f t="shared" si="78"/>
        <v>75633.131976037359</v>
      </c>
      <c r="Y921" s="3">
        <f>VLOOKUP(J921,[1]BD!$J$2:$W$2575,14,FALSE)</f>
        <v>100000</v>
      </c>
      <c r="Z921" s="3">
        <f t="shared" si="79"/>
        <v>24366.868023962641</v>
      </c>
      <c r="AA921" s="17">
        <f>VLOOKUP(J921,Budget!$J$2:$AB$2575,19,FALSE)</f>
        <v>41666.666666666672</v>
      </c>
      <c r="AB921" s="17">
        <f>VLOOKUP(J921,Budget!$J$2:$AB$2575,5,FALSE)</f>
        <v>8333.3333333333339</v>
      </c>
    </row>
    <row r="922" spans="1:28" x14ac:dyDescent="0.2">
      <c r="A922" t="s">
        <v>1416</v>
      </c>
      <c r="B922" t="s">
        <v>1417</v>
      </c>
      <c r="C922" t="s">
        <v>1418</v>
      </c>
      <c r="D922" t="s">
        <v>1419</v>
      </c>
      <c r="E922" t="s">
        <v>396</v>
      </c>
      <c r="F922" t="s">
        <v>397</v>
      </c>
      <c r="G922" t="s">
        <v>62</v>
      </c>
      <c r="H922" t="s">
        <v>63</v>
      </c>
      <c r="I922" t="s">
        <v>21</v>
      </c>
      <c r="J922" t="s">
        <v>1434</v>
      </c>
      <c r="K922" s="3">
        <v>772.56585794729847</v>
      </c>
      <c r="L922" s="3">
        <v>18.294369693353264</v>
      </c>
      <c r="M922" s="3">
        <v>692.40830045134408</v>
      </c>
      <c r="N922" s="3">
        <v>465.31933277876027</v>
      </c>
      <c r="O922" s="3">
        <v>487.14696521768906</v>
      </c>
      <c r="P922" s="9">
        <f t="shared" si="77"/>
        <v>487.14696521768911</v>
      </c>
      <c r="Q922" s="9">
        <f t="shared" si="81"/>
        <v>487.14696521768911</v>
      </c>
      <c r="R922" s="9">
        <f t="shared" si="81"/>
        <v>487.14696521768911</v>
      </c>
      <c r="S922" s="9">
        <f t="shared" si="81"/>
        <v>487.14696521768911</v>
      </c>
      <c r="T922" s="9">
        <f t="shared" si="81"/>
        <v>487.14696521768911</v>
      </c>
      <c r="U922" s="9">
        <f t="shared" si="81"/>
        <v>487.14696521768911</v>
      </c>
      <c r="V922" s="9">
        <f t="shared" si="81"/>
        <v>487.14696521768911</v>
      </c>
      <c r="W922" s="3">
        <f t="shared" si="80"/>
        <v>2435.7348260884455</v>
      </c>
      <c r="X922" s="3">
        <f t="shared" si="78"/>
        <v>5845.7635826122705</v>
      </c>
      <c r="Y922" s="3">
        <f>VLOOKUP(J922,[1]BD!$J$2:$W$2575,14,FALSE)</f>
        <v>30000</v>
      </c>
      <c r="Z922" s="3">
        <f t="shared" si="79"/>
        <v>24154.236417387729</v>
      </c>
      <c r="AA922" s="17">
        <f>VLOOKUP(J922,Budget!$J$2:$AB$2575,19,FALSE)</f>
        <v>12500</v>
      </c>
      <c r="AB922" s="17">
        <f>VLOOKUP(J922,Budget!$J$2:$AB$2575,5,FALSE)</f>
        <v>2500</v>
      </c>
    </row>
    <row r="923" spans="1:28" x14ac:dyDescent="0.2">
      <c r="A923" t="s">
        <v>1416</v>
      </c>
      <c r="B923" t="s">
        <v>1417</v>
      </c>
      <c r="C923" t="s">
        <v>1418</v>
      </c>
      <c r="D923" t="s">
        <v>1419</v>
      </c>
      <c r="E923" t="s">
        <v>396</v>
      </c>
      <c r="F923" t="s">
        <v>397</v>
      </c>
      <c r="G923" t="s">
        <v>65</v>
      </c>
      <c r="H923" t="s">
        <v>66</v>
      </c>
      <c r="I923" t="s">
        <v>21</v>
      </c>
      <c r="J923" t="s">
        <v>1435</v>
      </c>
      <c r="K923" s="3">
        <v>71.193219614872646</v>
      </c>
      <c r="L923" s="3">
        <v>1605.7285138524278</v>
      </c>
      <c r="M923" s="3">
        <v>1736.2525463402694</v>
      </c>
      <c r="N923" s="3">
        <v>1071.4472778936517</v>
      </c>
      <c r="O923" s="3">
        <v>1121.1553894253054</v>
      </c>
      <c r="P923" s="9">
        <f t="shared" si="77"/>
        <v>1121.1553894253054</v>
      </c>
      <c r="Q923" s="9">
        <f t="shared" si="81"/>
        <v>1121.1553894253054</v>
      </c>
      <c r="R923" s="9">
        <f t="shared" si="81"/>
        <v>1121.1553894253054</v>
      </c>
      <c r="S923" s="9">
        <f t="shared" si="81"/>
        <v>1121.1553894253054</v>
      </c>
      <c r="T923" s="9">
        <f t="shared" si="81"/>
        <v>1121.1553894253054</v>
      </c>
      <c r="U923" s="9">
        <f t="shared" si="81"/>
        <v>1121.1553894253054</v>
      </c>
      <c r="V923" s="9">
        <f t="shared" si="81"/>
        <v>1121.1553894253054</v>
      </c>
      <c r="W923" s="3">
        <f t="shared" si="80"/>
        <v>5605.7769471265274</v>
      </c>
      <c r="X923" s="3">
        <f t="shared" si="78"/>
        <v>13453.864673103662</v>
      </c>
      <c r="Y923" s="3">
        <f>VLOOKUP(J923,[1]BD!$J$2:$W$2575,14,FALSE)</f>
        <v>18000</v>
      </c>
      <c r="Z923" s="3">
        <f t="shared" si="79"/>
        <v>4546.1353268963376</v>
      </c>
      <c r="AA923" s="17">
        <f>VLOOKUP(J923,Budget!$J$2:$AB$2575,19,FALSE)</f>
        <v>7500</v>
      </c>
      <c r="AB923" s="17">
        <f>VLOOKUP(J923,Budget!$J$2:$AB$2575,5,FALSE)</f>
        <v>1500</v>
      </c>
    </row>
    <row r="924" spans="1:28" x14ac:dyDescent="0.2">
      <c r="A924" t="s">
        <v>1416</v>
      </c>
      <c r="B924" t="s">
        <v>1417</v>
      </c>
      <c r="C924" t="s">
        <v>1418</v>
      </c>
      <c r="D924" t="s">
        <v>1419</v>
      </c>
      <c r="E924" t="s">
        <v>396</v>
      </c>
      <c r="F924" t="s">
        <v>397</v>
      </c>
      <c r="G924" t="s">
        <v>68</v>
      </c>
      <c r="H924" t="s">
        <v>69</v>
      </c>
      <c r="I924" t="s">
        <v>21</v>
      </c>
      <c r="J924" t="s">
        <v>1436</v>
      </c>
      <c r="K924" s="3">
        <v>1972.2319322796418</v>
      </c>
      <c r="L924" s="3">
        <v>957.71900703385529</v>
      </c>
      <c r="M924" s="3">
        <v>246.51351853477061</v>
      </c>
      <c r="N924" s="3">
        <v>1716.4141363094975</v>
      </c>
      <c r="O924" s="3">
        <v>1223.2196485394413</v>
      </c>
      <c r="P924" s="9">
        <f t="shared" si="77"/>
        <v>1223.2196485394413</v>
      </c>
      <c r="Q924" s="9">
        <f t="shared" si="81"/>
        <v>1223.2196485394413</v>
      </c>
      <c r="R924" s="9">
        <f t="shared" si="81"/>
        <v>1223.2196485394413</v>
      </c>
      <c r="S924" s="9">
        <f t="shared" si="81"/>
        <v>1223.2196485394413</v>
      </c>
      <c r="T924" s="9">
        <f t="shared" si="81"/>
        <v>1223.2196485394413</v>
      </c>
      <c r="U924" s="9">
        <f t="shared" si="81"/>
        <v>1223.2196485394413</v>
      </c>
      <c r="V924" s="9">
        <f t="shared" si="81"/>
        <v>1223.2196485394413</v>
      </c>
      <c r="W924" s="3">
        <f t="shared" si="80"/>
        <v>6116.0982426972068</v>
      </c>
      <c r="X924" s="3">
        <f t="shared" si="78"/>
        <v>14678.635782473297</v>
      </c>
      <c r="Y924" s="3">
        <f>VLOOKUP(J924,[1]BD!$J$2:$W$2575,14,FALSE)</f>
        <v>36000</v>
      </c>
      <c r="Z924" s="3">
        <f t="shared" si="79"/>
        <v>21321.364217526701</v>
      </c>
      <c r="AA924" s="17">
        <f>VLOOKUP(J924,Budget!$J$2:$AB$2575,19,FALSE)</f>
        <v>15000</v>
      </c>
      <c r="AB924" s="17">
        <f>VLOOKUP(J924,Budget!$J$2:$AB$2575,5,FALSE)</f>
        <v>3000</v>
      </c>
    </row>
    <row r="925" spans="1:28" x14ac:dyDescent="0.2">
      <c r="A925" t="s">
        <v>1437</v>
      </c>
      <c r="B925" t="s">
        <v>1438</v>
      </c>
      <c r="C925" t="s">
        <v>1418</v>
      </c>
      <c r="D925" t="s">
        <v>1439</v>
      </c>
      <c r="E925" t="s">
        <v>948</v>
      </c>
      <c r="F925" t="s">
        <v>949</v>
      </c>
      <c r="G925" t="s">
        <v>15</v>
      </c>
      <c r="H925" t="s">
        <v>16</v>
      </c>
      <c r="I925" t="s">
        <v>17</v>
      </c>
      <c r="J925" t="s">
        <v>1440</v>
      </c>
      <c r="K925" s="3">
        <v>24779.79</v>
      </c>
      <c r="L925" s="3">
        <v>22344.720000000001</v>
      </c>
      <c r="M925" s="3">
        <v>22344.720000000001</v>
      </c>
      <c r="N925" s="3">
        <v>26428.43</v>
      </c>
      <c r="O925" s="3">
        <v>23974.415000000001</v>
      </c>
      <c r="P925" s="9">
        <f t="shared" si="77"/>
        <v>23974.415000000001</v>
      </c>
      <c r="Q925" s="9">
        <f t="shared" si="81"/>
        <v>23974.415000000001</v>
      </c>
      <c r="R925" s="9">
        <f t="shared" si="81"/>
        <v>23974.415000000001</v>
      </c>
      <c r="S925" s="9">
        <f t="shared" si="81"/>
        <v>23974.415000000001</v>
      </c>
      <c r="T925" s="9">
        <f t="shared" si="81"/>
        <v>23974.415000000001</v>
      </c>
      <c r="U925" s="9">
        <f t="shared" si="81"/>
        <v>23974.415000000001</v>
      </c>
      <c r="V925" s="9">
        <f t="shared" si="81"/>
        <v>23974.415000000001</v>
      </c>
      <c r="W925" s="3">
        <f t="shared" si="80"/>
        <v>119872.07500000001</v>
      </c>
      <c r="X925" s="3">
        <f t="shared" si="78"/>
        <v>287692.98000000004</v>
      </c>
      <c r="Y925" s="3">
        <f>VLOOKUP(J925,[1]BD!$J$2:$W$2575,14,FALSE)</f>
        <v>290714.65000000002</v>
      </c>
      <c r="Z925" s="3">
        <f t="shared" si="79"/>
        <v>3021.6699999999837</v>
      </c>
      <c r="AA925" s="17">
        <f>VLOOKUP(J925,Budget!$J$2:$AB$2575,19,FALSE)</f>
        <v>119096.65</v>
      </c>
      <c r="AB925" s="17">
        <f>VLOOKUP(J925,Budget!$J$2:$AB$2575,5,FALSE)</f>
        <v>26428.43</v>
      </c>
    </row>
    <row r="926" spans="1:28" x14ac:dyDescent="0.2">
      <c r="A926" t="s">
        <v>1437</v>
      </c>
      <c r="B926" t="s">
        <v>1438</v>
      </c>
      <c r="C926" t="s">
        <v>1418</v>
      </c>
      <c r="D926" t="s">
        <v>1439</v>
      </c>
      <c r="E926" t="s">
        <v>948</v>
      </c>
      <c r="F926" t="s">
        <v>949</v>
      </c>
      <c r="G926" t="s">
        <v>1292</v>
      </c>
      <c r="H926" t="s">
        <v>1293</v>
      </c>
      <c r="I926" t="s">
        <v>175</v>
      </c>
      <c r="J926" t="s">
        <v>1441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9">
        <f t="shared" si="77"/>
        <v>0</v>
      </c>
      <c r="Q926" s="9">
        <f t="shared" si="81"/>
        <v>0</v>
      </c>
      <c r="R926" s="9">
        <f t="shared" si="81"/>
        <v>0</v>
      </c>
      <c r="S926" s="9">
        <f t="shared" si="81"/>
        <v>0</v>
      </c>
      <c r="T926" s="9">
        <f t="shared" si="81"/>
        <v>0</v>
      </c>
      <c r="U926" s="9">
        <f t="shared" si="81"/>
        <v>0</v>
      </c>
      <c r="V926" s="9">
        <f t="shared" si="81"/>
        <v>0</v>
      </c>
      <c r="W926" s="3">
        <f t="shared" si="80"/>
        <v>0</v>
      </c>
      <c r="X926" s="3">
        <f t="shared" si="78"/>
        <v>0</v>
      </c>
      <c r="Y926" s="3">
        <f>VLOOKUP(J926,[1]BD!$J$2:$W$2575,14,FALSE)</f>
        <v>0</v>
      </c>
      <c r="Z926" s="3">
        <f t="shared" si="79"/>
        <v>0</v>
      </c>
      <c r="AA926" s="17">
        <f>VLOOKUP(J926,Budget!$J$2:$AB$2575,19,FALSE)</f>
        <v>0</v>
      </c>
      <c r="AB926" s="17">
        <f>VLOOKUP(J926,Budget!$J$2:$AB$2575,5,FALSE)</f>
        <v>0</v>
      </c>
    </row>
    <row r="927" spans="1:28" x14ac:dyDescent="0.2">
      <c r="A927" t="s">
        <v>1437</v>
      </c>
      <c r="B927" t="s">
        <v>1438</v>
      </c>
      <c r="C927" t="s">
        <v>1418</v>
      </c>
      <c r="D927" t="s">
        <v>1439</v>
      </c>
      <c r="E927" t="s">
        <v>948</v>
      </c>
      <c r="F927" t="s">
        <v>949</v>
      </c>
      <c r="G927" t="s">
        <v>1442</v>
      </c>
      <c r="H927" t="s">
        <v>1443</v>
      </c>
      <c r="I927" t="s">
        <v>175</v>
      </c>
      <c r="J927" t="s">
        <v>1444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9">
        <f t="shared" si="77"/>
        <v>0</v>
      </c>
      <c r="Q927" s="9">
        <f t="shared" si="81"/>
        <v>0</v>
      </c>
      <c r="R927" s="9">
        <f t="shared" si="81"/>
        <v>0</v>
      </c>
      <c r="S927" s="9">
        <f t="shared" si="81"/>
        <v>0</v>
      </c>
      <c r="T927" s="9">
        <f t="shared" si="81"/>
        <v>0</v>
      </c>
      <c r="U927" s="9">
        <f t="shared" si="81"/>
        <v>0</v>
      </c>
      <c r="V927" s="9">
        <f t="shared" si="81"/>
        <v>0</v>
      </c>
      <c r="W927" s="3">
        <f t="shared" si="80"/>
        <v>0</v>
      </c>
      <c r="X927" s="3">
        <f t="shared" si="78"/>
        <v>0</v>
      </c>
      <c r="Y927" s="3">
        <f>VLOOKUP(J927,[1]BD!$J$2:$W$2575,14,FALSE)</f>
        <v>0</v>
      </c>
      <c r="Z927" s="3">
        <f t="shared" si="79"/>
        <v>0</v>
      </c>
      <c r="AA927" s="17">
        <f>VLOOKUP(J927,Budget!$J$2:$AB$2575,19,FALSE)</f>
        <v>0</v>
      </c>
      <c r="AB927" s="17">
        <f>VLOOKUP(J927,Budget!$J$2:$AB$2575,5,FALSE)</f>
        <v>0</v>
      </c>
    </row>
    <row r="928" spans="1:28" x14ac:dyDescent="0.2">
      <c r="A928" t="s">
        <v>1437</v>
      </c>
      <c r="B928" t="s">
        <v>1438</v>
      </c>
      <c r="C928" t="s">
        <v>1418</v>
      </c>
      <c r="D928" t="s">
        <v>1439</v>
      </c>
      <c r="E928" t="s">
        <v>948</v>
      </c>
      <c r="F928" t="s">
        <v>949</v>
      </c>
      <c r="G928" t="s">
        <v>1301</v>
      </c>
      <c r="H928" t="s">
        <v>1302</v>
      </c>
      <c r="I928" t="s">
        <v>175</v>
      </c>
      <c r="J928" t="s">
        <v>1445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9">
        <f t="shared" si="77"/>
        <v>0</v>
      </c>
      <c r="Q928" s="9">
        <f t="shared" si="81"/>
        <v>0</v>
      </c>
      <c r="R928" s="9">
        <f t="shared" si="81"/>
        <v>0</v>
      </c>
      <c r="S928" s="9">
        <f t="shared" si="81"/>
        <v>0</v>
      </c>
      <c r="T928" s="9">
        <f t="shared" si="81"/>
        <v>0</v>
      </c>
      <c r="U928" s="9">
        <f t="shared" si="81"/>
        <v>0</v>
      </c>
      <c r="V928" s="9">
        <f t="shared" si="81"/>
        <v>0</v>
      </c>
      <c r="W928" s="3">
        <f t="shared" si="80"/>
        <v>0</v>
      </c>
      <c r="X928" s="3">
        <f t="shared" si="78"/>
        <v>0</v>
      </c>
      <c r="Y928" s="3">
        <f>VLOOKUP(J928,[1]BD!$J$2:$W$2575,14,FALSE)</f>
        <v>0</v>
      </c>
      <c r="Z928" s="3">
        <f t="shared" si="79"/>
        <v>0</v>
      </c>
      <c r="AA928" s="17">
        <f>VLOOKUP(J928,Budget!$J$2:$AB$2575,19,FALSE)</f>
        <v>0</v>
      </c>
      <c r="AB928" s="17">
        <f>VLOOKUP(J928,Budget!$J$2:$AB$2575,5,FALSE)</f>
        <v>0</v>
      </c>
    </row>
    <row r="929" spans="1:28" x14ac:dyDescent="0.2">
      <c r="A929" t="s">
        <v>1437</v>
      </c>
      <c r="B929" t="s">
        <v>1438</v>
      </c>
      <c r="C929" t="s">
        <v>1418</v>
      </c>
      <c r="D929" t="s">
        <v>1439</v>
      </c>
      <c r="E929" t="s">
        <v>948</v>
      </c>
      <c r="F929" t="s">
        <v>949</v>
      </c>
      <c r="G929" t="s">
        <v>1446</v>
      </c>
      <c r="H929" t="s">
        <v>1447</v>
      </c>
      <c r="I929" t="s">
        <v>179</v>
      </c>
      <c r="J929" t="s">
        <v>1448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9">
        <f t="shared" si="77"/>
        <v>0</v>
      </c>
      <c r="Q929" s="9">
        <f t="shared" si="81"/>
        <v>0</v>
      </c>
      <c r="R929" s="9">
        <f t="shared" si="81"/>
        <v>0</v>
      </c>
      <c r="S929" s="9">
        <f t="shared" si="81"/>
        <v>0</v>
      </c>
      <c r="T929" s="9">
        <f t="shared" si="81"/>
        <v>0</v>
      </c>
      <c r="U929" s="9">
        <f t="shared" si="81"/>
        <v>0</v>
      </c>
      <c r="V929" s="9">
        <f t="shared" si="81"/>
        <v>0</v>
      </c>
      <c r="W929" s="3">
        <f t="shared" si="80"/>
        <v>0</v>
      </c>
      <c r="X929" s="3">
        <f t="shared" si="78"/>
        <v>0</v>
      </c>
      <c r="Y929" s="3">
        <f>VLOOKUP(J929,[1]BD!$J$2:$W$2575,14,FALSE)</f>
        <v>0</v>
      </c>
      <c r="Z929" s="3">
        <f t="shared" si="79"/>
        <v>0</v>
      </c>
      <c r="AA929" s="17">
        <f>VLOOKUP(J929,Budget!$J$2:$AB$2575,19,FALSE)</f>
        <v>0</v>
      </c>
      <c r="AB929" s="17">
        <f>VLOOKUP(J929,Budget!$J$2:$AB$2575,5,FALSE)</f>
        <v>0</v>
      </c>
    </row>
    <row r="930" spans="1:28" x14ac:dyDescent="0.2">
      <c r="A930" t="s">
        <v>1437</v>
      </c>
      <c r="B930" t="s">
        <v>1438</v>
      </c>
      <c r="C930" t="s">
        <v>1418</v>
      </c>
      <c r="D930" t="s">
        <v>1439</v>
      </c>
      <c r="E930" t="s">
        <v>948</v>
      </c>
      <c r="F930" t="s">
        <v>949</v>
      </c>
      <c r="G930" t="s">
        <v>19</v>
      </c>
      <c r="H930" t="s">
        <v>20</v>
      </c>
      <c r="I930" t="s">
        <v>21</v>
      </c>
      <c r="J930" t="s">
        <v>1449</v>
      </c>
      <c r="K930" s="3">
        <v>71.153172218098774</v>
      </c>
      <c r="L930" s="3">
        <v>1172.9723582832896</v>
      </c>
      <c r="M930" s="3">
        <v>1937.3851486074013</v>
      </c>
      <c r="N930" s="3">
        <v>998.98584807154407</v>
      </c>
      <c r="O930" s="3">
        <v>1045.1241317950835</v>
      </c>
      <c r="P930" s="9">
        <f t="shared" si="77"/>
        <v>1045.1241317950835</v>
      </c>
      <c r="Q930" s="9">
        <f t="shared" si="81"/>
        <v>1045.1241317950835</v>
      </c>
      <c r="R930" s="9">
        <f t="shared" si="81"/>
        <v>1045.1241317950835</v>
      </c>
      <c r="S930" s="9">
        <f t="shared" si="81"/>
        <v>1045.1241317950835</v>
      </c>
      <c r="T930" s="9">
        <f t="shared" si="81"/>
        <v>1045.1241317950835</v>
      </c>
      <c r="U930" s="9">
        <f t="shared" si="81"/>
        <v>1045.1241317950835</v>
      </c>
      <c r="V930" s="9">
        <f t="shared" si="81"/>
        <v>1045.1241317950835</v>
      </c>
      <c r="W930" s="3">
        <f t="shared" si="80"/>
        <v>5225.6206589754174</v>
      </c>
      <c r="X930" s="3">
        <f t="shared" si="78"/>
        <v>12541.489581541005</v>
      </c>
      <c r="Y930" s="3">
        <f>VLOOKUP(J930,[1]BD!$J$2:$W$2575,14,FALSE)</f>
        <v>12600</v>
      </c>
      <c r="Z930" s="3">
        <f t="shared" si="79"/>
        <v>58.510418458994536</v>
      </c>
      <c r="AA930" s="17">
        <f>VLOOKUP(J930,Budget!$J$2:$AB$2575,19,FALSE)</f>
        <v>5400</v>
      </c>
      <c r="AB930" s="17">
        <f>VLOOKUP(J930,Budget!$J$2:$AB$2575,5,FALSE)</f>
        <v>600</v>
      </c>
    </row>
    <row r="931" spans="1:28" x14ac:dyDescent="0.2">
      <c r="A931" t="s">
        <v>1437</v>
      </c>
      <c r="B931" t="s">
        <v>1438</v>
      </c>
      <c r="C931" t="s">
        <v>1418</v>
      </c>
      <c r="D931" t="s">
        <v>1439</v>
      </c>
      <c r="E931" t="s">
        <v>948</v>
      </c>
      <c r="F931" t="s">
        <v>949</v>
      </c>
      <c r="G931" t="s">
        <v>23</v>
      </c>
      <c r="H931" t="s">
        <v>24</v>
      </c>
      <c r="I931" t="s">
        <v>21</v>
      </c>
      <c r="J931" t="s">
        <v>1450</v>
      </c>
      <c r="K931" s="3">
        <v>586.34557585818038</v>
      </c>
      <c r="L931" s="3">
        <v>866.83384566770599</v>
      </c>
      <c r="M931" s="3">
        <v>378.42060366478853</v>
      </c>
      <c r="N931" s="3">
        <v>22.196212351874543</v>
      </c>
      <c r="O931" s="3">
        <v>463.44905938563738</v>
      </c>
      <c r="P931" s="9">
        <f t="shared" si="77"/>
        <v>463.44905938563733</v>
      </c>
      <c r="Q931" s="9">
        <f t="shared" si="81"/>
        <v>463.44905938563733</v>
      </c>
      <c r="R931" s="9">
        <f t="shared" si="81"/>
        <v>463.44905938563733</v>
      </c>
      <c r="S931" s="9">
        <f t="shared" si="81"/>
        <v>463.44905938563733</v>
      </c>
      <c r="T931" s="9">
        <f t="shared" si="81"/>
        <v>463.44905938563733</v>
      </c>
      <c r="U931" s="9">
        <f t="shared" si="81"/>
        <v>463.44905938563733</v>
      </c>
      <c r="V931" s="9">
        <f t="shared" si="81"/>
        <v>463.44905938563733</v>
      </c>
      <c r="W931" s="3">
        <f t="shared" si="80"/>
        <v>2317.2452969281867</v>
      </c>
      <c r="X931" s="3">
        <f t="shared" si="78"/>
        <v>5561.3887126276468</v>
      </c>
      <c r="Y931" s="3">
        <f>VLOOKUP(J931,[1]BD!$J$2:$W$2575,14,FALSE)</f>
        <v>6720</v>
      </c>
      <c r="Z931" s="3">
        <f t="shared" si="79"/>
        <v>1158.6112873723532</v>
      </c>
      <c r="AA931" s="17">
        <f>VLOOKUP(J931,Budget!$J$2:$AB$2575,19,FALSE)</f>
        <v>2880</v>
      </c>
      <c r="AB931" s="17">
        <f>VLOOKUP(J931,Budget!$J$2:$AB$2575,5,FALSE)</f>
        <v>320</v>
      </c>
    </row>
    <row r="932" spans="1:28" x14ac:dyDescent="0.2">
      <c r="A932" t="s">
        <v>1437</v>
      </c>
      <c r="B932" t="s">
        <v>1438</v>
      </c>
      <c r="C932" t="s">
        <v>1418</v>
      </c>
      <c r="D932" t="s">
        <v>1439</v>
      </c>
      <c r="E932" t="s">
        <v>948</v>
      </c>
      <c r="F932" t="s">
        <v>949</v>
      </c>
      <c r="G932" t="s">
        <v>26</v>
      </c>
      <c r="H932" t="s">
        <v>27</v>
      </c>
      <c r="I932" t="s">
        <v>21</v>
      </c>
      <c r="J932" t="s">
        <v>1451</v>
      </c>
      <c r="K932" s="3">
        <v>183.463095600336</v>
      </c>
      <c r="L932" s="3">
        <v>32.787610440419058</v>
      </c>
      <c r="M932" s="3">
        <v>86.110362319095771</v>
      </c>
      <c r="N932" s="3">
        <v>205.34068687181212</v>
      </c>
      <c r="O932" s="3">
        <v>126.92543880791574</v>
      </c>
      <c r="P932" s="9">
        <f t="shared" si="77"/>
        <v>126.92543880791575</v>
      </c>
      <c r="Q932" s="9">
        <f t="shared" si="81"/>
        <v>126.92543880791575</v>
      </c>
      <c r="R932" s="9">
        <f t="shared" si="81"/>
        <v>126.92543880791575</v>
      </c>
      <c r="S932" s="9">
        <f t="shared" si="81"/>
        <v>126.92543880791575</v>
      </c>
      <c r="T932" s="9">
        <f t="shared" si="81"/>
        <v>126.92543880791575</v>
      </c>
      <c r="U932" s="9">
        <f t="shared" si="81"/>
        <v>126.92543880791575</v>
      </c>
      <c r="V932" s="9">
        <f t="shared" si="81"/>
        <v>126.92543880791575</v>
      </c>
      <c r="W932" s="3">
        <f t="shared" si="80"/>
        <v>634.62719403957874</v>
      </c>
      <c r="X932" s="3">
        <f t="shared" si="78"/>
        <v>1523.1052656949889</v>
      </c>
      <c r="Y932" s="3">
        <f>VLOOKUP(J932,[1]BD!$J$2:$W$2575,14,FALSE)</f>
        <v>1308</v>
      </c>
      <c r="Z932" s="3">
        <f t="shared" si="79"/>
        <v>-215.10526569498893</v>
      </c>
      <c r="AA932" s="17">
        <f>VLOOKUP(J932,Budget!$J$2:$AB$2575,19,FALSE)</f>
        <v>545</v>
      </c>
      <c r="AB932" s="17">
        <f>VLOOKUP(J932,Budget!$J$2:$AB$2575,5,FALSE)</f>
        <v>109</v>
      </c>
    </row>
    <row r="933" spans="1:28" x14ac:dyDescent="0.2">
      <c r="A933" t="s">
        <v>1437</v>
      </c>
      <c r="B933" t="s">
        <v>1438</v>
      </c>
      <c r="C933" t="s">
        <v>1418</v>
      </c>
      <c r="D933" t="s">
        <v>1439</v>
      </c>
      <c r="E933" t="s">
        <v>948</v>
      </c>
      <c r="F933" t="s">
        <v>949</v>
      </c>
      <c r="G933" t="s">
        <v>29</v>
      </c>
      <c r="H933" t="s">
        <v>30</v>
      </c>
      <c r="I933" t="s">
        <v>21</v>
      </c>
      <c r="J933" t="s">
        <v>1452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9">
        <f t="shared" si="77"/>
        <v>0</v>
      </c>
      <c r="Q933" s="9">
        <f t="shared" si="81"/>
        <v>0</v>
      </c>
      <c r="R933" s="9">
        <f t="shared" si="81"/>
        <v>0</v>
      </c>
      <c r="S933" s="9">
        <f t="shared" si="81"/>
        <v>0</v>
      </c>
      <c r="T933" s="9">
        <f t="shared" si="81"/>
        <v>0</v>
      </c>
      <c r="U933" s="9">
        <f t="shared" si="81"/>
        <v>0</v>
      </c>
      <c r="V933" s="9">
        <f t="shared" si="81"/>
        <v>0</v>
      </c>
      <c r="W933" s="3">
        <f t="shared" si="80"/>
        <v>0</v>
      </c>
      <c r="X933" s="3">
        <f t="shared" si="78"/>
        <v>0</v>
      </c>
      <c r="Y933" s="3">
        <f>VLOOKUP(J933,[1]BD!$J$2:$W$2575,14,FALSE)</f>
        <v>8050</v>
      </c>
      <c r="Z933" s="3">
        <f t="shared" si="79"/>
        <v>8050</v>
      </c>
      <c r="AA933" s="17">
        <f>VLOOKUP(J933,Budget!$J$2:$AB$2575,19,FALSE)</f>
        <v>8050</v>
      </c>
      <c r="AB933" s="17">
        <f>VLOOKUP(J933,Budget!$J$2:$AB$2575,5,FALSE)</f>
        <v>0</v>
      </c>
    </row>
    <row r="934" spans="1:28" x14ac:dyDescent="0.2">
      <c r="A934" t="s">
        <v>1437</v>
      </c>
      <c r="B934" t="s">
        <v>1438</v>
      </c>
      <c r="C934" t="s">
        <v>1418</v>
      </c>
      <c r="D934" t="s">
        <v>1439</v>
      </c>
      <c r="E934" t="s">
        <v>948</v>
      </c>
      <c r="F934" t="s">
        <v>949</v>
      </c>
      <c r="G934" t="s">
        <v>32</v>
      </c>
      <c r="H934" t="s">
        <v>33</v>
      </c>
      <c r="I934" t="s">
        <v>21</v>
      </c>
      <c r="J934" t="s">
        <v>1453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9">
        <f t="shared" si="77"/>
        <v>0</v>
      </c>
      <c r="Q934" s="9">
        <f t="shared" si="81"/>
        <v>0</v>
      </c>
      <c r="R934" s="9">
        <f t="shared" si="81"/>
        <v>0</v>
      </c>
      <c r="S934" s="9">
        <f t="shared" si="81"/>
        <v>0</v>
      </c>
      <c r="T934" s="9">
        <f t="shared" si="81"/>
        <v>0</v>
      </c>
      <c r="U934" s="9">
        <f t="shared" si="81"/>
        <v>0</v>
      </c>
      <c r="V934" s="9">
        <f t="shared" si="81"/>
        <v>0</v>
      </c>
      <c r="W934" s="3">
        <f t="shared" si="80"/>
        <v>0</v>
      </c>
      <c r="X934" s="3">
        <f t="shared" si="78"/>
        <v>0</v>
      </c>
      <c r="Y934" s="3">
        <f>VLOOKUP(J934,[1]BD!$J$2:$W$2575,14,FALSE)</f>
        <v>2500</v>
      </c>
      <c r="Z934" s="3">
        <f t="shared" si="79"/>
        <v>2500</v>
      </c>
      <c r="AA934" s="17">
        <f>VLOOKUP(J934,Budget!$J$2:$AB$2575,19,FALSE)</f>
        <v>2500</v>
      </c>
      <c r="AB934" s="17">
        <f>VLOOKUP(J934,Budget!$J$2:$AB$2575,5,FALSE)</f>
        <v>0</v>
      </c>
    </row>
    <row r="935" spans="1:28" x14ac:dyDescent="0.2">
      <c r="A935" t="s">
        <v>1437</v>
      </c>
      <c r="B935" t="s">
        <v>1438</v>
      </c>
      <c r="C935" t="s">
        <v>1418</v>
      </c>
      <c r="D935" t="s">
        <v>1439</v>
      </c>
      <c r="E935" t="s">
        <v>948</v>
      </c>
      <c r="F935" t="s">
        <v>949</v>
      </c>
      <c r="G935" t="s">
        <v>35</v>
      </c>
      <c r="H935" t="s">
        <v>36</v>
      </c>
      <c r="I935" t="s">
        <v>21</v>
      </c>
      <c r="J935" t="s">
        <v>1454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9">
        <f t="shared" si="77"/>
        <v>0</v>
      </c>
      <c r="Q935" s="9">
        <f t="shared" si="81"/>
        <v>0</v>
      </c>
      <c r="R935" s="9">
        <f t="shared" si="81"/>
        <v>0</v>
      </c>
      <c r="S935" s="9">
        <f t="shared" si="81"/>
        <v>0</v>
      </c>
      <c r="T935" s="9">
        <f t="shared" si="81"/>
        <v>0</v>
      </c>
      <c r="U935" s="9">
        <f t="shared" si="81"/>
        <v>0</v>
      </c>
      <c r="V935" s="9">
        <f t="shared" si="81"/>
        <v>0</v>
      </c>
      <c r="W935" s="3">
        <f t="shared" si="80"/>
        <v>0</v>
      </c>
      <c r="X935" s="3">
        <f t="shared" si="78"/>
        <v>0</v>
      </c>
      <c r="Y935" s="3">
        <f>VLOOKUP(J935,[1]BD!$J$2:$W$2575,14,FALSE)</f>
        <v>600</v>
      </c>
      <c r="Z935" s="3">
        <f t="shared" si="79"/>
        <v>600</v>
      </c>
      <c r="AA935" s="17">
        <f>VLOOKUP(J935,Budget!$J$2:$AB$2575,19,FALSE)</f>
        <v>600</v>
      </c>
      <c r="AB935" s="17">
        <f>VLOOKUP(J935,Budget!$J$2:$AB$2575,5,FALSE)</f>
        <v>0</v>
      </c>
    </row>
    <row r="936" spans="1:28" x14ac:dyDescent="0.2">
      <c r="A936" t="s">
        <v>1437</v>
      </c>
      <c r="B936" t="s">
        <v>1438</v>
      </c>
      <c r="C936" t="s">
        <v>1418</v>
      </c>
      <c r="D936" t="s">
        <v>1439</v>
      </c>
      <c r="E936" t="s">
        <v>948</v>
      </c>
      <c r="F936" t="s">
        <v>949</v>
      </c>
      <c r="G936" t="s">
        <v>38</v>
      </c>
      <c r="H936" t="s">
        <v>39</v>
      </c>
      <c r="I936" t="s">
        <v>21</v>
      </c>
      <c r="J936" t="s">
        <v>1455</v>
      </c>
      <c r="K936" s="3">
        <v>862.67141572831758</v>
      </c>
      <c r="L936" s="3">
        <v>1331.4553455423386</v>
      </c>
      <c r="M936" s="3">
        <v>817.92828803555017</v>
      </c>
      <c r="N936" s="3">
        <v>1658.5296122184834</v>
      </c>
      <c r="O936" s="3">
        <v>1167.6461653811725</v>
      </c>
      <c r="P936" s="9">
        <f t="shared" si="77"/>
        <v>1167.6461653811725</v>
      </c>
      <c r="Q936" s="9">
        <f t="shared" si="81"/>
        <v>1167.6461653811725</v>
      </c>
      <c r="R936" s="9">
        <f t="shared" si="81"/>
        <v>1167.6461653811725</v>
      </c>
      <c r="S936" s="9">
        <f t="shared" si="81"/>
        <v>1167.6461653811725</v>
      </c>
      <c r="T936" s="9">
        <f t="shared" si="81"/>
        <v>1167.6461653811725</v>
      </c>
      <c r="U936" s="9">
        <f t="shared" si="81"/>
        <v>1167.6461653811725</v>
      </c>
      <c r="V936" s="9">
        <f t="shared" si="81"/>
        <v>1167.6461653811725</v>
      </c>
      <c r="W936" s="3">
        <f t="shared" si="80"/>
        <v>5838.2308269058631</v>
      </c>
      <c r="X936" s="3">
        <f t="shared" si="78"/>
        <v>14011.753984574074</v>
      </c>
      <c r="Y936" s="3">
        <f>VLOOKUP(J936,[1]BD!$J$2:$W$2575,14,FALSE)</f>
        <v>17177.445674419454</v>
      </c>
      <c r="Z936" s="3">
        <f t="shared" si="79"/>
        <v>3165.6916898453801</v>
      </c>
      <c r="AA936" s="17">
        <f>VLOOKUP(J936,Budget!$J$2:$AB$2575,19,FALSE)</f>
        <v>7157.269031008107</v>
      </c>
      <c r="AB936" s="17">
        <f>VLOOKUP(J936,Budget!$J$2:$AB$2575,5,FALSE)</f>
        <v>1431.4538062016213</v>
      </c>
    </row>
    <row r="937" spans="1:28" x14ac:dyDescent="0.2">
      <c r="A937" t="s">
        <v>1437</v>
      </c>
      <c r="B937" t="s">
        <v>1438</v>
      </c>
      <c r="C937" t="s">
        <v>1418</v>
      </c>
      <c r="D937" t="s">
        <v>1439</v>
      </c>
      <c r="E937" t="s">
        <v>948</v>
      </c>
      <c r="F937" t="s">
        <v>949</v>
      </c>
      <c r="G937" t="s">
        <v>41</v>
      </c>
      <c r="H937" t="s">
        <v>42</v>
      </c>
      <c r="I937" t="s">
        <v>21</v>
      </c>
      <c r="J937" t="s">
        <v>1456</v>
      </c>
      <c r="K937" s="3">
        <v>289.50905111141373</v>
      </c>
      <c r="L937" s="3">
        <v>210.83967326996358</v>
      </c>
      <c r="M937" s="3">
        <v>28.811577580584473</v>
      </c>
      <c r="N937" s="3">
        <v>63.929506681558841</v>
      </c>
      <c r="O937" s="3">
        <v>148.27245216088016</v>
      </c>
      <c r="P937" s="9">
        <f t="shared" si="77"/>
        <v>148.27245216088016</v>
      </c>
      <c r="Q937" s="9">
        <f t="shared" si="81"/>
        <v>148.27245216088016</v>
      </c>
      <c r="R937" s="9">
        <f t="shared" si="81"/>
        <v>148.27245216088016</v>
      </c>
      <c r="S937" s="9">
        <f t="shared" si="81"/>
        <v>148.27245216088016</v>
      </c>
      <c r="T937" s="9">
        <f t="shared" si="81"/>
        <v>148.27245216088016</v>
      </c>
      <c r="U937" s="9">
        <f t="shared" si="81"/>
        <v>148.27245216088016</v>
      </c>
      <c r="V937" s="9">
        <f t="shared" si="81"/>
        <v>148.27245216088016</v>
      </c>
      <c r="W937" s="3">
        <f t="shared" si="80"/>
        <v>741.36226080440088</v>
      </c>
      <c r="X937" s="3">
        <f t="shared" si="78"/>
        <v>1779.2694259305624</v>
      </c>
      <c r="Y937" s="3">
        <f>VLOOKUP(J937,[1]BD!$J$2:$W$2575,14,FALSE)</f>
        <v>2640</v>
      </c>
      <c r="Z937" s="3">
        <f t="shared" si="79"/>
        <v>860.73057406943758</v>
      </c>
      <c r="AA937" s="17">
        <f>VLOOKUP(J937,Budget!$J$2:$AB$2575,19,FALSE)</f>
        <v>1100</v>
      </c>
      <c r="AB937" s="17">
        <f>VLOOKUP(J937,Budget!$J$2:$AB$2575,5,FALSE)</f>
        <v>220</v>
      </c>
    </row>
    <row r="938" spans="1:28" x14ac:dyDescent="0.2">
      <c r="A938" t="s">
        <v>1437</v>
      </c>
      <c r="B938" t="s">
        <v>1438</v>
      </c>
      <c r="C938" t="s">
        <v>1418</v>
      </c>
      <c r="D938" t="s">
        <v>1439</v>
      </c>
      <c r="E938" t="s">
        <v>948</v>
      </c>
      <c r="F938" t="s">
        <v>949</v>
      </c>
      <c r="G938" t="s">
        <v>44</v>
      </c>
      <c r="H938" t="s">
        <v>45</v>
      </c>
      <c r="I938" t="s">
        <v>21</v>
      </c>
      <c r="J938" t="s">
        <v>1457</v>
      </c>
      <c r="K938" s="3">
        <v>5.7897079338005133</v>
      </c>
      <c r="L938" s="3">
        <v>19.455447420768039</v>
      </c>
      <c r="M938" s="3">
        <v>74.567639634943646</v>
      </c>
      <c r="N938" s="3">
        <v>15.534772724351411</v>
      </c>
      <c r="O938" s="3">
        <v>28.836891928465903</v>
      </c>
      <c r="P938" s="9">
        <f t="shared" si="77"/>
        <v>28.836891928465899</v>
      </c>
      <c r="Q938" s="9">
        <f t="shared" si="81"/>
        <v>28.836891928465899</v>
      </c>
      <c r="R938" s="9">
        <f t="shared" si="81"/>
        <v>28.836891928465899</v>
      </c>
      <c r="S938" s="9">
        <f t="shared" si="81"/>
        <v>28.836891928465899</v>
      </c>
      <c r="T938" s="9">
        <f t="shared" si="81"/>
        <v>28.836891928465899</v>
      </c>
      <c r="U938" s="9">
        <f t="shared" si="81"/>
        <v>28.836891928465899</v>
      </c>
      <c r="V938" s="9">
        <f t="shared" si="81"/>
        <v>28.836891928465899</v>
      </c>
      <c r="W938" s="3">
        <f t="shared" si="80"/>
        <v>144.1844596423295</v>
      </c>
      <c r="X938" s="3">
        <f t="shared" si="78"/>
        <v>346.04270314159072</v>
      </c>
      <c r="Y938" s="3">
        <f>VLOOKUP(J938,[1]BD!$J$2:$W$2575,14,FALSE)</f>
        <v>600</v>
      </c>
      <c r="Z938" s="3">
        <f t="shared" si="79"/>
        <v>253.95729685840928</v>
      </c>
      <c r="AA938" s="17">
        <f>VLOOKUP(J938,Budget!$J$2:$AB$2575,19,FALSE)</f>
        <v>250</v>
      </c>
      <c r="AB938" s="17">
        <f>VLOOKUP(J938,Budget!$J$2:$AB$2575,5,FALSE)</f>
        <v>50</v>
      </c>
    </row>
    <row r="939" spans="1:28" x14ac:dyDescent="0.2">
      <c r="A939" t="s">
        <v>1437</v>
      </c>
      <c r="B939" t="s">
        <v>1438</v>
      </c>
      <c r="C939" t="s">
        <v>1418</v>
      </c>
      <c r="D939" t="s">
        <v>1439</v>
      </c>
      <c r="E939" t="s">
        <v>948</v>
      </c>
      <c r="F939" t="s">
        <v>949</v>
      </c>
      <c r="G939" t="s">
        <v>50</v>
      </c>
      <c r="H939" t="s">
        <v>51</v>
      </c>
      <c r="I939" t="s">
        <v>21</v>
      </c>
      <c r="J939" t="s">
        <v>1458</v>
      </c>
      <c r="K939" s="3">
        <v>3.6921954262441443</v>
      </c>
      <c r="L939" s="3">
        <v>91.577514747702594</v>
      </c>
      <c r="M939" s="3">
        <v>82.967843964974492</v>
      </c>
      <c r="N939" s="3">
        <v>163.24598405001097</v>
      </c>
      <c r="O939" s="3">
        <v>85.370884547233047</v>
      </c>
      <c r="P939" s="9">
        <f t="shared" si="77"/>
        <v>85.370884547233047</v>
      </c>
      <c r="Q939" s="9">
        <f t="shared" si="81"/>
        <v>85.370884547233047</v>
      </c>
      <c r="R939" s="9">
        <f t="shared" si="81"/>
        <v>85.370884547233047</v>
      </c>
      <c r="S939" s="9">
        <f t="shared" si="81"/>
        <v>85.370884547233047</v>
      </c>
      <c r="T939" s="9">
        <f t="shared" si="81"/>
        <v>85.370884547233047</v>
      </c>
      <c r="U939" s="9">
        <f t="shared" si="81"/>
        <v>85.370884547233047</v>
      </c>
      <c r="V939" s="9">
        <f t="shared" si="81"/>
        <v>85.370884547233047</v>
      </c>
      <c r="W939" s="3">
        <f t="shared" si="80"/>
        <v>426.85442273616525</v>
      </c>
      <c r="X939" s="3">
        <f t="shared" si="78"/>
        <v>1024.4506145667963</v>
      </c>
      <c r="Y939" s="3">
        <f>VLOOKUP(J939,[1]BD!$J$2:$W$2575,14,FALSE)</f>
        <v>1320</v>
      </c>
      <c r="Z939" s="3">
        <f t="shared" si="79"/>
        <v>295.54938543320372</v>
      </c>
      <c r="AA939" s="17">
        <f>VLOOKUP(J939,Budget!$J$2:$AB$2575,19,FALSE)</f>
        <v>550</v>
      </c>
      <c r="AB939" s="17">
        <f>VLOOKUP(J939,Budget!$J$2:$AB$2575,5,FALSE)</f>
        <v>110</v>
      </c>
    </row>
    <row r="940" spans="1:28" x14ac:dyDescent="0.2">
      <c r="A940" t="s">
        <v>1437</v>
      </c>
      <c r="B940" t="s">
        <v>1438</v>
      </c>
      <c r="C940" t="s">
        <v>1418</v>
      </c>
      <c r="D940" t="s">
        <v>1439</v>
      </c>
      <c r="E940" t="s">
        <v>948</v>
      </c>
      <c r="F940" t="s">
        <v>949</v>
      </c>
      <c r="G940" t="s">
        <v>53</v>
      </c>
      <c r="H940" t="s">
        <v>54</v>
      </c>
      <c r="I940" t="s">
        <v>21</v>
      </c>
      <c r="J940" t="s">
        <v>1459</v>
      </c>
      <c r="K940" s="3">
        <v>0</v>
      </c>
      <c r="L940" s="3">
        <v>7108.3398878225189</v>
      </c>
      <c r="M940" s="3">
        <v>6391.7864240851613</v>
      </c>
      <c r="N940" s="3">
        <v>2183.0184090280832</v>
      </c>
      <c r="O940" s="3">
        <v>3920.7861802339407</v>
      </c>
      <c r="P940" s="9">
        <f t="shared" si="77"/>
        <v>3920.7861802339407</v>
      </c>
      <c r="Q940" s="9">
        <f t="shared" si="81"/>
        <v>3920.7861802339407</v>
      </c>
      <c r="R940" s="9">
        <f t="shared" si="81"/>
        <v>3920.7861802339407</v>
      </c>
      <c r="S940" s="9">
        <f t="shared" si="81"/>
        <v>3920.7861802339407</v>
      </c>
      <c r="T940" s="9">
        <f t="shared" si="81"/>
        <v>3920.7861802339407</v>
      </c>
      <c r="U940" s="9">
        <f t="shared" si="81"/>
        <v>3920.7861802339407</v>
      </c>
      <c r="V940" s="9">
        <f t="shared" si="81"/>
        <v>3920.7861802339407</v>
      </c>
      <c r="W940" s="3">
        <f t="shared" si="80"/>
        <v>19603.930901169704</v>
      </c>
      <c r="X940" s="3">
        <f t="shared" si="78"/>
        <v>47049.43416280728</v>
      </c>
      <c r="Y940" s="3">
        <f>VLOOKUP(J940,[1]BD!$J$2:$W$2575,14,FALSE)</f>
        <v>70000</v>
      </c>
      <c r="Z940" s="3">
        <f t="shared" si="79"/>
        <v>22950.56583719272</v>
      </c>
      <c r="AA940" s="17">
        <f>VLOOKUP(J940,Budget!$J$2:$AB$2575,19,FALSE)</f>
        <v>31315.78947368421</v>
      </c>
      <c r="AB940" s="17">
        <f>VLOOKUP(J940,Budget!$J$2:$AB$2575,5,FALSE)</f>
        <v>14736.842105263157</v>
      </c>
    </row>
    <row r="941" spans="1:28" x14ac:dyDescent="0.2">
      <c r="A941" t="s">
        <v>1437</v>
      </c>
      <c r="B941" t="s">
        <v>1438</v>
      </c>
      <c r="C941" t="s">
        <v>1418</v>
      </c>
      <c r="D941" t="s">
        <v>1439</v>
      </c>
      <c r="E941" t="s">
        <v>948</v>
      </c>
      <c r="F941" t="s">
        <v>949</v>
      </c>
      <c r="G941" t="s">
        <v>56</v>
      </c>
      <c r="H941" t="s">
        <v>57</v>
      </c>
      <c r="I941" t="s">
        <v>21</v>
      </c>
      <c r="J941" t="s">
        <v>1460</v>
      </c>
      <c r="K941" s="3">
        <v>0</v>
      </c>
      <c r="L941" s="3">
        <v>0</v>
      </c>
      <c r="M941" s="3">
        <v>0</v>
      </c>
      <c r="N941" s="3">
        <v>3330.4194502684304</v>
      </c>
      <c r="O941" s="3">
        <v>832.6048625671076</v>
      </c>
      <c r="P941" s="9">
        <f t="shared" si="77"/>
        <v>832.6048625671076</v>
      </c>
      <c r="Q941" s="9">
        <f t="shared" si="81"/>
        <v>832.6048625671076</v>
      </c>
      <c r="R941" s="9">
        <f t="shared" si="81"/>
        <v>832.6048625671076</v>
      </c>
      <c r="S941" s="9">
        <f t="shared" si="81"/>
        <v>832.6048625671076</v>
      </c>
      <c r="T941" s="9">
        <f t="shared" si="81"/>
        <v>832.6048625671076</v>
      </c>
      <c r="U941" s="9">
        <f t="shared" si="81"/>
        <v>832.6048625671076</v>
      </c>
      <c r="V941" s="9">
        <f t="shared" si="81"/>
        <v>832.6048625671076</v>
      </c>
      <c r="W941" s="3">
        <f t="shared" si="80"/>
        <v>4163.0243128355378</v>
      </c>
      <c r="X941" s="3">
        <f t="shared" si="78"/>
        <v>9991.2583508052921</v>
      </c>
      <c r="Y941" s="3">
        <f>VLOOKUP(J941,[1]BD!$J$2:$W$2575,14,FALSE)</f>
        <v>50000</v>
      </c>
      <c r="Z941" s="3">
        <f t="shared" si="79"/>
        <v>40008.741649194708</v>
      </c>
      <c r="AA941" s="17">
        <f>VLOOKUP(J941,Budget!$J$2:$AB$2575,19,FALSE)</f>
        <v>15131.57894736842</v>
      </c>
      <c r="AB941" s="17">
        <f>VLOOKUP(J941,Budget!$J$2:$AB$2575,5,FALSE)</f>
        <v>6578.9473684210525</v>
      </c>
    </row>
    <row r="942" spans="1:28" x14ac:dyDescent="0.2">
      <c r="A942" t="s">
        <v>1437</v>
      </c>
      <c r="B942" t="s">
        <v>1438</v>
      </c>
      <c r="C942" t="s">
        <v>1418</v>
      </c>
      <c r="D942" t="s">
        <v>1439</v>
      </c>
      <c r="E942" t="s">
        <v>948</v>
      </c>
      <c r="F942" t="s">
        <v>949</v>
      </c>
      <c r="G942" t="s">
        <v>62</v>
      </c>
      <c r="H942" t="s">
        <v>63</v>
      </c>
      <c r="I942" t="s">
        <v>21</v>
      </c>
      <c r="J942" t="s">
        <v>1461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9">
        <f t="shared" si="77"/>
        <v>0</v>
      </c>
      <c r="Q942" s="9">
        <f t="shared" si="81"/>
        <v>0</v>
      </c>
      <c r="R942" s="9">
        <f t="shared" si="81"/>
        <v>0</v>
      </c>
      <c r="S942" s="9">
        <f t="shared" si="81"/>
        <v>0</v>
      </c>
      <c r="T942" s="9">
        <f t="shared" si="81"/>
        <v>0</v>
      </c>
      <c r="U942" s="9">
        <f t="shared" si="81"/>
        <v>0</v>
      </c>
      <c r="V942" s="9">
        <f t="shared" si="81"/>
        <v>0</v>
      </c>
      <c r="W942" s="3">
        <f t="shared" si="80"/>
        <v>0</v>
      </c>
      <c r="X942" s="3">
        <f t="shared" si="78"/>
        <v>0</v>
      </c>
      <c r="Y942" s="3">
        <f>VLOOKUP(J942,[1]BD!$J$2:$W$2575,14,FALSE)</f>
        <v>9000</v>
      </c>
      <c r="Z942" s="3">
        <f t="shared" si="79"/>
        <v>9000</v>
      </c>
      <c r="AA942" s="17">
        <f>VLOOKUP(J942,Budget!$J$2:$AB$2575,19,FALSE)</f>
        <v>4500</v>
      </c>
      <c r="AB942" s="17">
        <f>VLOOKUP(J942,Budget!$J$2:$AB$2575,5,FALSE)</f>
        <v>0</v>
      </c>
    </row>
    <row r="943" spans="1:28" x14ac:dyDescent="0.2">
      <c r="A943" t="s">
        <v>1437</v>
      </c>
      <c r="B943" t="s">
        <v>1438</v>
      </c>
      <c r="C943" t="s">
        <v>1418</v>
      </c>
      <c r="D943" t="s">
        <v>1439</v>
      </c>
      <c r="E943" t="s">
        <v>948</v>
      </c>
      <c r="F943" t="s">
        <v>949</v>
      </c>
      <c r="G943" t="s">
        <v>65</v>
      </c>
      <c r="H943" t="s">
        <v>66</v>
      </c>
      <c r="I943" t="s">
        <v>21</v>
      </c>
      <c r="J943" t="s">
        <v>1462</v>
      </c>
      <c r="K943" s="3">
        <v>188.47523439905933</v>
      </c>
      <c r="L943" s="3">
        <v>509.03352671246444</v>
      </c>
      <c r="M943" s="3">
        <v>325.05628445829672</v>
      </c>
      <c r="N943" s="3">
        <v>648.74440645677487</v>
      </c>
      <c r="O943" s="3">
        <v>417.82736300664885</v>
      </c>
      <c r="P943" s="9">
        <f t="shared" si="77"/>
        <v>417.82736300664885</v>
      </c>
      <c r="Q943" s="9">
        <f t="shared" si="81"/>
        <v>417.82736300664885</v>
      </c>
      <c r="R943" s="9">
        <f t="shared" si="81"/>
        <v>417.82736300664885</v>
      </c>
      <c r="S943" s="9">
        <f t="shared" si="81"/>
        <v>417.82736300664885</v>
      </c>
      <c r="T943" s="9">
        <f t="shared" si="81"/>
        <v>417.82736300664885</v>
      </c>
      <c r="U943" s="9">
        <f t="shared" si="81"/>
        <v>417.82736300664885</v>
      </c>
      <c r="V943" s="9">
        <f t="shared" si="81"/>
        <v>417.82736300664885</v>
      </c>
      <c r="W943" s="3">
        <f t="shared" si="80"/>
        <v>2089.1368150332441</v>
      </c>
      <c r="X943" s="3">
        <f t="shared" si="78"/>
        <v>5013.9283560797858</v>
      </c>
      <c r="Y943" s="3">
        <f>VLOOKUP(J943,[1]BD!$J$2:$W$2575,14,FALSE)</f>
        <v>6000</v>
      </c>
      <c r="Z943" s="3">
        <f t="shared" si="79"/>
        <v>986.07164392021423</v>
      </c>
      <c r="AA943" s="17">
        <f>VLOOKUP(J943,Budget!$J$2:$AB$2575,19,FALSE)</f>
        <v>2500</v>
      </c>
      <c r="AB943" s="17">
        <f>VLOOKUP(J943,Budget!$J$2:$AB$2575,5,FALSE)</f>
        <v>500</v>
      </c>
    </row>
    <row r="944" spans="1:28" x14ac:dyDescent="0.2">
      <c r="A944" t="s">
        <v>1437</v>
      </c>
      <c r="B944" t="s">
        <v>1438</v>
      </c>
      <c r="C944" t="s">
        <v>1418</v>
      </c>
      <c r="D944" t="s">
        <v>1439</v>
      </c>
      <c r="E944" t="s">
        <v>948</v>
      </c>
      <c r="F944" t="s">
        <v>949</v>
      </c>
      <c r="G944" t="s">
        <v>68</v>
      </c>
      <c r="H944" t="s">
        <v>69</v>
      </c>
      <c r="I944" t="s">
        <v>21</v>
      </c>
      <c r="J944" t="s">
        <v>1463</v>
      </c>
      <c r="K944" s="3">
        <v>67.617279424571024</v>
      </c>
      <c r="L944" s="3">
        <v>67.764005938275702</v>
      </c>
      <c r="M944" s="3">
        <v>156.73353498993617</v>
      </c>
      <c r="N944" s="3">
        <v>119.37689225830744</v>
      </c>
      <c r="O944" s="3">
        <v>102.87292815277257</v>
      </c>
      <c r="P944" s="9">
        <f t="shared" si="77"/>
        <v>102.87292815277257</v>
      </c>
      <c r="Q944" s="9">
        <f t="shared" si="81"/>
        <v>102.87292815277257</v>
      </c>
      <c r="R944" s="9">
        <f t="shared" si="81"/>
        <v>102.87292815277257</v>
      </c>
      <c r="S944" s="9">
        <f t="shared" si="81"/>
        <v>102.87292815277257</v>
      </c>
      <c r="T944" s="9">
        <f t="shared" si="81"/>
        <v>102.87292815277257</v>
      </c>
      <c r="U944" s="9">
        <f t="shared" ref="Q944:V987" si="82">SUM($K944:$O944)/5</f>
        <v>102.87292815277257</v>
      </c>
      <c r="V944" s="9">
        <f t="shared" si="82"/>
        <v>102.87292815277257</v>
      </c>
      <c r="W944" s="3">
        <f t="shared" si="80"/>
        <v>514.36464076386289</v>
      </c>
      <c r="X944" s="3">
        <f t="shared" si="78"/>
        <v>1234.475137833271</v>
      </c>
      <c r="Y944" s="3">
        <f>VLOOKUP(J944,[1]BD!$J$2:$W$2575,14,FALSE)</f>
        <v>11200</v>
      </c>
      <c r="Z944" s="3">
        <f t="shared" si="79"/>
        <v>9965.5248621667288</v>
      </c>
      <c r="AA944" s="17">
        <f>VLOOKUP(J944,Budget!$J$2:$AB$2575,19,FALSE)</f>
        <v>500</v>
      </c>
      <c r="AB944" s="17">
        <f>VLOOKUP(J944,Budget!$J$2:$AB$2575,5,FALSE)</f>
        <v>100</v>
      </c>
    </row>
    <row r="945" spans="1:28" x14ac:dyDescent="0.2">
      <c r="A945" t="s">
        <v>1437</v>
      </c>
      <c r="B945" t="s">
        <v>1438</v>
      </c>
      <c r="C945" t="s">
        <v>1418</v>
      </c>
      <c r="D945" t="s">
        <v>1439</v>
      </c>
      <c r="E945" t="s">
        <v>948</v>
      </c>
      <c r="F945" t="s">
        <v>949</v>
      </c>
      <c r="G945" t="s">
        <v>217</v>
      </c>
      <c r="H945" t="s">
        <v>218</v>
      </c>
      <c r="I945" t="s">
        <v>21</v>
      </c>
      <c r="J945" t="s">
        <v>1464</v>
      </c>
      <c r="K945" s="3">
        <v>0</v>
      </c>
      <c r="L945" s="3">
        <v>0</v>
      </c>
      <c r="M945" s="3">
        <v>1194.6062384950355</v>
      </c>
      <c r="N945" s="3">
        <v>0</v>
      </c>
      <c r="O945" s="3">
        <v>298.65155962375889</v>
      </c>
      <c r="P945" s="9">
        <f t="shared" si="77"/>
        <v>298.65155962375889</v>
      </c>
      <c r="Q945" s="9">
        <f t="shared" si="82"/>
        <v>298.65155962375889</v>
      </c>
      <c r="R945" s="9">
        <f t="shared" si="82"/>
        <v>298.65155962375889</v>
      </c>
      <c r="S945" s="9">
        <f t="shared" si="82"/>
        <v>298.65155962375889</v>
      </c>
      <c r="T945" s="9">
        <f t="shared" si="82"/>
        <v>298.65155962375889</v>
      </c>
      <c r="U945" s="9">
        <f t="shared" si="82"/>
        <v>298.65155962375889</v>
      </c>
      <c r="V945" s="9">
        <f t="shared" si="82"/>
        <v>298.65155962375889</v>
      </c>
      <c r="W945" s="3">
        <f t="shared" si="80"/>
        <v>1493.2577981187944</v>
      </c>
      <c r="X945" s="3">
        <f t="shared" si="78"/>
        <v>3583.8187154851057</v>
      </c>
      <c r="Y945" s="3">
        <f>VLOOKUP(J945,[1]BD!$J$2:$W$2575,14,FALSE)</f>
        <v>5000</v>
      </c>
      <c r="Z945" s="3">
        <f t="shared" si="79"/>
        <v>1416.1812845148943</v>
      </c>
      <c r="AA945" s="17">
        <f>VLOOKUP(J945,Budget!$J$2:$AB$2575,19,FALSE)</f>
        <v>1250</v>
      </c>
      <c r="AB945" s="17">
        <f>VLOOKUP(J945,Budget!$J$2:$AB$2575,5,FALSE)</f>
        <v>0</v>
      </c>
    </row>
    <row r="946" spans="1:28" x14ac:dyDescent="0.2">
      <c r="A946" t="s">
        <v>1465</v>
      </c>
      <c r="B946" t="s">
        <v>1466</v>
      </c>
      <c r="C946" t="s">
        <v>1418</v>
      </c>
      <c r="D946" t="s">
        <v>1439</v>
      </c>
      <c r="E946" t="s">
        <v>948</v>
      </c>
      <c r="F946" t="s">
        <v>949</v>
      </c>
      <c r="G946" t="s">
        <v>15</v>
      </c>
      <c r="H946" t="s">
        <v>16</v>
      </c>
      <c r="I946" t="s">
        <v>17</v>
      </c>
      <c r="J946" t="s">
        <v>1467</v>
      </c>
      <c r="K946" s="3">
        <v>91015.69</v>
      </c>
      <c r="L946" s="3">
        <v>76405.27</v>
      </c>
      <c r="M946" s="3">
        <v>76405.27</v>
      </c>
      <c r="N946" s="3">
        <v>98577.73000000001</v>
      </c>
      <c r="O946" s="3">
        <v>85600.99000000002</v>
      </c>
      <c r="P946" s="9">
        <f t="shared" si="77"/>
        <v>85600.99000000002</v>
      </c>
      <c r="Q946" s="9">
        <f t="shared" si="82"/>
        <v>85600.99000000002</v>
      </c>
      <c r="R946" s="9">
        <f t="shared" si="82"/>
        <v>85600.99000000002</v>
      </c>
      <c r="S946" s="9">
        <f t="shared" si="82"/>
        <v>85600.99000000002</v>
      </c>
      <c r="T946" s="9">
        <f t="shared" si="82"/>
        <v>85600.99000000002</v>
      </c>
      <c r="U946" s="9">
        <f t="shared" si="82"/>
        <v>85600.99000000002</v>
      </c>
      <c r="V946" s="9">
        <f t="shared" si="82"/>
        <v>85600.99000000002</v>
      </c>
      <c r="W946" s="3">
        <f t="shared" si="80"/>
        <v>428004.95000000007</v>
      </c>
      <c r="X946" s="3">
        <f t="shared" si="78"/>
        <v>1027211.88</v>
      </c>
      <c r="Y946" s="3">
        <f>VLOOKUP(J946,[1]BD!$J$2:$W$2575,14,FALSE)</f>
        <v>1028832.0000000001</v>
      </c>
      <c r="Z946" s="3">
        <f t="shared" si="79"/>
        <v>1620.1200000001118</v>
      </c>
      <c r="AA946" s="17">
        <f>VLOOKUP(J946,Budget!$J$2:$AB$2575,19,FALSE)</f>
        <v>421605.10000000009</v>
      </c>
      <c r="AB946" s="17">
        <f>VLOOKUP(J946,Budget!$J$2:$AB$2575,5,FALSE)</f>
        <v>98577.73000000001</v>
      </c>
    </row>
    <row r="947" spans="1:28" x14ac:dyDescent="0.2">
      <c r="A947" t="s">
        <v>1465</v>
      </c>
      <c r="B947" t="s">
        <v>1466</v>
      </c>
      <c r="C947" t="s">
        <v>1418</v>
      </c>
      <c r="D947" t="s">
        <v>1439</v>
      </c>
      <c r="E947" t="s">
        <v>948</v>
      </c>
      <c r="F947" t="s">
        <v>949</v>
      </c>
      <c r="G947" t="s">
        <v>347</v>
      </c>
      <c r="H947" t="s">
        <v>348</v>
      </c>
      <c r="I947" t="s">
        <v>17</v>
      </c>
      <c r="J947" t="s">
        <v>1468</v>
      </c>
      <c r="K947" s="3">
        <v>520.88048200191884</v>
      </c>
      <c r="L947" s="3">
        <v>1862.8554791410434</v>
      </c>
      <c r="M947" s="3">
        <v>15427.421796367891</v>
      </c>
      <c r="N947" s="3">
        <v>11484.523722689315</v>
      </c>
      <c r="O947" s="3">
        <v>7323.920370050042</v>
      </c>
      <c r="P947" s="9">
        <f t="shared" si="77"/>
        <v>7323.920370050042</v>
      </c>
      <c r="Q947" s="9">
        <f t="shared" si="82"/>
        <v>7323.920370050042</v>
      </c>
      <c r="R947" s="9">
        <f t="shared" si="82"/>
        <v>7323.920370050042</v>
      </c>
      <c r="S947" s="9">
        <f t="shared" si="82"/>
        <v>7323.920370050042</v>
      </c>
      <c r="T947" s="9">
        <f t="shared" si="82"/>
        <v>7323.920370050042</v>
      </c>
      <c r="U947" s="9">
        <f t="shared" si="82"/>
        <v>7323.920370050042</v>
      </c>
      <c r="V947" s="9">
        <f t="shared" si="82"/>
        <v>7323.920370050042</v>
      </c>
      <c r="W947" s="3">
        <f t="shared" si="80"/>
        <v>36619.601850250212</v>
      </c>
      <c r="X947" s="3">
        <f t="shared" si="78"/>
        <v>87887.044440600497</v>
      </c>
      <c r="Y947" s="3">
        <f>VLOOKUP(J947,[1]BD!$J$2:$W$2575,14,FALSE)</f>
        <v>157111.79999999999</v>
      </c>
      <c r="Z947" s="3">
        <f t="shared" si="79"/>
        <v>69224.755559399491</v>
      </c>
      <c r="AA947" s="17">
        <f>VLOOKUP(J947,Budget!$J$2:$AB$2575,19,FALSE)</f>
        <v>65318.92</v>
      </c>
      <c r="AB947" s="17">
        <f>VLOOKUP(J947,Budget!$J$2:$AB$2575,5,FALSE)</f>
        <v>13035.6</v>
      </c>
    </row>
    <row r="948" spans="1:28" x14ac:dyDescent="0.2">
      <c r="A948" t="s">
        <v>1465</v>
      </c>
      <c r="B948" t="s">
        <v>1466</v>
      </c>
      <c r="C948" t="s">
        <v>1418</v>
      </c>
      <c r="D948" t="s">
        <v>1439</v>
      </c>
      <c r="E948" t="s">
        <v>948</v>
      </c>
      <c r="F948" t="s">
        <v>949</v>
      </c>
      <c r="G948" t="s">
        <v>19</v>
      </c>
      <c r="H948" t="s">
        <v>20</v>
      </c>
      <c r="I948" t="s">
        <v>21</v>
      </c>
      <c r="J948" t="s">
        <v>1469</v>
      </c>
      <c r="K948" s="3">
        <v>180.89153387952291</v>
      </c>
      <c r="L948" s="3">
        <v>986.48197690317068</v>
      </c>
      <c r="M948" s="3">
        <v>993.65862848882489</v>
      </c>
      <c r="N948" s="3">
        <v>361.93566078751525</v>
      </c>
      <c r="O948" s="3">
        <v>630.74195001475846</v>
      </c>
      <c r="P948" s="9">
        <f t="shared" si="77"/>
        <v>630.74195001475846</v>
      </c>
      <c r="Q948" s="9">
        <f t="shared" si="82"/>
        <v>630.74195001475846</v>
      </c>
      <c r="R948" s="9">
        <f t="shared" si="82"/>
        <v>630.74195001475846</v>
      </c>
      <c r="S948" s="9">
        <f t="shared" si="82"/>
        <v>630.74195001475846</v>
      </c>
      <c r="T948" s="9">
        <f t="shared" si="82"/>
        <v>630.74195001475846</v>
      </c>
      <c r="U948" s="9">
        <f t="shared" si="82"/>
        <v>630.74195001475846</v>
      </c>
      <c r="V948" s="9">
        <f t="shared" si="82"/>
        <v>630.74195001475846</v>
      </c>
      <c r="W948" s="3">
        <f t="shared" si="80"/>
        <v>3153.7097500737923</v>
      </c>
      <c r="X948" s="3">
        <f t="shared" si="78"/>
        <v>7568.9034001771033</v>
      </c>
      <c r="Y948" s="3">
        <f>VLOOKUP(J948,[1]BD!$J$2:$W$2575,14,FALSE)</f>
        <v>14400</v>
      </c>
      <c r="Z948" s="3">
        <f t="shared" si="79"/>
        <v>6831.0965998228967</v>
      </c>
      <c r="AA948" s="17">
        <f>VLOOKUP(J948,Budget!$J$2:$AB$2575,19,FALSE)</f>
        <v>6000</v>
      </c>
      <c r="AB948" s="17">
        <f>VLOOKUP(J948,Budget!$J$2:$AB$2575,5,FALSE)</f>
        <v>1200</v>
      </c>
    </row>
    <row r="949" spans="1:28" x14ac:dyDescent="0.2">
      <c r="A949" t="s">
        <v>1465</v>
      </c>
      <c r="B949" t="s">
        <v>1466</v>
      </c>
      <c r="C949" t="s">
        <v>1418</v>
      </c>
      <c r="D949" t="s">
        <v>1439</v>
      </c>
      <c r="E949" t="s">
        <v>948</v>
      </c>
      <c r="F949" t="s">
        <v>949</v>
      </c>
      <c r="G949" t="s">
        <v>23</v>
      </c>
      <c r="H949" t="s">
        <v>24</v>
      </c>
      <c r="I949" t="s">
        <v>21</v>
      </c>
      <c r="J949" t="s">
        <v>1470</v>
      </c>
      <c r="K949" s="3">
        <v>666.67470261094002</v>
      </c>
      <c r="L949" s="3">
        <v>537.86799846684687</v>
      </c>
      <c r="M949" s="3">
        <v>55.003117149468508</v>
      </c>
      <c r="N949" s="3">
        <v>111.16067420229579</v>
      </c>
      <c r="O949" s="3">
        <v>342.6766231073878</v>
      </c>
      <c r="P949" s="9">
        <f t="shared" ref="P949:P1012" si="83">SUM($K949:$O949)/5</f>
        <v>342.6766231073878</v>
      </c>
      <c r="Q949" s="9">
        <f t="shared" si="82"/>
        <v>342.6766231073878</v>
      </c>
      <c r="R949" s="9">
        <f t="shared" si="82"/>
        <v>342.6766231073878</v>
      </c>
      <c r="S949" s="9">
        <f t="shared" si="82"/>
        <v>342.6766231073878</v>
      </c>
      <c r="T949" s="9">
        <f t="shared" si="82"/>
        <v>342.6766231073878</v>
      </c>
      <c r="U949" s="9">
        <f t="shared" si="82"/>
        <v>342.6766231073878</v>
      </c>
      <c r="V949" s="9">
        <f t="shared" si="82"/>
        <v>342.6766231073878</v>
      </c>
      <c r="W949" s="3">
        <f t="shared" si="80"/>
        <v>1713.3831155369389</v>
      </c>
      <c r="X949" s="3">
        <f t="shared" si="78"/>
        <v>4112.1194772886547</v>
      </c>
      <c r="Y949" s="3">
        <f>VLOOKUP(J949,[1]BD!$J$2:$W$2575,14,FALSE)</f>
        <v>7680</v>
      </c>
      <c r="Z949" s="3">
        <f t="shared" si="79"/>
        <v>3567.8805227113453</v>
      </c>
      <c r="AA949" s="17">
        <f>VLOOKUP(J949,Budget!$J$2:$AB$2575,19,FALSE)</f>
        <v>3200</v>
      </c>
      <c r="AB949" s="17">
        <f>VLOOKUP(J949,Budget!$J$2:$AB$2575,5,FALSE)</f>
        <v>640</v>
      </c>
    </row>
    <row r="950" spans="1:28" x14ac:dyDescent="0.2">
      <c r="A950" t="s">
        <v>1465</v>
      </c>
      <c r="B950" t="s">
        <v>1466</v>
      </c>
      <c r="C950" t="s">
        <v>1418</v>
      </c>
      <c r="D950" t="s">
        <v>1439</v>
      </c>
      <c r="E950" t="s">
        <v>948</v>
      </c>
      <c r="F950" t="s">
        <v>949</v>
      </c>
      <c r="G950" t="s">
        <v>26</v>
      </c>
      <c r="H950" t="s">
        <v>27</v>
      </c>
      <c r="I950" t="s">
        <v>21</v>
      </c>
      <c r="J950" t="s">
        <v>1471</v>
      </c>
      <c r="K950" s="3">
        <v>83.888780110646692</v>
      </c>
      <c r="L950" s="3">
        <v>21.014601522395818</v>
      </c>
      <c r="M950" s="3">
        <v>179.8440772502162</v>
      </c>
      <c r="N950" s="3">
        <v>11.090968983067086</v>
      </c>
      <c r="O950" s="3">
        <v>73.959606966581447</v>
      </c>
      <c r="P950" s="9">
        <f t="shared" si="83"/>
        <v>73.959606966581447</v>
      </c>
      <c r="Q950" s="9">
        <f t="shared" si="82"/>
        <v>73.959606966581447</v>
      </c>
      <c r="R950" s="9">
        <f t="shared" si="82"/>
        <v>73.959606966581447</v>
      </c>
      <c r="S950" s="9">
        <f t="shared" si="82"/>
        <v>73.959606966581447</v>
      </c>
      <c r="T950" s="9">
        <f t="shared" si="82"/>
        <v>73.959606966581447</v>
      </c>
      <c r="U950" s="9">
        <f t="shared" si="82"/>
        <v>73.959606966581447</v>
      </c>
      <c r="V950" s="9">
        <f t="shared" si="82"/>
        <v>73.959606966581447</v>
      </c>
      <c r="W950" s="3">
        <f t="shared" si="80"/>
        <v>369.79803483290721</v>
      </c>
      <c r="X950" s="3">
        <f t="shared" si="78"/>
        <v>887.51528359897713</v>
      </c>
      <c r="Y950" s="3">
        <f>VLOOKUP(J950,[1]BD!$J$2:$W$2575,14,FALSE)</f>
        <v>2208</v>
      </c>
      <c r="Z950" s="3">
        <f t="shared" si="79"/>
        <v>1320.484716401023</v>
      </c>
      <c r="AA950" s="17">
        <f>VLOOKUP(J950,Budget!$J$2:$AB$2575,19,FALSE)</f>
        <v>920</v>
      </c>
      <c r="AB950" s="17">
        <f>VLOOKUP(J950,Budget!$J$2:$AB$2575,5,FALSE)</f>
        <v>184</v>
      </c>
    </row>
    <row r="951" spans="1:28" x14ac:dyDescent="0.2">
      <c r="A951" t="s">
        <v>1465</v>
      </c>
      <c r="B951" t="s">
        <v>1466</v>
      </c>
      <c r="C951" t="s">
        <v>1418</v>
      </c>
      <c r="D951" t="s">
        <v>1439</v>
      </c>
      <c r="E951" t="s">
        <v>948</v>
      </c>
      <c r="F951" t="s">
        <v>949</v>
      </c>
      <c r="G951" t="s">
        <v>35</v>
      </c>
      <c r="H951" t="s">
        <v>36</v>
      </c>
      <c r="I951" t="s">
        <v>21</v>
      </c>
      <c r="J951" t="s">
        <v>1472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9">
        <f t="shared" si="83"/>
        <v>0</v>
      </c>
      <c r="Q951" s="9">
        <f t="shared" si="82"/>
        <v>0</v>
      </c>
      <c r="R951" s="9">
        <f t="shared" si="82"/>
        <v>0</v>
      </c>
      <c r="S951" s="9">
        <f t="shared" si="82"/>
        <v>0</v>
      </c>
      <c r="T951" s="9">
        <f t="shared" si="82"/>
        <v>0</v>
      </c>
      <c r="U951" s="9">
        <f t="shared" si="82"/>
        <v>0</v>
      </c>
      <c r="V951" s="9">
        <f t="shared" si="82"/>
        <v>0</v>
      </c>
      <c r="W951" s="3">
        <f t="shared" si="80"/>
        <v>0</v>
      </c>
      <c r="X951" s="3">
        <f t="shared" si="78"/>
        <v>0</v>
      </c>
      <c r="Y951" s="3">
        <f>VLOOKUP(J951,[1]BD!$J$2:$W$2575,14,FALSE)</f>
        <v>0</v>
      </c>
      <c r="Z951" s="3">
        <f t="shared" si="79"/>
        <v>0</v>
      </c>
      <c r="AA951" s="17">
        <f>VLOOKUP(J951,Budget!$J$2:$AB$2575,19,FALSE)</f>
        <v>0</v>
      </c>
      <c r="AB951" s="17">
        <f>VLOOKUP(J951,Budget!$J$2:$AB$2575,5,FALSE)</f>
        <v>0</v>
      </c>
    </row>
    <row r="952" spans="1:28" x14ac:dyDescent="0.2">
      <c r="A952" t="s">
        <v>1465</v>
      </c>
      <c r="B952" t="s">
        <v>1466</v>
      </c>
      <c r="C952" t="s">
        <v>1418</v>
      </c>
      <c r="D952" t="s">
        <v>1439</v>
      </c>
      <c r="E952" t="s">
        <v>948</v>
      </c>
      <c r="F952" t="s">
        <v>949</v>
      </c>
      <c r="G952" t="s">
        <v>38</v>
      </c>
      <c r="H952" t="s">
        <v>39</v>
      </c>
      <c r="I952" t="s">
        <v>21</v>
      </c>
      <c r="J952" t="s">
        <v>1473</v>
      </c>
      <c r="K952" s="3">
        <v>1892.1882631796948</v>
      </c>
      <c r="L952" s="3">
        <v>6382.421763518978</v>
      </c>
      <c r="M952" s="3">
        <v>6901.3447845975952</v>
      </c>
      <c r="N952" s="3">
        <v>622.59168693240804</v>
      </c>
      <c r="O952" s="3">
        <v>3949.6366245571689</v>
      </c>
      <c r="P952" s="9">
        <f t="shared" si="83"/>
        <v>3949.6366245571689</v>
      </c>
      <c r="Q952" s="9">
        <f t="shared" si="82"/>
        <v>3949.6366245571689</v>
      </c>
      <c r="R952" s="9">
        <f t="shared" si="82"/>
        <v>3949.6366245571689</v>
      </c>
      <c r="S952" s="9">
        <f t="shared" si="82"/>
        <v>3949.6366245571689</v>
      </c>
      <c r="T952" s="9">
        <f t="shared" si="82"/>
        <v>3949.6366245571689</v>
      </c>
      <c r="U952" s="9">
        <f t="shared" si="82"/>
        <v>3949.6366245571689</v>
      </c>
      <c r="V952" s="9">
        <f t="shared" si="82"/>
        <v>3949.6366245571689</v>
      </c>
      <c r="W952" s="3">
        <f t="shared" si="80"/>
        <v>19748.183122785846</v>
      </c>
      <c r="X952" s="3">
        <f t="shared" si="78"/>
        <v>47395.639494686031</v>
      </c>
      <c r="Y952" s="3">
        <f>VLOOKUP(J952,[1]BD!$J$2:$W$2575,14,FALSE)</f>
        <v>68709.782697677816</v>
      </c>
      <c r="Z952" s="3">
        <f t="shared" si="79"/>
        <v>21314.143202991785</v>
      </c>
      <c r="AA952" s="17">
        <f>VLOOKUP(J952,Budget!$J$2:$AB$2575,19,FALSE)</f>
        <v>28629.076124032428</v>
      </c>
      <c r="AB952" s="17">
        <f>VLOOKUP(J952,Budget!$J$2:$AB$2575,5,FALSE)</f>
        <v>5725.8152248064853</v>
      </c>
    </row>
    <row r="953" spans="1:28" x14ac:dyDescent="0.2">
      <c r="A953" t="s">
        <v>1465</v>
      </c>
      <c r="B953" t="s">
        <v>1466</v>
      </c>
      <c r="C953" t="s">
        <v>1418</v>
      </c>
      <c r="D953" t="s">
        <v>1439</v>
      </c>
      <c r="E953" t="s">
        <v>948</v>
      </c>
      <c r="F953" t="s">
        <v>949</v>
      </c>
      <c r="G953" t="s">
        <v>41</v>
      </c>
      <c r="H953" t="s">
        <v>42</v>
      </c>
      <c r="I953" t="s">
        <v>21</v>
      </c>
      <c r="J953" t="s">
        <v>1474</v>
      </c>
      <c r="K953" s="3">
        <v>701.00947023758124</v>
      </c>
      <c r="L953" s="3">
        <v>940.14395692143614</v>
      </c>
      <c r="M953" s="3">
        <v>1709.4145748024434</v>
      </c>
      <c r="N953" s="3">
        <v>1104.7886354612788</v>
      </c>
      <c r="O953" s="3">
        <v>1113.8391593556848</v>
      </c>
      <c r="P953" s="9">
        <f t="shared" si="83"/>
        <v>1113.8391593556848</v>
      </c>
      <c r="Q953" s="9">
        <f t="shared" si="82"/>
        <v>1113.8391593556848</v>
      </c>
      <c r="R953" s="9">
        <f t="shared" si="82"/>
        <v>1113.8391593556848</v>
      </c>
      <c r="S953" s="9">
        <f t="shared" si="82"/>
        <v>1113.8391593556848</v>
      </c>
      <c r="T953" s="9">
        <f t="shared" si="82"/>
        <v>1113.8391593556848</v>
      </c>
      <c r="U953" s="9">
        <f t="shared" si="82"/>
        <v>1113.8391593556848</v>
      </c>
      <c r="V953" s="9">
        <f t="shared" si="82"/>
        <v>1113.8391593556848</v>
      </c>
      <c r="W953" s="3">
        <f t="shared" si="80"/>
        <v>5569.1957967784238</v>
      </c>
      <c r="X953" s="3">
        <f t="shared" si="78"/>
        <v>13366.069912268214</v>
      </c>
      <c r="Y953" s="3">
        <f>VLOOKUP(J953,[1]BD!$J$2:$W$2575,14,FALSE)</f>
        <v>15600</v>
      </c>
      <c r="Z953" s="3">
        <f t="shared" si="79"/>
        <v>2233.9300877317855</v>
      </c>
      <c r="AA953" s="17">
        <f>VLOOKUP(J953,Budget!$J$2:$AB$2575,19,FALSE)</f>
        <v>6500</v>
      </c>
      <c r="AB953" s="17">
        <f>VLOOKUP(J953,Budget!$J$2:$AB$2575,5,FALSE)</f>
        <v>1300</v>
      </c>
    </row>
    <row r="954" spans="1:28" x14ac:dyDescent="0.2">
      <c r="A954" t="s">
        <v>1465</v>
      </c>
      <c r="B954" t="s">
        <v>1466</v>
      </c>
      <c r="C954" t="s">
        <v>1418</v>
      </c>
      <c r="D954" t="s">
        <v>1439</v>
      </c>
      <c r="E954" t="s">
        <v>948</v>
      </c>
      <c r="F954" t="s">
        <v>949</v>
      </c>
      <c r="G954" t="s">
        <v>44</v>
      </c>
      <c r="H954" t="s">
        <v>45</v>
      </c>
      <c r="I954" t="s">
        <v>21</v>
      </c>
      <c r="J954" t="s">
        <v>1475</v>
      </c>
      <c r="K954" s="3">
        <v>82.724499439557476</v>
      </c>
      <c r="L954" s="3">
        <v>69.599980038059513</v>
      </c>
      <c r="M954" s="3">
        <v>30.865026393082665</v>
      </c>
      <c r="N954" s="3">
        <v>337.59487784314672</v>
      </c>
      <c r="O954" s="3">
        <v>130.1960959284616</v>
      </c>
      <c r="P954" s="9">
        <f t="shared" si="83"/>
        <v>130.1960959284616</v>
      </c>
      <c r="Q954" s="9">
        <f t="shared" si="82"/>
        <v>130.1960959284616</v>
      </c>
      <c r="R954" s="9">
        <f t="shared" si="82"/>
        <v>130.1960959284616</v>
      </c>
      <c r="S954" s="9">
        <f t="shared" si="82"/>
        <v>130.1960959284616</v>
      </c>
      <c r="T954" s="9">
        <f t="shared" si="82"/>
        <v>130.1960959284616</v>
      </c>
      <c r="U954" s="9">
        <f t="shared" si="82"/>
        <v>130.1960959284616</v>
      </c>
      <c r="V954" s="9">
        <f t="shared" si="82"/>
        <v>130.1960959284616</v>
      </c>
      <c r="W954" s="3">
        <f t="shared" si="80"/>
        <v>650.98047964230796</v>
      </c>
      <c r="X954" s="3">
        <f t="shared" si="78"/>
        <v>1562.3531511415388</v>
      </c>
      <c r="Y954" s="3">
        <f>VLOOKUP(J954,[1]BD!$J$2:$W$2575,14,FALSE)</f>
        <v>2520</v>
      </c>
      <c r="Z954" s="3">
        <f t="shared" si="79"/>
        <v>957.64684885846123</v>
      </c>
      <c r="AA954" s="17">
        <f>VLOOKUP(J954,Budget!$J$2:$AB$2575,19,FALSE)</f>
        <v>1050</v>
      </c>
      <c r="AB954" s="17">
        <f>VLOOKUP(J954,Budget!$J$2:$AB$2575,5,FALSE)</f>
        <v>210</v>
      </c>
    </row>
    <row r="955" spans="1:28" x14ac:dyDescent="0.2">
      <c r="A955" t="s">
        <v>1465</v>
      </c>
      <c r="B955" t="s">
        <v>1466</v>
      </c>
      <c r="C955" t="s">
        <v>1418</v>
      </c>
      <c r="D955" t="s">
        <v>1439</v>
      </c>
      <c r="E955" t="s">
        <v>948</v>
      </c>
      <c r="F955" t="s">
        <v>949</v>
      </c>
      <c r="G955" t="s">
        <v>47</v>
      </c>
      <c r="H955" t="s">
        <v>48</v>
      </c>
      <c r="I955" t="s">
        <v>21</v>
      </c>
      <c r="J955" t="s">
        <v>1476</v>
      </c>
      <c r="K955" s="3">
        <v>183.28926338046841</v>
      </c>
      <c r="L955" s="3">
        <v>213.76644211652587</v>
      </c>
      <c r="M955" s="3">
        <v>209.63879094602368</v>
      </c>
      <c r="N955" s="3">
        <v>60.78672273249849</v>
      </c>
      <c r="O955" s="3">
        <v>166.87030479387909</v>
      </c>
      <c r="P955" s="9">
        <f t="shared" si="83"/>
        <v>166.87030479387909</v>
      </c>
      <c r="Q955" s="9">
        <f t="shared" si="82"/>
        <v>166.87030479387909</v>
      </c>
      <c r="R955" s="9">
        <f t="shared" si="82"/>
        <v>166.87030479387909</v>
      </c>
      <c r="S955" s="9">
        <f t="shared" si="82"/>
        <v>166.87030479387909</v>
      </c>
      <c r="T955" s="9">
        <f t="shared" si="82"/>
        <v>166.87030479387909</v>
      </c>
      <c r="U955" s="9">
        <f t="shared" si="82"/>
        <v>166.87030479387909</v>
      </c>
      <c r="V955" s="9">
        <f t="shared" si="82"/>
        <v>166.87030479387909</v>
      </c>
      <c r="W955" s="3">
        <f t="shared" si="80"/>
        <v>834.35152396939543</v>
      </c>
      <c r="X955" s="3">
        <f t="shared" si="78"/>
        <v>2002.443657526549</v>
      </c>
      <c r="Y955" s="3">
        <f>VLOOKUP(J955,[1]BD!$J$2:$W$2575,14,FALSE)</f>
        <v>1500</v>
      </c>
      <c r="Z955" s="3">
        <f t="shared" si="79"/>
        <v>-502.44365752654903</v>
      </c>
      <c r="AA955" s="17">
        <f>VLOOKUP(J955,Budget!$J$2:$AB$2575,19,FALSE)</f>
        <v>625</v>
      </c>
      <c r="AB955" s="17">
        <f>VLOOKUP(J955,Budget!$J$2:$AB$2575,5,FALSE)</f>
        <v>125</v>
      </c>
    </row>
    <row r="956" spans="1:28" x14ac:dyDescent="0.2">
      <c r="A956" t="s">
        <v>1465</v>
      </c>
      <c r="B956" t="s">
        <v>1466</v>
      </c>
      <c r="C956" t="s">
        <v>1418</v>
      </c>
      <c r="D956" t="s">
        <v>1439</v>
      </c>
      <c r="E956" t="s">
        <v>948</v>
      </c>
      <c r="F956" t="s">
        <v>949</v>
      </c>
      <c r="G956" t="s">
        <v>50</v>
      </c>
      <c r="H956" t="s">
        <v>51</v>
      </c>
      <c r="I956" t="s">
        <v>21</v>
      </c>
      <c r="J956" t="s">
        <v>1477</v>
      </c>
      <c r="K956" s="3">
        <v>143.81784661268492</v>
      </c>
      <c r="L956" s="3">
        <v>63.493424742012124</v>
      </c>
      <c r="M956" s="3">
        <v>884.63152288163087</v>
      </c>
      <c r="N956" s="3">
        <v>332.38338628816047</v>
      </c>
      <c r="O956" s="3">
        <v>356.08154513112208</v>
      </c>
      <c r="P956" s="9">
        <f t="shared" si="83"/>
        <v>356.08154513112208</v>
      </c>
      <c r="Q956" s="9">
        <f t="shared" si="82"/>
        <v>356.08154513112208</v>
      </c>
      <c r="R956" s="9">
        <f t="shared" si="82"/>
        <v>356.08154513112208</v>
      </c>
      <c r="S956" s="9">
        <f t="shared" si="82"/>
        <v>356.08154513112208</v>
      </c>
      <c r="T956" s="9">
        <f t="shared" si="82"/>
        <v>356.08154513112208</v>
      </c>
      <c r="U956" s="9">
        <f t="shared" si="82"/>
        <v>356.08154513112208</v>
      </c>
      <c r="V956" s="9">
        <f t="shared" si="82"/>
        <v>356.08154513112208</v>
      </c>
      <c r="W956" s="3">
        <f t="shared" si="80"/>
        <v>1780.4077256556104</v>
      </c>
      <c r="X956" s="3">
        <f t="shared" si="78"/>
        <v>4272.9785415734641</v>
      </c>
      <c r="Y956" s="3">
        <f>VLOOKUP(J956,[1]BD!$J$2:$W$2575,14,FALSE)</f>
        <v>9240</v>
      </c>
      <c r="Z956" s="3">
        <f t="shared" si="79"/>
        <v>4967.0214584265359</v>
      </c>
      <c r="AA956" s="17">
        <f>VLOOKUP(J956,Budget!$J$2:$AB$2575,19,FALSE)</f>
        <v>3850</v>
      </c>
      <c r="AB956" s="17">
        <f>VLOOKUP(J956,Budget!$J$2:$AB$2575,5,FALSE)</f>
        <v>770</v>
      </c>
    </row>
    <row r="957" spans="1:28" x14ac:dyDescent="0.2">
      <c r="A957" t="s">
        <v>1465</v>
      </c>
      <c r="B957" t="s">
        <v>1466</v>
      </c>
      <c r="C957" t="s">
        <v>1418</v>
      </c>
      <c r="D957" t="s">
        <v>1439</v>
      </c>
      <c r="E957" t="s">
        <v>948</v>
      </c>
      <c r="F957" t="s">
        <v>949</v>
      </c>
      <c r="G957" t="s">
        <v>53</v>
      </c>
      <c r="H957" t="s">
        <v>54</v>
      </c>
      <c r="I957" t="s">
        <v>21</v>
      </c>
      <c r="J957" t="s">
        <v>1478</v>
      </c>
      <c r="K957" s="3">
        <v>2426.2773354280453</v>
      </c>
      <c r="L957" s="3">
        <v>1011.4860852982428</v>
      </c>
      <c r="M957" s="3">
        <v>3744.1049970737326</v>
      </c>
      <c r="N957" s="3">
        <v>4121.5853070048606</v>
      </c>
      <c r="O957" s="3">
        <v>2825.86343120122</v>
      </c>
      <c r="P957" s="9">
        <f t="shared" si="83"/>
        <v>2825.86343120122</v>
      </c>
      <c r="Q957" s="9">
        <f t="shared" si="82"/>
        <v>2825.86343120122</v>
      </c>
      <c r="R957" s="9">
        <f t="shared" si="82"/>
        <v>2825.86343120122</v>
      </c>
      <c r="S957" s="9">
        <f t="shared" si="82"/>
        <v>2825.86343120122</v>
      </c>
      <c r="T957" s="9">
        <f t="shared" si="82"/>
        <v>2825.86343120122</v>
      </c>
      <c r="U957" s="9">
        <f t="shared" si="82"/>
        <v>2825.86343120122</v>
      </c>
      <c r="V957" s="9">
        <f t="shared" si="82"/>
        <v>2825.86343120122</v>
      </c>
      <c r="W957" s="3">
        <f t="shared" si="80"/>
        <v>14129.3171560061</v>
      </c>
      <c r="X957" s="3">
        <f t="shared" si="78"/>
        <v>33910.361174414647</v>
      </c>
      <c r="Y957" s="3">
        <f>VLOOKUP(J957,[1]BD!$J$2:$W$2575,14,FALSE)</f>
        <v>50000</v>
      </c>
      <c r="Z957" s="3">
        <f t="shared" si="79"/>
        <v>16089.638825585353</v>
      </c>
      <c r="AA957" s="17">
        <f>VLOOKUP(J957,Budget!$J$2:$AB$2575,19,FALSE)</f>
        <v>20833.333333333336</v>
      </c>
      <c r="AB957" s="17">
        <f>VLOOKUP(J957,Budget!$J$2:$AB$2575,5,FALSE)</f>
        <v>4166.666666666667</v>
      </c>
    </row>
    <row r="958" spans="1:28" x14ac:dyDescent="0.2">
      <c r="A958" t="s">
        <v>1465</v>
      </c>
      <c r="B958" t="s">
        <v>1466</v>
      </c>
      <c r="C958" t="s">
        <v>1418</v>
      </c>
      <c r="D958" t="s">
        <v>1439</v>
      </c>
      <c r="E958" t="s">
        <v>948</v>
      </c>
      <c r="F958" t="s">
        <v>949</v>
      </c>
      <c r="G958" t="s">
        <v>56</v>
      </c>
      <c r="H958" t="s">
        <v>57</v>
      </c>
      <c r="I958" t="s">
        <v>21</v>
      </c>
      <c r="J958" t="s">
        <v>1479</v>
      </c>
      <c r="K958" s="3">
        <v>529.88397291872525</v>
      </c>
      <c r="L958" s="3">
        <v>136.50523650626974</v>
      </c>
      <c r="M958" s="3">
        <v>368.66699353102115</v>
      </c>
      <c r="N958" s="3">
        <v>92.11920939217373</v>
      </c>
      <c r="O958" s="3">
        <v>281.79385308704741</v>
      </c>
      <c r="P958" s="9">
        <f t="shared" si="83"/>
        <v>281.79385308704741</v>
      </c>
      <c r="Q958" s="9">
        <f t="shared" si="82"/>
        <v>281.79385308704741</v>
      </c>
      <c r="R958" s="9">
        <f t="shared" si="82"/>
        <v>281.79385308704741</v>
      </c>
      <c r="S958" s="9">
        <f t="shared" si="82"/>
        <v>281.79385308704741</v>
      </c>
      <c r="T958" s="9">
        <f t="shared" si="82"/>
        <v>281.79385308704741</v>
      </c>
      <c r="U958" s="9">
        <f t="shared" si="82"/>
        <v>281.79385308704741</v>
      </c>
      <c r="V958" s="9">
        <f t="shared" si="82"/>
        <v>281.79385308704741</v>
      </c>
      <c r="W958" s="3">
        <f t="shared" si="80"/>
        <v>1408.969265435237</v>
      </c>
      <c r="X958" s="3">
        <f t="shared" si="78"/>
        <v>3381.5262370445689</v>
      </c>
      <c r="Y958" s="3">
        <f>VLOOKUP(J958,[1]BD!$J$2:$W$2575,14,FALSE)</f>
        <v>9000</v>
      </c>
      <c r="Z958" s="3">
        <f t="shared" si="79"/>
        <v>5618.4737629554311</v>
      </c>
      <c r="AA958" s="17">
        <f>VLOOKUP(J958,Budget!$J$2:$AB$2575,19,FALSE)</f>
        <v>3750</v>
      </c>
      <c r="AB958" s="17">
        <f>VLOOKUP(J958,Budget!$J$2:$AB$2575,5,FALSE)</f>
        <v>750</v>
      </c>
    </row>
    <row r="959" spans="1:28" x14ac:dyDescent="0.2">
      <c r="A959" t="s">
        <v>1465</v>
      </c>
      <c r="B959" t="s">
        <v>1466</v>
      </c>
      <c r="C959" t="s">
        <v>1418</v>
      </c>
      <c r="D959" t="s">
        <v>1439</v>
      </c>
      <c r="E959" t="s">
        <v>948</v>
      </c>
      <c r="F959" t="s">
        <v>949</v>
      </c>
      <c r="G959" t="s">
        <v>59</v>
      </c>
      <c r="H959" t="s">
        <v>60</v>
      </c>
      <c r="I959" t="s">
        <v>21</v>
      </c>
      <c r="J959" t="s">
        <v>1480</v>
      </c>
      <c r="K959" s="3">
        <v>25.886206799842231</v>
      </c>
      <c r="L959" s="3">
        <v>400.77476768977556</v>
      </c>
      <c r="M959" s="3">
        <v>600.59659973246278</v>
      </c>
      <c r="N959" s="3">
        <v>1071.6990207044901</v>
      </c>
      <c r="O959" s="3">
        <v>524.73914873164267</v>
      </c>
      <c r="P959" s="9">
        <f t="shared" si="83"/>
        <v>524.73914873164267</v>
      </c>
      <c r="Q959" s="9">
        <f t="shared" si="82"/>
        <v>524.73914873164267</v>
      </c>
      <c r="R959" s="9">
        <f t="shared" si="82"/>
        <v>524.73914873164267</v>
      </c>
      <c r="S959" s="9">
        <f t="shared" si="82"/>
        <v>524.73914873164267</v>
      </c>
      <c r="T959" s="9">
        <f t="shared" si="82"/>
        <v>524.73914873164267</v>
      </c>
      <c r="U959" s="9">
        <f t="shared" si="82"/>
        <v>524.73914873164267</v>
      </c>
      <c r="V959" s="9">
        <f t="shared" si="82"/>
        <v>524.73914873164267</v>
      </c>
      <c r="W959" s="3">
        <f t="shared" si="80"/>
        <v>2623.6957436582134</v>
      </c>
      <c r="X959" s="3">
        <f t="shared" ref="X959:X1022" si="84">SUM(K959:V959)</f>
        <v>6296.8697847797121</v>
      </c>
      <c r="Y959" s="3">
        <f>VLOOKUP(J959,[1]BD!$J$2:$W$2575,14,FALSE)</f>
        <v>14400</v>
      </c>
      <c r="Z959" s="3">
        <f t="shared" ref="Z959:Z1022" si="85">Y959-X959</f>
        <v>8103.1302152202879</v>
      </c>
      <c r="AA959" s="17">
        <f>VLOOKUP(J959,Budget!$J$2:$AB$2575,19,FALSE)</f>
        <v>6000</v>
      </c>
      <c r="AB959" s="17">
        <f>VLOOKUP(J959,Budget!$J$2:$AB$2575,5,FALSE)</f>
        <v>1200</v>
      </c>
    </row>
    <row r="960" spans="1:28" x14ac:dyDescent="0.2">
      <c r="A960" t="s">
        <v>1465</v>
      </c>
      <c r="B960" t="s">
        <v>1466</v>
      </c>
      <c r="C960" t="s">
        <v>1418</v>
      </c>
      <c r="D960" t="s">
        <v>1439</v>
      </c>
      <c r="E960" t="s">
        <v>948</v>
      </c>
      <c r="F960" t="s">
        <v>949</v>
      </c>
      <c r="G960" t="s">
        <v>765</v>
      </c>
      <c r="H960" t="s">
        <v>766</v>
      </c>
      <c r="I960" t="s">
        <v>21</v>
      </c>
      <c r="J960" t="s">
        <v>1481</v>
      </c>
      <c r="K960" s="3">
        <v>419.23555399477186</v>
      </c>
      <c r="L960" s="3">
        <v>238.98865978055511</v>
      </c>
      <c r="M960" s="3">
        <v>1010.3311683122089</v>
      </c>
      <c r="N960" s="3">
        <v>1017.76037068732</v>
      </c>
      <c r="O960" s="3">
        <v>671.57893819371395</v>
      </c>
      <c r="P960" s="9">
        <f t="shared" si="83"/>
        <v>671.57893819371395</v>
      </c>
      <c r="Q960" s="9">
        <f t="shared" si="82"/>
        <v>671.57893819371395</v>
      </c>
      <c r="R960" s="9">
        <f t="shared" si="82"/>
        <v>671.57893819371395</v>
      </c>
      <c r="S960" s="9">
        <f t="shared" si="82"/>
        <v>671.57893819371395</v>
      </c>
      <c r="T960" s="9">
        <f t="shared" si="82"/>
        <v>671.57893819371395</v>
      </c>
      <c r="U960" s="9">
        <f t="shared" si="82"/>
        <v>671.57893819371395</v>
      </c>
      <c r="V960" s="9">
        <f t="shared" si="82"/>
        <v>671.57893819371395</v>
      </c>
      <c r="W960" s="3">
        <f t="shared" si="80"/>
        <v>3357.8946909685696</v>
      </c>
      <c r="X960" s="3">
        <f t="shared" si="84"/>
        <v>8058.947258324567</v>
      </c>
      <c r="Y960" s="3">
        <f>VLOOKUP(J960,[1]BD!$J$2:$W$2575,14,FALSE)</f>
        <v>9200</v>
      </c>
      <c r="Z960" s="3">
        <f t="shared" si="85"/>
        <v>1141.052741675433</v>
      </c>
      <c r="AA960" s="17">
        <f>VLOOKUP(J960,Budget!$J$2:$AB$2575,19,FALSE)</f>
        <v>3833.333333333333</v>
      </c>
      <c r="AB960" s="17">
        <f>VLOOKUP(J960,Budget!$J$2:$AB$2575,5,FALSE)</f>
        <v>766.66666666666663</v>
      </c>
    </row>
    <row r="961" spans="1:28" x14ac:dyDescent="0.2">
      <c r="A961" t="s">
        <v>1465</v>
      </c>
      <c r="B961" t="s">
        <v>1466</v>
      </c>
      <c r="C961" t="s">
        <v>1418</v>
      </c>
      <c r="D961" t="s">
        <v>1439</v>
      </c>
      <c r="E961" t="s">
        <v>948</v>
      </c>
      <c r="F961" t="s">
        <v>949</v>
      </c>
      <c r="G961" t="s">
        <v>68</v>
      </c>
      <c r="H961" t="s">
        <v>69</v>
      </c>
      <c r="I961" t="s">
        <v>21</v>
      </c>
      <c r="J961" t="s">
        <v>1482</v>
      </c>
      <c r="K961" s="3">
        <v>1024.788370253862</v>
      </c>
      <c r="L961" s="3">
        <v>779.87171337649238</v>
      </c>
      <c r="M961" s="3">
        <v>621.04291643592194</v>
      </c>
      <c r="N961" s="3">
        <v>637.85837443857213</v>
      </c>
      <c r="O961" s="3">
        <v>765.89034362621214</v>
      </c>
      <c r="P961" s="9">
        <f t="shared" si="83"/>
        <v>765.89034362621214</v>
      </c>
      <c r="Q961" s="9">
        <f t="shared" si="82"/>
        <v>765.89034362621214</v>
      </c>
      <c r="R961" s="9">
        <f t="shared" si="82"/>
        <v>765.89034362621214</v>
      </c>
      <c r="S961" s="9">
        <f t="shared" si="82"/>
        <v>765.89034362621214</v>
      </c>
      <c r="T961" s="9">
        <f t="shared" si="82"/>
        <v>765.89034362621214</v>
      </c>
      <c r="U961" s="9">
        <f t="shared" si="82"/>
        <v>765.89034362621214</v>
      </c>
      <c r="V961" s="9">
        <f t="shared" si="82"/>
        <v>765.89034362621214</v>
      </c>
      <c r="W961" s="3">
        <f t="shared" si="80"/>
        <v>3829.4517181310607</v>
      </c>
      <c r="X961" s="3">
        <f t="shared" si="84"/>
        <v>9190.6841235145439</v>
      </c>
      <c r="Y961" s="3">
        <f>VLOOKUP(J961,[1]BD!$J$2:$W$2575,14,FALSE)</f>
        <v>10440</v>
      </c>
      <c r="Z961" s="3">
        <f t="shared" si="85"/>
        <v>1249.3158764854561</v>
      </c>
      <c r="AA961" s="17">
        <f>VLOOKUP(J961,Budget!$J$2:$AB$2575,19,FALSE)</f>
        <v>4350</v>
      </c>
      <c r="AB961" s="17">
        <f>VLOOKUP(J961,Budget!$J$2:$AB$2575,5,FALSE)</f>
        <v>870</v>
      </c>
    </row>
    <row r="962" spans="1:28" x14ac:dyDescent="0.2">
      <c r="A962" t="s">
        <v>1465</v>
      </c>
      <c r="B962" t="s">
        <v>1466</v>
      </c>
      <c r="C962" t="s">
        <v>1418</v>
      </c>
      <c r="D962" t="s">
        <v>1439</v>
      </c>
      <c r="E962" t="s">
        <v>1483</v>
      </c>
      <c r="F962" t="s">
        <v>1484</v>
      </c>
      <c r="G962" t="s">
        <v>1295</v>
      </c>
      <c r="H962" t="s">
        <v>1296</v>
      </c>
      <c r="I962" t="s">
        <v>175</v>
      </c>
      <c r="J962" t="s">
        <v>1485</v>
      </c>
      <c r="K962" s="3">
        <v>53643.927603596996</v>
      </c>
      <c r="L962" s="3">
        <v>62011.450219166763</v>
      </c>
      <c r="M962" s="3">
        <v>74027.582219398319</v>
      </c>
      <c r="N962" s="3">
        <v>27465.781560517098</v>
      </c>
      <c r="O962" s="3">
        <v>54287.18540066979</v>
      </c>
      <c r="P962" s="9">
        <f t="shared" si="83"/>
        <v>54287.18540066979</v>
      </c>
      <c r="Q962" s="9">
        <f t="shared" si="82"/>
        <v>54287.18540066979</v>
      </c>
      <c r="R962" s="9">
        <f t="shared" si="82"/>
        <v>54287.18540066979</v>
      </c>
      <c r="S962" s="9">
        <f t="shared" si="82"/>
        <v>54287.18540066979</v>
      </c>
      <c r="T962" s="9">
        <f t="shared" si="82"/>
        <v>54287.18540066979</v>
      </c>
      <c r="U962" s="9">
        <f t="shared" si="82"/>
        <v>54287.18540066979</v>
      </c>
      <c r="V962" s="9">
        <f t="shared" si="82"/>
        <v>54287.18540066979</v>
      </c>
      <c r="W962" s="3">
        <f t="shared" si="80"/>
        <v>271435.92700334894</v>
      </c>
      <c r="X962" s="3">
        <f t="shared" si="84"/>
        <v>651446.22480803763</v>
      </c>
      <c r="Y962" s="3">
        <f>VLOOKUP(J962,[1]BD!$J$2:$W$2575,14,FALSE)</f>
        <v>628070.06680031889</v>
      </c>
      <c r="Z962" s="3">
        <f t="shared" si="85"/>
        <v>-23376.158007718739</v>
      </c>
      <c r="AA962" s="17">
        <f>VLOOKUP(J962,Budget!$J$2:$AB$2575,19,FALSE)</f>
        <v>261695.86116679956</v>
      </c>
      <c r="AB962" s="17">
        <f>VLOOKUP(J962,Budget!$J$2:$AB$2575,5,FALSE)</f>
        <v>52339.17223335991</v>
      </c>
    </row>
    <row r="963" spans="1:28" x14ac:dyDescent="0.2">
      <c r="A963" t="s">
        <v>1465</v>
      </c>
      <c r="B963" t="s">
        <v>1466</v>
      </c>
      <c r="C963" t="s">
        <v>1418</v>
      </c>
      <c r="D963" t="s">
        <v>1439</v>
      </c>
      <c r="E963" t="s">
        <v>1486</v>
      </c>
      <c r="F963" t="s">
        <v>1487</v>
      </c>
      <c r="G963" t="s">
        <v>1295</v>
      </c>
      <c r="H963" t="s">
        <v>1296</v>
      </c>
      <c r="I963" t="s">
        <v>175</v>
      </c>
      <c r="J963" t="s">
        <v>1488</v>
      </c>
      <c r="K963" s="3">
        <v>91809.937272369774</v>
      </c>
      <c r="L963" s="3">
        <v>57089.787096015403</v>
      </c>
      <c r="M963" s="3">
        <v>98410.601595758955</v>
      </c>
      <c r="N963" s="3">
        <v>186531.8080916063</v>
      </c>
      <c r="O963" s="3">
        <v>108460.53351393761</v>
      </c>
      <c r="P963" s="9">
        <f t="shared" si="83"/>
        <v>108460.53351393761</v>
      </c>
      <c r="Q963" s="9">
        <f t="shared" si="82"/>
        <v>108460.53351393761</v>
      </c>
      <c r="R963" s="9">
        <f t="shared" si="82"/>
        <v>108460.53351393761</v>
      </c>
      <c r="S963" s="9">
        <f t="shared" si="82"/>
        <v>108460.53351393761</v>
      </c>
      <c r="T963" s="9">
        <f t="shared" si="82"/>
        <v>108460.53351393761</v>
      </c>
      <c r="U963" s="9">
        <f t="shared" si="82"/>
        <v>108460.53351393761</v>
      </c>
      <c r="V963" s="9">
        <f t="shared" si="82"/>
        <v>108460.53351393761</v>
      </c>
      <c r="W963" s="3">
        <f t="shared" ref="W963:W1026" si="86">SUM(K963:O963)</f>
        <v>542302.66756968806</v>
      </c>
      <c r="X963" s="3">
        <f t="shared" si="84"/>
        <v>1301526.4021672513</v>
      </c>
      <c r="Y963" s="3">
        <f>VLOOKUP(J963,[1]BD!$J$2:$W$2575,14,FALSE)</f>
        <v>3192480.0000000009</v>
      </c>
      <c r="Z963" s="3">
        <f t="shared" si="85"/>
        <v>1890953.5978327496</v>
      </c>
      <c r="AA963" s="17">
        <f>VLOOKUP(J963,Budget!$J$2:$AB$2575,19,FALSE)</f>
        <v>1330200.0000000002</v>
      </c>
      <c r="AB963" s="17">
        <f>VLOOKUP(J963,Budget!$J$2:$AB$2575,5,FALSE)</f>
        <v>266040.00000000006</v>
      </c>
    </row>
    <row r="964" spans="1:28" x14ac:dyDescent="0.2">
      <c r="A964" t="s">
        <v>1465</v>
      </c>
      <c r="B964" t="s">
        <v>1466</v>
      </c>
      <c r="C964" t="s">
        <v>1418</v>
      </c>
      <c r="D964" t="s">
        <v>1439</v>
      </c>
      <c r="E964" t="s">
        <v>1489</v>
      </c>
      <c r="F964" t="s">
        <v>1490</v>
      </c>
      <c r="G964" t="s">
        <v>1295</v>
      </c>
      <c r="H964" t="s">
        <v>1296</v>
      </c>
      <c r="I964" t="s">
        <v>175</v>
      </c>
      <c r="J964" t="s">
        <v>1491</v>
      </c>
      <c r="K964" s="3">
        <v>49636.960641037942</v>
      </c>
      <c r="L964" s="3">
        <v>2623.0958331808661</v>
      </c>
      <c r="M964" s="3">
        <v>75049.244202219445</v>
      </c>
      <c r="N964" s="3">
        <v>3184.0423762021674</v>
      </c>
      <c r="O964" s="3">
        <v>32623.335763160107</v>
      </c>
      <c r="P964" s="9">
        <f t="shared" si="83"/>
        <v>32623.335763160103</v>
      </c>
      <c r="Q964" s="9">
        <f t="shared" si="82"/>
        <v>32623.335763160103</v>
      </c>
      <c r="R964" s="9">
        <f t="shared" si="82"/>
        <v>32623.335763160103</v>
      </c>
      <c r="S964" s="9">
        <f t="shared" si="82"/>
        <v>32623.335763160103</v>
      </c>
      <c r="T964" s="9">
        <f t="shared" si="82"/>
        <v>32623.335763160103</v>
      </c>
      <c r="U964" s="9">
        <f t="shared" si="82"/>
        <v>32623.335763160103</v>
      </c>
      <c r="V964" s="9">
        <f t="shared" si="82"/>
        <v>32623.335763160103</v>
      </c>
      <c r="W964" s="3">
        <f t="shared" si="86"/>
        <v>163116.67881580052</v>
      </c>
      <c r="X964" s="3">
        <f t="shared" si="84"/>
        <v>391480.02915792121</v>
      </c>
      <c r="Y964" s="3">
        <f>VLOOKUP(J964,[1]BD!$J$2:$W$2575,14,FALSE)</f>
        <v>720300.17570883431</v>
      </c>
      <c r="Z964" s="3">
        <f t="shared" si="85"/>
        <v>328820.14655091311</v>
      </c>
      <c r="AA964" s="17">
        <f>VLOOKUP(J964,Budget!$J$2:$AB$2575,19,FALSE)</f>
        <v>300125.07321201428</v>
      </c>
      <c r="AB964" s="17">
        <f>VLOOKUP(J964,Budget!$J$2:$AB$2575,5,FALSE)</f>
        <v>60025.014642402857</v>
      </c>
    </row>
    <row r="965" spans="1:28" x14ac:dyDescent="0.2">
      <c r="A965" t="s">
        <v>1492</v>
      </c>
      <c r="B965" t="s">
        <v>1493</v>
      </c>
      <c r="C965" t="s">
        <v>1418</v>
      </c>
      <c r="D965" t="s">
        <v>1439</v>
      </c>
      <c r="E965" t="s">
        <v>948</v>
      </c>
      <c r="F965" t="s">
        <v>949</v>
      </c>
      <c r="G965" t="s">
        <v>15</v>
      </c>
      <c r="H965" t="s">
        <v>16</v>
      </c>
      <c r="I965" t="s">
        <v>17</v>
      </c>
      <c r="J965" t="s">
        <v>1494</v>
      </c>
      <c r="K965" s="3">
        <v>130757.23000000001</v>
      </c>
      <c r="L965" s="3">
        <v>108841.60000000001</v>
      </c>
      <c r="M965" s="3">
        <v>108841.60000000001</v>
      </c>
      <c r="N965" s="3">
        <v>141867.31</v>
      </c>
      <c r="O965" s="3">
        <v>122576.93500000001</v>
      </c>
      <c r="P965" s="9">
        <f t="shared" si="83"/>
        <v>122576.93500000001</v>
      </c>
      <c r="Q965" s="9">
        <f t="shared" si="82"/>
        <v>122576.93500000001</v>
      </c>
      <c r="R965" s="9">
        <f t="shared" si="82"/>
        <v>122576.93500000001</v>
      </c>
      <c r="S965" s="9">
        <f t="shared" si="82"/>
        <v>122576.93500000001</v>
      </c>
      <c r="T965" s="9">
        <f t="shared" si="82"/>
        <v>122576.93500000001</v>
      </c>
      <c r="U965" s="9">
        <f t="shared" si="82"/>
        <v>122576.93500000001</v>
      </c>
      <c r="V965" s="9">
        <f t="shared" si="82"/>
        <v>122576.93500000001</v>
      </c>
      <c r="W965" s="3">
        <f t="shared" si="86"/>
        <v>612884.67500000005</v>
      </c>
      <c r="X965" s="3">
        <f t="shared" si="84"/>
        <v>1470923.2200000004</v>
      </c>
      <c r="Y965" s="3">
        <f>VLOOKUP(J965,[1]BD!$J$2:$W$2575,14,FALSE)</f>
        <v>1471702.41</v>
      </c>
      <c r="Z965" s="3">
        <f t="shared" si="85"/>
        <v>779.18999999947846</v>
      </c>
      <c r="AA965" s="17">
        <f>VLOOKUP(J965,Budget!$J$2:$AB$2575,19,FALSE)</f>
        <v>603110.17000000004</v>
      </c>
      <c r="AB965" s="17">
        <f>VLOOKUP(J965,Budget!$J$2:$AB$2575,5,FALSE)</f>
        <v>141867.31</v>
      </c>
    </row>
    <row r="966" spans="1:28" x14ac:dyDescent="0.2">
      <c r="A966" t="s">
        <v>1492</v>
      </c>
      <c r="B966" t="s">
        <v>1493</v>
      </c>
      <c r="C966" t="s">
        <v>1418</v>
      </c>
      <c r="D966" t="s">
        <v>1439</v>
      </c>
      <c r="E966" t="s">
        <v>948</v>
      </c>
      <c r="F966" t="s">
        <v>949</v>
      </c>
      <c r="G966" t="s">
        <v>1292</v>
      </c>
      <c r="H966" t="s">
        <v>1293</v>
      </c>
      <c r="I966" t="s">
        <v>175</v>
      </c>
      <c r="J966" t="s">
        <v>1495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9">
        <f t="shared" si="83"/>
        <v>0</v>
      </c>
      <c r="Q966" s="9">
        <f t="shared" si="82"/>
        <v>0</v>
      </c>
      <c r="R966" s="9">
        <f t="shared" si="82"/>
        <v>0</v>
      </c>
      <c r="S966" s="9">
        <f t="shared" si="82"/>
        <v>0</v>
      </c>
      <c r="T966" s="9">
        <f t="shared" si="82"/>
        <v>0</v>
      </c>
      <c r="U966" s="9">
        <f t="shared" si="82"/>
        <v>0</v>
      </c>
      <c r="V966" s="9">
        <f t="shared" si="82"/>
        <v>0</v>
      </c>
      <c r="W966" s="3">
        <f t="shared" si="86"/>
        <v>0</v>
      </c>
      <c r="X966" s="3">
        <f t="shared" si="84"/>
        <v>0</v>
      </c>
      <c r="Y966" s="3">
        <f>VLOOKUP(J966,[1]BD!$J$2:$W$2575,14,FALSE)</f>
        <v>2921392.6457840772</v>
      </c>
      <c r="Z966" s="3">
        <f t="shared" si="85"/>
        <v>2921392.6457840772</v>
      </c>
      <c r="AA966" s="17">
        <f>VLOOKUP(J966,Budget!$J$2:$AB$2575,19,FALSE)</f>
        <v>584278.52915681538</v>
      </c>
      <c r="AB966" s="17">
        <f>VLOOKUP(J966,Budget!$J$2:$AB$2575,5,FALSE)</f>
        <v>0</v>
      </c>
    </row>
    <row r="967" spans="1:28" x14ac:dyDescent="0.2">
      <c r="A967" t="s">
        <v>1492</v>
      </c>
      <c r="B967" t="s">
        <v>1493</v>
      </c>
      <c r="C967" t="s">
        <v>1418</v>
      </c>
      <c r="D967" t="s">
        <v>1439</v>
      </c>
      <c r="E967" t="s">
        <v>948</v>
      </c>
      <c r="F967" t="s">
        <v>949</v>
      </c>
      <c r="G967" t="s">
        <v>1442</v>
      </c>
      <c r="H967" t="s">
        <v>1443</v>
      </c>
      <c r="I967" t="s">
        <v>175</v>
      </c>
      <c r="J967" t="s">
        <v>1496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9">
        <f t="shared" si="83"/>
        <v>0</v>
      </c>
      <c r="Q967" s="9">
        <f t="shared" si="82"/>
        <v>0</v>
      </c>
      <c r="R967" s="9">
        <f t="shared" si="82"/>
        <v>0</v>
      </c>
      <c r="S967" s="9">
        <f t="shared" si="82"/>
        <v>0</v>
      </c>
      <c r="T967" s="9">
        <f t="shared" si="82"/>
        <v>0</v>
      </c>
      <c r="U967" s="9">
        <f t="shared" si="82"/>
        <v>0</v>
      </c>
      <c r="V967" s="9">
        <f t="shared" si="82"/>
        <v>0</v>
      </c>
      <c r="W967" s="3">
        <f t="shared" si="86"/>
        <v>0</v>
      </c>
      <c r="X967" s="3">
        <f t="shared" si="84"/>
        <v>0</v>
      </c>
      <c r="Y967" s="3">
        <f>VLOOKUP(J967,[1]BD!$J$2:$W$2575,14,FALSE)</f>
        <v>132658.32758790505</v>
      </c>
      <c r="Z967" s="3">
        <f t="shared" si="85"/>
        <v>132658.32758790505</v>
      </c>
      <c r="AA967" s="17">
        <f>VLOOKUP(J967,Budget!$J$2:$AB$2575,19,FALSE)</f>
        <v>26531.665517581008</v>
      </c>
      <c r="AB967" s="17">
        <f>VLOOKUP(J967,Budget!$J$2:$AB$2575,5,FALSE)</f>
        <v>0</v>
      </c>
    </row>
    <row r="968" spans="1:28" x14ac:dyDescent="0.2">
      <c r="A968" t="s">
        <v>1492</v>
      </c>
      <c r="B968" t="s">
        <v>1493</v>
      </c>
      <c r="C968" t="s">
        <v>1418</v>
      </c>
      <c r="D968" t="s">
        <v>1439</v>
      </c>
      <c r="E968" t="s">
        <v>948</v>
      </c>
      <c r="F968" t="s">
        <v>949</v>
      </c>
      <c r="G968" t="s">
        <v>1301</v>
      </c>
      <c r="H968" t="s">
        <v>1302</v>
      </c>
      <c r="I968" t="s">
        <v>175</v>
      </c>
      <c r="J968" t="s">
        <v>1497</v>
      </c>
      <c r="K968" s="3">
        <v>11375.637909902862</v>
      </c>
      <c r="L968" s="3">
        <v>65276.643878623741</v>
      </c>
      <c r="M968" s="3">
        <v>128112.77754905661</v>
      </c>
      <c r="N968" s="3">
        <v>99702.079952470434</v>
      </c>
      <c r="O968" s="3">
        <v>76116.784822513408</v>
      </c>
      <c r="P968" s="9">
        <f t="shared" si="83"/>
        <v>76116.784822513408</v>
      </c>
      <c r="Q968" s="9">
        <f t="shared" si="82"/>
        <v>76116.784822513408</v>
      </c>
      <c r="R968" s="9">
        <f t="shared" si="82"/>
        <v>76116.784822513408</v>
      </c>
      <c r="S968" s="9">
        <f t="shared" si="82"/>
        <v>76116.784822513408</v>
      </c>
      <c r="T968" s="9">
        <f t="shared" si="82"/>
        <v>76116.784822513408</v>
      </c>
      <c r="U968" s="9">
        <f t="shared" si="82"/>
        <v>76116.784822513408</v>
      </c>
      <c r="V968" s="9">
        <f t="shared" si="82"/>
        <v>76116.784822513408</v>
      </c>
      <c r="W968" s="3">
        <f t="shared" si="86"/>
        <v>380583.92411256704</v>
      </c>
      <c r="X968" s="3">
        <f t="shared" si="84"/>
        <v>913401.41787016066</v>
      </c>
      <c r="Y968" s="3">
        <f>VLOOKUP(J968,[1]BD!$J$2:$W$2575,14,FALSE)</f>
        <v>1502542.1905520051</v>
      </c>
      <c r="Z968" s="3">
        <f t="shared" si="85"/>
        <v>589140.77268184442</v>
      </c>
      <c r="AA968" s="17">
        <f>VLOOKUP(J968,Budget!$J$2:$AB$2575,19,FALSE)</f>
        <v>504758.43811040098</v>
      </c>
      <c r="AB968" s="17">
        <f>VLOOKUP(J968,Budget!$J$2:$AB$2575,5,FALSE)</f>
        <v>98750</v>
      </c>
    </row>
    <row r="969" spans="1:28" x14ac:dyDescent="0.2">
      <c r="A969" t="s">
        <v>1492</v>
      </c>
      <c r="B969" t="s">
        <v>1493</v>
      </c>
      <c r="C969" t="s">
        <v>1418</v>
      </c>
      <c r="D969" t="s">
        <v>1439</v>
      </c>
      <c r="E969" t="s">
        <v>948</v>
      </c>
      <c r="F969" t="s">
        <v>949</v>
      </c>
      <c r="G969" t="s">
        <v>1446</v>
      </c>
      <c r="H969" t="s">
        <v>1447</v>
      </c>
      <c r="I969" t="s">
        <v>179</v>
      </c>
      <c r="J969" t="s">
        <v>1498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9">
        <f t="shared" si="83"/>
        <v>0</v>
      </c>
      <c r="Q969" s="9">
        <f t="shared" si="82"/>
        <v>0</v>
      </c>
      <c r="R969" s="9">
        <f t="shared" si="82"/>
        <v>0</v>
      </c>
      <c r="S969" s="9">
        <f t="shared" si="82"/>
        <v>0</v>
      </c>
      <c r="T969" s="9">
        <f t="shared" si="82"/>
        <v>0</v>
      </c>
      <c r="U969" s="9">
        <f t="shared" si="82"/>
        <v>0</v>
      </c>
      <c r="V969" s="9">
        <f t="shared" si="82"/>
        <v>0</v>
      </c>
      <c r="W969" s="3">
        <f t="shared" si="86"/>
        <v>0</v>
      </c>
      <c r="X969" s="3">
        <f t="shared" si="84"/>
        <v>0</v>
      </c>
      <c r="Y969" s="3">
        <f>VLOOKUP(J969,[1]BD!$J$2:$W$2575,14,FALSE)</f>
        <v>63228</v>
      </c>
      <c r="Z969" s="3">
        <f t="shared" si="85"/>
        <v>63228</v>
      </c>
      <c r="AA969" s="17">
        <f>VLOOKUP(J969,Budget!$J$2:$AB$2575,19,FALSE)</f>
        <v>12645.6</v>
      </c>
      <c r="AB969" s="17">
        <f>VLOOKUP(J969,Budget!$J$2:$AB$2575,5,FALSE)</f>
        <v>0</v>
      </c>
    </row>
    <row r="970" spans="1:28" x14ac:dyDescent="0.2">
      <c r="A970" t="s">
        <v>1492</v>
      </c>
      <c r="B970" t="s">
        <v>1493</v>
      </c>
      <c r="C970" t="s">
        <v>1418</v>
      </c>
      <c r="D970" t="s">
        <v>1439</v>
      </c>
      <c r="E970" t="s">
        <v>948</v>
      </c>
      <c r="F970" t="s">
        <v>949</v>
      </c>
      <c r="G970" t="s">
        <v>19</v>
      </c>
      <c r="H970" t="s">
        <v>20</v>
      </c>
      <c r="I970" t="s">
        <v>21</v>
      </c>
      <c r="J970" t="s">
        <v>1499</v>
      </c>
      <c r="K970" s="3">
        <v>0</v>
      </c>
      <c r="L970" s="3">
        <v>1698.8541326346287</v>
      </c>
      <c r="M970" s="3">
        <v>1658.7331779114027</v>
      </c>
      <c r="N970" s="3">
        <v>2006.2648836000142</v>
      </c>
      <c r="O970" s="3">
        <v>1340.9630485365115</v>
      </c>
      <c r="P970" s="9">
        <f t="shared" si="83"/>
        <v>1340.9630485365115</v>
      </c>
      <c r="Q970" s="9">
        <f t="shared" si="82"/>
        <v>1340.9630485365115</v>
      </c>
      <c r="R970" s="9">
        <f t="shared" si="82"/>
        <v>1340.9630485365115</v>
      </c>
      <c r="S970" s="9">
        <f t="shared" si="82"/>
        <v>1340.9630485365115</v>
      </c>
      <c r="T970" s="9">
        <f t="shared" si="82"/>
        <v>1340.9630485365115</v>
      </c>
      <c r="U970" s="9">
        <f t="shared" si="82"/>
        <v>1340.9630485365115</v>
      </c>
      <c r="V970" s="9">
        <f t="shared" si="82"/>
        <v>1340.9630485365115</v>
      </c>
      <c r="W970" s="3">
        <f t="shared" si="86"/>
        <v>6704.8152426825573</v>
      </c>
      <c r="X970" s="3">
        <f t="shared" si="84"/>
        <v>16091.556582438141</v>
      </c>
      <c r="Y970" s="3">
        <f>VLOOKUP(J970,[1]BD!$J$2:$W$2575,14,FALSE)</f>
        <v>15000</v>
      </c>
      <c r="Z970" s="3">
        <f t="shared" si="85"/>
        <v>-1091.556582438141</v>
      </c>
      <c r="AA970" s="17">
        <f>VLOOKUP(J970,Budget!$J$2:$AB$2575,19,FALSE)</f>
        <v>6600</v>
      </c>
      <c r="AB970" s="17">
        <f>VLOOKUP(J970,Budget!$J$2:$AB$2575,5,FALSE)</f>
        <v>1800</v>
      </c>
    </row>
    <row r="971" spans="1:28" x14ac:dyDescent="0.2">
      <c r="A971" t="s">
        <v>1492</v>
      </c>
      <c r="B971" t="s">
        <v>1493</v>
      </c>
      <c r="C971" t="s">
        <v>1418</v>
      </c>
      <c r="D971" t="s">
        <v>1439</v>
      </c>
      <c r="E971" t="s">
        <v>948</v>
      </c>
      <c r="F971" t="s">
        <v>949</v>
      </c>
      <c r="G971" t="s">
        <v>23</v>
      </c>
      <c r="H971" t="s">
        <v>24</v>
      </c>
      <c r="I971" t="s">
        <v>21</v>
      </c>
      <c r="J971" t="s">
        <v>1500</v>
      </c>
      <c r="K971" s="3">
        <v>0</v>
      </c>
      <c r="L971" s="3">
        <v>2002.0587890519246</v>
      </c>
      <c r="M971" s="3">
        <v>1320.9788780603174</v>
      </c>
      <c r="N971" s="3">
        <v>1139.1005284994078</v>
      </c>
      <c r="O971" s="3">
        <v>1115.5345489029125</v>
      </c>
      <c r="P971" s="9">
        <f t="shared" si="83"/>
        <v>1115.5345489029125</v>
      </c>
      <c r="Q971" s="9">
        <f t="shared" si="82"/>
        <v>1115.5345489029125</v>
      </c>
      <c r="R971" s="9">
        <f t="shared" si="82"/>
        <v>1115.5345489029125</v>
      </c>
      <c r="S971" s="9">
        <f t="shared" si="82"/>
        <v>1115.5345489029125</v>
      </c>
      <c r="T971" s="9">
        <f t="shared" si="82"/>
        <v>1115.5345489029125</v>
      </c>
      <c r="U971" s="9">
        <f t="shared" si="82"/>
        <v>1115.5345489029125</v>
      </c>
      <c r="V971" s="9">
        <f t="shared" si="82"/>
        <v>1115.5345489029125</v>
      </c>
      <c r="W971" s="3">
        <f t="shared" si="86"/>
        <v>5577.6727445145625</v>
      </c>
      <c r="X971" s="3">
        <f t="shared" si="84"/>
        <v>13386.414586834953</v>
      </c>
      <c r="Y971" s="3">
        <f>VLOOKUP(J971,[1]BD!$J$2:$W$2575,14,FALSE)</f>
        <v>12000</v>
      </c>
      <c r="Z971" s="3">
        <f t="shared" si="85"/>
        <v>-1386.4145868349533</v>
      </c>
      <c r="AA971" s="17">
        <f>VLOOKUP(J971,Budget!$J$2:$AB$2575,19,FALSE)</f>
        <v>5280</v>
      </c>
      <c r="AB971" s="17">
        <f>VLOOKUP(J971,Budget!$J$2:$AB$2575,5,FALSE)</f>
        <v>1440</v>
      </c>
    </row>
    <row r="972" spans="1:28" x14ac:dyDescent="0.2">
      <c r="A972" t="s">
        <v>1492</v>
      </c>
      <c r="B972" t="s">
        <v>1493</v>
      </c>
      <c r="C972" t="s">
        <v>1418</v>
      </c>
      <c r="D972" t="s">
        <v>1439</v>
      </c>
      <c r="E972" t="s">
        <v>948</v>
      </c>
      <c r="F972" t="s">
        <v>949</v>
      </c>
      <c r="G972" t="s">
        <v>26</v>
      </c>
      <c r="H972" t="s">
        <v>27</v>
      </c>
      <c r="I972" t="s">
        <v>21</v>
      </c>
      <c r="J972" t="s">
        <v>1501</v>
      </c>
      <c r="K972" s="3">
        <v>0</v>
      </c>
      <c r="L972" s="3">
        <v>422.40601519815613</v>
      </c>
      <c r="M972" s="3">
        <v>172.93458721847861</v>
      </c>
      <c r="N972" s="3">
        <v>921.94939865367894</v>
      </c>
      <c r="O972" s="3">
        <v>379.32250026757845</v>
      </c>
      <c r="P972" s="9">
        <f t="shared" si="83"/>
        <v>379.32250026757845</v>
      </c>
      <c r="Q972" s="9">
        <f t="shared" si="82"/>
        <v>379.32250026757845</v>
      </c>
      <c r="R972" s="9">
        <f t="shared" si="82"/>
        <v>379.32250026757845</v>
      </c>
      <c r="S972" s="9">
        <f t="shared" si="82"/>
        <v>379.32250026757845</v>
      </c>
      <c r="T972" s="9">
        <f t="shared" si="82"/>
        <v>379.32250026757845</v>
      </c>
      <c r="U972" s="9">
        <f t="shared" si="82"/>
        <v>379.32250026757845</v>
      </c>
      <c r="V972" s="9">
        <f t="shared" si="82"/>
        <v>379.32250026757845</v>
      </c>
      <c r="W972" s="3">
        <f t="shared" si="86"/>
        <v>1896.6125013378924</v>
      </c>
      <c r="X972" s="3">
        <f t="shared" si="84"/>
        <v>4551.8700032109418</v>
      </c>
      <c r="Y972" s="3">
        <f>VLOOKUP(J972,[1]BD!$J$2:$W$2575,14,FALSE)</f>
        <v>4140</v>
      </c>
      <c r="Z972" s="3">
        <f t="shared" si="85"/>
        <v>-411.87000321094183</v>
      </c>
      <c r="AA972" s="17">
        <f>VLOOKUP(J972,Budget!$J$2:$AB$2575,19,FALSE)</f>
        <v>1794</v>
      </c>
      <c r="AB972" s="17">
        <f>VLOOKUP(J972,Budget!$J$2:$AB$2575,5,FALSE)</f>
        <v>552</v>
      </c>
    </row>
    <row r="973" spans="1:28" x14ac:dyDescent="0.2">
      <c r="A973" t="s">
        <v>1492</v>
      </c>
      <c r="B973" t="s">
        <v>1493</v>
      </c>
      <c r="C973" t="s">
        <v>1418</v>
      </c>
      <c r="D973" t="s">
        <v>1439</v>
      </c>
      <c r="E973" t="s">
        <v>948</v>
      </c>
      <c r="F973" t="s">
        <v>949</v>
      </c>
      <c r="G973" t="s">
        <v>29</v>
      </c>
      <c r="H973" t="s">
        <v>30</v>
      </c>
      <c r="I973" t="s">
        <v>21</v>
      </c>
      <c r="J973" t="s">
        <v>1502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9">
        <f t="shared" si="83"/>
        <v>0</v>
      </c>
      <c r="Q973" s="9">
        <f t="shared" si="82"/>
        <v>0</v>
      </c>
      <c r="R973" s="9">
        <f t="shared" si="82"/>
        <v>0</v>
      </c>
      <c r="S973" s="9">
        <f t="shared" si="82"/>
        <v>0</v>
      </c>
      <c r="T973" s="9">
        <f t="shared" si="82"/>
        <v>0</v>
      </c>
      <c r="U973" s="9">
        <f t="shared" si="82"/>
        <v>0</v>
      </c>
      <c r="V973" s="9">
        <f t="shared" si="82"/>
        <v>0</v>
      </c>
      <c r="W973" s="3">
        <f t="shared" si="86"/>
        <v>0</v>
      </c>
      <c r="X973" s="3">
        <f t="shared" si="84"/>
        <v>0</v>
      </c>
      <c r="Y973" s="3">
        <f>VLOOKUP(J973,[1]BD!$J$2:$W$2575,14,FALSE)</f>
        <v>8050</v>
      </c>
      <c r="Z973" s="3">
        <f t="shared" si="85"/>
        <v>8050</v>
      </c>
      <c r="AA973" s="17">
        <f>VLOOKUP(J973,Budget!$J$2:$AB$2575,19,FALSE)</f>
        <v>0</v>
      </c>
      <c r="AB973" s="17">
        <f>VLOOKUP(J973,Budget!$J$2:$AB$2575,5,FALSE)</f>
        <v>0</v>
      </c>
    </row>
    <row r="974" spans="1:28" x14ac:dyDescent="0.2">
      <c r="A974" t="s">
        <v>1492</v>
      </c>
      <c r="B974" t="s">
        <v>1493</v>
      </c>
      <c r="C974" t="s">
        <v>1418</v>
      </c>
      <c r="D974" t="s">
        <v>1439</v>
      </c>
      <c r="E974" t="s">
        <v>948</v>
      </c>
      <c r="F974" t="s">
        <v>949</v>
      </c>
      <c r="G974" t="s">
        <v>32</v>
      </c>
      <c r="H974" t="s">
        <v>33</v>
      </c>
      <c r="I974" t="s">
        <v>21</v>
      </c>
      <c r="J974" t="s">
        <v>1503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9">
        <f t="shared" si="83"/>
        <v>0</v>
      </c>
      <c r="Q974" s="9">
        <f t="shared" si="82"/>
        <v>0</v>
      </c>
      <c r="R974" s="9">
        <f t="shared" si="82"/>
        <v>0</v>
      </c>
      <c r="S974" s="9">
        <f t="shared" si="82"/>
        <v>0</v>
      </c>
      <c r="T974" s="9">
        <f t="shared" si="82"/>
        <v>0</v>
      </c>
      <c r="U974" s="9">
        <f t="shared" si="82"/>
        <v>0</v>
      </c>
      <c r="V974" s="9">
        <f t="shared" si="82"/>
        <v>0</v>
      </c>
      <c r="W974" s="3">
        <f t="shared" si="86"/>
        <v>0</v>
      </c>
      <c r="X974" s="3">
        <f t="shared" si="84"/>
        <v>0</v>
      </c>
      <c r="Y974" s="3">
        <f>VLOOKUP(J974,[1]BD!$J$2:$W$2575,14,FALSE)</f>
        <v>8750</v>
      </c>
      <c r="Z974" s="3">
        <f t="shared" si="85"/>
        <v>8750</v>
      </c>
      <c r="AA974" s="17">
        <f>VLOOKUP(J974,Budget!$J$2:$AB$2575,19,FALSE)</f>
        <v>0</v>
      </c>
      <c r="AB974" s="17">
        <f>VLOOKUP(J974,Budget!$J$2:$AB$2575,5,FALSE)</f>
        <v>0</v>
      </c>
    </row>
    <row r="975" spans="1:28" x14ac:dyDescent="0.2">
      <c r="A975" t="s">
        <v>1492</v>
      </c>
      <c r="B975" t="s">
        <v>1493</v>
      </c>
      <c r="C975" t="s">
        <v>1418</v>
      </c>
      <c r="D975" t="s">
        <v>1439</v>
      </c>
      <c r="E975" t="s">
        <v>948</v>
      </c>
      <c r="F975" t="s">
        <v>949</v>
      </c>
      <c r="G975" t="s">
        <v>35</v>
      </c>
      <c r="H975" t="s">
        <v>36</v>
      </c>
      <c r="I975" t="s">
        <v>21</v>
      </c>
      <c r="J975" t="s">
        <v>1504</v>
      </c>
      <c r="K975" s="3">
        <v>0</v>
      </c>
      <c r="L975" s="3">
        <v>1058.328256295651</v>
      </c>
      <c r="M975" s="3">
        <v>0</v>
      </c>
      <c r="N975" s="3">
        <v>0</v>
      </c>
      <c r="O975" s="3">
        <v>264.58206407391276</v>
      </c>
      <c r="P975" s="9">
        <f t="shared" si="83"/>
        <v>264.58206407391276</v>
      </c>
      <c r="Q975" s="9">
        <f t="shared" si="82"/>
        <v>264.58206407391276</v>
      </c>
      <c r="R975" s="9">
        <f t="shared" si="82"/>
        <v>264.58206407391276</v>
      </c>
      <c r="S975" s="9">
        <f t="shared" si="82"/>
        <v>264.58206407391276</v>
      </c>
      <c r="T975" s="9">
        <f t="shared" si="82"/>
        <v>264.58206407391276</v>
      </c>
      <c r="U975" s="9">
        <f t="shared" si="82"/>
        <v>264.58206407391276</v>
      </c>
      <c r="V975" s="9">
        <f t="shared" si="82"/>
        <v>264.58206407391276</v>
      </c>
      <c r="W975" s="3">
        <f t="shared" si="86"/>
        <v>1322.9103203695638</v>
      </c>
      <c r="X975" s="3">
        <f t="shared" si="84"/>
        <v>3174.984768886954</v>
      </c>
      <c r="Y975" s="3">
        <f>VLOOKUP(J975,[1]BD!$J$2:$W$2575,14,FALSE)</f>
        <v>2000.0000000000002</v>
      </c>
      <c r="Z975" s="3">
        <f t="shared" si="85"/>
        <v>-1174.9847688869538</v>
      </c>
      <c r="AA975" s="17">
        <f>VLOOKUP(J975,Budget!$J$2:$AB$2575,19,FALSE)</f>
        <v>1320.7547169811321</v>
      </c>
      <c r="AB975" s="17">
        <f>VLOOKUP(J975,Budget!$J$2:$AB$2575,5,FALSE)</f>
        <v>0</v>
      </c>
    </row>
    <row r="976" spans="1:28" x14ac:dyDescent="0.2">
      <c r="A976" t="s">
        <v>1492</v>
      </c>
      <c r="B976" t="s">
        <v>1493</v>
      </c>
      <c r="C976" t="s">
        <v>1418</v>
      </c>
      <c r="D976" t="s">
        <v>1439</v>
      </c>
      <c r="E976" t="s">
        <v>948</v>
      </c>
      <c r="F976" t="s">
        <v>949</v>
      </c>
      <c r="G976" t="s">
        <v>38</v>
      </c>
      <c r="H976" t="s">
        <v>39</v>
      </c>
      <c r="I976" t="s">
        <v>21</v>
      </c>
      <c r="J976" t="s">
        <v>1505</v>
      </c>
      <c r="K976" s="3">
        <v>10283.100377511477</v>
      </c>
      <c r="L976" s="3">
        <v>9230.4760891386613</v>
      </c>
      <c r="M976" s="3">
        <v>8903.9455112466021</v>
      </c>
      <c r="N976" s="3">
        <v>2838.1659151481604</v>
      </c>
      <c r="O976" s="3">
        <v>7813.9219732612255</v>
      </c>
      <c r="P976" s="9">
        <f t="shared" si="83"/>
        <v>7813.9219732612255</v>
      </c>
      <c r="Q976" s="9">
        <f t="shared" si="82"/>
        <v>7813.9219732612255</v>
      </c>
      <c r="R976" s="9">
        <f t="shared" si="82"/>
        <v>7813.9219732612255</v>
      </c>
      <c r="S976" s="9">
        <f t="shared" si="82"/>
        <v>7813.9219732612255</v>
      </c>
      <c r="T976" s="9">
        <f t="shared" si="82"/>
        <v>7813.9219732612255</v>
      </c>
      <c r="U976" s="9">
        <f t="shared" si="82"/>
        <v>7813.9219732612255</v>
      </c>
      <c r="V976" s="9">
        <f t="shared" si="82"/>
        <v>7813.9219732612255</v>
      </c>
      <c r="W976" s="3">
        <f t="shared" si="86"/>
        <v>39069.609866306128</v>
      </c>
      <c r="X976" s="3">
        <f t="shared" si="84"/>
        <v>93767.063679134706</v>
      </c>
      <c r="Y976" s="3">
        <f>VLOOKUP(J976,[1]BD!$J$2:$W$2575,14,FALSE)</f>
        <v>85887.228372097277</v>
      </c>
      <c r="Z976" s="3">
        <f t="shared" si="85"/>
        <v>-7879.8353070374287</v>
      </c>
      <c r="AA976" s="17">
        <f>VLOOKUP(J976,Budget!$J$2:$AB$2575,19,FALSE)</f>
        <v>35786.345155040537</v>
      </c>
      <c r="AB976" s="17">
        <f>VLOOKUP(J976,Budget!$J$2:$AB$2575,5,FALSE)</f>
        <v>7157.269031008107</v>
      </c>
    </row>
    <row r="977" spans="1:28" x14ac:dyDescent="0.2">
      <c r="A977" t="s">
        <v>1492</v>
      </c>
      <c r="B977" t="s">
        <v>1493</v>
      </c>
      <c r="C977" t="s">
        <v>1418</v>
      </c>
      <c r="D977" t="s">
        <v>1439</v>
      </c>
      <c r="E977" t="s">
        <v>948</v>
      </c>
      <c r="F977" t="s">
        <v>949</v>
      </c>
      <c r="G977" t="s">
        <v>41</v>
      </c>
      <c r="H977" t="s">
        <v>42</v>
      </c>
      <c r="I977" t="s">
        <v>21</v>
      </c>
      <c r="J977" t="s">
        <v>1506</v>
      </c>
      <c r="K977" s="3">
        <v>1812.7602810685175</v>
      </c>
      <c r="L977" s="3">
        <v>375.34763477528725</v>
      </c>
      <c r="M977" s="3">
        <v>2360.2454601877143</v>
      </c>
      <c r="N977" s="3">
        <v>1249.7735605974985</v>
      </c>
      <c r="O977" s="3">
        <v>1449.5317341572543</v>
      </c>
      <c r="P977" s="9">
        <f t="shared" si="83"/>
        <v>1449.5317341572543</v>
      </c>
      <c r="Q977" s="9">
        <f t="shared" si="82"/>
        <v>1449.5317341572543</v>
      </c>
      <c r="R977" s="9">
        <f t="shared" si="82"/>
        <v>1449.5317341572543</v>
      </c>
      <c r="S977" s="9">
        <f t="shared" si="82"/>
        <v>1449.5317341572543</v>
      </c>
      <c r="T977" s="9">
        <f t="shared" si="82"/>
        <v>1449.5317341572543</v>
      </c>
      <c r="U977" s="9">
        <f t="shared" si="82"/>
        <v>1449.5317341572543</v>
      </c>
      <c r="V977" s="9">
        <f t="shared" si="82"/>
        <v>1449.5317341572543</v>
      </c>
      <c r="W977" s="3">
        <f t="shared" si="86"/>
        <v>7247.6586707862716</v>
      </c>
      <c r="X977" s="3">
        <f t="shared" si="84"/>
        <v>17394.380809887047</v>
      </c>
      <c r="Y977" s="3">
        <f>VLOOKUP(J977,[1]BD!$J$2:$W$2575,14,FALSE)</f>
        <v>16225</v>
      </c>
      <c r="Z977" s="3">
        <f t="shared" si="85"/>
        <v>-1169.3808098870468</v>
      </c>
      <c r="AA977" s="17">
        <f>VLOOKUP(J977,Budget!$J$2:$AB$2575,19,FALSE)</f>
        <v>6760.4166666666661</v>
      </c>
      <c r="AB977" s="17">
        <f>VLOOKUP(J977,Budget!$J$2:$AB$2575,5,FALSE)</f>
        <v>1352.0833333333333</v>
      </c>
    </row>
    <row r="978" spans="1:28" x14ac:dyDescent="0.2">
      <c r="A978" t="s">
        <v>1492</v>
      </c>
      <c r="B978" t="s">
        <v>1493</v>
      </c>
      <c r="C978" t="s">
        <v>1418</v>
      </c>
      <c r="D978" t="s">
        <v>1439</v>
      </c>
      <c r="E978" t="s">
        <v>948</v>
      </c>
      <c r="F978" t="s">
        <v>949</v>
      </c>
      <c r="G978" t="s">
        <v>44</v>
      </c>
      <c r="H978" t="s">
        <v>45</v>
      </c>
      <c r="I978" t="s">
        <v>21</v>
      </c>
      <c r="J978" t="s">
        <v>1507</v>
      </c>
      <c r="K978" s="3">
        <v>0</v>
      </c>
      <c r="L978" s="3">
        <v>0</v>
      </c>
      <c r="M978" s="3">
        <v>1173.6685806328703</v>
      </c>
      <c r="N978" s="3">
        <v>0</v>
      </c>
      <c r="O978" s="3">
        <v>293.41714515821758</v>
      </c>
      <c r="P978" s="9">
        <f t="shared" si="83"/>
        <v>293.41714515821758</v>
      </c>
      <c r="Q978" s="9">
        <f t="shared" si="82"/>
        <v>293.41714515821758</v>
      </c>
      <c r="R978" s="9">
        <f t="shared" si="82"/>
        <v>293.41714515821758</v>
      </c>
      <c r="S978" s="9">
        <f t="shared" si="82"/>
        <v>293.41714515821758</v>
      </c>
      <c r="T978" s="9">
        <f t="shared" si="82"/>
        <v>293.41714515821758</v>
      </c>
      <c r="U978" s="9">
        <f t="shared" si="82"/>
        <v>293.41714515821758</v>
      </c>
      <c r="V978" s="9">
        <f t="shared" si="82"/>
        <v>293.41714515821758</v>
      </c>
      <c r="W978" s="3">
        <f t="shared" si="86"/>
        <v>1467.085725791088</v>
      </c>
      <c r="X978" s="3">
        <f t="shared" si="84"/>
        <v>3521.0057418986103</v>
      </c>
      <c r="Y978" s="3">
        <f>VLOOKUP(J978,[1]BD!$J$2:$W$2575,14,FALSE)</f>
        <v>3000</v>
      </c>
      <c r="Z978" s="3">
        <f t="shared" si="85"/>
        <v>-521.00574189861027</v>
      </c>
      <c r="AA978" s="17">
        <f>VLOOKUP(J978,Budget!$J$2:$AB$2575,19,FALSE)</f>
        <v>1000</v>
      </c>
      <c r="AB978" s="17">
        <f>VLOOKUP(J978,Budget!$J$2:$AB$2575,5,FALSE)</f>
        <v>0</v>
      </c>
    </row>
    <row r="979" spans="1:28" x14ac:dyDescent="0.2">
      <c r="A979" t="s">
        <v>1492</v>
      </c>
      <c r="B979" t="s">
        <v>1493</v>
      </c>
      <c r="C979" t="s">
        <v>1418</v>
      </c>
      <c r="D979" t="s">
        <v>1439</v>
      </c>
      <c r="E979" t="s">
        <v>948</v>
      </c>
      <c r="F979" t="s">
        <v>949</v>
      </c>
      <c r="G979" t="s">
        <v>47</v>
      </c>
      <c r="H979" t="s">
        <v>48</v>
      </c>
      <c r="I979" t="s">
        <v>21</v>
      </c>
      <c r="J979" t="s">
        <v>1508</v>
      </c>
      <c r="K979" s="3">
        <v>0</v>
      </c>
      <c r="L979" s="3">
        <v>0</v>
      </c>
      <c r="M979" s="3">
        <v>595.32905805587222</v>
      </c>
      <c r="N979" s="3">
        <v>0</v>
      </c>
      <c r="O979" s="3">
        <v>148.83226451396806</v>
      </c>
      <c r="P979" s="9">
        <f t="shared" si="83"/>
        <v>148.83226451396806</v>
      </c>
      <c r="Q979" s="9">
        <f t="shared" si="82"/>
        <v>148.83226451396806</v>
      </c>
      <c r="R979" s="9">
        <f t="shared" si="82"/>
        <v>148.83226451396806</v>
      </c>
      <c r="S979" s="9">
        <f t="shared" si="82"/>
        <v>148.83226451396806</v>
      </c>
      <c r="T979" s="9">
        <f t="shared" si="82"/>
        <v>148.83226451396806</v>
      </c>
      <c r="U979" s="9">
        <f t="shared" si="82"/>
        <v>148.83226451396806</v>
      </c>
      <c r="V979" s="9">
        <f t="shared" si="82"/>
        <v>148.83226451396806</v>
      </c>
      <c r="W979" s="3">
        <f t="shared" si="86"/>
        <v>744.16132256984031</v>
      </c>
      <c r="X979" s="3">
        <f t="shared" si="84"/>
        <v>1785.9871741676168</v>
      </c>
      <c r="Y979" s="3">
        <f>VLOOKUP(J979,[1]BD!$J$2:$W$2575,14,FALSE)</f>
        <v>2400</v>
      </c>
      <c r="Z979" s="3">
        <f t="shared" si="85"/>
        <v>614.01282583238321</v>
      </c>
      <c r="AA979" s="17">
        <f>VLOOKUP(J979,Budget!$J$2:$AB$2575,19,FALSE)</f>
        <v>800</v>
      </c>
      <c r="AB979" s="17">
        <f>VLOOKUP(J979,Budget!$J$2:$AB$2575,5,FALSE)</f>
        <v>0</v>
      </c>
    </row>
    <row r="980" spans="1:28" x14ac:dyDescent="0.2">
      <c r="A980" t="s">
        <v>1492</v>
      </c>
      <c r="B980" t="s">
        <v>1493</v>
      </c>
      <c r="C980" t="s">
        <v>1418</v>
      </c>
      <c r="D980" t="s">
        <v>1439</v>
      </c>
      <c r="E980" t="s">
        <v>948</v>
      </c>
      <c r="F980" t="s">
        <v>949</v>
      </c>
      <c r="G980" t="s">
        <v>50</v>
      </c>
      <c r="H980" t="s">
        <v>51</v>
      </c>
      <c r="I980" t="s">
        <v>21</v>
      </c>
      <c r="J980" t="s">
        <v>1509</v>
      </c>
      <c r="K980" s="3">
        <v>1008.1576624039109</v>
      </c>
      <c r="L980" s="3">
        <v>557.088265670905</v>
      </c>
      <c r="M980" s="3">
        <v>136.16145884311737</v>
      </c>
      <c r="N980" s="3">
        <v>230.18405206042553</v>
      </c>
      <c r="O980" s="3">
        <v>482.89785974458965</v>
      </c>
      <c r="P980" s="9">
        <f t="shared" si="83"/>
        <v>482.89785974458965</v>
      </c>
      <c r="Q980" s="9">
        <f t="shared" si="82"/>
        <v>482.89785974458965</v>
      </c>
      <c r="R980" s="9">
        <f t="shared" si="82"/>
        <v>482.89785974458965</v>
      </c>
      <c r="S980" s="9">
        <f t="shared" si="82"/>
        <v>482.89785974458965</v>
      </c>
      <c r="T980" s="9">
        <f t="shared" si="82"/>
        <v>482.89785974458965</v>
      </c>
      <c r="U980" s="9">
        <f t="shared" si="82"/>
        <v>482.89785974458965</v>
      </c>
      <c r="V980" s="9">
        <f t="shared" si="82"/>
        <v>482.89785974458965</v>
      </c>
      <c r="W980" s="3">
        <f t="shared" si="86"/>
        <v>2414.4892987229482</v>
      </c>
      <c r="X980" s="3">
        <f t="shared" si="84"/>
        <v>5794.7743169350751</v>
      </c>
      <c r="Y980" s="3">
        <f>VLOOKUP(J980,[1]BD!$J$2:$W$2575,14,FALSE)</f>
        <v>7370</v>
      </c>
      <c r="Z980" s="3">
        <f t="shared" si="85"/>
        <v>1575.2256830649249</v>
      </c>
      <c r="AA980" s="17">
        <f>VLOOKUP(J980,Budget!$J$2:$AB$2575,19,FALSE)</f>
        <v>3080</v>
      </c>
      <c r="AB980" s="17">
        <f>VLOOKUP(J980,Budget!$J$2:$AB$2575,5,FALSE)</f>
        <v>330</v>
      </c>
    </row>
    <row r="981" spans="1:28" x14ac:dyDescent="0.2">
      <c r="A981" t="s">
        <v>1492</v>
      </c>
      <c r="B981" t="s">
        <v>1493</v>
      </c>
      <c r="C981" t="s">
        <v>1418</v>
      </c>
      <c r="D981" t="s">
        <v>1439</v>
      </c>
      <c r="E981" t="s">
        <v>948</v>
      </c>
      <c r="F981" t="s">
        <v>949</v>
      </c>
      <c r="G981" t="s">
        <v>53</v>
      </c>
      <c r="H981" t="s">
        <v>54</v>
      </c>
      <c r="I981" t="s">
        <v>21</v>
      </c>
      <c r="J981" t="s">
        <v>1510</v>
      </c>
      <c r="K981" s="3">
        <v>33335.725611156951</v>
      </c>
      <c r="L981" s="3">
        <v>0</v>
      </c>
      <c r="M981" s="3">
        <v>0</v>
      </c>
      <c r="N981" s="3">
        <v>2903.2615811830506</v>
      </c>
      <c r="O981" s="3">
        <v>9059.7467980849997</v>
      </c>
      <c r="P981" s="9">
        <f t="shared" si="83"/>
        <v>9059.7467980849997</v>
      </c>
      <c r="Q981" s="9">
        <f t="shared" si="82"/>
        <v>9059.7467980849997</v>
      </c>
      <c r="R981" s="9">
        <f t="shared" si="82"/>
        <v>9059.7467980849997</v>
      </c>
      <c r="S981" s="9">
        <f t="shared" si="82"/>
        <v>9059.7467980849997</v>
      </c>
      <c r="T981" s="9">
        <f t="shared" si="82"/>
        <v>9059.7467980849997</v>
      </c>
      <c r="U981" s="9">
        <f t="shared" si="82"/>
        <v>9059.7467980849997</v>
      </c>
      <c r="V981" s="9">
        <f t="shared" si="82"/>
        <v>9059.7467980849997</v>
      </c>
      <c r="W981" s="3">
        <f t="shared" si="86"/>
        <v>45298.733990424997</v>
      </c>
      <c r="X981" s="3">
        <f t="shared" si="84"/>
        <v>108716.96157702002</v>
      </c>
      <c r="Y981" s="3">
        <f>VLOOKUP(J981,[1]BD!$J$2:$W$2575,14,FALSE)</f>
        <v>229500.00000000006</v>
      </c>
      <c r="Z981" s="3">
        <f t="shared" si="85"/>
        <v>120783.03842298004</v>
      </c>
      <c r="AA981" s="17">
        <f>VLOOKUP(J981,Budget!$J$2:$AB$2575,19,FALSE)</f>
        <v>60872.32289950578</v>
      </c>
      <c r="AB981" s="17">
        <f>VLOOKUP(J981,Budget!$J$2:$AB$2575,5,FALSE)</f>
        <v>7561.7792421746299</v>
      </c>
    </row>
    <row r="982" spans="1:28" x14ac:dyDescent="0.2">
      <c r="A982" t="s">
        <v>1492</v>
      </c>
      <c r="B982" t="s">
        <v>1493</v>
      </c>
      <c r="C982" t="s">
        <v>1418</v>
      </c>
      <c r="D982" t="s">
        <v>1439</v>
      </c>
      <c r="E982" t="s">
        <v>948</v>
      </c>
      <c r="F982" t="s">
        <v>949</v>
      </c>
      <c r="G982" t="s">
        <v>56</v>
      </c>
      <c r="H982" t="s">
        <v>57</v>
      </c>
      <c r="I982" t="s">
        <v>21</v>
      </c>
      <c r="J982" t="s">
        <v>1511</v>
      </c>
      <c r="K982" s="3">
        <v>50688.204064427613</v>
      </c>
      <c r="L982" s="3">
        <v>0</v>
      </c>
      <c r="M982" s="3">
        <v>0</v>
      </c>
      <c r="N982" s="3">
        <v>4598.552502665103</v>
      </c>
      <c r="O982" s="3">
        <v>13821.689141773179</v>
      </c>
      <c r="P982" s="9">
        <f t="shared" si="83"/>
        <v>13821.689141773179</v>
      </c>
      <c r="Q982" s="9">
        <f t="shared" si="82"/>
        <v>13821.689141773179</v>
      </c>
      <c r="R982" s="9">
        <f t="shared" si="82"/>
        <v>13821.689141773179</v>
      </c>
      <c r="S982" s="9">
        <f t="shared" si="82"/>
        <v>13821.689141773179</v>
      </c>
      <c r="T982" s="9">
        <f t="shared" si="82"/>
        <v>13821.689141773179</v>
      </c>
      <c r="U982" s="9">
        <f t="shared" si="82"/>
        <v>13821.689141773179</v>
      </c>
      <c r="V982" s="9">
        <f t="shared" si="82"/>
        <v>13821.689141773179</v>
      </c>
      <c r="W982" s="3">
        <f t="shared" si="86"/>
        <v>69108.445708865896</v>
      </c>
      <c r="X982" s="3">
        <f t="shared" si="84"/>
        <v>165860.26970127816</v>
      </c>
      <c r="Y982" s="3">
        <f>VLOOKUP(J982,[1]BD!$J$2:$W$2575,14,FALSE)</f>
        <v>310000</v>
      </c>
      <c r="Z982" s="3">
        <f t="shared" si="85"/>
        <v>144139.73029872184</v>
      </c>
      <c r="AA982" s="17">
        <f>VLOOKUP(J982,Budget!$J$2:$AB$2575,19,FALSE)</f>
        <v>141323.5294117647</v>
      </c>
      <c r="AB982" s="17">
        <f>VLOOKUP(J982,Budget!$J$2:$AB$2575,5,FALSE)</f>
        <v>22794.117647058825</v>
      </c>
    </row>
    <row r="983" spans="1:28" x14ac:dyDescent="0.2">
      <c r="A983" t="s">
        <v>1492</v>
      </c>
      <c r="B983" t="s">
        <v>1493</v>
      </c>
      <c r="C983" t="s">
        <v>1418</v>
      </c>
      <c r="D983" t="s">
        <v>1439</v>
      </c>
      <c r="E983" t="s">
        <v>948</v>
      </c>
      <c r="F983" t="s">
        <v>949</v>
      </c>
      <c r="G983" t="s">
        <v>59</v>
      </c>
      <c r="H983" t="s">
        <v>60</v>
      </c>
      <c r="I983" t="s">
        <v>21</v>
      </c>
      <c r="J983" t="s">
        <v>1512</v>
      </c>
      <c r="K983" s="3">
        <v>0</v>
      </c>
      <c r="L983" s="3">
        <v>0</v>
      </c>
      <c r="M983" s="3">
        <v>0</v>
      </c>
      <c r="N983" s="3">
        <v>2438.6866892287903</v>
      </c>
      <c r="O983" s="3">
        <v>609.67167230719758</v>
      </c>
      <c r="P983" s="9">
        <f t="shared" si="83"/>
        <v>609.67167230719758</v>
      </c>
      <c r="Q983" s="9">
        <f t="shared" si="82"/>
        <v>609.67167230719758</v>
      </c>
      <c r="R983" s="9">
        <f t="shared" si="82"/>
        <v>609.67167230719758</v>
      </c>
      <c r="S983" s="9">
        <f t="shared" si="82"/>
        <v>609.67167230719758</v>
      </c>
      <c r="T983" s="9">
        <f t="shared" si="82"/>
        <v>609.67167230719758</v>
      </c>
      <c r="U983" s="9">
        <f t="shared" si="82"/>
        <v>609.67167230719758</v>
      </c>
      <c r="V983" s="9">
        <f t="shared" si="82"/>
        <v>609.67167230719758</v>
      </c>
      <c r="W983" s="3">
        <f t="shared" si="86"/>
        <v>3048.358361535988</v>
      </c>
      <c r="X983" s="3">
        <f t="shared" si="84"/>
        <v>7316.0600676863714</v>
      </c>
      <c r="Y983" s="3">
        <f>VLOOKUP(J983,[1]BD!$J$2:$W$2575,14,FALSE)</f>
        <v>10000</v>
      </c>
      <c r="Z983" s="3">
        <f t="shared" si="85"/>
        <v>2683.9399323136286</v>
      </c>
      <c r="AA983" s="17">
        <f>VLOOKUP(J983,Budget!$J$2:$AB$2575,19,FALSE)</f>
        <v>3846.1538461538462</v>
      </c>
      <c r="AB983" s="17">
        <f>VLOOKUP(J983,Budget!$J$2:$AB$2575,5,FALSE)</f>
        <v>3846.1538461538462</v>
      </c>
    </row>
    <row r="984" spans="1:28" x14ac:dyDescent="0.2">
      <c r="A984" t="s">
        <v>1492</v>
      </c>
      <c r="B984" t="s">
        <v>1493</v>
      </c>
      <c r="C984" t="s">
        <v>1418</v>
      </c>
      <c r="D984" t="s">
        <v>1439</v>
      </c>
      <c r="E984" t="s">
        <v>948</v>
      </c>
      <c r="F984" t="s">
        <v>949</v>
      </c>
      <c r="G984" t="s">
        <v>361</v>
      </c>
      <c r="H984" t="s">
        <v>362</v>
      </c>
      <c r="I984" t="s">
        <v>21</v>
      </c>
      <c r="J984" t="s">
        <v>1513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9">
        <f t="shared" si="83"/>
        <v>0</v>
      </c>
      <c r="Q984" s="9">
        <f t="shared" si="82"/>
        <v>0</v>
      </c>
      <c r="R984" s="9">
        <f t="shared" si="82"/>
        <v>0</v>
      </c>
      <c r="S984" s="9">
        <f t="shared" si="82"/>
        <v>0</v>
      </c>
      <c r="T984" s="9">
        <f t="shared" si="82"/>
        <v>0</v>
      </c>
      <c r="U984" s="9">
        <f t="shared" si="82"/>
        <v>0</v>
      </c>
      <c r="V984" s="9">
        <f t="shared" si="82"/>
        <v>0</v>
      </c>
      <c r="W984" s="3">
        <f t="shared" si="86"/>
        <v>0</v>
      </c>
      <c r="X984" s="3">
        <f t="shared" si="84"/>
        <v>0</v>
      </c>
      <c r="Y984" s="3">
        <f>VLOOKUP(J984,[1]BD!$J$2:$W$2575,14,FALSE)</f>
        <v>6500</v>
      </c>
      <c r="Z984" s="3">
        <f t="shared" si="85"/>
        <v>6500</v>
      </c>
      <c r="AA984" s="17">
        <f>VLOOKUP(J984,Budget!$J$2:$AB$2575,19,FALSE)</f>
        <v>0</v>
      </c>
      <c r="AB984" s="17">
        <f>VLOOKUP(J984,Budget!$J$2:$AB$2575,5,FALSE)</f>
        <v>0</v>
      </c>
    </row>
    <row r="985" spans="1:28" x14ac:dyDescent="0.2">
      <c r="A985" t="s">
        <v>1492</v>
      </c>
      <c r="B985" t="s">
        <v>1493</v>
      </c>
      <c r="C985" t="s">
        <v>1418</v>
      </c>
      <c r="D985" t="s">
        <v>1439</v>
      </c>
      <c r="E985" t="s">
        <v>948</v>
      </c>
      <c r="F985" t="s">
        <v>949</v>
      </c>
      <c r="G985" t="s">
        <v>765</v>
      </c>
      <c r="H985" t="s">
        <v>766</v>
      </c>
      <c r="I985" t="s">
        <v>21</v>
      </c>
      <c r="J985" t="s">
        <v>1514</v>
      </c>
      <c r="K985" s="3">
        <v>0</v>
      </c>
      <c r="L985" s="3">
        <v>52.493346027334802</v>
      </c>
      <c r="M985" s="3">
        <v>0.96694843033186795</v>
      </c>
      <c r="N985" s="3">
        <v>135.74568444663132</v>
      </c>
      <c r="O985" s="3">
        <v>47.301494726074495</v>
      </c>
      <c r="P985" s="9">
        <f t="shared" si="83"/>
        <v>47.301494726074495</v>
      </c>
      <c r="Q985" s="9">
        <f t="shared" si="82"/>
        <v>47.301494726074495</v>
      </c>
      <c r="R985" s="9">
        <f t="shared" si="82"/>
        <v>47.301494726074495</v>
      </c>
      <c r="S985" s="9">
        <f t="shared" si="82"/>
        <v>47.301494726074495</v>
      </c>
      <c r="T985" s="9">
        <f t="shared" si="82"/>
        <v>47.301494726074495</v>
      </c>
      <c r="U985" s="9">
        <f t="shared" si="82"/>
        <v>47.301494726074495</v>
      </c>
      <c r="V985" s="9">
        <f t="shared" si="82"/>
        <v>47.301494726074495</v>
      </c>
      <c r="W985" s="3">
        <f t="shared" si="86"/>
        <v>236.50747363037249</v>
      </c>
      <c r="X985" s="3">
        <f t="shared" si="84"/>
        <v>567.61793671289399</v>
      </c>
      <c r="Y985" s="3">
        <f>VLOOKUP(J985,[1]BD!$J$2:$W$2575,14,FALSE)</f>
        <v>2400</v>
      </c>
      <c r="Z985" s="3">
        <f t="shared" si="85"/>
        <v>1832.3820632871061</v>
      </c>
      <c r="AA985" s="17">
        <f>VLOOKUP(J985,Budget!$J$2:$AB$2575,19,FALSE)</f>
        <v>800</v>
      </c>
      <c r="AB985" s="17">
        <f>VLOOKUP(J985,Budget!$J$2:$AB$2575,5,FALSE)</f>
        <v>200</v>
      </c>
    </row>
    <row r="986" spans="1:28" x14ac:dyDescent="0.2">
      <c r="A986" t="s">
        <v>1492</v>
      </c>
      <c r="B986" t="s">
        <v>1493</v>
      </c>
      <c r="C986" t="s">
        <v>1418</v>
      </c>
      <c r="D986" t="s">
        <v>1439</v>
      </c>
      <c r="E986" t="s">
        <v>948</v>
      </c>
      <c r="F986" t="s">
        <v>949</v>
      </c>
      <c r="G986" t="s">
        <v>68</v>
      </c>
      <c r="H986" t="s">
        <v>69</v>
      </c>
      <c r="I986" t="s">
        <v>21</v>
      </c>
      <c r="J986" t="s">
        <v>1515</v>
      </c>
      <c r="K986" s="3">
        <v>545.42046398113951</v>
      </c>
      <c r="L986" s="3">
        <v>261.97384693422049</v>
      </c>
      <c r="M986" s="3">
        <v>425.5400122023147</v>
      </c>
      <c r="N986" s="3">
        <v>663.50000074952891</v>
      </c>
      <c r="O986" s="3">
        <v>474.1085809668009</v>
      </c>
      <c r="P986" s="9">
        <f t="shared" si="83"/>
        <v>474.10858096680096</v>
      </c>
      <c r="Q986" s="9">
        <f t="shared" si="82"/>
        <v>474.10858096680096</v>
      </c>
      <c r="R986" s="9">
        <f t="shared" si="82"/>
        <v>474.10858096680096</v>
      </c>
      <c r="S986" s="9">
        <f t="shared" si="82"/>
        <v>474.10858096680096</v>
      </c>
      <c r="T986" s="9">
        <f t="shared" si="82"/>
        <v>474.10858096680096</v>
      </c>
      <c r="U986" s="9">
        <f t="shared" si="82"/>
        <v>474.10858096680096</v>
      </c>
      <c r="V986" s="9">
        <f t="shared" si="82"/>
        <v>474.10858096680096</v>
      </c>
      <c r="W986" s="3">
        <f t="shared" si="86"/>
        <v>2370.5429048340047</v>
      </c>
      <c r="X986" s="3">
        <f t="shared" si="84"/>
        <v>5689.3029716016126</v>
      </c>
      <c r="Y986" s="3">
        <f>VLOOKUP(J986,[1]BD!$J$2:$W$2575,14,FALSE)</f>
        <v>14500</v>
      </c>
      <c r="Z986" s="3">
        <f t="shared" si="85"/>
        <v>8810.6970283983865</v>
      </c>
      <c r="AA986" s="17">
        <f>VLOOKUP(J986,Budget!$J$2:$AB$2575,19,FALSE)</f>
        <v>5500</v>
      </c>
      <c r="AB986" s="17">
        <f>VLOOKUP(J986,Budget!$J$2:$AB$2575,5,FALSE)</f>
        <v>3500</v>
      </c>
    </row>
    <row r="987" spans="1:28" x14ac:dyDescent="0.2">
      <c r="A987" t="s">
        <v>1492</v>
      </c>
      <c r="B987" t="s">
        <v>1493</v>
      </c>
      <c r="C987" t="s">
        <v>1418</v>
      </c>
      <c r="D987" t="s">
        <v>1439</v>
      </c>
      <c r="E987" t="s">
        <v>1516</v>
      </c>
      <c r="F987" t="s">
        <v>1517</v>
      </c>
      <c r="G987" t="s">
        <v>1518</v>
      </c>
      <c r="H987" t="s">
        <v>1519</v>
      </c>
      <c r="I987" t="s">
        <v>175</v>
      </c>
      <c r="J987" t="s">
        <v>1520</v>
      </c>
      <c r="K987" s="3">
        <v>41861.51599292241</v>
      </c>
      <c r="L987" s="3">
        <v>0</v>
      </c>
      <c r="M987" s="3">
        <v>32687.242923464437</v>
      </c>
      <c r="N987" s="3">
        <v>154115.01924626704</v>
      </c>
      <c r="O987" s="3">
        <v>57165.94454066347</v>
      </c>
      <c r="P987" s="9">
        <f t="shared" si="83"/>
        <v>57165.94454066347</v>
      </c>
      <c r="Q987" s="9">
        <f t="shared" si="82"/>
        <v>57165.94454066347</v>
      </c>
      <c r="R987" s="9">
        <f t="shared" ref="Q987:V1029" si="87">SUM($K987:$O987)/5</f>
        <v>57165.94454066347</v>
      </c>
      <c r="S987" s="9">
        <f t="shared" si="87"/>
        <v>57165.94454066347</v>
      </c>
      <c r="T987" s="9">
        <f t="shared" si="87"/>
        <v>57165.94454066347</v>
      </c>
      <c r="U987" s="9">
        <f t="shared" si="87"/>
        <v>57165.94454066347</v>
      </c>
      <c r="V987" s="9">
        <f t="shared" si="87"/>
        <v>57165.94454066347</v>
      </c>
      <c r="W987" s="3">
        <f t="shared" si="86"/>
        <v>285829.72270331735</v>
      </c>
      <c r="X987" s="3">
        <f t="shared" si="84"/>
        <v>685991.33448796161</v>
      </c>
      <c r="Y987" s="3">
        <f>VLOOKUP(J987,[1]BD!$J$2:$W$2575,14,FALSE)</f>
        <v>566573.60000000009</v>
      </c>
      <c r="Z987" s="3">
        <f t="shared" si="85"/>
        <v>-119417.73448796151</v>
      </c>
      <c r="AA987" s="17">
        <f>VLOOKUP(J987,Budget!$J$2:$AB$2575,19,FALSE)</f>
        <v>200551.2</v>
      </c>
      <c r="AB987" s="17">
        <f>VLOOKUP(J987,Budget!$J$2:$AB$2575,5,FALSE)</f>
        <v>88540</v>
      </c>
    </row>
    <row r="988" spans="1:28" x14ac:dyDescent="0.2">
      <c r="A988" t="s">
        <v>1492</v>
      </c>
      <c r="B988" t="s">
        <v>1493</v>
      </c>
      <c r="C988" t="s">
        <v>1418</v>
      </c>
      <c r="D988" t="s">
        <v>1439</v>
      </c>
      <c r="E988" t="s">
        <v>1516</v>
      </c>
      <c r="F988" t="s">
        <v>1517</v>
      </c>
      <c r="G988" t="s">
        <v>1442</v>
      </c>
      <c r="H988" t="s">
        <v>1443</v>
      </c>
      <c r="I988" t="s">
        <v>175</v>
      </c>
      <c r="J988" t="s">
        <v>1521</v>
      </c>
      <c r="K988" s="3">
        <v>4144.2920254205828</v>
      </c>
      <c r="L988" s="3">
        <v>84469.199565344141</v>
      </c>
      <c r="M988" s="3">
        <v>92246.233634970064</v>
      </c>
      <c r="N988" s="3">
        <v>18422.819090634493</v>
      </c>
      <c r="O988" s="3">
        <v>49820.636079092321</v>
      </c>
      <c r="P988" s="9">
        <f t="shared" si="83"/>
        <v>49820.636079092321</v>
      </c>
      <c r="Q988" s="9">
        <f t="shared" si="87"/>
        <v>49820.636079092321</v>
      </c>
      <c r="R988" s="9">
        <f t="shared" si="87"/>
        <v>49820.636079092321</v>
      </c>
      <c r="S988" s="9">
        <f t="shared" si="87"/>
        <v>49820.636079092321</v>
      </c>
      <c r="T988" s="9">
        <f t="shared" si="87"/>
        <v>49820.636079092321</v>
      </c>
      <c r="U988" s="9">
        <f t="shared" si="87"/>
        <v>49820.636079092321</v>
      </c>
      <c r="V988" s="9">
        <f t="shared" si="87"/>
        <v>49820.636079092321</v>
      </c>
      <c r="W988" s="3">
        <f t="shared" si="86"/>
        <v>249103.18039546162</v>
      </c>
      <c r="X988" s="3">
        <f t="shared" si="84"/>
        <v>597847.63294910791</v>
      </c>
      <c r="Y988" s="3">
        <f>VLOOKUP(J988,[1]BD!$J$2:$W$2575,14,FALSE)</f>
        <v>874395.9926224011</v>
      </c>
      <c r="Z988" s="3">
        <f t="shared" si="85"/>
        <v>276548.35967329319</v>
      </c>
      <c r="AA988" s="17">
        <f>VLOOKUP(J988,Budget!$J$2:$AB$2575,19,FALSE)</f>
        <v>338668.34339369548</v>
      </c>
      <c r="AB988" s="17">
        <f>VLOOKUP(J988,Budget!$J$2:$AB$2575,5,FALSE)</f>
        <v>68529.107981220659</v>
      </c>
    </row>
    <row r="989" spans="1:28" x14ac:dyDescent="0.2">
      <c r="A989" t="s">
        <v>1492</v>
      </c>
      <c r="B989" t="s">
        <v>1493</v>
      </c>
      <c r="C989" t="s">
        <v>1418</v>
      </c>
      <c r="D989" t="s">
        <v>1439</v>
      </c>
      <c r="E989" t="s">
        <v>1516</v>
      </c>
      <c r="F989" t="s">
        <v>1517</v>
      </c>
      <c r="G989" t="s">
        <v>642</v>
      </c>
      <c r="H989" t="s">
        <v>643</v>
      </c>
      <c r="I989" t="s">
        <v>644</v>
      </c>
      <c r="J989" t="s">
        <v>1522</v>
      </c>
      <c r="K989" s="3">
        <v>1948.1873550865857</v>
      </c>
      <c r="L989" s="3">
        <v>1713.9331339515768</v>
      </c>
      <c r="M989" s="3">
        <v>144.83242689152254</v>
      </c>
      <c r="N989" s="3">
        <v>5806.1153309767078</v>
      </c>
      <c r="O989" s="3">
        <v>2403.2670617265981</v>
      </c>
      <c r="P989" s="9">
        <f t="shared" si="83"/>
        <v>2403.2670617265981</v>
      </c>
      <c r="Q989" s="9">
        <f t="shared" si="87"/>
        <v>2403.2670617265981</v>
      </c>
      <c r="R989" s="9">
        <f t="shared" si="87"/>
        <v>2403.2670617265981</v>
      </c>
      <c r="S989" s="9">
        <f t="shared" si="87"/>
        <v>2403.2670617265981</v>
      </c>
      <c r="T989" s="9">
        <f t="shared" si="87"/>
        <v>2403.2670617265981</v>
      </c>
      <c r="U989" s="9">
        <f t="shared" si="87"/>
        <v>2403.2670617265981</v>
      </c>
      <c r="V989" s="9">
        <f t="shared" si="87"/>
        <v>2403.2670617265981</v>
      </c>
      <c r="W989" s="3">
        <f t="shared" si="86"/>
        <v>12016.33530863299</v>
      </c>
      <c r="X989" s="3">
        <f t="shared" si="84"/>
        <v>28839.204740719175</v>
      </c>
      <c r="Y989" s="3">
        <f>VLOOKUP(J989,[1]BD!$J$2:$W$2575,14,FALSE)</f>
        <v>65722.857726833667</v>
      </c>
      <c r="Z989" s="3">
        <f t="shared" si="85"/>
        <v>36883.652986114495</v>
      </c>
      <c r="AA989" s="17">
        <f>VLOOKUP(J989,Budget!$J$2:$AB$2575,19,FALSE)</f>
        <v>27384.524052847366</v>
      </c>
      <c r="AB989" s="17">
        <f>VLOOKUP(J989,Budget!$J$2:$AB$2575,5,FALSE)</f>
        <v>5476.9048105694728</v>
      </c>
    </row>
    <row r="990" spans="1:28" x14ac:dyDescent="0.2">
      <c r="A990" t="s">
        <v>1492</v>
      </c>
      <c r="B990" t="s">
        <v>1493</v>
      </c>
      <c r="C990" t="s">
        <v>1418</v>
      </c>
      <c r="D990" t="s">
        <v>1439</v>
      </c>
      <c r="E990" t="s">
        <v>1516</v>
      </c>
      <c r="F990" t="s">
        <v>1517</v>
      </c>
      <c r="G990" t="s">
        <v>1446</v>
      </c>
      <c r="H990" t="s">
        <v>1447</v>
      </c>
      <c r="I990" t="s">
        <v>179</v>
      </c>
      <c r="J990" t="s">
        <v>1523</v>
      </c>
      <c r="K990" s="3">
        <v>0</v>
      </c>
      <c r="L990" s="3">
        <v>0</v>
      </c>
      <c r="M990" s="3">
        <v>20361.882604206181</v>
      </c>
      <c r="N990" s="3">
        <v>0</v>
      </c>
      <c r="O990" s="3">
        <v>5090.4706510515452</v>
      </c>
      <c r="P990" s="9">
        <f t="shared" si="83"/>
        <v>5090.4706510515452</v>
      </c>
      <c r="Q990" s="9">
        <f t="shared" si="87"/>
        <v>5090.4706510515452</v>
      </c>
      <c r="R990" s="9">
        <f t="shared" si="87"/>
        <v>5090.4706510515452</v>
      </c>
      <c r="S990" s="9">
        <f t="shared" si="87"/>
        <v>5090.4706510515452</v>
      </c>
      <c r="T990" s="9">
        <f t="shared" si="87"/>
        <v>5090.4706510515452</v>
      </c>
      <c r="U990" s="9">
        <f t="shared" si="87"/>
        <v>5090.4706510515452</v>
      </c>
      <c r="V990" s="9">
        <f t="shared" si="87"/>
        <v>5090.4706510515452</v>
      </c>
      <c r="W990" s="3">
        <f t="shared" si="86"/>
        <v>25452.353255257727</v>
      </c>
      <c r="X990" s="3">
        <f t="shared" si="84"/>
        <v>61085.647812618547</v>
      </c>
      <c r="Y990" s="3">
        <f>VLOOKUP(J990,[1]BD!$J$2:$W$2575,14,FALSE)</f>
        <v>49980</v>
      </c>
      <c r="Z990" s="3">
        <f t="shared" si="85"/>
        <v>-11105.647812618547</v>
      </c>
      <c r="AA990" s="17">
        <f>VLOOKUP(J990,Budget!$J$2:$AB$2575,19,FALSE)</f>
        <v>16660</v>
      </c>
      <c r="AB990" s="17">
        <f>VLOOKUP(J990,Budget!$J$2:$AB$2575,5,FALSE)</f>
        <v>0</v>
      </c>
    </row>
    <row r="991" spans="1:28" x14ac:dyDescent="0.2">
      <c r="A991" t="s">
        <v>1492</v>
      </c>
      <c r="B991" t="s">
        <v>1493</v>
      </c>
      <c r="C991" t="s">
        <v>1418</v>
      </c>
      <c r="D991" t="s">
        <v>1439</v>
      </c>
      <c r="E991" t="s">
        <v>1516</v>
      </c>
      <c r="F991" t="s">
        <v>1517</v>
      </c>
      <c r="G991" t="s">
        <v>1524</v>
      </c>
      <c r="H991" t="s">
        <v>1525</v>
      </c>
      <c r="I991" t="s">
        <v>179</v>
      </c>
      <c r="J991" t="s">
        <v>1526</v>
      </c>
      <c r="K991" s="3">
        <v>0</v>
      </c>
      <c r="L991" s="3">
        <v>0</v>
      </c>
      <c r="M991" s="3">
        <v>0</v>
      </c>
      <c r="N991" s="3">
        <v>16196.32825394292</v>
      </c>
      <c r="O991" s="3">
        <v>4049.08206348573</v>
      </c>
      <c r="P991" s="9">
        <f t="shared" si="83"/>
        <v>4049.08206348573</v>
      </c>
      <c r="Q991" s="9">
        <f t="shared" si="87"/>
        <v>4049.08206348573</v>
      </c>
      <c r="R991" s="9">
        <f t="shared" si="87"/>
        <v>4049.08206348573</v>
      </c>
      <c r="S991" s="9">
        <f t="shared" si="87"/>
        <v>4049.08206348573</v>
      </c>
      <c r="T991" s="9">
        <f t="shared" si="87"/>
        <v>4049.08206348573</v>
      </c>
      <c r="U991" s="9">
        <f t="shared" si="87"/>
        <v>4049.08206348573</v>
      </c>
      <c r="V991" s="9">
        <f t="shared" si="87"/>
        <v>4049.08206348573</v>
      </c>
      <c r="W991" s="3">
        <f t="shared" si="86"/>
        <v>20245.41031742865</v>
      </c>
      <c r="X991" s="3">
        <f t="shared" si="84"/>
        <v>48588.98476182876</v>
      </c>
      <c r="Y991" s="3">
        <f>VLOOKUP(J991,[1]BD!$J$2:$W$2575,14,FALSE)</f>
        <v>75557.894736842107</v>
      </c>
      <c r="Z991" s="3">
        <f t="shared" si="85"/>
        <v>26968.909975013346</v>
      </c>
      <c r="AA991" s="17">
        <f>VLOOKUP(J991,Budget!$J$2:$AB$2575,19,FALSE)</f>
        <v>25185.964912280702</v>
      </c>
      <c r="AB991" s="17">
        <f>VLOOKUP(J991,Budget!$J$2:$AB$2575,5,FALSE)</f>
        <v>25185.964912280702</v>
      </c>
    </row>
    <row r="992" spans="1:28" x14ac:dyDescent="0.2">
      <c r="A992" t="s">
        <v>1527</v>
      </c>
      <c r="B992" t="s">
        <v>1528</v>
      </c>
      <c r="C992" t="s">
        <v>1418</v>
      </c>
      <c r="D992" t="s">
        <v>1439</v>
      </c>
      <c r="E992" t="s">
        <v>948</v>
      </c>
      <c r="F992" t="s">
        <v>949</v>
      </c>
      <c r="G992" t="s">
        <v>15</v>
      </c>
      <c r="H992" t="s">
        <v>16</v>
      </c>
      <c r="I992" t="s">
        <v>17</v>
      </c>
      <c r="J992" t="s">
        <v>1529</v>
      </c>
      <c r="K992" s="3">
        <v>393695.15</v>
      </c>
      <c r="L992" s="3">
        <v>340742.78</v>
      </c>
      <c r="M992" s="3">
        <v>339521.06</v>
      </c>
      <c r="N992" s="3">
        <v>422098.95000000007</v>
      </c>
      <c r="O992" s="3">
        <v>374014.48499999999</v>
      </c>
      <c r="P992" s="9">
        <f t="shared" si="83"/>
        <v>374014.48499999999</v>
      </c>
      <c r="Q992" s="9">
        <f t="shared" si="87"/>
        <v>374014.48499999999</v>
      </c>
      <c r="R992" s="9">
        <f t="shared" si="87"/>
        <v>374014.48499999999</v>
      </c>
      <c r="S992" s="9">
        <f t="shared" si="87"/>
        <v>374014.48499999999</v>
      </c>
      <c r="T992" s="9">
        <f t="shared" si="87"/>
        <v>374014.48499999999</v>
      </c>
      <c r="U992" s="9">
        <f t="shared" si="87"/>
        <v>374014.48499999999</v>
      </c>
      <c r="V992" s="9">
        <f t="shared" si="87"/>
        <v>374014.48499999999</v>
      </c>
      <c r="W992" s="3">
        <f t="shared" si="86"/>
        <v>1870072.4249999998</v>
      </c>
      <c r="X992" s="3">
        <f t="shared" si="84"/>
        <v>4488173.8199999994</v>
      </c>
      <c r="Y992" s="3">
        <f>VLOOKUP(J992,[1]BD!$J$2:$W$2575,14,FALSE)</f>
        <v>4481101.79</v>
      </c>
      <c r="Z992" s="3">
        <f t="shared" si="85"/>
        <v>-7072.0299999993294</v>
      </c>
      <c r="AA992" s="17">
        <f>VLOOKUP(J992,Budget!$J$2:$AB$2575,19,FALSE)</f>
        <v>1842047.35</v>
      </c>
      <c r="AB992" s="17">
        <f>VLOOKUP(J992,Budget!$J$2:$AB$2575,5,FALSE)</f>
        <v>422098.95000000007</v>
      </c>
    </row>
    <row r="993" spans="1:28" x14ac:dyDescent="0.2">
      <c r="A993" t="s">
        <v>1527</v>
      </c>
      <c r="B993" t="s">
        <v>1528</v>
      </c>
      <c r="C993" t="s">
        <v>1418</v>
      </c>
      <c r="D993" t="s">
        <v>1439</v>
      </c>
      <c r="E993" t="s">
        <v>948</v>
      </c>
      <c r="F993" t="s">
        <v>949</v>
      </c>
      <c r="G993" t="s">
        <v>1530</v>
      </c>
      <c r="H993" t="s">
        <v>1531</v>
      </c>
      <c r="I993" t="s">
        <v>175</v>
      </c>
      <c r="J993" t="s">
        <v>1532</v>
      </c>
      <c r="K993" s="3">
        <v>704.14582384002813</v>
      </c>
      <c r="L993" s="3">
        <v>899.73963720524432</v>
      </c>
      <c r="M993" s="3">
        <v>813.74513631192542</v>
      </c>
      <c r="N993" s="3">
        <v>673.49679752466761</v>
      </c>
      <c r="O993" s="3">
        <v>772.78184872046643</v>
      </c>
      <c r="P993" s="9">
        <f t="shared" si="83"/>
        <v>772.78184872046643</v>
      </c>
      <c r="Q993" s="9">
        <f t="shared" si="87"/>
        <v>772.78184872046643</v>
      </c>
      <c r="R993" s="9">
        <f t="shared" si="87"/>
        <v>772.78184872046643</v>
      </c>
      <c r="S993" s="9">
        <f t="shared" si="87"/>
        <v>772.78184872046643</v>
      </c>
      <c r="T993" s="9">
        <f t="shared" si="87"/>
        <v>772.78184872046643</v>
      </c>
      <c r="U993" s="9">
        <f t="shared" si="87"/>
        <v>772.78184872046643</v>
      </c>
      <c r="V993" s="9">
        <f t="shared" si="87"/>
        <v>772.78184872046643</v>
      </c>
      <c r="W993" s="3">
        <f t="shared" si="86"/>
        <v>3863.909243602332</v>
      </c>
      <c r="X993" s="3">
        <f t="shared" si="84"/>
        <v>9273.3821846455976</v>
      </c>
      <c r="Y993" s="3">
        <f>VLOOKUP(J993,[1]BD!$J$2:$W$2575,14,FALSE)</f>
        <v>9840</v>
      </c>
      <c r="Z993" s="3">
        <f t="shared" si="85"/>
        <v>566.61781535440241</v>
      </c>
      <c r="AA993" s="17">
        <f>VLOOKUP(J993,Budget!$J$2:$AB$2575,19,FALSE)</f>
        <v>4100</v>
      </c>
      <c r="AB993" s="17">
        <f>VLOOKUP(J993,Budget!$J$2:$AB$2575,5,FALSE)</f>
        <v>820</v>
      </c>
    </row>
    <row r="994" spans="1:28" x14ac:dyDescent="0.2">
      <c r="A994" t="s">
        <v>1527</v>
      </c>
      <c r="B994" t="s">
        <v>1528</v>
      </c>
      <c r="C994" t="s">
        <v>1418</v>
      </c>
      <c r="D994" t="s">
        <v>1439</v>
      </c>
      <c r="E994" t="s">
        <v>948</v>
      </c>
      <c r="F994" t="s">
        <v>949</v>
      </c>
      <c r="G994" t="s">
        <v>1533</v>
      </c>
      <c r="H994" t="s">
        <v>1534</v>
      </c>
      <c r="I994" t="s">
        <v>175</v>
      </c>
      <c r="J994" t="s">
        <v>1535</v>
      </c>
      <c r="K994" s="3">
        <v>52168.700928030688</v>
      </c>
      <c r="L994" s="3">
        <v>9440.0693200913684</v>
      </c>
      <c r="M994" s="3">
        <v>10986.701816439956</v>
      </c>
      <c r="N994" s="3">
        <v>29264.647649567338</v>
      </c>
      <c r="O994" s="3">
        <v>25465.029928532338</v>
      </c>
      <c r="P994" s="9">
        <f t="shared" si="83"/>
        <v>25465.029928532338</v>
      </c>
      <c r="Q994" s="9">
        <f t="shared" si="87"/>
        <v>25465.029928532338</v>
      </c>
      <c r="R994" s="9">
        <f t="shared" si="87"/>
        <v>25465.029928532338</v>
      </c>
      <c r="S994" s="9">
        <f t="shared" si="87"/>
        <v>25465.029928532338</v>
      </c>
      <c r="T994" s="9">
        <f t="shared" si="87"/>
        <v>25465.029928532338</v>
      </c>
      <c r="U994" s="9">
        <f t="shared" si="87"/>
        <v>25465.029928532338</v>
      </c>
      <c r="V994" s="9">
        <f t="shared" si="87"/>
        <v>25465.029928532338</v>
      </c>
      <c r="W994" s="3">
        <f t="shared" si="86"/>
        <v>127325.14964266169</v>
      </c>
      <c r="X994" s="3">
        <f t="shared" si="84"/>
        <v>305580.35914238804</v>
      </c>
      <c r="Y994" s="3">
        <f>VLOOKUP(J994,[1]BD!$J$2:$W$2575,14,FALSE)</f>
        <v>513682.092555332</v>
      </c>
      <c r="Z994" s="3">
        <f t="shared" si="85"/>
        <v>208101.73341294396</v>
      </c>
      <c r="AA994" s="17">
        <f>VLOOKUP(J994,Budget!$J$2:$AB$2575,19,FALSE)</f>
        <v>214504.61007805073</v>
      </c>
      <c r="AB994" s="17">
        <f>VLOOKUP(J994,Budget!$J$2:$AB$2575,5,FALSE)</f>
        <v>42336.436199615273</v>
      </c>
    </row>
    <row r="995" spans="1:28" x14ac:dyDescent="0.2">
      <c r="A995" t="s">
        <v>1527</v>
      </c>
      <c r="B995" t="s">
        <v>1528</v>
      </c>
      <c r="C995" t="s">
        <v>1418</v>
      </c>
      <c r="D995" t="s">
        <v>1439</v>
      </c>
      <c r="E995" t="s">
        <v>948</v>
      </c>
      <c r="F995" t="s">
        <v>949</v>
      </c>
      <c r="G995" t="s">
        <v>1536</v>
      </c>
      <c r="H995" t="s">
        <v>1537</v>
      </c>
      <c r="I995" t="s">
        <v>175</v>
      </c>
      <c r="J995" t="s">
        <v>1538</v>
      </c>
      <c r="K995" s="3">
        <v>2039.5439315882145</v>
      </c>
      <c r="L995" s="3">
        <v>1419.7415415665866</v>
      </c>
      <c r="M995" s="3">
        <v>3545.4649607220272</v>
      </c>
      <c r="N995" s="3">
        <v>323.16330575913679</v>
      </c>
      <c r="O995" s="3">
        <v>1831.9784349089914</v>
      </c>
      <c r="P995" s="9">
        <f t="shared" si="83"/>
        <v>1831.9784349089914</v>
      </c>
      <c r="Q995" s="9">
        <f t="shared" si="87"/>
        <v>1831.9784349089914</v>
      </c>
      <c r="R995" s="9">
        <f t="shared" si="87"/>
        <v>1831.9784349089914</v>
      </c>
      <c r="S995" s="9">
        <f t="shared" si="87"/>
        <v>1831.9784349089914</v>
      </c>
      <c r="T995" s="9">
        <f t="shared" si="87"/>
        <v>1831.9784349089914</v>
      </c>
      <c r="U995" s="9">
        <f t="shared" si="87"/>
        <v>1831.9784349089914</v>
      </c>
      <c r="V995" s="9">
        <f t="shared" si="87"/>
        <v>1831.9784349089914</v>
      </c>
      <c r="W995" s="3">
        <f t="shared" si="86"/>
        <v>9159.892174544957</v>
      </c>
      <c r="X995" s="3">
        <f t="shared" si="84"/>
        <v>21983.74121890789</v>
      </c>
      <c r="Y995" s="3">
        <f>VLOOKUP(J995,[1]BD!$J$2:$W$2575,14,FALSE)</f>
        <v>27600</v>
      </c>
      <c r="Z995" s="3">
        <f t="shared" si="85"/>
        <v>5616.2587810921104</v>
      </c>
      <c r="AA995" s="17">
        <f>VLOOKUP(J995,Budget!$J$2:$AB$2575,19,FALSE)</f>
        <v>11500</v>
      </c>
      <c r="AB995" s="17">
        <f>VLOOKUP(J995,Budget!$J$2:$AB$2575,5,FALSE)</f>
        <v>2300</v>
      </c>
    </row>
    <row r="996" spans="1:28" x14ac:dyDescent="0.2">
      <c r="A996" t="s">
        <v>1527</v>
      </c>
      <c r="B996" t="s">
        <v>1528</v>
      </c>
      <c r="C996" t="s">
        <v>1418</v>
      </c>
      <c r="D996" t="s">
        <v>1439</v>
      </c>
      <c r="E996" t="s">
        <v>948</v>
      </c>
      <c r="F996" t="s">
        <v>949</v>
      </c>
      <c r="G996" t="s">
        <v>1539</v>
      </c>
      <c r="H996" t="s">
        <v>1540</v>
      </c>
      <c r="I996" t="s">
        <v>175</v>
      </c>
      <c r="J996" t="s">
        <v>1541</v>
      </c>
      <c r="K996" s="3">
        <v>19876.259691634212</v>
      </c>
      <c r="L996" s="3">
        <v>14053.55175878008</v>
      </c>
      <c r="M996" s="3">
        <v>59470.647019794051</v>
      </c>
      <c r="N996" s="3">
        <v>62748.411082848404</v>
      </c>
      <c r="O996" s="3">
        <v>39037.217388264187</v>
      </c>
      <c r="P996" s="9">
        <f t="shared" si="83"/>
        <v>39037.217388264187</v>
      </c>
      <c r="Q996" s="9">
        <f t="shared" si="87"/>
        <v>39037.217388264187</v>
      </c>
      <c r="R996" s="9">
        <f t="shared" si="87"/>
        <v>39037.217388264187</v>
      </c>
      <c r="S996" s="9">
        <f t="shared" si="87"/>
        <v>39037.217388264187</v>
      </c>
      <c r="T996" s="9">
        <f t="shared" si="87"/>
        <v>39037.217388264187</v>
      </c>
      <c r="U996" s="9">
        <f t="shared" si="87"/>
        <v>39037.217388264187</v>
      </c>
      <c r="V996" s="9">
        <f t="shared" si="87"/>
        <v>39037.217388264187</v>
      </c>
      <c r="W996" s="3">
        <f t="shared" si="86"/>
        <v>195186.08694132094</v>
      </c>
      <c r="X996" s="3">
        <f t="shared" si="84"/>
        <v>468446.60865917028</v>
      </c>
      <c r="Y996" s="3">
        <f>VLOOKUP(J996,[1]BD!$J$2:$W$2575,14,FALSE)</f>
        <v>459999.99999999994</v>
      </c>
      <c r="Z996" s="3">
        <f t="shared" si="85"/>
        <v>-8446.6086591703352</v>
      </c>
      <c r="AA996" s="17">
        <f>VLOOKUP(J996,Budget!$J$2:$AB$2575,19,FALSE)</f>
        <v>191666.66666666663</v>
      </c>
      <c r="AB996" s="17">
        <f>VLOOKUP(J996,Budget!$J$2:$AB$2575,5,FALSE)</f>
        <v>38333.333333333328</v>
      </c>
    </row>
    <row r="997" spans="1:28" x14ac:dyDescent="0.2">
      <c r="A997" t="s">
        <v>1527</v>
      </c>
      <c r="B997" t="s">
        <v>1528</v>
      </c>
      <c r="C997" t="s">
        <v>1418</v>
      </c>
      <c r="D997" t="s">
        <v>1439</v>
      </c>
      <c r="E997" t="s">
        <v>948</v>
      </c>
      <c r="F997" t="s">
        <v>949</v>
      </c>
      <c r="G997" t="s">
        <v>1542</v>
      </c>
      <c r="H997" t="s">
        <v>1543</v>
      </c>
      <c r="I997" t="s">
        <v>175</v>
      </c>
      <c r="J997" t="s">
        <v>1544</v>
      </c>
      <c r="K997" s="3">
        <v>768.10652807653446</v>
      </c>
      <c r="L997" s="3">
        <v>634.12317025839945</v>
      </c>
      <c r="M997" s="3">
        <v>1415.8157195134183</v>
      </c>
      <c r="N997" s="3">
        <v>169.89243350090834</v>
      </c>
      <c r="O997" s="3">
        <v>746.98446283731516</v>
      </c>
      <c r="P997" s="9">
        <f t="shared" si="83"/>
        <v>746.98446283731516</v>
      </c>
      <c r="Q997" s="9">
        <f t="shared" si="87"/>
        <v>746.98446283731516</v>
      </c>
      <c r="R997" s="9">
        <f t="shared" si="87"/>
        <v>746.98446283731516</v>
      </c>
      <c r="S997" s="9">
        <f t="shared" si="87"/>
        <v>746.98446283731516</v>
      </c>
      <c r="T997" s="9">
        <f t="shared" si="87"/>
        <v>746.98446283731516</v>
      </c>
      <c r="U997" s="9">
        <f t="shared" si="87"/>
        <v>746.98446283731516</v>
      </c>
      <c r="V997" s="9">
        <f t="shared" si="87"/>
        <v>746.98446283731516</v>
      </c>
      <c r="W997" s="3">
        <f t="shared" si="86"/>
        <v>3734.9223141865759</v>
      </c>
      <c r="X997" s="3">
        <f t="shared" si="84"/>
        <v>8963.8135540477815</v>
      </c>
      <c r="Y997" s="3">
        <f>VLOOKUP(J997,[1]BD!$J$2:$W$2575,14,FALSE)</f>
        <v>206448</v>
      </c>
      <c r="Z997" s="3">
        <f t="shared" si="85"/>
        <v>197484.18644595222</v>
      </c>
      <c r="AA997" s="17">
        <f>VLOOKUP(J997,Budget!$J$2:$AB$2575,19,FALSE)</f>
        <v>74520</v>
      </c>
      <c r="AB997" s="17">
        <f>VLOOKUP(J997,Budget!$J$2:$AB$2575,5,FALSE)</f>
        <v>1104</v>
      </c>
    </row>
    <row r="998" spans="1:28" x14ac:dyDescent="0.2">
      <c r="A998" t="s">
        <v>1527</v>
      </c>
      <c r="B998" t="s">
        <v>1528</v>
      </c>
      <c r="C998" t="s">
        <v>1418</v>
      </c>
      <c r="D998" t="s">
        <v>1439</v>
      </c>
      <c r="E998" t="s">
        <v>948</v>
      </c>
      <c r="F998" t="s">
        <v>949</v>
      </c>
      <c r="G998" t="s">
        <v>1545</v>
      </c>
      <c r="H998" t="s">
        <v>1546</v>
      </c>
      <c r="I998" t="s">
        <v>175</v>
      </c>
      <c r="J998" t="s">
        <v>1547</v>
      </c>
      <c r="K998" s="3">
        <v>436026.68071616348</v>
      </c>
      <c r="L998" s="3">
        <v>163143.71086447759</v>
      </c>
      <c r="M998" s="3">
        <v>132512.29720277491</v>
      </c>
      <c r="N998" s="3">
        <v>418949.52223327884</v>
      </c>
      <c r="O998" s="3">
        <v>287658.0527541737</v>
      </c>
      <c r="P998" s="9">
        <f t="shared" si="83"/>
        <v>287658.0527541737</v>
      </c>
      <c r="Q998" s="9">
        <f t="shared" si="87"/>
        <v>287658.0527541737</v>
      </c>
      <c r="R998" s="9">
        <f t="shared" si="87"/>
        <v>287658.0527541737</v>
      </c>
      <c r="S998" s="9">
        <f t="shared" si="87"/>
        <v>287658.0527541737</v>
      </c>
      <c r="T998" s="9">
        <f t="shared" si="87"/>
        <v>287658.0527541737</v>
      </c>
      <c r="U998" s="9">
        <f t="shared" si="87"/>
        <v>287658.0527541737</v>
      </c>
      <c r="V998" s="9">
        <f t="shared" si="87"/>
        <v>287658.0527541737</v>
      </c>
      <c r="W998" s="3">
        <f t="shared" si="86"/>
        <v>1438290.2637708685</v>
      </c>
      <c r="X998" s="3">
        <f t="shared" si="84"/>
        <v>3451896.6330500836</v>
      </c>
      <c r="Y998" s="3">
        <f>VLOOKUP(J998,[1]BD!$J$2:$W$2575,14,FALSE)</f>
        <v>4707993.1999999993</v>
      </c>
      <c r="Z998" s="3">
        <f t="shared" si="85"/>
        <v>1256096.5669499156</v>
      </c>
      <c r="AA998" s="17">
        <f>VLOOKUP(J998,Budget!$J$2:$AB$2575,19,FALSE)</f>
        <v>1961663.833333333</v>
      </c>
      <c r="AB998" s="17">
        <f>VLOOKUP(J998,Budget!$J$2:$AB$2575,5,FALSE)</f>
        <v>392332.7666666666</v>
      </c>
    </row>
    <row r="999" spans="1:28" x14ac:dyDescent="0.2">
      <c r="A999" t="s">
        <v>1527</v>
      </c>
      <c r="B999" t="s">
        <v>1528</v>
      </c>
      <c r="C999" t="s">
        <v>1418</v>
      </c>
      <c r="D999" t="s">
        <v>1439</v>
      </c>
      <c r="E999" t="s">
        <v>948</v>
      </c>
      <c r="F999" t="s">
        <v>949</v>
      </c>
      <c r="G999" t="s">
        <v>1548</v>
      </c>
      <c r="H999" t="s">
        <v>1549</v>
      </c>
      <c r="I999" t="s">
        <v>175</v>
      </c>
      <c r="J999" t="s">
        <v>1550</v>
      </c>
      <c r="K999" s="3">
        <v>4446.3702422475608</v>
      </c>
      <c r="L999" s="3">
        <v>2498.0289318209475</v>
      </c>
      <c r="M999" s="3">
        <v>2667.155636841419</v>
      </c>
      <c r="N999" s="3">
        <v>1190.7561240194034</v>
      </c>
      <c r="O999" s="3">
        <v>2700.5777337323325</v>
      </c>
      <c r="P999" s="9">
        <f t="shared" si="83"/>
        <v>2700.5777337323325</v>
      </c>
      <c r="Q999" s="9">
        <f t="shared" si="87"/>
        <v>2700.5777337323325</v>
      </c>
      <c r="R999" s="9">
        <f t="shared" si="87"/>
        <v>2700.5777337323325</v>
      </c>
      <c r="S999" s="9">
        <f t="shared" si="87"/>
        <v>2700.5777337323325</v>
      </c>
      <c r="T999" s="9">
        <f t="shared" si="87"/>
        <v>2700.5777337323325</v>
      </c>
      <c r="U999" s="9">
        <f t="shared" si="87"/>
        <v>2700.5777337323325</v>
      </c>
      <c r="V999" s="9">
        <f t="shared" si="87"/>
        <v>2700.5777337323325</v>
      </c>
      <c r="W999" s="3">
        <f t="shared" si="86"/>
        <v>13502.888668661662</v>
      </c>
      <c r="X999" s="3">
        <f t="shared" si="84"/>
        <v>32406.932804787983</v>
      </c>
      <c r="Y999" s="3">
        <f>VLOOKUP(J999,[1]BD!$J$2:$W$2575,14,FALSE)</f>
        <v>42000</v>
      </c>
      <c r="Z999" s="3">
        <f t="shared" si="85"/>
        <v>9593.0671952120174</v>
      </c>
      <c r="AA999" s="17">
        <f>VLOOKUP(J999,Budget!$J$2:$AB$2575,19,FALSE)</f>
        <v>17500</v>
      </c>
      <c r="AB999" s="17">
        <f>VLOOKUP(J999,Budget!$J$2:$AB$2575,5,FALSE)</f>
        <v>3500</v>
      </c>
    </row>
    <row r="1000" spans="1:28" x14ac:dyDescent="0.2">
      <c r="A1000" t="s">
        <v>1527</v>
      </c>
      <c r="B1000" t="s">
        <v>1528</v>
      </c>
      <c r="C1000" t="s">
        <v>1418</v>
      </c>
      <c r="D1000" t="s">
        <v>1439</v>
      </c>
      <c r="E1000" t="s">
        <v>948</v>
      </c>
      <c r="F1000" t="s">
        <v>949</v>
      </c>
      <c r="G1000" t="s">
        <v>1551</v>
      </c>
      <c r="H1000" t="s">
        <v>1552</v>
      </c>
      <c r="I1000" t="s">
        <v>175</v>
      </c>
      <c r="J1000" t="s">
        <v>1553</v>
      </c>
      <c r="K1000" s="3">
        <v>10175.56215648758</v>
      </c>
      <c r="L1000" s="3">
        <v>4505.1094054615205</v>
      </c>
      <c r="M1000" s="3">
        <v>3701.5511389526127</v>
      </c>
      <c r="N1000" s="3">
        <v>10785.604740980069</v>
      </c>
      <c r="O1000" s="3">
        <v>7291.9568604704455</v>
      </c>
      <c r="P1000" s="9">
        <f t="shared" si="83"/>
        <v>7291.9568604704455</v>
      </c>
      <c r="Q1000" s="9">
        <f t="shared" si="87"/>
        <v>7291.9568604704455</v>
      </c>
      <c r="R1000" s="9">
        <f t="shared" si="87"/>
        <v>7291.9568604704455</v>
      </c>
      <c r="S1000" s="9">
        <f t="shared" si="87"/>
        <v>7291.9568604704455</v>
      </c>
      <c r="T1000" s="9">
        <f t="shared" si="87"/>
        <v>7291.9568604704455</v>
      </c>
      <c r="U1000" s="9">
        <f t="shared" si="87"/>
        <v>7291.9568604704455</v>
      </c>
      <c r="V1000" s="9">
        <f t="shared" si="87"/>
        <v>7291.9568604704455</v>
      </c>
      <c r="W1000" s="3">
        <f t="shared" si="86"/>
        <v>36459.784302352229</v>
      </c>
      <c r="X1000" s="3">
        <f t="shared" si="84"/>
        <v>87503.482325645338</v>
      </c>
      <c r="Y1000" s="3">
        <f>VLOOKUP(J1000,[1]BD!$J$2:$W$2575,14,FALSE)</f>
        <v>78000</v>
      </c>
      <c r="Z1000" s="3">
        <f t="shared" si="85"/>
        <v>-9503.4823256453383</v>
      </c>
      <c r="AA1000" s="17">
        <f>VLOOKUP(J1000,Budget!$J$2:$AB$2575,19,FALSE)</f>
        <v>32500</v>
      </c>
      <c r="AB1000" s="17">
        <f>VLOOKUP(J1000,Budget!$J$2:$AB$2575,5,FALSE)</f>
        <v>6500</v>
      </c>
    </row>
    <row r="1001" spans="1:28" x14ac:dyDescent="0.2">
      <c r="A1001" t="s">
        <v>1527</v>
      </c>
      <c r="B1001" t="s">
        <v>1528</v>
      </c>
      <c r="C1001" t="s">
        <v>1418</v>
      </c>
      <c r="D1001" t="s">
        <v>1439</v>
      </c>
      <c r="E1001" t="s">
        <v>948</v>
      </c>
      <c r="F1001" t="s">
        <v>949</v>
      </c>
      <c r="G1001" t="s">
        <v>1554</v>
      </c>
      <c r="H1001" t="s">
        <v>1555</v>
      </c>
      <c r="I1001" t="s">
        <v>179</v>
      </c>
      <c r="J1001" t="s">
        <v>1556</v>
      </c>
      <c r="K1001" s="3">
        <v>304.08058966906515</v>
      </c>
      <c r="L1001" s="3">
        <v>275.35843947350656</v>
      </c>
      <c r="M1001" s="3">
        <v>991.37096464523881</v>
      </c>
      <c r="N1001" s="3">
        <v>3552.4625091910871</v>
      </c>
      <c r="O1001" s="3">
        <v>1280.8181257447245</v>
      </c>
      <c r="P1001" s="9">
        <f t="shared" si="83"/>
        <v>1280.8181257447245</v>
      </c>
      <c r="Q1001" s="9">
        <f t="shared" si="87"/>
        <v>1280.8181257447245</v>
      </c>
      <c r="R1001" s="9">
        <f t="shared" si="87"/>
        <v>1280.8181257447245</v>
      </c>
      <c r="S1001" s="9">
        <f t="shared" si="87"/>
        <v>1280.8181257447245</v>
      </c>
      <c r="T1001" s="9">
        <f t="shared" si="87"/>
        <v>1280.8181257447245</v>
      </c>
      <c r="U1001" s="9">
        <f t="shared" si="87"/>
        <v>1280.8181257447245</v>
      </c>
      <c r="V1001" s="9">
        <f t="shared" si="87"/>
        <v>1280.8181257447245</v>
      </c>
      <c r="W1001" s="3">
        <f t="shared" si="86"/>
        <v>6404.090628723623</v>
      </c>
      <c r="X1001" s="3">
        <f t="shared" si="84"/>
        <v>15369.817508936698</v>
      </c>
      <c r="Y1001" s="3">
        <f>VLOOKUP(J1001,[1]BD!$J$2:$W$2575,14,FALSE)</f>
        <v>86400</v>
      </c>
      <c r="Z1001" s="3">
        <f t="shared" si="85"/>
        <v>71030.1824910633</v>
      </c>
      <c r="AA1001" s="17">
        <f>VLOOKUP(J1001,Budget!$J$2:$AB$2575,19,FALSE)</f>
        <v>36000</v>
      </c>
      <c r="AB1001" s="17">
        <f>VLOOKUP(J1001,Budget!$J$2:$AB$2575,5,FALSE)</f>
        <v>7200</v>
      </c>
    </row>
    <row r="1002" spans="1:28" x14ac:dyDescent="0.2">
      <c r="A1002" t="s">
        <v>1527</v>
      </c>
      <c r="B1002" t="s">
        <v>1528</v>
      </c>
      <c r="C1002" t="s">
        <v>1418</v>
      </c>
      <c r="D1002" t="s">
        <v>1439</v>
      </c>
      <c r="E1002" t="s">
        <v>948</v>
      </c>
      <c r="F1002" t="s">
        <v>949</v>
      </c>
      <c r="G1002" t="s">
        <v>177</v>
      </c>
      <c r="H1002" t="s">
        <v>178</v>
      </c>
      <c r="I1002" t="s">
        <v>179</v>
      </c>
      <c r="J1002" t="s">
        <v>1557</v>
      </c>
      <c r="K1002" s="3">
        <v>172.65193960321153</v>
      </c>
      <c r="L1002" s="3">
        <v>59.849477952516693</v>
      </c>
      <c r="M1002" s="3">
        <v>359.9696683984231</v>
      </c>
      <c r="N1002" s="3">
        <v>497.1911288631689</v>
      </c>
      <c r="O1002" s="3">
        <v>272.41555370433002</v>
      </c>
      <c r="P1002" s="9">
        <f t="shared" si="83"/>
        <v>272.41555370433002</v>
      </c>
      <c r="Q1002" s="9">
        <f t="shared" si="87"/>
        <v>272.41555370433002</v>
      </c>
      <c r="R1002" s="9">
        <f t="shared" si="87"/>
        <v>272.41555370433002</v>
      </c>
      <c r="S1002" s="9">
        <f t="shared" si="87"/>
        <v>272.41555370433002</v>
      </c>
      <c r="T1002" s="9">
        <f t="shared" si="87"/>
        <v>272.41555370433002</v>
      </c>
      <c r="U1002" s="9">
        <f t="shared" si="87"/>
        <v>272.41555370433002</v>
      </c>
      <c r="V1002" s="9">
        <f t="shared" si="87"/>
        <v>272.41555370433002</v>
      </c>
      <c r="W1002" s="3">
        <f t="shared" si="86"/>
        <v>1362.0777685216501</v>
      </c>
      <c r="X1002" s="3">
        <f t="shared" si="84"/>
        <v>3268.9866444519594</v>
      </c>
      <c r="Y1002" s="3">
        <f>VLOOKUP(J1002,[1]BD!$J$2:$W$2575,14,FALSE)</f>
        <v>6000</v>
      </c>
      <c r="Z1002" s="3">
        <f t="shared" si="85"/>
        <v>2731.0133555480406</v>
      </c>
      <c r="AA1002" s="17">
        <f>VLOOKUP(J1002,Budget!$J$2:$AB$2575,19,FALSE)</f>
        <v>2500</v>
      </c>
      <c r="AB1002" s="17">
        <f>VLOOKUP(J1002,Budget!$J$2:$AB$2575,5,FALSE)</f>
        <v>500</v>
      </c>
    </row>
    <row r="1003" spans="1:28" x14ac:dyDescent="0.2">
      <c r="A1003" t="s">
        <v>1527</v>
      </c>
      <c r="B1003" t="s">
        <v>1528</v>
      </c>
      <c r="C1003" t="s">
        <v>1418</v>
      </c>
      <c r="D1003" t="s">
        <v>1439</v>
      </c>
      <c r="E1003" t="s">
        <v>948</v>
      </c>
      <c r="F1003" t="s">
        <v>949</v>
      </c>
      <c r="G1003" t="s">
        <v>19</v>
      </c>
      <c r="H1003" t="s">
        <v>20</v>
      </c>
      <c r="I1003" t="s">
        <v>21</v>
      </c>
      <c r="J1003" t="s">
        <v>1558</v>
      </c>
      <c r="K1003" s="3">
        <v>1024.8694588321875</v>
      </c>
      <c r="L1003" s="3">
        <v>2572.5666822390713</v>
      </c>
      <c r="M1003" s="3">
        <v>76.11067779021127</v>
      </c>
      <c r="N1003" s="3">
        <v>384.60641217160145</v>
      </c>
      <c r="O1003" s="3">
        <v>1014.5383077582679</v>
      </c>
      <c r="P1003" s="9">
        <f t="shared" si="83"/>
        <v>1014.5383077582679</v>
      </c>
      <c r="Q1003" s="9">
        <f t="shared" si="87"/>
        <v>1014.5383077582679</v>
      </c>
      <c r="R1003" s="9">
        <f t="shared" si="87"/>
        <v>1014.5383077582679</v>
      </c>
      <c r="S1003" s="9">
        <f t="shared" si="87"/>
        <v>1014.5383077582679</v>
      </c>
      <c r="T1003" s="9">
        <f t="shared" si="87"/>
        <v>1014.5383077582679</v>
      </c>
      <c r="U1003" s="9">
        <f t="shared" si="87"/>
        <v>1014.5383077582679</v>
      </c>
      <c r="V1003" s="9">
        <f t="shared" si="87"/>
        <v>1014.5383077582679</v>
      </c>
      <c r="W1003" s="3">
        <f t="shared" si="86"/>
        <v>5072.6915387913396</v>
      </c>
      <c r="X1003" s="3">
        <f t="shared" si="84"/>
        <v>12174.459693099217</v>
      </c>
      <c r="Y1003" s="3">
        <f>VLOOKUP(J1003,[1]BD!$J$2:$W$2575,14,FALSE)</f>
        <v>25200</v>
      </c>
      <c r="Z1003" s="3">
        <f t="shared" si="85"/>
        <v>13025.540306900783</v>
      </c>
      <c r="AA1003" s="17">
        <f>VLOOKUP(J1003,Budget!$J$2:$AB$2575,19,FALSE)</f>
        <v>9600</v>
      </c>
      <c r="AB1003" s="17">
        <f>VLOOKUP(J1003,Budget!$J$2:$AB$2575,5,FALSE)</f>
        <v>2400</v>
      </c>
    </row>
    <row r="1004" spans="1:28" x14ac:dyDescent="0.2">
      <c r="A1004" t="s">
        <v>1527</v>
      </c>
      <c r="B1004" t="s">
        <v>1528</v>
      </c>
      <c r="C1004" t="s">
        <v>1418</v>
      </c>
      <c r="D1004" t="s">
        <v>1439</v>
      </c>
      <c r="E1004" t="s">
        <v>948</v>
      </c>
      <c r="F1004" t="s">
        <v>949</v>
      </c>
      <c r="G1004" t="s">
        <v>23</v>
      </c>
      <c r="H1004" t="s">
        <v>24</v>
      </c>
      <c r="I1004" t="s">
        <v>21</v>
      </c>
      <c r="J1004" t="s">
        <v>1559</v>
      </c>
      <c r="K1004" s="3">
        <v>1367.9480579704946</v>
      </c>
      <c r="L1004" s="3">
        <v>1040.3295139121578</v>
      </c>
      <c r="M1004" s="3">
        <v>1136.2663284045873</v>
      </c>
      <c r="N1004" s="3">
        <v>375.32391268893798</v>
      </c>
      <c r="O1004" s="3">
        <v>979.96695324404448</v>
      </c>
      <c r="P1004" s="9">
        <f t="shared" si="83"/>
        <v>979.96695324404448</v>
      </c>
      <c r="Q1004" s="9">
        <f t="shared" si="87"/>
        <v>979.96695324404448</v>
      </c>
      <c r="R1004" s="9">
        <f t="shared" si="87"/>
        <v>979.96695324404448</v>
      </c>
      <c r="S1004" s="9">
        <f t="shared" si="87"/>
        <v>979.96695324404448</v>
      </c>
      <c r="T1004" s="9">
        <f t="shared" si="87"/>
        <v>979.96695324404448</v>
      </c>
      <c r="U1004" s="9">
        <f t="shared" si="87"/>
        <v>979.96695324404448</v>
      </c>
      <c r="V1004" s="9">
        <f t="shared" si="87"/>
        <v>979.96695324404448</v>
      </c>
      <c r="W1004" s="3">
        <f t="shared" si="86"/>
        <v>4899.8347662202223</v>
      </c>
      <c r="X1004" s="3">
        <f t="shared" si="84"/>
        <v>11759.603438928532</v>
      </c>
      <c r="Y1004" s="3">
        <f>VLOOKUP(J1004,[1]BD!$J$2:$W$2575,14,FALSE)</f>
        <v>13440</v>
      </c>
      <c r="Z1004" s="3">
        <f t="shared" si="85"/>
        <v>1680.3965610714677</v>
      </c>
      <c r="AA1004" s="17">
        <f>VLOOKUP(J1004,Budget!$J$2:$AB$2575,19,FALSE)</f>
        <v>5280</v>
      </c>
      <c r="AB1004" s="17">
        <f>VLOOKUP(J1004,Budget!$J$2:$AB$2575,5,FALSE)</f>
        <v>960</v>
      </c>
    </row>
    <row r="1005" spans="1:28" x14ac:dyDescent="0.2">
      <c r="A1005" t="s">
        <v>1527</v>
      </c>
      <c r="B1005" t="s">
        <v>1528</v>
      </c>
      <c r="C1005" t="s">
        <v>1418</v>
      </c>
      <c r="D1005" t="s">
        <v>1439</v>
      </c>
      <c r="E1005" t="s">
        <v>948</v>
      </c>
      <c r="F1005" t="s">
        <v>949</v>
      </c>
      <c r="G1005" t="s">
        <v>26</v>
      </c>
      <c r="H1005" t="s">
        <v>27</v>
      </c>
      <c r="I1005" t="s">
        <v>21</v>
      </c>
      <c r="J1005" t="s">
        <v>1560</v>
      </c>
      <c r="K1005" s="3">
        <v>93.264858304103996</v>
      </c>
      <c r="L1005" s="3">
        <v>515.33955163235839</v>
      </c>
      <c r="M1005" s="3">
        <v>270.9915097775513</v>
      </c>
      <c r="N1005" s="3">
        <v>194.5821380188863</v>
      </c>
      <c r="O1005" s="3">
        <v>268.544514433225</v>
      </c>
      <c r="P1005" s="9">
        <f t="shared" si="83"/>
        <v>268.544514433225</v>
      </c>
      <c r="Q1005" s="9">
        <f t="shared" si="87"/>
        <v>268.544514433225</v>
      </c>
      <c r="R1005" s="9">
        <f t="shared" si="87"/>
        <v>268.544514433225</v>
      </c>
      <c r="S1005" s="9">
        <f t="shared" si="87"/>
        <v>268.544514433225</v>
      </c>
      <c r="T1005" s="9">
        <f t="shared" si="87"/>
        <v>268.544514433225</v>
      </c>
      <c r="U1005" s="9">
        <f t="shared" si="87"/>
        <v>268.544514433225</v>
      </c>
      <c r="V1005" s="9">
        <f t="shared" si="87"/>
        <v>268.544514433225</v>
      </c>
      <c r="W1005" s="3">
        <f t="shared" si="86"/>
        <v>1342.722572166125</v>
      </c>
      <c r="X1005" s="3">
        <f t="shared" si="84"/>
        <v>3222.534173198701</v>
      </c>
      <c r="Y1005" s="3">
        <f>VLOOKUP(J1005,[1]BD!$J$2:$W$2575,14,FALSE)</f>
        <v>4048</v>
      </c>
      <c r="Z1005" s="3">
        <f t="shared" si="85"/>
        <v>825.46582680129904</v>
      </c>
      <c r="AA1005" s="17">
        <f>VLOOKUP(J1005,Budget!$J$2:$AB$2575,19,FALSE)</f>
        <v>1564</v>
      </c>
      <c r="AB1005" s="17">
        <f>VLOOKUP(J1005,Budget!$J$2:$AB$2575,5,FALSE)</f>
        <v>276</v>
      </c>
    </row>
    <row r="1006" spans="1:28" x14ac:dyDescent="0.2">
      <c r="A1006" t="s">
        <v>1527</v>
      </c>
      <c r="B1006" t="s">
        <v>1528</v>
      </c>
      <c r="C1006" t="s">
        <v>1418</v>
      </c>
      <c r="D1006" t="s">
        <v>1439</v>
      </c>
      <c r="E1006" t="s">
        <v>948</v>
      </c>
      <c r="F1006" t="s">
        <v>949</v>
      </c>
      <c r="G1006" t="s">
        <v>29</v>
      </c>
      <c r="H1006" t="s">
        <v>30</v>
      </c>
      <c r="I1006" t="s">
        <v>21</v>
      </c>
      <c r="J1006" t="s">
        <v>1561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9">
        <f t="shared" si="83"/>
        <v>0</v>
      </c>
      <c r="Q1006" s="9">
        <f t="shared" si="87"/>
        <v>0</v>
      </c>
      <c r="R1006" s="9">
        <f t="shared" si="87"/>
        <v>0</v>
      </c>
      <c r="S1006" s="9">
        <f t="shared" si="87"/>
        <v>0</v>
      </c>
      <c r="T1006" s="9">
        <f t="shared" si="87"/>
        <v>0</v>
      </c>
      <c r="U1006" s="9">
        <f t="shared" si="87"/>
        <v>0</v>
      </c>
      <c r="V1006" s="9">
        <f t="shared" si="87"/>
        <v>0</v>
      </c>
      <c r="W1006" s="3">
        <f t="shared" si="86"/>
        <v>0</v>
      </c>
      <c r="X1006" s="3">
        <f t="shared" si="84"/>
        <v>0</v>
      </c>
      <c r="Y1006" s="3">
        <f>VLOOKUP(J1006,[1]BD!$J$2:$W$2575,14,FALSE)</f>
        <v>8050</v>
      </c>
      <c r="Z1006" s="3">
        <f t="shared" si="85"/>
        <v>8050</v>
      </c>
      <c r="AA1006" s="17">
        <f>VLOOKUP(J1006,Budget!$J$2:$AB$2575,19,FALSE)</f>
        <v>8050</v>
      </c>
      <c r="AB1006" s="17">
        <f>VLOOKUP(J1006,Budget!$J$2:$AB$2575,5,FALSE)</f>
        <v>0</v>
      </c>
    </row>
    <row r="1007" spans="1:28" x14ac:dyDescent="0.2">
      <c r="A1007" t="s">
        <v>1527</v>
      </c>
      <c r="B1007" t="s">
        <v>1528</v>
      </c>
      <c r="C1007" t="s">
        <v>1418</v>
      </c>
      <c r="D1007" t="s">
        <v>1439</v>
      </c>
      <c r="E1007" t="s">
        <v>948</v>
      </c>
      <c r="F1007" t="s">
        <v>949</v>
      </c>
      <c r="G1007" t="s">
        <v>32</v>
      </c>
      <c r="H1007" t="s">
        <v>33</v>
      </c>
      <c r="I1007" t="s">
        <v>21</v>
      </c>
      <c r="J1007" t="s">
        <v>1562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9">
        <f t="shared" si="83"/>
        <v>0</v>
      </c>
      <c r="Q1007" s="9">
        <f t="shared" si="87"/>
        <v>0</v>
      </c>
      <c r="R1007" s="9">
        <f t="shared" si="87"/>
        <v>0</v>
      </c>
      <c r="S1007" s="9">
        <f t="shared" si="87"/>
        <v>0</v>
      </c>
      <c r="T1007" s="9">
        <f t="shared" si="87"/>
        <v>0</v>
      </c>
      <c r="U1007" s="9">
        <f t="shared" si="87"/>
        <v>0</v>
      </c>
      <c r="V1007" s="9">
        <f t="shared" si="87"/>
        <v>0</v>
      </c>
      <c r="W1007" s="3">
        <f t="shared" si="86"/>
        <v>0</v>
      </c>
      <c r="X1007" s="3">
        <f t="shared" si="84"/>
        <v>0</v>
      </c>
      <c r="Y1007" s="3">
        <f>VLOOKUP(J1007,[1]BD!$J$2:$W$2575,14,FALSE)</f>
        <v>2000</v>
      </c>
      <c r="Z1007" s="3">
        <f t="shared" si="85"/>
        <v>2000</v>
      </c>
      <c r="AA1007" s="17">
        <f>VLOOKUP(J1007,Budget!$J$2:$AB$2575,19,FALSE)</f>
        <v>2000</v>
      </c>
      <c r="AB1007" s="17">
        <f>VLOOKUP(J1007,Budget!$J$2:$AB$2575,5,FALSE)</f>
        <v>0</v>
      </c>
    </row>
    <row r="1008" spans="1:28" x14ac:dyDescent="0.2">
      <c r="A1008" t="s">
        <v>1527</v>
      </c>
      <c r="B1008" t="s">
        <v>1528</v>
      </c>
      <c r="C1008" t="s">
        <v>1418</v>
      </c>
      <c r="D1008" t="s">
        <v>1439</v>
      </c>
      <c r="E1008" t="s">
        <v>948</v>
      </c>
      <c r="F1008" t="s">
        <v>949</v>
      </c>
      <c r="G1008" t="s">
        <v>35</v>
      </c>
      <c r="H1008" t="s">
        <v>36</v>
      </c>
      <c r="I1008" t="s">
        <v>21</v>
      </c>
      <c r="J1008" t="s">
        <v>1563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9">
        <f t="shared" si="83"/>
        <v>0</v>
      </c>
      <c r="Q1008" s="9">
        <f t="shared" si="87"/>
        <v>0</v>
      </c>
      <c r="R1008" s="9">
        <f t="shared" si="87"/>
        <v>0</v>
      </c>
      <c r="S1008" s="9">
        <f t="shared" si="87"/>
        <v>0</v>
      </c>
      <c r="T1008" s="9">
        <f t="shared" si="87"/>
        <v>0</v>
      </c>
      <c r="U1008" s="9">
        <f t="shared" si="87"/>
        <v>0</v>
      </c>
      <c r="V1008" s="9">
        <f t="shared" si="87"/>
        <v>0</v>
      </c>
      <c r="W1008" s="3">
        <f t="shared" si="86"/>
        <v>0</v>
      </c>
      <c r="X1008" s="3">
        <f t="shared" si="84"/>
        <v>0</v>
      </c>
      <c r="Y1008" s="3">
        <f>VLOOKUP(J1008,[1]BD!$J$2:$W$2575,14,FALSE)</f>
        <v>960</v>
      </c>
      <c r="Z1008" s="3">
        <f t="shared" si="85"/>
        <v>960</v>
      </c>
      <c r="AA1008" s="17">
        <f>VLOOKUP(J1008,Budget!$J$2:$AB$2575,19,FALSE)</f>
        <v>960</v>
      </c>
      <c r="AB1008" s="17">
        <f>VLOOKUP(J1008,Budget!$J$2:$AB$2575,5,FALSE)</f>
        <v>0</v>
      </c>
    </row>
    <row r="1009" spans="1:28" x14ac:dyDescent="0.2">
      <c r="A1009" t="s">
        <v>1527</v>
      </c>
      <c r="B1009" t="s">
        <v>1528</v>
      </c>
      <c r="C1009" t="s">
        <v>1418</v>
      </c>
      <c r="D1009" t="s">
        <v>1439</v>
      </c>
      <c r="E1009" t="s">
        <v>948</v>
      </c>
      <c r="F1009" t="s">
        <v>949</v>
      </c>
      <c r="G1009" t="s">
        <v>38</v>
      </c>
      <c r="H1009" t="s">
        <v>39</v>
      </c>
      <c r="I1009" t="s">
        <v>21</v>
      </c>
      <c r="J1009" t="s">
        <v>1564</v>
      </c>
      <c r="K1009" s="3">
        <v>1712.2003915594726</v>
      </c>
      <c r="L1009" s="3">
        <v>2765.8116734502573</v>
      </c>
      <c r="M1009" s="3">
        <v>3751.945385382211</v>
      </c>
      <c r="N1009" s="3">
        <v>5647.0431434553175</v>
      </c>
      <c r="O1009" s="3">
        <v>3469.2501484618147</v>
      </c>
      <c r="P1009" s="9">
        <f t="shared" si="83"/>
        <v>3469.2501484618142</v>
      </c>
      <c r="Q1009" s="9">
        <f t="shared" si="87"/>
        <v>3469.2501484618142</v>
      </c>
      <c r="R1009" s="9">
        <f t="shared" si="87"/>
        <v>3469.2501484618142</v>
      </c>
      <c r="S1009" s="9">
        <f t="shared" si="87"/>
        <v>3469.2501484618142</v>
      </c>
      <c r="T1009" s="9">
        <f t="shared" si="87"/>
        <v>3469.2501484618142</v>
      </c>
      <c r="U1009" s="9">
        <f t="shared" si="87"/>
        <v>3469.2501484618142</v>
      </c>
      <c r="V1009" s="9">
        <f t="shared" si="87"/>
        <v>3469.2501484618142</v>
      </c>
      <c r="W1009" s="3">
        <f t="shared" si="86"/>
        <v>17346.250742309072</v>
      </c>
      <c r="X1009" s="3">
        <f t="shared" si="84"/>
        <v>41631.001781541767</v>
      </c>
      <c r="Y1009" s="3">
        <f>VLOOKUP(J1009,[1]BD!$J$2:$W$2575,14,FALSE)</f>
        <v>85887.228372097277</v>
      </c>
      <c r="Z1009" s="3">
        <f t="shared" si="85"/>
        <v>44256.22659055551</v>
      </c>
      <c r="AA1009" s="17">
        <f>VLOOKUP(J1009,Budget!$J$2:$AB$2575,19,FALSE)</f>
        <v>35786.345155040537</v>
      </c>
      <c r="AB1009" s="17">
        <f>VLOOKUP(J1009,Budget!$J$2:$AB$2575,5,FALSE)</f>
        <v>7157.269031008107</v>
      </c>
    </row>
    <row r="1010" spans="1:28" x14ac:dyDescent="0.2">
      <c r="A1010" t="s">
        <v>1527</v>
      </c>
      <c r="B1010" t="s">
        <v>1528</v>
      </c>
      <c r="C1010" t="s">
        <v>1418</v>
      </c>
      <c r="D1010" t="s">
        <v>1439</v>
      </c>
      <c r="E1010" t="s">
        <v>948</v>
      </c>
      <c r="F1010" t="s">
        <v>949</v>
      </c>
      <c r="G1010" t="s">
        <v>41</v>
      </c>
      <c r="H1010" t="s">
        <v>42</v>
      </c>
      <c r="I1010" t="s">
        <v>21</v>
      </c>
      <c r="J1010" t="s">
        <v>1565</v>
      </c>
      <c r="K1010" s="3">
        <v>760.0707766527488</v>
      </c>
      <c r="L1010" s="3">
        <v>1505.2122641784383</v>
      </c>
      <c r="M1010" s="3">
        <v>581.29589871289147</v>
      </c>
      <c r="N1010" s="3">
        <v>490.49515771734207</v>
      </c>
      <c r="O1010" s="3">
        <v>834.26852431535508</v>
      </c>
      <c r="P1010" s="9">
        <f t="shared" si="83"/>
        <v>834.26852431535519</v>
      </c>
      <c r="Q1010" s="9">
        <f t="shared" si="87"/>
        <v>834.26852431535519</v>
      </c>
      <c r="R1010" s="9">
        <f t="shared" si="87"/>
        <v>834.26852431535519</v>
      </c>
      <c r="S1010" s="9">
        <f t="shared" si="87"/>
        <v>834.26852431535519</v>
      </c>
      <c r="T1010" s="9">
        <f t="shared" si="87"/>
        <v>834.26852431535519</v>
      </c>
      <c r="U1010" s="9">
        <f t="shared" si="87"/>
        <v>834.26852431535519</v>
      </c>
      <c r="V1010" s="9">
        <f t="shared" si="87"/>
        <v>834.26852431535519</v>
      </c>
      <c r="W1010" s="3">
        <f t="shared" si="86"/>
        <v>4171.3426215767759</v>
      </c>
      <c r="X1010" s="3">
        <f t="shared" si="84"/>
        <v>10011.222291784265</v>
      </c>
      <c r="Y1010" s="3">
        <f>VLOOKUP(J1010,[1]BD!$J$2:$W$2575,14,FALSE)</f>
        <v>18171.801290322601</v>
      </c>
      <c r="Z1010" s="3">
        <f t="shared" si="85"/>
        <v>8160.5789985383362</v>
      </c>
      <c r="AA1010" s="17">
        <f>VLOOKUP(J1010,Budget!$J$2:$AB$2575,19,FALSE)</f>
        <v>7571.583870967751</v>
      </c>
      <c r="AB1010" s="17">
        <f>VLOOKUP(J1010,Budget!$J$2:$AB$2575,5,FALSE)</f>
        <v>1514.3167741935501</v>
      </c>
    </row>
    <row r="1011" spans="1:28" x14ac:dyDescent="0.2">
      <c r="A1011" t="s">
        <v>1527</v>
      </c>
      <c r="B1011" t="s">
        <v>1528</v>
      </c>
      <c r="C1011" t="s">
        <v>1418</v>
      </c>
      <c r="D1011" t="s">
        <v>1439</v>
      </c>
      <c r="E1011" t="s">
        <v>948</v>
      </c>
      <c r="F1011" t="s">
        <v>949</v>
      </c>
      <c r="G1011" t="s">
        <v>44</v>
      </c>
      <c r="H1011" t="s">
        <v>45</v>
      </c>
      <c r="I1011" t="s">
        <v>21</v>
      </c>
      <c r="J1011" t="s">
        <v>1566</v>
      </c>
      <c r="K1011" s="3">
        <v>69.072271554380023</v>
      </c>
      <c r="L1011" s="3">
        <v>32.717536122020157</v>
      </c>
      <c r="M1011" s="3">
        <v>73.599737139965882</v>
      </c>
      <c r="N1011" s="3">
        <v>125.59847153374676</v>
      </c>
      <c r="O1011" s="3">
        <v>75.247004087528211</v>
      </c>
      <c r="P1011" s="9">
        <f t="shared" si="83"/>
        <v>75.247004087528211</v>
      </c>
      <c r="Q1011" s="9">
        <f t="shared" si="87"/>
        <v>75.247004087528211</v>
      </c>
      <c r="R1011" s="9">
        <f t="shared" si="87"/>
        <v>75.247004087528211</v>
      </c>
      <c r="S1011" s="9">
        <f t="shared" si="87"/>
        <v>75.247004087528211</v>
      </c>
      <c r="T1011" s="9">
        <f t="shared" si="87"/>
        <v>75.247004087528211</v>
      </c>
      <c r="U1011" s="9">
        <f t="shared" si="87"/>
        <v>75.247004087528211</v>
      </c>
      <c r="V1011" s="9">
        <f t="shared" si="87"/>
        <v>75.247004087528211</v>
      </c>
      <c r="W1011" s="3">
        <f t="shared" si="86"/>
        <v>376.23502043764108</v>
      </c>
      <c r="X1011" s="3">
        <f t="shared" si="84"/>
        <v>902.96404905033876</v>
      </c>
      <c r="Y1011" s="3">
        <f>VLOOKUP(J1011,[1]BD!$J$2:$W$2575,14,FALSE)</f>
        <v>2500</v>
      </c>
      <c r="Z1011" s="3">
        <f t="shared" si="85"/>
        <v>1597.0359509496611</v>
      </c>
      <c r="AA1011" s="17">
        <f>VLOOKUP(J1011,Budget!$J$2:$AB$2575,19,FALSE)</f>
        <v>1041.6666666666667</v>
      </c>
      <c r="AB1011" s="17">
        <f>VLOOKUP(J1011,Budget!$J$2:$AB$2575,5,FALSE)</f>
        <v>208.33333333333334</v>
      </c>
    </row>
    <row r="1012" spans="1:28" x14ac:dyDescent="0.2">
      <c r="A1012" t="s">
        <v>1527</v>
      </c>
      <c r="B1012" t="s">
        <v>1528</v>
      </c>
      <c r="C1012" t="s">
        <v>1418</v>
      </c>
      <c r="D1012" t="s">
        <v>1439</v>
      </c>
      <c r="E1012" t="s">
        <v>948</v>
      </c>
      <c r="F1012" t="s">
        <v>949</v>
      </c>
      <c r="G1012" t="s">
        <v>47</v>
      </c>
      <c r="H1012" t="s">
        <v>48</v>
      </c>
      <c r="I1012" t="s">
        <v>21</v>
      </c>
      <c r="J1012" t="s">
        <v>1567</v>
      </c>
      <c r="K1012" s="3">
        <v>326.05461936462416</v>
      </c>
      <c r="L1012" s="3">
        <v>133.8287245059517</v>
      </c>
      <c r="M1012" s="3">
        <v>228.30350435947159</v>
      </c>
      <c r="N1012" s="3">
        <v>19.597171880809711</v>
      </c>
      <c r="O1012" s="3">
        <v>176.94600502771428</v>
      </c>
      <c r="P1012" s="9">
        <f t="shared" si="83"/>
        <v>176.94600502771428</v>
      </c>
      <c r="Q1012" s="9">
        <f t="shared" si="87"/>
        <v>176.94600502771428</v>
      </c>
      <c r="R1012" s="9">
        <f t="shared" si="87"/>
        <v>176.94600502771428</v>
      </c>
      <c r="S1012" s="9">
        <f t="shared" si="87"/>
        <v>176.94600502771428</v>
      </c>
      <c r="T1012" s="9">
        <f t="shared" si="87"/>
        <v>176.94600502771428</v>
      </c>
      <c r="U1012" s="9">
        <f t="shared" si="87"/>
        <v>176.94600502771428</v>
      </c>
      <c r="V1012" s="9">
        <f t="shared" si="87"/>
        <v>176.94600502771428</v>
      </c>
      <c r="W1012" s="3">
        <f t="shared" si="86"/>
        <v>884.73002513857136</v>
      </c>
      <c r="X1012" s="3">
        <f t="shared" si="84"/>
        <v>2123.3520603325719</v>
      </c>
      <c r="Y1012" s="3">
        <f>VLOOKUP(J1012,[1]BD!$J$2:$W$2575,14,FALSE)</f>
        <v>2400</v>
      </c>
      <c r="Z1012" s="3">
        <f t="shared" si="85"/>
        <v>276.64793966742809</v>
      </c>
      <c r="AA1012" s="17">
        <f>VLOOKUP(J1012,Budget!$J$2:$AB$2575,19,FALSE)</f>
        <v>1000</v>
      </c>
      <c r="AB1012" s="17">
        <f>VLOOKUP(J1012,Budget!$J$2:$AB$2575,5,FALSE)</f>
        <v>200</v>
      </c>
    </row>
    <row r="1013" spans="1:28" x14ac:dyDescent="0.2">
      <c r="A1013" t="s">
        <v>1527</v>
      </c>
      <c r="B1013" t="s">
        <v>1528</v>
      </c>
      <c r="C1013" t="s">
        <v>1418</v>
      </c>
      <c r="D1013" t="s">
        <v>1439</v>
      </c>
      <c r="E1013" t="s">
        <v>948</v>
      </c>
      <c r="F1013" t="s">
        <v>949</v>
      </c>
      <c r="G1013" t="s">
        <v>50</v>
      </c>
      <c r="H1013" t="s">
        <v>51</v>
      </c>
      <c r="I1013" t="s">
        <v>21</v>
      </c>
      <c r="J1013" t="s">
        <v>1568</v>
      </c>
      <c r="K1013" s="3">
        <v>699.42618560211997</v>
      </c>
      <c r="L1013" s="3">
        <v>1550.6960917637205</v>
      </c>
      <c r="M1013" s="3">
        <v>1389.9583783568135</v>
      </c>
      <c r="N1013" s="3">
        <v>906.58820785067428</v>
      </c>
      <c r="O1013" s="3">
        <v>1136.667215893332</v>
      </c>
      <c r="P1013" s="9">
        <f t="shared" ref="P1013:P1076" si="88">SUM($K1013:$O1013)/5</f>
        <v>1136.667215893332</v>
      </c>
      <c r="Q1013" s="9">
        <f t="shared" si="87"/>
        <v>1136.667215893332</v>
      </c>
      <c r="R1013" s="9">
        <f t="shared" si="87"/>
        <v>1136.667215893332</v>
      </c>
      <c r="S1013" s="9">
        <f t="shared" si="87"/>
        <v>1136.667215893332</v>
      </c>
      <c r="T1013" s="9">
        <f t="shared" si="87"/>
        <v>1136.667215893332</v>
      </c>
      <c r="U1013" s="9">
        <f t="shared" si="87"/>
        <v>1136.667215893332</v>
      </c>
      <c r="V1013" s="9">
        <f t="shared" si="87"/>
        <v>1136.667215893332</v>
      </c>
      <c r="W1013" s="3">
        <f t="shared" si="86"/>
        <v>5683.3360794666605</v>
      </c>
      <c r="X1013" s="3">
        <f t="shared" si="84"/>
        <v>13640.006590719988</v>
      </c>
      <c r="Y1013" s="3">
        <f>VLOOKUP(J1013,[1]BD!$J$2:$W$2575,14,FALSE)</f>
        <v>19800</v>
      </c>
      <c r="Z1013" s="3">
        <f t="shared" si="85"/>
        <v>6159.9934092800122</v>
      </c>
      <c r="AA1013" s="17">
        <f>VLOOKUP(J1013,Budget!$J$2:$AB$2575,19,FALSE)</f>
        <v>8250</v>
      </c>
      <c r="AB1013" s="17">
        <f>VLOOKUP(J1013,Budget!$J$2:$AB$2575,5,FALSE)</f>
        <v>1650</v>
      </c>
    </row>
    <row r="1014" spans="1:28" x14ac:dyDescent="0.2">
      <c r="A1014" t="s">
        <v>1527</v>
      </c>
      <c r="B1014" t="s">
        <v>1528</v>
      </c>
      <c r="C1014" t="s">
        <v>1418</v>
      </c>
      <c r="D1014" t="s">
        <v>1439</v>
      </c>
      <c r="E1014" t="s">
        <v>948</v>
      </c>
      <c r="F1014" t="s">
        <v>949</v>
      </c>
      <c r="G1014" t="s">
        <v>53</v>
      </c>
      <c r="H1014" t="s">
        <v>54</v>
      </c>
      <c r="I1014" t="s">
        <v>21</v>
      </c>
      <c r="J1014" t="s">
        <v>1569</v>
      </c>
      <c r="K1014" s="3">
        <v>0</v>
      </c>
      <c r="L1014" s="3">
        <v>0</v>
      </c>
      <c r="M1014" s="3">
        <v>5742.4384415948007</v>
      </c>
      <c r="N1014" s="3">
        <v>0</v>
      </c>
      <c r="O1014" s="3">
        <v>1435.6096103987002</v>
      </c>
      <c r="P1014" s="9">
        <f t="shared" si="88"/>
        <v>1435.6096103987002</v>
      </c>
      <c r="Q1014" s="9">
        <f t="shared" si="87"/>
        <v>1435.6096103987002</v>
      </c>
      <c r="R1014" s="9">
        <f t="shared" si="87"/>
        <v>1435.6096103987002</v>
      </c>
      <c r="S1014" s="9">
        <f t="shared" si="87"/>
        <v>1435.6096103987002</v>
      </c>
      <c r="T1014" s="9">
        <f t="shared" si="87"/>
        <v>1435.6096103987002</v>
      </c>
      <c r="U1014" s="9">
        <f t="shared" si="87"/>
        <v>1435.6096103987002</v>
      </c>
      <c r="V1014" s="9">
        <f t="shared" si="87"/>
        <v>1435.6096103987002</v>
      </c>
      <c r="W1014" s="3">
        <f t="shared" si="86"/>
        <v>7178.0480519935008</v>
      </c>
      <c r="X1014" s="3">
        <f t="shared" si="84"/>
        <v>17227.315324784402</v>
      </c>
      <c r="Y1014" s="3">
        <f>VLOOKUP(J1014,[1]BD!$J$2:$W$2575,14,FALSE)</f>
        <v>90000</v>
      </c>
      <c r="Z1014" s="3">
        <f t="shared" si="85"/>
        <v>72772.684675215598</v>
      </c>
      <c r="AA1014" s="17">
        <f>VLOOKUP(J1014,Budget!$J$2:$AB$2575,19,FALSE)</f>
        <v>16321.134324397108</v>
      </c>
      <c r="AB1014" s="17">
        <f>VLOOKUP(J1014,Budget!$J$2:$AB$2575,5,FALSE)</f>
        <v>0</v>
      </c>
    </row>
    <row r="1015" spans="1:28" x14ac:dyDescent="0.2">
      <c r="A1015" t="s">
        <v>1527</v>
      </c>
      <c r="B1015" t="s">
        <v>1528</v>
      </c>
      <c r="C1015" t="s">
        <v>1418</v>
      </c>
      <c r="D1015" t="s">
        <v>1439</v>
      </c>
      <c r="E1015" t="s">
        <v>948</v>
      </c>
      <c r="F1015" t="s">
        <v>949</v>
      </c>
      <c r="G1015" t="s">
        <v>56</v>
      </c>
      <c r="H1015" t="s">
        <v>57</v>
      </c>
      <c r="I1015" t="s">
        <v>21</v>
      </c>
      <c r="J1015" t="s">
        <v>1570</v>
      </c>
      <c r="K1015" s="3">
        <v>0</v>
      </c>
      <c r="L1015" s="3">
        <v>7773.4432745645754</v>
      </c>
      <c r="M1015" s="3">
        <v>0</v>
      </c>
      <c r="N1015" s="3">
        <v>0</v>
      </c>
      <c r="O1015" s="3">
        <v>1943.3608186411439</v>
      </c>
      <c r="P1015" s="9">
        <f t="shared" si="88"/>
        <v>1943.3608186411439</v>
      </c>
      <c r="Q1015" s="9">
        <f t="shared" si="87"/>
        <v>1943.3608186411439</v>
      </c>
      <c r="R1015" s="9">
        <f t="shared" si="87"/>
        <v>1943.3608186411439</v>
      </c>
      <c r="S1015" s="9">
        <f t="shared" si="87"/>
        <v>1943.3608186411439</v>
      </c>
      <c r="T1015" s="9">
        <f t="shared" si="87"/>
        <v>1943.3608186411439</v>
      </c>
      <c r="U1015" s="9">
        <f t="shared" si="87"/>
        <v>1943.3608186411439</v>
      </c>
      <c r="V1015" s="9">
        <f t="shared" si="87"/>
        <v>1943.3608186411439</v>
      </c>
      <c r="W1015" s="3">
        <f t="shared" si="86"/>
        <v>9716.8040932057193</v>
      </c>
      <c r="X1015" s="3">
        <f t="shared" si="84"/>
        <v>23320.329823693726</v>
      </c>
      <c r="Y1015" s="3">
        <f>VLOOKUP(J1015,[1]BD!$J$2:$W$2575,14,FALSE)</f>
        <v>11500</v>
      </c>
      <c r="Z1015" s="3">
        <f t="shared" si="85"/>
        <v>-11820.329823693726</v>
      </c>
      <c r="AA1015" s="17">
        <f>VLOOKUP(J1015,Budget!$J$2:$AB$2575,19,FALSE)</f>
        <v>9078.9473684210534</v>
      </c>
      <c r="AB1015" s="17">
        <f>VLOOKUP(J1015,Budget!$J$2:$AB$2575,5,FALSE)</f>
        <v>0</v>
      </c>
    </row>
    <row r="1016" spans="1:28" x14ac:dyDescent="0.2">
      <c r="A1016" t="s">
        <v>1527</v>
      </c>
      <c r="B1016" t="s">
        <v>1528</v>
      </c>
      <c r="C1016" t="s">
        <v>1418</v>
      </c>
      <c r="D1016" t="s">
        <v>1439</v>
      </c>
      <c r="E1016" t="s">
        <v>948</v>
      </c>
      <c r="F1016" t="s">
        <v>949</v>
      </c>
      <c r="G1016" t="s">
        <v>59</v>
      </c>
      <c r="H1016" t="s">
        <v>60</v>
      </c>
      <c r="I1016" t="s">
        <v>21</v>
      </c>
      <c r="J1016" t="s">
        <v>1571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9">
        <f t="shared" si="88"/>
        <v>0</v>
      </c>
      <c r="Q1016" s="9">
        <f t="shared" si="87"/>
        <v>0</v>
      </c>
      <c r="R1016" s="9">
        <f t="shared" si="87"/>
        <v>0</v>
      </c>
      <c r="S1016" s="9">
        <f t="shared" si="87"/>
        <v>0</v>
      </c>
      <c r="T1016" s="9">
        <f t="shared" si="87"/>
        <v>0</v>
      </c>
      <c r="U1016" s="9">
        <f t="shared" si="87"/>
        <v>0</v>
      </c>
      <c r="V1016" s="9">
        <f t="shared" si="87"/>
        <v>0</v>
      </c>
      <c r="W1016" s="3">
        <f t="shared" si="86"/>
        <v>0</v>
      </c>
      <c r="X1016" s="3">
        <f t="shared" si="84"/>
        <v>0</v>
      </c>
      <c r="Y1016" s="3">
        <f>VLOOKUP(J1016,[1]BD!$J$2:$W$2575,14,FALSE)</f>
        <v>7000</v>
      </c>
      <c r="Z1016" s="3">
        <f t="shared" si="85"/>
        <v>7000</v>
      </c>
      <c r="AA1016" s="17">
        <f>VLOOKUP(J1016,Budget!$J$2:$AB$2575,19,FALSE)</f>
        <v>7000</v>
      </c>
      <c r="AB1016" s="17">
        <f>VLOOKUP(J1016,Budget!$J$2:$AB$2575,5,FALSE)</f>
        <v>0</v>
      </c>
    </row>
    <row r="1017" spans="1:28" x14ac:dyDescent="0.2">
      <c r="A1017" t="s">
        <v>1527</v>
      </c>
      <c r="B1017" t="s">
        <v>1528</v>
      </c>
      <c r="C1017" t="s">
        <v>1418</v>
      </c>
      <c r="D1017" t="s">
        <v>1439</v>
      </c>
      <c r="E1017" t="s">
        <v>948</v>
      </c>
      <c r="F1017" t="s">
        <v>949</v>
      </c>
      <c r="G1017" t="s">
        <v>62</v>
      </c>
      <c r="H1017" t="s">
        <v>63</v>
      </c>
      <c r="I1017" t="s">
        <v>21</v>
      </c>
      <c r="J1017" t="s">
        <v>1572</v>
      </c>
      <c r="K1017" s="3">
        <v>383.01604161872746</v>
      </c>
      <c r="L1017" s="3">
        <v>87.506362948188027</v>
      </c>
      <c r="M1017" s="3">
        <v>343.17981417917258</v>
      </c>
      <c r="N1017" s="3">
        <v>15.426435397842525</v>
      </c>
      <c r="O1017" s="3">
        <v>207.28216353598265</v>
      </c>
      <c r="P1017" s="9">
        <f t="shared" si="88"/>
        <v>207.28216353598265</v>
      </c>
      <c r="Q1017" s="9">
        <f t="shared" si="87"/>
        <v>207.28216353598265</v>
      </c>
      <c r="R1017" s="9">
        <f t="shared" si="87"/>
        <v>207.28216353598265</v>
      </c>
      <c r="S1017" s="9">
        <f t="shared" si="87"/>
        <v>207.28216353598265</v>
      </c>
      <c r="T1017" s="9">
        <f t="shared" si="87"/>
        <v>207.28216353598265</v>
      </c>
      <c r="U1017" s="9">
        <f t="shared" si="87"/>
        <v>207.28216353598265</v>
      </c>
      <c r="V1017" s="9">
        <f t="shared" si="87"/>
        <v>207.28216353598265</v>
      </c>
      <c r="W1017" s="3">
        <f t="shared" si="86"/>
        <v>1036.4108176799132</v>
      </c>
      <c r="X1017" s="3">
        <f t="shared" si="84"/>
        <v>2487.385962431792</v>
      </c>
      <c r="Y1017" s="3">
        <f>VLOOKUP(J1017,[1]BD!$J$2:$W$2575,14,FALSE)</f>
        <v>3600</v>
      </c>
      <c r="Z1017" s="3">
        <f t="shared" si="85"/>
        <v>1112.614037568208</v>
      </c>
      <c r="AA1017" s="17">
        <f>VLOOKUP(J1017,Budget!$J$2:$AB$2575,19,FALSE)</f>
        <v>1500</v>
      </c>
      <c r="AB1017" s="17">
        <f>VLOOKUP(J1017,Budget!$J$2:$AB$2575,5,FALSE)</f>
        <v>300</v>
      </c>
    </row>
    <row r="1018" spans="1:28" x14ac:dyDescent="0.2">
      <c r="A1018" t="s">
        <v>1527</v>
      </c>
      <c r="B1018" t="s">
        <v>1528</v>
      </c>
      <c r="C1018" t="s">
        <v>1418</v>
      </c>
      <c r="D1018" t="s">
        <v>1439</v>
      </c>
      <c r="E1018" t="s">
        <v>948</v>
      </c>
      <c r="F1018" t="s">
        <v>949</v>
      </c>
      <c r="G1018" t="s">
        <v>245</v>
      </c>
      <c r="H1018" t="s">
        <v>246</v>
      </c>
      <c r="I1018" t="s">
        <v>21</v>
      </c>
      <c r="J1018" t="s">
        <v>1573</v>
      </c>
      <c r="K1018" s="3">
        <v>816.71501849732488</v>
      </c>
      <c r="L1018" s="3">
        <v>2406.3775932278832</v>
      </c>
      <c r="M1018" s="3">
        <v>619.10352275178741</v>
      </c>
      <c r="N1018" s="3">
        <v>3454.3861323589858</v>
      </c>
      <c r="O1018" s="3">
        <v>1824.1455667089954</v>
      </c>
      <c r="P1018" s="9">
        <f t="shared" si="88"/>
        <v>1824.1455667089954</v>
      </c>
      <c r="Q1018" s="9">
        <f t="shared" si="87"/>
        <v>1824.1455667089954</v>
      </c>
      <c r="R1018" s="9">
        <f t="shared" si="87"/>
        <v>1824.1455667089954</v>
      </c>
      <c r="S1018" s="9">
        <f t="shared" si="87"/>
        <v>1824.1455667089954</v>
      </c>
      <c r="T1018" s="9">
        <f t="shared" si="87"/>
        <v>1824.1455667089954</v>
      </c>
      <c r="U1018" s="9">
        <f t="shared" si="87"/>
        <v>1824.1455667089954</v>
      </c>
      <c r="V1018" s="9">
        <f t="shared" si="87"/>
        <v>1824.1455667089954</v>
      </c>
      <c r="W1018" s="3">
        <f t="shared" si="86"/>
        <v>9120.7278335449773</v>
      </c>
      <c r="X1018" s="3">
        <f t="shared" si="84"/>
        <v>21889.746800507943</v>
      </c>
      <c r="Y1018" s="3">
        <f>VLOOKUP(J1018,[1]BD!$J$2:$W$2575,14,FALSE)</f>
        <v>24000</v>
      </c>
      <c r="Z1018" s="3">
        <f t="shared" si="85"/>
        <v>2110.2531994920573</v>
      </c>
      <c r="AA1018" s="17">
        <f>VLOOKUP(J1018,Budget!$J$2:$AB$2575,19,FALSE)</f>
        <v>10000</v>
      </c>
      <c r="AB1018" s="17">
        <f>VLOOKUP(J1018,Budget!$J$2:$AB$2575,5,FALSE)</f>
        <v>2000</v>
      </c>
    </row>
    <row r="1019" spans="1:28" x14ac:dyDescent="0.2">
      <c r="A1019" t="s">
        <v>1527</v>
      </c>
      <c r="B1019" t="s">
        <v>1528</v>
      </c>
      <c r="C1019" t="s">
        <v>1418</v>
      </c>
      <c r="D1019" t="s">
        <v>1439</v>
      </c>
      <c r="E1019" t="s">
        <v>948</v>
      </c>
      <c r="F1019" t="s">
        <v>949</v>
      </c>
      <c r="G1019" t="s">
        <v>68</v>
      </c>
      <c r="H1019" t="s">
        <v>69</v>
      </c>
      <c r="I1019" t="s">
        <v>21</v>
      </c>
      <c r="J1019" t="s">
        <v>1574</v>
      </c>
      <c r="K1019" s="3">
        <v>646.42870447468761</v>
      </c>
      <c r="L1019" s="3">
        <v>256.14778183813127</v>
      </c>
      <c r="M1019" s="3">
        <v>755.20051517039917</v>
      </c>
      <c r="N1019" s="3">
        <v>1157.154178070188</v>
      </c>
      <c r="O1019" s="3">
        <v>703.73279488835146</v>
      </c>
      <c r="P1019" s="9">
        <f t="shared" si="88"/>
        <v>703.73279488835146</v>
      </c>
      <c r="Q1019" s="9">
        <f t="shared" si="87"/>
        <v>703.73279488835146</v>
      </c>
      <c r="R1019" s="9">
        <f t="shared" si="87"/>
        <v>703.73279488835146</v>
      </c>
      <c r="S1019" s="9">
        <f t="shared" si="87"/>
        <v>703.73279488835146</v>
      </c>
      <c r="T1019" s="9">
        <f t="shared" si="87"/>
        <v>703.73279488835146</v>
      </c>
      <c r="U1019" s="9">
        <f t="shared" si="87"/>
        <v>703.73279488835146</v>
      </c>
      <c r="V1019" s="9">
        <f t="shared" si="87"/>
        <v>703.73279488835146</v>
      </c>
      <c r="W1019" s="3">
        <f t="shared" si="86"/>
        <v>3518.6639744417571</v>
      </c>
      <c r="X1019" s="3">
        <f t="shared" si="84"/>
        <v>8444.7935386602167</v>
      </c>
      <c r="Y1019" s="3">
        <f>VLOOKUP(J1019,[1]BD!$J$2:$W$2575,14,FALSE)</f>
        <v>12000</v>
      </c>
      <c r="Z1019" s="3">
        <f t="shared" si="85"/>
        <v>3555.2064613397833</v>
      </c>
      <c r="AA1019" s="17">
        <f>VLOOKUP(J1019,Budget!$J$2:$AB$2575,19,FALSE)</f>
        <v>6272.7272727272721</v>
      </c>
      <c r="AB1019" s="17">
        <f>VLOOKUP(J1019,Budget!$J$2:$AB$2575,5,FALSE)</f>
        <v>818.18181818181813</v>
      </c>
    </row>
    <row r="1020" spans="1:28" x14ac:dyDescent="0.2">
      <c r="A1020" t="s">
        <v>1575</v>
      </c>
      <c r="B1020" t="s">
        <v>1576</v>
      </c>
      <c r="C1020" t="s">
        <v>1418</v>
      </c>
      <c r="D1020" t="s">
        <v>1439</v>
      </c>
      <c r="E1020" t="s">
        <v>948</v>
      </c>
      <c r="F1020" t="s">
        <v>949</v>
      </c>
      <c r="G1020" t="s">
        <v>15</v>
      </c>
      <c r="H1020" t="s">
        <v>16</v>
      </c>
      <c r="I1020" t="s">
        <v>17</v>
      </c>
      <c r="J1020" t="s">
        <v>1577</v>
      </c>
      <c r="K1020" s="3">
        <v>77768.510000000009</v>
      </c>
      <c r="L1020" s="3">
        <v>65593.16</v>
      </c>
      <c r="M1020" s="3">
        <v>65593.16</v>
      </c>
      <c r="N1020" s="3">
        <v>84147.87</v>
      </c>
      <c r="O1020" s="3">
        <v>73275.675000000003</v>
      </c>
      <c r="P1020" s="9">
        <f t="shared" si="88"/>
        <v>73275.675000000003</v>
      </c>
      <c r="Q1020" s="9">
        <f t="shared" si="87"/>
        <v>73275.675000000003</v>
      </c>
      <c r="R1020" s="9">
        <f t="shared" si="87"/>
        <v>73275.675000000003</v>
      </c>
      <c r="S1020" s="9">
        <f t="shared" si="87"/>
        <v>73275.675000000003</v>
      </c>
      <c r="T1020" s="9">
        <f t="shared" si="87"/>
        <v>73275.675000000003</v>
      </c>
      <c r="U1020" s="9">
        <f t="shared" si="87"/>
        <v>73275.675000000003</v>
      </c>
      <c r="V1020" s="9">
        <f t="shared" si="87"/>
        <v>73275.675000000003</v>
      </c>
      <c r="W1020" s="3">
        <f t="shared" si="86"/>
        <v>366378.375</v>
      </c>
      <c r="X1020" s="3">
        <f t="shared" si="84"/>
        <v>879308.10000000021</v>
      </c>
      <c r="Y1020" s="3">
        <f>VLOOKUP(J1020,[1]BD!$J$2:$W$2575,14,FALSE)</f>
        <v>881208.53</v>
      </c>
      <c r="Z1020" s="3">
        <f t="shared" si="85"/>
        <v>1900.4299999998184</v>
      </c>
      <c r="AA1020" s="17">
        <f>VLOOKUP(J1020,Budget!$J$2:$AB$2575,19,FALSE)</f>
        <v>361103.41000000003</v>
      </c>
      <c r="AB1020" s="17">
        <f>VLOOKUP(J1020,Budget!$J$2:$AB$2575,5,FALSE)</f>
        <v>84147.87</v>
      </c>
    </row>
    <row r="1021" spans="1:28" x14ac:dyDescent="0.2">
      <c r="A1021" t="s">
        <v>1575</v>
      </c>
      <c r="B1021" t="s">
        <v>1576</v>
      </c>
      <c r="C1021" t="s">
        <v>1418</v>
      </c>
      <c r="D1021" t="s">
        <v>1439</v>
      </c>
      <c r="E1021" t="s">
        <v>948</v>
      </c>
      <c r="F1021" t="s">
        <v>949</v>
      </c>
      <c r="G1021" t="s">
        <v>19</v>
      </c>
      <c r="H1021" t="s">
        <v>20</v>
      </c>
      <c r="I1021" t="s">
        <v>21</v>
      </c>
      <c r="J1021" t="s">
        <v>1578</v>
      </c>
      <c r="K1021" s="3">
        <v>401.62114172296174</v>
      </c>
      <c r="L1021" s="3">
        <v>409.15743555535721</v>
      </c>
      <c r="M1021" s="3">
        <v>229.05818739796948</v>
      </c>
      <c r="N1021" s="3">
        <v>55.106902155623111</v>
      </c>
      <c r="O1021" s="3">
        <v>273.73591670797788</v>
      </c>
      <c r="P1021" s="9">
        <f t="shared" si="88"/>
        <v>273.73591670797788</v>
      </c>
      <c r="Q1021" s="9">
        <f t="shared" si="87"/>
        <v>273.73591670797788</v>
      </c>
      <c r="R1021" s="9">
        <f t="shared" si="87"/>
        <v>273.73591670797788</v>
      </c>
      <c r="S1021" s="9">
        <f t="shared" si="87"/>
        <v>273.73591670797788</v>
      </c>
      <c r="T1021" s="9">
        <f t="shared" si="87"/>
        <v>273.73591670797788</v>
      </c>
      <c r="U1021" s="9">
        <f t="shared" si="87"/>
        <v>273.73591670797788</v>
      </c>
      <c r="V1021" s="9">
        <f t="shared" si="87"/>
        <v>273.73591670797788</v>
      </c>
      <c r="W1021" s="3">
        <f t="shared" si="86"/>
        <v>1368.6795835398893</v>
      </c>
      <c r="X1021" s="3">
        <f t="shared" si="84"/>
        <v>3284.8310004957352</v>
      </c>
      <c r="Y1021" s="3">
        <f>VLOOKUP(J1021,[1]BD!$J$2:$W$2575,14,FALSE)</f>
        <v>7200</v>
      </c>
      <c r="Z1021" s="3">
        <f t="shared" si="85"/>
        <v>3915.1689995042648</v>
      </c>
      <c r="AA1021" s="17">
        <f>VLOOKUP(J1021,Budget!$J$2:$AB$2575,19,FALSE)</f>
        <v>3000</v>
      </c>
      <c r="AB1021" s="17">
        <f>VLOOKUP(J1021,Budget!$J$2:$AB$2575,5,FALSE)</f>
        <v>600</v>
      </c>
    </row>
    <row r="1022" spans="1:28" x14ac:dyDescent="0.2">
      <c r="A1022" t="s">
        <v>1575</v>
      </c>
      <c r="B1022" t="s">
        <v>1576</v>
      </c>
      <c r="C1022" t="s">
        <v>1418</v>
      </c>
      <c r="D1022" t="s">
        <v>1439</v>
      </c>
      <c r="E1022" t="s">
        <v>948</v>
      </c>
      <c r="F1022" t="s">
        <v>949</v>
      </c>
      <c r="G1022" t="s">
        <v>23</v>
      </c>
      <c r="H1022" t="s">
        <v>24</v>
      </c>
      <c r="I1022" t="s">
        <v>21</v>
      </c>
      <c r="J1022" t="s">
        <v>1579</v>
      </c>
      <c r="K1022" s="3">
        <v>530.62744574936244</v>
      </c>
      <c r="L1022" s="3">
        <v>112.63311382666556</v>
      </c>
      <c r="M1022" s="3">
        <v>190.21099057743766</v>
      </c>
      <c r="N1022" s="3">
        <v>443.32056299330651</v>
      </c>
      <c r="O1022" s="3">
        <v>319.19802828669305</v>
      </c>
      <c r="P1022" s="9">
        <f t="shared" si="88"/>
        <v>319.19802828669305</v>
      </c>
      <c r="Q1022" s="9">
        <f t="shared" si="87"/>
        <v>319.19802828669305</v>
      </c>
      <c r="R1022" s="9">
        <f t="shared" si="87"/>
        <v>319.19802828669305</v>
      </c>
      <c r="S1022" s="9">
        <f t="shared" si="87"/>
        <v>319.19802828669305</v>
      </c>
      <c r="T1022" s="9">
        <f t="shared" si="87"/>
        <v>319.19802828669305</v>
      </c>
      <c r="U1022" s="9">
        <f t="shared" si="87"/>
        <v>319.19802828669305</v>
      </c>
      <c r="V1022" s="9">
        <f t="shared" si="87"/>
        <v>319.19802828669305</v>
      </c>
      <c r="W1022" s="3">
        <f t="shared" si="86"/>
        <v>1595.9901414334652</v>
      </c>
      <c r="X1022" s="3">
        <f t="shared" si="84"/>
        <v>3830.3763394403163</v>
      </c>
      <c r="Y1022" s="3">
        <f>VLOOKUP(J1022,[1]BD!$J$2:$W$2575,14,FALSE)</f>
        <v>5760</v>
      </c>
      <c r="Z1022" s="3">
        <f t="shared" si="85"/>
        <v>1929.6236605596837</v>
      </c>
      <c r="AA1022" s="17">
        <f>VLOOKUP(J1022,Budget!$J$2:$AB$2575,19,FALSE)</f>
        <v>2400</v>
      </c>
      <c r="AB1022" s="17">
        <f>VLOOKUP(J1022,Budget!$J$2:$AB$2575,5,FALSE)</f>
        <v>480</v>
      </c>
    </row>
    <row r="1023" spans="1:28" x14ac:dyDescent="0.2">
      <c r="A1023" t="s">
        <v>1575</v>
      </c>
      <c r="B1023" t="s">
        <v>1576</v>
      </c>
      <c r="C1023" t="s">
        <v>1418</v>
      </c>
      <c r="D1023" t="s">
        <v>1439</v>
      </c>
      <c r="E1023" t="s">
        <v>948</v>
      </c>
      <c r="F1023" t="s">
        <v>949</v>
      </c>
      <c r="G1023" t="s">
        <v>26</v>
      </c>
      <c r="H1023" t="s">
        <v>27</v>
      </c>
      <c r="I1023" t="s">
        <v>21</v>
      </c>
      <c r="J1023" t="s">
        <v>1580</v>
      </c>
      <c r="K1023" s="3">
        <v>72.712799815356462</v>
      </c>
      <c r="L1023" s="3">
        <v>99.860465245168029</v>
      </c>
      <c r="M1023" s="3">
        <v>113.81846763669027</v>
      </c>
      <c r="N1023" s="3">
        <v>13.826277929496158</v>
      </c>
      <c r="O1023" s="3">
        <v>75.054502656677727</v>
      </c>
      <c r="P1023" s="9">
        <f t="shared" si="88"/>
        <v>75.054502656677727</v>
      </c>
      <c r="Q1023" s="9">
        <f t="shared" si="87"/>
        <v>75.054502656677727</v>
      </c>
      <c r="R1023" s="9">
        <f t="shared" si="87"/>
        <v>75.054502656677727</v>
      </c>
      <c r="S1023" s="9">
        <f t="shared" si="87"/>
        <v>75.054502656677727</v>
      </c>
      <c r="T1023" s="9">
        <f t="shared" si="87"/>
        <v>75.054502656677727</v>
      </c>
      <c r="U1023" s="9">
        <f t="shared" si="87"/>
        <v>75.054502656677727</v>
      </c>
      <c r="V1023" s="9">
        <f t="shared" si="87"/>
        <v>75.054502656677727</v>
      </c>
      <c r="W1023" s="3">
        <f t="shared" si="86"/>
        <v>375.27251328338866</v>
      </c>
      <c r="X1023" s="3">
        <f t="shared" ref="X1023:X1086" si="89">SUM(K1023:V1023)</f>
        <v>900.65403188013295</v>
      </c>
      <c r="Y1023" s="3">
        <f>VLOOKUP(J1023,[1]BD!$J$2:$W$2575,14,FALSE)</f>
        <v>1656</v>
      </c>
      <c r="Z1023" s="3">
        <f t="shared" ref="Z1023:Z1086" si="90">Y1023-X1023</f>
        <v>755.34596811986705</v>
      </c>
      <c r="AA1023" s="17">
        <f>VLOOKUP(J1023,Budget!$J$2:$AB$2575,19,FALSE)</f>
        <v>690</v>
      </c>
      <c r="AB1023" s="17">
        <f>VLOOKUP(J1023,Budget!$J$2:$AB$2575,5,FALSE)</f>
        <v>138</v>
      </c>
    </row>
    <row r="1024" spans="1:28" x14ac:dyDescent="0.2">
      <c r="A1024" t="s">
        <v>1575</v>
      </c>
      <c r="B1024" t="s">
        <v>1576</v>
      </c>
      <c r="C1024" t="s">
        <v>1418</v>
      </c>
      <c r="D1024" t="s">
        <v>1439</v>
      </c>
      <c r="E1024" t="s">
        <v>948</v>
      </c>
      <c r="F1024" t="s">
        <v>949</v>
      </c>
      <c r="G1024" t="s">
        <v>35</v>
      </c>
      <c r="H1024" t="s">
        <v>36</v>
      </c>
      <c r="I1024" t="s">
        <v>21</v>
      </c>
      <c r="J1024" t="s">
        <v>1581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9">
        <f t="shared" si="88"/>
        <v>0</v>
      </c>
      <c r="Q1024" s="9">
        <f t="shared" si="87"/>
        <v>0</v>
      </c>
      <c r="R1024" s="9">
        <f t="shared" si="87"/>
        <v>0</v>
      </c>
      <c r="S1024" s="9">
        <f t="shared" si="87"/>
        <v>0</v>
      </c>
      <c r="T1024" s="9">
        <f t="shared" si="87"/>
        <v>0</v>
      </c>
      <c r="U1024" s="9">
        <f t="shared" si="87"/>
        <v>0</v>
      </c>
      <c r="V1024" s="9">
        <f t="shared" si="87"/>
        <v>0</v>
      </c>
      <c r="W1024" s="3">
        <f t="shared" si="86"/>
        <v>0</v>
      </c>
      <c r="X1024" s="3">
        <f t="shared" si="89"/>
        <v>0</v>
      </c>
      <c r="Y1024" s="3">
        <f>VLOOKUP(J1024,[1]BD!$J$2:$W$2575,14,FALSE)</f>
        <v>0</v>
      </c>
      <c r="Z1024" s="3">
        <f t="shared" si="90"/>
        <v>0</v>
      </c>
      <c r="AA1024" s="17">
        <f>VLOOKUP(J1024,Budget!$J$2:$AB$2575,19,FALSE)</f>
        <v>0</v>
      </c>
      <c r="AB1024" s="17">
        <f>VLOOKUP(J1024,Budget!$J$2:$AB$2575,5,FALSE)</f>
        <v>0</v>
      </c>
    </row>
    <row r="1025" spans="1:28" x14ac:dyDescent="0.2">
      <c r="A1025" t="s">
        <v>1575</v>
      </c>
      <c r="B1025" t="s">
        <v>1576</v>
      </c>
      <c r="C1025" t="s">
        <v>1418</v>
      </c>
      <c r="D1025" t="s">
        <v>1439</v>
      </c>
      <c r="E1025" t="s">
        <v>948</v>
      </c>
      <c r="F1025" t="s">
        <v>949</v>
      </c>
      <c r="G1025" t="s">
        <v>38</v>
      </c>
      <c r="H1025" t="s">
        <v>39</v>
      </c>
      <c r="I1025" t="s">
        <v>21</v>
      </c>
      <c r="J1025" t="s">
        <v>1582</v>
      </c>
      <c r="K1025" s="3">
        <v>1016.1085335945163</v>
      </c>
      <c r="L1025" s="3">
        <v>2591.8622012941782</v>
      </c>
      <c r="M1025" s="3">
        <v>147.558556928944</v>
      </c>
      <c r="N1025" s="3">
        <v>2037.4685051446779</v>
      </c>
      <c r="O1025" s="3">
        <v>1448.2494492405792</v>
      </c>
      <c r="P1025" s="9">
        <f t="shared" si="88"/>
        <v>1448.2494492405792</v>
      </c>
      <c r="Q1025" s="9">
        <f t="shared" si="87"/>
        <v>1448.2494492405792</v>
      </c>
      <c r="R1025" s="9">
        <f t="shared" si="87"/>
        <v>1448.2494492405792</v>
      </c>
      <c r="S1025" s="9">
        <f t="shared" si="87"/>
        <v>1448.2494492405792</v>
      </c>
      <c r="T1025" s="9">
        <f t="shared" si="87"/>
        <v>1448.2494492405792</v>
      </c>
      <c r="U1025" s="9">
        <f t="shared" si="87"/>
        <v>1448.2494492405792</v>
      </c>
      <c r="V1025" s="9">
        <f t="shared" si="87"/>
        <v>1448.2494492405792</v>
      </c>
      <c r="W1025" s="3">
        <f t="shared" si="86"/>
        <v>7241.2472462028963</v>
      </c>
      <c r="X1025" s="3">
        <f t="shared" si="89"/>
        <v>17378.993390886946</v>
      </c>
      <c r="Y1025" s="3">
        <f>VLOOKUP(J1025,[1]BD!$J$2:$W$2575,14,FALSE)</f>
        <v>34354.891348838908</v>
      </c>
      <c r="Z1025" s="3">
        <f t="shared" si="90"/>
        <v>16975.897957951962</v>
      </c>
      <c r="AA1025" s="17">
        <f>VLOOKUP(J1025,Budget!$J$2:$AB$2575,19,FALSE)</f>
        <v>14314.538062016214</v>
      </c>
      <c r="AB1025" s="17">
        <f>VLOOKUP(J1025,Budget!$J$2:$AB$2575,5,FALSE)</f>
        <v>2862.9076124032426</v>
      </c>
    </row>
    <row r="1026" spans="1:28" x14ac:dyDescent="0.2">
      <c r="A1026" t="s">
        <v>1575</v>
      </c>
      <c r="B1026" t="s">
        <v>1576</v>
      </c>
      <c r="C1026" t="s">
        <v>1418</v>
      </c>
      <c r="D1026" t="s">
        <v>1439</v>
      </c>
      <c r="E1026" t="s">
        <v>948</v>
      </c>
      <c r="F1026" t="s">
        <v>949</v>
      </c>
      <c r="G1026" t="s">
        <v>41</v>
      </c>
      <c r="H1026" t="s">
        <v>42</v>
      </c>
      <c r="I1026" t="s">
        <v>21</v>
      </c>
      <c r="J1026" t="s">
        <v>1583</v>
      </c>
      <c r="K1026" s="3">
        <v>234.87502460604736</v>
      </c>
      <c r="L1026" s="3">
        <v>62.542467878834834</v>
      </c>
      <c r="M1026" s="3">
        <v>288.30049674392825</v>
      </c>
      <c r="N1026" s="3">
        <v>270.62933937630964</v>
      </c>
      <c r="O1026" s="3">
        <v>214.08683215128002</v>
      </c>
      <c r="P1026" s="9">
        <f t="shared" si="88"/>
        <v>214.08683215128002</v>
      </c>
      <c r="Q1026" s="9">
        <f t="shared" si="87"/>
        <v>214.08683215128002</v>
      </c>
      <c r="R1026" s="9">
        <f t="shared" si="87"/>
        <v>214.08683215128002</v>
      </c>
      <c r="S1026" s="9">
        <f t="shared" si="87"/>
        <v>214.08683215128002</v>
      </c>
      <c r="T1026" s="9">
        <f t="shared" si="87"/>
        <v>214.08683215128002</v>
      </c>
      <c r="U1026" s="9">
        <f t="shared" si="87"/>
        <v>214.08683215128002</v>
      </c>
      <c r="V1026" s="9">
        <f t="shared" si="87"/>
        <v>214.08683215128002</v>
      </c>
      <c r="W1026" s="3">
        <f t="shared" si="86"/>
        <v>1070.4341607564002</v>
      </c>
      <c r="X1026" s="3">
        <f t="shared" si="89"/>
        <v>2569.04198581536</v>
      </c>
      <c r="Y1026" s="3">
        <f>VLOOKUP(J1026,[1]BD!$J$2:$W$2575,14,FALSE)</f>
        <v>2400</v>
      </c>
      <c r="Z1026" s="3">
        <f t="shared" si="90"/>
        <v>-169.04198581536002</v>
      </c>
      <c r="AA1026" s="17">
        <f>VLOOKUP(J1026,Budget!$J$2:$AB$2575,19,FALSE)</f>
        <v>1000</v>
      </c>
      <c r="AB1026" s="17">
        <f>VLOOKUP(J1026,Budget!$J$2:$AB$2575,5,FALSE)</f>
        <v>200</v>
      </c>
    </row>
    <row r="1027" spans="1:28" x14ac:dyDescent="0.2">
      <c r="A1027" t="s">
        <v>1575</v>
      </c>
      <c r="B1027" t="s">
        <v>1576</v>
      </c>
      <c r="C1027" t="s">
        <v>1418</v>
      </c>
      <c r="D1027" t="s">
        <v>1439</v>
      </c>
      <c r="E1027" t="s">
        <v>948</v>
      </c>
      <c r="F1027" t="s">
        <v>949</v>
      </c>
      <c r="G1027" t="s">
        <v>44</v>
      </c>
      <c r="H1027" t="s">
        <v>45</v>
      </c>
      <c r="I1027" t="s">
        <v>21</v>
      </c>
      <c r="J1027" t="s">
        <v>1584</v>
      </c>
      <c r="K1027" s="3">
        <v>34.188666144373116</v>
      </c>
      <c r="L1027" s="3">
        <v>25.348519377854103</v>
      </c>
      <c r="M1027" s="3">
        <v>92.176245074553108</v>
      </c>
      <c r="N1027" s="3">
        <v>25.885835949521343</v>
      </c>
      <c r="O1027" s="3">
        <v>44.399816636575416</v>
      </c>
      <c r="P1027" s="9">
        <f t="shared" si="88"/>
        <v>44.399816636575416</v>
      </c>
      <c r="Q1027" s="9">
        <f t="shared" si="87"/>
        <v>44.399816636575416</v>
      </c>
      <c r="R1027" s="9">
        <f t="shared" si="87"/>
        <v>44.399816636575416</v>
      </c>
      <c r="S1027" s="9">
        <f t="shared" si="87"/>
        <v>44.399816636575416</v>
      </c>
      <c r="T1027" s="9">
        <f t="shared" si="87"/>
        <v>44.399816636575416</v>
      </c>
      <c r="U1027" s="9">
        <f t="shared" si="87"/>
        <v>44.399816636575416</v>
      </c>
      <c r="V1027" s="9">
        <f t="shared" si="87"/>
        <v>44.399816636575416</v>
      </c>
      <c r="W1027" s="3">
        <f t="shared" ref="W1027:W1090" si="91">SUM(K1027:O1027)</f>
        <v>221.99908318287709</v>
      </c>
      <c r="X1027" s="3">
        <f t="shared" si="89"/>
        <v>532.79779963890485</v>
      </c>
      <c r="Y1027" s="3">
        <f>VLOOKUP(J1027,[1]BD!$J$2:$W$2575,14,FALSE)</f>
        <v>1200</v>
      </c>
      <c r="Z1027" s="3">
        <f t="shared" si="90"/>
        <v>667.20220036109515</v>
      </c>
      <c r="AA1027" s="17">
        <f>VLOOKUP(J1027,Budget!$J$2:$AB$2575,19,FALSE)</f>
        <v>500</v>
      </c>
      <c r="AB1027" s="17">
        <f>VLOOKUP(J1027,Budget!$J$2:$AB$2575,5,FALSE)</f>
        <v>100</v>
      </c>
    </row>
    <row r="1028" spans="1:28" x14ac:dyDescent="0.2">
      <c r="A1028" t="s">
        <v>1575</v>
      </c>
      <c r="B1028" t="s">
        <v>1576</v>
      </c>
      <c r="C1028" t="s">
        <v>1418</v>
      </c>
      <c r="D1028" t="s">
        <v>1439</v>
      </c>
      <c r="E1028" t="s">
        <v>948</v>
      </c>
      <c r="F1028" t="s">
        <v>949</v>
      </c>
      <c r="G1028" t="s">
        <v>47</v>
      </c>
      <c r="H1028" t="s">
        <v>48</v>
      </c>
      <c r="I1028" t="s">
        <v>21</v>
      </c>
      <c r="J1028" t="s">
        <v>1585</v>
      </c>
      <c r="K1028" s="3">
        <v>0</v>
      </c>
      <c r="L1028" s="3">
        <v>0</v>
      </c>
      <c r="M1028" s="3">
        <v>36.086742454828538</v>
      </c>
      <c r="N1028" s="3">
        <v>0</v>
      </c>
      <c r="O1028" s="3">
        <v>9.0216856137071346</v>
      </c>
      <c r="P1028" s="9">
        <f t="shared" si="88"/>
        <v>9.0216856137071346</v>
      </c>
      <c r="Q1028" s="9">
        <f t="shared" si="87"/>
        <v>9.0216856137071346</v>
      </c>
      <c r="R1028" s="9">
        <f t="shared" si="87"/>
        <v>9.0216856137071346</v>
      </c>
      <c r="S1028" s="9">
        <f t="shared" si="87"/>
        <v>9.0216856137071346</v>
      </c>
      <c r="T1028" s="9">
        <f t="shared" si="87"/>
        <v>9.0216856137071346</v>
      </c>
      <c r="U1028" s="9">
        <f t="shared" si="87"/>
        <v>9.0216856137071346</v>
      </c>
      <c r="V1028" s="9">
        <f t="shared" si="87"/>
        <v>9.0216856137071346</v>
      </c>
      <c r="W1028" s="3">
        <f t="shared" si="91"/>
        <v>45.108428068535673</v>
      </c>
      <c r="X1028" s="3">
        <f t="shared" si="89"/>
        <v>108.26022736448562</v>
      </c>
      <c r="Y1028" s="3">
        <f>VLOOKUP(J1028,[1]BD!$J$2:$W$2575,14,FALSE)</f>
        <v>500</v>
      </c>
      <c r="Z1028" s="3">
        <f t="shared" si="90"/>
        <v>391.73977263551438</v>
      </c>
      <c r="AA1028" s="17">
        <f>VLOOKUP(J1028,Budget!$J$2:$AB$2575,19,FALSE)</f>
        <v>250</v>
      </c>
      <c r="AB1028" s="17">
        <f>VLOOKUP(J1028,Budget!$J$2:$AB$2575,5,FALSE)</f>
        <v>0</v>
      </c>
    </row>
    <row r="1029" spans="1:28" x14ac:dyDescent="0.2">
      <c r="A1029" t="s">
        <v>1575</v>
      </c>
      <c r="B1029" t="s">
        <v>1576</v>
      </c>
      <c r="C1029" t="s">
        <v>1418</v>
      </c>
      <c r="D1029" t="s">
        <v>1439</v>
      </c>
      <c r="E1029" t="s">
        <v>948</v>
      </c>
      <c r="F1029" t="s">
        <v>949</v>
      </c>
      <c r="G1029" t="s">
        <v>50</v>
      </c>
      <c r="H1029" t="s">
        <v>51</v>
      </c>
      <c r="I1029" t="s">
        <v>21</v>
      </c>
      <c r="J1029" t="s">
        <v>1586</v>
      </c>
      <c r="K1029" s="3">
        <v>923.21435547837427</v>
      </c>
      <c r="L1029" s="3">
        <v>701.5872647068087</v>
      </c>
      <c r="M1029" s="3">
        <v>822.88239878257184</v>
      </c>
      <c r="N1029" s="3">
        <v>172.63517030765303</v>
      </c>
      <c r="O1029" s="3">
        <v>655.07979731885189</v>
      </c>
      <c r="P1029" s="9">
        <f t="shared" si="88"/>
        <v>655.07979731885189</v>
      </c>
      <c r="Q1029" s="9">
        <f t="shared" si="87"/>
        <v>655.07979731885189</v>
      </c>
      <c r="R1029" s="9">
        <f t="shared" si="87"/>
        <v>655.07979731885189</v>
      </c>
      <c r="S1029" s="9">
        <f t="shared" si="87"/>
        <v>655.07979731885189</v>
      </c>
      <c r="T1029" s="9">
        <f t="shared" si="87"/>
        <v>655.07979731885189</v>
      </c>
      <c r="U1029" s="9">
        <f t="shared" ref="Q1029:V1072" si="92">SUM($K1029:$O1029)/5</f>
        <v>655.07979731885189</v>
      </c>
      <c r="V1029" s="9">
        <f t="shared" si="92"/>
        <v>655.07979731885189</v>
      </c>
      <c r="W1029" s="3">
        <f t="shared" si="91"/>
        <v>3275.3989865942594</v>
      </c>
      <c r="X1029" s="3">
        <f t="shared" si="89"/>
        <v>7860.9575678262227</v>
      </c>
      <c r="Y1029" s="3">
        <f>VLOOKUP(J1029,[1]BD!$J$2:$W$2575,14,FALSE)</f>
        <v>6600</v>
      </c>
      <c r="Z1029" s="3">
        <f t="shared" si="90"/>
        <v>-1260.9575678262227</v>
      </c>
      <c r="AA1029" s="17">
        <f>VLOOKUP(J1029,Budget!$J$2:$AB$2575,19,FALSE)</f>
        <v>2750</v>
      </c>
      <c r="AB1029" s="17">
        <f>VLOOKUP(J1029,Budget!$J$2:$AB$2575,5,FALSE)</f>
        <v>550</v>
      </c>
    </row>
    <row r="1030" spans="1:28" x14ac:dyDescent="0.2">
      <c r="A1030" t="s">
        <v>1575</v>
      </c>
      <c r="B1030" t="s">
        <v>1576</v>
      </c>
      <c r="C1030" t="s">
        <v>1418</v>
      </c>
      <c r="D1030" t="s">
        <v>1439</v>
      </c>
      <c r="E1030" t="s">
        <v>948</v>
      </c>
      <c r="F1030" t="s">
        <v>949</v>
      </c>
      <c r="G1030" t="s">
        <v>53</v>
      </c>
      <c r="H1030" t="s">
        <v>54</v>
      </c>
      <c r="I1030" t="s">
        <v>21</v>
      </c>
      <c r="J1030" t="s">
        <v>1587</v>
      </c>
      <c r="K1030" s="3">
        <v>0</v>
      </c>
      <c r="L1030" s="3">
        <v>0</v>
      </c>
      <c r="M1030" s="3">
        <v>4362.675057299125</v>
      </c>
      <c r="N1030" s="3">
        <v>0</v>
      </c>
      <c r="O1030" s="3">
        <v>1090.6687643247813</v>
      </c>
      <c r="P1030" s="9">
        <f t="shared" si="88"/>
        <v>1090.6687643247813</v>
      </c>
      <c r="Q1030" s="9">
        <f t="shared" si="92"/>
        <v>1090.6687643247813</v>
      </c>
      <c r="R1030" s="9">
        <f t="shared" si="92"/>
        <v>1090.6687643247813</v>
      </c>
      <c r="S1030" s="9">
        <f t="shared" si="92"/>
        <v>1090.6687643247813</v>
      </c>
      <c r="T1030" s="9">
        <f t="shared" si="92"/>
        <v>1090.6687643247813</v>
      </c>
      <c r="U1030" s="9">
        <f t="shared" si="92"/>
        <v>1090.6687643247813</v>
      </c>
      <c r="V1030" s="9">
        <f t="shared" si="92"/>
        <v>1090.6687643247813</v>
      </c>
      <c r="W1030" s="3">
        <f t="shared" si="91"/>
        <v>5453.3438216239065</v>
      </c>
      <c r="X1030" s="3">
        <f t="shared" si="89"/>
        <v>13088.025171897372</v>
      </c>
      <c r="Y1030" s="3">
        <f>VLOOKUP(J1030,[1]BD!$J$2:$W$2575,14,FALSE)</f>
        <v>33000</v>
      </c>
      <c r="Z1030" s="3">
        <f t="shared" si="90"/>
        <v>19911.974828102626</v>
      </c>
      <c r="AA1030" s="17">
        <f>VLOOKUP(J1030,Budget!$J$2:$AB$2575,19,FALSE)</f>
        <v>4852.9411764705883</v>
      </c>
      <c r="AB1030" s="17">
        <f>VLOOKUP(J1030,Budget!$J$2:$AB$2575,5,FALSE)</f>
        <v>0</v>
      </c>
    </row>
    <row r="1031" spans="1:28" x14ac:dyDescent="0.2">
      <c r="A1031" t="s">
        <v>1575</v>
      </c>
      <c r="B1031" t="s">
        <v>1576</v>
      </c>
      <c r="C1031" t="s">
        <v>1418</v>
      </c>
      <c r="D1031" t="s">
        <v>1439</v>
      </c>
      <c r="E1031" t="s">
        <v>948</v>
      </c>
      <c r="F1031" t="s">
        <v>949</v>
      </c>
      <c r="G1031" t="s">
        <v>62</v>
      </c>
      <c r="H1031" t="s">
        <v>63</v>
      </c>
      <c r="I1031" t="s">
        <v>21</v>
      </c>
      <c r="J1031" t="s">
        <v>1588</v>
      </c>
      <c r="K1031" s="3">
        <v>385.83977471598138</v>
      </c>
      <c r="L1031" s="3">
        <v>98.860723788386537</v>
      </c>
      <c r="M1031" s="3">
        <v>97.905744699367204</v>
      </c>
      <c r="N1031" s="3">
        <v>98.986388074991154</v>
      </c>
      <c r="O1031" s="3">
        <v>170.39815781968159</v>
      </c>
      <c r="P1031" s="9">
        <f t="shared" si="88"/>
        <v>170.39815781968159</v>
      </c>
      <c r="Q1031" s="9">
        <f t="shared" si="92"/>
        <v>170.39815781968159</v>
      </c>
      <c r="R1031" s="9">
        <f t="shared" si="92"/>
        <v>170.39815781968159</v>
      </c>
      <c r="S1031" s="9">
        <f t="shared" si="92"/>
        <v>170.39815781968159</v>
      </c>
      <c r="T1031" s="9">
        <f t="shared" si="92"/>
        <v>170.39815781968159</v>
      </c>
      <c r="U1031" s="9">
        <f t="shared" si="92"/>
        <v>170.39815781968159</v>
      </c>
      <c r="V1031" s="9">
        <f t="shared" si="92"/>
        <v>170.39815781968159</v>
      </c>
      <c r="W1031" s="3">
        <f t="shared" si="91"/>
        <v>851.99078909840796</v>
      </c>
      <c r="X1031" s="3">
        <f t="shared" si="89"/>
        <v>2044.7778938361787</v>
      </c>
      <c r="Y1031" s="3">
        <f>VLOOKUP(J1031,[1]BD!$J$2:$W$2575,14,FALSE)</f>
        <v>3600</v>
      </c>
      <c r="Z1031" s="3">
        <f t="shared" si="90"/>
        <v>1555.2221061638213</v>
      </c>
      <c r="AA1031" s="17">
        <f>VLOOKUP(J1031,Budget!$J$2:$AB$2575,19,FALSE)</f>
        <v>1500</v>
      </c>
      <c r="AB1031" s="17">
        <f>VLOOKUP(J1031,Budget!$J$2:$AB$2575,5,FALSE)</f>
        <v>300</v>
      </c>
    </row>
    <row r="1032" spans="1:28" x14ac:dyDescent="0.2">
      <c r="A1032" t="s">
        <v>1575</v>
      </c>
      <c r="B1032" t="s">
        <v>1576</v>
      </c>
      <c r="C1032" t="s">
        <v>1418</v>
      </c>
      <c r="D1032" t="s">
        <v>1439</v>
      </c>
      <c r="E1032" t="s">
        <v>948</v>
      </c>
      <c r="F1032" t="s">
        <v>949</v>
      </c>
      <c r="G1032" t="s">
        <v>65</v>
      </c>
      <c r="H1032" t="s">
        <v>66</v>
      </c>
      <c r="I1032" t="s">
        <v>21</v>
      </c>
      <c r="J1032" t="s">
        <v>1589</v>
      </c>
      <c r="K1032" s="3">
        <v>474.672679671087</v>
      </c>
      <c r="L1032" s="3">
        <v>406.51510977671472</v>
      </c>
      <c r="M1032" s="3">
        <v>257.30647990775316</v>
      </c>
      <c r="N1032" s="3">
        <v>221.58586287955433</v>
      </c>
      <c r="O1032" s="3">
        <v>340.0200330587773</v>
      </c>
      <c r="P1032" s="9">
        <f t="shared" si="88"/>
        <v>340.0200330587773</v>
      </c>
      <c r="Q1032" s="9">
        <f t="shared" si="92"/>
        <v>340.0200330587773</v>
      </c>
      <c r="R1032" s="9">
        <f t="shared" si="92"/>
        <v>340.0200330587773</v>
      </c>
      <c r="S1032" s="9">
        <f t="shared" si="92"/>
        <v>340.0200330587773</v>
      </c>
      <c r="T1032" s="9">
        <f t="shared" si="92"/>
        <v>340.0200330587773</v>
      </c>
      <c r="U1032" s="9">
        <f t="shared" si="92"/>
        <v>340.0200330587773</v>
      </c>
      <c r="V1032" s="9">
        <f t="shared" si="92"/>
        <v>340.0200330587773</v>
      </c>
      <c r="W1032" s="3">
        <f t="shared" si="91"/>
        <v>1700.1001652938864</v>
      </c>
      <c r="X1032" s="3">
        <f t="shared" si="89"/>
        <v>4080.2403967053274</v>
      </c>
      <c r="Y1032" s="3">
        <f>VLOOKUP(J1032,[1]BD!$J$2:$W$2575,14,FALSE)</f>
        <v>3600</v>
      </c>
      <c r="Z1032" s="3">
        <f t="shared" si="90"/>
        <v>-480.24039670532738</v>
      </c>
      <c r="AA1032" s="17">
        <f>VLOOKUP(J1032,Budget!$J$2:$AB$2575,19,FALSE)</f>
        <v>1500</v>
      </c>
      <c r="AB1032" s="17">
        <f>VLOOKUP(J1032,Budget!$J$2:$AB$2575,5,FALSE)</f>
        <v>300</v>
      </c>
    </row>
    <row r="1033" spans="1:28" x14ac:dyDescent="0.2">
      <c r="A1033" t="s">
        <v>1575</v>
      </c>
      <c r="B1033" t="s">
        <v>1576</v>
      </c>
      <c r="C1033" t="s">
        <v>1418</v>
      </c>
      <c r="D1033" t="s">
        <v>1439</v>
      </c>
      <c r="E1033" t="s">
        <v>948</v>
      </c>
      <c r="F1033" t="s">
        <v>949</v>
      </c>
      <c r="G1033" t="s">
        <v>68</v>
      </c>
      <c r="H1033" t="s">
        <v>69</v>
      </c>
      <c r="I1033" t="s">
        <v>21</v>
      </c>
      <c r="J1033" t="s">
        <v>1590</v>
      </c>
      <c r="K1033" s="3">
        <v>36.774595542893394</v>
      </c>
      <c r="L1033" s="3">
        <v>79.407848482219492</v>
      </c>
      <c r="M1033" s="3">
        <v>104.70273543170235</v>
      </c>
      <c r="N1033" s="3">
        <v>86.057566681868977</v>
      </c>
      <c r="O1033" s="3">
        <v>76.735686534671061</v>
      </c>
      <c r="P1033" s="9">
        <f t="shared" si="88"/>
        <v>76.735686534671061</v>
      </c>
      <c r="Q1033" s="9">
        <f t="shared" si="92"/>
        <v>76.735686534671061</v>
      </c>
      <c r="R1033" s="9">
        <f t="shared" si="92"/>
        <v>76.735686534671061</v>
      </c>
      <c r="S1033" s="9">
        <f t="shared" si="92"/>
        <v>76.735686534671061</v>
      </c>
      <c r="T1033" s="9">
        <f t="shared" si="92"/>
        <v>76.735686534671061</v>
      </c>
      <c r="U1033" s="9">
        <f t="shared" si="92"/>
        <v>76.735686534671061</v>
      </c>
      <c r="V1033" s="9">
        <f t="shared" si="92"/>
        <v>76.735686534671061</v>
      </c>
      <c r="W1033" s="3">
        <f t="shared" si="91"/>
        <v>383.6784326733553</v>
      </c>
      <c r="X1033" s="3">
        <f t="shared" si="89"/>
        <v>920.8282384160525</v>
      </c>
      <c r="Y1033" s="3">
        <f>VLOOKUP(J1033,[1]BD!$J$2:$W$2575,14,FALSE)</f>
        <v>11200</v>
      </c>
      <c r="Z1033" s="3">
        <f t="shared" si="90"/>
        <v>10279.171761583948</v>
      </c>
      <c r="AA1033" s="17">
        <f>VLOOKUP(J1033,Budget!$J$2:$AB$2575,19,FALSE)</f>
        <v>500</v>
      </c>
      <c r="AB1033" s="17">
        <f>VLOOKUP(J1033,Budget!$J$2:$AB$2575,5,FALSE)</f>
        <v>100</v>
      </c>
    </row>
    <row r="1034" spans="1:28" x14ac:dyDescent="0.2">
      <c r="A1034" t="s">
        <v>1591</v>
      </c>
      <c r="B1034" t="s">
        <v>1592</v>
      </c>
      <c r="C1034" t="s">
        <v>1418</v>
      </c>
      <c r="D1034" t="s">
        <v>1593</v>
      </c>
      <c r="E1034" t="s">
        <v>952</v>
      </c>
      <c r="F1034" t="s">
        <v>953</v>
      </c>
      <c r="G1034" t="s">
        <v>15</v>
      </c>
      <c r="H1034" t="s">
        <v>16</v>
      </c>
      <c r="I1034" t="s">
        <v>17</v>
      </c>
      <c r="J1034" t="s">
        <v>1594</v>
      </c>
      <c r="K1034" s="3">
        <v>38026.97</v>
      </c>
      <c r="L1034" s="3">
        <v>33156.83</v>
      </c>
      <c r="M1034" s="3">
        <v>33156.83</v>
      </c>
      <c r="N1034" s="3">
        <v>40858.29</v>
      </c>
      <c r="O1034" s="3">
        <v>36299.730000000003</v>
      </c>
      <c r="P1034" s="9">
        <f t="shared" si="88"/>
        <v>36299.730000000003</v>
      </c>
      <c r="Q1034" s="9">
        <f t="shared" si="92"/>
        <v>36299.730000000003</v>
      </c>
      <c r="R1034" s="9">
        <f t="shared" si="92"/>
        <v>36299.730000000003</v>
      </c>
      <c r="S1034" s="9">
        <f t="shared" si="92"/>
        <v>36299.730000000003</v>
      </c>
      <c r="T1034" s="9">
        <f t="shared" si="92"/>
        <v>36299.730000000003</v>
      </c>
      <c r="U1034" s="9">
        <f t="shared" si="92"/>
        <v>36299.730000000003</v>
      </c>
      <c r="V1034" s="9">
        <f t="shared" si="92"/>
        <v>36299.730000000003</v>
      </c>
      <c r="W1034" s="3">
        <f t="shared" si="91"/>
        <v>181498.65000000002</v>
      </c>
      <c r="X1034" s="3">
        <f t="shared" si="89"/>
        <v>435596.75999999995</v>
      </c>
      <c r="Y1034" s="3">
        <f>VLOOKUP(J1034,[1]BD!$J$2:$W$2575,14,FALSE)</f>
        <v>438338.12</v>
      </c>
      <c r="Z1034" s="3">
        <f t="shared" si="90"/>
        <v>2741.3600000000442</v>
      </c>
      <c r="AA1034" s="17">
        <f>VLOOKUP(J1034,Budget!$J$2:$AB$2575,19,FALSE)</f>
        <v>179598.34000000003</v>
      </c>
      <c r="AB1034" s="17">
        <f>VLOOKUP(J1034,Budget!$J$2:$AB$2575,5,FALSE)</f>
        <v>40858.29</v>
      </c>
    </row>
    <row r="1035" spans="1:28" x14ac:dyDescent="0.2">
      <c r="A1035" t="s">
        <v>1591</v>
      </c>
      <c r="B1035" t="s">
        <v>1592</v>
      </c>
      <c r="C1035" t="s">
        <v>1418</v>
      </c>
      <c r="D1035" t="s">
        <v>1593</v>
      </c>
      <c r="E1035" t="s">
        <v>952</v>
      </c>
      <c r="F1035" t="s">
        <v>953</v>
      </c>
      <c r="G1035" t="s">
        <v>19</v>
      </c>
      <c r="H1035" t="s">
        <v>20</v>
      </c>
      <c r="I1035" t="s">
        <v>21</v>
      </c>
      <c r="J1035" t="s">
        <v>1595</v>
      </c>
      <c r="K1035" s="3">
        <v>0</v>
      </c>
      <c r="L1035" s="3">
        <v>0</v>
      </c>
      <c r="M1035" s="3">
        <v>2894.6078333135188</v>
      </c>
      <c r="N1035" s="3">
        <v>0</v>
      </c>
      <c r="O1035" s="3">
        <v>723.65195832837969</v>
      </c>
      <c r="P1035" s="9">
        <f t="shared" si="88"/>
        <v>723.65195832837969</v>
      </c>
      <c r="Q1035" s="9">
        <f t="shared" si="92"/>
        <v>723.65195832837969</v>
      </c>
      <c r="R1035" s="9">
        <f t="shared" si="92"/>
        <v>723.65195832837969</v>
      </c>
      <c r="S1035" s="9">
        <f t="shared" si="92"/>
        <v>723.65195832837969</v>
      </c>
      <c r="T1035" s="9">
        <f t="shared" si="92"/>
        <v>723.65195832837969</v>
      </c>
      <c r="U1035" s="9">
        <f t="shared" si="92"/>
        <v>723.65195832837969</v>
      </c>
      <c r="V1035" s="9">
        <f t="shared" si="92"/>
        <v>723.65195832837969</v>
      </c>
      <c r="W1035" s="3">
        <f t="shared" si="91"/>
        <v>3618.2597916418986</v>
      </c>
      <c r="X1035" s="3">
        <f t="shared" si="89"/>
        <v>8683.8234999405558</v>
      </c>
      <c r="Y1035" s="3">
        <f>VLOOKUP(J1035,[1]BD!$J$2:$W$2575,14,FALSE)</f>
        <v>7200</v>
      </c>
      <c r="Z1035" s="3">
        <f t="shared" si="90"/>
        <v>-1483.8234999405558</v>
      </c>
      <c r="AA1035" s="17">
        <f>VLOOKUP(J1035,Budget!$J$2:$AB$2575,19,FALSE)</f>
        <v>3600</v>
      </c>
      <c r="AB1035" s="17">
        <f>VLOOKUP(J1035,Budget!$J$2:$AB$2575,5,FALSE)</f>
        <v>0</v>
      </c>
    </row>
    <row r="1036" spans="1:28" x14ac:dyDescent="0.2">
      <c r="A1036" t="s">
        <v>1591</v>
      </c>
      <c r="B1036" t="s">
        <v>1592</v>
      </c>
      <c r="C1036" t="s">
        <v>1418</v>
      </c>
      <c r="D1036" t="s">
        <v>1593</v>
      </c>
      <c r="E1036" t="s">
        <v>952</v>
      </c>
      <c r="F1036" t="s">
        <v>953</v>
      </c>
      <c r="G1036" t="s">
        <v>23</v>
      </c>
      <c r="H1036" t="s">
        <v>24</v>
      </c>
      <c r="I1036" t="s">
        <v>21</v>
      </c>
      <c r="J1036" t="s">
        <v>1596</v>
      </c>
      <c r="K1036" s="3">
        <v>0</v>
      </c>
      <c r="L1036" s="3">
        <v>0</v>
      </c>
      <c r="M1036" s="3">
        <v>1002.2230188985582</v>
      </c>
      <c r="N1036" s="3">
        <v>0</v>
      </c>
      <c r="O1036" s="3">
        <v>250.55575472463954</v>
      </c>
      <c r="P1036" s="9">
        <f t="shared" si="88"/>
        <v>250.55575472463951</v>
      </c>
      <c r="Q1036" s="9">
        <f t="shared" si="92"/>
        <v>250.55575472463951</v>
      </c>
      <c r="R1036" s="9">
        <f t="shared" si="92"/>
        <v>250.55575472463951</v>
      </c>
      <c r="S1036" s="9">
        <f t="shared" si="92"/>
        <v>250.55575472463951</v>
      </c>
      <c r="T1036" s="9">
        <f t="shared" si="92"/>
        <v>250.55575472463951</v>
      </c>
      <c r="U1036" s="9">
        <f t="shared" si="92"/>
        <v>250.55575472463951</v>
      </c>
      <c r="V1036" s="9">
        <f t="shared" si="92"/>
        <v>250.55575472463951</v>
      </c>
      <c r="W1036" s="3">
        <f t="shared" si="91"/>
        <v>1252.7787736231976</v>
      </c>
      <c r="X1036" s="3">
        <f t="shared" si="89"/>
        <v>3006.6690566956736</v>
      </c>
      <c r="Y1036" s="3">
        <f>VLOOKUP(J1036,[1]BD!$J$2:$W$2575,14,FALSE)</f>
        <v>3840</v>
      </c>
      <c r="Z1036" s="3">
        <f t="shared" si="90"/>
        <v>833.33094330432641</v>
      </c>
      <c r="AA1036" s="17">
        <f>VLOOKUP(J1036,Budget!$J$2:$AB$2575,19,FALSE)</f>
        <v>1920</v>
      </c>
      <c r="AB1036" s="17">
        <f>VLOOKUP(J1036,Budget!$J$2:$AB$2575,5,FALSE)</f>
        <v>0</v>
      </c>
    </row>
    <row r="1037" spans="1:28" x14ac:dyDescent="0.2">
      <c r="A1037" t="s">
        <v>1591</v>
      </c>
      <c r="B1037" t="s">
        <v>1592</v>
      </c>
      <c r="C1037" t="s">
        <v>1418</v>
      </c>
      <c r="D1037" t="s">
        <v>1593</v>
      </c>
      <c r="E1037" t="s">
        <v>952</v>
      </c>
      <c r="F1037" t="s">
        <v>953</v>
      </c>
      <c r="G1037" t="s">
        <v>26</v>
      </c>
      <c r="H1037" t="s">
        <v>27</v>
      </c>
      <c r="I1037" t="s">
        <v>21</v>
      </c>
      <c r="J1037" t="s">
        <v>1597</v>
      </c>
      <c r="K1037" s="3">
        <v>0</v>
      </c>
      <c r="L1037" s="3">
        <v>0</v>
      </c>
      <c r="M1037" s="3">
        <v>579.71975720223895</v>
      </c>
      <c r="N1037" s="3">
        <v>0</v>
      </c>
      <c r="O1037" s="3">
        <v>144.92993930055974</v>
      </c>
      <c r="P1037" s="9">
        <f t="shared" si="88"/>
        <v>144.92993930055974</v>
      </c>
      <c r="Q1037" s="9">
        <f t="shared" si="92"/>
        <v>144.92993930055974</v>
      </c>
      <c r="R1037" s="9">
        <f t="shared" si="92"/>
        <v>144.92993930055974</v>
      </c>
      <c r="S1037" s="9">
        <f t="shared" si="92"/>
        <v>144.92993930055974</v>
      </c>
      <c r="T1037" s="9">
        <f t="shared" si="92"/>
        <v>144.92993930055974</v>
      </c>
      <c r="U1037" s="9">
        <f t="shared" si="92"/>
        <v>144.92993930055974</v>
      </c>
      <c r="V1037" s="9">
        <f t="shared" si="92"/>
        <v>144.92993930055974</v>
      </c>
      <c r="W1037" s="3">
        <f t="shared" si="91"/>
        <v>724.64969650279863</v>
      </c>
      <c r="X1037" s="3">
        <f t="shared" si="89"/>
        <v>1739.1592716067164</v>
      </c>
      <c r="Y1037" s="3">
        <f>VLOOKUP(J1037,[1]BD!$J$2:$W$2575,14,FALSE)</f>
        <v>1110.6639839034206</v>
      </c>
      <c r="Z1037" s="3">
        <f t="shared" si="90"/>
        <v>-628.49528770329584</v>
      </c>
      <c r="AA1037" s="17">
        <f>VLOOKUP(J1037,Budget!$J$2:$AB$2575,19,FALSE)</f>
        <v>555.33199195171028</v>
      </c>
      <c r="AB1037" s="17">
        <f>VLOOKUP(J1037,Budget!$J$2:$AB$2575,5,FALSE)</f>
        <v>0</v>
      </c>
    </row>
    <row r="1038" spans="1:28" x14ac:dyDescent="0.2">
      <c r="A1038" t="s">
        <v>1591</v>
      </c>
      <c r="B1038" t="s">
        <v>1592</v>
      </c>
      <c r="C1038" t="s">
        <v>1418</v>
      </c>
      <c r="D1038" t="s">
        <v>1593</v>
      </c>
      <c r="E1038" t="s">
        <v>952</v>
      </c>
      <c r="F1038" t="s">
        <v>953</v>
      </c>
      <c r="G1038" t="s">
        <v>29</v>
      </c>
      <c r="H1038" t="s">
        <v>30</v>
      </c>
      <c r="I1038" t="s">
        <v>21</v>
      </c>
      <c r="J1038" t="s">
        <v>1598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9">
        <f t="shared" si="88"/>
        <v>0</v>
      </c>
      <c r="Q1038" s="9">
        <f t="shared" si="92"/>
        <v>0</v>
      </c>
      <c r="R1038" s="9">
        <f t="shared" si="92"/>
        <v>0</v>
      </c>
      <c r="S1038" s="9">
        <f t="shared" si="92"/>
        <v>0</v>
      </c>
      <c r="T1038" s="9">
        <f t="shared" si="92"/>
        <v>0</v>
      </c>
      <c r="U1038" s="9">
        <f t="shared" si="92"/>
        <v>0</v>
      </c>
      <c r="V1038" s="9">
        <f t="shared" si="92"/>
        <v>0</v>
      </c>
      <c r="W1038" s="3">
        <f t="shared" si="91"/>
        <v>0</v>
      </c>
      <c r="X1038" s="3">
        <f t="shared" si="89"/>
        <v>0</v>
      </c>
      <c r="Y1038" s="3">
        <f>VLOOKUP(J1038,[1]BD!$J$2:$W$2575,14,FALSE)</f>
        <v>8050</v>
      </c>
      <c r="Z1038" s="3">
        <f t="shared" si="90"/>
        <v>8050</v>
      </c>
      <c r="AA1038" s="17">
        <f>VLOOKUP(J1038,Budget!$J$2:$AB$2575,19,FALSE)</f>
        <v>0</v>
      </c>
      <c r="AB1038" s="17">
        <f>VLOOKUP(J1038,Budget!$J$2:$AB$2575,5,FALSE)</f>
        <v>0</v>
      </c>
    </row>
    <row r="1039" spans="1:28" x14ac:dyDescent="0.2">
      <c r="A1039" t="s">
        <v>1591</v>
      </c>
      <c r="B1039" t="s">
        <v>1592</v>
      </c>
      <c r="C1039" t="s">
        <v>1418</v>
      </c>
      <c r="D1039" t="s">
        <v>1593</v>
      </c>
      <c r="E1039" t="s">
        <v>952</v>
      </c>
      <c r="F1039" t="s">
        <v>953</v>
      </c>
      <c r="G1039" t="s">
        <v>32</v>
      </c>
      <c r="H1039" t="s">
        <v>33</v>
      </c>
      <c r="I1039" t="s">
        <v>21</v>
      </c>
      <c r="J1039" t="s">
        <v>1599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9">
        <f t="shared" si="88"/>
        <v>0</v>
      </c>
      <c r="Q1039" s="9">
        <f t="shared" si="92"/>
        <v>0</v>
      </c>
      <c r="R1039" s="9">
        <f t="shared" si="92"/>
        <v>0</v>
      </c>
      <c r="S1039" s="9">
        <f t="shared" si="92"/>
        <v>0</v>
      </c>
      <c r="T1039" s="9">
        <f t="shared" si="92"/>
        <v>0</v>
      </c>
      <c r="U1039" s="9">
        <f t="shared" si="92"/>
        <v>0</v>
      </c>
      <c r="V1039" s="9">
        <f t="shared" si="92"/>
        <v>0</v>
      </c>
      <c r="W1039" s="3">
        <f t="shared" si="91"/>
        <v>0</v>
      </c>
      <c r="X1039" s="3">
        <f t="shared" si="89"/>
        <v>0</v>
      </c>
      <c r="Y1039" s="3">
        <f>VLOOKUP(J1039,[1]BD!$J$2:$W$2575,14,FALSE)</f>
        <v>3000</v>
      </c>
      <c r="Z1039" s="3">
        <f t="shared" si="90"/>
        <v>3000</v>
      </c>
      <c r="AA1039" s="17">
        <f>VLOOKUP(J1039,Budget!$J$2:$AB$2575,19,FALSE)</f>
        <v>0</v>
      </c>
      <c r="AB1039" s="17">
        <f>VLOOKUP(J1039,Budget!$J$2:$AB$2575,5,FALSE)</f>
        <v>0</v>
      </c>
    </row>
    <row r="1040" spans="1:28" x14ac:dyDescent="0.2">
      <c r="A1040" t="s">
        <v>1591</v>
      </c>
      <c r="B1040" t="s">
        <v>1592</v>
      </c>
      <c r="C1040" t="s">
        <v>1418</v>
      </c>
      <c r="D1040" t="s">
        <v>1593</v>
      </c>
      <c r="E1040" t="s">
        <v>952</v>
      </c>
      <c r="F1040" t="s">
        <v>953</v>
      </c>
      <c r="G1040" t="s">
        <v>35</v>
      </c>
      <c r="H1040" t="s">
        <v>36</v>
      </c>
      <c r="I1040" t="s">
        <v>21</v>
      </c>
      <c r="J1040" t="s">
        <v>1600</v>
      </c>
      <c r="K1040" s="3">
        <v>0</v>
      </c>
      <c r="L1040" s="3">
        <v>0</v>
      </c>
      <c r="M1040" s="3">
        <v>396.99805317694609</v>
      </c>
      <c r="N1040" s="3">
        <v>0</v>
      </c>
      <c r="O1040" s="3">
        <v>99.249513294236522</v>
      </c>
      <c r="P1040" s="9">
        <f t="shared" si="88"/>
        <v>99.249513294236522</v>
      </c>
      <c r="Q1040" s="9">
        <f t="shared" si="92"/>
        <v>99.249513294236522</v>
      </c>
      <c r="R1040" s="9">
        <f t="shared" si="92"/>
        <v>99.249513294236522</v>
      </c>
      <c r="S1040" s="9">
        <f t="shared" si="92"/>
        <v>99.249513294236522</v>
      </c>
      <c r="T1040" s="9">
        <f t="shared" si="92"/>
        <v>99.249513294236522</v>
      </c>
      <c r="U1040" s="9">
        <f t="shared" si="92"/>
        <v>99.249513294236522</v>
      </c>
      <c r="V1040" s="9">
        <f t="shared" si="92"/>
        <v>99.249513294236522</v>
      </c>
      <c r="W1040" s="3">
        <f t="shared" si="91"/>
        <v>496.24756647118261</v>
      </c>
      <c r="X1040" s="3">
        <f t="shared" si="89"/>
        <v>1190.9941595308383</v>
      </c>
      <c r="Y1040" s="3">
        <f>VLOOKUP(J1040,[1]BD!$J$2:$W$2575,14,FALSE)</f>
        <v>720</v>
      </c>
      <c r="Z1040" s="3">
        <f t="shared" si="90"/>
        <v>-470.99415953083826</v>
      </c>
      <c r="AA1040" s="17">
        <f>VLOOKUP(J1040,Budget!$J$2:$AB$2575,19,FALSE)</f>
        <v>360</v>
      </c>
      <c r="AB1040" s="17">
        <f>VLOOKUP(J1040,Budget!$J$2:$AB$2575,5,FALSE)</f>
        <v>0</v>
      </c>
    </row>
    <row r="1041" spans="1:28" x14ac:dyDescent="0.2">
      <c r="A1041" t="s">
        <v>1591</v>
      </c>
      <c r="B1041" t="s">
        <v>1592</v>
      </c>
      <c r="C1041" t="s">
        <v>1418</v>
      </c>
      <c r="D1041" t="s">
        <v>1593</v>
      </c>
      <c r="E1041" t="s">
        <v>952</v>
      </c>
      <c r="F1041" t="s">
        <v>953</v>
      </c>
      <c r="G1041" t="s">
        <v>38</v>
      </c>
      <c r="H1041" t="s">
        <v>39</v>
      </c>
      <c r="I1041" t="s">
        <v>21</v>
      </c>
      <c r="J1041" t="s">
        <v>1601</v>
      </c>
      <c r="K1041" s="3">
        <v>287.64095331189918</v>
      </c>
      <c r="L1041" s="3">
        <v>1743.631992725805</v>
      </c>
      <c r="M1041" s="3">
        <v>1933.097819054316</v>
      </c>
      <c r="N1041" s="3">
        <v>2026.3543482629152</v>
      </c>
      <c r="O1041" s="3">
        <v>1497.681278338734</v>
      </c>
      <c r="P1041" s="9">
        <f t="shared" si="88"/>
        <v>1497.681278338734</v>
      </c>
      <c r="Q1041" s="9">
        <f t="shared" si="92"/>
        <v>1497.681278338734</v>
      </c>
      <c r="R1041" s="9">
        <f t="shared" si="92"/>
        <v>1497.681278338734</v>
      </c>
      <c r="S1041" s="9">
        <f t="shared" si="92"/>
        <v>1497.681278338734</v>
      </c>
      <c r="T1041" s="9">
        <f t="shared" si="92"/>
        <v>1497.681278338734</v>
      </c>
      <c r="U1041" s="9">
        <f t="shared" si="92"/>
        <v>1497.681278338734</v>
      </c>
      <c r="V1041" s="9">
        <f t="shared" si="92"/>
        <v>1497.681278338734</v>
      </c>
      <c r="W1041" s="3">
        <f t="shared" si="91"/>
        <v>7488.4063916936702</v>
      </c>
      <c r="X1041" s="3">
        <f t="shared" si="89"/>
        <v>17972.175340064809</v>
      </c>
      <c r="Y1041" s="3">
        <f>VLOOKUP(J1041,[1]BD!$J$2:$W$2575,14,FALSE)</f>
        <v>22081.090909090908</v>
      </c>
      <c r="Z1041" s="3">
        <f t="shared" si="90"/>
        <v>4108.9155690260995</v>
      </c>
      <c r="AA1041" s="17">
        <f>VLOOKUP(J1041,Budget!$J$2:$AB$2575,19,FALSE)</f>
        <v>9200.4545454545441</v>
      </c>
      <c r="AB1041" s="17">
        <f>VLOOKUP(J1041,Budget!$J$2:$AB$2575,5,FALSE)</f>
        <v>1840.090909090909</v>
      </c>
    </row>
    <row r="1042" spans="1:28" x14ac:dyDescent="0.2">
      <c r="A1042" t="s">
        <v>1591</v>
      </c>
      <c r="B1042" t="s">
        <v>1592</v>
      </c>
      <c r="C1042" t="s">
        <v>1418</v>
      </c>
      <c r="D1042" t="s">
        <v>1593</v>
      </c>
      <c r="E1042" t="s">
        <v>952</v>
      </c>
      <c r="F1042" t="s">
        <v>953</v>
      </c>
      <c r="G1042" t="s">
        <v>41</v>
      </c>
      <c r="H1042" t="s">
        <v>42</v>
      </c>
      <c r="I1042" t="s">
        <v>21</v>
      </c>
      <c r="J1042" t="s">
        <v>1602</v>
      </c>
      <c r="K1042" s="3">
        <v>116.93566075808386</v>
      </c>
      <c r="L1042" s="3">
        <v>61.413158814094793</v>
      </c>
      <c r="M1042" s="3">
        <v>74.680897923375738</v>
      </c>
      <c r="N1042" s="3">
        <v>389.55414772869534</v>
      </c>
      <c r="O1042" s="3">
        <v>160.64596630606243</v>
      </c>
      <c r="P1042" s="9">
        <f t="shared" si="88"/>
        <v>160.64596630606243</v>
      </c>
      <c r="Q1042" s="9">
        <f t="shared" si="92"/>
        <v>160.64596630606243</v>
      </c>
      <c r="R1042" s="9">
        <f t="shared" si="92"/>
        <v>160.64596630606243</v>
      </c>
      <c r="S1042" s="9">
        <f t="shared" si="92"/>
        <v>160.64596630606243</v>
      </c>
      <c r="T1042" s="9">
        <f t="shared" si="92"/>
        <v>160.64596630606243</v>
      </c>
      <c r="U1042" s="9">
        <f t="shared" si="92"/>
        <v>160.64596630606243</v>
      </c>
      <c r="V1042" s="9">
        <f t="shared" si="92"/>
        <v>160.64596630606243</v>
      </c>
      <c r="W1042" s="3">
        <f t="shared" si="91"/>
        <v>803.22983153031214</v>
      </c>
      <c r="X1042" s="3">
        <f t="shared" si="89"/>
        <v>1927.7515956727495</v>
      </c>
      <c r="Y1042" s="3">
        <f>VLOOKUP(J1042,[1]BD!$J$2:$W$2575,14,FALSE)</f>
        <v>4909.090909090909</v>
      </c>
      <c r="Z1042" s="3">
        <f t="shared" si="90"/>
        <v>2981.3393134181597</v>
      </c>
      <c r="AA1042" s="17">
        <f>VLOOKUP(J1042,Budget!$J$2:$AB$2575,19,FALSE)</f>
        <v>2045.4545454545453</v>
      </c>
      <c r="AB1042" s="17">
        <f>VLOOKUP(J1042,Budget!$J$2:$AB$2575,5,FALSE)</f>
        <v>409.09090909090907</v>
      </c>
    </row>
    <row r="1043" spans="1:28" x14ac:dyDescent="0.2">
      <c r="A1043" t="s">
        <v>1591</v>
      </c>
      <c r="B1043" t="s">
        <v>1592</v>
      </c>
      <c r="C1043" t="s">
        <v>1418</v>
      </c>
      <c r="D1043" t="s">
        <v>1593</v>
      </c>
      <c r="E1043" t="s">
        <v>952</v>
      </c>
      <c r="F1043" t="s">
        <v>953</v>
      </c>
      <c r="G1043" t="s">
        <v>44</v>
      </c>
      <c r="H1043" t="s">
        <v>45</v>
      </c>
      <c r="I1043" t="s">
        <v>21</v>
      </c>
      <c r="J1043" t="s">
        <v>1603</v>
      </c>
      <c r="K1043" s="3">
        <v>244.80463294324957</v>
      </c>
      <c r="L1043" s="3">
        <v>1439.6686224329915</v>
      </c>
      <c r="M1043" s="3">
        <v>200.33394889366585</v>
      </c>
      <c r="N1043" s="3">
        <v>108.81351737090969</v>
      </c>
      <c r="O1043" s="3">
        <v>498.40518041020414</v>
      </c>
      <c r="P1043" s="9">
        <f t="shared" si="88"/>
        <v>498.40518041020414</v>
      </c>
      <c r="Q1043" s="9">
        <f t="shared" si="92"/>
        <v>498.40518041020414</v>
      </c>
      <c r="R1043" s="9">
        <f t="shared" si="92"/>
        <v>498.40518041020414</v>
      </c>
      <c r="S1043" s="9">
        <f t="shared" si="92"/>
        <v>498.40518041020414</v>
      </c>
      <c r="T1043" s="9">
        <f t="shared" si="92"/>
        <v>498.40518041020414</v>
      </c>
      <c r="U1043" s="9">
        <f t="shared" si="92"/>
        <v>498.40518041020414</v>
      </c>
      <c r="V1043" s="9">
        <f t="shared" si="92"/>
        <v>498.40518041020414</v>
      </c>
      <c r="W1043" s="3">
        <f t="shared" si="91"/>
        <v>2492.0259020510207</v>
      </c>
      <c r="X1043" s="3">
        <f t="shared" si="89"/>
        <v>5980.8621649224478</v>
      </c>
      <c r="Y1043" s="3">
        <f>VLOOKUP(J1043,[1]BD!$J$2:$W$2575,14,FALSE)</f>
        <v>20000</v>
      </c>
      <c r="Z1043" s="3">
        <f t="shared" si="90"/>
        <v>14019.137835077552</v>
      </c>
      <c r="AA1043" s="17">
        <f>VLOOKUP(J1043,Budget!$J$2:$AB$2575,19,FALSE)</f>
        <v>8333.3333333333339</v>
      </c>
      <c r="AB1043" s="17">
        <f>VLOOKUP(J1043,Budget!$J$2:$AB$2575,5,FALSE)</f>
        <v>1666.6666666666667</v>
      </c>
    </row>
    <row r="1044" spans="1:28" x14ac:dyDescent="0.2">
      <c r="A1044" t="s">
        <v>1591</v>
      </c>
      <c r="B1044" t="s">
        <v>1592</v>
      </c>
      <c r="C1044" t="s">
        <v>1418</v>
      </c>
      <c r="D1044" t="s">
        <v>1593</v>
      </c>
      <c r="E1044" t="s">
        <v>952</v>
      </c>
      <c r="F1044" t="s">
        <v>953</v>
      </c>
      <c r="G1044" t="s">
        <v>47</v>
      </c>
      <c r="H1044" t="s">
        <v>48</v>
      </c>
      <c r="I1044" t="s">
        <v>21</v>
      </c>
      <c r="J1044" t="s">
        <v>1604</v>
      </c>
      <c r="K1044" s="3">
        <v>355.62263220652841</v>
      </c>
      <c r="L1044" s="3">
        <v>127.72937639221925</v>
      </c>
      <c r="M1044" s="3">
        <v>245.49600156069383</v>
      </c>
      <c r="N1044" s="3">
        <v>164.51697763680875</v>
      </c>
      <c r="O1044" s="3">
        <v>223.34124694906257</v>
      </c>
      <c r="P1044" s="9">
        <f t="shared" si="88"/>
        <v>223.34124694906259</v>
      </c>
      <c r="Q1044" s="9">
        <f t="shared" si="92"/>
        <v>223.34124694906259</v>
      </c>
      <c r="R1044" s="9">
        <f t="shared" si="92"/>
        <v>223.34124694906259</v>
      </c>
      <c r="S1044" s="9">
        <f t="shared" si="92"/>
        <v>223.34124694906259</v>
      </c>
      <c r="T1044" s="9">
        <f t="shared" si="92"/>
        <v>223.34124694906259</v>
      </c>
      <c r="U1044" s="9">
        <f t="shared" si="92"/>
        <v>223.34124694906259</v>
      </c>
      <c r="V1044" s="9">
        <f t="shared" si="92"/>
        <v>223.34124694906259</v>
      </c>
      <c r="W1044" s="3">
        <f t="shared" si="91"/>
        <v>1116.7062347453129</v>
      </c>
      <c r="X1044" s="3">
        <f t="shared" si="89"/>
        <v>2680.0949633887517</v>
      </c>
      <c r="Y1044" s="3">
        <f>VLOOKUP(J1044,[1]BD!$J$2:$W$2575,14,FALSE)</f>
        <v>3799.9999999999995</v>
      </c>
      <c r="Z1044" s="3">
        <f t="shared" si="90"/>
        <v>1119.9050366112479</v>
      </c>
      <c r="AA1044" s="17">
        <f>VLOOKUP(J1044,Budget!$J$2:$AB$2575,19,FALSE)</f>
        <v>1583.333333333333</v>
      </c>
      <c r="AB1044" s="17">
        <f>VLOOKUP(J1044,Budget!$J$2:$AB$2575,5,FALSE)</f>
        <v>316.66666666666663</v>
      </c>
    </row>
    <row r="1045" spans="1:28" x14ac:dyDescent="0.2">
      <c r="A1045" t="s">
        <v>1591</v>
      </c>
      <c r="B1045" t="s">
        <v>1592</v>
      </c>
      <c r="C1045" t="s">
        <v>1418</v>
      </c>
      <c r="D1045" t="s">
        <v>1593</v>
      </c>
      <c r="E1045" t="s">
        <v>952</v>
      </c>
      <c r="F1045" t="s">
        <v>953</v>
      </c>
      <c r="G1045" t="s">
        <v>50</v>
      </c>
      <c r="H1045" t="s">
        <v>51</v>
      </c>
      <c r="I1045" t="s">
        <v>21</v>
      </c>
      <c r="J1045" t="s">
        <v>1605</v>
      </c>
      <c r="K1045" s="3">
        <v>123.24951846156331</v>
      </c>
      <c r="L1045" s="3">
        <v>5.404241311591127</v>
      </c>
      <c r="M1045" s="3">
        <v>226.23449457772037</v>
      </c>
      <c r="N1045" s="3">
        <v>202.38511316193237</v>
      </c>
      <c r="O1045" s="3">
        <v>139.31834187820181</v>
      </c>
      <c r="P1045" s="9">
        <f t="shared" si="88"/>
        <v>139.31834187820181</v>
      </c>
      <c r="Q1045" s="9">
        <f t="shared" si="92"/>
        <v>139.31834187820181</v>
      </c>
      <c r="R1045" s="9">
        <f t="shared" si="92"/>
        <v>139.31834187820181</v>
      </c>
      <c r="S1045" s="9">
        <f t="shared" si="92"/>
        <v>139.31834187820181</v>
      </c>
      <c r="T1045" s="9">
        <f t="shared" si="92"/>
        <v>139.31834187820181</v>
      </c>
      <c r="U1045" s="9">
        <f t="shared" si="92"/>
        <v>139.31834187820181</v>
      </c>
      <c r="V1045" s="9">
        <f t="shared" si="92"/>
        <v>139.31834187820181</v>
      </c>
      <c r="W1045" s="3">
        <f t="shared" si="91"/>
        <v>696.59170939100909</v>
      </c>
      <c r="X1045" s="3">
        <f t="shared" si="89"/>
        <v>1671.8201025384221</v>
      </c>
      <c r="Y1045" s="3">
        <f>VLOOKUP(J1045,[1]BD!$J$2:$W$2575,14,FALSE)</f>
        <v>2640</v>
      </c>
      <c r="Z1045" s="3">
        <f t="shared" si="90"/>
        <v>968.17989746157787</v>
      </c>
      <c r="AA1045" s="17">
        <f>VLOOKUP(J1045,Budget!$J$2:$AB$2575,19,FALSE)</f>
        <v>1100</v>
      </c>
      <c r="AB1045" s="17">
        <f>VLOOKUP(J1045,Budget!$J$2:$AB$2575,5,FALSE)</f>
        <v>220</v>
      </c>
    </row>
    <row r="1046" spans="1:28" x14ac:dyDescent="0.2">
      <c r="A1046" t="s">
        <v>1591</v>
      </c>
      <c r="B1046" t="s">
        <v>1592</v>
      </c>
      <c r="C1046" t="s">
        <v>1418</v>
      </c>
      <c r="D1046" t="s">
        <v>1593</v>
      </c>
      <c r="E1046" t="s">
        <v>952</v>
      </c>
      <c r="F1046" t="s">
        <v>953</v>
      </c>
      <c r="G1046" t="s">
        <v>53</v>
      </c>
      <c r="H1046" t="s">
        <v>54</v>
      </c>
      <c r="I1046" t="s">
        <v>21</v>
      </c>
      <c r="J1046" t="s">
        <v>1606</v>
      </c>
      <c r="K1046" s="3">
        <v>5550.4190941342213</v>
      </c>
      <c r="L1046" s="3">
        <v>4618.1260106022755</v>
      </c>
      <c r="M1046" s="3">
        <v>5667.5699405964024</v>
      </c>
      <c r="N1046" s="3">
        <v>1685.7437684737147</v>
      </c>
      <c r="O1046" s="3">
        <v>4380.4647034516538</v>
      </c>
      <c r="P1046" s="9">
        <f t="shared" si="88"/>
        <v>4380.4647034516538</v>
      </c>
      <c r="Q1046" s="9">
        <f t="shared" si="92"/>
        <v>4380.4647034516538</v>
      </c>
      <c r="R1046" s="9">
        <f t="shared" si="92"/>
        <v>4380.4647034516538</v>
      </c>
      <c r="S1046" s="9">
        <f t="shared" si="92"/>
        <v>4380.4647034516538</v>
      </c>
      <c r="T1046" s="9">
        <f t="shared" si="92"/>
        <v>4380.4647034516538</v>
      </c>
      <c r="U1046" s="9">
        <f t="shared" si="92"/>
        <v>4380.4647034516538</v>
      </c>
      <c r="V1046" s="9">
        <f t="shared" si="92"/>
        <v>4380.4647034516538</v>
      </c>
      <c r="W1046" s="3">
        <f t="shared" si="91"/>
        <v>21902.323517258268</v>
      </c>
      <c r="X1046" s="3">
        <f t="shared" si="89"/>
        <v>52565.576441419842</v>
      </c>
      <c r="Y1046" s="3">
        <f>VLOOKUP(J1046,[1]BD!$J$2:$W$2575,14,FALSE)</f>
        <v>55000</v>
      </c>
      <c r="Z1046" s="3">
        <f t="shared" si="90"/>
        <v>2434.423558580158</v>
      </c>
      <c r="AA1046" s="17">
        <f>VLOOKUP(J1046,Budget!$J$2:$AB$2575,19,FALSE)</f>
        <v>22916.666666666664</v>
      </c>
      <c r="AB1046" s="17">
        <f>VLOOKUP(J1046,Budget!$J$2:$AB$2575,5,FALSE)</f>
        <v>4583.333333333333</v>
      </c>
    </row>
    <row r="1047" spans="1:28" x14ac:dyDescent="0.2">
      <c r="A1047" t="s">
        <v>1591</v>
      </c>
      <c r="B1047" t="s">
        <v>1592</v>
      </c>
      <c r="C1047" t="s">
        <v>1418</v>
      </c>
      <c r="D1047" t="s">
        <v>1593</v>
      </c>
      <c r="E1047" t="s">
        <v>952</v>
      </c>
      <c r="F1047" t="s">
        <v>953</v>
      </c>
      <c r="G1047" t="s">
        <v>1607</v>
      </c>
      <c r="H1047" t="s">
        <v>1608</v>
      </c>
      <c r="I1047" t="s">
        <v>21</v>
      </c>
      <c r="J1047" t="s">
        <v>1609</v>
      </c>
      <c r="K1047" s="3">
        <v>9478.1515369336139</v>
      </c>
      <c r="L1047" s="3">
        <v>1986.1889460245905</v>
      </c>
      <c r="M1047" s="3">
        <v>9855.9322492331685</v>
      </c>
      <c r="N1047" s="3">
        <v>1095.3266030480775</v>
      </c>
      <c r="O1047" s="3">
        <v>5603.8998338098627</v>
      </c>
      <c r="P1047" s="9">
        <f t="shared" si="88"/>
        <v>5603.8998338098627</v>
      </c>
      <c r="Q1047" s="9">
        <f t="shared" si="92"/>
        <v>5603.8998338098627</v>
      </c>
      <c r="R1047" s="9">
        <f t="shared" si="92"/>
        <v>5603.8998338098627</v>
      </c>
      <c r="S1047" s="9">
        <f t="shared" si="92"/>
        <v>5603.8998338098627</v>
      </c>
      <c r="T1047" s="9">
        <f t="shared" si="92"/>
        <v>5603.8998338098627</v>
      </c>
      <c r="U1047" s="9">
        <f t="shared" si="92"/>
        <v>5603.8998338098627</v>
      </c>
      <c r="V1047" s="9">
        <f t="shared" si="92"/>
        <v>5603.8998338098627</v>
      </c>
      <c r="W1047" s="3">
        <f t="shared" si="91"/>
        <v>28019.499169049312</v>
      </c>
      <c r="X1047" s="3">
        <f t="shared" si="89"/>
        <v>67246.798005718345</v>
      </c>
      <c r="Y1047" s="3">
        <f>VLOOKUP(J1047,[1]BD!$J$2:$W$2575,14,FALSE)</f>
        <v>144000</v>
      </c>
      <c r="Z1047" s="3">
        <f t="shared" si="90"/>
        <v>76753.201994281655</v>
      </c>
      <c r="AA1047" s="17">
        <f>VLOOKUP(J1047,Budget!$J$2:$AB$2575,19,FALSE)</f>
        <v>60000</v>
      </c>
      <c r="AB1047" s="17">
        <f>VLOOKUP(J1047,Budget!$J$2:$AB$2575,5,FALSE)</f>
        <v>12000</v>
      </c>
    </row>
    <row r="1048" spans="1:28" x14ac:dyDescent="0.2">
      <c r="A1048" t="s">
        <v>1591</v>
      </c>
      <c r="B1048" t="s">
        <v>1592</v>
      </c>
      <c r="C1048" t="s">
        <v>1418</v>
      </c>
      <c r="D1048" t="s">
        <v>1593</v>
      </c>
      <c r="E1048" t="s">
        <v>952</v>
      </c>
      <c r="F1048" t="s">
        <v>953</v>
      </c>
      <c r="G1048" t="s">
        <v>361</v>
      </c>
      <c r="H1048" t="s">
        <v>362</v>
      </c>
      <c r="I1048" t="s">
        <v>21</v>
      </c>
      <c r="J1048" t="s">
        <v>1610</v>
      </c>
      <c r="K1048" s="3">
        <v>3922.0001254981908</v>
      </c>
      <c r="L1048" s="3">
        <v>4557.1340990091749</v>
      </c>
      <c r="M1048" s="3">
        <v>1689.7128247632295</v>
      </c>
      <c r="N1048" s="3">
        <v>922.00448162115276</v>
      </c>
      <c r="O1048" s="3">
        <v>2772.7128827229367</v>
      </c>
      <c r="P1048" s="9">
        <f t="shared" si="88"/>
        <v>2772.7128827229367</v>
      </c>
      <c r="Q1048" s="9">
        <f t="shared" si="92"/>
        <v>2772.7128827229367</v>
      </c>
      <c r="R1048" s="9">
        <f t="shared" si="92"/>
        <v>2772.7128827229367</v>
      </c>
      <c r="S1048" s="9">
        <f t="shared" si="92"/>
        <v>2772.7128827229367</v>
      </c>
      <c r="T1048" s="9">
        <f t="shared" si="92"/>
        <v>2772.7128827229367</v>
      </c>
      <c r="U1048" s="9">
        <f t="shared" si="92"/>
        <v>2772.7128827229367</v>
      </c>
      <c r="V1048" s="9">
        <f t="shared" si="92"/>
        <v>2772.7128827229367</v>
      </c>
      <c r="W1048" s="3">
        <f t="shared" si="91"/>
        <v>13863.564413614684</v>
      </c>
      <c r="X1048" s="3">
        <f t="shared" si="89"/>
        <v>33272.554592675231</v>
      </c>
      <c r="Y1048" s="3">
        <f>VLOOKUP(J1048,[1]BD!$J$2:$W$2575,14,FALSE)</f>
        <v>45960</v>
      </c>
      <c r="Z1048" s="3">
        <f t="shared" si="90"/>
        <v>12687.445407324769</v>
      </c>
      <c r="AA1048" s="17">
        <f>VLOOKUP(J1048,Budget!$J$2:$AB$2575,19,FALSE)</f>
        <v>19150</v>
      </c>
      <c r="AB1048" s="17">
        <f>VLOOKUP(J1048,Budget!$J$2:$AB$2575,5,FALSE)</f>
        <v>3830</v>
      </c>
    </row>
    <row r="1049" spans="1:28" x14ac:dyDescent="0.2">
      <c r="A1049" t="s">
        <v>1591</v>
      </c>
      <c r="B1049" t="s">
        <v>1592</v>
      </c>
      <c r="C1049" t="s">
        <v>1418</v>
      </c>
      <c r="D1049" t="s">
        <v>1593</v>
      </c>
      <c r="E1049" t="s">
        <v>952</v>
      </c>
      <c r="F1049" t="s">
        <v>953</v>
      </c>
      <c r="G1049" t="s">
        <v>68</v>
      </c>
      <c r="H1049" t="s">
        <v>69</v>
      </c>
      <c r="I1049" t="s">
        <v>21</v>
      </c>
      <c r="J1049" t="s">
        <v>1611</v>
      </c>
      <c r="K1049" s="3">
        <v>36.0611490951759</v>
      </c>
      <c r="L1049" s="3">
        <v>643.46128776064643</v>
      </c>
      <c r="M1049" s="3">
        <v>572.34561025689948</v>
      </c>
      <c r="N1049" s="3">
        <v>259.46760525262022</v>
      </c>
      <c r="O1049" s="3">
        <v>377.83391309133549</v>
      </c>
      <c r="P1049" s="9">
        <f t="shared" si="88"/>
        <v>377.83391309133549</v>
      </c>
      <c r="Q1049" s="9">
        <f t="shared" si="92"/>
        <v>377.83391309133549</v>
      </c>
      <c r="R1049" s="9">
        <f t="shared" si="92"/>
        <v>377.83391309133549</v>
      </c>
      <c r="S1049" s="9">
        <f t="shared" si="92"/>
        <v>377.83391309133549</v>
      </c>
      <c r="T1049" s="9">
        <f t="shared" si="92"/>
        <v>377.83391309133549</v>
      </c>
      <c r="U1049" s="9">
        <f t="shared" si="92"/>
        <v>377.83391309133549</v>
      </c>
      <c r="V1049" s="9">
        <f t="shared" si="92"/>
        <v>377.83391309133549</v>
      </c>
      <c r="W1049" s="3">
        <f t="shared" si="91"/>
        <v>1889.1695654566774</v>
      </c>
      <c r="X1049" s="3">
        <f t="shared" si="89"/>
        <v>4534.0069570960259</v>
      </c>
      <c r="Y1049" s="3">
        <f>VLOOKUP(J1049,[1]BD!$J$2:$W$2575,14,FALSE)</f>
        <v>5794.7686116700197</v>
      </c>
      <c r="Z1049" s="3">
        <f t="shared" si="90"/>
        <v>1260.7616545739938</v>
      </c>
      <c r="AA1049" s="17">
        <f>VLOOKUP(J1049,Budget!$J$2:$AB$2575,19,FALSE)</f>
        <v>2414.4869215291747</v>
      </c>
      <c r="AB1049" s="17">
        <f>VLOOKUP(J1049,Budget!$J$2:$AB$2575,5,FALSE)</f>
        <v>482.89738430583498</v>
      </c>
    </row>
    <row r="1050" spans="1:28" x14ac:dyDescent="0.2">
      <c r="A1050" t="s">
        <v>1591</v>
      </c>
      <c r="B1050" t="s">
        <v>1592</v>
      </c>
      <c r="C1050" t="s">
        <v>1418</v>
      </c>
      <c r="D1050" t="s">
        <v>1593</v>
      </c>
      <c r="E1050" t="s">
        <v>952</v>
      </c>
      <c r="F1050" t="s">
        <v>953</v>
      </c>
      <c r="G1050" t="s">
        <v>1119</v>
      </c>
      <c r="H1050" t="s">
        <v>1120</v>
      </c>
      <c r="I1050" t="s">
        <v>21</v>
      </c>
      <c r="J1050" t="s">
        <v>1612</v>
      </c>
      <c r="K1050" s="3">
        <v>755.62178892422594</v>
      </c>
      <c r="L1050" s="3">
        <v>11177.499958181144</v>
      </c>
      <c r="M1050" s="3">
        <v>5946.2630841051559</v>
      </c>
      <c r="N1050" s="3">
        <v>3235.6417006872803</v>
      </c>
      <c r="O1050" s="3">
        <v>5278.7566329744513</v>
      </c>
      <c r="P1050" s="9">
        <f t="shared" si="88"/>
        <v>5278.7566329744513</v>
      </c>
      <c r="Q1050" s="9">
        <f t="shared" si="92"/>
        <v>5278.7566329744513</v>
      </c>
      <c r="R1050" s="9">
        <f t="shared" si="92"/>
        <v>5278.7566329744513</v>
      </c>
      <c r="S1050" s="9">
        <f t="shared" si="92"/>
        <v>5278.7566329744513</v>
      </c>
      <c r="T1050" s="9">
        <f t="shared" si="92"/>
        <v>5278.7566329744513</v>
      </c>
      <c r="U1050" s="9">
        <f t="shared" si="92"/>
        <v>5278.7566329744513</v>
      </c>
      <c r="V1050" s="9">
        <f t="shared" si="92"/>
        <v>5278.7566329744513</v>
      </c>
      <c r="W1050" s="3">
        <f t="shared" si="91"/>
        <v>26393.783164872257</v>
      </c>
      <c r="X1050" s="3">
        <f t="shared" si="89"/>
        <v>63345.079595693416</v>
      </c>
      <c r="Y1050" s="3">
        <f>VLOOKUP(J1050,[1]BD!$J$2:$W$2575,14,FALSE)</f>
        <v>121690.14084507043</v>
      </c>
      <c r="Z1050" s="3">
        <f t="shared" si="90"/>
        <v>58345.061249377017</v>
      </c>
      <c r="AA1050" s="17">
        <f>VLOOKUP(J1050,Budget!$J$2:$AB$2575,19,FALSE)</f>
        <v>50704.225352112684</v>
      </c>
      <c r="AB1050" s="17">
        <f>VLOOKUP(J1050,Budget!$J$2:$AB$2575,5,FALSE)</f>
        <v>10140.845070422536</v>
      </c>
    </row>
    <row r="1051" spans="1:28" x14ac:dyDescent="0.2">
      <c r="A1051" t="s">
        <v>1613</v>
      </c>
      <c r="B1051" t="s">
        <v>1614</v>
      </c>
      <c r="C1051" t="s">
        <v>1418</v>
      </c>
      <c r="D1051" t="s">
        <v>1593</v>
      </c>
      <c r="E1051" t="s">
        <v>952</v>
      </c>
      <c r="F1051" t="s">
        <v>953</v>
      </c>
      <c r="G1051" t="s">
        <v>1518</v>
      </c>
      <c r="H1051" t="s">
        <v>1519</v>
      </c>
      <c r="I1051" t="s">
        <v>175</v>
      </c>
      <c r="J1051" t="s">
        <v>1615</v>
      </c>
      <c r="K1051" s="3">
        <v>15125.585445171568</v>
      </c>
      <c r="L1051" s="3">
        <v>7023.3060964299111</v>
      </c>
      <c r="M1051" s="3">
        <v>2706.1117140020669</v>
      </c>
      <c r="N1051" s="3">
        <v>13551.702679408218</v>
      </c>
      <c r="O1051" s="3">
        <v>9601.6764837529408</v>
      </c>
      <c r="P1051" s="9">
        <f t="shared" si="88"/>
        <v>9601.6764837529408</v>
      </c>
      <c r="Q1051" s="9">
        <f t="shared" si="92"/>
        <v>9601.6764837529408</v>
      </c>
      <c r="R1051" s="9">
        <f t="shared" si="92"/>
        <v>9601.6764837529408</v>
      </c>
      <c r="S1051" s="9">
        <f t="shared" si="92"/>
        <v>9601.6764837529408</v>
      </c>
      <c r="T1051" s="9">
        <f t="shared" si="92"/>
        <v>9601.6764837529408</v>
      </c>
      <c r="U1051" s="9">
        <f t="shared" si="92"/>
        <v>9601.6764837529408</v>
      </c>
      <c r="V1051" s="9">
        <f t="shared" si="92"/>
        <v>9601.6764837529408</v>
      </c>
      <c r="W1051" s="3">
        <f t="shared" si="91"/>
        <v>48008.382418764704</v>
      </c>
      <c r="X1051" s="3">
        <f t="shared" si="89"/>
        <v>115220.11780503526</v>
      </c>
      <c r="Y1051" s="3">
        <f>VLOOKUP(J1051,[1]BD!$J$2:$W$2575,14,FALSE)</f>
        <v>230500</v>
      </c>
      <c r="Z1051" s="3">
        <f t="shared" si="90"/>
        <v>115279.88219496474</v>
      </c>
      <c r="AA1051" s="17">
        <f>VLOOKUP(J1051,Budget!$J$2:$AB$2575,19,FALSE)</f>
        <v>96041.666666666657</v>
      </c>
      <c r="AB1051" s="17">
        <f>VLOOKUP(J1051,Budget!$J$2:$AB$2575,5,FALSE)</f>
        <v>19208.333333333332</v>
      </c>
    </row>
    <row r="1052" spans="1:28" x14ac:dyDescent="0.2">
      <c r="A1052" t="s">
        <v>1613</v>
      </c>
      <c r="B1052" t="s">
        <v>1614</v>
      </c>
      <c r="C1052" t="s">
        <v>1418</v>
      </c>
      <c r="D1052" t="s">
        <v>1593</v>
      </c>
      <c r="E1052" t="s">
        <v>952</v>
      </c>
      <c r="F1052" t="s">
        <v>953</v>
      </c>
      <c r="G1052" t="s">
        <v>1616</v>
      </c>
      <c r="H1052" t="s">
        <v>1617</v>
      </c>
      <c r="I1052" t="s">
        <v>175</v>
      </c>
      <c r="J1052" t="s">
        <v>1618</v>
      </c>
      <c r="K1052" s="3">
        <v>4290.8010364190259</v>
      </c>
      <c r="L1052" s="3">
        <v>4479.2607267519743</v>
      </c>
      <c r="M1052" s="3">
        <v>10620.486744279653</v>
      </c>
      <c r="N1052" s="3">
        <v>3777.9577035935035</v>
      </c>
      <c r="O1052" s="3">
        <v>5792.1265527610394</v>
      </c>
      <c r="P1052" s="9">
        <f t="shared" si="88"/>
        <v>5792.1265527610394</v>
      </c>
      <c r="Q1052" s="9">
        <f t="shared" si="92"/>
        <v>5792.1265527610394</v>
      </c>
      <c r="R1052" s="9">
        <f t="shared" si="92"/>
        <v>5792.1265527610394</v>
      </c>
      <c r="S1052" s="9">
        <f t="shared" si="92"/>
        <v>5792.1265527610394</v>
      </c>
      <c r="T1052" s="9">
        <f t="shared" si="92"/>
        <v>5792.1265527610394</v>
      </c>
      <c r="U1052" s="9">
        <f t="shared" si="92"/>
        <v>5792.1265527610394</v>
      </c>
      <c r="V1052" s="9">
        <f t="shared" si="92"/>
        <v>5792.1265527610394</v>
      </c>
      <c r="W1052" s="3">
        <f t="shared" si="91"/>
        <v>28960.632763805195</v>
      </c>
      <c r="X1052" s="3">
        <f t="shared" si="89"/>
        <v>69505.518633132466</v>
      </c>
      <c r="Y1052" s="3">
        <f>VLOOKUP(J1052,[1]BD!$J$2:$W$2575,14,FALSE)</f>
        <v>79600</v>
      </c>
      <c r="Z1052" s="3">
        <f t="shared" si="90"/>
        <v>10094.481366867534</v>
      </c>
      <c r="AA1052" s="17">
        <f>VLOOKUP(J1052,Budget!$J$2:$AB$2575,19,FALSE)</f>
        <v>33166.666666666664</v>
      </c>
      <c r="AB1052" s="17">
        <f>VLOOKUP(J1052,Budget!$J$2:$AB$2575,5,FALSE)</f>
        <v>6633.333333333333</v>
      </c>
    </row>
    <row r="1053" spans="1:28" x14ac:dyDescent="0.2">
      <c r="A1053" t="s">
        <v>1613</v>
      </c>
      <c r="B1053" t="s">
        <v>1614</v>
      </c>
      <c r="C1053" t="s">
        <v>1418</v>
      </c>
      <c r="D1053" t="s">
        <v>1593</v>
      </c>
      <c r="E1053" t="s">
        <v>952</v>
      </c>
      <c r="F1053" t="s">
        <v>953</v>
      </c>
      <c r="G1053" t="s">
        <v>1619</v>
      </c>
      <c r="H1053" t="s">
        <v>1620</v>
      </c>
      <c r="I1053" t="s">
        <v>179</v>
      </c>
      <c r="J1053" t="s">
        <v>1621</v>
      </c>
      <c r="K1053" s="3">
        <v>8503.5772970005564</v>
      </c>
      <c r="L1053" s="3">
        <v>4.7591390010510386</v>
      </c>
      <c r="M1053" s="3">
        <v>7871.5384523080174</v>
      </c>
      <c r="N1053" s="3">
        <v>6097.3045374164813</v>
      </c>
      <c r="O1053" s="3">
        <v>5619.2948564315266</v>
      </c>
      <c r="P1053" s="9">
        <f t="shared" si="88"/>
        <v>5619.2948564315266</v>
      </c>
      <c r="Q1053" s="9">
        <f t="shared" si="92"/>
        <v>5619.2948564315266</v>
      </c>
      <c r="R1053" s="9">
        <f t="shared" si="92"/>
        <v>5619.2948564315266</v>
      </c>
      <c r="S1053" s="9">
        <f t="shared" si="92"/>
        <v>5619.2948564315266</v>
      </c>
      <c r="T1053" s="9">
        <f t="shared" si="92"/>
        <v>5619.2948564315266</v>
      </c>
      <c r="U1053" s="9">
        <f t="shared" si="92"/>
        <v>5619.2948564315266</v>
      </c>
      <c r="V1053" s="9">
        <f t="shared" si="92"/>
        <v>5619.2948564315266</v>
      </c>
      <c r="W1053" s="3">
        <f t="shared" si="91"/>
        <v>28096.474282157633</v>
      </c>
      <c r="X1053" s="3">
        <f t="shared" si="89"/>
        <v>67431.538277178333</v>
      </c>
      <c r="Y1053" s="3">
        <f>VLOOKUP(J1053,[1]BD!$J$2:$W$2575,14,FALSE)</f>
        <v>84000</v>
      </c>
      <c r="Z1053" s="3">
        <f t="shared" si="90"/>
        <v>16568.461722821667</v>
      </c>
      <c r="AA1053" s="17">
        <f>VLOOKUP(J1053,Budget!$J$2:$AB$2575,19,FALSE)</f>
        <v>35000</v>
      </c>
      <c r="AB1053" s="17">
        <f>VLOOKUP(J1053,Budget!$J$2:$AB$2575,5,FALSE)</f>
        <v>7000</v>
      </c>
    </row>
    <row r="1054" spans="1:28" x14ac:dyDescent="0.2">
      <c r="A1054" t="s">
        <v>1613</v>
      </c>
      <c r="B1054" t="s">
        <v>1614</v>
      </c>
      <c r="C1054" t="s">
        <v>1418</v>
      </c>
      <c r="D1054" t="s">
        <v>1593</v>
      </c>
      <c r="E1054" t="s">
        <v>952</v>
      </c>
      <c r="F1054" t="s">
        <v>953</v>
      </c>
      <c r="G1054" t="s">
        <v>19</v>
      </c>
      <c r="H1054" t="s">
        <v>20</v>
      </c>
      <c r="I1054" t="s">
        <v>21</v>
      </c>
      <c r="J1054" t="s">
        <v>1622</v>
      </c>
      <c r="K1054" s="3">
        <v>0</v>
      </c>
      <c r="L1054" s="3">
        <v>0</v>
      </c>
      <c r="M1054" s="3">
        <v>7161.1838980703187</v>
      </c>
      <c r="N1054" s="3">
        <v>984.36904890163464</v>
      </c>
      <c r="O1054" s="3">
        <v>2036.3882367429883</v>
      </c>
      <c r="P1054" s="9">
        <f t="shared" si="88"/>
        <v>2036.3882367429883</v>
      </c>
      <c r="Q1054" s="9">
        <f t="shared" si="92"/>
        <v>2036.3882367429883</v>
      </c>
      <c r="R1054" s="9">
        <f t="shared" si="92"/>
        <v>2036.3882367429883</v>
      </c>
      <c r="S1054" s="9">
        <f t="shared" si="92"/>
        <v>2036.3882367429883</v>
      </c>
      <c r="T1054" s="9">
        <f t="shared" si="92"/>
        <v>2036.3882367429883</v>
      </c>
      <c r="U1054" s="9">
        <f t="shared" si="92"/>
        <v>2036.3882367429883</v>
      </c>
      <c r="V1054" s="9">
        <f t="shared" si="92"/>
        <v>2036.3882367429883</v>
      </c>
      <c r="W1054" s="3">
        <f t="shared" si="91"/>
        <v>10181.941183714942</v>
      </c>
      <c r="X1054" s="3">
        <f t="shared" si="89"/>
        <v>24436.658840915858</v>
      </c>
      <c r="Y1054" s="3">
        <f>VLOOKUP(J1054,[1]BD!$J$2:$W$2575,14,FALSE)</f>
        <v>13200</v>
      </c>
      <c r="Z1054" s="3">
        <f t="shared" si="90"/>
        <v>-11236.658840915858</v>
      </c>
      <c r="AA1054" s="17">
        <f>VLOOKUP(J1054,Budget!$J$2:$AB$2575,19,FALSE)</f>
        <v>7200</v>
      </c>
      <c r="AB1054" s="17">
        <f>VLOOKUP(J1054,Budget!$J$2:$AB$2575,5,FALSE)</f>
        <v>1200</v>
      </c>
    </row>
    <row r="1055" spans="1:28" x14ac:dyDescent="0.2">
      <c r="A1055" t="s">
        <v>1613</v>
      </c>
      <c r="B1055" t="s">
        <v>1614</v>
      </c>
      <c r="C1055" t="s">
        <v>1418</v>
      </c>
      <c r="D1055" t="s">
        <v>1593</v>
      </c>
      <c r="E1055" t="s">
        <v>952</v>
      </c>
      <c r="F1055" t="s">
        <v>953</v>
      </c>
      <c r="G1055" t="s">
        <v>23</v>
      </c>
      <c r="H1055" t="s">
        <v>24</v>
      </c>
      <c r="I1055" t="s">
        <v>21</v>
      </c>
      <c r="J1055" t="s">
        <v>1623</v>
      </c>
      <c r="K1055" s="3">
        <v>0</v>
      </c>
      <c r="L1055" s="3">
        <v>0</v>
      </c>
      <c r="M1055" s="3">
        <v>886.51667479884179</v>
      </c>
      <c r="N1055" s="3">
        <v>1039.24302534659</v>
      </c>
      <c r="O1055" s="3">
        <v>481.43992503635798</v>
      </c>
      <c r="P1055" s="9">
        <f t="shared" si="88"/>
        <v>481.43992503635798</v>
      </c>
      <c r="Q1055" s="9">
        <f t="shared" si="92"/>
        <v>481.43992503635798</v>
      </c>
      <c r="R1055" s="9">
        <f t="shared" si="92"/>
        <v>481.43992503635798</v>
      </c>
      <c r="S1055" s="9">
        <f t="shared" si="92"/>
        <v>481.43992503635798</v>
      </c>
      <c r="T1055" s="9">
        <f t="shared" si="92"/>
        <v>481.43992503635798</v>
      </c>
      <c r="U1055" s="9">
        <f t="shared" si="92"/>
        <v>481.43992503635798</v>
      </c>
      <c r="V1055" s="9">
        <f t="shared" si="92"/>
        <v>481.43992503635798</v>
      </c>
      <c r="W1055" s="3">
        <f t="shared" si="91"/>
        <v>2407.19962518179</v>
      </c>
      <c r="X1055" s="3">
        <f t="shared" si="89"/>
        <v>5777.2791004362953</v>
      </c>
      <c r="Y1055" s="3">
        <f>VLOOKUP(J1055,[1]BD!$J$2:$W$2575,14,FALSE)</f>
        <v>8320</v>
      </c>
      <c r="Z1055" s="3">
        <f t="shared" si="90"/>
        <v>2542.7208995637047</v>
      </c>
      <c r="AA1055" s="17">
        <f>VLOOKUP(J1055,Budget!$J$2:$AB$2575,19,FALSE)</f>
        <v>4480</v>
      </c>
      <c r="AB1055" s="17">
        <f>VLOOKUP(J1055,Budget!$J$2:$AB$2575,5,FALSE)</f>
        <v>640</v>
      </c>
    </row>
    <row r="1056" spans="1:28" x14ac:dyDescent="0.2">
      <c r="A1056" t="s">
        <v>1613</v>
      </c>
      <c r="B1056" t="s">
        <v>1614</v>
      </c>
      <c r="C1056" t="s">
        <v>1418</v>
      </c>
      <c r="D1056" t="s">
        <v>1593</v>
      </c>
      <c r="E1056" t="s">
        <v>952</v>
      </c>
      <c r="F1056" t="s">
        <v>953</v>
      </c>
      <c r="G1056" t="s">
        <v>26</v>
      </c>
      <c r="H1056" t="s">
        <v>27</v>
      </c>
      <c r="I1056" t="s">
        <v>21</v>
      </c>
      <c r="J1056" t="s">
        <v>1624</v>
      </c>
      <c r="K1056" s="3">
        <v>0</v>
      </c>
      <c r="L1056" s="3">
        <v>0</v>
      </c>
      <c r="M1056" s="3">
        <v>1277.8969810704075</v>
      </c>
      <c r="N1056" s="3">
        <v>145.67010769732011</v>
      </c>
      <c r="O1056" s="3">
        <v>355.89177219193192</v>
      </c>
      <c r="P1056" s="9">
        <f t="shared" si="88"/>
        <v>355.89177219193192</v>
      </c>
      <c r="Q1056" s="9">
        <f t="shared" si="92"/>
        <v>355.89177219193192</v>
      </c>
      <c r="R1056" s="9">
        <f t="shared" si="92"/>
        <v>355.89177219193192</v>
      </c>
      <c r="S1056" s="9">
        <f t="shared" si="92"/>
        <v>355.89177219193192</v>
      </c>
      <c r="T1056" s="9">
        <f t="shared" si="92"/>
        <v>355.89177219193192</v>
      </c>
      <c r="U1056" s="9">
        <f t="shared" si="92"/>
        <v>355.89177219193192</v>
      </c>
      <c r="V1056" s="9">
        <f t="shared" si="92"/>
        <v>355.89177219193192</v>
      </c>
      <c r="W1056" s="3">
        <f t="shared" si="91"/>
        <v>1779.4588609596597</v>
      </c>
      <c r="X1056" s="3">
        <f t="shared" si="89"/>
        <v>4270.7012663031828</v>
      </c>
      <c r="Y1056" s="3">
        <f>VLOOKUP(J1056,[1]BD!$J$2:$W$2575,14,FALSE)</f>
        <v>2406.4386317907447</v>
      </c>
      <c r="Z1056" s="3">
        <f t="shared" si="90"/>
        <v>-1864.2626345124381</v>
      </c>
      <c r="AA1056" s="17">
        <f>VLOOKUP(J1056,Budget!$J$2:$AB$2575,19,FALSE)</f>
        <v>1295.7746478873239</v>
      </c>
      <c r="AB1056" s="17">
        <f>VLOOKUP(J1056,Budget!$J$2:$AB$2575,5,FALSE)</f>
        <v>185.11066398390341</v>
      </c>
    </row>
    <row r="1057" spans="1:28" x14ac:dyDescent="0.2">
      <c r="A1057" t="s">
        <v>1613</v>
      </c>
      <c r="B1057" t="s">
        <v>1614</v>
      </c>
      <c r="C1057" t="s">
        <v>1418</v>
      </c>
      <c r="D1057" t="s">
        <v>1593</v>
      </c>
      <c r="E1057" t="s">
        <v>952</v>
      </c>
      <c r="F1057" t="s">
        <v>953</v>
      </c>
      <c r="G1057" t="s">
        <v>29</v>
      </c>
      <c r="H1057" t="s">
        <v>30</v>
      </c>
      <c r="I1057" t="s">
        <v>21</v>
      </c>
      <c r="J1057" t="s">
        <v>1625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9">
        <f t="shared" si="88"/>
        <v>0</v>
      </c>
      <c r="Q1057" s="9">
        <f t="shared" si="92"/>
        <v>0</v>
      </c>
      <c r="R1057" s="9">
        <f t="shared" si="92"/>
        <v>0</v>
      </c>
      <c r="S1057" s="9">
        <f t="shared" si="92"/>
        <v>0</v>
      </c>
      <c r="T1057" s="9">
        <f t="shared" si="92"/>
        <v>0</v>
      </c>
      <c r="U1057" s="9">
        <f t="shared" si="92"/>
        <v>0</v>
      </c>
      <c r="V1057" s="9">
        <f t="shared" si="92"/>
        <v>0</v>
      </c>
      <c r="W1057" s="3">
        <f t="shared" si="91"/>
        <v>0</v>
      </c>
      <c r="X1057" s="3">
        <f t="shared" si="89"/>
        <v>0</v>
      </c>
      <c r="Y1057" s="3">
        <f>VLOOKUP(J1057,[1]BD!$J$2:$W$2575,14,FALSE)</f>
        <v>8050</v>
      </c>
      <c r="Z1057" s="3">
        <f t="shared" si="90"/>
        <v>8050</v>
      </c>
      <c r="AA1057" s="17">
        <f>VLOOKUP(J1057,Budget!$J$2:$AB$2575,19,FALSE)</f>
        <v>0</v>
      </c>
      <c r="AB1057" s="17">
        <f>VLOOKUP(J1057,Budget!$J$2:$AB$2575,5,FALSE)</f>
        <v>0</v>
      </c>
    </row>
    <row r="1058" spans="1:28" x14ac:dyDescent="0.2">
      <c r="A1058" t="s">
        <v>1613</v>
      </c>
      <c r="B1058" t="s">
        <v>1614</v>
      </c>
      <c r="C1058" t="s">
        <v>1418</v>
      </c>
      <c r="D1058" t="s">
        <v>1593</v>
      </c>
      <c r="E1058" t="s">
        <v>952</v>
      </c>
      <c r="F1058" t="s">
        <v>953</v>
      </c>
      <c r="G1058" t="s">
        <v>32</v>
      </c>
      <c r="H1058" t="s">
        <v>33</v>
      </c>
      <c r="I1058" t="s">
        <v>21</v>
      </c>
      <c r="J1058" t="s">
        <v>1626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9">
        <f t="shared" si="88"/>
        <v>0</v>
      </c>
      <c r="Q1058" s="9">
        <f t="shared" si="92"/>
        <v>0</v>
      </c>
      <c r="R1058" s="9">
        <f t="shared" si="92"/>
        <v>0</v>
      </c>
      <c r="S1058" s="9">
        <f t="shared" si="92"/>
        <v>0</v>
      </c>
      <c r="T1058" s="9">
        <f t="shared" si="92"/>
        <v>0</v>
      </c>
      <c r="U1058" s="9">
        <f t="shared" si="92"/>
        <v>0</v>
      </c>
      <c r="V1058" s="9">
        <f t="shared" si="92"/>
        <v>0</v>
      </c>
      <c r="W1058" s="3">
        <f t="shared" si="91"/>
        <v>0</v>
      </c>
      <c r="X1058" s="3">
        <f t="shared" si="89"/>
        <v>0</v>
      </c>
      <c r="Y1058" s="3">
        <f>VLOOKUP(J1058,[1]BD!$J$2:$W$2575,14,FALSE)</f>
        <v>3000</v>
      </c>
      <c r="Z1058" s="3">
        <f t="shared" si="90"/>
        <v>3000</v>
      </c>
      <c r="AA1058" s="17">
        <f>VLOOKUP(J1058,Budget!$J$2:$AB$2575,19,FALSE)</f>
        <v>0</v>
      </c>
      <c r="AB1058" s="17">
        <f>VLOOKUP(J1058,Budget!$J$2:$AB$2575,5,FALSE)</f>
        <v>0</v>
      </c>
    </row>
    <row r="1059" spans="1:28" x14ac:dyDescent="0.2">
      <c r="A1059" t="s">
        <v>1613</v>
      </c>
      <c r="B1059" t="s">
        <v>1614</v>
      </c>
      <c r="C1059" t="s">
        <v>1418</v>
      </c>
      <c r="D1059" t="s">
        <v>1593</v>
      </c>
      <c r="E1059" t="s">
        <v>952</v>
      </c>
      <c r="F1059" t="s">
        <v>953</v>
      </c>
      <c r="G1059" t="s">
        <v>35</v>
      </c>
      <c r="H1059" t="s">
        <v>36</v>
      </c>
      <c r="I1059" t="s">
        <v>21</v>
      </c>
      <c r="J1059" t="s">
        <v>1627</v>
      </c>
      <c r="K1059" s="3">
        <v>0</v>
      </c>
      <c r="L1059" s="3">
        <v>0</v>
      </c>
      <c r="M1059" s="3">
        <v>238.32734085445793</v>
      </c>
      <c r="N1059" s="3">
        <v>0</v>
      </c>
      <c r="O1059" s="3">
        <v>59.581835213614482</v>
      </c>
      <c r="P1059" s="9">
        <f t="shared" si="88"/>
        <v>59.581835213614475</v>
      </c>
      <c r="Q1059" s="9">
        <f t="shared" si="92"/>
        <v>59.581835213614475</v>
      </c>
      <c r="R1059" s="9">
        <f t="shared" si="92"/>
        <v>59.581835213614475</v>
      </c>
      <c r="S1059" s="9">
        <f t="shared" si="92"/>
        <v>59.581835213614475</v>
      </c>
      <c r="T1059" s="9">
        <f t="shared" si="92"/>
        <v>59.581835213614475</v>
      </c>
      <c r="U1059" s="9">
        <f t="shared" si="92"/>
        <v>59.581835213614475</v>
      </c>
      <c r="V1059" s="9">
        <f t="shared" si="92"/>
        <v>59.581835213614475</v>
      </c>
      <c r="W1059" s="3">
        <f t="shared" si="91"/>
        <v>297.90917606807238</v>
      </c>
      <c r="X1059" s="3">
        <f t="shared" si="89"/>
        <v>714.98202256337356</v>
      </c>
      <c r="Y1059" s="3">
        <f>VLOOKUP(J1059,[1]BD!$J$2:$W$2575,14,FALSE)</f>
        <v>1440</v>
      </c>
      <c r="Z1059" s="3">
        <f t="shared" si="90"/>
        <v>725.01797743662644</v>
      </c>
      <c r="AA1059" s="17">
        <f>VLOOKUP(J1059,Budget!$J$2:$AB$2575,19,FALSE)</f>
        <v>720</v>
      </c>
      <c r="AB1059" s="17">
        <f>VLOOKUP(J1059,Budget!$J$2:$AB$2575,5,FALSE)</f>
        <v>0</v>
      </c>
    </row>
    <row r="1060" spans="1:28" x14ac:dyDescent="0.2">
      <c r="A1060" t="s">
        <v>1613</v>
      </c>
      <c r="B1060" t="s">
        <v>1614</v>
      </c>
      <c r="C1060" t="s">
        <v>1418</v>
      </c>
      <c r="D1060" t="s">
        <v>1593</v>
      </c>
      <c r="E1060" t="s">
        <v>952</v>
      </c>
      <c r="F1060" t="s">
        <v>953</v>
      </c>
      <c r="G1060" t="s">
        <v>38</v>
      </c>
      <c r="H1060" t="s">
        <v>39</v>
      </c>
      <c r="I1060" t="s">
        <v>21</v>
      </c>
      <c r="J1060" t="s">
        <v>1628</v>
      </c>
      <c r="K1060" s="3">
        <v>5730.5618164687012</v>
      </c>
      <c r="L1060" s="3">
        <v>15315.600057847216</v>
      </c>
      <c r="M1060" s="3">
        <v>4391.0820472331088</v>
      </c>
      <c r="N1060" s="3">
        <v>12211.615143496667</v>
      </c>
      <c r="O1060" s="3">
        <v>9412.2147662614225</v>
      </c>
      <c r="P1060" s="9">
        <f t="shared" si="88"/>
        <v>9412.2147662614225</v>
      </c>
      <c r="Q1060" s="9">
        <f t="shared" si="92"/>
        <v>9412.2147662614225</v>
      </c>
      <c r="R1060" s="9">
        <f t="shared" si="92"/>
        <v>9412.2147662614225</v>
      </c>
      <c r="S1060" s="9">
        <f t="shared" si="92"/>
        <v>9412.2147662614225</v>
      </c>
      <c r="T1060" s="9">
        <f t="shared" si="92"/>
        <v>9412.2147662614225</v>
      </c>
      <c r="U1060" s="9">
        <f t="shared" si="92"/>
        <v>9412.2147662614225</v>
      </c>
      <c r="V1060" s="9">
        <f t="shared" si="92"/>
        <v>9412.2147662614225</v>
      </c>
      <c r="W1060" s="3">
        <f t="shared" si="91"/>
        <v>47061.073831307112</v>
      </c>
      <c r="X1060" s="3">
        <f t="shared" si="89"/>
        <v>112946.5771951371</v>
      </c>
      <c r="Y1060" s="3">
        <f>VLOOKUP(J1060,[1]BD!$J$2:$W$2575,14,FALSE)</f>
        <v>137376</v>
      </c>
      <c r="Z1060" s="3">
        <f t="shared" si="90"/>
        <v>24429.422804862901</v>
      </c>
      <c r="AA1060" s="17">
        <f>VLOOKUP(J1060,Budget!$J$2:$AB$2575,19,FALSE)</f>
        <v>57240</v>
      </c>
      <c r="AB1060" s="17">
        <f>VLOOKUP(J1060,Budget!$J$2:$AB$2575,5,FALSE)</f>
        <v>11448</v>
      </c>
    </row>
    <row r="1061" spans="1:28" x14ac:dyDescent="0.2">
      <c r="A1061" t="s">
        <v>1613</v>
      </c>
      <c r="B1061" t="s">
        <v>1614</v>
      </c>
      <c r="C1061" t="s">
        <v>1418</v>
      </c>
      <c r="D1061" t="s">
        <v>1593</v>
      </c>
      <c r="E1061" t="s">
        <v>952</v>
      </c>
      <c r="F1061" t="s">
        <v>953</v>
      </c>
      <c r="G1061" t="s">
        <v>41</v>
      </c>
      <c r="H1061" t="s">
        <v>42</v>
      </c>
      <c r="I1061" t="s">
        <v>21</v>
      </c>
      <c r="J1061" t="s">
        <v>1629</v>
      </c>
      <c r="K1061" s="3">
        <v>82.261875836465904</v>
      </c>
      <c r="L1061" s="3">
        <v>556.27571686742363</v>
      </c>
      <c r="M1061" s="3">
        <v>1043.4151750106907</v>
      </c>
      <c r="N1061" s="3">
        <v>2536.504371896563</v>
      </c>
      <c r="O1061" s="3">
        <v>1054.6142849027858</v>
      </c>
      <c r="P1061" s="9">
        <f t="shared" si="88"/>
        <v>1054.6142849027858</v>
      </c>
      <c r="Q1061" s="9">
        <f t="shared" si="92"/>
        <v>1054.6142849027858</v>
      </c>
      <c r="R1061" s="9">
        <f t="shared" si="92"/>
        <v>1054.6142849027858</v>
      </c>
      <c r="S1061" s="9">
        <f t="shared" si="92"/>
        <v>1054.6142849027858</v>
      </c>
      <c r="T1061" s="9">
        <f t="shared" si="92"/>
        <v>1054.6142849027858</v>
      </c>
      <c r="U1061" s="9">
        <f t="shared" si="92"/>
        <v>1054.6142849027858</v>
      </c>
      <c r="V1061" s="9">
        <f t="shared" si="92"/>
        <v>1054.6142849027858</v>
      </c>
      <c r="W1061" s="3">
        <f t="shared" si="91"/>
        <v>5273.0714245139288</v>
      </c>
      <c r="X1061" s="3">
        <f t="shared" si="89"/>
        <v>12655.371418833429</v>
      </c>
      <c r="Y1061" s="3">
        <f>VLOOKUP(J1061,[1]BD!$J$2:$W$2575,14,FALSE)</f>
        <v>39272.727272727272</v>
      </c>
      <c r="Z1061" s="3">
        <f t="shared" si="90"/>
        <v>26617.355853893845</v>
      </c>
      <c r="AA1061" s="17">
        <f>VLOOKUP(J1061,Budget!$J$2:$AB$2575,19,FALSE)</f>
        <v>16363.636363636362</v>
      </c>
      <c r="AB1061" s="17">
        <f>VLOOKUP(J1061,Budget!$J$2:$AB$2575,5,FALSE)</f>
        <v>3272.7272727272725</v>
      </c>
    </row>
    <row r="1062" spans="1:28" x14ac:dyDescent="0.2">
      <c r="A1062" t="s">
        <v>1613</v>
      </c>
      <c r="B1062" t="s">
        <v>1614</v>
      </c>
      <c r="C1062" t="s">
        <v>1418</v>
      </c>
      <c r="D1062" t="s">
        <v>1593</v>
      </c>
      <c r="E1062" t="s">
        <v>952</v>
      </c>
      <c r="F1062" t="s">
        <v>953</v>
      </c>
      <c r="G1062" t="s">
        <v>44</v>
      </c>
      <c r="H1062" t="s">
        <v>45</v>
      </c>
      <c r="I1062" t="s">
        <v>21</v>
      </c>
      <c r="J1062" t="s">
        <v>1630</v>
      </c>
      <c r="K1062" s="3">
        <v>599.95693943613219</v>
      </c>
      <c r="L1062" s="3">
        <v>76.014651847905441</v>
      </c>
      <c r="M1062" s="3">
        <v>441.1136088553481</v>
      </c>
      <c r="N1062" s="3">
        <v>661.39684919527633</v>
      </c>
      <c r="O1062" s="3">
        <v>444.62051233366549</v>
      </c>
      <c r="P1062" s="9">
        <f t="shared" si="88"/>
        <v>444.62051233366549</v>
      </c>
      <c r="Q1062" s="9">
        <f t="shared" si="92"/>
        <v>444.62051233366549</v>
      </c>
      <c r="R1062" s="9">
        <f t="shared" si="92"/>
        <v>444.62051233366549</v>
      </c>
      <c r="S1062" s="9">
        <f t="shared" si="92"/>
        <v>444.62051233366549</v>
      </c>
      <c r="T1062" s="9">
        <f t="shared" si="92"/>
        <v>444.62051233366549</v>
      </c>
      <c r="U1062" s="9">
        <f t="shared" si="92"/>
        <v>444.62051233366549</v>
      </c>
      <c r="V1062" s="9">
        <f t="shared" si="92"/>
        <v>444.62051233366549</v>
      </c>
      <c r="W1062" s="3">
        <f t="shared" si="91"/>
        <v>2223.1025616683273</v>
      </c>
      <c r="X1062" s="3">
        <f t="shared" si="89"/>
        <v>5335.4461480039863</v>
      </c>
      <c r="Y1062" s="3">
        <f>VLOOKUP(J1062,[1]BD!$J$2:$W$2575,14,FALSE)</f>
        <v>7000</v>
      </c>
      <c r="Z1062" s="3">
        <f t="shared" si="90"/>
        <v>1664.5538519960137</v>
      </c>
      <c r="AA1062" s="17">
        <f>VLOOKUP(J1062,Budget!$J$2:$AB$2575,19,FALSE)</f>
        <v>2916.666666666667</v>
      </c>
      <c r="AB1062" s="17">
        <f>VLOOKUP(J1062,Budget!$J$2:$AB$2575,5,FALSE)</f>
        <v>583.33333333333337</v>
      </c>
    </row>
    <row r="1063" spans="1:28" x14ac:dyDescent="0.2">
      <c r="A1063" t="s">
        <v>1613</v>
      </c>
      <c r="B1063" t="s">
        <v>1614</v>
      </c>
      <c r="C1063" t="s">
        <v>1418</v>
      </c>
      <c r="D1063" t="s">
        <v>1593</v>
      </c>
      <c r="E1063" t="s">
        <v>952</v>
      </c>
      <c r="F1063" t="s">
        <v>953</v>
      </c>
      <c r="G1063" t="s">
        <v>50</v>
      </c>
      <c r="H1063" t="s">
        <v>51</v>
      </c>
      <c r="I1063" t="s">
        <v>21</v>
      </c>
      <c r="J1063" t="s">
        <v>1631</v>
      </c>
      <c r="K1063" s="3">
        <v>4584.349144799603</v>
      </c>
      <c r="L1063" s="3">
        <v>3326.9151455598035</v>
      </c>
      <c r="M1063" s="3">
        <v>3339.7487879675714</v>
      </c>
      <c r="N1063" s="3">
        <v>2124.6045848430335</v>
      </c>
      <c r="O1063" s="3">
        <v>3343.9044157925027</v>
      </c>
      <c r="P1063" s="9">
        <f t="shared" si="88"/>
        <v>3343.9044157925027</v>
      </c>
      <c r="Q1063" s="9">
        <f t="shared" si="92"/>
        <v>3343.9044157925027</v>
      </c>
      <c r="R1063" s="9">
        <f t="shared" si="92"/>
        <v>3343.9044157925027</v>
      </c>
      <c r="S1063" s="9">
        <f t="shared" si="92"/>
        <v>3343.9044157925027</v>
      </c>
      <c r="T1063" s="9">
        <f t="shared" si="92"/>
        <v>3343.9044157925027</v>
      </c>
      <c r="U1063" s="9">
        <f t="shared" si="92"/>
        <v>3343.9044157925027</v>
      </c>
      <c r="V1063" s="9">
        <f t="shared" si="92"/>
        <v>3343.9044157925027</v>
      </c>
      <c r="W1063" s="3">
        <f t="shared" si="91"/>
        <v>16719.522078962513</v>
      </c>
      <c r="X1063" s="3">
        <f t="shared" si="89"/>
        <v>40126.852989510029</v>
      </c>
      <c r="Y1063" s="3">
        <f>VLOOKUP(J1063,[1]BD!$J$2:$W$2575,14,FALSE)</f>
        <v>40920</v>
      </c>
      <c r="Z1063" s="3">
        <f t="shared" si="90"/>
        <v>793.14701048997085</v>
      </c>
      <c r="AA1063" s="17">
        <f>VLOOKUP(J1063,Budget!$J$2:$AB$2575,19,FALSE)</f>
        <v>17050</v>
      </c>
      <c r="AB1063" s="17">
        <f>VLOOKUP(J1063,Budget!$J$2:$AB$2575,5,FALSE)</f>
        <v>3410</v>
      </c>
    </row>
    <row r="1064" spans="1:28" x14ac:dyDescent="0.2">
      <c r="A1064" t="s">
        <v>1613</v>
      </c>
      <c r="B1064" t="s">
        <v>1614</v>
      </c>
      <c r="C1064" t="s">
        <v>1418</v>
      </c>
      <c r="D1064" t="s">
        <v>1593</v>
      </c>
      <c r="E1064" t="s">
        <v>952</v>
      </c>
      <c r="F1064" t="s">
        <v>953</v>
      </c>
      <c r="G1064" t="s">
        <v>1119</v>
      </c>
      <c r="H1064" t="s">
        <v>1120</v>
      </c>
      <c r="I1064" t="s">
        <v>21</v>
      </c>
      <c r="J1064" t="s">
        <v>1632</v>
      </c>
      <c r="K1064" s="3">
        <v>0</v>
      </c>
      <c r="L1064" s="3">
        <v>0</v>
      </c>
      <c r="M1064" s="3">
        <v>790.89577749167995</v>
      </c>
      <c r="N1064" s="3">
        <v>0</v>
      </c>
      <c r="O1064" s="3">
        <v>197.72394437291999</v>
      </c>
      <c r="P1064" s="9">
        <f t="shared" si="88"/>
        <v>197.72394437291999</v>
      </c>
      <c r="Q1064" s="9">
        <f t="shared" si="92"/>
        <v>197.72394437291999</v>
      </c>
      <c r="R1064" s="9">
        <f t="shared" si="92"/>
        <v>197.72394437291999</v>
      </c>
      <c r="S1064" s="9">
        <f t="shared" si="92"/>
        <v>197.72394437291999</v>
      </c>
      <c r="T1064" s="9">
        <f t="shared" si="92"/>
        <v>197.72394437291999</v>
      </c>
      <c r="U1064" s="9">
        <f t="shared" si="92"/>
        <v>197.72394437291999</v>
      </c>
      <c r="V1064" s="9">
        <f t="shared" si="92"/>
        <v>197.72394437291999</v>
      </c>
      <c r="W1064" s="3">
        <f t="shared" si="91"/>
        <v>988.61972186459991</v>
      </c>
      <c r="X1064" s="3">
        <f t="shared" si="89"/>
        <v>2372.68733247504</v>
      </c>
      <c r="Y1064" s="3">
        <f>VLOOKUP(J1064,[1]BD!$J$2:$W$2575,14,FALSE)</f>
        <v>4523.1388329979882</v>
      </c>
      <c r="Z1064" s="3">
        <f t="shared" si="90"/>
        <v>2150.4515005229482</v>
      </c>
      <c r="AA1064" s="17">
        <f>VLOOKUP(J1064,Budget!$J$2:$AB$2575,19,FALSE)</f>
        <v>2261.5694164989941</v>
      </c>
      <c r="AB1064" s="17">
        <f>VLOOKUP(J1064,Budget!$J$2:$AB$2575,5,FALSE)</f>
        <v>0</v>
      </c>
    </row>
    <row r="1065" spans="1:28" x14ac:dyDescent="0.2">
      <c r="A1065" t="s">
        <v>1633</v>
      </c>
      <c r="B1065" t="s">
        <v>1634</v>
      </c>
      <c r="C1065" t="s">
        <v>1418</v>
      </c>
      <c r="D1065" t="s">
        <v>1593</v>
      </c>
      <c r="E1065" t="s">
        <v>952</v>
      </c>
      <c r="F1065" t="s">
        <v>953</v>
      </c>
      <c r="G1065" t="s">
        <v>15</v>
      </c>
      <c r="H1065" t="s">
        <v>16</v>
      </c>
      <c r="I1065" t="s">
        <v>17</v>
      </c>
      <c r="J1065" t="s">
        <v>1635</v>
      </c>
      <c r="K1065" s="3">
        <v>342712.11</v>
      </c>
      <c r="L1065" s="3">
        <v>281835.36</v>
      </c>
      <c r="M1065" s="3">
        <v>281835.36</v>
      </c>
      <c r="N1065" s="3">
        <v>372745.07</v>
      </c>
      <c r="O1065" s="3">
        <v>319781.97499999998</v>
      </c>
      <c r="P1065" s="9">
        <f t="shared" si="88"/>
        <v>319781.97499999998</v>
      </c>
      <c r="Q1065" s="9">
        <f t="shared" si="92"/>
        <v>319781.97499999998</v>
      </c>
      <c r="R1065" s="9">
        <f t="shared" si="92"/>
        <v>319781.97499999998</v>
      </c>
      <c r="S1065" s="9">
        <f t="shared" si="92"/>
        <v>319781.97499999998</v>
      </c>
      <c r="T1065" s="9">
        <f t="shared" si="92"/>
        <v>319781.97499999998</v>
      </c>
      <c r="U1065" s="9">
        <f t="shared" si="92"/>
        <v>319781.97499999998</v>
      </c>
      <c r="V1065" s="9">
        <f t="shared" si="92"/>
        <v>319781.97499999998</v>
      </c>
      <c r="W1065" s="3">
        <f t="shared" si="91"/>
        <v>1598909.875</v>
      </c>
      <c r="X1065" s="3">
        <f t="shared" si="89"/>
        <v>3837383.7000000007</v>
      </c>
      <c r="Y1065" s="3">
        <f>VLOOKUP(J1065,[1]BD!$J$2:$W$2575,14,FALSE)</f>
        <v>3833677.9299999997</v>
      </c>
      <c r="Z1065" s="3">
        <f t="shared" si="90"/>
        <v>-3705.7700000009499</v>
      </c>
      <c r="AA1065" s="17">
        <f>VLOOKUP(J1065,Budget!$J$2:$AB$2575,19,FALSE)</f>
        <v>1571137.21</v>
      </c>
      <c r="AB1065" s="17">
        <f>VLOOKUP(J1065,Budget!$J$2:$AB$2575,5,FALSE)</f>
        <v>372745.07</v>
      </c>
    </row>
    <row r="1066" spans="1:28" x14ac:dyDescent="0.2">
      <c r="A1066" t="s">
        <v>1633</v>
      </c>
      <c r="B1066" t="s">
        <v>1634</v>
      </c>
      <c r="C1066" t="s">
        <v>1418</v>
      </c>
      <c r="D1066" t="s">
        <v>1593</v>
      </c>
      <c r="E1066" t="s">
        <v>952</v>
      </c>
      <c r="F1066" t="s">
        <v>953</v>
      </c>
      <c r="G1066" t="s">
        <v>19</v>
      </c>
      <c r="H1066" t="s">
        <v>20</v>
      </c>
      <c r="I1066" t="s">
        <v>21</v>
      </c>
      <c r="J1066" t="s">
        <v>1636</v>
      </c>
      <c r="K1066" s="3">
        <v>0</v>
      </c>
      <c r="L1066" s="3">
        <v>0</v>
      </c>
      <c r="M1066" s="3">
        <v>3332.4212062620459</v>
      </c>
      <c r="N1066" s="3">
        <v>0</v>
      </c>
      <c r="O1066" s="3">
        <v>833.10530156551147</v>
      </c>
      <c r="P1066" s="9">
        <f t="shared" si="88"/>
        <v>833.10530156551135</v>
      </c>
      <c r="Q1066" s="9">
        <f t="shared" si="92"/>
        <v>833.10530156551135</v>
      </c>
      <c r="R1066" s="9">
        <f t="shared" si="92"/>
        <v>833.10530156551135</v>
      </c>
      <c r="S1066" s="9">
        <f t="shared" si="92"/>
        <v>833.10530156551135</v>
      </c>
      <c r="T1066" s="9">
        <f t="shared" si="92"/>
        <v>833.10530156551135</v>
      </c>
      <c r="U1066" s="9">
        <f t="shared" si="92"/>
        <v>833.10530156551135</v>
      </c>
      <c r="V1066" s="9">
        <f t="shared" si="92"/>
        <v>833.10530156551135</v>
      </c>
      <c r="W1066" s="3">
        <f t="shared" si="91"/>
        <v>4165.526507827557</v>
      </c>
      <c r="X1066" s="3">
        <f t="shared" si="89"/>
        <v>9997.2636187861353</v>
      </c>
      <c r="Y1066" s="3">
        <f>VLOOKUP(J1066,[1]BD!$J$2:$W$2575,14,FALSE)</f>
        <v>27600</v>
      </c>
      <c r="Z1066" s="3">
        <f t="shared" si="90"/>
        <v>17602.736381213865</v>
      </c>
      <c r="AA1066" s="17">
        <f>VLOOKUP(J1066,Budget!$J$2:$AB$2575,19,FALSE)</f>
        <v>13800</v>
      </c>
      <c r="AB1066" s="17">
        <f>VLOOKUP(J1066,Budget!$J$2:$AB$2575,5,FALSE)</f>
        <v>0</v>
      </c>
    </row>
    <row r="1067" spans="1:28" x14ac:dyDescent="0.2">
      <c r="A1067" t="s">
        <v>1633</v>
      </c>
      <c r="B1067" t="s">
        <v>1634</v>
      </c>
      <c r="C1067" t="s">
        <v>1418</v>
      </c>
      <c r="D1067" t="s">
        <v>1593</v>
      </c>
      <c r="E1067" t="s">
        <v>952</v>
      </c>
      <c r="F1067" t="s">
        <v>953</v>
      </c>
      <c r="G1067" t="s">
        <v>23</v>
      </c>
      <c r="H1067" t="s">
        <v>24</v>
      </c>
      <c r="I1067" t="s">
        <v>21</v>
      </c>
      <c r="J1067" t="s">
        <v>1637</v>
      </c>
      <c r="K1067" s="3">
        <v>0</v>
      </c>
      <c r="L1067" s="3">
        <v>0</v>
      </c>
      <c r="M1067" s="3">
        <v>5759.6267842823199</v>
      </c>
      <c r="N1067" s="3">
        <v>0</v>
      </c>
      <c r="O1067" s="3">
        <v>1439.90669607058</v>
      </c>
      <c r="P1067" s="9">
        <f t="shared" si="88"/>
        <v>1439.90669607058</v>
      </c>
      <c r="Q1067" s="9">
        <f t="shared" si="92"/>
        <v>1439.90669607058</v>
      </c>
      <c r="R1067" s="9">
        <f t="shared" si="92"/>
        <v>1439.90669607058</v>
      </c>
      <c r="S1067" s="9">
        <f t="shared" si="92"/>
        <v>1439.90669607058</v>
      </c>
      <c r="T1067" s="9">
        <f t="shared" si="92"/>
        <v>1439.90669607058</v>
      </c>
      <c r="U1067" s="9">
        <f t="shared" si="92"/>
        <v>1439.90669607058</v>
      </c>
      <c r="V1067" s="9">
        <f t="shared" si="92"/>
        <v>1439.90669607058</v>
      </c>
      <c r="W1067" s="3">
        <f t="shared" si="91"/>
        <v>7199.5334803529004</v>
      </c>
      <c r="X1067" s="3">
        <f t="shared" si="89"/>
        <v>17278.880352846962</v>
      </c>
      <c r="Y1067" s="3">
        <f>VLOOKUP(J1067,[1]BD!$J$2:$W$2575,14,FALSE)</f>
        <v>22400</v>
      </c>
      <c r="Z1067" s="3">
        <f t="shared" si="90"/>
        <v>5121.1196471530384</v>
      </c>
      <c r="AA1067" s="17">
        <f>VLOOKUP(J1067,Budget!$J$2:$AB$2575,19,FALSE)</f>
        <v>11200</v>
      </c>
      <c r="AB1067" s="17">
        <f>VLOOKUP(J1067,Budget!$J$2:$AB$2575,5,FALSE)</f>
        <v>0</v>
      </c>
    </row>
    <row r="1068" spans="1:28" x14ac:dyDescent="0.2">
      <c r="A1068" t="s">
        <v>1633</v>
      </c>
      <c r="B1068" t="s">
        <v>1634</v>
      </c>
      <c r="C1068" t="s">
        <v>1418</v>
      </c>
      <c r="D1068" t="s">
        <v>1593</v>
      </c>
      <c r="E1068" t="s">
        <v>952</v>
      </c>
      <c r="F1068" t="s">
        <v>953</v>
      </c>
      <c r="G1068" t="s">
        <v>26</v>
      </c>
      <c r="H1068" t="s">
        <v>27</v>
      </c>
      <c r="I1068" t="s">
        <v>21</v>
      </c>
      <c r="J1068" t="s">
        <v>1638</v>
      </c>
      <c r="K1068" s="3">
        <v>0</v>
      </c>
      <c r="L1068" s="3">
        <v>0</v>
      </c>
      <c r="M1068" s="3">
        <v>748.95060565159565</v>
      </c>
      <c r="N1068" s="3">
        <v>0</v>
      </c>
      <c r="O1068" s="3">
        <v>187.23765141289891</v>
      </c>
      <c r="P1068" s="9">
        <f t="shared" si="88"/>
        <v>187.23765141289891</v>
      </c>
      <c r="Q1068" s="9">
        <f t="shared" si="92"/>
        <v>187.23765141289891</v>
      </c>
      <c r="R1068" s="9">
        <f t="shared" si="92"/>
        <v>187.23765141289891</v>
      </c>
      <c r="S1068" s="9">
        <f t="shared" si="92"/>
        <v>187.23765141289891</v>
      </c>
      <c r="T1068" s="9">
        <f t="shared" si="92"/>
        <v>187.23765141289891</v>
      </c>
      <c r="U1068" s="9">
        <f t="shared" si="92"/>
        <v>187.23765141289891</v>
      </c>
      <c r="V1068" s="9">
        <f t="shared" si="92"/>
        <v>187.23765141289891</v>
      </c>
      <c r="W1068" s="3">
        <f t="shared" si="91"/>
        <v>936.18825706449456</v>
      </c>
      <c r="X1068" s="3">
        <f t="shared" si="89"/>
        <v>2246.851816954787</v>
      </c>
      <c r="Y1068" s="3">
        <f>VLOOKUP(J1068,[1]BD!$J$2:$W$2575,14,FALSE)</f>
        <v>6478.8732394366189</v>
      </c>
      <c r="Z1068" s="3">
        <f t="shared" si="90"/>
        <v>4232.0214224818319</v>
      </c>
      <c r="AA1068" s="17">
        <f>VLOOKUP(J1068,Budget!$J$2:$AB$2575,19,FALSE)</f>
        <v>3239.4366197183094</v>
      </c>
      <c r="AB1068" s="17">
        <f>VLOOKUP(J1068,Budget!$J$2:$AB$2575,5,FALSE)</f>
        <v>0</v>
      </c>
    </row>
    <row r="1069" spans="1:28" x14ac:dyDescent="0.2">
      <c r="A1069" t="s">
        <v>1633</v>
      </c>
      <c r="B1069" t="s">
        <v>1634</v>
      </c>
      <c r="C1069" t="s">
        <v>1418</v>
      </c>
      <c r="D1069" t="s">
        <v>1593</v>
      </c>
      <c r="E1069" t="s">
        <v>952</v>
      </c>
      <c r="F1069" t="s">
        <v>953</v>
      </c>
      <c r="G1069" t="s">
        <v>29</v>
      </c>
      <c r="H1069" t="s">
        <v>30</v>
      </c>
      <c r="I1069" t="s">
        <v>21</v>
      </c>
      <c r="J1069" t="s">
        <v>1639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9">
        <f t="shared" si="88"/>
        <v>0</v>
      </c>
      <c r="Q1069" s="9">
        <f t="shared" si="92"/>
        <v>0</v>
      </c>
      <c r="R1069" s="9">
        <f t="shared" si="92"/>
        <v>0</v>
      </c>
      <c r="S1069" s="9">
        <f t="shared" si="92"/>
        <v>0</v>
      </c>
      <c r="T1069" s="9">
        <f t="shared" si="92"/>
        <v>0</v>
      </c>
      <c r="U1069" s="9">
        <f t="shared" si="92"/>
        <v>0</v>
      </c>
      <c r="V1069" s="9">
        <f t="shared" si="92"/>
        <v>0</v>
      </c>
      <c r="W1069" s="3">
        <f t="shared" si="91"/>
        <v>0</v>
      </c>
      <c r="X1069" s="3">
        <f t="shared" si="89"/>
        <v>0</v>
      </c>
      <c r="Y1069" s="3">
        <f>VLOOKUP(J1069,[1]BD!$J$2:$W$2575,14,FALSE)</f>
        <v>8050</v>
      </c>
      <c r="Z1069" s="3">
        <f t="shared" si="90"/>
        <v>8050</v>
      </c>
      <c r="AA1069" s="17">
        <f>VLOOKUP(J1069,Budget!$J$2:$AB$2575,19,FALSE)</f>
        <v>0</v>
      </c>
      <c r="AB1069" s="17">
        <f>VLOOKUP(J1069,Budget!$J$2:$AB$2575,5,FALSE)</f>
        <v>0</v>
      </c>
    </row>
    <row r="1070" spans="1:28" x14ac:dyDescent="0.2">
      <c r="A1070" t="s">
        <v>1633</v>
      </c>
      <c r="B1070" t="s">
        <v>1634</v>
      </c>
      <c r="C1070" t="s">
        <v>1418</v>
      </c>
      <c r="D1070" t="s">
        <v>1593</v>
      </c>
      <c r="E1070" t="s">
        <v>952</v>
      </c>
      <c r="F1070" t="s">
        <v>953</v>
      </c>
      <c r="G1070" t="s">
        <v>32</v>
      </c>
      <c r="H1070" t="s">
        <v>33</v>
      </c>
      <c r="I1070" t="s">
        <v>21</v>
      </c>
      <c r="J1070" t="s">
        <v>1640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9">
        <f t="shared" si="88"/>
        <v>0</v>
      </c>
      <c r="Q1070" s="9">
        <f t="shared" si="92"/>
        <v>0</v>
      </c>
      <c r="R1070" s="9">
        <f t="shared" si="92"/>
        <v>0</v>
      </c>
      <c r="S1070" s="9">
        <f t="shared" si="92"/>
        <v>0</v>
      </c>
      <c r="T1070" s="9">
        <f t="shared" si="92"/>
        <v>0</v>
      </c>
      <c r="U1070" s="9">
        <f t="shared" si="92"/>
        <v>0</v>
      </c>
      <c r="V1070" s="9">
        <f t="shared" si="92"/>
        <v>0</v>
      </c>
      <c r="W1070" s="3">
        <f t="shared" si="91"/>
        <v>0</v>
      </c>
      <c r="X1070" s="3">
        <f t="shared" si="89"/>
        <v>0</v>
      </c>
      <c r="Y1070" s="3">
        <f>VLOOKUP(J1070,[1]BD!$J$2:$W$2575,14,FALSE)</f>
        <v>3000</v>
      </c>
      <c r="Z1070" s="3">
        <f t="shared" si="90"/>
        <v>3000</v>
      </c>
      <c r="AA1070" s="17">
        <f>VLOOKUP(J1070,Budget!$J$2:$AB$2575,19,FALSE)</f>
        <v>0</v>
      </c>
      <c r="AB1070" s="17">
        <f>VLOOKUP(J1070,Budget!$J$2:$AB$2575,5,FALSE)</f>
        <v>0</v>
      </c>
    </row>
    <row r="1071" spans="1:28" x14ac:dyDescent="0.2">
      <c r="A1071" t="s">
        <v>1633</v>
      </c>
      <c r="B1071" t="s">
        <v>1634</v>
      </c>
      <c r="C1071" t="s">
        <v>1418</v>
      </c>
      <c r="D1071" t="s">
        <v>1593</v>
      </c>
      <c r="E1071" t="s">
        <v>952</v>
      </c>
      <c r="F1071" t="s">
        <v>953</v>
      </c>
      <c r="G1071" t="s">
        <v>35</v>
      </c>
      <c r="H1071" t="s">
        <v>36</v>
      </c>
      <c r="I1071" t="s">
        <v>21</v>
      </c>
      <c r="J1071" t="s">
        <v>1641</v>
      </c>
      <c r="K1071" s="3">
        <v>0</v>
      </c>
      <c r="L1071" s="3">
        <v>0</v>
      </c>
      <c r="M1071" s="3">
        <v>47.18095710161969</v>
      </c>
      <c r="N1071" s="3">
        <v>0</v>
      </c>
      <c r="O1071" s="3">
        <v>11.795239275404922</v>
      </c>
      <c r="P1071" s="9">
        <f t="shared" si="88"/>
        <v>11.795239275404922</v>
      </c>
      <c r="Q1071" s="9">
        <f t="shared" si="92"/>
        <v>11.795239275404922</v>
      </c>
      <c r="R1071" s="9">
        <f t="shared" si="92"/>
        <v>11.795239275404922</v>
      </c>
      <c r="S1071" s="9">
        <f t="shared" si="92"/>
        <v>11.795239275404922</v>
      </c>
      <c r="T1071" s="9">
        <f t="shared" si="92"/>
        <v>11.795239275404922</v>
      </c>
      <c r="U1071" s="9">
        <f t="shared" si="92"/>
        <v>11.795239275404922</v>
      </c>
      <c r="V1071" s="9">
        <f t="shared" si="92"/>
        <v>11.795239275404922</v>
      </c>
      <c r="W1071" s="3">
        <f t="shared" si="91"/>
        <v>58.976196377024614</v>
      </c>
      <c r="X1071" s="3">
        <f t="shared" si="89"/>
        <v>141.54287130485906</v>
      </c>
      <c r="Y1071" s="3">
        <f>VLOOKUP(J1071,[1]BD!$J$2:$W$2575,14,FALSE)</f>
        <v>1440</v>
      </c>
      <c r="Z1071" s="3">
        <f t="shared" si="90"/>
        <v>1298.4571286951409</v>
      </c>
      <c r="AA1071" s="17">
        <f>VLOOKUP(J1071,Budget!$J$2:$AB$2575,19,FALSE)</f>
        <v>720</v>
      </c>
      <c r="AB1071" s="17">
        <f>VLOOKUP(J1071,Budget!$J$2:$AB$2575,5,FALSE)</f>
        <v>0</v>
      </c>
    </row>
    <row r="1072" spans="1:28" x14ac:dyDescent="0.2">
      <c r="A1072" t="s">
        <v>1633</v>
      </c>
      <c r="B1072" t="s">
        <v>1634</v>
      </c>
      <c r="C1072" t="s">
        <v>1418</v>
      </c>
      <c r="D1072" t="s">
        <v>1593</v>
      </c>
      <c r="E1072" t="s">
        <v>952</v>
      </c>
      <c r="F1072" t="s">
        <v>953</v>
      </c>
      <c r="G1072" t="s">
        <v>38</v>
      </c>
      <c r="H1072" t="s">
        <v>39</v>
      </c>
      <c r="I1072" t="s">
        <v>21</v>
      </c>
      <c r="J1072" t="s">
        <v>1642</v>
      </c>
      <c r="K1072" s="3">
        <v>25932.964088053104</v>
      </c>
      <c r="L1072" s="3">
        <v>11503.918790382811</v>
      </c>
      <c r="M1072" s="3">
        <v>7379.622989843012</v>
      </c>
      <c r="N1072" s="3">
        <v>17042.399678380112</v>
      </c>
      <c r="O1072" s="3">
        <v>15464.726386664759</v>
      </c>
      <c r="P1072" s="9">
        <f t="shared" si="88"/>
        <v>15464.726386664759</v>
      </c>
      <c r="Q1072" s="9">
        <f t="shared" si="92"/>
        <v>15464.726386664759</v>
      </c>
      <c r="R1072" s="9">
        <f t="shared" ref="Q1072:V1114" si="93">SUM($K1072:$O1072)/5</f>
        <v>15464.726386664759</v>
      </c>
      <c r="S1072" s="9">
        <f t="shared" si="93"/>
        <v>15464.726386664759</v>
      </c>
      <c r="T1072" s="9">
        <f t="shared" si="93"/>
        <v>15464.726386664759</v>
      </c>
      <c r="U1072" s="9">
        <f t="shared" si="93"/>
        <v>15464.726386664759</v>
      </c>
      <c r="V1072" s="9">
        <f t="shared" si="93"/>
        <v>15464.726386664759</v>
      </c>
      <c r="W1072" s="3">
        <f t="shared" si="91"/>
        <v>77323.631933323792</v>
      </c>
      <c r="X1072" s="3">
        <f t="shared" si="89"/>
        <v>185576.71663997709</v>
      </c>
      <c r="Y1072" s="3">
        <f>VLOOKUP(J1072,[1]BD!$J$2:$W$2575,14,FALSE)</f>
        <v>223236</v>
      </c>
      <c r="Z1072" s="3">
        <f t="shared" si="90"/>
        <v>37659.283360022906</v>
      </c>
      <c r="AA1072" s="17">
        <f>VLOOKUP(J1072,Budget!$J$2:$AB$2575,19,FALSE)</f>
        <v>93015</v>
      </c>
      <c r="AB1072" s="17">
        <f>VLOOKUP(J1072,Budget!$J$2:$AB$2575,5,FALSE)</f>
        <v>18603</v>
      </c>
    </row>
    <row r="1073" spans="1:28" x14ac:dyDescent="0.2">
      <c r="A1073" t="s">
        <v>1633</v>
      </c>
      <c r="B1073" t="s">
        <v>1634</v>
      </c>
      <c r="C1073" t="s">
        <v>1418</v>
      </c>
      <c r="D1073" t="s">
        <v>1593</v>
      </c>
      <c r="E1073" t="s">
        <v>952</v>
      </c>
      <c r="F1073" t="s">
        <v>953</v>
      </c>
      <c r="G1073" t="s">
        <v>41</v>
      </c>
      <c r="H1073" t="s">
        <v>42</v>
      </c>
      <c r="I1073" t="s">
        <v>21</v>
      </c>
      <c r="J1073" t="s">
        <v>1643</v>
      </c>
      <c r="K1073" s="3">
        <v>638.86176425336623</v>
      </c>
      <c r="L1073" s="3">
        <v>5667.2395043336282</v>
      </c>
      <c r="M1073" s="3">
        <v>2567.4225116980356</v>
      </c>
      <c r="N1073" s="3">
        <v>6640.6354363397195</v>
      </c>
      <c r="O1073" s="3">
        <v>3878.5398041561875</v>
      </c>
      <c r="P1073" s="9">
        <f t="shared" si="88"/>
        <v>3878.5398041561871</v>
      </c>
      <c r="Q1073" s="9">
        <f t="shared" si="93"/>
        <v>3878.5398041561871</v>
      </c>
      <c r="R1073" s="9">
        <f t="shared" si="93"/>
        <v>3878.5398041561871</v>
      </c>
      <c r="S1073" s="9">
        <f t="shared" si="93"/>
        <v>3878.5398041561871</v>
      </c>
      <c r="T1073" s="9">
        <f t="shared" si="93"/>
        <v>3878.5398041561871</v>
      </c>
      <c r="U1073" s="9">
        <f t="shared" si="93"/>
        <v>3878.5398041561871</v>
      </c>
      <c r="V1073" s="9">
        <f t="shared" si="93"/>
        <v>3878.5398041561871</v>
      </c>
      <c r="W1073" s="3">
        <f t="shared" si="91"/>
        <v>19392.699020780936</v>
      </c>
      <c r="X1073" s="3">
        <f t="shared" si="89"/>
        <v>46542.477649874236</v>
      </c>
      <c r="Y1073" s="3">
        <f>VLOOKUP(J1073,[1]BD!$J$2:$W$2575,14,FALSE)</f>
        <v>70908</v>
      </c>
      <c r="Z1073" s="3">
        <f t="shared" si="90"/>
        <v>24365.522350125764</v>
      </c>
      <c r="AA1073" s="17">
        <f>VLOOKUP(J1073,Budget!$J$2:$AB$2575,19,FALSE)</f>
        <v>29545</v>
      </c>
      <c r="AB1073" s="17">
        <f>VLOOKUP(J1073,Budget!$J$2:$AB$2575,5,FALSE)</f>
        <v>5909</v>
      </c>
    </row>
    <row r="1074" spans="1:28" x14ac:dyDescent="0.2">
      <c r="A1074" t="s">
        <v>1633</v>
      </c>
      <c r="B1074" t="s">
        <v>1634</v>
      </c>
      <c r="C1074" t="s">
        <v>1418</v>
      </c>
      <c r="D1074" t="s">
        <v>1593</v>
      </c>
      <c r="E1074" t="s">
        <v>952</v>
      </c>
      <c r="F1074" t="s">
        <v>953</v>
      </c>
      <c r="G1074" t="s">
        <v>44</v>
      </c>
      <c r="H1074" t="s">
        <v>45</v>
      </c>
      <c r="I1074" t="s">
        <v>21</v>
      </c>
      <c r="J1074" t="s">
        <v>1644</v>
      </c>
      <c r="K1074" s="3">
        <v>724.41265915519205</v>
      </c>
      <c r="L1074" s="3">
        <v>804.17159726254226</v>
      </c>
      <c r="M1074" s="3">
        <v>716.29370477492546</v>
      </c>
      <c r="N1074" s="3">
        <v>421.66537750319696</v>
      </c>
      <c r="O1074" s="3">
        <v>666.63583467396415</v>
      </c>
      <c r="P1074" s="9">
        <f t="shared" si="88"/>
        <v>666.63583467396415</v>
      </c>
      <c r="Q1074" s="9">
        <f t="shared" si="93"/>
        <v>666.63583467396415</v>
      </c>
      <c r="R1074" s="9">
        <f t="shared" si="93"/>
        <v>666.63583467396415</v>
      </c>
      <c r="S1074" s="9">
        <f t="shared" si="93"/>
        <v>666.63583467396415</v>
      </c>
      <c r="T1074" s="9">
        <f t="shared" si="93"/>
        <v>666.63583467396415</v>
      </c>
      <c r="U1074" s="9">
        <f t="shared" si="93"/>
        <v>666.63583467396415</v>
      </c>
      <c r="V1074" s="9">
        <f t="shared" si="93"/>
        <v>666.63583467396415</v>
      </c>
      <c r="W1074" s="3">
        <f t="shared" si="91"/>
        <v>3333.179173369821</v>
      </c>
      <c r="X1074" s="3">
        <f t="shared" si="89"/>
        <v>7999.6300160875717</v>
      </c>
      <c r="Y1074" s="3">
        <f>VLOOKUP(J1074,[1]BD!$J$2:$W$2575,14,FALSE)</f>
        <v>8000</v>
      </c>
      <c r="Z1074" s="3">
        <f t="shared" si="90"/>
        <v>0.3699839124283244</v>
      </c>
      <c r="AA1074" s="17">
        <f>VLOOKUP(J1074,Budget!$J$2:$AB$2575,19,FALSE)</f>
        <v>3333.333333333333</v>
      </c>
      <c r="AB1074" s="17">
        <f>VLOOKUP(J1074,Budget!$J$2:$AB$2575,5,FALSE)</f>
        <v>666.66666666666663</v>
      </c>
    </row>
    <row r="1075" spans="1:28" x14ac:dyDescent="0.2">
      <c r="A1075" t="s">
        <v>1633</v>
      </c>
      <c r="B1075" t="s">
        <v>1634</v>
      </c>
      <c r="C1075" t="s">
        <v>1418</v>
      </c>
      <c r="D1075" t="s">
        <v>1593</v>
      </c>
      <c r="E1075" t="s">
        <v>952</v>
      </c>
      <c r="F1075" t="s">
        <v>953</v>
      </c>
      <c r="G1075" t="s">
        <v>50</v>
      </c>
      <c r="H1075" t="s">
        <v>51</v>
      </c>
      <c r="I1075" t="s">
        <v>21</v>
      </c>
      <c r="J1075" t="s">
        <v>1645</v>
      </c>
      <c r="K1075" s="3">
        <v>12899.861888893853</v>
      </c>
      <c r="L1075" s="3">
        <v>79409.481985811464</v>
      </c>
      <c r="M1075" s="3">
        <v>37101.789332578839</v>
      </c>
      <c r="N1075" s="3">
        <v>92780.063253109009</v>
      </c>
      <c r="O1075" s="3">
        <v>55547.799115098285</v>
      </c>
      <c r="P1075" s="9">
        <f t="shared" si="88"/>
        <v>55547.799115098293</v>
      </c>
      <c r="Q1075" s="9">
        <f t="shared" si="93"/>
        <v>55547.799115098293</v>
      </c>
      <c r="R1075" s="9">
        <f t="shared" si="93"/>
        <v>55547.799115098293</v>
      </c>
      <c r="S1075" s="9">
        <f t="shared" si="93"/>
        <v>55547.799115098293</v>
      </c>
      <c r="T1075" s="9">
        <f t="shared" si="93"/>
        <v>55547.799115098293</v>
      </c>
      <c r="U1075" s="9">
        <f t="shared" si="93"/>
        <v>55547.799115098293</v>
      </c>
      <c r="V1075" s="9">
        <f t="shared" si="93"/>
        <v>55547.799115098293</v>
      </c>
      <c r="W1075" s="3">
        <f t="shared" si="91"/>
        <v>277738.99557549146</v>
      </c>
      <c r="X1075" s="3">
        <f t="shared" si="89"/>
        <v>666573.58938117966</v>
      </c>
      <c r="Y1075" s="3">
        <f>VLOOKUP(J1075,[1]BD!$J$2:$W$2575,14,FALSE)</f>
        <v>704880</v>
      </c>
      <c r="Z1075" s="3">
        <f t="shared" si="90"/>
        <v>38306.410618820344</v>
      </c>
      <c r="AA1075" s="17">
        <f>VLOOKUP(J1075,Budget!$J$2:$AB$2575,19,FALSE)</f>
        <v>293700</v>
      </c>
      <c r="AB1075" s="17">
        <f>VLOOKUP(J1075,Budget!$J$2:$AB$2575,5,FALSE)</f>
        <v>58740</v>
      </c>
    </row>
    <row r="1076" spans="1:28" x14ac:dyDescent="0.2">
      <c r="A1076" t="s">
        <v>1633</v>
      </c>
      <c r="B1076" t="s">
        <v>1634</v>
      </c>
      <c r="C1076" t="s">
        <v>1418</v>
      </c>
      <c r="D1076" t="s">
        <v>1593</v>
      </c>
      <c r="E1076" t="s">
        <v>952</v>
      </c>
      <c r="F1076" t="s">
        <v>953</v>
      </c>
      <c r="G1076" t="s">
        <v>765</v>
      </c>
      <c r="H1076" t="s">
        <v>766</v>
      </c>
      <c r="I1076" t="s">
        <v>21</v>
      </c>
      <c r="J1076" t="s">
        <v>1646</v>
      </c>
      <c r="K1076" s="3">
        <v>31501.296104895213</v>
      </c>
      <c r="L1076" s="3">
        <v>11046.255549109575</v>
      </c>
      <c r="M1076" s="3">
        <v>39269.327111124148</v>
      </c>
      <c r="N1076" s="3">
        <v>14860.648897200101</v>
      </c>
      <c r="O1076" s="3">
        <v>24169.381915582257</v>
      </c>
      <c r="P1076" s="9">
        <f t="shared" si="88"/>
        <v>24169.381915582257</v>
      </c>
      <c r="Q1076" s="9">
        <f t="shared" si="93"/>
        <v>24169.381915582257</v>
      </c>
      <c r="R1076" s="9">
        <f t="shared" si="93"/>
        <v>24169.381915582257</v>
      </c>
      <c r="S1076" s="9">
        <f t="shared" si="93"/>
        <v>24169.381915582257</v>
      </c>
      <c r="T1076" s="9">
        <f t="shared" si="93"/>
        <v>24169.381915582257</v>
      </c>
      <c r="U1076" s="9">
        <f t="shared" si="93"/>
        <v>24169.381915582257</v>
      </c>
      <c r="V1076" s="9">
        <f t="shared" si="93"/>
        <v>24169.381915582257</v>
      </c>
      <c r="W1076" s="3">
        <f t="shared" si="91"/>
        <v>120846.90957791128</v>
      </c>
      <c r="X1076" s="3">
        <f t="shared" si="89"/>
        <v>290032.58298698708</v>
      </c>
      <c r="Y1076" s="3">
        <f>VLOOKUP(J1076,[1]BD!$J$2:$W$2575,14,FALSE)</f>
        <v>384000</v>
      </c>
      <c r="Z1076" s="3">
        <f t="shared" si="90"/>
        <v>93967.417013012921</v>
      </c>
      <c r="AA1076" s="17">
        <f>VLOOKUP(J1076,Budget!$J$2:$AB$2575,19,FALSE)</f>
        <v>160000</v>
      </c>
      <c r="AB1076" s="17">
        <f>VLOOKUP(J1076,Budget!$J$2:$AB$2575,5,FALSE)</f>
        <v>32000</v>
      </c>
    </row>
    <row r="1077" spans="1:28" x14ac:dyDescent="0.2">
      <c r="A1077" t="s">
        <v>1633</v>
      </c>
      <c r="B1077" t="s">
        <v>1634</v>
      </c>
      <c r="C1077" t="s">
        <v>1418</v>
      </c>
      <c r="D1077" t="s">
        <v>1593</v>
      </c>
      <c r="E1077" t="s">
        <v>952</v>
      </c>
      <c r="F1077" t="s">
        <v>953</v>
      </c>
      <c r="G1077" t="s">
        <v>925</v>
      </c>
      <c r="H1077" t="s">
        <v>926</v>
      </c>
      <c r="I1077" t="s">
        <v>21</v>
      </c>
      <c r="J1077" t="s">
        <v>1647</v>
      </c>
      <c r="K1077" s="3">
        <v>724566.30073516851</v>
      </c>
      <c r="L1077" s="3">
        <v>68950.42645544355</v>
      </c>
      <c r="M1077" s="3">
        <v>804033.8649872184</v>
      </c>
      <c r="N1077" s="3">
        <v>1131662.4566002188</v>
      </c>
      <c r="O1077" s="3">
        <v>682303.26219451241</v>
      </c>
      <c r="P1077" s="9">
        <f t="shared" ref="P1077:P1140" si="94">SUM($K1077:$O1077)/5</f>
        <v>682303.26219451241</v>
      </c>
      <c r="Q1077" s="9">
        <f t="shared" si="93"/>
        <v>682303.26219451241</v>
      </c>
      <c r="R1077" s="9">
        <f t="shared" si="93"/>
        <v>682303.26219451241</v>
      </c>
      <c r="S1077" s="9">
        <f t="shared" si="93"/>
        <v>682303.26219451241</v>
      </c>
      <c r="T1077" s="9">
        <f t="shared" si="93"/>
        <v>682303.26219451241</v>
      </c>
      <c r="U1077" s="9">
        <f t="shared" si="93"/>
        <v>682303.26219451241</v>
      </c>
      <c r="V1077" s="9">
        <f t="shared" si="93"/>
        <v>682303.26219451241</v>
      </c>
      <c r="W1077" s="3">
        <f t="shared" si="91"/>
        <v>3411516.3109725621</v>
      </c>
      <c r="X1077" s="3">
        <f t="shared" si="89"/>
        <v>8187639.1463341489</v>
      </c>
      <c r="Y1077" s="3">
        <f>VLOOKUP(J1077,[1]BD!$J$2:$W$2575,14,FALSE)</f>
        <v>7069320</v>
      </c>
      <c r="Z1077" s="3">
        <f t="shared" si="90"/>
        <v>-1118319.1463341489</v>
      </c>
      <c r="AA1077" s="17">
        <f>VLOOKUP(J1077,Budget!$J$2:$AB$2575,19,FALSE)</f>
        <v>2945550</v>
      </c>
      <c r="AB1077" s="17">
        <f>VLOOKUP(J1077,Budget!$J$2:$AB$2575,5,FALSE)</f>
        <v>589110</v>
      </c>
    </row>
    <row r="1078" spans="1:28" x14ac:dyDescent="0.2">
      <c r="A1078" t="s">
        <v>1633</v>
      </c>
      <c r="B1078" t="s">
        <v>1634</v>
      </c>
      <c r="C1078" t="s">
        <v>1418</v>
      </c>
      <c r="D1078" t="s">
        <v>1593</v>
      </c>
      <c r="E1078" t="s">
        <v>952</v>
      </c>
      <c r="F1078" t="s">
        <v>953</v>
      </c>
      <c r="G1078" t="s">
        <v>1119</v>
      </c>
      <c r="H1078" t="s">
        <v>1120</v>
      </c>
      <c r="I1078" t="s">
        <v>21</v>
      </c>
      <c r="J1078" t="s">
        <v>1648</v>
      </c>
      <c r="K1078" s="3">
        <v>1139.655007190056</v>
      </c>
      <c r="L1078" s="3">
        <v>459.26094497781776</v>
      </c>
      <c r="M1078" s="3">
        <v>3002.5288314350564</v>
      </c>
      <c r="N1078" s="3">
        <v>3191.6197383833014</v>
      </c>
      <c r="O1078" s="3">
        <v>1948.2661304965579</v>
      </c>
      <c r="P1078" s="9">
        <f t="shared" si="94"/>
        <v>1948.2661304965579</v>
      </c>
      <c r="Q1078" s="9">
        <f t="shared" si="93"/>
        <v>1948.2661304965579</v>
      </c>
      <c r="R1078" s="9">
        <f t="shared" si="93"/>
        <v>1948.2661304965579</v>
      </c>
      <c r="S1078" s="9">
        <f t="shared" si="93"/>
        <v>1948.2661304965579</v>
      </c>
      <c r="T1078" s="9">
        <f t="shared" si="93"/>
        <v>1948.2661304965579</v>
      </c>
      <c r="U1078" s="9">
        <f t="shared" si="93"/>
        <v>1948.2661304965579</v>
      </c>
      <c r="V1078" s="9">
        <f t="shared" si="93"/>
        <v>1948.2661304965579</v>
      </c>
      <c r="W1078" s="3">
        <f t="shared" si="91"/>
        <v>9741.3306524827894</v>
      </c>
      <c r="X1078" s="3">
        <f t="shared" si="89"/>
        <v>23379.1935659587</v>
      </c>
      <c r="Y1078" s="3">
        <f>VLOOKUP(J1078,[1]BD!$J$2:$W$2575,14,FALSE)</f>
        <v>42253.521126760563</v>
      </c>
      <c r="Z1078" s="3">
        <f t="shared" si="90"/>
        <v>18874.327560801863</v>
      </c>
      <c r="AA1078" s="17">
        <f>VLOOKUP(J1078,Budget!$J$2:$AB$2575,19,FALSE)</f>
        <v>17605.633802816901</v>
      </c>
      <c r="AB1078" s="17">
        <f>VLOOKUP(J1078,Budget!$J$2:$AB$2575,5,FALSE)</f>
        <v>3521.1267605633802</v>
      </c>
    </row>
    <row r="1079" spans="1:28" x14ac:dyDescent="0.2">
      <c r="A1079" t="s">
        <v>1633</v>
      </c>
      <c r="B1079" t="s">
        <v>1634</v>
      </c>
      <c r="C1079" t="s">
        <v>1418</v>
      </c>
      <c r="D1079" t="s">
        <v>1593</v>
      </c>
      <c r="E1079" t="s">
        <v>1649</v>
      </c>
      <c r="F1079" t="s">
        <v>1650</v>
      </c>
      <c r="G1079" t="s">
        <v>642</v>
      </c>
      <c r="H1079" t="s">
        <v>643</v>
      </c>
      <c r="I1079" t="s">
        <v>644</v>
      </c>
      <c r="J1079" t="s">
        <v>1651</v>
      </c>
      <c r="K1079" s="3">
        <v>7128.653281137601</v>
      </c>
      <c r="L1079" s="3">
        <v>89881.552460065694</v>
      </c>
      <c r="M1079" s="3">
        <v>2205.0998211915726</v>
      </c>
      <c r="N1079" s="3">
        <v>66079.179175698431</v>
      </c>
      <c r="O1079" s="3">
        <v>41323.621184523319</v>
      </c>
      <c r="P1079" s="9">
        <f t="shared" si="94"/>
        <v>41323.621184523319</v>
      </c>
      <c r="Q1079" s="9">
        <f t="shared" si="93"/>
        <v>41323.621184523319</v>
      </c>
      <c r="R1079" s="9">
        <f t="shared" si="93"/>
        <v>41323.621184523319</v>
      </c>
      <c r="S1079" s="9">
        <f t="shared" si="93"/>
        <v>41323.621184523319</v>
      </c>
      <c r="T1079" s="9">
        <f t="shared" si="93"/>
        <v>41323.621184523319</v>
      </c>
      <c r="U1079" s="9">
        <f t="shared" si="93"/>
        <v>41323.621184523319</v>
      </c>
      <c r="V1079" s="9">
        <f t="shared" si="93"/>
        <v>41323.621184523319</v>
      </c>
      <c r="W1079" s="3">
        <f t="shared" si="91"/>
        <v>206618.10592261661</v>
      </c>
      <c r="X1079" s="3">
        <f t="shared" si="89"/>
        <v>495883.45421427995</v>
      </c>
      <c r="Y1079" s="3">
        <f>VLOOKUP(J1079,[1]BD!$J$2:$W$2575,14,FALSE)</f>
        <v>684066.55249999999</v>
      </c>
      <c r="Z1079" s="3">
        <f t="shared" si="90"/>
        <v>188183.09828572004</v>
      </c>
      <c r="AA1079" s="17">
        <f>VLOOKUP(J1079,Budget!$J$2:$AB$2575,19,FALSE)</f>
        <v>302146.27970000001</v>
      </c>
      <c r="AB1079" s="17">
        <f>VLOOKUP(J1079,Budget!$J$2:$AB$2575,5,FALSE)</f>
        <v>62314.177399999993</v>
      </c>
    </row>
    <row r="1080" spans="1:28" x14ac:dyDescent="0.2">
      <c r="A1080" t="s">
        <v>1633</v>
      </c>
      <c r="B1080" t="s">
        <v>1634</v>
      </c>
      <c r="C1080" t="s">
        <v>1418</v>
      </c>
      <c r="D1080" t="s">
        <v>1593</v>
      </c>
      <c r="E1080" t="s">
        <v>1649</v>
      </c>
      <c r="F1080" t="s">
        <v>1650</v>
      </c>
      <c r="G1080" t="s">
        <v>1652</v>
      </c>
      <c r="H1080" t="s">
        <v>1653</v>
      </c>
      <c r="I1080" t="s">
        <v>179</v>
      </c>
      <c r="J1080" t="s">
        <v>1654</v>
      </c>
      <c r="K1080" s="3">
        <v>24624.934624506819</v>
      </c>
      <c r="L1080" s="3">
        <v>66002.399146137701</v>
      </c>
      <c r="M1080" s="3">
        <v>41874.886209742835</v>
      </c>
      <c r="N1080" s="3">
        <v>564.77233708707547</v>
      </c>
      <c r="O1080" s="3">
        <v>33266.748079368612</v>
      </c>
      <c r="P1080" s="9">
        <f t="shared" si="94"/>
        <v>33266.748079368612</v>
      </c>
      <c r="Q1080" s="9">
        <f t="shared" si="93"/>
        <v>33266.748079368612</v>
      </c>
      <c r="R1080" s="9">
        <f t="shared" si="93"/>
        <v>33266.748079368612</v>
      </c>
      <c r="S1080" s="9">
        <f t="shared" si="93"/>
        <v>33266.748079368612</v>
      </c>
      <c r="T1080" s="9">
        <f t="shared" si="93"/>
        <v>33266.748079368612</v>
      </c>
      <c r="U1080" s="9">
        <f t="shared" si="93"/>
        <v>33266.748079368612</v>
      </c>
      <c r="V1080" s="9">
        <f t="shared" si="93"/>
        <v>33266.748079368612</v>
      </c>
      <c r="W1080" s="3">
        <f t="shared" si="91"/>
        <v>166333.74039684306</v>
      </c>
      <c r="X1080" s="3">
        <f t="shared" si="89"/>
        <v>399200.97695242334</v>
      </c>
      <c r="Y1080" s="3">
        <f>VLOOKUP(J1080,[1]BD!$J$2:$W$2575,14,FALSE)</f>
        <v>573568.17800000007</v>
      </c>
      <c r="Z1080" s="3">
        <f t="shared" si="90"/>
        <v>174367.20104757673</v>
      </c>
      <c r="AA1080" s="17">
        <f>VLOOKUP(J1080,Budget!$J$2:$AB$2575,19,FALSE)</f>
        <v>253340.09920000003</v>
      </c>
      <c r="AB1080" s="17">
        <f>VLOOKUP(J1080,Budget!$J$2:$AB$2575,5,FALSE)</f>
        <v>52248.468000000001</v>
      </c>
    </row>
    <row r="1081" spans="1:28" x14ac:dyDescent="0.2">
      <c r="A1081" t="s">
        <v>1633</v>
      </c>
      <c r="B1081" t="s">
        <v>1634</v>
      </c>
      <c r="C1081" t="s">
        <v>1418</v>
      </c>
      <c r="D1081" t="s">
        <v>1593</v>
      </c>
      <c r="E1081" t="s">
        <v>1655</v>
      </c>
      <c r="F1081" t="s">
        <v>1656</v>
      </c>
      <c r="G1081" t="s">
        <v>642</v>
      </c>
      <c r="H1081" t="s">
        <v>643</v>
      </c>
      <c r="I1081" t="s">
        <v>644</v>
      </c>
      <c r="J1081" t="s">
        <v>1657</v>
      </c>
      <c r="K1081" s="3">
        <v>46894.594128277677</v>
      </c>
      <c r="L1081" s="3">
        <v>37532.661834472718</v>
      </c>
      <c r="M1081" s="3">
        <v>300259.78878889687</v>
      </c>
      <c r="N1081" s="3">
        <v>491339.52359333338</v>
      </c>
      <c r="O1081" s="3">
        <v>219006.64208624518</v>
      </c>
      <c r="P1081" s="9">
        <f t="shared" si="94"/>
        <v>219006.64208624518</v>
      </c>
      <c r="Q1081" s="9">
        <f t="shared" si="93"/>
        <v>219006.64208624518</v>
      </c>
      <c r="R1081" s="9">
        <f t="shared" si="93"/>
        <v>219006.64208624518</v>
      </c>
      <c r="S1081" s="9">
        <f t="shared" si="93"/>
        <v>219006.64208624518</v>
      </c>
      <c r="T1081" s="9">
        <f t="shared" si="93"/>
        <v>219006.64208624518</v>
      </c>
      <c r="U1081" s="9">
        <f t="shared" si="93"/>
        <v>219006.64208624518</v>
      </c>
      <c r="V1081" s="9">
        <f t="shared" si="93"/>
        <v>219006.64208624518</v>
      </c>
      <c r="W1081" s="3">
        <f t="shared" si="91"/>
        <v>1095033.2104312258</v>
      </c>
      <c r="X1081" s="3">
        <f t="shared" si="89"/>
        <v>2628079.7050349419</v>
      </c>
      <c r="Y1081" s="3">
        <f>VLOOKUP(J1081,[1]BD!$J$2:$W$2575,14,FALSE)</f>
        <v>5713606.3428000007</v>
      </c>
      <c r="Z1081" s="3">
        <f t="shared" si="90"/>
        <v>3085526.6377650588</v>
      </c>
      <c r="AA1081" s="17">
        <f>VLOOKUP(J1081,Budget!$J$2:$AB$2575,19,FALSE)</f>
        <v>1835252.3810000001</v>
      </c>
      <c r="AB1081" s="17">
        <f>VLOOKUP(J1081,Budget!$J$2:$AB$2575,5,FALSE)</f>
        <v>587766.91300000006</v>
      </c>
    </row>
    <row r="1082" spans="1:28" x14ac:dyDescent="0.2">
      <c r="A1082" t="s">
        <v>1633</v>
      </c>
      <c r="B1082" t="s">
        <v>1634</v>
      </c>
      <c r="C1082" t="s">
        <v>1418</v>
      </c>
      <c r="D1082" t="s">
        <v>1593</v>
      </c>
      <c r="E1082" t="s">
        <v>1655</v>
      </c>
      <c r="F1082" t="s">
        <v>1656</v>
      </c>
      <c r="G1082" t="s">
        <v>1652</v>
      </c>
      <c r="H1082" t="s">
        <v>1653</v>
      </c>
      <c r="I1082" t="s">
        <v>179</v>
      </c>
      <c r="J1082" t="s">
        <v>1658</v>
      </c>
      <c r="K1082" s="3">
        <v>6715.5404402393324</v>
      </c>
      <c r="L1082" s="3">
        <v>33761.908190575174</v>
      </c>
      <c r="M1082" s="3">
        <v>99413.221955201283</v>
      </c>
      <c r="N1082" s="3">
        <v>151431.42459901524</v>
      </c>
      <c r="O1082" s="3">
        <v>72830.523796257767</v>
      </c>
      <c r="P1082" s="9">
        <f t="shared" si="94"/>
        <v>72830.523796257767</v>
      </c>
      <c r="Q1082" s="9">
        <f t="shared" si="93"/>
        <v>72830.523796257767</v>
      </c>
      <c r="R1082" s="9">
        <f t="shared" si="93"/>
        <v>72830.523796257767</v>
      </c>
      <c r="S1082" s="9">
        <f t="shared" si="93"/>
        <v>72830.523796257767</v>
      </c>
      <c r="T1082" s="9">
        <f t="shared" si="93"/>
        <v>72830.523796257767</v>
      </c>
      <c r="U1082" s="9">
        <f t="shared" si="93"/>
        <v>72830.523796257767</v>
      </c>
      <c r="V1082" s="9">
        <f t="shared" si="93"/>
        <v>72830.523796257767</v>
      </c>
      <c r="W1082" s="3">
        <f t="shared" si="91"/>
        <v>364152.61898128886</v>
      </c>
      <c r="X1082" s="3">
        <f t="shared" si="89"/>
        <v>873966.28555509343</v>
      </c>
      <c r="Y1082" s="3">
        <f>VLOOKUP(J1082,[1]BD!$J$2:$W$2575,14,FALSE)</f>
        <v>982807.86239999998</v>
      </c>
      <c r="Z1082" s="3">
        <f t="shared" si="90"/>
        <v>108841.57684490655</v>
      </c>
      <c r="AA1082" s="17">
        <f>VLOOKUP(J1082,Budget!$J$2:$AB$2575,19,FALSE)</f>
        <v>315685.11359999998</v>
      </c>
      <c r="AB1082" s="17">
        <f>VLOOKUP(J1082,Budget!$J$2:$AB$2575,5,FALSE)</f>
        <v>101102.86079999999</v>
      </c>
    </row>
    <row r="1083" spans="1:28" x14ac:dyDescent="0.2">
      <c r="A1083" t="s">
        <v>1633</v>
      </c>
      <c r="B1083" t="s">
        <v>1634</v>
      </c>
      <c r="C1083" t="s">
        <v>1418</v>
      </c>
      <c r="D1083" t="s">
        <v>1593</v>
      </c>
      <c r="E1083" t="s">
        <v>1659</v>
      </c>
      <c r="F1083" t="s">
        <v>1660</v>
      </c>
      <c r="G1083" t="s">
        <v>1661</v>
      </c>
      <c r="H1083" t="s">
        <v>1662</v>
      </c>
      <c r="I1083" t="s">
        <v>1663</v>
      </c>
      <c r="J1083" t="s">
        <v>1664</v>
      </c>
      <c r="K1083" s="3">
        <v>1308155.607857055</v>
      </c>
      <c r="L1083" s="3">
        <v>164451.58877463397</v>
      </c>
      <c r="M1083" s="3">
        <v>191170.75381296378</v>
      </c>
      <c r="N1083" s="3">
        <v>0</v>
      </c>
      <c r="O1083" s="3">
        <v>415944.48761116323</v>
      </c>
      <c r="P1083" s="9">
        <f t="shared" si="94"/>
        <v>415944.48761116323</v>
      </c>
      <c r="Q1083" s="9">
        <f t="shared" si="93"/>
        <v>415944.48761116323</v>
      </c>
      <c r="R1083" s="9">
        <f t="shared" si="93"/>
        <v>415944.48761116323</v>
      </c>
      <c r="S1083" s="9">
        <f t="shared" si="93"/>
        <v>415944.48761116323</v>
      </c>
      <c r="T1083" s="9">
        <f t="shared" si="93"/>
        <v>415944.48761116323</v>
      </c>
      <c r="U1083" s="9">
        <f t="shared" si="93"/>
        <v>415944.48761116323</v>
      </c>
      <c r="V1083" s="9">
        <f t="shared" si="93"/>
        <v>415944.48761116323</v>
      </c>
      <c r="W1083" s="3">
        <f t="shared" si="91"/>
        <v>2079722.4380558161</v>
      </c>
      <c r="X1083" s="3">
        <f t="shared" si="89"/>
        <v>4991333.85133396</v>
      </c>
      <c r="Y1083" s="3">
        <f>VLOOKUP(J1083,[1]BD!$J$2:$W$2575,14,FALSE)</f>
        <v>2341656</v>
      </c>
      <c r="Z1083" s="3">
        <f t="shared" si="90"/>
        <v>-2649677.85133396</v>
      </c>
      <c r="AA1083" s="17">
        <f>VLOOKUP(J1083,Budget!$J$2:$AB$2575,19,FALSE)</f>
        <v>2341656</v>
      </c>
      <c r="AB1083" s="17">
        <f>VLOOKUP(J1083,Budget!$J$2:$AB$2575,5,FALSE)</f>
        <v>0</v>
      </c>
    </row>
    <row r="1084" spans="1:28" x14ac:dyDescent="0.2">
      <c r="A1084" t="s">
        <v>1633</v>
      </c>
      <c r="B1084" t="s">
        <v>1634</v>
      </c>
      <c r="C1084" t="s">
        <v>1418</v>
      </c>
      <c r="D1084" t="s">
        <v>1593</v>
      </c>
      <c r="E1084" t="s">
        <v>1659</v>
      </c>
      <c r="F1084" t="s">
        <v>1660</v>
      </c>
      <c r="G1084" t="s">
        <v>642</v>
      </c>
      <c r="H1084" t="s">
        <v>643</v>
      </c>
      <c r="I1084" t="s">
        <v>644</v>
      </c>
      <c r="J1084" t="s">
        <v>1665</v>
      </c>
      <c r="K1084" s="3">
        <v>105620.49599713259</v>
      </c>
      <c r="L1084" s="3">
        <v>19678.094488089217</v>
      </c>
      <c r="M1084" s="3">
        <v>31223.82686729791</v>
      </c>
      <c r="N1084" s="3">
        <v>52955.329310905981</v>
      </c>
      <c r="O1084" s="3">
        <v>52369.436665856425</v>
      </c>
      <c r="P1084" s="9">
        <f t="shared" si="94"/>
        <v>52369.436665856425</v>
      </c>
      <c r="Q1084" s="9">
        <f t="shared" si="93"/>
        <v>52369.436665856425</v>
      </c>
      <c r="R1084" s="9">
        <f t="shared" si="93"/>
        <v>52369.436665856425</v>
      </c>
      <c r="S1084" s="9">
        <f t="shared" si="93"/>
        <v>52369.436665856425</v>
      </c>
      <c r="T1084" s="9">
        <f t="shared" si="93"/>
        <v>52369.436665856425</v>
      </c>
      <c r="U1084" s="9">
        <f t="shared" si="93"/>
        <v>52369.436665856425</v>
      </c>
      <c r="V1084" s="9">
        <f t="shared" si="93"/>
        <v>52369.436665856425</v>
      </c>
      <c r="W1084" s="3">
        <f t="shared" si="91"/>
        <v>261847.18332928212</v>
      </c>
      <c r="X1084" s="3">
        <f t="shared" si="89"/>
        <v>628433.23999027698</v>
      </c>
      <c r="Y1084" s="3">
        <f>VLOOKUP(J1084,[1]BD!$J$2:$W$2575,14,FALSE)</f>
        <v>1988838.9471</v>
      </c>
      <c r="Z1084" s="3">
        <f t="shared" si="90"/>
        <v>1360405.707109723</v>
      </c>
      <c r="AA1084" s="17">
        <f>VLOOKUP(J1084,Budget!$J$2:$AB$2575,19,FALSE)</f>
        <v>545496.59140000003</v>
      </c>
      <c r="AB1084" s="17">
        <f>VLOOKUP(J1084,Budget!$J$2:$AB$2575,5,FALSE)</f>
        <v>150349.6605</v>
      </c>
    </row>
    <row r="1085" spans="1:28" x14ac:dyDescent="0.2">
      <c r="A1085" t="s">
        <v>1633</v>
      </c>
      <c r="B1085" t="s">
        <v>1634</v>
      </c>
      <c r="C1085" t="s">
        <v>1418</v>
      </c>
      <c r="D1085" t="s">
        <v>1593</v>
      </c>
      <c r="E1085" t="s">
        <v>1659</v>
      </c>
      <c r="F1085" t="s">
        <v>1660</v>
      </c>
      <c r="G1085" t="s">
        <v>1652</v>
      </c>
      <c r="H1085" t="s">
        <v>1653</v>
      </c>
      <c r="I1085" t="s">
        <v>179</v>
      </c>
      <c r="J1085" t="s">
        <v>1666</v>
      </c>
      <c r="K1085" s="3">
        <v>0</v>
      </c>
      <c r="L1085" s="3">
        <v>0</v>
      </c>
      <c r="M1085" s="3">
        <v>15953.406939743601</v>
      </c>
      <c r="N1085" s="3">
        <v>34949.861670059297</v>
      </c>
      <c r="O1085" s="3">
        <v>12725.817152450725</v>
      </c>
      <c r="P1085" s="9">
        <f t="shared" si="94"/>
        <v>12725.817152450725</v>
      </c>
      <c r="Q1085" s="9">
        <f t="shared" si="93"/>
        <v>12725.817152450725</v>
      </c>
      <c r="R1085" s="9">
        <f t="shared" si="93"/>
        <v>12725.817152450725</v>
      </c>
      <c r="S1085" s="9">
        <f t="shared" si="93"/>
        <v>12725.817152450725</v>
      </c>
      <c r="T1085" s="9">
        <f t="shared" si="93"/>
        <v>12725.817152450725</v>
      </c>
      <c r="U1085" s="9">
        <f t="shared" si="93"/>
        <v>12725.817152450725</v>
      </c>
      <c r="V1085" s="9">
        <f t="shared" si="93"/>
        <v>12725.817152450725</v>
      </c>
      <c r="W1085" s="3">
        <f t="shared" si="91"/>
        <v>63629.085762253628</v>
      </c>
      <c r="X1085" s="3">
        <f t="shared" si="89"/>
        <v>152709.80582940869</v>
      </c>
      <c r="Y1085" s="3">
        <f>VLOOKUP(J1085,[1]BD!$J$2:$W$2575,14,FALSE)</f>
        <v>535703.41439999989</v>
      </c>
      <c r="Z1085" s="3">
        <f t="shared" si="90"/>
        <v>382993.6085705912</v>
      </c>
      <c r="AA1085" s="17">
        <f>VLOOKUP(J1085,Budget!$J$2:$AB$2575,19,FALSE)</f>
        <v>162921.21600000001</v>
      </c>
      <c r="AB1085" s="17">
        <f>VLOOKUP(J1085,Budget!$J$2:$AB$2575,5,FALSE)</f>
        <v>52372.771200000003</v>
      </c>
    </row>
    <row r="1086" spans="1:28" x14ac:dyDescent="0.2">
      <c r="A1086" t="s">
        <v>1633</v>
      </c>
      <c r="B1086" t="s">
        <v>1634</v>
      </c>
      <c r="C1086" t="s">
        <v>1418</v>
      </c>
      <c r="D1086" t="s">
        <v>1593</v>
      </c>
      <c r="E1086" t="s">
        <v>1667</v>
      </c>
      <c r="F1086" t="s">
        <v>1668</v>
      </c>
      <c r="G1086" t="s">
        <v>642</v>
      </c>
      <c r="H1086" t="s">
        <v>643</v>
      </c>
      <c r="I1086" t="s">
        <v>644</v>
      </c>
      <c r="J1086" t="s">
        <v>1669</v>
      </c>
      <c r="K1086" s="3">
        <v>293341.72356690577</v>
      </c>
      <c r="L1086" s="3">
        <v>71657.903639286262</v>
      </c>
      <c r="M1086" s="3">
        <v>450236.07725273172</v>
      </c>
      <c r="N1086" s="3">
        <v>1070409.4526838697</v>
      </c>
      <c r="O1086" s="3">
        <v>471411.28928569838</v>
      </c>
      <c r="P1086" s="9">
        <f t="shared" si="94"/>
        <v>471411.28928569832</v>
      </c>
      <c r="Q1086" s="9">
        <f t="shared" si="93"/>
        <v>471411.28928569832</v>
      </c>
      <c r="R1086" s="9">
        <f t="shared" si="93"/>
        <v>471411.28928569832</v>
      </c>
      <c r="S1086" s="9">
        <f t="shared" si="93"/>
        <v>471411.28928569832</v>
      </c>
      <c r="T1086" s="9">
        <f t="shared" si="93"/>
        <v>471411.28928569832</v>
      </c>
      <c r="U1086" s="9">
        <f t="shared" si="93"/>
        <v>471411.28928569832</v>
      </c>
      <c r="V1086" s="9">
        <f t="shared" si="93"/>
        <v>471411.28928569832</v>
      </c>
      <c r="W1086" s="3">
        <f t="shared" si="91"/>
        <v>2357056.4464284917</v>
      </c>
      <c r="X1086" s="3">
        <f t="shared" si="89"/>
        <v>5656935.4714283794</v>
      </c>
      <c r="Y1086" s="3">
        <f>VLOOKUP(J1086,[1]BD!$J$2:$W$2575,14,FALSE)</f>
        <v>13281381.393322587</v>
      </c>
      <c r="Z1086" s="3">
        <f t="shared" si="90"/>
        <v>7624445.9218942076</v>
      </c>
      <c r="AA1086" s="17">
        <f>VLOOKUP(J1086,Budget!$J$2:$AB$2575,19,FALSE)</f>
        <v>3604003.1388708223</v>
      </c>
      <c r="AB1086" s="17">
        <f>VLOOKUP(J1086,Budget!$J$2:$AB$2575,5,FALSE)</f>
        <v>959921.22387524194</v>
      </c>
    </row>
    <row r="1087" spans="1:28" x14ac:dyDescent="0.2">
      <c r="A1087" t="s">
        <v>1633</v>
      </c>
      <c r="B1087" t="s">
        <v>1634</v>
      </c>
      <c r="C1087" t="s">
        <v>1418</v>
      </c>
      <c r="D1087" t="s">
        <v>1593</v>
      </c>
      <c r="E1087" t="s">
        <v>1667</v>
      </c>
      <c r="F1087" t="s">
        <v>1668</v>
      </c>
      <c r="G1087" t="s">
        <v>1652</v>
      </c>
      <c r="H1087" t="s">
        <v>1653</v>
      </c>
      <c r="I1087" t="s">
        <v>179</v>
      </c>
      <c r="J1087" t="s">
        <v>1670</v>
      </c>
      <c r="K1087" s="3">
        <v>60891.70829886337</v>
      </c>
      <c r="L1087" s="3">
        <v>50501.956831160242</v>
      </c>
      <c r="M1087" s="3">
        <v>79555.109667658733</v>
      </c>
      <c r="N1087" s="3">
        <v>245642.76978167373</v>
      </c>
      <c r="O1087" s="3">
        <v>109147.88614483902</v>
      </c>
      <c r="P1087" s="9">
        <f t="shared" si="94"/>
        <v>109147.88614483902</v>
      </c>
      <c r="Q1087" s="9">
        <f t="shared" si="93"/>
        <v>109147.88614483902</v>
      </c>
      <c r="R1087" s="9">
        <f t="shared" si="93"/>
        <v>109147.88614483902</v>
      </c>
      <c r="S1087" s="9">
        <f t="shared" si="93"/>
        <v>109147.88614483902</v>
      </c>
      <c r="T1087" s="9">
        <f t="shared" si="93"/>
        <v>109147.88614483902</v>
      </c>
      <c r="U1087" s="9">
        <f t="shared" si="93"/>
        <v>109147.88614483902</v>
      </c>
      <c r="V1087" s="9">
        <f t="shared" si="93"/>
        <v>109147.88614483902</v>
      </c>
      <c r="W1087" s="3">
        <f t="shared" si="91"/>
        <v>545739.43072419509</v>
      </c>
      <c r="X1087" s="3">
        <f t="shared" ref="X1087:X1150" si="95">SUM(K1087:V1087)</f>
        <v>1309774.6337380682</v>
      </c>
      <c r="Y1087" s="3">
        <f>VLOOKUP(J1087,[1]BD!$J$2:$W$2575,14,FALSE)</f>
        <v>2255590.2048000004</v>
      </c>
      <c r="Z1087" s="3">
        <f t="shared" ref="Z1087:Z1150" si="96">Y1087-X1087</f>
        <v>945815.57106193225</v>
      </c>
      <c r="AA1087" s="17">
        <f>VLOOKUP(J1087,Budget!$J$2:$AB$2575,19,FALSE)</f>
        <v>612071.43360000011</v>
      </c>
      <c r="AB1087" s="17">
        <f>VLOOKUP(J1087,Budget!$J$2:$AB$2575,5,FALSE)</f>
        <v>163024.37760000001</v>
      </c>
    </row>
    <row r="1088" spans="1:28" x14ac:dyDescent="0.2">
      <c r="A1088" t="s">
        <v>1633</v>
      </c>
      <c r="B1088" t="s">
        <v>1634</v>
      </c>
      <c r="C1088" t="s">
        <v>1418</v>
      </c>
      <c r="D1088" t="s">
        <v>1593</v>
      </c>
      <c r="E1088" t="s">
        <v>1671</v>
      </c>
      <c r="F1088" t="s">
        <v>1672</v>
      </c>
      <c r="G1088" t="s">
        <v>347</v>
      </c>
      <c r="H1088" t="s">
        <v>348</v>
      </c>
      <c r="I1088" t="s">
        <v>17</v>
      </c>
      <c r="J1088" t="s">
        <v>1673</v>
      </c>
      <c r="K1088" s="3">
        <v>90865.395424371251</v>
      </c>
      <c r="L1088" s="3">
        <v>6492.1291854049095</v>
      </c>
      <c r="M1088" s="3">
        <v>64224.83085591063</v>
      </c>
      <c r="N1088" s="3">
        <v>180968.39910740548</v>
      </c>
      <c r="O1088" s="3">
        <v>85637.688643273068</v>
      </c>
      <c r="P1088" s="9">
        <f t="shared" si="94"/>
        <v>85637.688643273068</v>
      </c>
      <c r="Q1088" s="9">
        <f t="shared" si="93"/>
        <v>85637.688643273068</v>
      </c>
      <c r="R1088" s="9">
        <f t="shared" si="93"/>
        <v>85637.688643273068</v>
      </c>
      <c r="S1088" s="9">
        <f t="shared" si="93"/>
        <v>85637.688643273068</v>
      </c>
      <c r="T1088" s="9">
        <f t="shared" si="93"/>
        <v>85637.688643273068</v>
      </c>
      <c r="U1088" s="9">
        <f t="shared" si="93"/>
        <v>85637.688643273068</v>
      </c>
      <c r="V1088" s="9">
        <f t="shared" si="93"/>
        <v>85637.688643273068</v>
      </c>
      <c r="W1088" s="3">
        <f t="shared" si="91"/>
        <v>428188.44321636535</v>
      </c>
      <c r="X1088" s="3">
        <f t="shared" si="95"/>
        <v>1027652.2637192769</v>
      </c>
      <c r="Y1088" s="3">
        <f>VLOOKUP(J1088,[1]BD!$J$2:$W$2575,14,FALSE)</f>
        <v>5162199.33</v>
      </c>
      <c r="Z1088" s="3">
        <f t="shared" si="96"/>
        <v>4134547.0662807231</v>
      </c>
      <c r="AA1088" s="17">
        <f>VLOOKUP(J1088,Budget!$J$2:$AB$2575,19,FALSE)</f>
        <v>2024551.0899999999</v>
      </c>
      <c r="AB1088" s="17">
        <f>VLOOKUP(J1088,Budget!$J$2:$AB$2575,5,FALSE)</f>
        <v>417139.20000000001</v>
      </c>
    </row>
    <row r="1089" spans="1:28" x14ac:dyDescent="0.2">
      <c r="A1089" t="s">
        <v>1633</v>
      </c>
      <c r="B1089" t="s">
        <v>1634</v>
      </c>
      <c r="C1089" t="s">
        <v>1418</v>
      </c>
      <c r="D1089" t="s">
        <v>1593</v>
      </c>
      <c r="E1089" t="s">
        <v>1671</v>
      </c>
      <c r="F1089" t="s">
        <v>1672</v>
      </c>
      <c r="G1089" t="s">
        <v>1674</v>
      </c>
      <c r="H1089" t="s">
        <v>1675</v>
      </c>
      <c r="I1089" t="s">
        <v>175</v>
      </c>
      <c r="J1089" t="s">
        <v>1676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9">
        <f t="shared" si="94"/>
        <v>0</v>
      </c>
      <c r="Q1089" s="9">
        <f t="shared" si="93"/>
        <v>0</v>
      </c>
      <c r="R1089" s="9">
        <f t="shared" si="93"/>
        <v>0</v>
      </c>
      <c r="S1089" s="9">
        <f t="shared" si="93"/>
        <v>0</v>
      </c>
      <c r="T1089" s="9">
        <f t="shared" si="93"/>
        <v>0</v>
      </c>
      <c r="U1089" s="9">
        <f t="shared" si="93"/>
        <v>0</v>
      </c>
      <c r="V1089" s="9">
        <f t="shared" si="93"/>
        <v>0</v>
      </c>
      <c r="W1089" s="3">
        <f t="shared" si="91"/>
        <v>0</v>
      </c>
      <c r="X1089" s="3">
        <f t="shared" si="95"/>
        <v>0</v>
      </c>
      <c r="Y1089" s="3">
        <f>VLOOKUP(J1089,[1]BD!$J$2:$W$2575,14,FALSE)</f>
        <v>0</v>
      </c>
      <c r="Z1089" s="3">
        <f t="shared" si="96"/>
        <v>0</v>
      </c>
      <c r="AA1089" s="17">
        <f>VLOOKUP(J1089,Budget!$J$2:$AB$2575,19,FALSE)</f>
        <v>0</v>
      </c>
      <c r="AB1089" s="17">
        <f>VLOOKUP(J1089,Budget!$J$2:$AB$2575,5,FALSE)</f>
        <v>0</v>
      </c>
    </row>
    <row r="1090" spans="1:28" x14ac:dyDescent="0.2">
      <c r="A1090" t="s">
        <v>1633</v>
      </c>
      <c r="B1090" t="s">
        <v>1634</v>
      </c>
      <c r="C1090" t="s">
        <v>1418</v>
      </c>
      <c r="D1090" t="s">
        <v>1593</v>
      </c>
      <c r="E1090" t="s">
        <v>1677</v>
      </c>
      <c r="F1090" t="s">
        <v>1678</v>
      </c>
      <c r="G1090" t="s">
        <v>642</v>
      </c>
      <c r="H1090" t="s">
        <v>643</v>
      </c>
      <c r="I1090" t="s">
        <v>644</v>
      </c>
      <c r="J1090" t="s">
        <v>1679</v>
      </c>
      <c r="K1090" s="3">
        <v>111413.20655198861</v>
      </c>
      <c r="L1090" s="3">
        <v>112736.62759622157</v>
      </c>
      <c r="M1090" s="3">
        <v>86494.112963123072</v>
      </c>
      <c r="N1090" s="3">
        <v>39955.405643707396</v>
      </c>
      <c r="O1090" s="3">
        <v>87649.838188760157</v>
      </c>
      <c r="P1090" s="9">
        <f t="shared" si="94"/>
        <v>87649.838188760157</v>
      </c>
      <c r="Q1090" s="9">
        <f t="shared" si="93"/>
        <v>87649.838188760157</v>
      </c>
      <c r="R1090" s="9">
        <f t="shared" si="93"/>
        <v>87649.838188760157</v>
      </c>
      <c r="S1090" s="9">
        <f t="shared" si="93"/>
        <v>87649.838188760157</v>
      </c>
      <c r="T1090" s="9">
        <f t="shared" si="93"/>
        <v>87649.838188760157</v>
      </c>
      <c r="U1090" s="9">
        <f t="shared" si="93"/>
        <v>87649.838188760157</v>
      </c>
      <c r="V1090" s="9">
        <f t="shared" si="93"/>
        <v>87649.838188760157</v>
      </c>
      <c r="W1090" s="3">
        <f t="shared" si="91"/>
        <v>438249.19094380079</v>
      </c>
      <c r="X1090" s="3">
        <f t="shared" si="95"/>
        <v>1051798.0582651221</v>
      </c>
      <c r="Y1090" s="3">
        <f>VLOOKUP(J1090,[1]BD!$J$2:$W$2575,14,FALSE)</f>
        <v>858469.46789999993</v>
      </c>
      <c r="Z1090" s="3">
        <f t="shared" si="96"/>
        <v>-193328.59036512219</v>
      </c>
      <c r="AA1090" s="17">
        <f>VLOOKUP(J1090,Budget!$J$2:$AB$2575,19,FALSE)</f>
        <v>392515.02019999997</v>
      </c>
      <c r="AB1090" s="17">
        <f>VLOOKUP(J1090,Budget!$J$2:$AB$2575,5,FALSE)</f>
        <v>57520.786599999992</v>
      </c>
    </row>
    <row r="1091" spans="1:28" x14ac:dyDescent="0.2">
      <c r="A1091" t="s">
        <v>1633</v>
      </c>
      <c r="B1091" t="s">
        <v>1634</v>
      </c>
      <c r="C1091" t="s">
        <v>1418</v>
      </c>
      <c r="D1091" t="s">
        <v>1593</v>
      </c>
      <c r="E1091" t="s">
        <v>1677</v>
      </c>
      <c r="F1091" t="s">
        <v>1678</v>
      </c>
      <c r="G1091" t="s">
        <v>1652</v>
      </c>
      <c r="H1091" t="s">
        <v>1653</v>
      </c>
      <c r="I1091" t="s">
        <v>179</v>
      </c>
      <c r="J1091" t="s">
        <v>1680</v>
      </c>
      <c r="K1091" s="3">
        <v>136443.60091205733</v>
      </c>
      <c r="L1091" s="3">
        <v>60761.160637996938</v>
      </c>
      <c r="M1091" s="3">
        <v>79950.403212043573</v>
      </c>
      <c r="N1091" s="3">
        <v>10562.712043884991</v>
      </c>
      <c r="O1091" s="3">
        <v>71929.469201495711</v>
      </c>
      <c r="P1091" s="9">
        <f t="shared" si="94"/>
        <v>71929.469201495711</v>
      </c>
      <c r="Q1091" s="9">
        <f t="shared" si="93"/>
        <v>71929.469201495711</v>
      </c>
      <c r="R1091" s="9">
        <f t="shared" si="93"/>
        <v>71929.469201495711</v>
      </c>
      <c r="S1091" s="9">
        <f t="shared" si="93"/>
        <v>71929.469201495711</v>
      </c>
      <c r="T1091" s="9">
        <f t="shared" si="93"/>
        <v>71929.469201495711</v>
      </c>
      <c r="U1091" s="9">
        <f t="shared" si="93"/>
        <v>71929.469201495711</v>
      </c>
      <c r="V1091" s="9">
        <f t="shared" si="93"/>
        <v>71929.469201495711</v>
      </c>
      <c r="W1091" s="3">
        <f t="shared" ref="W1091:W1154" si="97">SUM(K1091:O1091)</f>
        <v>359647.34600747854</v>
      </c>
      <c r="X1091" s="3">
        <f t="shared" si="95"/>
        <v>863153.63041794871</v>
      </c>
      <c r="Y1091" s="3">
        <f>VLOOKUP(J1091,[1]BD!$J$2:$W$2575,14,FALSE)</f>
        <v>727220.08379999991</v>
      </c>
      <c r="Z1091" s="3">
        <f t="shared" si="96"/>
        <v>-135933.5466179488</v>
      </c>
      <c r="AA1091" s="17">
        <f>VLOOKUP(J1091,Budget!$J$2:$AB$2575,19,FALSE)</f>
        <v>332504.30780000001</v>
      </c>
      <c r="AB1091" s="17">
        <f>VLOOKUP(J1091,Budget!$J$2:$AB$2575,5,FALSE)</f>
        <v>48726.570199999995</v>
      </c>
    </row>
    <row r="1092" spans="1:28" x14ac:dyDescent="0.2">
      <c r="A1092" t="s">
        <v>1633</v>
      </c>
      <c r="B1092" t="s">
        <v>1634</v>
      </c>
      <c r="C1092" t="s">
        <v>1418</v>
      </c>
      <c r="D1092" t="s">
        <v>1593</v>
      </c>
      <c r="E1092" t="s">
        <v>1681</v>
      </c>
      <c r="F1092" t="s">
        <v>1682</v>
      </c>
      <c r="G1092" t="s">
        <v>1683</v>
      </c>
      <c r="H1092" t="s">
        <v>1684</v>
      </c>
      <c r="I1092" t="s">
        <v>1685</v>
      </c>
      <c r="J1092" t="s">
        <v>1686</v>
      </c>
      <c r="K1092" s="3">
        <v>96036.926185810444</v>
      </c>
      <c r="L1092" s="3">
        <v>324108.63717557135</v>
      </c>
      <c r="M1092" s="3">
        <v>8287.1683336124588</v>
      </c>
      <c r="N1092" s="3">
        <v>95688.426951632369</v>
      </c>
      <c r="O1092" s="3">
        <v>131030.28966165664</v>
      </c>
      <c r="P1092" s="9">
        <f t="shared" si="94"/>
        <v>131030.28966165664</v>
      </c>
      <c r="Q1092" s="9">
        <f t="shared" si="93"/>
        <v>131030.28966165664</v>
      </c>
      <c r="R1092" s="9">
        <f t="shared" si="93"/>
        <v>131030.28966165664</v>
      </c>
      <c r="S1092" s="9">
        <f t="shared" si="93"/>
        <v>131030.28966165664</v>
      </c>
      <c r="T1092" s="9">
        <f t="shared" si="93"/>
        <v>131030.28966165664</v>
      </c>
      <c r="U1092" s="9">
        <f t="shared" si="93"/>
        <v>131030.28966165664</v>
      </c>
      <c r="V1092" s="9">
        <f t="shared" si="93"/>
        <v>131030.28966165664</v>
      </c>
      <c r="W1092" s="3">
        <f t="shared" si="97"/>
        <v>655151.44830828323</v>
      </c>
      <c r="X1092" s="3">
        <f t="shared" si="95"/>
        <v>1572363.4759398794</v>
      </c>
      <c r="Y1092" s="3">
        <f>VLOOKUP(J1092,[1]BD!$J$2:$W$2575,14,FALSE)</f>
        <v>2066566.6909054371</v>
      </c>
      <c r="Z1092" s="3">
        <f t="shared" si="96"/>
        <v>494203.21496555768</v>
      </c>
      <c r="AA1092" s="17">
        <f>VLOOKUP(J1092,Budget!$J$2:$AB$2575,19,FALSE)</f>
        <v>1051619.432017314</v>
      </c>
      <c r="AB1092" s="17">
        <f>VLOOKUP(J1092,Budget!$J$2:$AB$2575,5,FALSE)</f>
        <v>225851.21772093026</v>
      </c>
    </row>
    <row r="1093" spans="1:28" x14ac:dyDescent="0.2">
      <c r="A1093" t="s">
        <v>1633</v>
      </c>
      <c r="B1093" t="s">
        <v>1634</v>
      </c>
      <c r="C1093" t="s">
        <v>1418</v>
      </c>
      <c r="D1093" t="s">
        <v>1593</v>
      </c>
      <c r="E1093" t="s">
        <v>1687</v>
      </c>
      <c r="F1093" t="s">
        <v>1688</v>
      </c>
      <c r="G1093" t="s">
        <v>642</v>
      </c>
      <c r="H1093" t="s">
        <v>643</v>
      </c>
      <c r="I1093" t="s">
        <v>644</v>
      </c>
      <c r="J1093" t="s">
        <v>1689</v>
      </c>
      <c r="K1093" s="3">
        <v>104550.75907654053</v>
      </c>
      <c r="L1093" s="3">
        <v>48462.099580949041</v>
      </c>
      <c r="M1093" s="3">
        <v>70980.186163286169</v>
      </c>
      <c r="N1093" s="3">
        <v>87098.466542807088</v>
      </c>
      <c r="O1093" s="3">
        <v>77772.877840895701</v>
      </c>
      <c r="P1093" s="9">
        <f t="shared" si="94"/>
        <v>77772.877840895701</v>
      </c>
      <c r="Q1093" s="9">
        <f t="shared" si="93"/>
        <v>77772.877840895701</v>
      </c>
      <c r="R1093" s="9">
        <f t="shared" si="93"/>
        <v>77772.877840895701</v>
      </c>
      <c r="S1093" s="9">
        <f t="shared" si="93"/>
        <v>77772.877840895701</v>
      </c>
      <c r="T1093" s="9">
        <f t="shared" si="93"/>
        <v>77772.877840895701</v>
      </c>
      <c r="U1093" s="9">
        <f t="shared" si="93"/>
        <v>77772.877840895701</v>
      </c>
      <c r="V1093" s="9">
        <f t="shared" si="93"/>
        <v>77772.877840895701</v>
      </c>
      <c r="W1093" s="3">
        <f t="shared" si="97"/>
        <v>388864.38920447847</v>
      </c>
      <c r="X1093" s="3">
        <f t="shared" si="95"/>
        <v>933274.53409074817</v>
      </c>
      <c r="Y1093" s="3">
        <f>VLOOKUP(J1093,[1]BD!$J$2:$W$2575,14,FALSE)</f>
        <v>1160533.7922999999</v>
      </c>
      <c r="Z1093" s="3">
        <f t="shared" si="96"/>
        <v>227259.25820925168</v>
      </c>
      <c r="AA1093" s="17">
        <f>VLOOKUP(J1093,Budget!$J$2:$AB$2575,19,FALSE)</f>
        <v>387096.56140000001</v>
      </c>
      <c r="AB1093" s="17">
        <f>VLOOKUP(J1093,Budget!$J$2:$AB$2575,5,FALSE)</f>
        <v>72721.200700000001</v>
      </c>
    </row>
    <row r="1094" spans="1:28" x14ac:dyDescent="0.2">
      <c r="A1094" t="s">
        <v>1633</v>
      </c>
      <c r="B1094" t="s">
        <v>1634</v>
      </c>
      <c r="C1094" t="s">
        <v>1418</v>
      </c>
      <c r="D1094" t="s">
        <v>1593</v>
      </c>
      <c r="E1094" t="s">
        <v>1690</v>
      </c>
      <c r="F1094" t="s">
        <v>1691</v>
      </c>
      <c r="G1094" t="s">
        <v>1683</v>
      </c>
      <c r="H1094" t="s">
        <v>1684</v>
      </c>
      <c r="I1094" t="s">
        <v>1685</v>
      </c>
      <c r="J1094" t="s">
        <v>1692</v>
      </c>
      <c r="K1094" s="3">
        <v>6807.4958628807944</v>
      </c>
      <c r="L1094" s="3">
        <v>13254.376854368767</v>
      </c>
      <c r="M1094" s="3">
        <v>51659.247089406788</v>
      </c>
      <c r="N1094" s="3">
        <v>21723.262378197156</v>
      </c>
      <c r="O1094" s="3">
        <v>23361.095546213379</v>
      </c>
      <c r="P1094" s="9">
        <f t="shared" si="94"/>
        <v>23361.095546213379</v>
      </c>
      <c r="Q1094" s="9">
        <f t="shared" si="93"/>
        <v>23361.095546213379</v>
      </c>
      <c r="R1094" s="9">
        <f t="shared" si="93"/>
        <v>23361.095546213379</v>
      </c>
      <c r="S1094" s="9">
        <f t="shared" si="93"/>
        <v>23361.095546213379</v>
      </c>
      <c r="T1094" s="9">
        <f t="shared" si="93"/>
        <v>23361.095546213379</v>
      </c>
      <c r="U1094" s="9">
        <f t="shared" si="93"/>
        <v>23361.095546213379</v>
      </c>
      <c r="V1094" s="9">
        <f t="shared" si="93"/>
        <v>23361.095546213379</v>
      </c>
      <c r="W1094" s="3">
        <f t="shared" si="97"/>
        <v>116805.4777310669</v>
      </c>
      <c r="X1094" s="3">
        <f t="shared" si="95"/>
        <v>280333.14655456058</v>
      </c>
      <c r="Y1094" s="3">
        <f>VLOOKUP(J1094,[1]BD!$J$2:$W$2575,14,FALSE)</f>
        <v>756478.97587033338</v>
      </c>
      <c r="Z1094" s="3">
        <f t="shared" si="96"/>
        <v>476145.8293157728</v>
      </c>
      <c r="AA1094" s="17">
        <f>VLOOKUP(J1094,Budget!$J$2:$AB$2575,19,FALSE)</f>
        <v>286498.98673310736</v>
      </c>
      <c r="AB1094" s="17">
        <f>VLOOKUP(J1094,Budget!$J$2:$AB$2575,5,FALSE)</f>
        <v>61959.44840615079</v>
      </c>
    </row>
    <row r="1095" spans="1:28" x14ac:dyDescent="0.2">
      <c r="A1095" t="s">
        <v>1633</v>
      </c>
      <c r="B1095" t="s">
        <v>1634</v>
      </c>
      <c r="C1095" t="s">
        <v>1418</v>
      </c>
      <c r="D1095" t="s">
        <v>1593</v>
      </c>
      <c r="E1095" t="s">
        <v>1693</v>
      </c>
      <c r="F1095" t="s">
        <v>1694</v>
      </c>
      <c r="G1095" t="s">
        <v>1683</v>
      </c>
      <c r="H1095" t="s">
        <v>1684</v>
      </c>
      <c r="I1095" t="s">
        <v>1685</v>
      </c>
      <c r="J1095" t="s">
        <v>1695</v>
      </c>
      <c r="K1095" s="3">
        <v>2883.3324405609487</v>
      </c>
      <c r="L1095" s="3">
        <v>84707.049102549092</v>
      </c>
      <c r="M1095" s="3">
        <v>26675.626122385773</v>
      </c>
      <c r="N1095" s="3">
        <v>106271.93071296861</v>
      </c>
      <c r="O1095" s="3">
        <v>55134.484594616108</v>
      </c>
      <c r="P1095" s="9">
        <f t="shared" si="94"/>
        <v>55134.484594616108</v>
      </c>
      <c r="Q1095" s="9">
        <f t="shared" si="93"/>
        <v>55134.484594616108</v>
      </c>
      <c r="R1095" s="9">
        <f t="shared" si="93"/>
        <v>55134.484594616108</v>
      </c>
      <c r="S1095" s="9">
        <f t="shared" si="93"/>
        <v>55134.484594616108</v>
      </c>
      <c r="T1095" s="9">
        <f t="shared" si="93"/>
        <v>55134.484594616108</v>
      </c>
      <c r="U1095" s="9">
        <f t="shared" si="93"/>
        <v>55134.484594616108</v>
      </c>
      <c r="V1095" s="9">
        <f t="shared" si="93"/>
        <v>55134.484594616108</v>
      </c>
      <c r="W1095" s="3">
        <f t="shared" si="97"/>
        <v>275672.42297308054</v>
      </c>
      <c r="X1095" s="3">
        <f t="shared" si="95"/>
        <v>661613.81513539329</v>
      </c>
      <c r="Y1095" s="3">
        <f>VLOOKUP(J1095,[1]BD!$J$2:$W$2575,14,FALSE)</f>
        <v>1416779.3259833702</v>
      </c>
      <c r="Z1095" s="3">
        <f t="shared" si="96"/>
        <v>755165.5108479769</v>
      </c>
      <c r="AA1095" s="17">
        <f>VLOOKUP(J1095,Budget!$J$2:$AB$2575,19,FALSE)</f>
        <v>589146.35320164356</v>
      </c>
      <c r="AB1095" s="17">
        <f>VLOOKUP(J1095,Budget!$J$2:$AB$2575,5,FALSE)</f>
        <v>127632.61998687319</v>
      </c>
    </row>
    <row r="1096" spans="1:28" x14ac:dyDescent="0.2">
      <c r="A1096" t="s">
        <v>1633</v>
      </c>
      <c r="B1096" t="s">
        <v>1634</v>
      </c>
      <c r="C1096" t="s">
        <v>1418</v>
      </c>
      <c r="D1096" t="s">
        <v>1593</v>
      </c>
      <c r="E1096" t="s">
        <v>1696</v>
      </c>
      <c r="F1096" t="s">
        <v>1697</v>
      </c>
      <c r="G1096" t="s">
        <v>347</v>
      </c>
      <c r="H1096" t="s">
        <v>348</v>
      </c>
      <c r="I1096" t="s">
        <v>17</v>
      </c>
      <c r="J1096" t="s">
        <v>1698</v>
      </c>
      <c r="K1096" s="3">
        <v>3313415.2833766253</v>
      </c>
      <c r="L1096" s="3">
        <v>1007561.1007122949</v>
      </c>
      <c r="M1096" s="3">
        <v>5364982.5789983766</v>
      </c>
      <c r="N1096" s="3">
        <v>992016.2987979895</v>
      </c>
      <c r="O1096" s="3">
        <v>2669493.8154713218</v>
      </c>
      <c r="P1096" s="9">
        <f t="shared" si="94"/>
        <v>2669493.8154713218</v>
      </c>
      <c r="Q1096" s="9">
        <f t="shared" si="93"/>
        <v>2669493.8154713218</v>
      </c>
      <c r="R1096" s="9">
        <f t="shared" si="93"/>
        <v>2669493.8154713218</v>
      </c>
      <c r="S1096" s="9">
        <f t="shared" si="93"/>
        <v>2669493.8154713218</v>
      </c>
      <c r="T1096" s="9">
        <f t="shared" si="93"/>
        <v>2669493.8154713218</v>
      </c>
      <c r="U1096" s="9">
        <f t="shared" si="93"/>
        <v>2669493.8154713218</v>
      </c>
      <c r="V1096" s="9">
        <f t="shared" si="93"/>
        <v>2669493.8154713218</v>
      </c>
      <c r="W1096" s="3">
        <f t="shared" si="97"/>
        <v>13347469.077356609</v>
      </c>
      <c r="X1096" s="3">
        <f t="shared" si="95"/>
        <v>32033925.78565586</v>
      </c>
      <c r="Y1096" s="3">
        <f>VLOOKUP(J1096,[1]BD!$J$2:$W$2575,14,FALSE)</f>
        <v>34040590.920000002</v>
      </c>
      <c r="Z1096" s="3">
        <f t="shared" si="96"/>
        <v>2006665.1343441419</v>
      </c>
      <c r="AA1096" s="17">
        <f>VLOOKUP(J1096,Budget!$J$2:$AB$2575,19,FALSE)</f>
        <v>14121535.959999997</v>
      </c>
      <c r="AB1096" s="17">
        <f>VLOOKUP(J1096,Budget!$J$2:$AB$2575,5,FALSE)</f>
        <v>2828725.2</v>
      </c>
    </row>
    <row r="1097" spans="1:28" x14ac:dyDescent="0.2">
      <c r="A1097" t="s">
        <v>1633</v>
      </c>
      <c r="B1097" t="s">
        <v>1634</v>
      </c>
      <c r="C1097" t="s">
        <v>1418</v>
      </c>
      <c r="D1097" t="s">
        <v>1593</v>
      </c>
      <c r="E1097" t="s">
        <v>1696</v>
      </c>
      <c r="F1097" t="s">
        <v>1697</v>
      </c>
      <c r="G1097" t="s">
        <v>1674</v>
      </c>
      <c r="H1097" t="s">
        <v>1675</v>
      </c>
      <c r="I1097" t="s">
        <v>175</v>
      </c>
      <c r="J1097" t="s">
        <v>1699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9">
        <f t="shared" si="94"/>
        <v>0</v>
      </c>
      <c r="Q1097" s="9">
        <f t="shared" si="93"/>
        <v>0</v>
      </c>
      <c r="R1097" s="9">
        <f t="shared" si="93"/>
        <v>0</v>
      </c>
      <c r="S1097" s="9">
        <f t="shared" si="93"/>
        <v>0</v>
      </c>
      <c r="T1097" s="9">
        <f t="shared" si="93"/>
        <v>0</v>
      </c>
      <c r="U1097" s="9">
        <f t="shared" si="93"/>
        <v>0</v>
      </c>
      <c r="V1097" s="9">
        <f t="shared" si="93"/>
        <v>0</v>
      </c>
      <c r="W1097" s="3">
        <f t="shared" si="97"/>
        <v>0</v>
      </c>
      <c r="X1097" s="3">
        <f t="shared" si="95"/>
        <v>0</v>
      </c>
      <c r="Y1097" s="3">
        <f>VLOOKUP(J1097,[1]BD!$J$2:$W$2575,14,FALSE)</f>
        <v>0</v>
      </c>
      <c r="Z1097" s="3">
        <f t="shared" si="96"/>
        <v>0</v>
      </c>
      <c r="AA1097" s="17">
        <f>VLOOKUP(J1097,Budget!$J$2:$AB$2575,19,FALSE)</f>
        <v>0</v>
      </c>
      <c r="AB1097" s="17">
        <f>VLOOKUP(J1097,Budget!$J$2:$AB$2575,5,FALSE)</f>
        <v>0</v>
      </c>
    </row>
    <row r="1098" spans="1:28" x14ac:dyDescent="0.2">
      <c r="A1098" t="s">
        <v>1633</v>
      </c>
      <c r="B1098" t="s">
        <v>1634</v>
      </c>
      <c r="C1098" t="s">
        <v>1418</v>
      </c>
      <c r="D1098" t="s">
        <v>1593</v>
      </c>
      <c r="E1098" t="s">
        <v>1700</v>
      </c>
      <c r="F1098" t="s">
        <v>1701</v>
      </c>
      <c r="G1098" t="s">
        <v>642</v>
      </c>
      <c r="H1098" t="s">
        <v>643</v>
      </c>
      <c r="I1098" t="s">
        <v>644</v>
      </c>
      <c r="J1098" t="s">
        <v>1702</v>
      </c>
      <c r="K1098" s="3">
        <v>1660431.8731593946</v>
      </c>
      <c r="L1098" s="3">
        <v>160940.60581992025</v>
      </c>
      <c r="M1098" s="3">
        <v>1038758.7054587313</v>
      </c>
      <c r="N1098" s="3">
        <v>921667.32493010443</v>
      </c>
      <c r="O1098" s="3">
        <v>945449.62734203762</v>
      </c>
      <c r="P1098" s="9">
        <f t="shared" si="94"/>
        <v>945449.62734203762</v>
      </c>
      <c r="Q1098" s="9">
        <f t="shared" si="93"/>
        <v>945449.62734203762</v>
      </c>
      <c r="R1098" s="9">
        <f t="shared" si="93"/>
        <v>945449.62734203762</v>
      </c>
      <c r="S1098" s="9">
        <f t="shared" si="93"/>
        <v>945449.62734203762</v>
      </c>
      <c r="T1098" s="9">
        <f t="shared" si="93"/>
        <v>945449.62734203762</v>
      </c>
      <c r="U1098" s="9">
        <f t="shared" si="93"/>
        <v>945449.62734203762</v>
      </c>
      <c r="V1098" s="9">
        <f t="shared" si="93"/>
        <v>945449.62734203762</v>
      </c>
      <c r="W1098" s="3">
        <f t="shared" si="97"/>
        <v>4727248.1367101884</v>
      </c>
      <c r="X1098" s="3">
        <f t="shared" si="95"/>
        <v>11345395.528104452</v>
      </c>
      <c r="Y1098" s="3">
        <f>VLOOKUP(J1098,[1]BD!$J$2:$W$2575,14,FALSE)</f>
        <v>8403736.1242362745</v>
      </c>
      <c r="Z1098" s="3">
        <f t="shared" si="96"/>
        <v>-2941659.4038681779</v>
      </c>
      <c r="AA1098" s="17">
        <f>VLOOKUP(J1098,Budget!$J$2:$AB$2575,19,FALSE)</f>
        <v>5851183.447554471</v>
      </c>
      <c r="AB1098" s="17">
        <f>VLOOKUP(J1098,Budget!$J$2:$AB$2575,5,FALSE)</f>
        <v>951857.33267863991</v>
      </c>
    </row>
    <row r="1099" spans="1:28" x14ac:dyDescent="0.2">
      <c r="A1099" t="s">
        <v>1633</v>
      </c>
      <c r="B1099" t="s">
        <v>1634</v>
      </c>
      <c r="C1099" t="s">
        <v>1418</v>
      </c>
      <c r="D1099" t="s">
        <v>1593</v>
      </c>
      <c r="E1099" t="s">
        <v>1700</v>
      </c>
      <c r="F1099" t="s">
        <v>1701</v>
      </c>
      <c r="G1099" t="s">
        <v>1652</v>
      </c>
      <c r="H1099" t="s">
        <v>1653</v>
      </c>
      <c r="I1099" t="s">
        <v>179</v>
      </c>
      <c r="J1099" t="s">
        <v>1703</v>
      </c>
      <c r="K1099" s="3">
        <v>149965.35230123249</v>
      </c>
      <c r="L1099" s="3">
        <v>395886.71423511585</v>
      </c>
      <c r="M1099" s="3">
        <v>233215.69552576475</v>
      </c>
      <c r="N1099" s="3">
        <v>307839.4471378554</v>
      </c>
      <c r="O1099" s="3">
        <v>271726.80229999212</v>
      </c>
      <c r="P1099" s="9">
        <f t="shared" si="94"/>
        <v>271726.80229999212</v>
      </c>
      <c r="Q1099" s="9">
        <f t="shared" si="93"/>
        <v>271726.80229999212</v>
      </c>
      <c r="R1099" s="9">
        <f t="shared" si="93"/>
        <v>271726.80229999212</v>
      </c>
      <c r="S1099" s="9">
        <f t="shared" si="93"/>
        <v>271726.80229999212</v>
      </c>
      <c r="T1099" s="9">
        <f t="shared" si="93"/>
        <v>271726.80229999212</v>
      </c>
      <c r="U1099" s="9">
        <f t="shared" si="93"/>
        <v>271726.80229999212</v>
      </c>
      <c r="V1099" s="9">
        <f t="shared" si="93"/>
        <v>271726.80229999212</v>
      </c>
      <c r="W1099" s="3">
        <f t="shared" si="97"/>
        <v>1358634.0114999607</v>
      </c>
      <c r="X1099" s="3">
        <f t="shared" si="95"/>
        <v>3260721.6275999057</v>
      </c>
      <c r="Y1099" s="3">
        <f>VLOOKUP(J1099,[1]BD!$J$2:$W$2575,14,FALSE)</f>
        <v>1449749.8368000002</v>
      </c>
      <c r="Z1099" s="3">
        <f t="shared" si="96"/>
        <v>-1810971.7907999055</v>
      </c>
      <c r="AA1099" s="17">
        <f>VLOOKUP(J1099,Budget!$J$2:$AB$2575,19,FALSE)</f>
        <v>1009402.4928000001</v>
      </c>
      <c r="AB1099" s="17">
        <f>VLOOKUP(J1099,Budget!$J$2:$AB$2575,5,FALSE)</f>
        <v>164207.31840000002</v>
      </c>
    </row>
    <row r="1100" spans="1:28" x14ac:dyDescent="0.2">
      <c r="A1100" t="s">
        <v>1633</v>
      </c>
      <c r="B1100" t="s">
        <v>1634</v>
      </c>
      <c r="C1100" t="s">
        <v>1418</v>
      </c>
      <c r="D1100" t="s">
        <v>1593</v>
      </c>
      <c r="E1100" t="s">
        <v>1704</v>
      </c>
      <c r="F1100" t="s">
        <v>1705</v>
      </c>
      <c r="G1100" t="s">
        <v>642</v>
      </c>
      <c r="H1100" t="s">
        <v>643</v>
      </c>
      <c r="I1100" t="s">
        <v>644</v>
      </c>
      <c r="J1100" t="s">
        <v>1706</v>
      </c>
      <c r="K1100" s="3">
        <v>136910.9842333296</v>
      </c>
      <c r="L1100" s="3">
        <v>92822.486526884721</v>
      </c>
      <c r="M1100" s="3">
        <v>75355.604247622934</v>
      </c>
      <c r="N1100" s="3">
        <v>148816.63443440563</v>
      </c>
      <c r="O1100" s="3">
        <v>113476.42736056072</v>
      </c>
      <c r="P1100" s="9">
        <f t="shared" si="94"/>
        <v>113476.42736056072</v>
      </c>
      <c r="Q1100" s="9">
        <f t="shared" si="93"/>
        <v>113476.42736056072</v>
      </c>
      <c r="R1100" s="9">
        <f t="shared" si="93"/>
        <v>113476.42736056072</v>
      </c>
      <c r="S1100" s="9">
        <f t="shared" si="93"/>
        <v>113476.42736056072</v>
      </c>
      <c r="T1100" s="9">
        <f t="shared" si="93"/>
        <v>113476.42736056072</v>
      </c>
      <c r="U1100" s="9">
        <f t="shared" si="93"/>
        <v>113476.42736056072</v>
      </c>
      <c r="V1100" s="9">
        <f t="shared" si="93"/>
        <v>113476.42736056072</v>
      </c>
      <c r="W1100" s="3">
        <f t="shared" si="97"/>
        <v>567382.13680280361</v>
      </c>
      <c r="X1100" s="3">
        <f t="shared" si="95"/>
        <v>1361717.1283267287</v>
      </c>
      <c r="Y1100" s="3">
        <f>VLOOKUP(J1100,[1]BD!$J$2:$W$2575,14,FALSE)</f>
        <v>2184719.9020000002</v>
      </c>
      <c r="Z1100" s="3">
        <f t="shared" si="96"/>
        <v>823002.77367327153</v>
      </c>
      <c r="AA1100" s="17">
        <f>VLOOKUP(J1100,Budget!$J$2:$AB$2575,19,FALSE)</f>
        <v>910312.26800000004</v>
      </c>
      <c r="AB1100" s="17">
        <f>VLOOKUP(J1100,Budget!$J$2:$AB$2575,5,FALSE)</f>
        <v>201752.7825</v>
      </c>
    </row>
    <row r="1101" spans="1:28" x14ac:dyDescent="0.2">
      <c r="A1101" t="s">
        <v>1633</v>
      </c>
      <c r="B1101" t="s">
        <v>1634</v>
      </c>
      <c r="C1101" t="s">
        <v>1418</v>
      </c>
      <c r="D1101" t="s">
        <v>1593</v>
      </c>
      <c r="E1101" t="s">
        <v>1704</v>
      </c>
      <c r="F1101" t="s">
        <v>1705</v>
      </c>
      <c r="G1101" t="s">
        <v>1652</v>
      </c>
      <c r="H1101" t="s">
        <v>1653</v>
      </c>
      <c r="I1101" t="s">
        <v>179</v>
      </c>
      <c r="J1101" t="s">
        <v>1707</v>
      </c>
      <c r="K1101" s="3">
        <v>34638.965959383633</v>
      </c>
      <c r="L1101" s="3">
        <v>16221.542472509333</v>
      </c>
      <c r="M1101" s="3">
        <v>94407.095160736819</v>
      </c>
      <c r="N1101" s="3">
        <v>50142.118963941182</v>
      </c>
      <c r="O1101" s="3">
        <v>48852.430639142738</v>
      </c>
      <c r="P1101" s="9">
        <f t="shared" si="94"/>
        <v>48852.430639142738</v>
      </c>
      <c r="Q1101" s="9">
        <f t="shared" si="93"/>
        <v>48852.430639142738</v>
      </c>
      <c r="R1101" s="9">
        <f t="shared" si="93"/>
        <v>48852.430639142738</v>
      </c>
      <c r="S1101" s="9">
        <f t="shared" si="93"/>
        <v>48852.430639142738</v>
      </c>
      <c r="T1101" s="9">
        <f t="shared" si="93"/>
        <v>48852.430639142738</v>
      </c>
      <c r="U1101" s="9">
        <f t="shared" si="93"/>
        <v>48852.430639142738</v>
      </c>
      <c r="V1101" s="9">
        <f t="shared" si="93"/>
        <v>48852.430639142738</v>
      </c>
      <c r="W1101" s="3">
        <f t="shared" si="97"/>
        <v>244262.1531957137</v>
      </c>
      <c r="X1101" s="3">
        <f t="shared" si="95"/>
        <v>586229.16766971292</v>
      </c>
      <c r="Y1101" s="3">
        <f>VLOOKUP(J1101,[1]BD!$J$2:$W$2575,14,FALSE)</f>
        <v>597941.10479999986</v>
      </c>
      <c r="Z1101" s="3">
        <f t="shared" si="96"/>
        <v>11711.93713028694</v>
      </c>
      <c r="AA1101" s="17">
        <f>VLOOKUP(J1101,Budget!$J$2:$AB$2575,19,FALSE)</f>
        <v>249145.49530422682</v>
      </c>
      <c r="AB1101" s="17">
        <f>VLOOKUP(J1101,Budget!$J$2:$AB$2575,5,FALSE)</f>
        <v>55218.188135578806</v>
      </c>
    </row>
    <row r="1102" spans="1:28" x14ac:dyDescent="0.2">
      <c r="A1102" t="s">
        <v>1633</v>
      </c>
      <c r="B1102" t="s">
        <v>1634</v>
      </c>
      <c r="C1102" t="s">
        <v>1418</v>
      </c>
      <c r="D1102" t="s">
        <v>1593</v>
      </c>
      <c r="E1102" t="s">
        <v>1708</v>
      </c>
      <c r="F1102" t="s">
        <v>1709</v>
      </c>
      <c r="G1102" t="s">
        <v>642</v>
      </c>
      <c r="H1102" t="s">
        <v>643</v>
      </c>
      <c r="I1102" t="s">
        <v>644</v>
      </c>
      <c r="J1102" t="s">
        <v>1710</v>
      </c>
      <c r="K1102" s="3">
        <v>3916.9672975200342</v>
      </c>
      <c r="L1102" s="3">
        <v>2448.6491534045567</v>
      </c>
      <c r="M1102" s="3">
        <v>30767.190389419469</v>
      </c>
      <c r="N1102" s="3">
        <v>79275.366722375024</v>
      </c>
      <c r="O1102" s="3">
        <v>29102.04339067977</v>
      </c>
      <c r="P1102" s="9">
        <f t="shared" si="94"/>
        <v>29102.043390679766</v>
      </c>
      <c r="Q1102" s="9">
        <f t="shared" si="93"/>
        <v>29102.043390679766</v>
      </c>
      <c r="R1102" s="9">
        <f t="shared" si="93"/>
        <v>29102.043390679766</v>
      </c>
      <c r="S1102" s="9">
        <f t="shared" si="93"/>
        <v>29102.043390679766</v>
      </c>
      <c r="T1102" s="9">
        <f t="shared" si="93"/>
        <v>29102.043390679766</v>
      </c>
      <c r="U1102" s="9">
        <f t="shared" si="93"/>
        <v>29102.043390679766</v>
      </c>
      <c r="V1102" s="9">
        <f t="shared" si="93"/>
        <v>29102.043390679766</v>
      </c>
      <c r="W1102" s="3">
        <f t="shared" si="97"/>
        <v>145510.21695339883</v>
      </c>
      <c r="X1102" s="3">
        <f t="shared" si="95"/>
        <v>349224.52068815712</v>
      </c>
      <c r="Y1102" s="3">
        <f>VLOOKUP(J1102,[1]BD!$J$2:$W$2575,14,FALSE)</f>
        <v>939832.05499999993</v>
      </c>
      <c r="Z1102" s="3">
        <f t="shared" si="96"/>
        <v>590607.53431184287</v>
      </c>
      <c r="AA1102" s="17">
        <f>VLOOKUP(J1102,Budget!$J$2:$AB$2575,19,FALSE)</f>
        <v>405322.58250000002</v>
      </c>
      <c r="AB1102" s="17">
        <f>VLOOKUP(J1102,Budget!$J$2:$AB$2575,5,FALSE)</f>
        <v>83233.119499999986</v>
      </c>
    </row>
    <row r="1103" spans="1:28" x14ac:dyDescent="0.2">
      <c r="A1103" t="s">
        <v>1633</v>
      </c>
      <c r="B1103" t="s">
        <v>1634</v>
      </c>
      <c r="C1103" t="s">
        <v>1418</v>
      </c>
      <c r="D1103" t="s">
        <v>1593</v>
      </c>
      <c r="E1103" t="s">
        <v>1708</v>
      </c>
      <c r="F1103" t="s">
        <v>1709</v>
      </c>
      <c r="G1103" t="s">
        <v>1652</v>
      </c>
      <c r="H1103" t="s">
        <v>1653</v>
      </c>
      <c r="I1103" t="s">
        <v>179</v>
      </c>
      <c r="J1103" t="s">
        <v>1711</v>
      </c>
      <c r="K1103" s="3">
        <v>72005.478527896397</v>
      </c>
      <c r="L1103" s="3">
        <v>16651.137738116598</v>
      </c>
      <c r="M1103" s="3">
        <v>54228.905590973416</v>
      </c>
      <c r="N1103" s="3">
        <v>85179.677609527644</v>
      </c>
      <c r="O1103" s="3">
        <v>57016.299866628513</v>
      </c>
      <c r="P1103" s="9">
        <f t="shared" si="94"/>
        <v>57016.299866628506</v>
      </c>
      <c r="Q1103" s="9">
        <f t="shared" si="93"/>
        <v>57016.299866628506</v>
      </c>
      <c r="R1103" s="9">
        <f t="shared" si="93"/>
        <v>57016.299866628506</v>
      </c>
      <c r="S1103" s="9">
        <f t="shared" si="93"/>
        <v>57016.299866628506</v>
      </c>
      <c r="T1103" s="9">
        <f t="shared" si="93"/>
        <v>57016.299866628506</v>
      </c>
      <c r="U1103" s="9">
        <f t="shared" si="93"/>
        <v>57016.299866628506</v>
      </c>
      <c r="V1103" s="9">
        <f t="shared" si="93"/>
        <v>57016.299866628506</v>
      </c>
      <c r="W1103" s="3">
        <f t="shared" si="97"/>
        <v>285081.49933314254</v>
      </c>
      <c r="X1103" s="3">
        <f t="shared" si="95"/>
        <v>684195.59839954192</v>
      </c>
      <c r="Y1103" s="3">
        <f>VLOOKUP(J1103,[1]BD!$J$2:$W$2575,14,FALSE)</f>
        <v>901946.25600000005</v>
      </c>
      <c r="Z1103" s="3">
        <f t="shared" si="96"/>
        <v>217750.65760045813</v>
      </c>
      <c r="AA1103" s="17">
        <f>VLOOKUP(J1103,Budget!$J$2:$AB$2575,19,FALSE)</f>
        <v>388983.53279999999</v>
      </c>
      <c r="AB1103" s="17">
        <f>VLOOKUP(J1103,Budget!$J$2:$AB$2575,5,FALSE)</f>
        <v>79877.89439999999</v>
      </c>
    </row>
    <row r="1104" spans="1:28" x14ac:dyDescent="0.2">
      <c r="A1104" t="s">
        <v>1633</v>
      </c>
      <c r="B1104" t="s">
        <v>1634</v>
      </c>
      <c r="C1104" t="s">
        <v>1418</v>
      </c>
      <c r="D1104" t="s">
        <v>1593</v>
      </c>
      <c r="E1104" t="s">
        <v>1712</v>
      </c>
      <c r="F1104" t="s">
        <v>1713</v>
      </c>
      <c r="G1104" t="s">
        <v>642</v>
      </c>
      <c r="H1104" t="s">
        <v>643</v>
      </c>
      <c r="I1104" t="s">
        <v>644</v>
      </c>
      <c r="J1104" t="s">
        <v>1714</v>
      </c>
      <c r="K1104" s="3">
        <v>585130.04931907333</v>
      </c>
      <c r="L1104" s="3">
        <v>3120086.2519948273</v>
      </c>
      <c r="M1104" s="3">
        <v>130589.50627046739</v>
      </c>
      <c r="N1104" s="3">
        <v>45749.861677470239</v>
      </c>
      <c r="O1104" s="3">
        <v>970388.91731545946</v>
      </c>
      <c r="P1104" s="9">
        <f t="shared" si="94"/>
        <v>970388.91731545946</v>
      </c>
      <c r="Q1104" s="9">
        <f t="shared" si="93"/>
        <v>970388.91731545946</v>
      </c>
      <c r="R1104" s="9">
        <f t="shared" si="93"/>
        <v>970388.91731545946</v>
      </c>
      <c r="S1104" s="9">
        <f t="shared" si="93"/>
        <v>970388.91731545946</v>
      </c>
      <c r="T1104" s="9">
        <f t="shared" si="93"/>
        <v>970388.91731545946</v>
      </c>
      <c r="U1104" s="9">
        <f t="shared" si="93"/>
        <v>970388.91731545946</v>
      </c>
      <c r="V1104" s="9">
        <f t="shared" si="93"/>
        <v>970388.91731545946</v>
      </c>
      <c r="W1104" s="3">
        <f t="shared" si="97"/>
        <v>4851944.5865772972</v>
      </c>
      <c r="X1104" s="3">
        <f t="shared" si="95"/>
        <v>11644667.007785512</v>
      </c>
      <c r="Y1104" s="3">
        <f>VLOOKUP(J1104,[1]BD!$J$2:$W$2575,14,FALSE)</f>
        <v>51951703.263240099</v>
      </c>
      <c r="Z1104" s="3">
        <f t="shared" si="96"/>
        <v>40307036.255454585</v>
      </c>
      <c r="AA1104" s="17">
        <f>VLOOKUP(J1104,Budget!$J$2:$AB$2575,19,FALSE)</f>
        <v>21670392.011490107</v>
      </c>
      <c r="AB1104" s="17">
        <f>VLOOKUP(J1104,Budget!$J$2:$AB$2575,5,FALSE)</f>
        <v>4625254.6020401316</v>
      </c>
    </row>
    <row r="1105" spans="1:28" x14ac:dyDescent="0.2">
      <c r="A1105" t="s">
        <v>1633</v>
      </c>
      <c r="B1105" t="s">
        <v>1634</v>
      </c>
      <c r="C1105" t="s">
        <v>1418</v>
      </c>
      <c r="D1105" t="s">
        <v>1593</v>
      </c>
      <c r="E1105" t="s">
        <v>1712</v>
      </c>
      <c r="F1105" t="s">
        <v>1713</v>
      </c>
      <c r="G1105" t="s">
        <v>1652</v>
      </c>
      <c r="H1105" t="s">
        <v>1653</v>
      </c>
      <c r="I1105" t="s">
        <v>179</v>
      </c>
      <c r="J1105" t="s">
        <v>1715</v>
      </c>
      <c r="K1105" s="3">
        <v>933007.36167548411</v>
      </c>
      <c r="L1105" s="3">
        <v>2091203.931861185</v>
      </c>
      <c r="M1105" s="3">
        <v>336592.54854571208</v>
      </c>
      <c r="N1105" s="3">
        <v>3251320.0209399285</v>
      </c>
      <c r="O1105" s="3">
        <v>1653030.9657555774</v>
      </c>
      <c r="P1105" s="9">
        <f t="shared" si="94"/>
        <v>1653030.9657555774</v>
      </c>
      <c r="Q1105" s="9">
        <f t="shared" si="93"/>
        <v>1653030.9657555774</v>
      </c>
      <c r="R1105" s="9">
        <f t="shared" si="93"/>
        <v>1653030.9657555774</v>
      </c>
      <c r="S1105" s="9">
        <f t="shared" si="93"/>
        <v>1653030.9657555774</v>
      </c>
      <c r="T1105" s="9">
        <f t="shared" si="93"/>
        <v>1653030.9657555774</v>
      </c>
      <c r="U1105" s="9">
        <f t="shared" si="93"/>
        <v>1653030.9657555774</v>
      </c>
      <c r="V1105" s="9">
        <f t="shared" si="93"/>
        <v>1653030.9657555774</v>
      </c>
      <c r="W1105" s="3">
        <f t="shared" si="97"/>
        <v>8265154.8287778869</v>
      </c>
      <c r="X1105" s="3">
        <f t="shared" si="95"/>
        <v>19836371.589066934</v>
      </c>
      <c r="Y1105" s="3">
        <f>VLOOKUP(J1105,[1]BD!$J$2:$W$2575,14,FALSE)</f>
        <v>26986812.045600001</v>
      </c>
      <c r="Z1105" s="3">
        <f t="shared" si="96"/>
        <v>7150440.4565330669</v>
      </c>
      <c r="AA1105" s="17">
        <f>VLOOKUP(J1105,Budget!$J$2:$AB$2575,19,FALSE)</f>
        <v>11275589.571369372</v>
      </c>
      <c r="AB1105" s="17">
        <f>VLOOKUP(J1105,Budget!$J$2:$AB$2575,5,FALSE)</f>
        <v>2411694.9577273335</v>
      </c>
    </row>
    <row r="1106" spans="1:28" x14ac:dyDescent="0.2">
      <c r="A1106" t="s">
        <v>1633</v>
      </c>
      <c r="B1106" t="s">
        <v>1634</v>
      </c>
      <c r="C1106" t="s">
        <v>1418</v>
      </c>
      <c r="D1106" t="s">
        <v>1593</v>
      </c>
      <c r="E1106" t="s">
        <v>1716</v>
      </c>
      <c r="F1106" t="s">
        <v>1717</v>
      </c>
      <c r="G1106" t="s">
        <v>642</v>
      </c>
      <c r="H1106" t="s">
        <v>643</v>
      </c>
      <c r="I1106" t="s">
        <v>644</v>
      </c>
      <c r="J1106" t="s">
        <v>1718</v>
      </c>
      <c r="K1106" s="3">
        <v>25636.32071778936</v>
      </c>
      <c r="L1106" s="3">
        <v>41713.927581909418</v>
      </c>
      <c r="M1106" s="3">
        <v>214676.39170191431</v>
      </c>
      <c r="N1106" s="3">
        <v>461938.28374367597</v>
      </c>
      <c r="O1106" s="3">
        <v>185991.23093632224</v>
      </c>
      <c r="P1106" s="9">
        <f t="shared" si="94"/>
        <v>185991.23093632224</v>
      </c>
      <c r="Q1106" s="9">
        <f t="shared" si="93"/>
        <v>185991.23093632224</v>
      </c>
      <c r="R1106" s="9">
        <f t="shared" si="93"/>
        <v>185991.23093632224</v>
      </c>
      <c r="S1106" s="9">
        <f t="shared" si="93"/>
        <v>185991.23093632224</v>
      </c>
      <c r="T1106" s="9">
        <f t="shared" si="93"/>
        <v>185991.23093632224</v>
      </c>
      <c r="U1106" s="9">
        <f t="shared" si="93"/>
        <v>185991.23093632224</v>
      </c>
      <c r="V1106" s="9">
        <f t="shared" si="93"/>
        <v>185991.23093632224</v>
      </c>
      <c r="W1106" s="3">
        <f t="shared" si="97"/>
        <v>929956.15468161122</v>
      </c>
      <c r="X1106" s="3">
        <f t="shared" si="95"/>
        <v>2231894.7712358674</v>
      </c>
      <c r="Y1106" s="3">
        <f>VLOOKUP(J1106,[1]BD!$J$2:$W$2575,14,FALSE)</f>
        <v>4422686.3540000003</v>
      </c>
      <c r="Z1106" s="3">
        <f t="shared" si="96"/>
        <v>2190791.5827641329</v>
      </c>
      <c r="AA1106" s="17">
        <f>VLOOKUP(J1106,Budget!$J$2:$AB$2575,19,FALSE)</f>
        <v>1905985.7315000002</v>
      </c>
      <c r="AB1106" s="17">
        <f>VLOOKUP(J1106,Budget!$J$2:$AB$2575,5,FALSE)</f>
        <v>391506.82750000001</v>
      </c>
    </row>
    <row r="1107" spans="1:28" x14ac:dyDescent="0.2">
      <c r="A1107" t="s">
        <v>1633</v>
      </c>
      <c r="B1107" t="s">
        <v>1634</v>
      </c>
      <c r="C1107" t="s">
        <v>1418</v>
      </c>
      <c r="D1107" t="s">
        <v>1593</v>
      </c>
      <c r="E1107" t="s">
        <v>1716</v>
      </c>
      <c r="F1107" t="s">
        <v>1717</v>
      </c>
      <c r="G1107" t="s">
        <v>1652</v>
      </c>
      <c r="H1107" t="s">
        <v>1653</v>
      </c>
      <c r="I1107" t="s">
        <v>179</v>
      </c>
      <c r="J1107" t="s">
        <v>1719</v>
      </c>
      <c r="K1107" s="3">
        <v>67454.117357810814</v>
      </c>
      <c r="L1107" s="3">
        <v>174588.52603630468</v>
      </c>
      <c r="M1107" s="3">
        <v>28835.362409913028</v>
      </c>
      <c r="N1107" s="3">
        <v>242994.37252669575</v>
      </c>
      <c r="O1107" s="3">
        <v>128468.09458268108</v>
      </c>
      <c r="P1107" s="9">
        <f t="shared" si="94"/>
        <v>128468.09458268108</v>
      </c>
      <c r="Q1107" s="9">
        <f t="shared" si="93"/>
        <v>128468.09458268108</v>
      </c>
      <c r="R1107" s="9">
        <f t="shared" si="93"/>
        <v>128468.09458268108</v>
      </c>
      <c r="S1107" s="9">
        <f t="shared" si="93"/>
        <v>128468.09458268108</v>
      </c>
      <c r="T1107" s="9">
        <f t="shared" si="93"/>
        <v>128468.09458268108</v>
      </c>
      <c r="U1107" s="9">
        <f t="shared" si="93"/>
        <v>128468.09458268108</v>
      </c>
      <c r="V1107" s="9">
        <f t="shared" si="93"/>
        <v>128468.09458268108</v>
      </c>
      <c r="W1107" s="3">
        <f t="shared" si="97"/>
        <v>642340.47291340539</v>
      </c>
      <c r="X1107" s="3">
        <f t="shared" si="95"/>
        <v>1541617.1349921729</v>
      </c>
      <c r="Y1107" s="3">
        <f>VLOOKUP(J1107,[1]BD!$J$2:$W$2575,14,FALSE)</f>
        <v>2353714.0319999997</v>
      </c>
      <c r="Z1107" s="3">
        <f t="shared" si="96"/>
        <v>812096.89700782672</v>
      </c>
      <c r="AA1107" s="17">
        <f>VLOOKUP(J1107,Budget!$J$2:$AB$2575,19,FALSE)</f>
        <v>1014348.5183999999</v>
      </c>
      <c r="AB1107" s="17">
        <f>VLOOKUP(J1107,Budget!$J$2:$AB$2575,5,FALSE)</f>
        <v>208356.42239999998</v>
      </c>
    </row>
    <row r="1108" spans="1:28" x14ac:dyDescent="0.2">
      <c r="A1108" t="s">
        <v>1633</v>
      </c>
      <c r="B1108" t="s">
        <v>1634</v>
      </c>
      <c r="C1108" t="s">
        <v>1418</v>
      </c>
      <c r="D1108" t="s">
        <v>1593</v>
      </c>
      <c r="E1108" t="s">
        <v>1720</v>
      </c>
      <c r="F1108" t="s">
        <v>1721</v>
      </c>
      <c r="G1108" t="s">
        <v>642</v>
      </c>
      <c r="H1108" t="s">
        <v>643</v>
      </c>
      <c r="I1108" t="s">
        <v>644</v>
      </c>
      <c r="J1108" t="s">
        <v>1722</v>
      </c>
      <c r="K1108" s="3">
        <v>157617.46848189193</v>
      </c>
      <c r="L1108" s="3">
        <v>14837.300582570544</v>
      </c>
      <c r="M1108" s="3">
        <v>200066.99818815323</v>
      </c>
      <c r="N1108" s="3">
        <v>5808.2962945787385</v>
      </c>
      <c r="O1108" s="3">
        <v>94582.515886798617</v>
      </c>
      <c r="P1108" s="9">
        <f t="shared" si="94"/>
        <v>94582.515886798617</v>
      </c>
      <c r="Q1108" s="9">
        <f t="shared" si="93"/>
        <v>94582.515886798617</v>
      </c>
      <c r="R1108" s="9">
        <f t="shared" si="93"/>
        <v>94582.515886798617</v>
      </c>
      <c r="S1108" s="9">
        <f t="shared" si="93"/>
        <v>94582.515886798617</v>
      </c>
      <c r="T1108" s="9">
        <f t="shared" si="93"/>
        <v>94582.515886798617</v>
      </c>
      <c r="U1108" s="9">
        <f t="shared" si="93"/>
        <v>94582.515886798617</v>
      </c>
      <c r="V1108" s="9">
        <f t="shared" si="93"/>
        <v>94582.515886798617</v>
      </c>
      <c r="W1108" s="3">
        <f t="shared" si="97"/>
        <v>472912.57943399309</v>
      </c>
      <c r="X1108" s="3">
        <f t="shared" si="95"/>
        <v>1134990.1906415834</v>
      </c>
      <c r="Y1108" s="3">
        <f>VLOOKUP(J1108,[1]BD!$J$2:$W$2575,14,FALSE)</f>
        <v>2815168.1074999999</v>
      </c>
      <c r="Z1108" s="3">
        <f t="shared" si="96"/>
        <v>1680177.9168584165</v>
      </c>
      <c r="AA1108" s="17">
        <f>VLOOKUP(J1108,Budget!$J$2:$AB$2575,19,FALSE)</f>
        <v>1219229.2875000001</v>
      </c>
      <c r="AB1108" s="17">
        <f>VLOOKUP(J1108,Budget!$J$2:$AB$2575,5,FALSE)</f>
        <v>248653.152</v>
      </c>
    </row>
    <row r="1109" spans="1:28" x14ac:dyDescent="0.2">
      <c r="A1109" t="s">
        <v>1633</v>
      </c>
      <c r="B1109" t="s">
        <v>1634</v>
      </c>
      <c r="C1109" t="s">
        <v>1418</v>
      </c>
      <c r="D1109" t="s">
        <v>1593</v>
      </c>
      <c r="E1109" t="s">
        <v>1720</v>
      </c>
      <c r="F1109" t="s">
        <v>1721</v>
      </c>
      <c r="G1109" t="s">
        <v>1652</v>
      </c>
      <c r="H1109" t="s">
        <v>1653</v>
      </c>
      <c r="I1109" t="s">
        <v>179</v>
      </c>
      <c r="J1109" t="s">
        <v>1723</v>
      </c>
      <c r="K1109" s="3">
        <v>84422.127706075058</v>
      </c>
      <c r="L1109" s="3">
        <v>174326.22058821138</v>
      </c>
      <c r="M1109" s="3">
        <v>143722.19235100062</v>
      </c>
      <c r="N1109" s="3">
        <v>48205.753677640569</v>
      </c>
      <c r="O1109" s="3">
        <v>112669.0735807319</v>
      </c>
      <c r="P1109" s="9">
        <f t="shared" si="94"/>
        <v>112669.0735807319</v>
      </c>
      <c r="Q1109" s="9">
        <f t="shared" si="93"/>
        <v>112669.0735807319</v>
      </c>
      <c r="R1109" s="9">
        <f t="shared" si="93"/>
        <v>112669.0735807319</v>
      </c>
      <c r="S1109" s="9">
        <f t="shared" si="93"/>
        <v>112669.0735807319</v>
      </c>
      <c r="T1109" s="9">
        <f t="shared" si="93"/>
        <v>112669.0735807319</v>
      </c>
      <c r="U1109" s="9">
        <f t="shared" si="93"/>
        <v>112669.0735807319</v>
      </c>
      <c r="V1109" s="9">
        <f t="shared" si="93"/>
        <v>112669.0735807319</v>
      </c>
      <c r="W1109" s="3">
        <f t="shared" si="97"/>
        <v>563345.36790365947</v>
      </c>
      <c r="X1109" s="3">
        <f t="shared" si="95"/>
        <v>1352028.8829687827</v>
      </c>
      <c r="Y1109" s="3">
        <f>VLOOKUP(J1109,[1]BD!$J$2:$W$2575,14,FALSE)</f>
        <v>2228167.5455999998</v>
      </c>
      <c r="Z1109" s="3">
        <f t="shared" si="96"/>
        <v>876138.66263121716</v>
      </c>
      <c r="AA1109" s="17">
        <f>VLOOKUP(J1109,Budget!$J$2:$AB$2575,19,FALSE)</f>
        <v>965003.52</v>
      </c>
      <c r="AB1109" s="17">
        <f>VLOOKUP(J1109,Budget!$J$2:$AB$2575,5,FALSE)</f>
        <v>196805.61599999998</v>
      </c>
    </row>
    <row r="1110" spans="1:28" x14ac:dyDescent="0.2">
      <c r="A1110" t="s">
        <v>1633</v>
      </c>
      <c r="B1110" t="s">
        <v>1634</v>
      </c>
      <c r="C1110" t="s">
        <v>1418</v>
      </c>
      <c r="D1110" t="s">
        <v>1593</v>
      </c>
      <c r="E1110" t="s">
        <v>1724</v>
      </c>
      <c r="F1110" t="s">
        <v>1725</v>
      </c>
      <c r="G1110" t="s">
        <v>1674</v>
      </c>
      <c r="H1110" t="s">
        <v>1675</v>
      </c>
      <c r="I1110" t="s">
        <v>175</v>
      </c>
      <c r="J1110" t="s">
        <v>1726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9">
        <f t="shared" si="94"/>
        <v>0</v>
      </c>
      <c r="Q1110" s="9">
        <f t="shared" si="93"/>
        <v>0</v>
      </c>
      <c r="R1110" s="9">
        <f t="shared" si="93"/>
        <v>0</v>
      </c>
      <c r="S1110" s="9">
        <f t="shared" si="93"/>
        <v>0</v>
      </c>
      <c r="T1110" s="9">
        <f t="shared" si="93"/>
        <v>0</v>
      </c>
      <c r="U1110" s="9">
        <f t="shared" si="93"/>
        <v>0</v>
      </c>
      <c r="V1110" s="9">
        <f t="shared" si="93"/>
        <v>0</v>
      </c>
      <c r="W1110" s="3">
        <f t="shared" si="97"/>
        <v>0</v>
      </c>
      <c r="X1110" s="3">
        <f t="shared" si="95"/>
        <v>0</v>
      </c>
      <c r="Y1110" s="3">
        <f>VLOOKUP(J1110,[1]BD!$J$2:$W$2575,14,FALSE)</f>
        <v>120000</v>
      </c>
      <c r="Z1110" s="3">
        <f t="shared" si="96"/>
        <v>120000</v>
      </c>
      <c r="AA1110" s="17">
        <f>VLOOKUP(J1110,Budget!$J$2:$AB$2575,19,FALSE)</f>
        <v>0</v>
      </c>
      <c r="AB1110" s="17">
        <f>VLOOKUP(J1110,Budget!$J$2:$AB$2575,5,FALSE)</f>
        <v>0</v>
      </c>
    </row>
    <row r="1111" spans="1:28" x14ac:dyDescent="0.2">
      <c r="A1111" t="s">
        <v>1727</v>
      </c>
      <c r="B1111" t="s">
        <v>1728</v>
      </c>
      <c r="C1111" t="s">
        <v>1418</v>
      </c>
      <c r="D1111" t="s">
        <v>1593</v>
      </c>
      <c r="E1111" t="s">
        <v>952</v>
      </c>
      <c r="F1111" t="s">
        <v>953</v>
      </c>
      <c r="G1111" t="s">
        <v>15</v>
      </c>
      <c r="H1111" t="s">
        <v>16</v>
      </c>
      <c r="I1111" t="s">
        <v>17</v>
      </c>
      <c r="J1111" t="s">
        <v>1729</v>
      </c>
      <c r="K1111" s="3">
        <v>144004.41</v>
      </c>
      <c r="L1111" s="3">
        <v>119653.71</v>
      </c>
      <c r="M1111" s="3">
        <v>119653.71</v>
      </c>
      <c r="N1111" s="3">
        <v>156297.17000000001</v>
      </c>
      <c r="O1111" s="3">
        <v>134902.25</v>
      </c>
      <c r="P1111" s="9">
        <f t="shared" si="94"/>
        <v>134902.25</v>
      </c>
      <c r="Q1111" s="9">
        <f t="shared" si="93"/>
        <v>134902.25</v>
      </c>
      <c r="R1111" s="9">
        <f t="shared" si="93"/>
        <v>134902.25</v>
      </c>
      <c r="S1111" s="9">
        <f t="shared" si="93"/>
        <v>134902.25</v>
      </c>
      <c r="T1111" s="9">
        <f t="shared" si="93"/>
        <v>134902.25</v>
      </c>
      <c r="U1111" s="9">
        <f t="shared" si="93"/>
        <v>134902.25</v>
      </c>
      <c r="V1111" s="9">
        <f t="shared" si="93"/>
        <v>134902.25</v>
      </c>
      <c r="W1111" s="3">
        <f t="shared" si="97"/>
        <v>674511.25</v>
      </c>
      <c r="X1111" s="3">
        <f t="shared" si="95"/>
        <v>1618827</v>
      </c>
      <c r="Y1111" s="3">
        <f>VLOOKUP(J1111,[1]BD!$J$2:$W$2575,14,FALSE)</f>
        <v>1619325.8800000001</v>
      </c>
      <c r="Z1111" s="3">
        <f t="shared" si="96"/>
        <v>498.88000000012107</v>
      </c>
      <c r="AA1111" s="17">
        <f>VLOOKUP(J1111,Budget!$J$2:$AB$2575,19,FALSE)</f>
        <v>663611.86</v>
      </c>
      <c r="AB1111" s="17">
        <f>VLOOKUP(J1111,Budget!$J$2:$AB$2575,5,FALSE)</f>
        <v>156297.17000000001</v>
      </c>
    </row>
    <row r="1112" spans="1:28" x14ac:dyDescent="0.2">
      <c r="A1112" t="s">
        <v>1727</v>
      </c>
      <c r="B1112" t="s">
        <v>1728</v>
      </c>
      <c r="C1112" t="s">
        <v>1418</v>
      </c>
      <c r="D1112" t="s">
        <v>1593</v>
      </c>
      <c r="E1112" t="s">
        <v>952</v>
      </c>
      <c r="F1112" t="s">
        <v>953</v>
      </c>
      <c r="G1112" t="s">
        <v>347</v>
      </c>
      <c r="H1112" t="s">
        <v>348</v>
      </c>
      <c r="I1112" t="s">
        <v>17</v>
      </c>
      <c r="J1112" t="s">
        <v>1730</v>
      </c>
      <c r="K1112" s="3">
        <v>196855.19734081524</v>
      </c>
      <c r="L1112" s="3">
        <v>30244.238758939078</v>
      </c>
      <c r="M1112" s="3">
        <v>40803.650816448921</v>
      </c>
      <c r="N1112" s="3">
        <v>66382.979418067582</v>
      </c>
      <c r="O1112" s="3">
        <v>83571.516583567718</v>
      </c>
      <c r="P1112" s="9">
        <f t="shared" si="94"/>
        <v>83571.516583567718</v>
      </c>
      <c r="Q1112" s="9">
        <f t="shared" si="93"/>
        <v>83571.516583567718</v>
      </c>
      <c r="R1112" s="9">
        <f t="shared" si="93"/>
        <v>83571.516583567718</v>
      </c>
      <c r="S1112" s="9">
        <f t="shared" si="93"/>
        <v>83571.516583567718</v>
      </c>
      <c r="T1112" s="9">
        <f t="shared" si="93"/>
        <v>83571.516583567718</v>
      </c>
      <c r="U1112" s="9">
        <f t="shared" si="93"/>
        <v>83571.516583567718</v>
      </c>
      <c r="V1112" s="9">
        <f t="shared" si="93"/>
        <v>83571.516583567718</v>
      </c>
      <c r="W1112" s="3">
        <f t="shared" si="97"/>
        <v>417857.58291783859</v>
      </c>
      <c r="X1112" s="3">
        <f t="shared" si="95"/>
        <v>1002858.1990028126</v>
      </c>
      <c r="Y1112" s="3">
        <f>VLOOKUP(J1112,[1]BD!$J$2:$W$2575,14,FALSE)</f>
        <v>1760390.6500000001</v>
      </c>
      <c r="Z1112" s="3">
        <f t="shared" si="96"/>
        <v>757532.45099718752</v>
      </c>
      <c r="AA1112" s="17">
        <f>VLOOKUP(J1112,Budget!$J$2:$AB$2575,19,FALSE)</f>
        <v>737938.80999999994</v>
      </c>
      <c r="AB1112" s="17">
        <f>VLOOKUP(J1112,Budget!$J$2:$AB$2575,5,FALSE)</f>
        <v>143391.6</v>
      </c>
    </row>
    <row r="1113" spans="1:28" x14ac:dyDescent="0.2">
      <c r="A1113" t="s">
        <v>1727</v>
      </c>
      <c r="B1113" t="s">
        <v>1728</v>
      </c>
      <c r="C1113" t="s">
        <v>1418</v>
      </c>
      <c r="D1113" t="s">
        <v>1593</v>
      </c>
      <c r="E1113" t="s">
        <v>952</v>
      </c>
      <c r="F1113" t="s">
        <v>953</v>
      </c>
      <c r="G1113" t="s">
        <v>19</v>
      </c>
      <c r="H1113" t="s">
        <v>20</v>
      </c>
      <c r="I1113" t="s">
        <v>21</v>
      </c>
      <c r="J1113" t="s">
        <v>1731</v>
      </c>
      <c r="K1113" s="3">
        <v>0</v>
      </c>
      <c r="L1113" s="3">
        <v>0</v>
      </c>
      <c r="M1113" s="3">
        <v>8507.4365024768213</v>
      </c>
      <c r="N1113" s="3">
        <v>0</v>
      </c>
      <c r="O1113" s="3">
        <v>2126.8591256192053</v>
      </c>
      <c r="P1113" s="9">
        <f t="shared" si="94"/>
        <v>2126.8591256192053</v>
      </c>
      <c r="Q1113" s="9">
        <f t="shared" si="93"/>
        <v>2126.8591256192053</v>
      </c>
      <c r="R1113" s="9">
        <f t="shared" si="93"/>
        <v>2126.8591256192053</v>
      </c>
      <c r="S1113" s="9">
        <f t="shared" si="93"/>
        <v>2126.8591256192053</v>
      </c>
      <c r="T1113" s="9">
        <f t="shared" si="93"/>
        <v>2126.8591256192053</v>
      </c>
      <c r="U1113" s="9">
        <f t="shared" si="93"/>
        <v>2126.8591256192053</v>
      </c>
      <c r="V1113" s="9">
        <f t="shared" si="93"/>
        <v>2126.8591256192053</v>
      </c>
      <c r="W1113" s="3">
        <f t="shared" si="97"/>
        <v>10634.295628096026</v>
      </c>
      <c r="X1113" s="3">
        <f t="shared" si="95"/>
        <v>25522.309507430462</v>
      </c>
      <c r="Y1113" s="3">
        <f>VLOOKUP(J1113,[1]BD!$J$2:$W$2575,14,FALSE)</f>
        <v>18000</v>
      </c>
      <c r="Z1113" s="3">
        <f t="shared" si="96"/>
        <v>-7522.309507430462</v>
      </c>
      <c r="AA1113" s="17">
        <f>VLOOKUP(J1113,Budget!$J$2:$AB$2575,19,FALSE)</f>
        <v>9000</v>
      </c>
      <c r="AB1113" s="17">
        <f>VLOOKUP(J1113,Budget!$J$2:$AB$2575,5,FALSE)</f>
        <v>0</v>
      </c>
    </row>
    <row r="1114" spans="1:28" x14ac:dyDescent="0.2">
      <c r="A1114" t="s">
        <v>1727</v>
      </c>
      <c r="B1114" t="s">
        <v>1728</v>
      </c>
      <c r="C1114" t="s">
        <v>1418</v>
      </c>
      <c r="D1114" t="s">
        <v>1593</v>
      </c>
      <c r="E1114" t="s">
        <v>952</v>
      </c>
      <c r="F1114" t="s">
        <v>953</v>
      </c>
      <c r="G1114" t="s">
        <v>23</v>
      </c>
      <c r="H1114" t="s">
        <v>24</v>
      </c>
      <c r="I1114" t="s">
        <v>21</v>
      </c>
      <c r="J1114" t="s">
        <v>1732</v>
      </c>
      <c r="K1114" s="3">
        <v>0</v>
      </c>
      <c r="L1114" s="3">
        <v>0</v>
      </c>
      <c r="M1114" s="3">
        <v>3471.3650417910562</v>
      </c>
      <c r="N1114" s="3">
        <v>0</v>
      </c>
      <c r="O1114" s="3">
        <v>867.84126044776406</v>
      </c>
      <c r="P1114" s="9">
        <f t="shared" si="94"/>
        <v>867.84126044776406</v>
      </c>
      <c r="Q1114" s="9">
        <f t="shared" si="93"/>
        <v>867.84126044776406</v>
      </c>
      <c r="R1114" s="9">
        <f t="shared" si="93"/>
        <v>867.84126044776406</v>
      </c>
      <c r="S1114" s="9">
        <f t="shared" si="93"/>
        <v>867.84126044776406</v>
      </c>
      <c r="T1114" s="9">
        <f t="shared" si="93"/>
        <v>867.84126044776406</v>
      </c>
      <c r="U1114" s="9">
        <f t="shared" ref="Q1114:V1157" si="98">SUM($K1114:$O1114)/5</f>
        <v>867.84126044776406</v>
      </c>
      <c r="V1114" s="9">
        <f t="shared" si="98"/>
        <v>867.84126044776406</v>
      </c>
      <c r="W1114" s="3">
        <f t="shared" si="97"/>
        <v>4339.2063022388202</v>
      </c>
      <c r="X1114" s="3">
        <f t="shared" si="95"/>
        <v>10414.095125373169</v>
      </c>
      <c r="Y1114" s="3">
        <f>VLOOKUP(J1114,[1]BD!$J$2:$W$2575,14,FALSE)</f>
        <v>16000</v>
      </c>
      <c r="Z1114" s="3">
        <f t="shared" si="96"/>
        <v>5585.9048746268309</v>
      </c>
      <c r="AA1114" s="17">
        <f>VLOOKUP(J1114,Budget!$J$2:$AB$2575,19,FALSE)</f>
        <v>8000</v>
      </c>
      <c r="AB1114" s="17">
        <f>VLOOKUP(J1114,Budget!$J$2:$AB$2575,5,FALSE)</f>
        <v>0</v>
      </c>
    </row>
    <row r="1115" spans="1:28" x14ac:dyDescent="0.2">
      <c r="A1115" t="s">
        <v>1727</v>
      </c>
      <c r="B1115" t="s">
        <v>1728</v>
      </c>
      <c r="C1115" t="s">
        <v>1418</v>
      </c>
      <c r="D1115" t="s">
        <v>1593</v>
      </c>
      <c r="E1115" t="s">
        <v>952</v>
      </c>
      <c r="F1115" t="s">
        <v>953</v>
      </c>
      <c r="G1115" t="s">
        <v>26</v>
      </c>
      <c r="H1115" t="s">
        <v>27</v>
      </c>
      <c r="I1115" t="s">
        <v>21</v>
      </c>
      <c r="J1115" t="s">
        <v>1733</v>
      </c>
      <c r="K1115" s="3">
        <v>0</v>
      </c>
      <c r="L1115" s="3">
        <v>0</v>
      </c>
      <c r="M1115" s="3">
        <v>2763.8723285554906</v>
      </c>
      <c r="N1115" s="3">
        <v>0</v>
      </c>
      <c r="O1115" s="3">
        <v>690.96808213887266</v>
      </c>
      <c r="P1115" s="9">
        <f t="shared" si="94"/>
        <v>690.96808213887266</v>
      </c>
      <c r="Q1115" s="9">
        <f t="shared" si="98"/>
        <v>690.96808213887266</v>
      </c>
      <c r="R1115" s="9">
        <f t="shared" si="98"/>
        <v>690.96808213887266</v>
      </c>
      <c r="S1115" s="9">
        <f t="shared" si="98"/>
        <v>690.96808213887266</v>
      </c>
      <c r="T1115" s="9">
        <f t="shared" si="98"/>
        <v>690.96808213887266</v>
      </c>
      <c r="U1115" s="9">
        <f t="shared" si="98"/>
        <v>690.96808213887266</v>
      </c>
      <c r="V1115" s="9">
        <f t="shared" si="98"/>
        <v>690.96808213887266</v>
      </c>
      <c r="W1115" s="3">
        <f t="shared" si="97"/>
        <v>3454.8404106943635</v>
      </c>
      <c r="X1115" s="3">
        <f t="shared" si="95"/>
        <v>8291.6169856664728</v>
      </c>
      <c r="Y1115" s="3">
        <f>VLOOKUP(J1115,[1]BD!$J$2:$W$2575,14,FALSE)</f>
        <v>4627.7665995975849</v>
      </c>
      <c r="Z1115" s="3">
        <f t="shared" si="96"/>
        <v>-3663.8503860688879</v>
      </c>
      <c r="AA1115" s="17">
        <f>VLOOKUP(J1115,Budget!$J$2:$AB$2575,19,FALSE)</f>
        <v>2313.8832997987925</v>
      </c>
      <c r="AB1115" s="17">
        <f>VLOOKUP(J1115,Budget!$J$2:$AB$2575,5,FALSE)</f>
        <v>0</v>
      </c>
    </row>
    <row r="1116" spans="1:28" x14ac:dyDescent="0.2">
      <c r="A1116" t="s">
        <v>1727</v>
      </c>
      <c r="B1116" t="s">
        <v>1728</v>
      </c>
      <c r="C1116" t="s">
        <v>1418</v>
      </c>
      <c r="D1116" t="s">
        <v>1593</v>
      </c>
      <c r="E1116" t="s">
        <v>952</v>
      </c>
      <c r="F1116" t="s">
        <v>953</v>
      </c>
      <c r="G1116" t="s">
        <v>29</v>
      </c>
      <c r="H1116" t="s">
        <v>30</v>
      </c>
      <c r="I1116" t="s">
        <v>21</v>
      </c>
      <c r="J1116" t="s">
        <v>1734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9">
        <f t="shared" si="94"/>
        <v>0</v>
      </c>
      <c r="Q1116" s="9">
        <f t="shared" si="98"/>
        <v>0</v>
      </c>
      <c r="R1116" s="9">
        <f t="shared" si="98"/>
        <v>0</v>
      </c>
      <c r="S1116" s="9">
        <f t="shared" si="98"/>
        <v>0</v>
      </c>
      <c r="T1116" s="9">
        <f t="shared" si="98"/>
        <v>0</v>
      </c>
      <c r="U1116" s="9">
        <f t="shared" si="98"/>
        <v>0</v>
      </c>
      <c r="V1116" s="9">
        <f t="shared" si="98"/>
        <v>0</v>
      </c>
      <c r="W1116" s="3">
        <f t="shared" si="97"/>
        <v>0</v>
      </c>
      <c r="X1116" s="3">
        <f t="shared" si="95"/>
        <v>0</v>
      </c>
      <c r="Y1116" s="3">
        <f>VLOOKUP(J1116,[1]BD!$J$2:$W$2575,14,FALSE)</f>
        <v>8050</v>
      </c>
      <c r="Z1116" s="3">
        <f t="shared" si="96"/>
        <v>8050</v>
      </c>
      <c r="AA1116" s="17">
        <f>VLOOKUP(J1116,Budget!$J$2:$AB$2575,19,FALSE)</f>
        <v>0</v>
      </c>
      <c r="AB1116" s="17">
        <f>VLOOKUP(J1116,Budget!$J$2:$AB$2575,5,FALSE)</f>
        <v>0</v>
      </c>
    </row>
    <row r="1117" spans="1:28" x14ac:dyDescent="0.2">
      <c r="A1117" t="s">
        <v>1727</v>
      </c>
      <c r="B1117" t="s">
        <v>1728</v>
      </c>
      <c r="C1117" t="s">
        <v>1418</v>
      </c>
      <c r="D1117" t="s">
        <v>1593</v>
      </c>
      <c r="E1117" t="s">
        <v>952</v>
      </c>
      <c r="F1117" t="s">
        <v>953</v>
      </c>
      <c r="G1117" t="s">
        <v>32</v>
      </c>
      <c r="H1117" t="s">
        <v>33</v>
      </c>
      <c r="I1117" t="s">
        <v>21</v>
      </c>
      <c r="J1117" t="s">
        <v>1735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9">
        <f t="shared" si="94"/>
        <v>0</v>
      </c>
      <c r="Q1117" s="9">
        <f t="shared" si="98"/>
        <v>0</v>
      </c>
      <c r="R1117" s="9">
        <f t="shared" si="98"/>
        <v>0</v>
      </c>
      <c r="S1117" s="9">
        <f t="shared" si="98"/>
        <v>0</v>
      </c>
      <c r="T1117" s="9">
        <f t="shared" si="98"/>
        <v>0</v>
      </c>
      <c r="U1117" s="9">
        <f t="shared" si="98"/>
        <v>0</v>
      </c>
      <c r="V1117" s="9">
        <f t="shared" si="98"/>
        <v>0</v>
      </c>
      <c r="W1117" s="3">
        <f t="shared" si="97"/>
        <v>0</v>
      </c>
      <c r="X1117" s="3">
        <f t="shared" si="95"/>
        <v>0</v>
      </c>
      <c r="Y1117" s="3">
        <f>VLOOKUP(J1117,[1]BD!$J$2:$W$2575,14,FALSE)</f>
        <v>3000</v>
      </c>
      <c r="Z1117" s="3">
        <f t="shared" si="96"/>
        <v>3000</v>
      </c>
      <c r="AA1117" s="17">
        <f>VLOOKUP(J1117,Budget!$J$2:$AB$2575,19,FALSE)</f>
        <v>0</v>
      </c>
      <c r="AB1117" s="17">
        <f>VLOOKUP(J1117,Budget!$J$2:$AB$2575,5,FALSE)</f>
        <v>0</v>
      </c>
    </row>
    <row r="1118" spans="1:28" x14ac:dyDescent="0.2">
      <c r="A1118" t="s">
        <v>1727</v>
      </c>
      <c r="B1118" t="s">
        <v>1728</v>
      </c>
      <c r="C1118" t="s">
        <v>1418</v>
      </c>
      <c r="D1118" t="s">
        <v>1593</v>
      </c>
      <c r="E1118" t="s">
        <v>952</v>
      </c>
      <c r="F1118" t="s">
        <v>953</v>
      </c>
      <c r="G1118" t="s">
        <v>35</v>
      </c>
      <c r="H1118" t="s">
        <v>36</v>
      </c>
      <c r="I1118" t="s">
        <v>21</v>
      </c>
      <c r="J1118" t="s">
        <v>1736</v>
      </c>
      <c r="K1118" s="3">
        <v>0</v>
      </c>
      <c r="L1118" s="3">
        <v>0</v>
      </c>
      <c r="M1118" s="3">
        <v>127.2469261925108</v>
      </c>
      <c r="N1118" s="3">
        <v>0</v>
      </c>
      <c r="O1118" s="3">
        <v>31.8117315481277</v>
      </c>
      <c r="P1118" s="9">
        <f t="shared" si="94"/>
        <v>31.8117315481277</v>
      </c>
      <c r="Q1118" s="9">
        <f t="shared" si="98"/>
        <v>31.8117315481277</v>
      </c>
      <c r="R1118" s="9">
        <f t="shared" si="98"/>
        <v>31.8117315481277</v>
      </c>
      <c r="S1118" s="9">
        <f t="shared" si="98"/>
        <v>31.8117315481277</v>
      </c>
      <c r="T1118" s="9">
        <f t="shared" si="98"/>
        <v>31.8117315481277</v>
      </c>
      <c r="U1118" s="9">
        <f t="shared" si="98"/>
        <v>31.8117315481277</v>
      </c>
      <c r="V1118" s="9">
        <f t="shared" si="98"/>
        <v>31.8117315481277</v>
      </c>
      <c r="W1118" s="3">
        <f t="shared" si="97"/>
        <v>159.05865774063849</v>
      </c>
      <c r="X1118" s="3">
        <f t="shared" si="95"/>
        <v>381.74077857753235</v>
      </c>
      <c r="Y1118" s="3">
        <f>VLOOKUP(J1118,[1]BD!$J$2:$W$2575,14,FALSE)</f>
        <v>720</v>
      </c>
      <c r="Z1118" s="3">
        <f t="shared" si="96"/>
        <v>338.25922142246765</v>
      </c>
      <c r="AA1118" s="17">
        <f>VLOOKUP(J1118,Budget!$J$2:$AB$2575,19,FALSE)</f>
        <v>360</v>
      </c>
      <c r="AB1118" s="17">
        <f>VLOOKUP(J1118,Budget!$J$2:$AB$2575,5,FALSE)</f>
        <v>0</v>
      </c>
    </row>
    <row r="1119" spans="1:28" x14ac:dyDescent="0.2">
      <c r="A1119" t="s">
        <v>1727</v>
      </c>
      <c r="B1119" t="s">
        <v>1728</v>
      </c>
      <c r="C1119" t="s">
        <v>1418</v>
      </c>
      <c r="D1119" t="s">
        <v>1593</v>
      </c>
      <c r="E1119" t="s">
        <v>952</v>
      </c>
      <c r="F1119" t="s">
        <v>953</v>
      </c>
      <c r="G1119" t="s">
        <v>38</v>
      </c>
      <c r="H1119" t="s">
        <v>39</v>
      </c>
      <c r="I1119" t="s">
        <v>21</v>
      </c>
      <c r="J1119" t="s">
        <v>1737</v>
      </c>
      <c r="K1119" s="3">
        <v>9115.6985151043955</v>
      </c>
      <c r="L1119" s="3">
        <v>4554.7219695054491</v>
      </c>
      <c r="M1119" s="3">
        <v>8767.9046794566639</v>
      </c>
      <c r="N1119" s="3">
        <v>14315.665538036634</v>
      </c>
      <c r="O1119" s="3">
        <v>9188.4976755257849</v>
      </c>
      <c r="P1119" s="9">
        <f t="shared" si="94"/>
        <v>9188.4976755257849</v>
      </c>
      <c r="Q1119" s="9">
        <f t="shared" si="98"/>
        <v>9188.4976755257849</v>
      </c>
      <c r="R1119" s="9">
        <f t="shared" si="98"/>
        <v>9188.4976755257849</v>
      </c>
      <c r="S1119" s="9">
        <f t="shared" si="98"/>
        <v>9188.4976755257849</v>
      </c>
      <c r="T1119" s="9">
        <f t="shared" si="98"/>
        <v>9188.4976755257849</v>
      </c>
      <c r="U1119" s="9">
        <f t="shared" si="98"/>
        <v>9188.4976755257849</v>
      </c>
      <c r="V1119" s="9">
        <f t="shared" si="98"/>
        <v>9188.4976755257849</v>
      </c>
      <c r="W1119" s="3">
        <f t="shared" si="97"/>
        <v>45942.488377628921</v>
      </c>
      <c r="X1119" s="3">
        <f t="shared" si="95"/>
        <v>110261.97210630939</v>
      </c>
      <c r="Y1119" s="3">
        <f>VLOOKUP(J1119,[1]BD!$J$2:$W$2575,14,FALSE)</f>
        <v>120204</v>
      </c>
      <c r="Z1119" s="3">
        <f t="shared" si="96"/>
        <v>9942.0278936906107</v>
      </c>
      <c r="AA1119" s="17">
        <f>VLOOKUP(J1119,Budget!$J$2:$AB$2575,19,FALSE)</f>
        <v>50085</v>
      </c>
      <c r="AB1119" s="17">
        <f>VLOOKUP(J1119,Budget!$J$2:$AB$2575,5,FALSE)</f>
        <v>10017</v>
      </c>
    </row>
    <row r="1120" spans="1:28" x14ac:dyDescent="0.2">
      <c r="A1120" t="s">
        <v>1727</v>
      </c>
      <c r="B1120" t="s">
        <v>1728</v>
      </c>
      <c r="C1120" t="s">
        <v>1418</v>
      </c>
      <c r="D1120" t="s">
        <v>1593</v>
      </c>
      <c r="E1120" t="s">
        <v>952</v>
      </c>
      <c r="F1120" t="s">
        <v>953</v>
      </c>
      <c r="G1120" t="s">
        <v>41</v>
      </c>
      <c r="H1120" t="s">
        <v>42</v>
      </c>
      <c r="I1120" t="s">
        <v>21</v>
      </c>
      <c r="J1120" t="s">
        <v>1738</v>
      </c>
      <c r="K1120" s="3">
        <v>5040.0725179733445</v>
      </c>
      <c r="L1120" s="3">
        <v>1037.8489446184612</v>
      </c>
      <c r="M1120" s="3">
        <v>738.01562900569365</v>
      </c>
      <c r="N1120" s="3">
        <v>1308.4034826924183</v>
      </c>
      <c r="O1120" s="3">
        <v>2031.0851435724794</v>
      </c>
      <c r="P1120" s="9">
        <f t="shared" si="94"/>
        <v>2031.0851435724794</v>
      </c>
      <c r="Q1120" s="9">
        <f t="shared" si="98"/>
        <v>2031.0851435724794</v>
      </c>
      <c r="R1120" s="9">
        <f t="shared" si="98"/>
        <v>2031.0851435724794</v>
      </c>
      <c r="S1120" s="9">
        <f t="shared" si="98"/>
        <v>2031.0851435724794</v>
      </c>
      <c r="T1120" s="9">
        <f t="shared" si="98"/>
        <v>2031.0851435724794</v>
      </c>
      <c r="U1120" s="9">
        <f t="shared" si="98"/>
        <v>2031.0851435724794</v>
      </c>
      <c r="V1120" s="9">
        <f t="shared" si="98"/>
        <v>2031.0851435724794</v>
      </c>
      <c r="W1120" s="3">
        <f t="shared" si="97"/>
        <v>10155.425717862398</v>
      </c>
      <c r="X1120" s="3">
        <f t="shared" si="95"/>
        <v>24373.021722869755</v>
      </c>
      <c r="Y1120" s="3">
        <f>VLOOKUP(J1120,[1]BD!$J$2:$W$2575,14,FALSE)</f>
        <v>38181.818181818177</v>
      </c>
      <c r="Z1120" s="3">
        <f t="shared" si="96"/>
        <v>13808.796458948422</v>
      </c>
      <c r="AA1120" s="17">
        <f>VLOOKUP(J1120,Budget!$J$2:$AB$2575,19,FALSE)</f>
        <v>15909.090909090908</v>
      </c>
      <c r="AB1120" s="17">
        <f>VLOOKUP(J1120,Budget!$J$2:$AB$2575,5,FALSE)</f>
        <v>3181.8181818181815</v>
      </c>
    </row>
    <row r="1121" spans="1:28" x14ac:dyDescent="0.2">
      <c r="A1121" t="s">
        <v>1727</v>
      </c>
      <c r="B1121" t="s">
        <v>1728</v>
      </c>
      <c r="C1121" t="s">
        <v>1418</v>
      </c>
      <c r="D1121" t="s">
        <v>1593</v>
      </c>
      <c r="E1121" t="s">
        <v>952</v>
      </c>
      <c r="F1121" t="s">
        <v>953</v>
      </c>
      <c r="G1121" t="s">
        <v>44</v>
      </c>
      <c r="H1121" t="s">
        <v>45</v>
      </c>
      <c r="I1121" t="s">
        <v>21</v>
      </c>
      <c r="J1121" t="s">
        <v>1739</v>
      </c>
      <c r="K1121" s="3">
        <v>345.58038717840537</v>
      </c>
      <c r="L1121" s="3">
        <v>357.28410038220028</v>
      </c>
      <c r="M1121" s="3">
        <v>356.40008146395047</v>
      </c>
      <c r="N1121" s="3">
        <v>556.77966300655714</v>
      </c>
      <c r="O1121" s="3">
        <v>404.01105800777827</v>
      </c>
      <c r="P1121" s="9">
        <f t="shared" si="94"/>
        <v>404.01105800777827</v>
      </c>
      <c r="Q1121" s="9">
        <f t="shared" si="98"/>
        <v>404.01105800777827</v>
      </c>
      <c r="R1121" s="9">
        <f t="shared" si="98"/>
        <v>404.01105800777827</v>
      </c>
      <c r="S1121" s="9">
        <f t="shared" si="98"/>
        <v>404.01105800777827</v>
      </c>
      <c r="T1121" s="9">
        <f t="shared" si="98"/>
        <v>404.01105800777827</v>
      </c>
      <c r="U1121" s="9">
        <f t="shared" si="98"/>
        <v>404.01105800777827</v>
      </c>
      <c r="V1121" s="9">
        <f t="shared" si="98"/>
        <v>404.01105800777827</v>
      </c>
      <c r="W1121" s="3">
        <f t="shared" si="97"/>
        <v>2020.0552900388914</v>
      </c>
      <c r="X1121" s="3">
        <f t="shared" si="95"/>
        <v>4848.1326960933384</v>
      </c>
      <c r="Y1121" s="3">
        <f>VLOOKUP(J1121,[1]BD!$J$2:$W$2575,14,FALSE)</f>
        <v>5000</v>
      </c>
      <c r="Z1121" s="3">
        <f t="shared" si="96"/>
        <v>151.86730390666162</v>
      </c>
      <c r="AA1121" s="17">
        <f>VLOOKUP(J1121,Budget!$J$2:$AB$2575,19,FALSE)</f>
        <v>2083.3333333333335</v>
      </c>
      <c r="AB1121" s="17">
        <f>VLOOKUP(J1121,Budget!$J$2:$AB$2575,5,FALSE)</f>
        <v>416.66666666666669</v>
      </c>
    </row>
    <row r="1122" spans="1:28" x14ac:dyDescent="0.2">
      <c r="A1122" t="s">
        <v>1727</v>
      </c>
      <c r="B1122" t="s">
        <v>1728</v>
      </c>
      <c r="C1122" t="s">
        <v>1418</v>
      </c>
      <c r="D1122" t="s">
        <v>1593</v>
      </c>
      <c r="E1122" t="s">
        <v>952</v>
      </c>
      <c r="F1122" t="s">
        <v>953</v>
      </c>
      <c r="G1122" t="s">
        <v>50</v>
      </c>
      <c r="H1122" t="s">
        <v>51</v>
      </c>
      <c r="I1122" t="s">
        <v>21</v>
      </c>
      <c r="J1122" t="s">
        <v>1740</v>
      </c>
      <c r="K1122" s="3">
        <v>2873.9870310013721</v>
      </c>
      <c r="L1122" s="3">
        <v>7564.3837062520151</v>
      </c>
      <c r="M1122" s="3">
        <v>5344.7544615108327</v>
      </c>
      <c r="N1122" s="3">
        <v>8550.9408892920219</v>
      </c>
      <c r="O1122" s="3">
        <v>6083.5165220140607</v>
      </c>
      <c r="P1122" s="9">
        <f t="shared" si="94"/>
        <v>6083.5165220140607</v>
      </c>
      <c r="Q1122" s="9">
        <f t="shared" si="98"/>
        <v>6083.5165220140607</v>
      </c>
      <c r="R1122" s="9">
        <f t="shared" si="98"/>
        <v>6083.5165220140607</v>
      </c>
      <c r="S1122" s="9">
        <f t="shared" si="98"/>
        <v>6083.5165220140607</v>
      </c>
      <c r="T1122" s="9">
        <f t="shared" si="98"/>
        <v>6083.5165220140607</v>
      </c>
      <c r="U1122" s="9">
        <f t="shared" si="98"/>
        <v>6083.5165220140607</v>
      </c>
      <c r="V1122" s="9">
        <f t="shared" si="98"/>
        <v>6083.5165220140607</v>
      </c>
      <c r="W1122" s="3">
        <f t="shared" si="97"/>
        <v>30417.582610070305</v>
      </c>
      <c r="X1122" s="3">
        <f t="shared" si="95"/>
        <v>73002.198264168735</v>
      </c>
      <c r="Y1122" s="3">
        <f>VLOOKUP(J1122,[1]BD!$J$2:$W$2575,14,FALSE)</f>
        <v>117480</v>
      </c>
      <c r="Z1122" s="3">
        <f t="shared" si="96"/>
        <v>44477.801735831265</v>
      </c>
      <c r="AA1122" s="17">
        <f>VLOOKUP(J1122,Budget!$J$2:$AB$2575,19,FALSE)</f>
        <v>48950</v>
      </c>
      <c r="AB1122" s="17">
        <f>VLOOKUP(J1122,Budget!$J$2:$AB$2575,5,FALSE)</f>
        <v>9790</v>
      </c>
    </row>
    <row r="1123" spans="1:28" x14ac:dyDescent="0.2">
      <c r="A1123" t="s">
        <v>1727</v>
      </c>
      <c r="B1123" t="s">
        <v>1728</v>
      </c>
      <c r="C1123" t="s">
        <v>1418</v>
      </c>
      <c r="D1123" t="s">
        <v>1593</v>
      </c>
      <c r="E1123" t="s">
        <v>952</v>
      </c>
      <c r="F1123" t="s">
        <v>953</v>
      </c>
      <c r="G1123" t="s">
        <v>194</v>
      </c>
      <c r="H1123" t="s">
        <v>195</v>
      </c>
      <c r="I1123" t="s">
        <v>21</v>
      </c>
      <c r="J1123" t="s">
        <v>1741</v>
      </c>
      <c r="K1123" s="3">
        <v>755.64956690010649</v>
      </c>
      <c r="L1123" s="3">
        <v>1324.3607417514836</v>
      </c>
      <c r="M1123" s="3">
        <v>259.16771385626367</v>
      </c>
      <c r="N1123" s="3">
        <v>586.91409995536173</v>
      </c>
      <c r="O1123" s="3">
        <v>731.52303061580392</v>
      </c>
      <c r="P1123" s="9">
        <f t="shared" si="94"/>
        <v>731.52303061580392</v>
      </c>
      <c r="Q1123" s="9">
        <f t="shared" si="98"/>
        <v>731.52303061580392</v>
      </c>
      <c r="R1123" s="9">
        <f t="shared" si="98"/>
        <v>731.52303061580392</v>
      </c>
      <c r="S1123" s="9">
        <f t="shared" si="98"/>
        <v>731.52303061580392</v>
      </c>
      <c r="T1123" s="9">
        <f t="shared" si="98"/>
        <v>731.52303061580392</v>
      </c>
      <c r="U1123" s="9">
        <f t="shared" si="98"/>
        <v>731.52303061580392</v>
      </c>
      <c r="V1123" s="9">
        <f t="shared" si="98"/>
        <v>731.52303061580392</v>
      </c>
      <c r="W1123" s="3">
        <f t="shared" si="97"/>
        <v>3657.6151530790194</v>
      </c>
      <c r="X1123" s="3">
        <f t="shared" si="95"/>
        <v>8778.2763673896461</v>
      </c>
      <c r="Y1123" s="3">
        <f>VLOOKUP(J1123,[1]BD!$J$2:$W$2575,14,FALSE)</f>
        <v>17100</v>
      </c>
      <c r="Z1123" s="3">
        <f t="shared" si="96"/>
        <v>8321.7236326103539</v>
      </c>
      <c r="AA1123" s="17">
        <f>VLOOKUP(J1123,Budget!$J$2:$AB$2575,19,FALSE)</f>
        <v>7125</v>
      </c>
      <c r="AB1123" s="17">
        <f>VLOOKUP(J1123,Budget!$J$2:$AB$2575,5,FALSE)</f>
        <v>1425</v>
      </c>
    </row>
    <row r="1124" spans="1:28" x14ac:dyDescent="0.2">
      <c r="A1124" t="s">
        <v>1727</v>
      </c>
      <c r="B1124" t="s">
        <v>1728</v>
      </c>
      <c r="C1124" t="s">
        <v>1418</v>
      </c>
      <c r="D1124" t="s">
        <v>1593</v>
      </c>
      <c r="E1124" t="s">
        <v>952</v>
      </c>
      <c r="F1124" t="s">
        <v>953</v>
      </c>
      <c r="G1124" t="s">
        <v>765</v>
      </c>
      <c r="H1124" t="s">
        <v>766</v>
      </c>
      <c r="I1124" t="s">
        <v>21</v>
      </c>
      <c r="J1124" t="s">
        <v>1742</v>
      </c>
      <c r="K1124" s="3">
        <v>787.4886973247776</v>
      </c>
      <c r="L1124" s="3">
        <v>492.53063968838745</v>
      </c>
      <c r="M1124" s="3">
        <v>2731.065392600402</v>
      </c>
      <c r="N1124" s="3">
        <v>1448.6574257239797</v>
      </c>
      <c r="O1124" s="3">
        <v>1364.9355388343868</v>
      </c>
      <c r="P1124" s="9">
        <f t="shared" si="94"/>
        <v>1364.9355388343868</v>
      </c>
      <c r="Q1124" s="9">
        <f t="shared" si="98"/>
        <v>1364.9355388343868</v>
      </c>
      <c r="R1124" s="9">
        <f t="shared" si="98"/>
        <v>1364.9355388343868</v>
      </c>
      <c r="S1124" s="9">
        <f t="shared" si="98"/>
        <v>1364.9355388343868</v>
      </c>
      <c r="T1124" s="9">
        <f t="shared" si="98"/>
        <v>1364.9355388343868</v>
      </c>
      <c r="U1124" s="9">
        <f t="shared" si="98"/>
        <v>1364.9355388343868</v>
      </c>
      <c r="V1124" s="9">
        <f t="shared" si="98"/>
        <v>1364.9355388343868</v>
      </c>
      <c r="W1124" s="3">
        <f t="shared" si="97"/>
        <v>6824.6776941719336</v>
      </c>
      <c r="X1124" s="3">
        <f t="shared" si="95"/>
        <v>16379.22646601264</v>
      </c>
      <c r="Y1124" s="3">
        <f>VLOOKUP(J1124,[1]BD!$J$2:$W$2575,14,FALSE)</f>
        <v>24000</v>
      </c>
      <c r="Z1124" s="3">
        <f t="shared" si="96"/>
        <v>7620.7735339873598</v>
      </c>
      <c r="AA1124" s="17">
        <f>VLOOKUP(J1124,Budget!$J$2:$AB$2575,19,FALSE)</f>
        <v>10000</v>
      </c>
      <c r="AB1124" s="17">
        <f>VLOOKUP(J1124,Budget!$J$2:$AB$2575,5,FALSE)</f>
        <v>2000</v>
      </c>
    </row>
    <row r="1125" spans="1:28" x14ac:dyDescent="0.2">
      <c r="A1125" t="s">
        <v>1727</v>
      </c>
      <c r="B1125" t="s">
        <v>1728</v>
      </c>
      <c r="C1125" t="s">
        <v>1418</v>
      </c>
      <c r="D1125" t="s">
        <v>1593</v>
      </c>
      <c r="E1125" t="s">
        <v>347</v>
      </c>
      <c r="F1125" t="s">
        <v>1743</v>
      </c>
      <c r="G1125" t="s">
        <v>1744</v>
      </c>
      <c r="H1125" t="s">
        <v>1745</v>
      </c>
      <c r="I1125" t="s">
        <v>175</v>
      </c>
      <c r="J1125" t="s">
        <v>1746</v>
      </c>
      <c r="K1125" s="3">
        <v>8966.3405371849567</v>
      </c>
      <c r="L1125" s="3">
        <v>326.89334608173937</v>
      </c>
      <c r="M1125" s="3">
        <v>2684.7432280346115</v>
      </c>
      <c r="N1125" s="3">
        <v>1762.2417201648025</v>
      </c>
      <c r="O1125" s="3">
        <v>3435.0547078665272</v>
      </c>
      <c r="P1125" s="9">
        <f t="shared" si="94"/>
        <v>3435.0547078665272</v>
      </c>
      <c r="Q1125" s="9">
        <f t="shared" si="98"/>
        <v>3435.0547078665272</v>
      </c>
      <c r="R1125" s="9">
        <f t="shared" si="98"/>
        <v>3435.0547078665272</v>
      </c>
      <c r="S1125" s="9">
        <f t="shared" si="98"/>
        <v>3435.0547078665272</v>
      </c>
      <c r="T1125" s="9">
        <f t="shared" si="98"/>
        <v>3435.0547078665272</v>
      </c>
      <c r="U1125" s="9">
        <f t="shared" si="98"/>
        <v>3435.0547078665272</v>
      </c>
      <c r="V1125" s="9">
        <f t="shared" si="98"/>
        <v>3435.0547078665272</v>
      </c>
      <c r="W1125" s="3">
        <f t="shared" si="97"/>
        <v>17175.273539332637</v>
      </c>
      <c r="X1125" s="3">
        <f t="shared" si="95"/>
        <v>41220.656494398318</v>
      </c>
      <c r="Y1125" s="3">
        <f>VLOOKUP(J1125,[1]BD!$J$2:$W$2575,14,FALSE)</f>
        <v>68930.661277283463</v>
      </c>
      <c r="Z1125" s="3">
        <f t="shared" si="96"/>
        <v>27710.004782885146</v>
      </c>
      <c r="AA1125" s="17">
        <f>VLOOKUP(J1125,Budget!$J$2:$AB$2575,19,FALSE)</f>
        <v>29543.865758669031</v>
      </c>
      <c r="AB1125" s="17">
        <f>VLOOKUP(J1125,Budget!$J$2:$AB$2575,5,FALSE)</f>
        <v>5272.4185715673229</v>
      </c>
    </row>
    <row r="1126" spans="1:28" x14ac:dyDescent="0.2">
      <c r="A1126" t="s">
        <v>1727</v>
      </c>
      <c r="B1126" t="s">
        <v>1728</v>
      </c>
      <c r="C1126" t="s">
        <v>1418</v>
      </c>
      <c r="D1126" t="s">
        <v>1593</v>
      </c>
      <c r="E1126" t="s">
        <v>347</v>
      </c>
      <c r="F1126" t="s">
        <v>1743</v>
      </c>
      <c r="G1126" t="s">
        <v>642</v>
      </c>
      <c r="H1126" t="s">
        <v>643</v>
      </c>
      <c r="I1126" t="s">
        <v>644</v>
      </c>
      <c r="J1126" t="s">
        <v>1747</v>
      </c>
      <c r="K1126" s="3">
        <v>895.79203879593058</v>
      </c>
      <c r="L1126" s="3">
        <v>205.04376475551334</v>
      </c>
      <c r="M1126" s="3">
        <v>924.54845508646565</v>
      </c>
      <c r="N1126" s="3">
        <v>808.61966071621191</v>
      </c>
      <c r="O1126" s="3">
        <v>708.50097983853038</v>
      </c>
      <c r="P1126" s="9">
        <f t="shared" si="94"/>
        <v>708.50097983853038</v>
      </c>
      <c r="Q1126" s="9">
        <f t="shared" si="98"/>
        <v>708.50097983853038</v>
      </c>
      <c r="R1126" s="9">
        <f t="shared" si="98"/>
        <v>708.50097983853038</v>
      </c>
      <c r="S1126" s="9">
        <f t="shared" si="98"/>
        <v>708.50097983853038</v>
      </c>
      <c r="T1126" s="9">
        <f t="shared" si="98"/>
        <v>708.50097983853038</v>
      </c>
      <c r="U1126" s="9">
        <f t="shared" si="98"/>
        <v>708.50097983853038</v>
      </c>
      <c r="V1126" s="9">
        <f t="shared" si="98"/>
        <v>708.50097983853038</v>
      </c>
      <c r="W1126" s="3">
        <f t="shared" si="97"/>
        <v>3542.5048991926519</v>
      </c>
      <c r="X1126" s="3">
        <f t="shared" si="95"/>
        <v>8502.0117580623664</v>
      </c>
      <c r="Y1126" s="3">
        <f>VLOOKUP(J1126,[1]BD!$J$2:$W$2575,14,FALSE)</f>
        <v>11922.738197356819</v>
      </c>
      <c r="Z1126" s="3">
        <f t="shared" si="96"/>
        <v>3420.7264392944526</v>
      </c>
      <c r="AA1126" s="17">
        <f>VLOOKUP(J1126,Budget!$J$2:$AB$2575,19,FALSE)</f>
        <v>5280.5170276213657</v>
      </c>
      <c r="AB1126" s="17">
        <f>VLOOKUP(J1126,Budget!$J$2:$AB$2575,5,FALSE)</f>
        <v>907.80738437991772</v>
      </c>
    </row>
    <row r="1127" spans="1:28" x14ac:dyDescent="0.2">
      <c r="A1127" t="s">
        <v>1727</v>
      </c>
      <c r="B1127" t="s">
        <v>1728</v>
      </c>
      <c r="C1127" t="s">
        <v>1418</v>
      </c>
      <c r="D1127" t="s">
        <v>1593</v>
      </c>
      <c r="E1127" t="s">
        <v>347</v>
      </c>
      <c r="F1127" t="s">
        <v>1743</v>
      </c>
      <c r="G1127" t="s">
        <v>1748</v>
      </c>
      <c r="H1127" t="s">
        <v>1749</v>
      </c>
      <c r="I1127" t="s">
        <v>179</v>
      </c>
      <c r="J1127" t="s">
        <v>1750</v>
      </c>
      <c r="K1127" s="3">
        <v>7438.4724661243772</v>
      </c>
      <c r="L1127" s="3">
        <v>5734.0011010160997</v>
      </c>
      <c r="M1127" s="3">
        <v>6844.160659473232</v>
      </c>
      <c r="N1127" s="3">
        <v>6981.6300909587726</v>
      </c>
      <c r="O1127" s="3">
        <v>6749.5660793931211</v>
      </c>
      <c r="P1127" s="9">
        <f t="shared" si="94"/>
        <v>6749.5660793931211</v>
      </c>
      <c r="Q1127" s="9">
        <f t="shared" si="98"/>
        <v>6749.5660793931211</v>
      </c>
      <c r="R1127" s="9">
        <f t="shared" si="98"/>
        <v>6749.5660793931211</v>
      </c>
      <c r="S1127" s="9">
        <f t="shared" si="98"/>
        <v>6749.5660793931211</v>
      </c>
      <c r="T1127" s="9">
        <f t="shared" si="98"/>
        <v>6749.5660793931211</v>
      </c>
      <c r="U1127" s="9">
        <f t="shared" si="98"/>
        <v>6749.5660793931211</v>
      </c>
      <c r="V1127" s="9">
        <f t="shared" si="98"/>
        <v>6749.5660793931211</v>
      </c>
      <c r="W1127" s="3">
        <f t="shared" si="97"/>
        <v>33747.830396965604</v>
      </c>
      <c r="X1127" s="3">
        <f t="shared" si="95"/>
        <v>80994.792952717457</v>
      </c>
      <c r="Y1127" s="3">
        <f>VLOOKUP(J1127,[1]BD!$J$2:$W$2575,14,FALSE)</f>
        <v>54646.063605107971</v>
      </c>
      <c r="Z1127" s="3">
        <f t="shared" si="96"/>
        <v>-26348.729347609486</v>
      </c>
      <c r="AA1127" s="17">
        <f>VLOOKUP(J1127,Budget!$J$2:$AB$2575,19,FALSE)</f>
        <v>22779.90337068207</v>
      </c>
      <c r="AB1127" s="17">
        <f>VLOOKUP(J1127,Budget!$J$2:$AB$2575,5,FALSE)</f>
        <v>4555.980674069996</v>
      </c>
    </row>
    <row r="1128" spans="1:28" x14ac:dyDescent="0.2">
      <c r="A1128" t="s">
        <v>1727</v>
      </c>
      <c r="B1128" t="s">
        <v>1728</v>
      </c>
      <c r="C1128" t="s">
        <v>1418</v>
      </c>
      <c r="D1128" t="s">
        <v>1593</v>
      </c>
      <c r="E1128" t="s">
        <v>1751</v>
      </c>
      <c r="F1128" t="s">
        <v>1752</v>
      </c>
      <c r="G1128" t="s">
        <v>1744</v>
      </c>
      <c r="H1128" t="s">
        <v>1745</v>
      </c>
      <c r="I1128" t="s">
        <v>175</v>
      </c>
      <c r="J1128" t="s">
        <v>1753</v>
      </c>
      <c r="K1128" s="3">
        <v>8619.7480719422601</v>
      </c>
      <c r="L1128" s="3">
        <v>5311.474653323934</v>
      </c>
      <c r="M1128" s="3">
        <v>2063.3203230276367</v>
      </c>
      <c r="N1128" s="3">
        <v>10664.742193886772</v>
      </c>
      <c r="O1128" s="3">
        <v>6664.8213105451505</v>
      </c>
      <c r="P1128" s="9">
        <f t="shared" si="94"/>
        <v>6664.8213105451505</v>
      </c>
      <c r="Q1128" s="9">
        <f t="shared" si="98"/>
        <v>6664.8213105451505</v>
      </c>
      <c r="R1128" s="9">
        <f t="shared" si="98"/>
        <v>6664.8213105451505</v>
      </c>
      <c r="S1128" s="9">
        <f t="shared" si="98"/>
        <v>6664.8213105451505</v>
      </c>
      <c r="T1128" s="9">
        <f t="shared" si="98"/>
        <v>6664.8213105451505</v>
      </c>
      <c r="U1128" s="9">
        <f t="shared" si="98"/>
        <v>6664.8213105451505</v>
      </c>
      <c r="V1128" s="9">
        <f t="shared" si="98"/>
        <v>6664.8213105451505</v>
      </c>
      <c r="W1128" s="3">
        <f t="shared" si="97"/>
        <v>33324.106552725752</v>
      </c>
      <c r="X1128" s="3">
        <f t="shared" si="95"/>
        <v>79977.855726541806</v>
      </c>
      <c r="Y1128" s="3">
        <f>VLOOKUP(J1128,[1]BD!$J$2:$W$2575,14,FALSE)</f>
        <v>119353.43753493991</v>
      </c>
      <c r="Z1128" s="3">
        <f t="shared" si="96"/>
        <v>39375.581808398099</v>
      </c>
      <c r="AA1128" s="17">
        <f>VLOOKUP(J1128,Budget!$J$2:$AB$2575,19,FALSE)</f>
        <v>49572.80330106496</v>
      </c>
      <c r="AB1128" s="17">
        <f>VLOOKUP(J1128,Budget!$J$2:$AB$2575,5,FALSE)</f>
        <v>8850.8358181961339</v>
      </c>
    </row>
    <row r="1129" spans="1:28" x14ac:dyDescent="0.2">
      <c r="A1129" t="s">
        <v>1727</v>
      </c>
      <c r="B1129" t="s">
        <v>1728</v>
      </c>
      <c r="C1129" t="s">
        <v>1418</v>
      </c>
      <c r="D1129" t="s">
        <v>1593</v>
      </c>
      <c r="E1129" t="s">
        <v>1751</v>
      </c>
      <c r="F1129" t="s">
        <v>1752</v>
      </c>
      <c r="G1129" t="s">
        <v>642</v>
      </c>
      <c r="H1129" t="s">
        <v>643</v>
      </c>
      <c r="I1129" t="s">
        <v>644</v>
      </c>
      <c r="J1129" t="s">
        <v>1754</v>
      </c>
      <c r="K1129" s="3">
        <v>1295.9718082644263</v>
      </c>
      <c r="L1129" s="3">
        <v>615.20212796305714</v>
      </c>
      <c r="M1129" s="3">
        <v>310.06803308180776</v>
      </c>
      <c r="N1129" s="3">
        <v>166.97929207661818</v>
      </c>
      <c r="O1129" s="3">
        <v>597.0553153464773</v>
      </c>
      <c r="P1129" s="9">
        <f t="shared" si="94"/>
        <v>597.0553153464773</v>
      </c>
      <c r="Q1129" s="9">
        <f t="shared" si="98"/>
        <v>597.0553153464773</v>
      </c>
      <c r="R1129" s="9">
        <f t="shared" si="98"/>
        <v>597.0553153464773</v>
      </c>
      <c r="S1129" s="9">
        <f t="shared" si="98"/>
        <v>597.0553153464773</v>
      </c>
      <c r="T1129" s="9">
        <f t="shared" si="98"/>
        <v>597.0553153464773</v>
      </c>
      <c r="U1129" s="9">
        <f t="shared" si="98"/>
        <v>597.0553153464773</v>
      </c>
      <c r="V1129" s="9">
        <f t="shared" si="98"/>
        <v>597.0553153464773</v>
      </c>
      <c r="W1129" s="3">
        <f t="shared" si="97"/>
        <v>2985.2765767323863</v>
      </c>
      <c r="X1129" s="3">
        <f t="shared" si="95"/>
        <v>7164.6637841577258</v>
      </c>
      <c r="Y1129" s="3">
        <f>VLOOKUP(J1129,[1]BD!$J$2:$W$2575,14,FALSE)</f>
        <v>13345.385061842724</v>
      </c>
      <c r="Z1129" s="3">
        <f t="shared" si="96"/>
        <v>6180.7212776849983</v>
      </c>
      <c r="AA1129" s="17">
        <f>VLOOKUP(J1129,Budget!$J$2:$AB$2575,19,FALSE)</f>
        <v>5584.3066363662874</v>
      </c>
      <c r="AB1129" s="17">
        <f>VLOOKUP(J1129,Budget!$J$2:$AB$2575,5,FALSE)</f>
        <v>1116.861327256976</v>
      </c>
    </row>
    <row r="1130" spans="1:28" x14ac:dyDescent="0.2">
      <c r="A1130" t="s">
        <v>1727</v>
      </c>
      <c r="B1130" t="s">
        <v>1728</v>
      </c>
      <c r="C1130" t="s">
        <v>1418</v>
      </c>
      <c r="D1130" t="s">
        <v>1593</v>
      </c>
      <c r="E1130" t="s">
        <v>1751</v>
      </c>
      <c r="F1130" t="s">
        <v>1752</v>
      </c>
      <c r="G1130" t="s">
        <v>1755</v>
      </c>
      <c r="H1130" t="s">
        <v>1756</v>
      </c>
      <c r="I1130" t="s">
        <v>179</v>
      </c>
      <c r="J1130" t="s">
        <v>1757</v>
      </c>
      <c r="K1130" s="3">
        <v>5056.8917082309836</v>
      </c>
      <c r="L1130" s="3">
        <v>5730.4131531325575</v>
      </c>
      <c r="M1130" s="3">
        <v>8441.3460720074399</v>
      </c>
      <c r="N1130" s="3">
        <v>7616.458439253629</v>
      </c>
      <c r="O1130" s="3">
        <v>6711.2773431561527</v>
      </c>
      <c r="P1130" s="9">
        <f t="shared" si="94"/>
        <v>6711.2773431561527</v>
      </c>
      <c r="Q1130" s="9">
        <f t="shared" si="98"/>
        <v>6711.2773431561527</v>
      </c>
      <c r="R1130" s="9">
        <f t="shared" si="98"/>
        <v>6711.2773431561527</v>
      </c>
      <c r="S1130" s="9">
        <f t="shared" si="98"/>
        <v>6711.2773431561527</v>
      </c>
      <c r="T1130" s="9">
        <f t="shared" si="98"/>
        <v>6711.2773431561527</v>
      </c>
      <c r="U1130" s="9">
        <f t="shared" si="98"/>
        <v>6711.2773431561527</v>
      </c>
      <c r="V1130" s="9">
        <f t="shared" si="98"/>
        <v>6711.2773431561527</v>
      </c>
      <c r="W1130" s="3">
        <f t="shared" si="97"/>
        <v>33556.386715780762</v>
      </c>
      <c r="X1130" s="3">
        <f t="shared" si="95"/>
        <v>80535.328117873825</v>
      </c>
      <c r="Y1130" s="3">
        <f>VLOOKUP(J1130,[1]BD!$J$2:$W$2575,14,FALSE)</f>
        <v>76975.279589167403</v>
      </c>
      <c r="Z1130" s="3">
        <f t="shared" si="96"/>
        <v>-3560.0485287064221</v>
      </c>
      <c r="AA1130" s="17">
        <f>VLOOKUP(J1130,Budget!$J$2:$AB$2575,19,FALSE)</f>
        <v>32096.462187969166</v>
      </c>
      <c r="AB1130" s="17">
        <f>VLOOKUP(J1130,Budget!$J$2:$AB$2575,5,FALSE)</f>
        <v>6378.282396129528</v>
      </c>
    </row>
    <row r="1131" spans="1:28" x14ac:dyDescent="0.2">
      <c r="A1131" t="s">
        <v>1727</v>
      </c>
      <c r="B1131" t="s">
        <v>1728</v>
      </c>
      <c r="C1131" t="s">
        <v>1418</v>
      </c>
      <c r="D1131" t="s">
        <v>1593</v>
      </c>
      <c r="E1131" t="s">
        <v>1751</v>
      </c>
      <c r="F1131" t="s">
        <v>1752</v>
      </c>
      <c r="G1131" t="s">
        <v>1758</v>
      </c>
      <c r="H1131" t="s">
        <v>1759</v>
      </c>
      <c r="I1131" t="s">
        <v>179</v>
      </c>
      <c r="J1131" t="s">
        <v>1760</v>
      </c>
      <c r="K1131" s="3">
        <v>3538.87006800158</v>
      </c>
      <c r="L1131" s="3">
        <v>5557.2457429210253</v>
      </c>
      <c r="M1131" s="3">
        <v>8123.7398928090643</v>
      </c>
      <c r="N1131" s="3">
        <v>8413.6078193054</v>
      </c>
      <c r="O1131" s="3">
        <v>6408.3658807592674</v>
      </c>
      <c r="P1131" s="9">
        <f t="shared" si="94"/>
        <v>6408.3658807592674</v>
      </c>
      <c r="Q1131" s="9">
        <f t="shared" si="98"/>
        <v>6408.3658807592674</v>
      </c>
      <c r="R1131" s="9">
        <f t="shared" si="98"/>
        <v>6408.3658807592674</v>
      </c>
      <c r="S1131" s="9">
        <f t="shared" si="98"/>
        <v>6408.3658807592674</v>
      </c>
      <c r="T1131" s="9">
        <f t="shared" si="98"/>
        <v>6408.3658807592674</v>
      </c>
      <c r="U1131" s="9">
        <f t="shared" si="98"/>
        <v>6408.3658807592674</v>
      </c>
      <c r="V1131" s="9">
        <f t="shared" si="98"/>
        <v>6408.3658807592674</v>
      </c>
      <c r="W1131" s="3">
        <f t="shared" si="97"/>
        <v>32041.829403796335</v>
      </c>
      <c r="X1131" s="3">
        <f t="shared" si="95"/>
        <v>76900.390569111201</v>
      </c>
      <c r="Y1131" s="3">
        <f>VLOOKUP(J1131,[1]BD!$J$2:$W$2575,14,FALSE)</f>
        <v>75316.233577784355</v>
      </c>
      <c r="Z1131" s="3">
        <f t="shared" si="96"/>
        <v>-1584.1569913268468</v>
      </c>
      <c r="AA1131" s="17">
        <f>VLOOKUP(J1131,Budget!$J$2:$AB$2575,19,FALSE)</f>
        <v>31515.684339231797</v>
      </c>
      <c r="AB1131" s="17">
        <f>VLOOKUP(J1131,Budget!$J$2:$AB$2575,5,FALSE)</f>
        <v>6303.1368677544706</v>
      </c>
    </row>
    <row r="1132" spans="1:28" x14ac:dyDescent="0.2">
      <c r="A1132" t="s">
        <v>1727</v>
      </c>
      <c r="B1132" t="s">
        <v>1728</v>
      </c>
      <c r="C1132" t="s">
        <v>1418</v>
      </c>
      <c r="D1132" t="s">
        <v>1593</v>
      </c>
      <c r="E1132" t="s">
        <v>1751</v>
      </c>
      <c r="F1132" t="s">
        <v>1752</v>
      </c>
      <c r="G1132" t="s">
        <v>1761</v>
      </c>
      <c r="H1132" t="s">
        <v>1762</v>
      </c>
      <c r="I1132" t="s">
        <v>179</v>
      </c>
      <c r="J1132" t="s">
        <v>1763</v>
      </c>
      <c r="K1132" s="3">
        <v>5418.4463848805408</v>
      </c>
      <c r="L1132" s="3">
        <v>10844.613721508338</v>
      </c>
      <c r="M1132" s="3">
        <v>80214.885255920468</v>
      </c>
      <c r="N1132" s="3">
        <v>37209.785748765455</v>
      </c>
      <c r="O1132" s="3">
        <v>33421.932777768699</v>
      </c>
      <c r="P1132" s="9">
        <f t="shared" si="94"/>
        <v>33421.932777768699</v>
      </c>
      <c r="Q1132" s="9">
        <f t="shared" si="98"/>
        <v>33421.932777768699</v>
      </c>
      <c r="R1132" s="9">
        <f t="shared" si="98"/>
        <v>33421.932777768699</v>
      </c>
      <c r="S1132" s="9">
        <f t="shared" si="98"/>
        <v>33421.932777768699</v>
      </c>
      <c r="T1132" s="9">
        <f t="shared" si="98"/>
        <v>33421.932777768699</v>
      </c>
      <c r="U1132" s="9">
        <f t="shared" si="98"/>
        <v>33421.932777768699</v>
      </c>
      <c r="V1132" s="9">
        <f t="shared" si="98"/>
        <v>33421.932777768699</v>
      </c>
      <c r="W1132" s="3">
        <f t="shared" si="97"/>
        <v>167109.6638888435</v>
      </c>
      <c r="X1132" s="3">
        <f t="shared" si="95"/>
        <v>401063.19333322439</v>
      </c>
      <c r="Y1132" s="3">
        <f>VLOOKUP(J1132,[1]BD!$J$2:$W$2575,14,FALSE)</f>
        <v>673017.16414115205</v>
      </c>
      <c r="Z1132" s="3">
        <f t="shared" si="96"/>
        <v>271953.97080792766</v>
      </c>
      <c r="AA1132" s="17">
        <f>VLOOKUP(J1132,Budget!$J$2:$AB$2575,19,FALSE)</f>
        <v>281620.51515828702</v>
      </c>
      <c r="AB1132" s="17">
        <f>VLOOKUP(J1132,Budget!$J$2:$AB$2575,5,FALSE)</f>
        <v>56324.10303083629</v>
      </c>
    </row>
    <row r="1133" spans="1:28" x14ac:dyDescent="0.2">
      <c r="A1133" t="s">
        <v>1727</v>
      </c>
      <c r="B1133" t="s">
        <v>1728</v>
      </c>
      <c r="C1133" t="s">
        <v>1418</v>
      </c>
      <c r="D1133" t="s">
        <v>1593</v>
      </c>
      <c r="E1133" t="s">
        <v>1751</v>
      </c>
      <c r="F1133" t="s">
        <v>1752</v>
      </c>
      <c r="G1133" t="s">
        <v>1764</v>
      </c>
      <c r="H1133" t="s">
        <v>1765</v>
      </c>
      <c r="I1133" t="s">
        <v>179</v>
      </c>
      <c r="J1133" t="s">
        <v>1766</v>
      </c>
      <c r="K1133" s="3">
        <v>11372.615331416817</v>
      </c>
      <c r="L1133" s="3">
        <v>5825.9731915092452</v>
      </c>
      <c r="M1133" s="3">
        <v>7468.8682413330298</v>
      </c>
      <c r="N1133" s="3">
        <v>6184.1032296350704</v>
      </c>
      <c r="O1133" s="3">
        <v>7712.8899984735408</v>
      </c>
      <c r="P1133" s="9">
        <f t="shared" si="94"/>
        <v>7712.8899984735417</v>
      </c>
      <c r="Q1133" s="9">
        <f t="shared" si="98"/>
        <v>7712.8899984735417</v>
      </c>
      <c r="R1133" s="9">
        <f t="shared" si="98"/>
        <v>7712.8899984735417</v>
      </c>
      <c r="S1133" s="9">
        <f t="shared" si="98"/>
        <v>7712.8899984735417</v>
      </c>
      <c r="T1133" s="9">
        <f t="shared" si="98"/>
        <v>7712.8899984735417</v>
      </c>
      <c r="U1133" s="9">
        <f t="shared" si="98"/>
        <v>7712.8899984735417</v>
      </c>
      <c r="V1133" s="9">
        <f t="shared" si="98"/>
        <v>7712.8899984735417</v>
      </c>
      <c r="W1133" s="3">
        <f t="shared" si="97"/>
        <v>38564.449992367707</v>
      </c>
      <c r="X1133" s="3">
        <f t="shared" si="95"/>
        <v>92554.679981682508</v>
      </c>
      <c r="Y1133" s="3">
        <f>VLOOKUP(J1133,[1]BD!$J$2:$W$2575,14,FALSE)</f>
        <v>95880.916643346442</v>
      </c>
      <c r="Z1133" s="3">
        <f t="shared" si="96"/>
        <v>3326.2366616639338</v>
      </c>
      <c r="AA1133" s="17">
        <f>VLOOKUP(J1133,Budget!$J$2:$AB$2575,19,FALSE)</f>
        <v>39653.469129654426</v>
      </c>
      <c r="AB1133" s="17">
        <f>VLOOKUP(J1133,Budget!$J$2:$AB$2575,5,FALSE)</f>
        <v>7948.5784253177189</v>
      </c>
    </row>
    <row r="1134" spans="1:28" x14ac:dyDescent="0.2">
      <c r="A1134" t="s">
        <v>1727</v>
      </c>
      <c r="B1134" t="s">
        <v>1728</v>
      </c>
      <c r="C1134" t="s">
        <v>1418</v>
      </c>
      <c r="D1134" t="s">
        <v>1593</v>
      </c>
      <c r="E1134" t="s">
        <v>1751</v>
      </c>
      <c r="F1134" t="s">
        <v>1752</v>
      </c>
      <c r="G1134" t="s">
        <v>1767</v>
      </c>
      <c r="H1134" t="s">
        <v>1768</v>
      </c>
      <c r="I1134" t="s">
        <v>179</v>
      </c>
      <c r="J1134" t="s">
        <v>1769</v>
      </c>
      <c r="K1134" s="3">
        <v>3974.1804184515208</v>
      </c>
      <c r="L1134" s="3">
        <v>198.48048047997395</v>
      </c>
      <c r="M1134" s="3">
        <v>214.57535531098199</v>
      </c>
      <c r="N1134" s="3">
        <v>547.73293466262942</v>
      </c>
      <c r="O1134" s="3">
        <v>1233.7422972262764</v>
      </c>
      <c r="P1134" s="9">
        <f t="shared" si="94"/>
        <v>1233.7422972262764</v>
      </c>
      <c r="Q1134" s="9">
        <f t="shared" si="98"/>
        <v>1233.7422972262764</v>
      </c>
      <c r="R1134" s="9">
        <f t="shared" si="98"/>
        <v>1233.7422972262764</v>
      </c>
      <c r="S1134" s="9">
        <f t="shared" si="98"/>
        <v>1233.7422972262764</v>
      </c>
      <c r="T1134" s="9">
        <f t="shared" si="98"/>
        <v>1233.7422972262764</v>
      </c>
      <c r="U1134" s="9">
        <f t="shared" si="98"/>
        <v>1233.7422972262764</v>
      </c>
      <c r="V1134" s="9">
        <f t="shared" si="98"/>
        <v>1233.7422972262764</v>
      </c>
      <c r="W1134" s="3">
        <f t="shared" si="97"/>
        <v>6168.7114861313821</v>
      </c>
      <c r="X1134" s="3">
        <f t="shared" si="95"/>
        <v>14804.907566715314</v>
      </c>
      <c r="Y1134" s="3">
        <f>VLOOKUP(J1134,[1]BD!$J$2:$W$2575,14,FALSE)</f>
        <v>31554.370157791811</v>
      </c>
      <c r="Z1134" s="3">
        <f t="shared" si="96"/>
        <v>16749.462591076495</v>
      </c>
      <c r="AA1134" s="17">
        <f>VLOOKUP(J1134,Budget!$J$2:$AB$2575,19,FALSE)</f>
        <v>13137.189183685403</v>
      </c>
      <c r="AB1134" s="17">
        <f>VLOOKUP(J1134,Budget!$J$2:$AB$2575,5,FALSE)</f>
        <v>2628.3286082205582</v>
      </c>
    </row>
    <row r="1135" spans="1:28" x14ac:dyDescent="0.2">
      <c r="A1135" t="s">
        <v>1727</v>
      </c>
      <c r="B1135" t="s">
        <v>1728</v>
      </c>
      <c r="C1135" t="s">
        <v>1418</v>
      </c>
      <c r="D1135" t="s">
        <v>1593</v>
      </c>
      <c r="E1135" t="s">
        <v>1751</v>
      </c>
      <c r="F1135" t="s">
        <v>1752</v>
      </c>
      <c r="G1135" t="s">
        <v>1770</v>
      </c>
      <c r="H1135" t="s">
        <v>1771</v>
      </c>
      <c r="I1135" t="s">
        <v>179</v>
      </c>
      <c r="J1135" t="s">
        <v>1772</v>
      </c>
      <c r="K1135" s="3">
        <v>1060.8916010957671</v>
      </c>
      <c r="L1135" s="3">
        <v>997.97830499122097</v>
      </c>
      <c r="M1135" s="3">
        <v>161.13305138876748</v>
      </c>
      <c r="N1135" s="3">
        <v>946.84129433200314</v>
      </c>
      <c r="O1135" s="3">
        <v>791.71106295193965</v>
      </c>
      <c r="P1135" s="9">
        <f t="shared" si="94"/>
        <v>791.71106295193965</v>
      </c>
      <c r="Q1135" s="9">
        <f t="shared" si="98"/>
        <v>791.71106295193965</v>
      </c>
      <c r="R1135" s="9">
        <f t="shared" si="98"/>
        <v>791.71106295193965</v>
      </c>
      <c r="S1135" s="9">
        <f t="shared" si="98"/>
        <v>791.71106295193965</v>
      </c>
      <c r="T1135" s="9">
        <f t="shared" si="98"/>
        <v>791.71106295193965</v>
      </c>
      <c r="U1135" s="9">
        <f t="shared" si="98"/>
        <v>791.71106295193965</v>
      </c>
      <c r="V1135" s="9">
        <f t="shared" si="98"/>
        <v>791.71106295193965</v>
      </c>
      <c r="W1135" s="3">
        <f t="shared" si="97"/>
        <v>3958.5553147596984</v>
      </c>
      <c r="X1135" s="3">
        <f t="shared" si="95"/>
        <v>9500.5327554232736</v>
      </c>
      <c r="Y1135" s="3">
        <f>VLOOKUP(J1135,[1]BD!$J$2:$W$2575,14,FALSE)</f>
        <v>17363.28406962852</v>
      </c>
      <c r="Z1135" s="3">
        <f t="shared" si="96"/>
        <v>7862.7513142052467</v>
      </c>
      <c r="AA1135" s="17">
        <f>VLOOKUP(J1135,Budget!$J$2:$AB$2575,19,FALSE)</f>
        <v>7255.0128762693403</v>
      </c>
      <c r="AB1135" s="17">
        <f>VLOOKUP(J1135,Budget!$J$2:$AB$2575,5,FALSE)</f>
        <v>1450.5474656609449</v>
      </c>
    </row>
    <row r="1136" spans="1:28" x14ac:dyDescent="0.2">
      <c r="A1136" t="s">
        <v>1727</v>
      </c>
      <c r="B1136" t="s">
        <v>1728</v>
      </c>
      <c r="C1136" t="s">
        <v>1418</v>
      </c>
      <c r="D1136" t="s">
        <v>1593</v>
      </c>
      <c r="E1136" t="s">
        <v>1773</v>
      </c>
      <c r="F1136" t="s">
        <v>1774</v>
      </c>
      <c r="G1136" t="s">
        <v>1744</v>
      </c>
      <c r="H1136" t="s">
        <v>1745</v>
      </c>
      <c r="I1136" t="s">
        <v>175</v>
      </c>
      <c r="J1136" t="s">
        <v>1775</v>
      </c>
      <c r="K1136" s="3">
        <v>31005.15913186262</v>
      </c>
      <c r="L1136" s="3">
        <v>5115.355526910027</v>
      </c>
      <c r="M1136" s="3">
        <v>7237.4615380107298</v>
      </c>
      <c r="N1136" s="3">
        <v>30552.201370237875</v>
      </c>
      <c r="O1136" s="3">
        <v>18477.544391755313</v>
      </c>
      <c r="P1136" s="9">
        <f t="shared" si="94"/>
        <v>18477.544391755313</v>
      </c>
      <c r="Q1136" s="9">
        <f t="shared" si="98"/>
        <v>18477.544391755313</v>
      </c>
      <c r="R1136" s="9">
        <f t="shared" si="98"/>
        <v>18477.544391755313</v>
      </c>
      <c r="S1136" s="9">
        <f t="shared" si="98"/>
        <v>18477.544391755313</v>
      </c>
      <c r="T1136" s="9">
        <f t="shared" si="98"/>
        <v>18477.544391755313</v>
      </c>
      <c r="U1136" s="9">
        <f t="shared" si="98"/>
        <v>18477.544391755313</v>
      </c>
      <c r="V1136" s="9">
        <f t="shared" si="98"/>
        <v>18477.544391755313</v>
      </c>
      <c r="W1136" s="3">
        <f t="shared" si="97"/>
        <v>92387.721958776558</v>
      </c>
      <c r="X1136" s="3">
        <f t="shared" si="95"/>
        <v>221730.5327010637</v>
      </c>
      <c r="Y1136" s="3">
        <f>VLOOKUP(J1136,[1]BD!$J$2:$W$2575,14,FALSE)</f>
        <v>444456.33721263369</v>
      </c>
      <c r="Z1136" s="3">
        <f t="shared" si="96"/>
        <v>222725.80451156999</v>
      </c>
      <c r="AA1136" s="17">
        <f>VLOOKUP(J1136,Budget!$J$2:$AB$2575,19,FALSE)</f>
        <v>140455.14381277614</v>
      </c>
      <c r="AB1136" s="17">
        <f>VLOOKUP(J1136,Budget!$J$2:$AB$2575,5,FALSE)</f>
        <v>31255.600281576015</v>
      </c>
    </row>
    <row r="1137" spans="1:28" x14ac:dyDescent="0.2">
      <c r="A1137" t="s">
        <v>1727</v>
      </c>
      <c r="B1137" t="s">
        <v>1728</v>
      </c>
      <c r="C1137" t="s">
        <v>1418</v>
      </c>
      <c r="D1137" t="s">
        <v>1593</v>
      </c>
      <c r="E1137" t="s">
        <v>1773</v>
      </c>
      <c r="F1137" t="s">
        <v>1774</v>
      </c>
      <c r="G1137" t="s">
        <v>642</v>
      </c>
      <c r="H1137" t="s">
        <v>643</v>
      </c>
      <c r="I1137" t="s">
        <v>644</v>
      </c>
      <c r="J1137" t="s">
        <v>1776</v>
      </c>
      <c r="K1137" s="3">
        <v>2181.9865690725437</v>
      </c>
      <c r="L1137" s="3">
        <v>1954.4554533558724</v>
      </c>
      <c r="M1137" s="3">
        <v>1343.159444216531</v>
      </c>
      <c r="N1137" s="3">
        <v>960.46856540826877</v>
      </c>
      <c r="O1137" s="3">
        <v>1610.0175080133038</v>
      </c>
      <c r="P1137" s="9">
        <f t="shared" si="94"/>
        <v>1610.0175080133038</v>
      </c>
      <c r="Q1137" s="9">
        <f t="shared" si="98"/>
        <v>1610.0175080133038</v>
      </c>
      <c r="R1137" s="9">
        <f t="shared" si="98"/>
        <v>1610.0175080133038</v>
      </c>
      <c r="S1137" s="9">
        <f t="shared" si="98"/>
        <v>1610.0175080133038</v>
      </c>
      <c r="T1137" s="9">
        <f t="shared" si="98"/>
        <v>1610.0175080133038</v>
      </c>
      <c r="U1137" s="9">
        <f t="shared" si="98"/>
        <v>1610.0175080133038</v>
      </c>
      <c r="V1137" s="9">
        <f t="shared" si="98"/>
        <v>1610.0175080133038</v>
      </c>
      <c r="W1137" s="3">
        <f t="shared" si="97"/>
        <v>8050.0875400665191</v>
      </c>
      <c r="X1137" s="3">
        <f t="shared" si="95"/>
        <v>19320.210096159644</v>
      </c>
      <c r="Y1137" s="3">
        <f>VLOOKUP(J1137,[1]BD!$J$2:$W$2575,14,FALSE)</f>
        <v>75080.788302643166</v>
      </c>
      <c r="Z1137" s="3">
        <f t="shared" si="96"/>
        <v>55760.578206483522</v>
      </c>
      <c r="AA1137" s="17">
        <f>VLOOKUP(J1137,Budget!$J$2:$AB$2575,19,FALSE)</f>
        <v>24070.072372378629</v>
      </c>
      <c r="AB1137" s="17">
        <f>VLOOKUP(J1137,Budget!$J$2:$AB$2575,5,FALSE)</f>
        <v>5381.6032156200808</v>
      </c>
    </row>
    <row r="1138" spans="1:28" x14ac:dyDescent="0.2">
      <c r="A1138" t="s">
        <v>1727</v>
      </c>
      <c r="B1138" t="s">
        <v>1728</v>
      </c>
      <c r="C1138" t="s">
        <v>1418</v>
      </c>
      <c r="D1138" t="s">
        <v>1593</v>
      </c>
      <c r="E1138" t="s">
        <v>1773</v>
      </c>
      <c r="F1138" t="s">
        <v>1774</v>
      </c>
      <c r="G1138" t="s">
        <v>1748</v>
      </c>
      <c r="H1138" t="s">
        <v>1749</v>
      </c>
      <c r="I1138" t="s">
        <v>179</v>
      </c>
      <c r="J1138" t="s">
        <v>1777</v>
      </c>
      <c r="K1138" s="3">
        <v>26502.768197767604</v>
      </c>
      <c r="L1138" s="3">
        <v>6400.3267674182871</v>
      </c>
      <c r="M1138" s="3">
        <v>32217.167820870203</v>
      </c>
      <c r="N1138" s="3">
        <v>31894.179647015408</v>
      </c>
      <c r="O1138" s="3">
        <v>24253.610608267874</v>
      </c>
      <c r="P1138" s="9">
        <f t="shared" si="94"/>
        <v>24253.610608267874</v>
      </c>
      <c r="Q1138" s="9">
        <f t="shared" si="98"/>
        <v>24253.610608267874</v>
      </c>
      <c r="R1138" s="9">
        <f t="shared" si="98"/>
        <v>24253.610608267874</v>
      </c>
      <c r="S1138" s="9">
        <f t="shared" si="98"/>
        <v>24253.610608267874</v>
      </c>
      <c r="T1138" s="9">
        <f t="shared" si="98"/>
        <v>24253.610608267874</v>
      </c>
      <c r="U1138" s="9">
        <f t="shared" si="98"/>
        <v>24253.610608267874</v>
      </c>
      <c r="V1138" s="9">
        <f t="shared" si="98"/>
        <v>24253.610608267874</v>
      </c>
      <c r="W1138" s="3">
        <f t="shared" si="97"/>
        <v>121268.05304133937</v>
      </c>
      <c r="X1138" s="3">
        <f t="shared" si="95"/>
        <v>291043.32729921455</v>
      </c>
      <c r="Y1138" s="3">
        <f>VLOOKUP(J1138,[1]BD!$J$2:$W$2575,14,FALSE)</f>
        <v>548390.33040849213</v>
      </c>
      <c r="Z1138" s="3">
        <f t="shared" si="96"/>
        <v>257347.00310927758</v>
      </c>
      <c r="AA1138" s="17">
        <f>VLOOKUP(J1138,Budget!$J$2:$AB$2575,19,FALSE)</f>
        <v>167605.87509205387</v>
      </c>
      <c r="AB1138" s="17">
        <f>VLOOKUP(J1138,Budget!$J$2:$AB$2575,5,FALSE)</f>
        <v>40509.096243653628</v>
      </c>
    </row>
    <row r="1139" spans="1:28" x14ac:dyDescent="0.2">
      <c r="A1139" t="s">
        <v>1727</v>
      </c>
      <c r="B1139" t="s">
        <v>1728</v>
      </c>
      <c r="C1139" t="s">
        <v>1418</v>
      </c>
      <c r="D1139" t="s">
        <v>1593</v>
      </c>
      <c r="E1139" t="s">
        <v>1778</v>
      </c>
      <c r="F1139" t="s">
        <v>1779</v>
      </c>
      <c r="G1139" t="s">
        <v>1744</v>
      </c>
      <c r="H1139" t="s">
        <v>1745</v>
      </c>
      <c r="I1139" t="s">
        <v>175</v>
      </c>
      <c r="J1139" t="s">
        <v>1780</v>
      </c>
      <c r="K1139" s="3">
        <v>15071.307887276422</v>
      </c>
      <c r="L1139" s="3">
        <v>6376.769441771472</v>
      </c>
      <c r="M1139" s="3">
        <v>31216.966165264257</v>
      </c>
      <c r="N1139" s="3">
        <v>26653.405369241242</v>
      </c>
      <c r="O1139" s="3">
        <v>19829.612215888348</v>
      </c>
      <c r="P1139" s="9">
        <f t="shared" si="94"/>
        <v>19829.612215888348</v>
      </c>
      <c r="Q1139" s="9">
        <f t="shared" si="98"/>
        <v>19829.612215888348</v>
      </c>
      <c r="R1139" s="9">
        <f t="shared" si="98"/>
        <v>19829.612215888348</v>
      </c>
      <c r="S1139" s="9">
        <f t="shared" si="98"/>
        <v>19829.612215888348</v>
      </c>
      <c r="T1139" s="9">
        <f t="shared" si="98"/>
        <v>19829.612215888348</v>
      </c>
      <c r="U1139" s="9">
        <f t="shared" si="98"/>
        <v>19829.612215888348</v>
      </c>
      <c r="V1139" s="9">
        <f t="shared" si="98"/>
        <v>19829.612215888348</v>
      </c>
      <c r="W1139" s="3">
        <f t="shared" si="97"/>
        <v>99148.061079441744</v>
      </c>
      <c r="X1139" s="3">
        <f t="shared" si="95"/>
        <v>237955.34659066013</v>
      </c>
      <c r="Y1139" s="3">
        <f>VLOOKUP(J1139,[1]BD!$J$2:$W$2575,14,FALSE)</f>
        <v>470079.89362678066</v>
      </c>
      <c r="Z1139" s="3">
        <f t="shared" si="96"/>
        <v>232124.54703612052</v>
      </c>
      <c r="AA1139" s="17">
        <f>VLOOKUP(J1139,Budget!$J$2:$AB$2575,19,FALSE)</f>
        <v>139719.18080401616</v>
      </c>
      <c r="AB1139" s="17">
        <f>VLOOKUP(J1139,Budget!$J$2:$AB$2575,5,FALSE)</f>
        <v>31102.931378506921</v>
      </c>
    </row>
    <row r="1140" spans="1:28" x14ac:dyDescent="0.2">
      <c r="A1140" t="s">
        <v>1727</v>
      </c>
      <c r="B1140" t="s">
        <v>1728</v>
      </c>
      <c r="C1140" t="s">
        <v>1418</v>
      </c>
      <c r="D1140" t="s">
        <v>1593</v>
      </c>
      <c r="E1140" t="s">
        <v>1778</v>
      </c>
      <c r="F1140" t="s">
        <v>1779</v>
      </c>
      <c r="G1140" t="s">
        <v>642</v>
      </c>
      <c r="H1140" t="s">
        <v>643</v>
      </c>
      <c r="I1140" t="s">
        <v>644</v>
      </c>
      <c r="J1140" t="s">
        <v>1781</v>
      </c>
      <c r="K1140" s="3">
        <v>2415.355101409411</v>
      </c>
      <c r="L1140" s="3">
        <v>517.77817800532262</v>
      </c>
      <c r="M1140" s="3">
        <v>1506.3224937087916</v>
      </c>
      <c r="N1140" s="3">
        <v>507.31124081713085</v>
      </c>
      <c r="O1140" s="3">
        <v>1236.6917534851641</v>
      </c>
      <c r="P1140" s="9">
        <f t="shared" si="94"/>
        <v>1236.6917534851641</v>
      </c>
      <c r="Q1140" s="9">
        <f t="shared" si="98"/>
        <v>1236.6917534851641</v>
      </c>
      <c r="R1140" s="9">
        <f t="shared" si="98"/>
        <v>1236.6917534851641</v>
      </c>
      <c r="S1140" s="9">
        <f t="shared" si="98"/>
        <v>1236.6917534851641</v>
      </c>
      <c r="T1140" s="9">
        <f t="shared" si="98"/>
        <v>1236.6917534851641</v>
      </c>
      <c r="U1140" s="9">
        <f t="shared" si="98"/>
        <v>1236.6917534851641</v>
      </c>
      <c r="V1140" s="9">
        <f t="shared" si="98"/>
        <v>1236.6917534851641</v>
      </c>
      <c r="W1140" s="3">
        <f t="shared" si="97"/>
        <v>6183.45876742582</v>
      </c>
      <c r="X1140" s="3">
        <f t="shared" si="95"/>
        <v>14840.301041821966</v>
      </c>
      <c r="Y1140" s="3">
        <f>VLOOKUP(J1140,[1]BD!$J$2:$W$2575,14,FALSE)</f>
        <v>65946.021651247458</v>
      </c>
      <c r="Z1140" s="3">
        <f t="shared" si="96"/>
        <v>51105.720609425494</v>
      </c>
      <c r="AA1140" s="17">
        <f>VLOOKUP(J1140,Budget!$J$2:$AB$2575,19,FALSE)</f>
        <v>19385.272594777871</v>
      </c>
      <c r="AB1140" s="17">
        <f>VLOOKUP(J1140,Budget!$J$2:$AB$2575,5,FALSE)</f>
        <v>4652.5503328145824</v>
      </c>
    </row>
    <row r="1141" spans="1:28" x14ac:dyDescent="0.2">
      <c r="A1141" t="s">
        <v>1727</v>
      </c>
      <c r="B1141" t="s">
        <v>1728</v>
      </c>
      <c r="C1141" t="s">
        <v>1418</v>
      </c>
      <c r="D1141" t="s">
        <v>1593</v>
      </c>
      <c r="E1141" t="s">
        <v>1778</v>
      </c>
      <c r="F1141" t="s">
        <v>1779</v>
      </c>
      <c r="G1141" t="s">
        <v>1755</v>
      </c>
      <c r="H1141" t="s">
        <v>1756</v>
      </c>
      <c r="I1141" t="s">
        <v>179</v>
      </c>
      <c r="J1141" t="s">
        <v>1782</v>
      </c>
      <c r="K1141" s="3">
        <v>2947.072888192065</v>
      </c>
      <c r="L1141" s="3">
        <v>3104.7932992059746</v>
      </c>
      <c r="M1141" s="3">
        <v>4347.2744873357951</v>
      </c>
      <c r="N1141" s="3">
        <v>1971.6076119875356</v>
      </c>
      <c r="O1141" s="3">
        <v>3092.6870716803428</v>
      </c>
      <c r="P1141" s="9">
        <f t="shared" ref="P1141:P1204" si="99">SUM($K1141:$O1141)/5</f>
        <v>3092.6870716803428</v>
      </c>
      <c r="Q1141" s="9">
        <f t="shared" si="98"/>
        <v>3092.6870716803428</v>
      </c>
      <c r="R1141" s="9">
        <f t="shared" si="98"/>
        <v>3092.6870716803428</v>
      </c>
      <c r="S1141" s="9">
        <f t="shared" si="98"/>
        <v>3092.6870716803428</v>
      </c>
      <c r="T1141" s="9">
        <f t="shared" si="98"/>
        <v>3092.6870716803428</v>
      </c>
      <c r="U1141" s="9">
        <f t="shared" si="98"/>
        <v>3092.6870716803428</v>
      </c>
      <c r="V1141" s="9">
        <f t="shared" si="98"/>
        <v>3092.6870716803428</v>
      </c>
      <c r="W1141" s="3">
        <f t="shared" si="97"/>
        <v>15463.435358401714</v>
      </c>
      <c r="X1141" s="3">
        <f t="shared" si="95"/>
        <v>37112.244860164115</v>
      </c>
      <c r="Y1141" s="3">
        <f>VLOOKUP(J1141,[1]BD!$J$2:$W$2575,14,FALSE)</f>
        <v>83321.493599844922</v>
      </c>
      <c r="Z1141" s="3">
        <f t="shared" si="96"/>
        <v>46209.248739680806</v>
      </c>
      <c r="AA1141" s="17">
        <f>VLOOKUP(J1141,Budget!$J$2:$AB$2575,19,FALSE)</f>
        <v>24106.285407212519</v>
      </c>
      <c r="AB1141" s="17">
        <f>VLOOKUP(J1141,Budget!$J$2:$AB$2575,5,FALSE)</f>
        <v>5748.521488565958</v>
      </c>
    </row>
    <row r="1142" spans="1:28" x14ac:dyDescent="0.2">
      <c r="A1142" t="s">
        <v>1727</v>
      </c>
      <c r="B1142" t="s">
        <v>1728</v>
      </c>
      <c r="C1142" t="s">
        <v>1418</v>
      </c>
      <c r="D1142" t="s">
        <v>1593</v>
      </c>
      <c r="E1142" t="s">
        <v>1778</v>
      </c>
      <c r="F1142" t="s">
        <v>1779</v>
      </c>
      <c r="G1142" t="s">
        <v>1758</v>
      </c>
      <c r="H1142" t="s">
        <v>1759</v>
      </c>
      <c r="I1142" t="s">
        <v>179</v>
      </c>
      <c r="J1142" t="s">
        <v>1783</v>
      </c>
      <c r="K1142" s="3">
        <v>26265.448410522778</v>
      </c>
      <c r="L1142" s="3">
        <v>17363.169759938475</v>
      </c>
      <c r="M1142" s="3">
        <v>18223.0066824196</v>
      </c>
      <c r="N1142" s="3">
        <v>33603.891442215485</v>
      </c>
      <c r="O1142" s="3">
        <v>23863.879073774086</v>
      </c>
      <c r="P1142" s="9">
        <f t="shared" si="99"/>
        <v>23863.879073774086</v>
      </c>
      <c r="Q1142" s="9">
        <f t="shared" si="98"/>
        <v>23863.879073774086</v>
      </c>
      <c r="R1142" s="9">
        <f t="shared" si="98"/>
        <v>23863.879073774086</v>
      </c>
      <c r="S1142" s="9">
        <f t="shared" si="98"/>
        <v>23863.879073774086</v>
      </c>
      <c r="T1142" s="9">
        <f t="shared" si="98"/>
        <v>23863.879073774086</v>
      </c>
      <c r="U1142" s="9">
        <f t="shared" si="98"/>
        <v>23863.879073774086</v>
      </c>
      <c r="V1142" s="9">
        <f t="shared" si="98"/>
        <v>23863.879073774086</v>
      </c>
      <c r="W1142" s="3">
        <f t="shared" si="97"/>
        <v>119319.39536887044</v>
      </c>
      <c r="X1142" s="3">
        <f t="shared" si="95"/>
        <v>286366.54888528906</v>
      </c>
      <c r="Y1142" s="3">
        <f>VLOOKUP(J1142,[1]BD!$J$2:$W$2575,14,FALSE)</f>
        <v>854877.08123384858</v>
      </c>
      <c r="Z1142" s="3">
        <f t="shared" si="96"/>
        <v>568510.53234855947</v>
      </c>
      <c r="AA1142" s="17">
        <f>VLOOKUP(J1142,Budget!$J$2:$AB$2575,19,FALSE)</f>
        <v>216114.28841937019</v>
      </c>
      <c r="AB1142" s="17">
        <f>VLOOKUP(J1142,Budget!$J$2:$AB$2575,5,FALSE)</f>
        <v>50313.612084246161</v>
      </c>
    </row>
    <row r="1143" spans="1:28" x14ac:dyDescent="0.2">
      <c r="A1143" t="s">
        <v>1727</v>
      </c>
      <c r="B1143" t="s">
        <v>1728</v>
      </c>
      <c r="C1143" t="s">
        <v>1418</v>
      </c>
      <c r="D1143" t="s">
        <v>1593</v>
      </c>
      <c r="E1143" t="s">
        <v>1778</v>
      </c>
      <c r="F1143" t="s">
        <v>1779</v>
      </c>
      <c r="G1143" t="s">
        <v>1761</v>
      </c>
      <c r="H1143" t="s">
        <v>1762</v>
      </c>
      <c r="I1143" t="s">
        <v>179</v>
      </c>
      <c r="J1143" t="s">
        <v>1784</v>
      </c>
      <c r="K1143" s="3">
        <v>30348.420595640768</v>
      </c>
      <c r="L1143" s="3">
        <v>53718.261589547023</v>
      </c>
      <c r="M1143" s="3">
        <v>48899.78639083881</v>
      </c>
      <c r="N1143" s="3">
        <v>91621.527208360363</v>
      </c>
      <c r="O1143" s="3">
        <v>56146.998946096748</v>
      </c>
      <c r="P1143" s="9">
        <f t="shared" si="99"/>
        <v>56146.998946096748</v>
      </c>
      <c r="Q1143" s="9">
        <f t="shared" si="98"/>
        <v>56146.998946096748</v>
      </c>
      <c r="R1143" s="9">
        <f t="shared" si="98"/>
        <v>56146.998946096748</v>
      </c>
      <c r="S1143" s="9">
        <f t="shared" si="98"/>
        <v>56146.998946096748</v>
      </c>
      <c r="T1143" s="9">
        <f t="shared" si="98"/>
        <v>56146.998946096748</v>
      </c>
      <c r="U1143" s="9">
        <f t="shared" si="98"/>
        <v>56146.998946096748</v>
      </c>
      <c r="V1143" s="9">
        <f t="shared" si="98"/>
        <v>56146.998946096748</v>
      </c>
      <c r="W1143" s="3">
        <f t="shared" si="97"/>
        <v>280734.99473048374</v>
      </c>
      <c r="X1143" s="3">
        <f t="shared" si="95"/>
        <v>673763.98735316098</v>
      </c>
      <c r="Y1143" s="3">
        <f>VLOOKUP(J1143,[1]BD!$J$2:$W$2575,14,FALSE)</f>
        <v>2292535.5002690284</v>
      </c>
      <c r="Z1143" s="3">
        <f t="shared" si="96"/>
        <v>1618771.5129158674</v>
      </c>
      <c r="AA1143" s="17">
        <f>VLOOKUP(J1143,Budget!$J$2:$AB$2575,19,FALSE)</f>
        <v>749437.52829196083</v>
      </c>
      <c r="AB1143" s="17">
        <f>VLOOKUP(J1143,Budget!$J$2:$AB$2575,5,FALSE)</f>
        <v>183206.12643233826</v>
      </c>
    </row>
    <row r="1144" spans="1:28" x14ac:dyDescent="0.2">
      <c r="A1144" t="s">
        <v>1727</v>
      </c>
      <c r="B1144" t="s">
        <v>1728</v>
      </c>
      <c r="C1144" t="s">
        <v>1418</v>
      </c>
      <c r="D1144" t="s">
        <v>1593</v>
      </c>
      <c r="E1144" t="s">
        <v>1778</v>
      </c>
      <c r="F1144" t="s">
        <v>1779</v>
      </c>
      <c r="G1144" t="s">
        <v>1764</v>
      </c>
      <c r="H1144" t="s">
        <v>1765</v>
      </c>
      <c r="I1144" t="s">
        <v>179</v>
      </c>
      <c r="J1144" t="s">
        <v>1785</v>
      </c>
      <c r="K1144" s="3">
        <v>15655.064464545525</v>
      </c>
      <c r="L1144" s="3">
        <v>56923.232079106019</v>
      </c>
      <c r="M1144" s="3">
        <v>68833.459919243891</v>
      </c>
      <c r="N1144" s="3">
        <v>155620.95763836769</v>
      </c>
      <c r="O1144" s="3">
        <v>74258.178525315772</v>
      </c>
      <c r="P1144" s="9">
        <f t="shared" si="99"/>
        <v>74258.178525315772</v>
      </c>
      <c r="Q1144" s="9">
        <f t="shared" si="98"/>
        <v>74258.178525315772</v>
      </c>
      <c r="R1144" s="9">
        <f t="shared" si="98"/>
        <v>74258.178525315772</v>
      </c>
      <c r="S1144" s="9">
        <f t="shared" si="98"/>
        <v>74258.178525315772</v>
      </c>
      <c r="T1144" s="9">
        <f t="shared" si="98"/>
        <v>74258.178525315772</v>
      </c>
      <c r="U1144" s="9">
        <f t="shared" si="98"/>
        <v>74258.178525315772</v>
      </c>
      <c r="V1144" s="9">
        <f t="shared" si="98"/>
        <v>74258.178525315772</v>
      </c>
      <c r="W1144" s="3">
        <f t="shared" si="97"/>
        <v>371290.89262657886</v>
      </c>
      <c r="X1144" s="3">
        <f t="shared" si="95"/>
        <v>891098.1423037895</v>
      </c>
      <c r="Y1144" s="3">
        <f>VLOOKUP(J1144,[1]BD!$J$2:$W$2575,14,FALSE)</f>
        <v>1257658.1165347479</v>
      </c>
      <c r="Z1144" s="3">
        <f t="shared" si="96"/>
        <v>366559.97423095838</v>
      </c>
      <c r="AA1144" s="17">
        <f>VLOOKUP(J1144,Budget!$J$2:$AB$2575,19,FALSE)</f>
        <v>381006.72090860805</v>
      </c>
      <c r="AB1144" s="17">
        <f>VLOOKUP(J1144,Budget!$J$2:$AB$2575,5,FALSE)</f>
        <v>92193.994746766373</v>
      </c>
    </row>
    <row r="1145" spans="1:28" x14ac:dyDescent="0.2">
      <c r="A1145" t="s">
        <v>1727</v>
      </c>
      <c r="B1145" t="s">
        <v>1728</v>
      </c>
      <c r="C1145" t="s">
        <v>1418</v>
      </c>
      <c r="D1145" t="s">
        <v>1593</v>
      </c>
      <c r="E1145" t="s">
        <v>1778</v>
      </c>
      <c r="F1145" t="s">
        <v>1779</v>
      </c>
      <c r="G1145" t="s">
        <v>1767</v>
      </c>
      <c r="H1145" t="s">
        <v>1768</v>
      </c>
      <c r="I1145" t="s">
        <v>179</v>
      </c>
      <c r="J1145" t="s">
        <v>1786</v>
      </c>
      <c r="K1145" s="3">
        <v>11373.095290576905</v>
      </c>
      <c r="L1145" s="3">
        <v>20525.058422181559</v>
      </c>
      <c r="M1145" s="3">
        <v>40579.264734292483</v>
      </c>
      <c r="N1145" s="3">
        <v>6797.4972902526388</v>
      </c>
      <c r="O1145" s="3">
        <v>19818.728934325896</v>
      </c>
      <c r="P1145" s="9">
        <f t="shared" si="99"/>
        <v>19818.728934325896</v>
      </c>
      <c r="Q1145" s="9">
        <f t="shared" si="98"/>
        <v>19818.728934325896</v>
      </c>
      <c r="R1145" s="9">
        <f t="shared" si="98"/>
        <v>19818.728934325896</v>
      </c>
      <c r="S1145" s="9">
        <f t="shared" si="98"/>
        <v>19818.728934325896</v>
      </c>
      <c r="T1145" s="9">
        <f t="shared" si="98"/>
        <v>19818.728934325896</v>
      </c>
      <c r="U1145" s="9">
        <f t="shared" si="98"/>
        <v>19818.728934325896</v>
      </c>
      <c r="V1145" s="9">
        <f t="shared" si="98"/>
        <v>19818.728934325896</v>
      </c>
      <c r="W1145" s="3">
        <f t="shared" si="97"/>
        <v>99093.644671629474</v>
      </c>
      <c r="X1145" s="3">
        <f t="shared" si="95"/>
        <v>237824.7472119107</v>
      </c>
      <c r="Y1145" s="3">
        <f>VLOOKUP(J1145,[1]BD!$J$2:$W$2575,14,FALSE)</f>
        <v>509301.39945000212</v>
      </c>
      <c r="Z1145" s="3">
        <f t="shared" si="96"/>
        <v>271476.65223809145</v>
      </c>
      <c r="AA1145" s="17">
        <f>VLOOKUP(J1145,Budget!$J$2:$AB$2575,19,FALSE)</f>
        <v>157014.98873121454</v>
      </c>
      <c r="AB1145" s="17">
        <f>VLOOKUP(J1145,Budget!$J$2:$AB$2575,5,FALSE)</f>
        <v>38013.886881423881</v>
      </c>
    </row>
    <row r="1146" spans="1:28" x14ac:dyDescent="0.2">
      <c r="A1146" t="s">
        <v>1727</v>
      </c>
      <c r="B1146" t="s">
        <v>1728</v>
      </c>
      <c r="C1146" t="s">
        <v>1418</v>
      </c>
      <c r="D1146" t="s">
        <v>1593</v>
      </c>
      <c r="E1146" t="s">
        <v>1778</v>
      </c>
      <c r="F1146" t="s">
        <v>1779</v>
      </c>
      <c r="G1146" t="s">
        <v>1770</v>
      </c>
      <c r="H1146" t="s">
        <v>1771</v>
      </c>
      <c r="I1146" t="s">
        <v>179</v>
      </c>
      <c r="J1146" t="s">
        <v>1787</v>
      </c>
      <c r="K1146" s="3">
        <v>2179.0763642322004</v>
      </c>
      <c r="L1146" s="3">
        <v>3573.9090138229813</v>
      </c>
      <c r="M1146" s="3">
        <v>4381.4903900747959</v>
      </c>
      <c r="N1146" s="3">
        <v>6126.4049693790857</v>
      </c>
      <c r="O1146" s="3">
        <v>4065.2201843772659</v>
      </c>
      <c r="P1146" s="9">
        <f t="shared" si="99"/>
        <v>4065.2201843772659</v>
      </c>
      <c r="Q1146" s="9">
        <f t="shared" si="98"/>
        <v>4065.2201843772659</v>
      </c>
      <c r="R1146" s="9">
        <f t="shared" si="98"/>
        <v>4065.2201843772659</v>
      </c>
      <c r="S1146" s="9">
        <f t="shared" si="98"/>
        <v>4065.2201843772659</v>
      </c>
      <c r="T1146" s="9">
        <f t="shared" si="98"/>
        <v>4065.2201843772659</v>
      </c>
      <c r="U1146" s="9">
        <f t="shared" si="98"/>
        <v>4065.2201843772659</v>
      </c>
      <c r="V1146" s="9">
        <f t="shared" si="98"/>
        <v>4065.2201843772659</v>
      </c>
      <c r="W1146" s="3">
        <f t="shared" si="97"/>
        <v>20326.100921886329</v>
      </c>
      <c r="X1146" s="3">
        <f t="shared" si="95"/>
        <v>48782.642212527186</v>
      </c>
      <c r="Y1146" s="3">
        <f>VLOOKUP(J1146,[1]BD!$J$2:$W$2575,14,FALSE)</f>
        <v>83851.754889045464</v>
      </c>
      <c r="Z1146" s="3">
        <f t="shared" si="96"/>
        <v>35069.112676518278</v>
      </c>
      <c r="AA1146" s="17">
        <f>VLOOKUP(J1146,Budget!$J$2:$AB$2575,19,FALSE)</f>
        <v>25609.537648074715</v>
      </c>
      <c r="AB1146" s="17">
        <f>VLOOKUP(J1146,Budget!$J$2:$AB$2575,5,FALSE)</f>
        <v>6192.9957792235919</v>
      </c>
    </row>
    <row r="1147" spans="1:28" x14ac:dyDescent="0.2">
      <c r="A1147" t="s">
        <v>1727</v>
      </c>
      <c r="B1147" t="s">
        <v>1728</v>
      </c>
      <c r="C1147" t="s">
        <v>1418</v>
      </c>
      <c r="D1147" t="s">
        <v>1593</v>
      </c>
      <c r="E1147" t="s">
        <v>1788</v>
      </c>
      <c r="F1147" t="s">
        <v>1789</v>
      </c>
      <c r="G1147" t="s">
        <v>1744</v>
      </c>
      <c r="H1147" t="s">
        <v>1745</v>
      </c>
      <c r="I1147" t="s">
        <v>175</v>
      </c>
      <c r="J1147" t="s">
        <v>1790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9">
        <f t="shared" si="99"/>
        <v>0</v>
      </c>
      <c r="Q1147" s="9">
        <f t="shared" si="98"/>
        <v>0</v>
      </c>
      <c r="R1147" s="9">
        <f t="shared" si="98"/>
        <v>0</v>
      </c>
      <c r="S1147" s="9">
        <f t="shared" si="98"/>
        <v>0</v>
      </c>
      <c r="T1147" s="9">
        <f t="shared" si="98"/>
        <v>0</v>
      </c>
      <c r="U1147" s="9">
        <f t="shared" si="98"/>
        <v>0</v>
      </c>
      <c r="V1147" s="9">
        <f t="shared" si="98"/>
        <v>0</v>
      </c>
      <c r="W1147" s="3">
        <f t="shared" si="97"/>
        <v>0</v>
      </c>
      <c r="X1147" s="3">
        <f t="shared" si="95"/>
        <v>0</v>
      </c>
      <c r="Y1147" s="3">
        <f>VLOOKUP(J1147,[1]BD!$J$2:$W$2575,14,FALSE)</f>
        <v>0</v>
      </c>
      <c r="Z1147" s="3">
        <f t="shared" si="96"/>
        <v>0</v>
      </c>
      <c r="AA1147" s="17">
        <f>VLOOKUP(J1147,Budget!$J$2:$AB$2575,19,FALSE)</f>
        <v>0</v>
      </c>
      <c r="AB1147" s="17">
        <f>VLOOKUP(J1147,Budget!$J$2:$AB$2575,5,FALSE)</f>
        <v>0</v>
      </c>
    </row>
    <row r="1148" spans="1:28" x14ac:dyDescent="0.2">
      <c r="A1148" t="s">
        <v>1727</v>
      </c>
      <c r="B1148" t="s">
        <v>1728</v>
      </c>
      <c r="C1148" t="s">
        <v>1418</v>
      </c>
      <c r="D1148" t="s">
        <v>1593</v>
      </c>
      <c r="E1148" t="s">
        <v>1788</v>
      </c>
      <c r="F1148" t="s">
        <v>1789</v>
      </c>
      <c r="G1148" t="s">
        <v>1683</v>
      </c>
      <c r="H1148" t="s">
        <v>1684</v>
      </c>
      <c r="I1148" t="s">
        <v>1685</v>
      </c>
      <c r="J1148" t="s">
        <v>1791</v>
      </c>
      <c r="K1148" s="3">
        <v>174150.54636513762</v>
      </c>
      <c r="L1148" s="3">
        <v>227412.56965033722</v>
      </c>
      <c r="M1148" s="3">
        <v>189631.4057706958</v>
      </c>
      <c r="N1148" s="3">
        <v>175205.45487496804</v>
      </c>
      <c r="O1148" s="3">
        <v>191599.99416528468</v>
      </c>
      <c r="P1148" s="9">
        <f t="shared" si="99"/>
        <v>191599.99416528468</v>
      </c>
      <c r="Q1148" s="9">
        <f t="shared" si="98"/>
        <v>191599.99416528468</v>
      </c>
      <c r="R1148" s="9">
        <f t="shared" si="98"/>
        <v>191599.99416528468</v>
      </c>
      <c r="S1148" s="9">
        <f t="shared" si="98"/>
        <v>191599.99416528468</v>
      </c>
      <c r="T1148" s="9">
        <f t="shared" si="98"/>
        <v>191599.99416528468</v>
      </c>
      <c r="U1148" s="9">
        <f t="shared" si="98"/>
        <v>191599.99416528468</v>
      </c>
      <c r="V1148" s="9">
        <f t="shared" si="98"/>
        <v>191599.99416528468</v>
      </c>
      <c r="W1148" s="3">
        <f t="shared" si="97"/>
        <v>957999.97082642338</v>
      </c>
      <c r="X1148" s="3">
        <f t="shared" si="95"/>
        <v>2299199.9299834156</v>
      </c>
      <c r="Y1148" s="3">
        <f>VLOOKUP(J1148,[1]BD!$J$2:$W$2575,14,FALSE)</f>
        <v>2212177.5354099036</v>
      </c>
      <c r="Z1148" s="3">
        <f t="shared" si="96"/>
        <v>-87022.394573512021</v>
      </c>
      <c r="AA1148" s="17">
        <f>VLOOKUP(J1148,Budget!$J$2:$AB$2575,19,FALSE)</f>
        <v>929192.64403387578</v>
      </c>
      <c r="AB1148" s="17">
        <f>VLOOKUP(J1148,Budget!$J$2:$AB$2575,5,FALSE)</f>
        <v>183293.35272084642</v>
      </c>
    </row>
    <row r="1149" spans="1:28" x14ac:dyDescent="0.2">
      <c r="A1149" t="s">
        <v>1727</v>
      </c>
      <c r="B1149" t="s">
        <v>1728</v>
      </c>
      <c r="C1149" t="s">
        <v>1418</v>
      </c>
      <c r="D1149" t="s">
        <v>1593</v>
      </c>
      <c r="E1149" t="s">
        <v>1788</v>
      </c>
      <c r="F1149" t="s">
        <v>1789</v>
      </c>
      <c r="G1149" t="s">
        <v>1748</v>
      </c>
      <c r="H1149" t="s">
        <v>1749</v>
      </c>
      <c r="I1149" t="s">
        <v>179</v>
      </c>
      <c r="J1149" t="s">
        <v>1792</v>
      </c>
      <c r="K1149" s="3">
        <v>221242.52438662076</v>
      </c>
      <c r="L1149" s="3">
        <v>171995.76897840106</v>
      </c>
      <c r="M1149" s="3">
        <v>341550.94412703597</v>
      </c>
      <c r="N1149" s="3">
        <v>71762.021730652516</v>
      </c>
      <c r="O1149" s="3">
        <v>201637.81480567757</v>
      </c>
      <c r="P1149" s="9">
        <f t="shared" si="99"/>
        <v>201637.81480567757</v>
      </c>
      <c r="Q1149" s="9">
        <f t="shared" si="98"/>
        <v>201637.81480567757</v>
      </c>
      <c r="R1149" s="9">
        <f t="shared" si="98"/>
        <v>201637.81480567757</v>
      </c>
      <c r="S1149" s="9">
        <f t="shared" si="98"/>
        <v>201637.81480567757</v>
      </c>
      <c r="T1149" s="9">
        <f t="shared" si="98"/>
        <v>201637.81480567757</v>
      </c>
      <c r="U1149" s="9">
        <f t="shared" si="98"/>
        <v>201637.81480567757</v>
      </c>
      <c r="V1149" s="9">
        <f t="shared" si="98"/>
        <v>201637.81480567757</v>
      </c>
      <c r="W1149" s="3">
        <f t="shared" si="97"/>
        <v>1008189.0740283879</v>
      </c>
      <c r="X1149" s="3">
        <f t="shared" si="95"/>
        <v>2419653.777668131</v>
      </c>
      <c r="Y1149" s="3">
        <f>VLOOKUP(J1149,[1]BD!$J$2:$W$2575,14,FALSE)</f>
        <v>2462668.6983003458</v>
      </c>
      <c r="Z1149" s="3">
        <f t="shared" si="96"/>
        <v>43014.920632214751</v>
      </c>
      <c r="AA1149" s="17">
        <f>VLOOKUP(J1149,Budget!$J$2:$AB$2575,19,FALSE)</f>
        <v>1064618.0801575084</v>
      </c>
      <c r="AB1149" s="17">
        <f>VLOOKUP(J1149,Budget!$J$2:$AB$2575,5,FALSE)</f>
        <v>228346.60392370066</v>
      </c>
    </row>
    <row r="1150" spans="1:28" x14ac:dyDescent="0.2">
      <c r="A1150" t="s">
        <v>1727</v>
      </c>
      <c r="B1150" t="s">
        <v>1728</v>
      </c>
      <c r="C1150" t="s">
        <v>1418</v>
      </c>
      <c r="D1150" t="s">
        <v>1593</v>
      </c>
      <c r="E1150" t="s">
        <v>1788</v>
      </c>
      <c r="F1150" t="s">
        <v>1789</v>
      </c>
      <c r="G1150" t="s">
        <v>1793</v>
      </c>
      <c r="H1150" t="s">
        <v>1794</v>
      </c>
      <c r="I1150" t="s">
        <v>179</v>
      </c>
      <c r="J1150" t="s">
        <v>1795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9">
        <f t="shared" si="99"/>
        <v>0</v>
      </c>
      <c r="Q1150" s="9">
        <f t="shared" si="98"/>
        <v>0</v>
      </c>
      <c r="R1150" s="9">
        <f t="shared" si="98"/>
        <v>0</v>
      </c>
      <c r="S1150" s="9">
        <f t="shared" si="98"/>
        <v>0</v>
      </c>
      <c r="T1150" s="9">
        <f t="shared" si="98"/>
        <v>0</v>
      </c>
      <c r="U1150" s="9">
        <f t="shared" si="98"/>
        <v>0</v>
      </c>
      <c r="V1150" s="9">
        <f t="shared" si="98"/>
        <v>0</v>
      </c>
      <c r="W1150" s="3">
        <f t="shared" si="97"/>
        <v>0</v>
      </c>
      <c r="X1150" s="3">
        <f t="shared" si="95"/>
        <v>0</v>
      </c>
      <c r="Y1150" s="3">
        <f>VLOOKUP(J1150,[1]BD!$J$2:$W$2575,14,FALSE)</f>
        <v>0</v>
      </c>
      <c r="Z1150" s="3">
        <f t="shared" si="96"/>
        <v>0</v>
      </c>
      <c r="AA1150" s="17">
        <f>VLOOKUP(J1150,Budget!$J$2:$AB$2575,19,FALSE)</f>
        <v>0</v>
      </c>
      <c r="AB1150" s="17">
        <f>VLOOKUP(J1150,Budget!$J$2:$AB$2575,5,FALSE)</f>
        <v>0</v>
      </c>
    </row>
    <row r="1151" spans="1:28" x14ac:dyDescent="0.2">
      <c r="A1151" t="s">
        <v>1727</v>
      </c>
      <c r="B1151" t="s">
        <v>1728</v>
      </c>
      <c r="C1151" t="s">
        <v>1418</v>
      </c>
      <c r="D1151" t="s">
        <v>1593</v>
      </c>
      <c r="E1151" t="s">
        <v>1796</v>
      </c>
      <c r="F1151" t="s">
        <v>1797</v>
      </c>
      <c r="G1151" t="s">
        <v>1744</v>
      </c>
      <c r="H1151" t="s">
        <v>1745</v>
      </c>
      <c r="I1151" t="s">
        <v>175</v>
      </c>
      <c r="J1151" t="s">
        <v>1798</v>
      </c>
      <c r="K1151" s="3">
        <v>351774.32020877331</v>
      </c>
      <c r="L1151" s="3">
        <v>391483.16196920001</v>
      </c>
      <c r="M1151" s="3">
        <v>813405.00241283281</v>
      </c>
      <c r="N1151" s="3">
        <v>235904.13602395233</v>
      </c>
      <c r="O1151" s="3">
        <v>448141.65515368961</v>
      </c>
      <c r="P1151" s="9">
        <f t="shared" si="99"/>
        <v>448141.65515368961</v>
      </c>
      <c r="Q1151" s="9">
        <f t="shared" si="98"/>
        <v>448141.65515368961</v>
      </c>
      <c r="R1151" s="9">
        <f t="shared" si="98"/>
        <v>448141.65515368961</v>
      </c>
      <c r="S1151" s="9">
        <f t="shared" si="98"/>
        <v>448141.65515368961</v>
      </c>
      <c r="T1151" s="9">
        <f t="shared" si="98"/>
        <v>448141.65515368961</v>
      </c>
      <c r="U1151" s="9">
        <f t="shared" si="98"/>
        <v>448141.65515368961</v>
      </c>
      <c r="V1151" s="9">
        <f t="shared" si="98"/>
        <v>448141.65515368961</v>
      </c>
      <c r="W1151" s="3">
        <f t="shared" si="97"/>
        <v>2240708.2757684481</v>
      </c>
      <c r="X1151" s="3">
        <f t="shared" ref="X1151:X1214" si="100">SUM(K1151:V1151)</f>
        <v>5377699.8618442751</v>
      </c>
      <c r="Y1151" s="3">
        <f>VLOOKUP(J1151,[1]BD!$J$2:$W$2575,14,FALSE)</f>
        <v>6473046.6688382793</v>
      </c>
      <c r="Z1151" s="3">
        <f t="shared" ref="Z1151:Z1214" si="101">Y1151-X1151</f>
        <v>1095346.8069940042</v>
      </c>
      <c r="AA1151" s="17">
        <f>VLOOKUP(J1151,Budget!$J$2:$AB$2575,19,FALSE)</f>
        <v>2753408.0158949182</v>
      </c>
      <c r="AB1151" s="17">
        <f>VLOOKUP(J1151,Budget!$J$2:$AB$2575,5,FALSE)</f>
        <v>548586.23280329688</v>
      </c>
    </row>
    <row r="1152" spans="1:28" x14ac:dyDescent="0.2">
      <c r="A1152" t="s">
        <v>1727</v>
      </c>
      <c r="B1152" t="s">
        <v>1728</v>
      </c>
      <c r="C1152" t="s">
        <v>1418</v>
      </c>
      <c r="D1152" t="s">
        <v>1593</v>
      </c>
      <c r="E1152" t="s">
        <v>1796</v>
      </c>
      <c r="F1152" t="s">
        <v>1797</v>
      </c>
      <c r="G1152" t="s">
        <v>642</v>
      </c>
      <c r="H1152" t="s">
        <v>643</v>
      </c>
      <c r="I1152" t="s">
        <v>644</v>
      </c>
      <c r="J1152" t="s">
        <v>1799</v>
      </c>
      <c r="K1152" s="3">
        <v>8556.9885234899612</v>
      </c>
      <c r="L1152" s="3">
        <v>27174.349445194926</v>
      </c>
      <c r="M1152" s="3">
        <v>113255.50550248851</v>
      </c>
      <c r="N1152" s="3">
        <v>159866.86697914038</v>
      </c>
      <c r="O1152" s="3">
        <v>77213.427612578438</v>
      </c>
      <c r="P1152" s="9">
        <f t="shared" si="99"/>
        <v>77213.427612578438</v>
      </c>
      <c r="Q1152" s="9">
        <f t="shared" si="98"/>
        <v>77213.427612578438</v>
      </c>
      <c r="R1152" s="9">
        <f t="shared" si="98"/>
        <v>77213.427612578438</v>
      </c>
      <c r="S1152" s="9">
        <f t="shared" si="98"/>
        <v>77213.427612578438</v>
      </c>
      <c r="T1152" s="9">
        <f t="shared" si="98"/>
        <v>77213.427612578438</v>
      </c>
      <c r="U1152" s="9">
        <f t="shared" si="98"/>
        <v>77213.427612578438</v>
      </c>
      <c r="V1152" s="9">
        <f t="shared" si="98"/>
        <v>77213.427612578438</v>
      </c>
      <c r="W1152" s="3">
        <f t="shared" si="97"/>
        <v>386067.13806289219</v>
      </c>
      <c r="X1152" s="3">
        <f t="shared" si="100"/>
        <v>926561.13135094149</v>
      </c>
      <c r="Y1152" s="3">
        <f>VLOOKUP(J1152,[1]BD!$J$2:$W$2575,14,FALSE)</f>
        <v>1103880.4248533195</v>
      </c>
      <c r="Z1152" s="3">
        <f t="shared" si="101"/>
        <v>177319.29350237804</v>
      </c>
      <c r="AA1152" s="17">
        <f>VLOOKUP(J1152,Budget!$J$2:$AB$2575,19,FALSE)</f>
        <v>471665.39342337416</v>
      </c>
      <c r="AB1152" s="17">
        <f>VLOOKUP(J1152,Budget!$J$2:$AB$2575,5,FALSE)</f>
        <v>104583.51435432931</v>
      </c>
    </row>
    <row r="1153" spans="1:28" x14ac:dyDescent="0.2">
      <c r="A1153" t="s">
        <v>1727</v>
      </c>
      <c r="B1153" t="s">
        <v>1728</v>
      </c>
      <c r="C1153" t="s">
        <v>1418</v>
      </c>
      <c r="D1153" t="s">
        <v>1593</v>
      </c>
      <c r="E1153" t="s">
        <v>1796</v>
      </c>
      <c r="F1153" t="s">
        <v>1797</v>
      </c>
      <c r="G1153" t="s">
        <v>1755</v>
      </c>
      <c r="H1153" t="s">
        <v>1756</v>
      </c>
      <c r="I1153" t="s">
        <v>179</v>
      </c>
      <c r="J1153" t="s">
        <v>1800</v>
      </c>
      <c r="K1153" s="3">
        <v>528142.93838915776</v>
      </c>
      <c r="L1153" s="3">
        <v>247063.11060673717</v>
      </c>
      <c r="M1153" s="3">
        <v>39592.169951835902</v>
      </c>
      <c r="N1153" s="3">
        <v>405724.57810134999</v>
      </c>
      <c r="O1153" s="3">
        <v>305130.69926227024</v>
      </c>
      <c r="P1153" s="9">
        <f t="shared" si="99"/>
        <v>305130.69926227024</v>
      </c>
      <c r="Q1153" s="9">
        <f t="shared" si="98"/>
        <v>305130.69926227024</v>
      </c>
      <c r="R1153" s="9">
        <f t="shared" si="98"/>
        <v>305130.69926227024</v>
      </c>
      <c r="S1153" s="9">
        <f t="shared" si="98"/>
        <v>305130.69926227024</v>
      </c>
      <c r="T1153" s="9">
        <f t="shared" si="98"/>
        <v>305130.69926227024</v>
      </c>
      <c r="U1153" s="9">
        <f t="shared" si="98"/>
        <v>305130.69926227024</v>
      </c>
      <c r="V1153" s="9">
        <f t="shared" si="98"/>
        <v>305130.69926227024</v>
      </c>
      <c r="W1153" s="3">
        <f t="shared" si="97"/>
        <v>1525653.4963113512</v>
      </c>
      <c r="X1153" s="3">
        <f t="shared" si="100"/>
        <v>3661568.3911472429</v>
      </c>
      <c r="Y1153" s="3">
        <f>VLOOKUP(J1153,[1]BD!$J$2:$W$2575,14,FALSE)</f>
        <v>5255977.6416195631</v>
      </c>
      <c r="Z1153" s="3">
        <f t="shared" si="101"/>
        <v>1594409.2504723202</v>
      </c>
      <c r="AA1153" s="17">
        <f>VLOOKUP(J1153,Budget!$J$2:$AB$2575,19,FALSE)</f>
        <v>2501251.4825946782</v>
      </c>
      <c r="AB1153" s="17">
        <f>VLOOKUP(J1153,Budget!$J$2:$AB$2575,5,FALSE)</f>
        <v>499634.62054118904</v>
      </c>
    </row>
    <row r="1154" spans="1:28" x14ac:dyDescent="0.2">
      <c r="A1154" t="s">
        <v>1727</v>
      </c>
      <c r="B1154" t="s">
        <v>1728</v>
      </c>
      <c r="C1154" t="s">
        <v>1418</v>
      </c>
      <c r="D1154" t="s">
        <v>1593</v>
      </c>
      <c r="E1154" t="s">
        <v>1796</v>
      </c>
      <c r="F1154" t="s">
        <v>1797</v>
      </c>
      <c r="G1154" t="s">
        <v>1758</v>
      </c>
      <c r="H1154" t="s">
        <v>1759</v>
      </c>
      <c r="I1154" t="s">
        <v>179</v>
      </c>
      <c r="J1154" t="s">
        <v>1801</v>
      </c>
      <c r="K1154" s="3">
        <v>2495040.9664094313</v>
      </c>
      <c r="L1154" s="3">
        <v>1471774.0603017572</v>
      </c>
      <c r="M1154" s="3">
        <v>1404972.4074756172</v>
      </c>
      <c r="N1154" s="3">
        <v>1731499.0190961345</v>
      </c>
      <c r="O1154" s="3">
        <v>1775821.6133207348</v>
      </c>
      <c r="P1154" s="9">
        <f t="shared" si="99"/>
        <v>1775821.6133207348</v>
      </c>
      <c r="Q1154" s="9">
        <f t="shared" si="98"/>
        <v>1775821.6133207348</v>
      </c>
      <c r="R1154" s="9">
        <f t="shared" si="98"/>
        <v>1775821.6133207348</v>
      </c>
      <c r="S1154" s="9">
        <f t="shared" si="98"/>
        <v>1775821.6133207348</v>
      </c>
      <c r="T1154" s="9">
        <f t="shared" si="98"/>
        <v>1775821.6133207348</v>
      </c>
      <c r="U1154" s="9">
        <f t="shared" si="98"/>
        <v>1775821.6133207348</v>
      </c>
      <c r="V1154" s="9">
        <f t="shared" si="98"/>
        <v>1775821.6133207348</v>
      </c>
      <c r="W1154" s="3">
        <f t="shared" si="97"/>
        <v>8879108.0666036736</v>
      </c>
      <c r="X1154" s="3">
        <f t="shared" si="100"/>
        <v>21309859.359848816</v>
      </c>
      <c r="Y1154" s="3">
        <f>VLOOKUP(J1154,[1]BD!$J$2:$W$2575,14,FALSE)</f>
        <v>24927383.64986391</v>
      </c>
      <c r="Z1154" s="3">
        <f t="shared" si="101"/>
        <v>3617524.290015094</v>
      </c>
      <c r="AA1154" s="17">
        <f>VLOOKUP(J1154,Budget!$J$2:$AB$2575,19,FALSE)</f>
        <v>10691335.410446929</v>
      </c>
      <c r="AB1154" s="17">
        <f>VLOOKUP(J1154,Budget!$J$2:$AB$2575,5,FALSE)</f>
        <v>2358454.9797284524</v>
      </c>
    </row>
    <row r="1155" spans="1:28" x14ac:dyDescent="0.2">
      <c r="A1155" t="s">
        <v>1727</v>
      </c>
      <c r="B1155" t="s">
        <v>1728</v>
      </c>
      <c r="C1155" t="s">
        <v>1418</v>
      </c>
      <c r="D1155" t="s">
        <v>1593</v>
      </c>
      <c r="E1155" t="s">
        <v>1796</v>
      </c>
      <c r="F1155" t="s">
        <v>1797</v>
      </c>
      <c r="G1155" t="s">
        <v>1761</v>
      </c>
      <c r="H1155" t="s">
        <v>1762</v>
      </c>
      <c r="I1155" t="s">
        <v>179</v>
      </c>
      <c r="J1155" t="s">
        <v>1802</v>
      </c>
      <c r="K1155" s="3">
        <v>955134.12947815855</v>
      </c>
      <c r="L1155" s="3">
        <v>469367.76275313692</v>
      </c>
      <c r="M1155" s="3">
        <v>120423.30831950903</v>
      </c>
      <c r="N1155" s="3">
        <v>400689.55575007928</v>
      </c>
      <c r="O1155" s="3">
        <v>486403.6890752209</v>
      </c>
      <c r="P1155" s="9">
        <f t="shared" si="99"/>
        <v>486403.68907522096</v>
      </c>
      <c r="Q1155" s="9">
        <f t="shared" si="98"/>
        <v>486403.68907522096</v>
      </c>
      <c r="R1155" s="9">
        <f t="shared" si="98"/>
        <v>486403.68907522096</v>
      </c>
      <c r="S1155" s="9">
        <f t="shared" si="98"/>
        <v>486403.68907522096</v>
      </c>
      <c r="T1155" s="9">
        <f t="shared" si="98"/>
        <v>486403.68907522096</v>
      </c>
      <c r="U1155" s="9">
        <f t="shared" si="98"/>
        <v>486403.68907522096</v>
      </c>
      <c r="V1155" s="9">
        <f t="shared" si="98"/>
        <v>486403.68907522096</v>
      </c>
      <c r="W1155" s="3">
        <f t="shared" ref="W1155:W1218" si="102">SUM(K1155:O1155)</f>
        <v>2432018.4453761047</v>
      </c>
      <c r="X1155" s="3">
        <f t="shared" si="100"/>
        <v>5836844.268902652</v>
      </c>
      <c r="Y1155" s="3">
        <f>VLOOKUP(J1155,[1]BD!$J$2:$W$2575,14,FALSE)</f>
        <v>15564515.551407276</v>
      </c>
      <c r="Z1155" s="3">
        <f t="shared" si="101"/>
        <v>9727671.2825046238</v>
      </c>
      <c r="AA1155" s="17">
        <f>VLOOKUP(J1155,Budget!$J$2:$AB$2575,19,FALSE)</f>
        <v>6562130.8885784689</v>
      </c>
      <c r="AB1155" s="17">
        <f>VLOOKUP(J1155,Budget!$J$2:$AB$2575,5,FALSE)</f>
        <v>1481502.4766591624</v>
      </c>
    </row>
    <row r="1156" spans="1:28" x14ac:dyDescent="0.2">
      <c r="A1156" t="s">
        <v>1727</v>
      </c>
      <c r="B1156" t="s">
        <v>1728</v>
      </c>
      <c r="C1156" t="s">
        <v>1418</v>
      </c>
      <c r="D1156" t="s">
        <v>1593</v>
      </c>
      <c r="E1156" t="s">
        <v>1796</v>
      </c>
      <c r="F1156" t="s">
        <v>1797</v>
      </c>
      <c r="G1156" t="s">
        <v>1764</v>
      </c>
      <c r="H1156" t="s">
        <v>1765</v>
      </c>
      <c r="I1156" t="s">
        <v>179</v>
      </c>
      <c r="J1156" t="s">
        <v>1803</v>
      </c>
      <c r="K1156" s="3">
        <v>110245.97803528227</v>
      </c>
      <c r="L1156" s="3">
        <v>72060.510034493462</v>
      </c>
      <c r="M1156" s="3">
        <v>723021.67259159731</v>
      </c>
      <c r="N1156" s="3">
        <v>1018182.1768904913</v>
      </c>
      <c r="O1156" s="3">
        <v>480877.58438796608</v>
      </c>
      <c r="P1156" s="9">
        <f t="shared" si="99"/>
        <v>480877.58438796608</v>
      </c>
      <c r="Q1156" s="9">
        <f t="shared" si="98"/>
        <v>480877.58438796608</v>
      </c>
      <c r="R1156" s="9">
        <f t="shared" si="98"/>
        <v>480877.58438796608</v>
      </c>
      <c r="S1156" s="9">
        <f t="shared" si="98"/>
        <v>480877.58438796608</v>
      </c>
      <c r="T1156" s="9">
        <f t="shared" si="98"/>
        <v>480877.58438796608</v>
      </c>
      <c r="U1156" s="9">
        <f t="shared" si="98"/>
        <v>480877.58438796608</v>
      </c>
      <c r="V1156" s="9">
        <f t="shared" si="98"/>
        <v>480877.58438796608</v>
      </c>
      <c r="W1156" s="3">
        <f t="shared" si="102"/>
        <v>2404387.9219398303</v>
      </c>
      <c r="X1156" s="3">
        <f t="shared" si="100"/>
        <v>5770531.0126555935</v>
      </c>
      <c r="Y1156" s="3">
        <f>VLOOKUP(J1156,[1]BD!$J$2:$W$2575,14,FALSE)</f>
        <v>8845201.6739916839</v>
      </c>
      <c r="Z1156" s="3">
        <f t="shared" si="101"/>
        <v>3074670.6613360904</v>
      </c>
      <c r="AA1156" s="17">
        <f>VLOOKUP(J1156,Budget!$J$2:$AB$2575,19,FALSE)</f>
        <v>3817138.1110210703</v>
      </c>
      <c r="AB1156" s="17">
        <f>VLOOKUP(J1156,Budget!$J$2:$AB$2575,5,FALSE)</f>
        <v>832494.16411217442</v>
      </c>
    </row>
    <row r="1157" spans="1:28" x14ac:dyDescent="0.2">
      <c r="A1157" t="s">
        <v>1727</v>
      </c>
      <c r="B1157" t="s">
        <v>1728</v>
      </c>
      <c r="C1157" t="s">
        <v>1418</v>
      </c>
      <c r="D1157" t="s">
        <v>1593</v>
      </c>
      <c r="E1157" t="s">
        <v>1796</v>
      </c>
      <c r="F1157" t="s">
        <v>1797</v>
      </c>
      <c r="G1157" t="s">
        <v>1767</v>
      </c>
      <c r="H1157" t="s">
        <v>1768</v>
      </c>
      <c r="I1157" t="s">
        <v>179</v>
      </c>
      <c r="J1157" t="s">
        <v>1804</v>
      </c>
      <c r="K1157" s="3">
        <v>267625.07509898499</v>
      </c>
      <c r="L1157" s="3">
        <v>453866.32757998112</v>
      </c>
      <c r="M1157" s="3">
        <v>50118.888280285457</v>
      </c>
      <c r="N1157" s="3">
        <v>293339.04009895027</v>
      </c>
      <c r="O1157" s="3">
        <v>266237.33276455046</v>
      </c>
      <c r="P1157" s="9">
        <f t="shared" si="99"/>
        <v>266237.33276455046</v>
      </c>
      <c r="Q1157" s="9">
        <f t="shared" si="98"/>
        <v>266237.33276455046</v>
      </c>
      <c r="R1157" s="9">
        <f t="shared" ref="Q1157:V1199" si="103">SUM($K1157:$O1157)/5</f>
        <v>266237.33276455046</v>
      </c>
      <c r="S1157" s="9">
        <f t="shared" si="103"/>
        <v>266237.33276455046</v>
      </c>
      <c r="T1157" s="9">
        <f t="shared" si="103"/>
        <v>266237.33276455046</v>
      </c>
      <c r="U1157" s="9">
        <f t="shared" si="103"/>
        <v>266237.33276455046</v>
      </c>
      <c r="V1157" s="9">
        <f t="shared" si="103"/>
        <v>266237.33276455046</v>
      </c>
      <c r="W1157" s="3">
        <f t="shared" si="102"/>
        <v>1331186.6638227524</v>
      </c>
      <c r="X1157" s="3">
        <f t="shared" si="100"/>
        <v>3194847.9931746065</v>
      </c>
      <c r="Y1157" s="3">
        <f>VLOOKUP(J1157,[1]BD!$J$2:$W$2575,14,FALSE)</f>
        <v>3522325.2799390084</v>
      </c>
      <c r="Z1157" s="3">
        <f t="shared" si="101"/>
        <v>327477.28676440194</v>
      </c>
      <c r="AA1157" s="17">
        <f>VLOOKUP(J1157,Budget!$J$2:$AB$2575,19,FALSE)</f>
        <v>1524623.8494608188</v>
      </c>
      <c r="AB1157" s="17">
        <f>VLOOKUP(J1157,Budget!$J$2:$AB$2575,5,FALSE)</f>
        <v>332939.40040827263</v>
      </c>
    </row>
    <row r="1158" spans="1:28" x14ac:dyDescent="0.2">
      <c r="A1158" t="s">
        <v>1727</v>
      </c>
      <c r="B1158" t="s">
        <v>1728</v>
      </c>
      <c r="C1158" t="s">
        <v>1418</v>
      </c>
      <c r="D1158" t="s">
        <v>1593</v>
      </c>
      <c r="E1158" t="s">
        <v>1796</v>
      </c>
      <c r="F1158" t="s">
        <v>1797</v>
      </c>
      <c r="G1158" t="s">
        <v>1770</v>
      </c>
      <c r="H1158" t="s">
        <v>1771</v>
      </c>
      <c r="I1158" t="s">
        <v>179</v>
      </c>
      <c r="J1158" t="s">
        <v>1805</v>
      </c>
      <c r="K1158" s="3">
        <v>50401.979903569336</v>
      </c>
      <c r="L1158" s="3">
        <v>35925.755897323688</v>
      </c>
      <c r="M1158" s="3">
        <v>17239.387101076842</v>
      </c>
      <c r="N1158" s="3">
        <v>48017.729016636542</v>
      </c>
      <c r="O1158" s="3">
        <v>37896.212979651595</v>
      </c>
      <c r="P1158" s="9">
        <f t="shared" si="99"/>
        <v>37896.212979651595</v>
      </c>
      <c r="Q1158" s="9">
        <f t="shared" si="103"/>
        <v>37896.212979651595</v>
      </c>
      <c r="R1158" s="9">
        <f t="shared" si="103"/>
        <v>37896.212979651595</v>
      </c>
      <c r="S1158" s="9">
        <f t="shared" si="103"/>
        <v>37896.212979651595</v>
      </c>
      <c r="T1158" s="9">
        <f t="shared" si="103"/>
        <v>37896.212979651595</v>
      </c>
      <c r="U1158" s="9">
        <f t="shared" si="103"/>
        <v>37896.212979651595</v>
      </c>
      <c r="V1158" s="9">
        <f t="shared" si="103"/>
        <v>37896.212979651595</v>
      </c>
      <c r="W1158" s="3">
        <f t="shared" si="102"/>
        <v>189481.06489825796</v>
      </c>
      <c r="X1158" s="3">
        <f t="shared" si="100"/>
        <v>454754.55575581902</v>
      </c>
      <c r="Y1158" s="3">
        <f>VLOOKUP(J1158,[1]BD!$J$2:$W$2575,14,FALSE)</f>
        <v>526015.50715504354</v>
      </c>
      <c r="Z1158" s="3">
        <f t="shared" si="101"/>
        <v>71260.951399224519</v>
      </c>
      <c r="AA1158" s="17">
        <f>VLOOKUP(J1158,Budget!$J$2:$AB$2575,19,FALSE)</f>
        <v>227120.63078347206</v>
      </c>
      <c r="AB1158" s="17">
        <f>VLOOKUP(J1158,Budget!$J$2:$AB$2575,5,FALSE)</f>
        <v>49836.778154402054</v>
      </c>
    </row>
    <row r="1159" spans="1:28" x14ac:dyDescent="0.2">
      <c r="A1159" t="s">
        <v>1727</v>
      </c>
      <c r="B1159" t="s">
        <v>1728</v>
      </c>
      <c r="C1159" t="s">
        <v>1418</v>
      </c>
      <c r="D1159" t="s">
        <v>1593</v>
      </c>
      <c r="E1159" t="s">
        <v>1806</v>
      </c>
      <c r="F1159" t="s">
        <v>1807</v>
      </c>
      <c r="G1159" t="s">
        <v>642</v>
      </c>
      <c r="H1159" t="s">
        <v>643</v>
      </c>
      <c r="I1159" t="s">
        <v>644</v>
      </c>
      <c r="J1159" t="s">
        <v>1808</v>
      </c>
      <c r="K1159" s="3">
        <v>7536.7192758899928</v>
      </c>
      <c r="L1159" s="3">
        <v>15596.763867914371</v>
      </c>
      <c r="M1159" s="3">
        <v>13418.438391333069</v>
      </c>
      <c r="N1159" s="3">
        <v>33602.050758751444</v>
      </c>
      <c r="O1159" s="3">
        <v>17538.493073472218</v>
      </c>
      <c r="P1159" s="9">
        <f t="shared" si="99"/>
        <v>17538.493073472218</v>
      </c>
      <c r="Q1159" s="9">
        <f t="shared" si="103"/>
        <v>17538.493073472218</v>
      </c>
      <c r="R1159" s="9">
        <f t="shared" si="103"/>
        <v>17538.493073472218</v>
      </c>
      <c r="S1159" s="9">
        <f t="shared" si="103"/>
        <v>17538.493073472218</v>
      </c>
      <c r="T1159" s="9">
        <f t="shared" si="103"/>
        <v>17538.493073472218</v>
      </c>
      <c r="U1159" s="9">
        <f t="shared" si="103"/>
        <v>17538.493073472218</v>
      </c>
      <c r="V1159" s="9">
        <f t="shared" si="103"/>
        <v>17538.493073472218</v>
      </c>
      <c r="W1159" s="3">
        <f t="shared" si="102"/>
        <v>87692.465367361088</v>
      </c>
      <c r="X1159" s="3">
        <f t="shared" si="100"/>
        <v>210461.91688166666</v>
      </c>
      <c r="Y1159" s="3">
        <f>VLOOKUP(J1159,[1]BD!$J$2:$W$2575,14,FALSE)</f>
        <v>299783.04760597914</v>
      </c>
      <c r="Z1159" s="3">
        <f t="shared" si="101"/>
        <v>89321.130724312476</v>
      </c>
      <c r="AA1159" s="17">
        <f>VLOOKUP(J1159,Budget!$J$2:$AB$2575,19,FALSE)</f>
        <v>102081.36275653719</v>
      </c>
      <c r="AB1159" s="17">
        <f>VLOOKUP(J1159,Budget!$J$2:$AB$2575,5,FALSE)</f>
        <v>32331.140049720878</v>
      </c>
    </row>
    <row r="1160" spans="1:28" x14ac:dyDescent="0.2">
      <c r="A1160" t="s">
        <v>1727</v>
      </c>
      <c r="B1160" t="s">
        <v>1728</v>
      </c>
      <c r="C1160" t="s">
        <v>1418</v>
      </c>
      <c r="D1160" t="s">
        <v>1593</v>
      </c>
      <c r="E1160" t="s">
        <v>1806</v>
      </c>
      <c r="F1160" t="s">
        <v>1807</v>
      </c>
      <c r="G1160" t="s">
        <v>1748</v>
      </c>
      <c r="H1160" t="s">
        <v>1749</v>
      </c>
      <c r="I1160" t="s">
        <v>179</v>
      </c>
      <c r="J1160" t="s">
        <v>1809</v>
      </c>
      <c r="K1160" s="3">
        <v>3828.725697403218</v>
      </c>
      <c r="L1160" s="3">
        <v>18675.911996544295</v>
      </c>
      <c r="M1160" s="3">
        <v>22024.262018936923</v>
      </c>
      <c r="N1160" s="3">
        <v>42208.036850183707</v>
      </c>
      <c r="O1160" s="3">
        <v>21684.234140767036</v>
      </c>
      <c r="P1160" s="9">
        <f t="shared" si="99"/>
        <v>21684.234140767036</v>
      </c>
      <c r="Q1160" s="9">
        <f t="shared" si="103"/>
        <v>21684.234140767036</v>
      </c>
      <c r="R1160" s="9">
        <f t="shared" si="103"/>
        <v>21684.234140767036</v>
      </c>
      <c r="S1160" s="9">
        <f t="shared" si="103"/>
        <v>21684.234140767036</v>
      </c>
      <c r="T1160" s="9">
        <f t="shared" si="103"/>
        <v>21684.234140767036</v>
      </c>
      <c r="U1160" s="9">
        <f t="shared" si="103"/>
        <v>21684.234140767036</v>
      </c>
      <c r="V1160" s="9">
        <f t="shared" si="103"/>
        <v>21684.234140767036</v>
      </c>
      <c r="W1160" s="3">
        <f t="shared" si="102"/>
        <v>108421.17070383517</v>
      </c>
      <c r="X1160" s="3">
        <f t="shared" si="100"/>
        <v>260210.80968920447</v>
      </c>
      <c r="Y1160" s="3">
        <f>VLOOKUP(J1160,[1]BD!$J$2:$W$2575,14,FALSE)</f>
        <v>375776.39720965893</v>
      </c>
      <c r="Z1160" s="3">
        <f t="shared" si="101"/>
        <v>115565.58752045446</v>
      </c>
      <c r="AA1160" s="17">
        <f>VLOOKUP(J1160,Budget!$J$2:$AB$2575,19,FALSE)</f>
        <v>142247.16245621006</v>
      </c>
      <c r="AB1160" s="17">
        <f>VLOOKUP(J1160,Budget!$J$2:$AB$2575,5,FALSE)</f>
        <v>45052.424917325174</v>
      </c>
    </row>
    <row r="1161" spans="1:28" x14ac:dyDescent="0.2">
      <c r="A1161" t="s">
        <v>1727</v>
      </c>
      <c r="B1161" t="s">
        <v>1728</v>
      </c>
      <c r="C1161" t="s">
        <v>1418</v>
      </c>
      <c r="D1161" t="s">
        <v>1593</v>
      </c>
      <c r="E1161" t="s">
        <v>1810</v>
      </c>
      <c r="F1161" t="s">
        <v>1811</v>
      </c>
      <c r="G1161" t="s">
        <v>642</v>
      </c>
      <c r="H1161" t="s">
        <v>643</v>
      </c>
      <c r="I1161" t="s">
        <v>644</v>
      </c>
      <c r="J1161" t="s">
        <v>1812</v>
      </c>
      <c r="K1161" s="3">
        <v>83755.952270529509</v>
      </c>
      <c r="L1161" s="3">
        <v>56657.757411738312</v>
      </c>
      <c r="M1161" s="3">
        <v>56991.609954803949</v>
      </c>
      <c r="N1161" s="3">
        <v>50108.167376965517</v>
      </c>
      <c r="O1161" s="3">
        <v>61878.371753509324</v>
      </c>
      <c r="P1161" s="9">
        <f t="shared" si="99"/>
        <v>61878.371753509316</v>
      </c>
      <c r="Q1161" s="9">
        <f t="shared" si="103"/>
        <v>61878.371753509316</v>
      </c>
      <c r="R1161" s="9">
        <f t="shared" si="103"/>
        <v>61878.371753509316</v>
      </c>
      <c r="S1161" s="9">
        <f t="shared" si="103"/>
        <v>61878.371753509316</v>
      </c>
      <c r="T1161" s="9">
        <f t="shared" si="103"/>
        <v>61878.371753509316</v>
      </c>
      <c r="U1161" s="9">
        <f t="shared" si="103"/>
        <v>61878.371753509316</v>
      </c>
      <c r="V1161" s="9">
        <f t="shared" si="103"/>
        <v>61878.371753509316</v>
      </c>
      <c r="W1161" s="3">
        <f t="shared" si="102"/>
        <v>309391.8587675466</v>
      </c>
      <c r="X1161" s="3">
        <f t="shared" si="100"/>
        <v>742540.46104211174</v>
      </c>
      <c r="Y1161" s="3">
        <f>VLOOKUP(J1161,[1]BD!$J$2:$W$2575,14,FALSE)</f>
        <v>708256.04711165547</v>
      </c>
      <c r="Z1161" s="3">
        <f t="shared" si="101"/>
        <v>-34284.41393045627</v>
      </c>
      <c r="AA1161" s="17">
        <f>VLOOKUP(J1161,Budget!$J$2:$AB$2575,19,FALSE)</f>
        <v>331148.30947588844</v>
      </c>
      <c r="AB1161" s="17">
        <f>VLOOKUP(J1161,Budget!$J$2:$AB$2575,5,FALSE)</f>
        <v>67276.940287776437</v>
      </c>
    </row>
    <row r="1162" spans="1:28" x14ac:dyDescent="0.2">
      <c r="A1162" t="s">
        <v>1727</v>
      </c>
      <c r="B1162" t="s">
        <v>1728</v>
      </c>
      <c r="C1162" t="s">
        <v>1418</v>
      </c>
      <c r="D1162" t="s">
        <v>1593</v>
      </c>
      <c r="E1162" t="s">
        <v>1810</v>
      </c>
      <c r="F1162" t="s">
        <v>1811</v>
      </c>
      <c r="G1162" t="s">
        <v>1748</v>
      </c>
      <c r="H1162" t="s">
        <v>1749</v>
      </c>
      <c r="I1162" t="s">
        <v>179</v>
      </c>
      <c r="J1162" t="s">
        <v>1813</v>
      </c>
      <c r="K1162" s="3">
        <v>27692.916075767549</v>
      </c>
      <c r="L1162" s="3">
        <v>37421.209874208369</v>
      </c>
      <c r="M1162" s="3">
        <v>74710.312433303494</v>
      </c>
      <c r="N1162" s="3">
        <v>59510.437159991139</v>
      </c>
      <c r="O1162" s="3">
        <v>49833.718885817638</v>
      </c>
      <c r="P1162" s="9">
        <f t="shared" si="99"/>
        <v>49833.718885817638</v>
      </c>
      <c r="Q1162" s="9">
        <f t="shared" si="103"/>
        <v>49833.718885817638</v>
      </c>
      <c r="R1162" s="9">
        <f t="shared" si="103"/>
        <v>49833.718885817638</v>
      </c>
      <c r="S1162" s="9">
        <f t="shared" si="103"/>
        <v>49833.718885817638</v>
      </c>
      <c r="T1162" s="9">
        <f t="shared" si="103"/>
        <v>49833.718885817638</v>
      </c>
      <c r="U1162" s="9">
        <f t="shared" si="103"/>
        <v>49833.718885817638</v>
      </c>
      <c r="V1162" s="9">
        <f t="shared" si="103"/>
        <v>49833.718885817638</v>
      </c>
      <c r="W1162" s="3">
        <f t="shared" si="102"/>
        <v>249168.59442908817</v>
      </c>
      <c r="X1162" s="3">
        <f t="shared" si="100"/>
        <v>598004.6266298116</v>
      </c>
      <c r="Y1162" s="3">
        <f>VLOOKUP(J1162,[1]BD!$J$2:$W$2575,14,FALSE)</f>
        <v>694953.44498342637</v>
      </c>
      <c r="Z1162" s="3">
        <f t="shared" si="101"/>
        <v>96948.81835361477</v>
      </c>
      <c r="AA1162" s="17">
        <f>VLOOKUP(J1162,Budget!$J$2:$AB$2575,19,FALSE)</f>
        <v>324928.61784832238</v>
      </c>
      <c r="AB1162" s="17">
        <f>VLOOKUP(J1162,Budget!$J$2:$AB$2575,5,FALSE)</f>
        <v>66013.33177683939</v>
      </c>
    </row>
    <row r="1163" spans="1:28" x14ac:dyDescent="0.2">
      <c r="A1163" t="s">
        <v>1727</v>
      </c>
      <c r="B1163" t="s">
        <v>1728</v>
      </c>
      <c r="C1163" t="s">
        <v>1418</v>
      </c>
      <c r="D1163" t="s">
        <v>1593</v>
      </c>
      <c r="E1163" t="s">
        <v>1814</v>
      </c>
      <c r="F1163" t="s">
        <v>1815</v>
      </c>
      <c r="G1163" t="s">
        <v>1744</v>
      </c>
      <c r="H1163" t="s">
        <v>1745</v>
      </c>
      <c r="I1163" t="s">
        <v>175</v>
      </c>
      <c r="J1163" t="s">
        <v>1816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9">
        <f t="shared" si="99"/>
        <v>0</v>
      </c>
      <c r="Q1163" s="9">
        <f t="shared" si="103"/>
        <v>0</v>
      </c>
      <c r="R1163" s="9">
        <f t="shared" si="103"/>
        <v>0</v>
      </c>
      <c r="S1163" s="9">
        <f t="shared" si="103"/>
        <v>0</v>
      </c>
      <c r="T1163" s="9">
        <f t="shared" si="103"/>
        <v>0</v>
      </c>
      <c r="U1163" s="9">
        <f t="shared" si="103"/>
        <v>0</v>
      </c>
      <c r="V1163" s="9">
        <f t="shared" si="103"/>
        <v>0</v>
      </c>
      <c r="W1163" s="3">
        <f t="shared" si="102"/>
        <v>0</v>
      </c>
      <c r="X1163" s="3">
        <f t="shared" si="100"/>
        <v>0</v>
      </c>
      <c r="Y1163" s="3">
        <f>VLOOKUP(J1163,[1]BD!$J$2:$W$2575,14,FALSE)</f>
        <v>0</v>
      </c>
      <c r="Z1163" s="3">
        <f t="shared" si="101"/>
        <v>0</v>
      </c>
      <c r="AA1163" s="17">
        <f>VLOOKUP(J1163,Budget!$J$2:$AB$2575,19,FALSE)</f>
        <v>0</v>
      </c>
      <c r="AB1163" s="17">
        <f>VLOOKUP(J1163,Budget!$J$2:$AB$2575,5,FALSE)</f>
        <v>0</v>
      </c>
    </row>
    <row r="1164" spans="1:28" x14ac:dyDescent="0.2">
      <c r="A1164" t="s">
        <v>1727</v>
      </c>
      <c r="B1164" t="s">
        <v>1728</v>
      </c>
      <c r="C1164" t="s">
        <v>1418</v>
      </c>
      <c r="D1164" t="s">
        <v>1593</v>
      </c>
      <c r="E1164" t="s">
        <v>1814</v>
      </c>
      <c r="F1164" t="s">
        <v>1815</v>
      </c>
      <c r="G1164" t="s">
        <v>642</v>
      </c>
      <c r="H1164" t="s">
        <v>643</v>
      </c>
      <c r="I1164" t="s">
        <v>644</v>
      </c>
      <c r="J1164" t="s">
        <v>1817</v>
      </c>
      <c r="K1164" s="3">
        <v>43665.818227278301</v>
      </c>
      <c r="L1164" s="3">
        <v>10810.382066487929</v>
      </c>
      <c r="M1164" s="3">
        <v>56284.271766128666</v>
      </c>
      <c r="N1164" s="3">
        <v>49284.753858326309</v>
      </c>
      <c r="O1164" s="3">
        <v>40011.306479555307</v>
      </c>
      <c r="P1164" s="9">
        <f t="shared" si="99"/>
        <v>40011.306479555307</v>
      </c>
      <c r="Q1164" s="9">
        <f t="shared" si="103"/>
        <v>40011.306479555307</v>
      </c>
      <c r="R1164" s="9">
        <f t="shared" si="103"/>
        <v>40011.306479555307</v>
      </c>
      <c r="S1164" s="9">
        <f t="shared" si="103"/>
        <v>40011.306479555307</v>
      </c>
      <c r="T1164" s="9">
        <f t="shared" si="103"/>
        <v>40011.306479555307</v>
      </c>
      <c r="U1164" s="9">
        <f t="shared" si="103"/>
        <v>40011.306479555307</v>
      </c>
      <c r="V1164" s="9">
        <f t="shared" si="103"/>
        <v>40011.306479555307</v>
      </c>
      <c r="W1164" s="3">
        <f t="shared" si="102"/>
        <v>200056.53239777655</v>
      </c>
      <c r="X1164" s="3">
        <f t="shared" si="100"/>
        <v>480135.6777546638</v>
      </c>
      <c r="Y1164" s="3">
        <f>VLOOKUP(J1164,[1]BD!$J$2:$W$2575,14,FALSE)</f>
        <v>516876.10028340912</v>
      </c>
      <c r="Z1164" s="3">
        <f t="shared" si="101"/>
        <v>36740.422528745316</v>
      </c>
      <c r="AA1164" s="17">
        <f>VLOOKUP(J1164,Budget!$J$2:$AB$2575,19,FALSE)</f>
        <v>244507.48201731389</v>
      </c>
      <c r="AB1164" s="17">
        <f>VLOOKUP(J1164,Budget!$J$2:$AB$2575,5,FALSE)</f>
        <v>50519.985646130568</v>
      </c>
    </row>
    <row r="1165" spans="1:28" x14ac:dyDescent="0.2">
      <c r="A1165" t="s">
        <v>1727</v>
      </c>
      <c r="B1165" t="s">
        <v>1728</v>
      </c>
      <c r="C1165" t="s">
        <v>1418</v>
      </c>
      <c r="D1165" t="s">
        <v>1593</v>
      </c>
      <c r="E1165" t="s">
        <v>1814</v>
      </c>
      <c r="F1165" t="s">
        <v>1815</v>
      </c>
      <c r="G1165" t="s">
        <v>1748</v>
      </c>
      <c r="H1165" t="s">
        <v>1749</v>
      </c>
      <c r="I1165" t="s">
        <v>179</v>
      </c>
      <c r="J1165" t="s">
        <v>1818</v>
      </c>
      <c r="K1165" s="3">
        <v>61438.008069400727</v>
      </c>
      <c r="L1165" s="3">
        <v>32898.381214419358</v>
      </c>
      <c r="M1165" s="3">
        <v>18114.627817391865</v>
      </c>
      <c r="N1165" s="3">
        <v>39425.855479018355</v>
      </c>
      <c r="O1165" s="3">
        <v>37969.218145057574</v>
      </c>
      <c r="P1165" s="9">
        <f t="shared" si="99"/>
        <v>37969.218145057574</v>
      </c>
      <c r="Q1165" s="9">
        <f t="shared" si="103"/>
        <v>37969.218145057574</v>
      </c>
      <c r="R1165" s="9">
        <f t="shared" si="103"/>
        <v>37969.218145057574</v>
      </c>
      <c r="S1165" s="9">
        <f t="shared" si="103"/>
        <v>37969.218145057574</v>
      </c>
      <c r="T1165" s="9">
        <f t="shared" si="103"/>
        <v>37969.218145057574</v>
      </c>
      <c r="U1165" s="9">
        <f t="shared" si="103"/>
        <v>37969.218145057574</v>
      </c>
      <c r="V1165" s="9">
        <f t="shared" si="103"/>
        <v>37969.218145057574</v>
      </c>
      <c r="W1165" s="3">
        <f t="shared" si="102"/>
        <v>189846.09072528785</v>
      </c>
      <c r="X1165" s="3">
        <f t="shared" si="100"/>
        <v>455630.61774069077</v>
      </c>
      <c r="Y1165" s="3">
        <f>VLOOKUP(J1165,[1]BD!$J$2:$W$2575,14,FALSE)</f>
        <v>956496.76572342706</v>
      </c>
      <c r="Z1165" s="3">
        <f t="shared" si="101"/>
        <v>500866.14798273629</v>
      </c>
      <c r="AA1165" s="17">
        <f>VLOOKUP(J1165,Budget!$J$2:$AB$2575,19,FALSE)</f>
        <v>452469.39376091439</v>
      </c>
      <c r="AB1165" s="17">
        <f>VLOOKUP(J1165,Budget!$J$2:$AB$2575,5,FALSE)</f>
        <v>93488.94802530478</v>
      </c>
    </row>
    <row r="1166" spans="1:28" x14ac:dyDescent="0.2">
      <c r="A1166" t="s">
        <v>1727</v>
      </c>
      <c r="B1166" t="s">
        <v>1728</v>
      </c>
      <c r="C1166" t="s">
        <v>1418</v>
      </c>
      <c r="D1166" t="s">
        <v>1593</v>
      </c>
      <c r="E1166" t="s">
        <v>1819</v>
      </c>
      <c r="F1166" t="s">
        <v>1820</v>
      </c>
      <c r="G1166" t="s">
        <v>347</v>
      </c>
      <c r="H1166" t="s">
        <v>348</v>
      </c>
      <c r="I1166" t="s">
        <v>17</v>
      </c>
      <c r="J1166" t="s">
        <v>1821</v>
      </c>
      <c r="K1166" s="3">
        <v>498645.32517132454</v>
      </c>
      <c r="L1166" s="3">
        <v>395014.77519115998</v>
      </c>
      <c r="M1166" s="3">
        <v>83718.517751354375</v>
      </c>
      <c r="N1166" s="3">
        <v>758030.09134518728</v>
      </c>
      <c r="O1166" s="3">
        <v>433852.17736475659</v>
      </c>
      <c r="P1166" s="9">
        <f t="shared" si="99"/>
        <v>433852.17736475653</v>
      </c>
      <c r="Q1166" s="9">
        <f t="shared" si="103"/>
        <v>433852.17736475653</v>
      </c>
      <c r="R1166" s="9">
        <f t="shared" si="103"/>
        <v>433852.17736475653</v>
      </c>
      <c r="S1166" s="9">
        <f t="shared" si="103"/>
        <v>433852.17736475653</v>
      </c>
      <c r="T1166" s="9">
        <f t="shared" si="103"/>
        <v>433852.17736475653</v>
      </c>
      <c r="U1166" s="9">
        <f t="shared" si="103"/>
        <v>433852.17736475653</v>
      </c>
      <c r="V1166" s="9">
        <f t="shared" si="103"/>
        <v>433852.17736475653</v>
      </c>
      <c r="W1166" s="3">
        <f t="shared" si="102"/>
        <v>2169260.8868237827</v>
      </c>
      <c r="X1166" s="3">
        <f t="shared" si="100"/>
        <v>5206226.1283770772</v>
      </c>
      <c r="Y1166" s="3">
        <f>VLOOKUP(J1166,[1]BD!$J$2:$W$2575,14,FALSE)</f>
        <v>6574040.9400000004</v>
      </c>
      <c r="Z1166" s="3">
        <f t="shared" si="101"/>
        <v>1367814.8116229232</v>
      </c>
      <c r="AA1166" s="17">
        <f>VLOOKUP(J1166,Budget!$J$2:$AB$2575,19,FALSE)</f>
        <v>2611719.1100000003</v>
      </c>
      <c r="AB1166" s="17">
        <f>VLOOKUP(J1166,Budget!$J$2:$AB$2575,5,FALSE)</f>
        <v>508388.4</v>
      </c>
    </row>
    <row r="1167" spans="1:28" x14ac:dyDescent="0.2">
      <c r="A1167" t="s">
        <v>1822</v>
      </c>
      <c r="B1167" t="s">
        <v>1823</v>
      </c>
      <c r="C1167" t="s">
        <v>1418</v>
      </c>
      <c r="D1167" t="s">
        <v>1593</v>
      </c>
      <c r="E1167" t="s">
        <v>952</v>
      </c>
      <c r="F1167" t="s">
        <v>953</v>
      </c>
      <c r="G1167" t="s">
        <v>15</v>
      </c>
      <c r="H1167" t="s">
        <v>16</v>
      </c>
      <c r="I1167" t="s">
        <v>17</v>
      </c>
      <c r="J1167" t="s">
        <v>1824</v>
      </c>
      <c r="K1167" s="3">
        <v>367491.9</v>
      </c>
      <c r="L1167" s="3">
        <v>304180.08</v>
      </c>
      <c r="M1167" s="3">
        <v>304180.08</v>
      </c>
      <c r="N1167" s="3">
        <v>399173.5</v>
      </c>
      <c r="O1167" s="3">
        <v>343756.39</v>
      </c>
      <c r="P1167" s="9">
        <f t="shared" si="99"/>
        <v>343756.39</v>
      </c>
      <c r="Q1167" s="9">
        <f t="shared" si="103"/>
        <v>343756.39</v>
      </c>
      <c r="R1167" s="9">
        <f t="shared" si="103"/>
        <v>343756.39</v>
      </c>
      <c r="S1167" s="9">
        <f t="shared" si="103"/>
        <v>343756.39</v>
      </c>
      <c r="T1167" s="9">
        <f t="shared" si="103"/>
        <v>343756.39</v>
      </c>
      <c r="U1167" s="9">
        <f t="shared" si="103"/>
        <v>343756.39</v>
      </c>
      <c r="V1167" s="9">
        <f t="shared" si="103"/>
        <v>343756.39</v>
      </c>
      <c r="W1167" s="3">
        <f t="shared" si="102"/>
        <v>1718781.9500000002</v>
      </c>
      <c r="X1167" s="3">
        <f t="shared" si="100"/>
        <v>4125076.6800000011</v>
      </c>
      <c r="Y1167" s="3">
        <f>VLOOKUP(J1167,[1]BD!$J$2:$W$2575,14,FALSE)</f>
        <v>4124392.58</v>
      </c>
      <c r="Z1167" s="3">
        <f t="shared" si="101"/>
        <v>-684.10000000102445</v>
      </c>
      <c r="AA1167" s="17">
        <f>VLOOKUP(J1167,Budget!$J$2:$AB$2575,19,FALSE)</f>
        <v>1690233.86</v>
      </c>
      <c r="AB1167" s="17">
        <f>VLOOKUP(J1167,Budget!$J$2:$AB$2575,5,FALSE)</f>
        <v>399173.5</v>
      </c>
    </row>
    <row r="1168" spans="1:28" x14ac:dyDescent="0.2">
      <c r="A1168" t="s">
        <v>1822</v>
      </c>
      <c r="B1168" t="s">
        <v>1823</v>
      </c>
      <c r="C1168" t="s">
        <v>1418</v>
      </c>
      <c r="D1168" t="s">
        <v>1593</v>
      </c>
      <c r="E1168" t="s">
        <v>952</v>
      </c>
      <c r="F1168" t="s">
        <v>953</v>
      </c>
      <c r="G1168" t="s">
        <v>347</v>
      </c>
      <c r="H1168" t="s">
        <v>348</v>
      </c>
      <c r="I1168" t="s">
        <v>17</v>
      </c>
      <c r="J1168" t="s">
        <v>1825</v>
      </c>
      <c r="K1168" s="3">
        <v>2694.3763073347627</v>
      </c>
      <c r="L1168" s="3">
        <v>26243.821670581779</v>
      </c>
      <c r="M1168" s="3">
        <v>34176.276738764565</v>
      </c>
      <c r="N1168" s="3">
        <v>15661.814248710029</v>
      </c>
      <c r="O1168" s="3">
        <v>19694.072241347785</v>
      </c>
      <c r="P1168" s="9">
        <f t="shared" si="99"/>
        <v>19694.072241347785</v>
      </c>
      <c r="Q1168" s="9">
        <f t="shared" si="103"/>
        <v>19694.072241347785</v>
      </c>
      <c r="R1168" s="9">
        <f t="shared" si="103"/>
        <v>19694.072241347785</v>
      </c>
      <c r="S1168" s="9">
        <f t="shared" si="103"/>
        <v>19694.072241347785</v>
      </c>
      <c r="T1168" s="9">
        <f t="shared" si="103"/>
        <v>19694.072241347785</v>
      </c>
      <c r="U1168" s="9">
        <f t="shared" si="103"/>
        <v>19694.072241347785</v>
      </c>
      <c r="V1168" s="9">
        <f t="shared" si="103"/>
        <v>19694.072241347785</v>
      </c>
      <c r="W1168" s="3">
        <f t="shared" si="102"/>
        <v>98470.361206738919</v>
      </c>
      <c r="X1168" s="3">
        <f t="shared" si="100"/>
        <v>236328.86689617336</v>
      </c>
      <c r="Y1168" s="3">
        <f>VLOOKUP(J1168,[1]BD!$J$2:$W$2575,14,FALSE)</f>
        <v>314223.59999999998</v>
      </c>
      <c r="Z1168" s="3">
        <f t="shared" si="101"/>
        <v>77894.733103826613</v>
      </c>
      <c r="AA1168" s="17">
        <f>VLOOKUP(J1168,Budget!$J$2:$AB$2575,19,FALSE)</f>
        <v>130637.84</v>
      </c>
      <c r="AB1168" s="17">
        <f>VLOOKUP(J1168,Budget!$J$2:$AB$2575,5,FALSE)</f>
        <v>26071.200000000001</v>
      </c>
    </row>
    <row r="1169" spans="1:28" x14ac:dyDescent="0.2">
      <c r="A1169" t="s">
        <v>1822</v>
      </c>
      <c r="B1169" t="s">
        <v>1823</v>
      </c>
      <c r="C1169" t="s">
        <v>1418</v>
      </c>
      <c r="D1169" t="s">
        <v>1593</v>
      </c>
      <c r="E1169" t="s">
        <v>952</v>
      </c>
      <c r="F1169" t="s">
        <v>953</v>
      </c>
      <c r="G1169" t="s">
        <v>1826</v>
      </c>
      <c r="H1169" t="s">
        <v>1827</v>
      </c>
      <c r="I1169" t="s">
        <v>175</v>
      </c>
      <c r="J1169" t="s">
        <v>1828</v>
      </c>
      <c r="K1169" s="3">
        <v>4868.0254399807445</v>
      </c>
      <c r="L1169" s="3">
        <v>57793.785730145682</v>
      </c>
      <c r="M1169" s="3">
        <v>23654.757791801636</v>
      </c>
      <c r="N1169" s="3">
        <v>68662.525660695217</v>
      </c>
      <c r="O1169" s="3">
        <v>38744.773655655823</v>
      </c>
      <c r="P1169" s="9">
        <f t="shared" si="99"/>
        <v>38744.773655655823</v>
      </c>
      <c r="Q1169" s="9">
        <f t="shared" si="103"/>
        <v>38744.773655655823</v>
      </c>
      <c r="R1169" s="9">
        <f t="shared" si="103"/>
        <v>38744.773655655823</v>
      </c>
      <c r="S1169" s="9">
        <f t="shared" si="103"/>
        <v>38744.773655655823</v>
      </c>
      <c r="T1169" s="9">
        <f t="shared" si="103"/>
        <v>38744.773655655823</v>
      </c>
      <c r="U1169" s="9">
        <f t="shared" si="103"/>
        <v>38744.773655655823</v>
      </c>
      <c r="V1169" s="9">
        <f t="shared" si="103"/>
        <v>38744.773655655823</v>
      </c>
      <c r="W1169" s="3">
        <f t="shared" si="102"/>
        <v>193723.86827827911</v>
      </c>
      <c r="X1169" s="3">
        <f t="shared" si="100"/>
        <v>464937.28386786976</v>
      </c>
      <c r="Y1169" s="3">
        <f>VLOOKUP(J1169,[1]BD!$J$2:$W$2575,14,FALSE)</f>
        <v>774200</v>
      </c>
      <c r="Z1169" s="3">
        <f t="shared" si="101"/>
        <v>309262.71613213024</v>
      </c>
      <c r="AA1169" s="17">
        <f>VLOOKUP(J1169,Budget!$J$2:$AB$2575,19,FALSE)</f>
        <v>322583.33333333331</v>
      </c>
      <c r="AB1169" s="17">
        <f>VLOOKUP(J1169,Budget!$J$2:$AB$2575,5,FALSE)</f>
        <v>64516.666666666664</v>
      </c>
    </row>
    <row r="1170" spans="1:28" x14ac:dyDescent="0.2">
      <c r="A1170" t="s">
        <v>1822</v>
      </c>
      <c r="B1170" t="s">
        <v>1823</v>
      </c>
      <c r="C1170" t="s">
        <v>1418</v>
      </c>
      <c r="D1170" t="s">
        <v>1593</v>
      </c>
      <c r="E1170" t="s">
        <v>952</v>
      </c>
      <c r="F1170" t="s">
        <v>953</v>
      </c>
      <c r="G1170" t="s">
        <v>177</v>
      </c>
      <c r="H1170" t="s">
        <v>178</v>
      </c>
      <c r="I1170" t="s">
        <v>179</v>
      </c>
      <c r="J1170" t="s">
        <v>1829</v>
      </c>
      <c r="K1170" s="3">
        <v>32685.455595636482</v>
      </c>
      <c r="L1170" s="3">
        <v>19845.398263282877</v>
      </c>
      <c r="M1170" s="3">
        <v>52518.411983781858</v>
      </c>
      <c r="N1170" s="3">
        <v>23486.933288009255</v>
      </c>
      <c r="O1170" s="3">
        <v>32134.049782677619</v>
      </c>
      <c r="P1170" s="9">
        <f t="shared" si="99"/>
        <v>32134.049782677619</v>
      </c>
      <c r="Q1170" s="9">
        <f t="shared" si="103"/>
        <v>32134.049782677619</v>
      </c>
      <c r="R1170" s="9">
        <f t="shared" si="103"/>
        <v>32134.049782677619</v>
      </c>
      <c r="S1170" s="9">
        <f t="shared" si="103"/>
        <v>32134.049782677619</v>
      </c>
      <c r="T1170" s="9">
        <f t="shared" si="103"/>
        <v>32134.049782677619</v>
      </c>
      <c r="U1170" s="9">
        <f t="shared" si="103"/>
        <v>32134.049782677619</v>
      </c>
      <c r="V1170" s="9">
        <f t="shared" si="103"/>
        <v>32134.049782677619</v>
      </c>
      <c r="W1170" s="3">
        <f t="shared" si="102"/>
        <v>160670.24891338809</v>
      </c>
      <c r="X1170" s="3">
        <f t="shared" si="100"/>
        <v>385608.5973921314</v>
      </c>
      <c r="Y1170" s="3">
        <f>VLOOKUP(J1170,[1]BD!$J$2:$W$2575,14,FALSE)</f>
        <v>1100000.3179074447</v>
      </c>
      <c r="Z1170" s="3">
        <f t="shared" si="101"/>
        <v>714391.72051531333</v>
      </c>
      <c r="AA1170" s="17">
        <f>VLOOKUP(J1170,Budget!$J$2:$AB$2575,19,FALSE)</f>
        <v>456161.59318740712</v>
      </c>
      <c r="AB1170" s="17">
        <f>VLOOKUP(J1170,Budget!$J$2:$AB$2575,5,FALSE)</f>
        <v>90580.756855272979</v>
      </c>
    </row>
    <row r="1171" spans="1:28" x14ac:dyDescent="0.2">
      <c r="A1171" t="s">
        <v>1822</v>
      </c>
      <c r="B1171" t="s">
        <v>1823</v>
      </c>
      <c r="C1171" t="s">
        <v>1418</v>
      </c>
      <c r="D1171" t="s">
        <v>1593</v>
      </c>
      <c r="E1171" t="s">
        <v>952</v>
      </c>
      <c r="F1171" t="s">
        <v>953</v>
      </c>
      <c r="G1171" t="s">
        <v>1830</v>
      </c>
      <c r="H1171" t="s">
        <v>1831</v>
      </c>
      <c r="I1171" t="s">
        <v>179</v>
      </c>
      <c r="J1171" t="s">
        <v>1832</v>
      </c>
      <c r="K1171" s="3">
        <v>279148.9150641294</v>
      </c>
      <c r="L1171" s="3">
        <v>266167.75236861664</v>
      </c>
      <c r="M1171" s="3">
        <v>94152.609229816837</v>
      </c>
      <c r="N1171" s="3">
        <v>15620.48815687302</v>
      </c>
      <c r="O1171" s="3">
        <v>163772.44120485897</v>
      </c>
      <c r="P1171" s="9">
        <f t="shared" si="99"/>
        <v>163772.44120485897</v>
      </c>
      <c r="Q1171" s="9">
        <f t="shared" si="103"/>
        <v>163772.44120485897</v>
      </c>
      <c r="R1171" s="9">
        <f t="shared" si="103"/>
        <v>163772.44120485897</v>
      </c>
      <c r="S1171" s="9">
        <f t="shared" si="103"/>
        <v>163772.44120485897</v>
      </c>
      <c r="T1171" s="9">
        <f t="shared" si="103"/>
        <v>163772.44120485897</v>
      </c>
      <c r="U1171" s="9">
        <f t="shared" si="103"/>
        <v>163772.44120485897</v>
      </c>
      <c r="V1171" s="9">
        <f t="shared" si="103"/>
        <v>163772.44120485897</v>
      </c>
      <c r="W1171" s="3">
        <f t="shared" si="102"/>
        <v>818862.20602429484</v>
      </c>
      <c r="X1171" s="3">
        <f t="shared" si="100"/>
        <v>1965269.2944583076</v>
      </c>
      <c r="Y1171" s="3">
        <f>VLOOKUP(J1171,[1]BD!$J$2:$W$2575,14,FALSE)</f>
        <v>2000004</v>
      </c>
      <c r="Z1171" s="3">
        <f t="shared" si="101"/>
        <v>34734.705541692441</v>
      </c>
      <c r="AA1171" s="17">
        <f>VLOOKUP(J1171,Budget!$J$2:$AB$2575,19,FALSE)</f>
        <v>833335</v>
      </c>
      <c r="AB1171" s="17">
        <f>VLOOKUP(J1171,Budget!$J$2:$AB$2575,5,FALSE)</f>
        <v>166667</v>
      </c>
    </row>
    <row r="1172" spans="1:28" x14ac:dyDescent="0.2">
      <c r="A1172" t="s">
        <v>1822</v>
      </c>
      <c r="B1172" t="s">
        <v>1823</v>
      </c>
      <c r="C1172" t="s">
        <v>1418</v>
      </c>
      <c r="D1172" t="s">
        <v>1593</v>
      </c>
      <c r="E1172" t="s">
        <v>952</v>
      </c>
      <c r="F1172" t="s">
        <v>953</v>
      </c>
      <c r="G1172" t="s">
        <v>19</v>
      </c>
      <c r="H1172" t="s">
        <v>20</v>
      </c>
      <c r="I1172" t="s">
        <v>21</v>
      </c>
      <c r="J1172" t="s">
        <v>1833</v>
      </c>
      <c r="K1172" s="3">
        <v>0</v>
      </c>
      <c r="L1172" s="3">
        <v>0</v>
      </c>
      <c r="M1172" s="3">
        <v>17496.287732740861</v>
      </c>
      <c r="N1172" s="3">
        <v>0</v>
      </c>
      <c r="O1172" s="3">
        <v>4374.0719331852151</v>
      </c>
      <c r="P1172" s="9">
        <f t="shared" si="99"/>
        <v>4374.0719331852151</v>
      </c>
      <c r="Q1172" s="9">
        <f t="shared" si="103"/>
        <v>4374.0719331852151</v>
      </c>
      <c r="R1172" s="9">
        <f t="shared" si="103"/>
        <v>4374.0719331852151</v>
      </c>
      <c r="S1172" s="9">
        <f t="shared" si="103"/>
        <v>4374.0719331852151</v>
      </c>
      <c r="T1172" s="9">
        <f t="shared" si="103"/>
        <v>4374.0719331852151</v>
      </c>
      <c r="U1172" s="9">
        <f t="shared" si="103"/>
        <v>4374.0719331852151</v>
      </c>
      <c r="V1172" s="9">
        <f t="shared" si="103"/>
        <v>4374.0719331852151</v>
      </c>
      <c r="W1172" s="3">
        <f t="shared" si="102"/>
        <v>21870.359665926077</v>
      </c>
      <c r="X1172" s="3">
        <f t="shared" si="100"/>
        <v>52488.863198222585</v>
      </c>
      <c r="Y1172" s="3">
        <f>VLOOKUP(J1172,[1]BD!$J$2:$W$2575,14,FALSE)</f>
        <v>18000</v>
      </c>
      <c r="Z1172" s="3">
        <f t="shared" si="101"/>
        <v>-34488.863198222585</v>
      </c>
      <c r="AA1172" s="17">
        <f>VLOOKUP(J1172,Budget!$J$2:$AB$2575,19,FALSE)</f>
        <v>9000</v>
      </c>
      <c r="AB1172" s="17">
        <f>VLOOKUP(J1172,Budget!$J$2:$AB$2575,5,FALSE)</f>
        <v>0</v>
      </c>
    </row>
    <row r="1173" spans="1:28" x14ac:dyDescent="0.2">
      <c r="A1173" t="s">
        <v>1822</v>
      </c>
      <c r="B1173" t="s">
        <v>1823</v>
      </c>
      <c r="C1173" t="s">
        <v>1418</v>
      </c>
      <c r="D1173" t="s">
        <v>1593</v>
      </c>
      <c r="E1173" t="s">
        <v>952</v>
      </c>
      <c r="F1173" t="s">
        <v>953</v>
      </c>
      <c r="G1173" t="s">
        <v>23</v>
      </c>
      <c r="H1173" t="s">
        <v>24</v>
      </c>
      <c r="I1173" t="s">
        <v>21</v>
      </c>
      <c r="J1173" t="s">
        <v>1834</v>
      </c>
      <c r="K1173" s="3">
        <v>0</v>
      </c>
      <c r="L1173" s="3">
        <v>0</v>
      </c>
      <c r="M1173" s="3">
        <v>10491.658268032934</v>
      </c>
      <c r="N1173" s="3">
        <v>0</v>
      </c>
      <c r="O1173" s="3">
        <v>2622.9145670082335</v>
      </c>
      <c r="P1173" s="9">
        <f t="shared" si="99"/>
        <v>2622.9145670082335</v>
      </c>
      <c r="Q1173" s="9">
        <f t="shared" si="103"/>
        <v>2622.9145670082335</v>
      </c>
      <c r="R1173" s="9">
        <f t="shared" si="103"/>
        <v>2622.9145670082335</v>
      </c>
      <c r="S1173" s="9">
        <f t="shared" si="103"/>
        <v>2622.9145670082335</v>
      </c>
      <c r="T1173" s="9">
        <f t="shared" si="103"/>
        <v>2622.9145670082335</v>
      </c>
      <c r="U1173" s="9">
        <f t="shared" si="103"/>
        <v>2622.9145670082335</v>
      </c>
      <c r="V1173" s="9">
        <f t="shared" si="103"/>
        <v>2622.9145670082335</v>
      </c>
      <c r="W1173" s="3">
        <f t="shared" si="102"/>
        <v>13114.572835041166</v>
      </c>
      <c r="X1173" s="3">
        <f t="shared" si="100"/>
        <v>31474.974804098794</v>
      </c>
      <c r="Y1173" s="3">
        <f>VLOOKUP(J1173,[1]BD!$J$2:$W$2575,14,FALSE)</f>
        <v>15360</v>
      </c>
      <c r="Z1173" s="3">
        <f t="shared" si="101"/>
        <v>-16114.974804098794</v>
      </c>
      <c r="AA1173" s="17">
        <f>VLOOKUP(J1173,Budget!$J$2:$AB$2575,19,FALSE)</f>
        <v>7680</v>
      </c>
      <c r="AB1173" s="17">
        <f>VLOOKUP(J1173,Budget!$J$2:$AB$2575,5,FALSE)</f>
        <v>0</v>
      </c>
    </row>
    <row r="1174" spans="1:28" x14ac:dyDescent="0.2">
      <c r="A1174" t="s">
        <v>1822</v>
      </c>
      <c r="B1174" t="s">
        <v>1823</v>
      </c>
      <c r="C1174" t="s">
        <v>1418</v>
      </c>
      <c r="D1174" t="s">
        <v>1593</v>
      </c>
      <c r="E1174" t="s">
        <v>952</v>
      </c>
      <c r="F1174" t="s">
        <v>953</v>
      </c>
      <c r="G1174" t="s">
        <v>26</v>
      </c>
      <c r="H1174" t="s">
        <v>27</v>
      </c>
      <c r="I1174" t="s">
        <v>21</v>
      </c>
      <c r="J1174" t="s">
        <v>1835</v>
      </c>
      <c r="K1174" s="3">
        <v>0</v>
      </c>
      <c r="L1174" s="3">
        <v>0</v>
      </c>
      <c r="M1174" s="3">
        <v>2016.7026408405632</v>
      </c>
      <c r="N1174" s="3">
        <v>0</v>
      </c>
      <c r="O1174" s="3">
        <v>504.17566021014079</v>
      </c>
      <c r="P1174" s="9">
        <f t="shared" si="99"/>
        <v>504.17566021014079</v>
      </c>
      <c r="Q1174" s="9">
        <f t="shared" si="103"/>
        <v>504.17566021014079</v>
      </c>
      <c r="R1174" s="9">
        <f t="shared" si="103"/>
        <v>504.17566021014079</v>
      </c>
      <c r="S1174" s="9">
        <f t="shared" si="103"/>
        <v>504.17566021014079</v>
      </c>
      <c r="T1174" s="9">
        <f t="shared" si="103"/>
        <v>504.17566021014079</v>
      </c>
      <c r="U1174" s="9">
        <f t="shared" si="103"/>
        <v>504.17566021014079</v>
      </c>
      <c r="V1174" s="9">
        <f t="shared" si="103"/>
        <v>504.17566021014079</v>
      </c>
      <c r="W1174" s="3">
        <f t="shared" si="102"/>
        <v>2520.8783010507041</v>
      </c>
      <c r="X1174" s="3">
        <f t="shared" si="100"/>
        <v>6050.107922521689</v>
      </c>
      <c r="Y1174" s="3">
        <f>VLOOKUP(J1174,[1]BD!$J$2:$W$2575,14,FALSE)</f>
        <v>4442.6559356136822</v>
      </c>
      <c r="Z1174" s="3">
        <f t="shared" si="101"/>
        <v>-1607.4519869080068</v>
      </c>
      <c r="AA1174" s="17">
        <f>VLOOKUP(J1174,Budget!$J$2:$AB$2575,19,FALSE)</f>
        <v>2221.3279678068411</v>
      </c>
      <c r="AB1174" s="17">
        <f>VLOOKUP(J1174,Budget!$J$2:$AB$2575,5,FALSE)</f>
        <v>0</v>
      </c>
    </row>
    <row r="1175" spans="1:28" x14ac:dyDescent="0.2">
      <c r="A1175" t="s">
        <v>1822</v>
      </c>
      <c r="B1175" t="s">
        <v>1823</v>
      </c>
      <c r="C1175" t="s">
        <v>1418</v>
      </c>
      <c r="D1175" t="s">
        <v>1593</v>
      </c>
      <c r="E1175" t="s">
        <v>952</v>
      </c>
      <c r="F1175" t="s">
        <v>953</v>
      </c>
      <c r="G1175" t="s">
        <v>29</v>
      </c>
      <c r="H1175" t="s">
        <v>30</v>
      </c>
      <c r="I1175" t="s">
        <v>21</v>
      </c>
      <c r="J1175" t="s">
        <v>1836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9">
        <f t="shared" si="99"/>
        <v>0</v>
      </c>
      <c r="Q1175" s="9">
        <f t="shared" si="103"/>
        <v>0</v>
      </c>
      <c r="R1175" s="9">
        <f t="shared" si="103"/>
        <v>0</v>
      </c>
      <c r="S1175" s="9">
        <f t="shared" si="103"/>
        <v>0</v>
      </c>
      <c r="T1175" s="9">
        <f t="shared" si="103"/>
        <v>0</v>
      </c>
      <c r="U1175" s="9">
        <f t="shared" si="103"/>
        <v>0</v>
      </c>
      <c r="V1175" s="9">
        <f t="shared" si="103"/>
        <v>0</v>
      </c>
      <c r="W1175" s="3">
        <f t="shared" si="102"/>
        <v>0</v>
      </c>
      <c r="X1175" s="3">
        <f t="shared" si="100"/>
        <v>0</v>
      </c>
      <c r="Y1175" s="3">
        <f>VLOOKUP(J1175,[1]BD!$J$2:$W$2575,14,FALSE)</f>
        <v>8050</v>
      </c>
      <c r="Z1175" s="3">
        <f t="shared" si="101"/>
        <v>8050</v>
      </c>
      <c r="AA1175" s="17">
        <f>VLOOKUP(J1175,Budget!$J$2:$AB$2575,19,FALSE)</f>
        <v>0</v>
      </c>
      <c r="AB1175" s="17">
        <f>VLOOKUP(J1175,Budget!$J$2:$AB$2575,5,FALSE)</f>
        <v>0</v>
      </c>
    </row>
    <row r="1176" spans="1:28" x14ac:dyDescent="0.2">
      <c r="A1176" t="s">
        <v>1822</v>
      </c>
      <c r="B1176" t="s">
        <v>1823</v>
      </c>
      <c r="C1176" t="s">
        <v>1418</v>
      </c>
      <c r="D1176" t="s">
        <v>1593</v>
      </c>
      <c r="E1176" t="s">
        <v>952</v>
      </c>
      <c r="F1176" t="s">
        <v>953</v>
      </c>
      <c r="G1176" t="s">
        <v>32</v>
      </c>
      <c r="H1176" t="s">
        <v>33</v>
      </c>
      <c r="I1176" t="s">
        <v>21</v>
      </c>
      <c r="J1176" t="s">
        <v>1837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9">
        <f t="shared" si="99"/>
        <v>0</v>
      </c>
      <c r="Q1176" s="9">
        <f t="shared" si="103"/>
        <v>0</v>
      </c>
      <c r="R1176" s="9">
        <f t="shared" si="103"/>
        <v>0</v>
      </c>
      <c r="S1176" s="9">
        <f t="shared" si="103"/>
        <v>0</v>
      </c>
      <c r="T1176" s="9">
        <f t="shared" si="103"/>
        <v>0</v>
      </c>
      <c r="U1176" s="9">
        <f t="shared" si="103"/>
        <v>0</v>
      </c>
      <c r="V1176" s="9">
        <f t="shared" si="103"/>
        <v>0</v>
      </c>
      <c r="W1176" s="3">
        <f t="shared" si="102"/>
        <v>0</v>
      </c>
      <c r="X1176" s="3">
        <f t="shared" si="100"/>
        <v>0</v>
      </c>
      <c r="Y1176" s="3">
        <f>VLOOKUP(J1176,[1]BD!$J$2:$W$2575,14,FALSE)</f>
        <v>4440</v>
      </c>
      <c r="Z1176" s="3">
        <f t="shared" si="101"/>
        <v>4440</v>
      </c>
      <c r="AA1176" s="17">
        <f>VLOOKUP(J1176,Budget!$J$2:$AB$2575,19,FALSE)</f>
        <v>0</v>
      </c>
      <c r="AB1176" s="17">
        <f>VLOOKUP(J1176,Budget!$J$2:$AB$2575,5,FALSE)</f>
        <v>0</v>
      </c>
    </row>
    <row r="1177" spans="1:28" x14ac:dyDescent="0.2">
      <c r="A1177" t="s">
        <v>1822</v>
      </c>
      <c r="B1177" t="s">
        <v>1823</v>
      </c>
      <c r="C1177" t="s">
        <v>1418</v>
      </c>
      <c r="D1177" t="s">
        <v>1593</v>
      </c>
      <c r="E1177" t="s">
        <v>952</v>
      </c>
      <c r="F1177" t="s">
        <v>953</v>
      </c>
      <c r="G1177" t="s">
        <v>38</v>
      </c>
      <c r="H1177" t="s">
        <v>39</v>
      </c>
      <c r="I1177" t="s">
        <v>21</v>
      </c>
      <c r="J1177" t="s">
        <v>1838</v>
      </c>
      <c r="K1177" s="3">
        <v>8647.8988112310835</v>
      </c>
      <c r="L1177" s="3">
        <v>3632.0159146478372</v>
      </c>
      <c r="M1177" s="3">
        <v>12574.108439566859</v>
      </c>
      <c r="N1177" s="3">
        <v>17148.79706214416</v>
      </c>
      <c r="O1177" s="3">
        <v>10500.705056897485</v>
      </c>
      <c r="P1177" s="9">
        <f t="shared" si="99"/>
        <v>10500.705056897485</v>
      </c>
      <c r="Q1177" s="9">
        <f t="shared" si="103"/>
        <v>10500.705056897485</v>
      </c>
      <c r="R1177" s="9">
        <f t="shared" si="103"/>
        <v>10500.705056897485</v>
      </c>
      <c r="S1177" s="9">
        <f t="shared" si="103"/>
        <v>10500.705056897485</v>
      </c>
      <c r="T1177" s="9">
        <f t="shared" si="103"/>
        <v>10500.705056897485</v>
      </c>
      <c r="U1177" s="9">
        <f t="shared" si="103"/>
        <v>10500.705056897485</v>
      </c>
      <c r="V1177" s="9">
        <f t="shared" si="103"/>
        <v>10500.705056897485</v>
      </c>
      <c r="W1177" s="3">
        <f t="shared" si="102"/>
        <v>52503.525284487419</v>
      </c>
      <c r="X1177" s="3">
        <f t="shared" si="100"/>
        <v>126008.46068276979</v>
      </c>
      <c r="Y1177" s="3">
        <f>VLOOKUP(J1177,[1]BD!$J$2:$W$2575,14,FALSE)</f>
        <v>291924</v>
      </c>
      <c r="Z1177" s="3">
        <f t="shared" si="101"/>
        <v>165915.53931723023</v>
      </c>
      <c r="AA1177" s="17">
        <f>VLOOKUP(J1177,Budget!$J$2:$AB$2575,19,FALSE)</f>
        <v>121635</v>
      </c>
      <c r="AB1177" s="17">
        <f>VLOOKUP(J1177,Budget!$J$2:$AB$2575,5,FALSE)</f>
        <v>24327</v>
      </c>
    </row>
    <row r="1178" spans="1:28" x14ac:dyDescent="0.2">
      <c r="A1178" t="s">
        <v>1822</v>
      </c>
      <c r="B1178" t="s">
        <v>1823</v>
      </c>
      <c r="C1178" t="s">
        <v>1418</v>
      </c>
      <c r="D1178" t="s">
        <v>1593</v>
      </c>
      <c r="E1178" t="s">
        <v>952</v>
      </c>
      <c r="F1178" t="s">
        <v>953</v>
      </c>
      <c r="G1178" t="s">
        <v>41</v>
      </c>
      <c r="H1178" t="s">
        <v>42</v>
      </c>
      <c r="I1178" t="s">
        <v>21</v>
      </c>
      <c r="J1178" t="s">
        <v>1839</v>
      </c>
      <c r="K1178" s="3">
        <v>4353.5756466172397</v>
      </c>
      <c r="L1178" s="3">
        <v>9056.7656428458522</v>
      </c>
      <c r="M1178" s="3">
        <v>2384.2167952669101</v>
      </c>
      <c r="N1178" s="3">
        <v>8814.0939203572507</v>
      </c>
      <c r="O1178" s="3">
        <v>6152.1630012718133</v>
      </c>
      <c r="P1178" s="9">
        <f t="shared" si="99"/>
        <v>6152.1630012718133</v>
      </c>
      <c r="Q1178" s="9">
        <f t="shared" si="103"/>
        <v>6152.1630012718133</v>
      </c>
      <c r="R1178" s="9">
        <f t="shared" si="103"/>
        <v>6152.1630012718133</v>
      </c>
      <c r="S1178" s="9">
        <f t="shared" si="103"/>
        <v>6152.1630012718133</v>
      </c>
      <c r="T1178" s="9">
        <f t="shared" si="103"/>
        <v>6152.1630012718133</v>
      </c>
      <c r="U1178" s="9">
        <f t="shared" si="103"/>
        <v>6152.1630012718133</v>
      </c>
      <c r="V1178" s="9">
        <f t="shared" si="103"/>
        <v>6152.1630012718133</v>
      </c>
      <c r="W1178" s="3">
        <f t="shared" si="102"/>
        <v>30760.815006359066</v>
      </c>
      <c r="X1178" s="3">
        <f t="shared" si="100"/>
        <v>73825.956015261763</v>
      </c>
      <c r="Y1178" s="3">
        <f>VLOOKUP(J1178,[1]BD!$J$2:$W$2575,14,FALSE)</f>
        <v>83454.545454545441</v>
      </c>
      <c r="Z1178" s="3">
        <f t="shared" si="101"/>
        <v>9628.5894392836781</v>
      </c>
      <c r="AA1178" s="17">
        <f>VLOOKUP(J1178,Budget!$J$2:$AB$2575,19,FALSE)</f>
        <v>34772.727272727272</v>
      </c>
      <c r="AB1178" s="17">
        <f>VLOOKUP(J1178,Budget!$J$2:$AB$2575,5,FALSE)</f>
        <v>6954.545454545454</v>
      </c>
    </row>
    <row r="1179" spans="1:28" x14ac:dyDescent="0.2">
      <c r="A1179" t="s">
        <v>1822</v>
      </c>
      <c r="B1179" t="s">
        <v>1823</v>
      </c>
      <c r="C1179" t="s">
        <v>1418</v>
      </c>
      <c r="D1179" t="s">
        <v>1593</v>
      </c>
      <c r="E1179" t="s">
        <v>952</v>
      </c>
      <c r="F1179" t="s">
        <v>953</v>
      </c>
      <c r="G1179" t="s">
        <v>44</v>
      </c>
      <c r="H1179" t="s">
        <v>45</v>
      </c>
      <c r="I1179" t="s">
        <v>21</v>
      </c>
      <c r="J1179" t="s">
        <v>1840</v>
      </c>
      <c r="K1179" s="3">
        <v>67.336795295357277</v>
      </c>
      <c r="L1179" s="3">
        <v>179.2466340499939</v>
      </c>
      <c r="M1179" s="3">
        <v>474.44767154347528</v>
      </c>
      <c r="N1179" s="3">
        <v>711.1803778676823</v>
      </c>
      <c r="O1179" s="3">
        <v>358.05286968912719</v>
      </c>
      <c r="P1179" s="9">
        <f t="shared" si="99"/>
        <v>358.05286968912719</v>
      </c>
      <c r="Q1179" s="9">
        <f t="shared" si="103"/>
        <v>358.05286968912719</v>
      </c>
      <c r="R1179" s="9">
        <f t="shared" si="103"/>
        <v>358.05286968912719</v>
      </c>
      <c r="S1179" s="9">
        <f t="shared" si="103"/>
        <v>358.05286968912719</v>
      </c>
      <c r="T1179" s="9">
        <f t="shared" si="103"/>
        <v>358.05286968912719</v>
      </c>
      <c r="U1179" s="9">
        <f t="shared" si="103"/>
        <v>358.05286968912719</v>
      </c>
      <c r="V1179" s="9">
        <f t="shared" si="103"/>
        <v>358.05286968912719</v>
      </c>
      <c r="W1179" s="3">
        <f t="shared" si="102"/>
        <v>1790.264348445636</v>
      </c>
      <c r="X1179" s="3">
        <f t="shared" si="100"/>
        <v>4296.6344362695254</v>
      </c>
      <c r="Y1179" s="3">
        <f>VLOOKUP(J1179,[1]BD!$J$2:$W$2575,14,FALSE)</f>
        <v>8000</v>
      </c>
      <c r="Z1179" s="3">
        <f t="shared" si="101"/>
        <v>3703.3655637304746</v>
      </c>
      <c r="AA1179" s="17">
        <f>VLOOKUP(J1179,Budget!$J$2:$AB$2575,19,FALSE)</f>
        <v>3333.333333333333</v>
      </c>
      <c r="AB1179" s="17">
        <f>VLOOKUP(J1179,Budget!$J$2:$AB$2575,5,FALSE)</f>
        <v>666.66666666666663</v>
      </c>
    </row>
    <row r="1180" spans="1:28" x14ac:dyDescent="0.2">
      <c r="A1180" t="s">
        <v>1822</v>
      </c>
      <c r="B1180" t="s">
        <v>1823</v>
      </c>
      <c r="C1180" t="s">
        <v>1418</v>
      </c>
      <c r="D1180" t="s">
        <v>1593</v>
      </c>
      <c r="E1180" t="s">
        <v>952</v>
      </c>
      <c r="F1180" t="s">
        <v>953</v>
      </c>
      <c r="G1180" t="s">
        <v>50</v>
      </c>
      <c r="H1180" t="s">
        <v>51</v>
      </c>
      <c r="I1180" t="s">
        <v>21</v>
      </c>
      <c r="J1180" t="s">
        <v>1841</v>
      </c>
      <c r="K1180" s="3">
        <v>19782.775571743576</v>
      </c>
      <c r="L1180" s="3">
        <v>38934.325064058277</v>
      </c>
      <c r="M1180" s="3">
        <v>30925.857904061053</v>
      </c>
      <c r="N1180" s="3">
        <v>29350.011126570433</v>
      </c>
      <c r="O1180" s="3">
        <v>29748.242416608333</v>
      </c>
      <c r="P1180" s="9">
        <f t="shared" si="99"/>
        <v>29748.242416608333</v>
      </c>
      <c r="Q1180" s="9">
        <f t="shared" si="103"/>
        <v>29748.242416608333</v>
      </c>
      <c r="R1180" s="9">
        <f t="shared" si="103"/>
        <v>29748.242416608333</v>
      </c>
      <c r="S1180" s="9">
        <f t="shared" si="103"/>
        <v>29748.242416608333</v>
      </c>
      <c r="T1180" s="9">
        <f t="shared" si="103"/>
        <v>29748.242416608333</v>
      </c>
      <c r="U1180" s="9">
        <f t="shared" si="103"/>
        <v>29748.242416608333</v>
      </c>
      <c r="V1180" s="9">
        <f t="shared" si="103"/>
        <v>29748.242416608333</v>
      </c>
      <c r="W1180" s="3">
        <f t="shared" si="102"/>
        <v>148741.21208304167</v>
      </c>
      <c r="X1180" s="3">
        <f t="shared" si="100"/>
        <v>356978.90899929992</v>
      </c>
      <c r="Y1180" s="3">
        <f>VLOOKUP(J1180,[1]BD!$J$2:$W$2575,14,FALSE)</f>
        <v>455400</v>
      </c>
      <c r="Z1180" s="3">
        <f t="shared" si="101"/>
        <v>98421.091000700078</v>
      </c>
      <c r="AA1180" s="17">
        <f>VLOOKUP(J1180,Budget!$J$2:$AB$2575,19,FALSE)</f>
        <v>189750</v>
      </c>
      <c r="AB1180" s="17">
        <f>VLOOKUP(J1180,Budget!$J$2:$AB$2575,5,FALSE)</f>
        <v>37950</v>
      </c>
    </row>
    <row r="1181" spans="1:28" x14ac:dyDescent="0.2">
      <c r="A1181" t="s">
        <v>1822</v>
      </c>
      <c r="B1181" t="s">
        <v>1823</v>
      </c>
      <c r="C1181" t="s">
        <v>1418</v>
      </c>
      <c r="D1181" t="s">
        <v>1593</v>
      </c>
      <c r="E1181" t="s">
        <v>952</v>
      </c>
      <c r="F1181" t="s">
        <v>953</v>
      </c>
      <c r="G1181" t="s">
        <v>765</v>
      </c>
      <c r="H1181" t="s">
        <v>766</v>
      </c>
      <c r="I1181" t="s">
        <v>21</v>
      </c>
      <c r="J1181" t="s">
        <v>1842</v>
      </c>
      <c r="K1181" s="3">
        <v>29777.517947950073</v>
      </c>
      <c r="L1181" s="3">
        <v>17509.475662361423</v>
      </c>
      <c r="M1181" s="3">
        <v>15885.073158397765</v>
      </c>
      <c r="N1181" s="3">
        <v>16457.319963859027</v>
      </c>
      <c r="O1181" s="3">
        <v>19907.346683142074</v>
      </c>
      <c r="P1181" s="9">
        <f t="shared" si="99"/>
        <v>19907.346683142074</v>
      </c>
      <c r="Q1181" s="9">
        <f t="shared" si="103"/>
        <v>19907.346683142074</v>
      </c>
      <c r="R1181" s="9">
        <f t="shared" si="103"/>
        <v>19907.346683142074</v>
      </c>
      <c r="S1181" s="9">
        <f t="shared" si="103"/>
        <v>19907.346683142074</v>
      </c>
      <c r="T1181" s="9">
        <f t="shared" si="103"/>
        <v>19907.346683142074</v>
      </c>
      <c r="U1181" s="9">
        <f t="shared" si="103"/>
        <v>19907.346683142074</v>
      </c>
      <c r="V1181" s="9">
        <f t="shared" si="103"/>
        <v>19907.346683142074</v>
      </c>
      <c r="W1181" s="3">
        <f t="shared" si="102"/>
        <v>99536.733415710361</v>
      </c>
      <c r="X1181" s="3">
        <f t="shared" si="100"/>
        <v>238888.16019770483</v>
      </c>
      <c r="Y1181" s="3">
        <f>VLOOKUP(J1181,[1]BD!$J$2:$W$2575,14,FALSE)</f>
        <v>293000</v>
      </c>
      <c r="Z1181" s="3">
        <f t="shared" si="101"/>
        <v>54111.839802295173</v>
      </c>
      <c r="AA1181" s="17">
        <f>VLOOKUP(J1181,Budget!$J$2:$AB$2575,19,FALSE)</f>
        <v>122083.33333333334</v>
      </c>
      <c r="AB1181" s="17">
        <f>VLOOKUP(J1181,Budget!$J$2:$AB$2575,5,FALSE)</f>
        <v>24416.666666666668</v>
      </c>
    </row>
    <row r="1182" spans="1:28" x14ac:dyDescent="0.2">
      <c r="A1182" t="s">
        <v>1822</v>
      </c>
      <c r="B1182" t="s">
        <v>1823</v>
      </c>
      <c r="C1182" t="s">
        <v>1418</v>
      </c>
      <c r="D1182" t="s">
        <v>1593</v>
      </c>
      <c r="E1182" t="s">
        <v>952</v>
      </c>
      <c r="F1182" t="s">
        <v>953</v>
      </c>
      <c r="G1182" t="s">
        <v>1119</v>
      </c>
      <c r="H1182" t="s">
        <v>1120</v>
      </c>
      <c r="I1182" t="s">
        <v>21</v>
      </c>
      <c r="J1182" t="s">
        <v>1843</v>
      </c>
      <c r="K1182" s="3">
        <v>0</v>
      </c>
      <c r="L1182" s="3">
        <v>0</v>
      </c>
      <c r="M1182" s="3">
        <v>5865.3922457373355</v>
      </c>
      <c r="N1182" s="3">
        <v>0</v>
      </c>
      <c r="O1182" s="3">
        <v>1466.3480614343339</v>
      </c>
      <c r="P1182" s="9">
        <f t="shared" si="99"/>
        <v>1466.3480614343339</v>
      </c>
      <c r="Q1182" s="9">
        <f t="shared" si="103"/>
        <v>1466.3480614343339</v>
      </c>
      <c r="R1182" s="9">
        <f t="shared" si="103"/>
        <v>1466.3480614343339</v>
      </c>
      <c r="S1182" s="9">
        <f t="shared" si="103"/>
        <v>1466.3480614343339</v>
      </c>
      <c r="T1182" s="9">
        <f t="shared" si="103"/>
        <v>1466.3480614343339</v>
      </c>
      <c r="U1182" s="9">
        <f t="shared" si="103"/>
        <v>1466.3480614343339</v>
      </c>
      <c r="V1182" s="9">
        <f t="shared" si="103"/>
        <v>1466.3480614343339</v>
      </c>
      <c r="W1182" s="3">
        <f t="shared" si="102"/>
        <v>7331.740307171669</v>
      </c>
      <c r="X1182" s="3">
        <f t="shared" si="100"/>
        <v>17596.176737212005</v>
      </c>
      <c r="Y1182" s="3">
        <f>VLOOKUP(J1182,[1]BD!$J$2:$W$2575,14,FALSE)</f>
        <v>127726.35814889336</v>
      </c>
      <c r="Z1182" s="3">
        <f t="shared" si="101"/>
        <v>110130.18141168135</v>
      </c>
      <c r="AA1182" s="17">
        <f>VLOOKUP(J1182,Budget!$J$2:$AB$2575,19,FALSE)</f>
        <v>63863.179074446678</v>
      </c>
      <c r="AB1182" s="17">
        <f>VLOOKUP(J1182,Budget!$J$2:$AB$2575,5,FALSE)</f>
        <v>0</v>
      </c>
    </row>
    <row r="1183" spans="1:28" x14ac:dyDescent="0.2">
      <c r="A1183" t="s">
        <v>1822</v>
      </c>
      <c r="B1183" t="s">
        <v>1823</v>
      </c>
      <c r="C1183" t="s">
        <v>1418</v>
      </c>
      <c r="D1183" t="s">
        <v>1593</v>
      </c>
      <c r="E1183" t="s">
        <v>952</v>
      </c>
      <c r="F1183" t="s">
        <v>953</v>
      </c>
      <c r="G1183" t="s">
        <v>217</v>
      </c>
      <c r="H1183" t="s">
        <v>218</v>
      </c>
      <c r="I1183" t="s">
        <v>21</v>
      </c>
      <c r="J1183" t="s">
        <v>1844</v>
      </c>
      <c r="K1183" s="3">
        <v>6332.6366444977175</v>
      </c>
      <c r="L1183" s="3">
        <v>23189.453057574108</v>
      </c>
      <c r="M1183" s="3">
        <v>23872.534235902884</v>
      </c>
      <c r="N1183" s="3">
        <v>2497.884299539578</v>
      </c>
      <c r="O1183" s="3">
        <v>13973.127059378572</v>
      </c>
      <c r="P1183" s="9">
        <f t="shared" si="99"/>
        <v>13973.12705937857</v>
      </c>
      <c r="Q1183" s="9">
        <f t="shared" si="103"/>
        <v>13973.12705937857</v>
      </c>
      <c r="R1183" s="9">
        <f t="shared" si="103"/>
        <v>13973.12705937857</v>
      </c>
      <c r="S1183" s="9">
        <f t="shared" si="103"/>
        <v>13973.12705937857</v>
      </c>
      <c r="T1183" s="9">
        <f t="shared" si="103"/>
        <v>13973.12705937857</v>
      </c>
      <c r="U1183" s="9">
        <f t="shared" si="103"/>
        <v>13973.12705937857</v>
      </c>
      <c r="V1183" s="9">
        <f t="shared" si="103"/>
        <v>13973.12705937857</v>
      </c>
      <c r="W1183" s="3">
        <f t="shared" si="102"/>
        <v>69865.635296892855</v>
      </c>
      <c r="X1183" s="3">
        <f t="shared" si="100"/>
        <v>167677.52471254286</v>
      </c>
      <c r="Y1183" s="3">
        <f>VLOOKUP(J1183,[1]BD!$J$2:$W$2575,14,FALSE)</f>
        <v>260748</v>
      </c>
      <c r="Z1183" s="3">
        <f t="shared" si="101"/>
        <v>93070.475287457142</v>
      </c>
      <c r="AA1183" s="17">
        <f>VLOOKUP(J1183,Budget!$J$2:$AB$2575,19,FALSE)</f>
        <v>108645</v>
      </c>
      <c r="AB1183" s="17">
        <f>VLOOKUP(J1183,Budget!$J$2:$AB$2575,5,FALSE)</f>
        <v>21729</v>
      </c>
    </row>
    <row r="1184" spans="1:28" x14ac:dyDescent="0.2">
      <c r="A1184" t="s">
        <v>1822</v>
      </c>
      <c r="B1184" t="s">
        <v>1823</v>
      </c>
      <c r="C1184" t="s">
        <v>1418</v>
      </c>
      <c r="D1184" t="s">
        <v>1593</v>
      </c>
      <c r="E1184" t="s">
        <v>1845</v>
      </c>
      <c r="F1184" t="s">
        <v>1846</v>
      </c>
      <c r="G1184" t="s">
        <v>1683</v>
      </c>
      <c r="H1184" t="s">
        <v>1684</v>
      </c>
      <c r="I1184" t="s">
        <v>1685</v>
      </c>
      <c r="J1184" t="s">
        <v>1847</v>
      </c>
      <c r="K1184" s="3">
        <v>86413.165613681907</v>
      </c>
      <c r="L1184" s="3">
        <v>14017.249094331495</v>
      </c>
      <c r="M1184" s="3">
        <v>58477.156962900968</v>
      </c>
      <c r="N1184" s="3">
        <v>72435.722080654043</v>
      </c>
      <c r="O1184" s="3">
        <v>57835.823437892104</v>
      </c>
      <c r="P1184" s="9">
        <f t="shared" si="99"/>
        <v>57835.823437892112</v>
      </c>
      <c r="Q1184" s="9">
        <f t="shared" si="103"/>
        <v>57835.823437892112</v>
      </c>
      <c r="R1184" s="9">
        <f t="shared" si="103"/>
        <v>57835.823437892112</v>
      </c>
      <c r="S1184" s="9">
        <f t="shared" si="103"/>
        <v>57835.823437892112</v>
      </c>
      <c r="T1184" s="9">
        <f t="shared" si="103"/>
        <v>57835.823437892112</v>
      </c>
      <c r="U1184" s="9">
        <f t="shared" si="103"/>
        <v>57835.823437892112</v>
      </c>
      <c r="V1184" s="9">
        <f t="shared" si="103"/>
        <v>57835.823437892112</v>
      </c>
      <c r="W1184" s="3">
        <f t="shared" si="102"/>
        <v>289179.11718946055</v>
      </c>
      <c r="X1184" s="3">
        <f t="shared" si="100"/>
        <v>694029.88125470548</v>
      </c>
      <c r="Y1184" s="3">
        <f>VLOOKUP(J1184,[1]BD!$J$2:$W$2575,14,FALSE)</f>
        <v>650148.01938094269</v>
      </c>
      <c r="Z1184" s="3">
        <f t="shared" si="101"/>
        <v>-43881.861873762798</v>
      </c>
      <c r="AA1184" s="17">
        <f>VLOOKUP(J1184,Budget!$J$2:$AB$2575,19,FALSE)</f>
        <v>273085.1152188502</v>
      </c>
      <c r="AB1184" s="17">
        <f>VLOOKUP(J1184,Budget!$J$2:$AB$2575,5,FALSE)</f>
        <v>53869.008399938262</v>
      </c>
    </row>
    <row r="1185" spans="1:28" x14ac:dyDescent="0.2">
      <c r="A1185" t="s">
        <v>1822</v>
      </c>
      <c r="B1185" t="s">
        <v>1823</v>
      </c>
      <c r="C1185" t="s">
        <v>1418</v>
      </c>
      <c r="D1185" t="s">
        <v>1593</v>
      </c>
      <c r="E1185" t="s">
        <v>1848</v>
      </c>
      <c r="F1185" t="s">
        <v>1849</v>
      </c>
      <c r="G1185" t="s">
        <v>642</v>
      </c>
      <c r="H1185" t="s">
        <v>643</v>
      </c>
      <c r="I1185" t="s">
        <v>644</v>
      </c>
      <c r="J1185" t="s">
        <v>1850</v>
      </c>
      <c r="K1185" s="3">
        <v>13477.721741326033</v>
      </c>
      <c r="L1185" s="3">
        <v>92793.879345362482</v>
      </c>
      <c r="M1185" s="3">
        <v>2507.1367700791388</v>
      </c>
      <c r="N1185" s="3">
        <v>14015.880057768551</v>
      </c>
      <c r="O1185" s="3">
        <v>30698.654478634053</v>
      </c>
      <c r="P1185" s="9">
        <f t="shared" si="99"/>
        <v>30698.654478634056</v>
      </c>
      <c r="Q1185" s="9">
        <f t="shared" si="103"/>
        <v>30698.654478634056</v>
      </c>
      <c r="R1185" s="9">
        <f t="shared" si="103"/>
        <v>30698.654478634056</v>
      </c>
      <c r="S1185" s="9">
        <f t="shared" si="103"/>
        <v>30698.654478634056</v>
      </c>
      <c r="T1185" s="9">
        <f t="shared" si="103"/>
        <v>30698.654478634056</v>
      </c>
      <c r="U1185" s="9">
        <f t="shared" si="103"/>
        <v>30698.654478634056</v>
      </c>
      <c r="V1185" s="9">
        <f t="shared" si="103"/>
        <v>30698.654478634056</v>
      </c>
      <c r="W1185" s="3">
        <f t="shared" si="102"/>
        <v>153493.27239317028</v>
      </c>
      <c r="X1185" s="3">
        <f t="shared" si="100"/>
        <v>368383.85374360875</v>
      </c>
      <c r="Y1185" s="3">
        <f>VLOOKUP(J1185,[1]BD!$J$2:$W$2575,14,FALSE)</f>
        <v>699498.93160000001</v>
      </c>
      <c r="Z1185" s="3">
        <f t="shared" si="101"/>
        <v>331115.07785639126</v>
      </c>
      <c r="AA1185" s="17">
        <f>VLOOKUP(J1185,Budget!$J$2:$AB$2575,19,FALSE)</f>
        <v>289413.70780000003</v>
      </c>
      <c r="AB1185" s="17">
        <f>VLOOKUP(J1185,Budget!$J$2:$AB$2575,5,FALSE)</f>
        <v>57499.412600000003</v>
      </c>
    </row>
    <row r="1186" spans="1:28" x14ac:dyDescent="0.2">
      <c r="A1186" t="s">
        <v>1822</v>
      </c>
      <c r="B1186" t="s">
        <v>1823</v>
      </c>
      <c r="C1186" t="s">
        <v>1418</v>
      </c>
      <c r="D1186" t="s">
        <v>1593</v>
      </c>
      <c r="E1186" t="s">
        <v>1848</v>
      </c>
      <c r="F1186" t="s">
        <v>1849</v>
      </c>
      <c r="G1186" t="s">
        <v>1652</v>
      </c>
      <c r="H1186" t="s">
        <v>1653</v>
      </c>
      <c r="I1186" t="s">
        <v>179</v>
      </c>
      <c r="J1186" t="s">
        <v>1851</v>
      </c>
      <c r="K1186" s="3">
        <v>10784.424121322614</v>
      </c>
      <c r="L1186" s="3">
        <v>10976.313761198855</v>
      </c>
      <c r="M1186" s="3">
        <v>11878.716956680215</v>
      </c>
      <c r="N1186" s="3">
        <v>14582.155173732594</v>
      </c>
      <c r="O1186" s="3">
        <v>12055.40250323357</v>
      </c>
      <c r="P1186" s="9">
        <f t="shared" si="99"/>
        <v>12055.40250323357</v>
      </c>
      <c r="Q1186" s="9">
        <f t="shared" si="103"/>
        <v>12055.40250323357</v>
      </c>
      <c r="R1186" s="9">
        <f t="shared" si="103"/>
        <v>12055.40250323357</v>
      </c>
      <c r="S1186" s="9">
        <f t="shared" si="103"/>
        <v>12055.40250323357</v>
      </c>
      <c r="T1186" s="9">
        <f t="shared" si="103"/>
        <v>12055.40250323357</v>
      </c>
      <c r="U1186" s="9">
        <f t="shared" si="103"/>
        <v>12055.40250323357</v>
      </c>
      <c r="V1186" s="9">
        <f t="shared" si="103"/>
        <v>12055.40250323357</v>
      </c>
      <c r="W1186" s="3">
        <f t="shared" si="102"/>
        <v>60277.012516167852</v>
      </c>
      <c r="X1186" s="3">
        <f t="shared" si="100"/>
        <v>144664.83003880287</v>
      </c>
      <c r="Y1186" s="3">
        <f>VLOOKUP(J1186,[1]BD!$J$2:$W$2575,14,FALSE)</f>
        <v>112939.8354</v>
      </c>
      <c r="Z1186" s="3">
        <f t="shared" si="101"/>
        <v>-31724.994638802877</v>
      </c>
      <c r="AA1186" s="17">
        <f>VLOOKUP(J1186,Budget!$J$2:$AB$2575,19,FALSE)</f>
        <v>46726.209499999997</v>
      </c>
      <c r="AB1186" s="17">
        <f>VLOOKUP(J1186,Budget!$J$2:$AB$2575,5,FALSE)</f>
        <v>9283.3559000000005</v>
      </c>
    </row>
    <row r="1187" spans="1:28" x14ac:dyDescent="0.2">
      <c r="A1187" t="s">
        <v>1822</v>
      </c>
      <c r="B1187" t="s">
        <v>1823</v>
      </c>
      <c r="C1187" t="s">
        <v>1418</v>
      </c>
      <c r="D1187" t="s">
        <v>1593</v>
      </c>
      <c r="E1187" t="s">
        <v>1386</v>
      </c>
      <c r="F1187" t="s">
        <v>1387</v>
      </c>
      <c r="G1187" t="s">
        <v>1683</v>
      </c>
      <c r="H1187" t="s">
        <v>1684</v>
      </c>
      <c r="I1187" t="s">
        <v>1685</v>
      </c>
      <c r="J1187" t="s">
        <v>1852</v>
      </c>
      <c r="K1187" s="3">
        <v>12150.156913663577</v>
      </c>
      <c r="L1187" s="3">
        <v>7257.7744310409935</v>
      </c>
      <c r="M1187" s="3">
        <v>15014.643587484408</v>
      </c>
      <c r="N1187" s="3">
        <v>7039.2540157428821</v>
      </c>
      <c r="O1187" s="3">
        <v>10365.457236982966</v>
      </c>
      <c r="P1187" s="9">
        <f t="shared" si="99"/>
        <v>10365.457236982966</v>
      </c>
      <c r="Q1187" s="9">
        <f t="shared" si="103"/>
        <v>10365.457236982966</v>
      </c>
      <c r="R1187" s="9">
        <f t="shared" si="103"/>
        <v>10365.457236982966</v>
      </c>
      <c r="S1187" s="9">
        <f t="shared" si="103"/>
        <v>10365.457236982966</v>
      </c>
      <c r="T1187" s="9">
        <f t="shared" si="103"/>
        <v>10365.457236982966</v>
      </c>
      <c r="U1187" s="9">
        <f t="shared" si="103"/>
        <v>10365.457236982966</v>
      </c>
      <c r="V1187" s="9">
        <f t="shared" si="103"/>
        <v>10365.457236982966</v>
      </c>
      <c r="W1187" s="3">
        <f t="shared" si="102"/>
        <v>51827.286184914832</v>
      </c>
      <c r="X1187" s="3">
        <f t="shared" si="100"/>
        <v>124385.48684379562</v>
      </c>
      <c r="Y1187" s="3">
        <f>VLOOKUP(J1187,[1]BD!$J$2:$W$2575,14,FALSE)</f>
        <v>189523.11134752305</v>
      </c>
      <c r="Z1187" s="3">
        <f t="shared" si="101"/>
        <v>65137.624503727435</v>
      </c>
      <c r="AA1187" s="17">
        <f>VLOOKUP(J1187,Budget!$J$2:$AB$2575,19,FALSE)</f>
        <v>78226.464838285319</v>
      </c>
      <c r="AB1187" s="17">
        <f>VLOOKUP(J1187,Budget!$J$2:$AB$2575,5,FALSE)</f>
        <v>15587.076644624485</v>
      </c>
    </row>
    <row r="1188" spans="1:28" x14ac:dyDescent="0.2">
      <c r="A1188" t="s">
        <v>1822</v>
      </c>
      <c r="B1188" t="s">
        <v>1823</v>
      </c>
      <c r="C1188" t="s">
        <v>1418</v>
      </c>
      <c r="D1188" t="s">
        <v>1593</v>
      </c>
      <c r="E1188" t="s">
        <v>1853</v>
      </c>
      <c r="F1188" t="s">
        <v>1854</v>
      </c>
      <c r="G1188" t="s">
        <v>642</v>
      </c>
      <c r="H1188" t="s">
        <v>643</v>
      </c>
      <c r="I1188" t="s">
        <v>644</v>
      </c>
      <c r="J1188" t="s">
        <v>1855</v>
      </c>
      <c r="K1188" s="3">
        <v>107414.32075637714</v>
      </c>
      <c r="L1188" s="3">
        <v>57093.124906755125</v>
      </c>
      <c r="M1188" s="3">
        <v>109474.22902627068</v>
      </c>
      <c r="N1188" s="3">
        <v>75561.272122625887</v>
      </c>
      <c r="O1188" s="3">
        <v>87385.736703007206</v>
      </c>
      <c r="P1188" s="9">
        <f t="shared" si="99"/>
        <v>87385.736703007206</v>
      </c>
      <c r="Q1188" s="9">
        <f t="shared" si="103"/>
        <v>87385.736703007206</v>
      </c>
      <c r="R1188" s="9">
        <f t="shared" si="103"/>
        <v>87385.736703007206</v>
      </c>
      <c r="S1188" s="9">
        <f t="shared" si="103"/>
        <v>87385.736703007206</v>
      </c>
      <c r="T1188" s="9">
        <f t="shared" si="103"/>
        <v>87385.736703007206</v>
      </c>
      <c r="U1188" s="9">
        <f t="shared" si="103"/>
        <v>87385.736703007206</v>
      </c>
      <c r="V1188" s="9">
        <f t="shared" si="103"/>
        <v>87385.736703007206</v>
      </c>
      <c r="W1188" s="3">
        <f t="shared" si="102"/>
        <v>436928.68351503601</v>
      </c>
      <c r="X1188" s="3">
        <f t="shared" si="100"/>
        <v>1048628.8404360868</v>
      </c>
      <c r="Y1188" s="3">
        <f>VLOOKUP(J1188,[1]BD!$J$2:$W$2575,14,FALSE)</f>
        <v>699498.93160000001</v>
      </c>
      <c r="Z1188" s="3">
        <f t="shared" si="101"/>
        <v>-349129.90883608675</v>
      </c>
      <c r="AA1188" s="17">
        <f>VLOOKUP(J1188,Budget!$J$2:$AB$2575,19,FALSE)</f>
        <v>289413.70780000003</v>
      </c>
      <c r="AB1188" s="17">
        <f>VLOOKUP(J1188,Budget!$J$2:$AB$2575,5,FALSE)</f>
        <v>57499.412600000011</v>
      </c>
    </row>
    <row r="1189" spans="1:28" x14ac:dyDescent="0.2">
      <c r="A1189" t="s">
        <v>1822</v>
      </c>
      <c r="B1189" t="s">
        <v>1823</v>
      </c>
      <c r="C1189" t="s">
        <v>1418</v>
      </c>
      <c r="D1189" t="s">
        <v>1593</v>
      </c>
      <c r="E1189" t="s">
        <v>1853</v>
      </c>
      <c r="F1189" t="s">
        <v>1854</v>
      </c>
      <c r="G1189" t="s">
        <v>1652</v>
      </c>
      <c r="H1189" t="s">
        <v>1653</v>
      </c>
      <c r="I1189" t="s">
        <v>179</v>
      </c>
      <c r="J1189" t="s">
        <v>1856</v>
      </c>
      <c r="K1189" s="3">
        <v>9234.1593748962205</v>
      </c>
      <c r="L1189" s="3">
        <v>11010.509031317353</v>
      </c>
      <c r="M1189" s="3">
        <v>6339.67941533876</v>
      </c>
      <c r="N1189" s="3">
        <v>13596.839629685684</v>
      </c>
      <c r="O1189" s="3">
        <v>10045.296862809504</v>
      </c>
      <c r="P1189" s="9">
        <f t="shared" si="99"/>
        <v>10045.296862809504</v>
      </c>
      <c r="Q1189" s="9">
        <f t="shared" si="103"/>
        <v>10045.296862809504</v>
      </c>
      <c r="R1189" s="9">
        <f t="shared" si="103"/>
        <v>10045.296862809504</v>
      </c>
      <c r="S1189" s="9">
        <f t="shared" si="103"/>
        <v>10045.296862809504</v>
      </c>
      <c r="T1189" s="9">
        <f t="shared" si="103"/>
        <v>10045.296862809504</v>
      </c>
      <c r="U1189" s="9">
        <f t="shared" si="103"/>
        <v>10045.296862809504</v>
      </c>
      <c r="V1189" s="9">
        <f t="shared" si="103"/>
        <v>10045.296862809504</v>
      </c>
      <c r="W1189" s="3">
        <f t="shared" si="102"/>
        <v>50226.48431404752</v>
      </c>
      <c r="X1189" s="3">
        <f t="shared" si="100"/>
        <v>120543.56235371408</v>
      </c>
      <c r="Y1189" s="3">
        <f>VLOOKUP(J1189,[1]BD!$J$2:$W$2575,14,FALSE)</f>
        <v>112939.8354</v>
      </c>
      <c r="Z1189" s="3">
        <f t="shared" si="101"/>
        <v>-7603.7269537140819</v>
      </c>
      <c r="AA1189" s="17">
        <f>VLOOKUP(J1189,Budget!$J$2:$AB$2575,19,FALSE)</f>
        <v>46726.209499999997</v>
      </c>
      <c r="AB1189" s="17">
        <f>VLOOKUP(J1189,Budget!$J$2:$AB$2575,5,FALSE)</f>
        <v>9283.3559000000005</v>
      </c>
    </row>
    <row r="1190" spans="1:28" x14ac:dyDescent="0.2">
      <c r="A1190" t="s">
        <v>1822</v>
      </c>
      <c r="B1190" t="s">
        <v>1823</v>
      </c>
      <c r="C1190" t="s">
        <v>1418</v>
      </c>
      <c r="D1190" t="s">
        <v>1593</v>
      </c>
      <c r="E1190" t="s">
        <v>1394</v>
      </c>
      <c r="F1190" t="s">
        <v>1395</v>
      </c>
      <c r="G1190" t="s">
        <v>347</v>
      </c>
      <c r="H1190" t="s">
        <v>348</v>
      </c>
      <c r="I1190" t="s">
        <v>17</v>
      </c>
      <c r="J1190" t="s">
        <v>1857</v>
      </c>
      <c r="K1190" s="3">
        <v>55389.624420039421</v>
      </c>
      <c r="L1190" s="3">
        <v>35516.055705641258</v>
      </c>
      <c r="M1190" s="3">
        <v>151840.00670060574</v>
      </c>
      <c r="N1190" s="3">
        <v>175047.06996486071</v>
      </c>
      <c r="O1190" s="3">
        <v>104448.18919778679</v>
      </c>
      <c r="P1190" s="9">
        <f t="shared" si="99"/>
        <v>104448.18919778679</v>
      </c>
      <c r="Q1190" s="9">
        <f t="shared" si="103"/>
        <v>104448.18919778679</v>
      </c>
      <c r="R1190" s="9">
        <f t="shared" si="103"/>
        <v>104448.18919778679</v>
      </c>
      <c r="S1190" s="9">
        <f t="shared" si="103"/>
        <v>104448.18919778679</v>
      </c>
      <c r="T1190" s="9">
        <f t="shared" si="103"/>
        <v>104448.18919778679</v>
      </c>
      <c r="U1190" s="9">
        <f t="shared" si="103"/>
        <v>104448.18919778679</v>
      </c>
      <c r="V1190" s="9">
        <f t="shared" si="103"/>
        <v>104448.18919778679</v>
      </c>
      <c r="W1190" s="3">
        <f t="shared" si="102"/>
        <v>522240.94598893396</v>
      </c>
      <c r="X1190" s="3">
        <f t="shared" si="100"/>
        <v>1253378.2703734417</v>
      </c>
      <c r="Y1190" s="3">
        <f>VLOOKUP(J1190,[1]BD!$J$2:$W$2575,14,FALSE)</f>
        <v>1256894.3999999999</v>
      </c>
      <c r="Z1190" s="3">
        <f t="shared" si="101"/>
        <v>3516.1296265581623</v>
      </c>
      <c r="AA1190" s="17">
        <f>VLOOKUP(J1190,Budget!$J$2:$AB$2575,19,FALSE)</f>
        <v>522551.36</v>
      </c>
      <c r="AB1190" s="17">
        <f>VLOOKUP(J1190,Budget!$J$2:$AB$2575,5,FALSE)</f>
        <v>104284.8</v>
      </c>
    </row>
    <row r="1191" spans="1:28" x14ac:dyDescent="0.2">
      <c r="A1191" t="s">
        <v>1822</v>
      </c>
      <c r="B1191" t="s">
        <v>1823</v>
      </c>
      <c r="C1191" t="s">
        <v>1418</v>
      </c>
      <c r="D1191" t="s">
        <v>1593</v>
      </c>
      <c r="E1191" t="s">
        <v>1394</v>
      </c>
      <c r="F1191" t="s">
        <v>1395</v>
      </c>
      <c r="G1191" t="s">
        <v>1744</v>
      </c>
      <c r="H1191" t="s">
        <v>1745</v>
      </c>
      <c r="I1191" t="s">
        <v>175</v>
      </c>
      <c r="J1191" t="s">
        <v>1858</v>
      </c>
      <c r="K1191" s="3">
        <v>6412.365084391683</v>
      </c>
      <c r="L1191" s="3">
        <v>10349.151034308919</v>
      </c>
      <c r="M1191" s="3">
        <v>7504.1475747905679</v>
      </c>
      <c r="N1191" s="3">
        <v>3218.6313117844807</v>
      </c>
      <c r="O1191" s="3">
        <v>6871.0737513189124</v>
      </c>
      <c r="P1191" s="9">
        <f t="shared" si="99"/>
        <v>6871.0737513189115</v>
      </c>
      <c r="Q1191" s="9">
        <f t="shared" si="103"/>
        <v>6871.0737513189115</v>
      </c>
      <c r="R1191" s="9">
        <f t="shared" si="103"/>
        <v>6871.0737513189115</v>
      </c>
      <c r="S1191" s="9">
        <f t="shared" si="103"/>
        <v>6871.0737513189115</v>
      </c>
      <c r="T1191" s="9">
        <f t="shared" si="103"/>
        <v>6871.0737513189115</v>
      </c>
      <c r="U1191" s="9">
        <f t="shared" si="103"/>
        <v>6871.0737513189115</v>
      </c>
      <c r="V1191" s="9">
        <f t="shared" si="103"/>
        <v>6871.0737513189115</v>
      </c>
      <c r="W1191" s="3">
        <f t="shared" si="102"/>
        <v>34355.368756594558</v>
      </c>
      <c r="X1191" s="3">
        <f t="shared" si="100"/>
        <v>82452.88501582692</v>
      </c>
      <c r="Y1191" s="3">
        <f>VLOOKUP(J1191,[1]BD!$J$2:$W$2575,14,FALSE)</f>
        <v>100800</v>
      </c>
      <c r="Z1191" s="3">
        <f t="shared" si="101"/>
        <v>18347.11498417308</v>
      </c>
      <c r="AA1191" s="17">
        <f>VLOOKUP(J1191,Budget!$J$2:$AB$2575,19,FALSE)</f>
        <v>42000</v>
      </c>
      <c r="AB1191" s="17">
        <f>VLOOKUP(J1191,Budget!$J$2:$AB$2575,5,FALSE)</f>
        <v>8400</v>
      </c>
    </row>
    <row r="1192" spans="1:28" x14ac:dyDescent="0.2">
      <c r="A1192" t="s">
        <v>1822</v>
      </c>
      <c r="B1192" t="s">
        <v>1823</v>
      </c>
      <c r="C1192" t="s">
        <v>1418</v>
      </c>
      <c r="D1192" t="s">
        <v>1593</v>
      </c>
      <c r="E1192" t="s">
        <v>1394</v>
      </c>
      <c r="F1192" t="s">
        <v>1395</v>
      </c>
      <c r="G1192" t="s">
        <v>1674</v>
      </c>
      <c r="H1192" t="s">
        <v>1675</v>
      </c>
      <c r="I1192" t="s">
        <v>175</v>
      </c>
      <c r="J1192" t="s">
        <v>1859</v>
      </c>
      <c r="K1192" s="3">
        <v>2426.0519619950737</v>
      </c>
      <c r="L1192" s="3">
        <v>3119.4752528709746</v>
      </c>
      <c r="M1192" s="3">
        <v>2062.2775537190109</v>
      </c>
      <c r="N1192" s="3">
        <v>7356.781128984052</v>
      </c>
      <c r="O1192" s="3">
        <v>3741.1464743922779</v>
      </c>
      <c r="P1192" s="9">
        <f t="shared" si="99"/>
        <v>3741.1464743922779</v>
      </c>
      <c r="Q1192" s="9">
        <f t="shared" si="103"/>
        <v>3741.1464743922779</v>
      </c>
      <c r="R1192" s="9">
        <f t="shared" si="103"/>
        <v>3741.1464743922779</v>
      </c>
      <c r="S1192" s="9">
        <f t="shared" si="103"/>
        <v>3741.1464743922779</v>
      </c>
      <c r="T1192" s="9">
        <f t="shared" si="103"/>
        <v>3741.1464743922779</v>
      </c>
      <c r="U1192" s="9">
        <f t="shared" si="103"/>
        <v>3741.1464743922779</v>
      </c>
      <c r="V1192" s="9">
        <f t="shared" si="103"/>
        <v>3741.1464743922779</v>
      </c>
      <c r="W1192" s="3">
        <f t="shared" si="102"/>
        <v>18705.732371961389</v>
      </c>
      <c r="X1192" s="3">
        <f t="shared" si="100"/>
        <v>44893.757692707331</v>
      </c>
      <c r="Y1192" s="3">
        <f>VLOOKUP(J1192,[1]BD!$J$2:$W$2575,14,FALSE)</f>
        <v>60950</v>
      </c>
      <c r="Z1192" s="3">
        <f t="shared" si="101"/>
        <v>16056.242307292669</v>
      </c>
      <c r="AA1192" s="17">
        <f>VLOOKUP(J1192,Budget!$J$2:$AB$2575,19,FALSE)</f>
        <v>25395.833333333336</v>
      </c>
      <c r="AB1192" s="17">
        <f>VLOOKUP(J1192,Budget!$J$2:$AB$2575,5,FALSE)</f>
        <v>5079.166666666667</v>
      </c>
    </row>
    <row r="1193" spans="1:28" x14ac:dyDescent="0.2">
      <c r="A1193" t="s">
        <v>1822</v>
      </c>
      <c r="B1193" t="s">
        <v>1823</v>
      </c>
      <c r="C1193" t="s">
        <v>1418</v>
      </c>
      <c r="D1193" t="s">
        <v>1593</v>
      </c>
      <c r="E1193" t="s">
        <v>1394</v>
      </c>
      <c r="F1193" t="s">
        <v>1395</v>
      </c>
      <c r="G1193" t="s">
        <v>1826</v>
      </c>
      <c r="H1193" t="s">
        <v>1827</v>
      </c>
      <c r="I1193" t="s">
        <v>175</v>
      </c>
      <c r="J1193" t="s">
        <v>1860</v>
      </c>
      <c r="K1193" s="3">
        <v>127750.49623266904</v>
      </c>
      <c r="L1193" s="3">
        <v>197790.55254581655</v>
      </c>
      <c r="M1193" s="3">
        <v>132494.86710980878</v>
      </c>
      <c r="N1193" s="3">
        <v>15866.182710596733</v>
      </c>
      <c r="O1193" s="3">
        <v>118475.52464972278</v>
      </c>
      <c r="P1193" s="9">
        <f t="shared" si="99"/>
        <v>118475.52464972278</v>
      </c>
      <c r="Q1193" s="9">
        <f t="shared" si="103"/>
        <v>118475.52464972278</v>
      </c>
      <c r="R1193" s="9">
        <f t="shared" si="103"/>
        <v>118475.52464972278</v>
      </c>
      <c r="S1193" s="9">
        <f t="shared" si="103"/>
        <v>118475.52464972278</v>
      </c>
      <c r="T1193" s="9">
        <f t="shared" si="103"/>
        <v>118475.52464972278</v>
      </c>
      <c r="U1193" s="9">
        <f t="shared" si="103"/>
        <v>118475.52464972278</v>
      </c>
      <c r="V1193" s="9">
        <f t="shared" si="103"/>
        <v>118475.52464972278</v>
      </c>
      <c r="W1193" s="3">
        <f t="shared" si="102"/>
        <v>592377.62324861391</v>
      </c>
      <c r="X1193" s="3">
        <f t="shared" si="100"/>
        <v>1421706.295796673</v>
      </c>
      <c r="Y1193" s="3">
        <f>VLOOKUP(J1193,[1]BD!$J$2:$W$2575,14,FALSE)</f>
        <v>2214200</v>
      </c>
      <c r="Z1193" s="3">
        <f t="shared" si="101"/>
        <v>792493.70420332695</v>
      </c>
      <c r="AA1193" s="17">
        <f>VLOOKUP(J1193,Budget!$J$2:$AB$2575,19,FALSE)</f>
        <v>922583.33333333326</v>
      </c>
      <c r="AB1193" s="17">
        <f>VLOOKUP(J1193,Budget!$J$2:$AB$2575,5,FALSE)</f>
        <v>184516.66666666666</v>
      </c>
    </row>
    <row r="1194" spans="1:28" x14ac:dyDescent="0.2">
      <c r="A1194" t="s">
        <v>1822</v>
      </c>
      <c r="B1194" t="s">
        <v>1823</v>
      </c>
      <c r="C1194" t="s">
        <v>1418</v>
      </c>
      <c r="D1194" t="s">
        <v>1593</v>
      </c>
      <c r="E1194" t="s">
        <v>1394</v>
      </c>
      <c r="F1194" t="s">
        <v>1395</v>
      </c>
      <c r="G1194" t="s">
        <v>1683</v>
      </c>
      <c r="H1194" t="s">
        <v>1684</v>
      </c>
      <c r="I1194" t="s">
        <v>1685</v>
      </c>
      <c r="J1194" t="s">
        <v>1861</v>
      </c>
      <c r="K1194" s="3">
        <v>48731.972943656932</v>
      </c>
      <c r="L1194" s="3">
        <v>48254.602820228305</v>
      </c>
      <c r="M1194" s="3">
        <v>38204.37870231249</v>
      </c>
      <c r="N1194" s="3">
        <v>23520.049198476467</v>
      </c>
      <c r="O1194" s="3">
        <v>39677.750916168545</v>
      </c>
      <c r="P1194" s="9">
        <f t="shared" si="99"/>
        <v>39677.750916168545</v>
      </c>
      <c r="Q1194" s="9">
        <f t="shared" si="103"/>
        <v>39677.750916168545</v>
      </c>
      <c r="R1194" s="9">
        <f t="shared" si="103"/>
        <v>39677.750916168545</v>
      </c>
      <c r="S1194" s="9">
        <f t="shared" si="103"/>
        <v>39677.750916168545</v>
      </c>
      <c r="T1194" s="9">
        <f t="shared" si="103"/>
        <v>39677.750916168545</v>
      </c>
      <c r="U1194" s="9">
        <f t="shared" si="103"/>
        <v>39677.750916168545</v>
      </c>
      <c r="V1194" s="9">
        <f t="shared" si="103"/>
        <v>39677.750916168545</v>
      </c>
      <c r="W1194" s="3">
        <f t="shared" si="102"/>
        <v>198388.75458084274</v>
      </c>
      <c r="X1194" s="3">
        <f t="shared" si="100"/>
        <v>476133.01099402265</v>
      </c>
      <c r="Y1194" s="3">
        <f>VLOOKUP(J1194,[1]BD!$J$2:$W$2575,14,FALSE)</f>
        <v>465112.67817660625</v>
      </c>
      <c r="Z1194" s="3">
        <f t="shared" si="101"/>
        <v>-11020.332817416405</v>
      </c>
      <c r="AA1194" s="17">
        <f>VLOOKUP(J1194,Budget!$J$2:$AB$2575,19,FALSE)</f>
        <v>188597.00907997851</v>
      </c>
      <c r="AB1194" s="17">
        <f>VLOOKUP(J1194,Budget!$J$2:$AB$2575,5,FALSE)</f>
        <v>37579.041343557554</v>
      </c>
    </row>
    <row r="1195" spans="1:28" x14ac:dyDescent="0.2">
      <c r="A1195" t="s">
        <v>1822</v>
      </c>
      <c r="B1195" t="s">
        <v>1823</v>
      </c>
      <c r="C1195" t="s">
        <v>1418</v>
      </c>
      <c r="D1195" t="s">
        <v>1593</v>
      </c>
      <c r="E1195" t="s">
        <v>1394</v>
      </c>
      <c r="F1195" t="s">
        <v>1395</v>
      </c>
      <c r="G1195" t="s">
        <v>177</v>
      </c>
      <c r="H1195" t="s">
        <v>178</v>
      </c>
      <c r="I1195" t="s">
        <v>179</v>
      </c>
      <c r="J1195" t="s">
        <v>1862</v>
      </c>
      <c r="K1195" s="3">
        <v>3801.4984375739709</v>
      </c>
      <c r="L1195" s="3">
        <v>1671.5113873178605</v>
      </c>
      <c r="M1195" s="3">
        <v>3817.0192700619759</v>
      </c>
      <c r="N1195" s="3">
        <v>1557.4169427891491</v>
      </c>
      <c r="O1195" s="3">
        <v>2711.8615094357388</v>
      </c>
      <c r="P1195" s="9">
        <f t="shared" si="99"/>
        <v>2711.8615094357388</v>
      </c>
      <c r="Q1195" s="9">
        <f t="shared" si="103"/>
        <v>2711.8615094357388</v>
      </c>
      <c r="R1195" s="9">
        <f t="shared" si="103"/>
        <v>2711.8615094357388</v>
      </c>
      <c r="S1195" s="9">
        <f t="shared" si="103"/>
        <v>2711.8615094357388</v>
      </c>
      <c r="T1195" s="9">
        <f t="shared" si="103"/>
        <v>2711.8615094357388</v>
      </c>
      <c r="U1195" s="9">
        <f t="shared" si="103"/>
        <v>2711.8615094357388</v>
      </c>
      <c r="V1195" s="9">
        <f t="shared" si="103"/>
        <v>2711.8615094357388</v>
      </c>
      <c r="W1195" s="3">
        <f t="shared" si="102"/>
        <v>13559.307547178694</v>
      </c>
      <c r="X1195" s="3">
        <f t="shared" si="100"/>
        <v>32542.33811322886</v>
      </c>
      <c r="Y1195" s="3">
        <f>VLOOKUP(J1195,[1]BD!$J$2:$W$2575,14,FALSE)</f>
        <v>44400</v>
      </c>
      <c r="Z1195" s="3">
        <f t="shared" si="101"/>
        <v>11857.66188677114</v>
      </c>
      <c r="AA1195" s="17">
        <f>VLOOKUP(J1195,Budget!$J$2:$AB$2575,19,FALSE)</f>
        <v>18500</v>
      </c>
      <c r="AB1195" s="17">
        <f>VLOOKUP(J1195,Budget!$J$2:$AB$2575,5,FALSE)</f>
        <v>3700</v>
      </c>
    </row>
    <row r="1196" spans="1:28" x14ac:dyDescent="0.2">
      <c r="A1196" t="s">
        <v>1822</v>
      </c>
      <c r="B1196" t="s">
        <v>1823</v>
      </c>
      <c r="C1196" t="s">
        <v>1418</v>
      </c>
      <c r="D1196" t="s">
        <v>1593</v>
      </c>
      <c r="E1196" t="s">
        <v>1394</v>
      </c>
      <c r="F1196" t="s">
        <v>1395</v>
      </c>
      <c r="G1196" t="s">
        <v>1863</v>
      </c>
      <c r="H1196" t="s">
        <v>1864</v>
      </c>
      <c r="I1196" t="s">
        <v>179</v>
      </c>
      <c r="J1196" t="s">
        <v>1865</v>
      </c>
      <c r="K1196" s="3">
        <v>24701.489430514994</v>
      </c>
      <c r="L1196" s="3">
        <v>18343.101973464698</v>
      </c>
      <c r="M1196" s="3">
        <v>15364.609573888996</v>
      </c>
      <c r="N1196" s="3">
        <v>314.2230827915144</v>
      </c>
      <c r="O1196" s="3">
        <v>14680.856015165051</v>
      </c>
      <c r="P1196" s="9">
        <f t="shared" si="99"/>
        <v>14680.856015165051</v>
      </c>
      <c r="Q1196" s="9">
        <f t="shared" si="103"/>
        <v>14680.856015165051</v>
      </c>
      <c r="R1196" s="9">
        <f t="shared" si="103"/>
        <v>14680.856015165051</v>
      </c>
      <c r="S1196" s="9">
        <f t="shared" si="103"/>
        <v>14680.856015165051</v>
      </c>
      <c r="T1196" s="9">
        <f t="shared" si="103"/>
        <v>14680.856015165051</v>
      </c>
      <c r="U1196" s="9">
        <f t="shared" si="103"/>
        <v>14680.856015165051</v>
      </c>
      <c r="V1196" s="9">
        <f t="shared" si="103"/>
        <v>14680.856015165051</v>
      </c>
      <c r="W1196" s="3">
        <f t="shared" si="102"/>
        <v>73404.280075825256</v>
      </c>
      <c r="X1196" s="3">
        <f t="shared" si="100"/>
        <v>176170.27218198057</v>
      </c>
      <c r="Y1196" s="3">
        <f>VLOOKUP(J1196,[1]BD!$J$2:$W$2575,14,FALSE)</f>
        <v>230000</v>
      </c>
      <c r="Z1196" s="3">
        <f t="shared" si="101"/>
        <v>53829.727818019426</v>
      </c>
      <c r="AA1196" s="17">
        <f>VLOOKUP(J1196,Budget!$J$2:$AB$2575,19,FALSE)</f>
        <v>95833.333333333343</v>
      </c>
      <c r="AB1196" s="17">
        <f>VLOOKUP(J1196,Budget!$J$2:$AB$2575,5,FALSE)</f>
        <v>19166.666666666668</v>
      </c>
    </row>
    <row r="1197" spans="1:28" x14ac:dyDescent="0.2">
      <c r="A1197" t="s">
        <v>1822</v>
      </c>
      <c r="B1197" t="s">
        <v>1823</v>
      </c>
      <c r="C1197" t="s">
        <v>1418</v>
      </c>
      <c r="D1197" t="s">
        <v>1593</v>
      </c>
      <c r="E1197" t="s">
        <v>1394</v>
      </c>
      <c r="F1197" t="s">
        <v>1395</v>
      </c>
      <c r="G1197" t="s">
        <v>1866</v>
      </c>
      <c r="H1197" t="s">
        <v>1867</v>
      </c>
      <c r="I1197" t="s">
        <v>1868</v>
      </c>
      <c r="J1197" t="s">
        <v>1869</v>
      </c>
      <c r="K1197" s="3">
        <v>81318.36557490722</v>
      </c>
      <c r="L1197" s="3">
        <v>60674.389996243845</v>
      </c>
      <c r="M1197" s="3">
        <v>89490.03359855109</v>
      </c>
      <c r="N1197" s="3">
        <v>102850.60466913693</v>
      </c>
      <c r="O1197" s="3">
        <v>83583.34845970977</v>
      </c>
      <c r="P1197" s="9">
        <f t="shared" si="99"/>
        <v>83583.34845970977</v>
      </c>
      <c r="Q1197" s="9">
        <f t="shared" si="103"/>
        <v>83583.34845970977</v>
      </c>
      <c r="R1197" s="9">
        <f t="shared" si="103"/>
        <v>83583.34845970977</v>
      </c>
      <c r="S1197" s="9">
        <f t="shared" si="103"/>
        <v>83583.34845970977</v>
      </c>
      <c r="T1197" s="9">
        <f t="shared" si="103"/>
        <v>83583.34845970977</v>
      </c>
      <c r="U1197" s="9">
        <f t="shared" si="103"/>
        <v>83583.34845970977</v>
      </c>
      <c r="V1197" s="9">
        <f t="shared" si="103"/>
        <v>83583.34845970977</v>
      </c>
      <c r="W1197" s="3">
        <f t="shared" si="102"/>
        <v>417916.74229854887</v>
      </c>
      <c r="X1197" s="3">
        <f t="shared" si="100"/>
        <v>1003000.1815165173</v>
      </c>
      <c r="Y1197" s="3">
        <f>VLOOKUP(J1197,[1]BD!$J$2:$W$2575,14,FALSE)</f>
        <v>1015938</v>
      </c>
      <c r="Z1197" s="3">
        <f t="shared" si="101"/>
        <v>12937.818483482697</v>
      </c>
      <c r="AA1197" s="17">
        <f>VLOOKUP(J1197,Budget!$J$2:$AB$2575,19,FALSE)</f>
        <v>423307.5</v>
      </c>
      <c r="AB1197" s="17">
        <f>VLOOKUP(J1197,Budget!$J$2:$AB$2575,5,FALSE)</f>
        <v>84661.5</v>
      </c>
    </row>
    <row r="1198" spans="1:28" x14ac:dyDescent="0.2">
      <c r="A1198" t="s">
        <v>1822</v>
      </c>
      <c r="B1198" t="s">
        <v>1823</v>
      </c>
      <c r="C1198" t="s">
        <v>1418</v>
      </c>
      <c r="D1198" t="s">
        <v>1593</v>
      </c>
      <c r="E1198" t="s">
        <v>1394</v>
      </c>
      <c r="F1198" t="s">
        <v>1395</v>
      </c>
      <c r="G1198" t="s">
        <v>1870</v>
      </c>
      <c r="H1198" t="s">
        <v>1871</v>
      </c>
      <c r="I1198" t="s">
        <v>1868</v>
      </c>
      <c r="J1198" t="s">
        <v>1872</v>
      </c>
      <c r="K1198" s="3">
        <v>7584.4937146852744</v>
      </c>
      <c r="L1198" s="3">
        <v>46682.132404891687</v>
      </c>
      <c r="M1198" s="3">
        <v>223934.01255015741</v>
      </c>
      <c r="N1198" s="3">
        <v>68596.602883752421</v>
      </c>
      <c r="O1198" s="3">
        <v>86699.310388371698</v>
      </c>
      <c r="P1198" s="9">
        <f t="shared" si="99"/>
        <v>86699.310388371698</v>
      </c>
      <c r="Q1198" s="9">
        <f t="shared" si="103"/>
        <v>86699.310388371698</v>
      </c>
      <c r="R1198" s="9">
        <f t="shared" si="103"/>
        <v>86699.310388371698</v>
      </c>
      <c r="S1198" s="9">
        <f t="shared" si="103"/>
        <v>86699.310388371698</v>
      </c>
      <c r="T1198" s="9">
        <f t="shared" si="103"/>
        <v>86699.310388371698</v>
      </c>
      <c r="U1198" s="9">
        <f t="shared" si="103"/>
        <v>86699.310388371698</v>
      </c>
      <c r="V1198" s="9">
        <f t="shared" si="103"/>
        <v>86699.310388371698</v>
      </c>
      <c r="W1198" s="3">
        <f t="shared" si="102"/>
        <v>433496.55194185849</v>
      </c>
      <c r="X1198" s="3">
        <f t="shared" si="100"/>
        <v>1040391.7246604604</v>
      </c>
      <c r="Y1198" s="3">
        <f>VLOOKUP(J1198,[1]BD!$J$2:$W$2575,14,FALSE)</f>
        <v>1586871</v>
      </c>
      <c r="Z1198" s="3">
        <f t="shared" si="101"/>
        <v>546479.27533953963</v>
      </c>
      <c r="AA1198" s="17">
        <f>VLOOKUP(J1198,Budget!$J$2:$AB$2575,19,FALSE)</f>
        <v>661196.25</v>
      </c>
      <c r="AB1198" s="17">
        <f>VLOOKUP(J1198,Budget!$J$2:$AB$2575,5,FALSE)</f>
        <v>132239.25</v>
      </c>
    </row>
    <row r="1199" spans="1:28" x14ac:dyDescent="0.2">
      <c r="A1199" t="s">
        <v>1822</v>
      </c>
      <c r="B1199" t="s">
        <v>1823</v>
      </c>
      <c r="C1199" t="s">
        <v>1418</v>
      </c>
      <c r="D1199" t="s">
        <v>1593</v>
      </c>
      <c r="E1199" t="s">
        <v>1394</v>
      </c>
      <c r="F1199" t="s">
        <v>1395</v>
      </c>
      <c r="G1199" t="s">
        <v>1873</v>
      </c>
      <c r="H1199" t="s">
        <v>1874</v>
      </c>
      <c r="I1199" t="s">
        <v>1868</v>
      </c>
      <c r="J1199" t="s">
        <v>1875</v>
      </c>
      <c r="K1199" s="3">
        <v>17600.156404123856</v>
      </c>
      <c r="L1199" s="3">
        <v>14096.956706371335</v>
      </c>
      <c r="M1199" s="3">
        <v>74023.666141457667</v>
      </c>
      <c r="N1199" s="3">
        <v>14944.29774793819</v>
      </c>
      <c r="O1199" s="3">
        <v>30166.269249972764</v>
      </c>
      <c r="P1199" s="9">
        <f t="shared" si="99"/>
        <v>30166.269249972764</v>
      </c>
      <c r="Q1199" s="9">
        <f t="shared" si="103"/>
        <v>30166.269249972764</v>
      </c>
      <c r="R1199" s="9">
        <f t="shared" si="103"/>
        <v>30166.269249972764</v>
      </c>
      <c r="S1199" s="9">
        <f t="shared" si="103"/>
        <v>30166.269249972764</v>
      </c>
      <c r="T1199" s="9">
        <f t="shared" si="103"/>
        <v>30166.269249972764</v>
      </c>
      <c r="U1199" s="9">
        <f t="shared" ref="Q1199:V1242" si="104">SUM($K1199:$O1199)/5</f>
        <v>30166.269249972764</v>
      </c>
      <c r="V1199" s="9">
        <f t="shared" si="104"/>
        <v>30166.269249972764</v>
      </c>
      <c r="W1199" s="3">
        <f t="shared" si="102"/>
        <v>150831.34624986383</v>
      </c>
      <c r="X1199" s="3">
        <f t="shared" si="100"/>
        <v>361995.23099967319</v>
      </c>
      <c r="Y1199" s="3">
        <f>VLOOKUP(J1199,[1]BD!$J$2:$W$2575,14,FALSE)</f>
        <v>692400</v>
      </c>
      <c r="Z1199" s="3">
        <f t="shared" si="101"/>
        <v>330404.76900032681</v>
      </c>
      <c r="AA1199" s="17">
        <f>VLOOKUP(J1199,Budget!$J$2:$AB$2575,19,FALSE)</f>
        <v>288500</v>
      </c>
      <c r="AB1199" s="17">
        <f>VLOOKUP(J1199,Budget!$J$2:$AB$2575,5,FALSE)</f>
        <v>57700</v>
      </c>
    </row>
    <row r="1200" spans="1:28" x14ac:dyDescent="0.2">
      <c r="A1200" t="s">
        <v>1822</v>
      </c>
      <c r="B1200" t="s">
        <v>1823</v>
      </c>
      <c r="C1200" t="s">
        <v>1418</v>
      </c>
      <c r="D1200" t="s">
        <v>1593</v>
      </c>
      <c r="E1200" t="s">
        <v>1876</v>
      </c>
      <c r="F1200" t="s">
        <v>1877</v>
      </c>
      <c r="G1200" t="s">
        <v>347</v>
      </c>
      <c r="H1200" t="s">
        <v>348</v>
      </c>
      <c r="I1200" t="s">
        <v>17</v>
      </c>
      <c r="J1200" t="s">
        <v>1878</v>
      </c>
      <c r="K1200" s="3">
        <v>318345.22743976209</v>
      </c>
      <c r="L1200" s="3">
        <v>96590.151144222327</v>
      </c>
      <c r="M1200" s="3">
        <v>6335.7449708280237</v>
      </c>
      <c r="N1200" s="3">
        <v>323206.17918818089</v>
      </c>
      <c r="O1200" s="3">
        <v>186119.32568574834</v>
      </c>
      <c r="P1200" s="9">
        <f t="shared" si="99"/>
        <v>186119.32568574834</v>
      </c>
      <c r="Q1200" s="9">
        <f t="shared" si="104"/>
        <v>186119.32568574834</v>
      </c>
      <c r="R1200" s="9">
        <f t="shared" si="104"/>
        <v>186119.32568574834</v>
      </c>
      <c r="S1200" s="9">
        <f t="shared" si="104"/>
        <v>186119.32568574834</v>
      </c>
      <c r="T1200" s="9">
        <f t="shared" si="104"/>
        <v>186119.32568574834</v>
      </c>
      <c r="U1200" s="9">
        <f t="shared" si="104"/>
        <v>186119.32568574834</v>
      </c>
      <c r="V1200" s="9">
        <f t="shared" si="104"/>
        <v>186119.32568574834</v>
      </c>
      <c r="W1200" s="3">
        <f t="shared" si="102"/>
        <v>930596.62842874171</v>
      </c>
      <c r="X1200" s="3">
        <f t="shared" si="100"/>
        <v>2233431.9082289799</v>
      </c>
      <c r="Y1200" s="3">
        <f>VLOOKUP(J1200,[1]BD!$J$2:$W$2575,14,FALSE)</f>
        <v>4084906.8</v>
      </c>
      <c r="Z1200" s="3">
        <f t="shared" si="101"/>
        <v>1851474.8917710199</v>
      </c>
      <c r="AA1200" s="17">
        <f>VLOOKUP(J1200,Budget!$J$2:$AB$2575,19,FALSE)</f>
        <v>1698291.92</v>
      </c>
      <c r="AB1200" s="17">
        <f>VLOOKUP(J1200,Budget!$J$2:$AB$2575,5,FALSE)</f>
        <v>338925.60000000003</v>
      </c>
    </row>
    <row r="1201" spans="1:28" x14ac:dyDescent="0.2">
      <c r="A1201" t="s">
        <v>1822</v>
      </c>
      <c r="B1201" t="s">
        <v>1823</v>
      </c>
      <c r="C1201" t="s">
        <v>1418</v>
      </c>
      <c r="D1201" t="s">
        <v>1593</v>
      </c>
      <c r="E1201" t="s">
        <v>1876</v>
      </c>
      <c r="F1201" t="s">
        <v>1877</v>
      </c>
      <c r="G1201" t="s">
        <v>1879</v>
      </c>
      <c r="H1201" t="s">
        <v>1880</v>
      </c>
      <c r="I1201" t="s">
        <v>179</v>
      </c>
      <c r="J1201" t="s">
        <v>1881</v>
      </c>
      <c r="K1201" s="3">
        <v>203910.4156385001</v>
      </c>
      <c r="L1201" s="3">
        <v>175650.4463448294</v>
      </c>
      <c r="M1201" s="3">
        <v>112801.45912412959</v>
      </c>
      <c r="N1201" s="3">
        <v>11007.156206423719</v>
      </c>
      <c r="O1201" s="3">
        <v>125842.36932847071</v>
      </c>
      <c r="P1201" s="9">
        <f t="shared" si="99"/>
        <v>125842.36932847071</v>
      </c>
      <c r="Q1201" s="9">
        <f t="shared" si="104"/>
        <v>125842.36932847071</v>
      </c>
      <c r="R1201" s="9">
        <f t="shared" si="104"/>
        <v>125842.36932847071</v>
      </c>
      <c r="S1201" s="9">
        <f t="shared" si="104"/>
        <v>125842.36932847071</v>
      </c>
      <c r="T1201" s="9">
        <f t="shared" si="104"/>
        <v>125842.36932847071</v>
      </c>
      <c r="U1201" s="9">
        <f t="shared" si="104"/>
        <v>125842.36932847071</v>
      </c>
      <c r="V1201" s="9">
        <f t="shared" si="104"/>
        <v>125842.36932847071</v>
      </c>
      <c r="W1201" s="3">
        <f t="shared" si="102"/>
        <v>629211.84664235357</v>
      </c>
      <c r="X1201" s="3">
        <f t="shared" si="100"/>
        <v>1510108.4319416482</v>
      </c>
      <c r="Y1201" s="3">
        <f>VLOOKUP(J1201,[1]BD!$J$2:$W$2575,14,FALSE)</f>
        <v>1968030</v>
      </c>
      <c r="Z1201" s="3">
        <f t="shared" si="101"/>
        <v>457921.56805835175</v>
      </c>
      <c r="AA1201" s="17">
        <f>VLOOKUP(J1201,Budget!$J$2:$AB$2575,19,FALSE)</f>
        <v>820012.5</v>
      </c>
      <c r="AB1201" s="17">
        <f>VLOOKUP(J1201,Budget!$J$2:$AB$2575,5,FALSE)</f>
        <v>164002.5</v>
      </c>
    </row>
    <row r="1202" spans="1:28" x14ac:dyDescent="0.2">
      <c r="A1202" t="s">
        <v>1822</v>
      </c>
      <c r="B1202" t="s">
        <v>1823</v>
      </c>
      <c r="C1202" t="s">
        <v>1418</v>
      </c>
      <c r="D1202" t="s">
        <v>1593</v>
      </c>
      <c r="E1202" t="s">
        <v>1876</v>
      </c>
      <c r="F1202" t="s">
        <v>1877</v>
      </c>
      <c r="G1202" t="s">
        <v>1882</v>
      </c>
      <c r="H1202" t="s">
        <v>1883</v>
      </c>
      <c r="I1202" t="s">
        <v>179</v>
      </c>
      <c r="J1202" t="s">
        <v>1884</v>
      </c>
      <c r="K1202" s="3">
        <v>51410.108031288015</v>
      </c>
      <c r="L1202" s="3">
        <v>35742.772337365423</v>
      </c>
      <c r="M1202" s="3">
        <v>37529.71193116044</v>
      </c>
      <c r="N1202" s="3">
        <v>5139.4863496575881</v>
      </c>
      <c r="O1202" s="3">
        <v>32455.519662367864</v>
      </c>
      <c r="P1202" s="9">
        <f t="shared" si="99"/>
        <v>32455.519662367868</v>
      </c>
      <c r="Q1202" s="9">
        <f t="shared" si="104"/>
        <v>32455.519662367868</v>
      </c>
      <c r="R1202" s="9">
        <f t="shared" si="104"/>
        <v>32455.519662367868</v>
      </c>
      <c r="S1202" s="9">
        <f t="shared" si="104"/>
        <v>32455.519662367868</v>
      </c>
      <c r="T1202" s="9">
        <f t="shared" si="104"/>
        <v>32455.519662367868</v>
      </c>
      <c r="U1202" s="9">
        <f t="shared" si="104"/>
        <v>32455.519662367868</v>
      </c>
      <c r="V1202" s="9">
        <f t="shared" si="104"/>
        <v>32455.519662367868</v>
      </c>
      <c r="W1202" s="3">
        <f t="shared" si="102"/>
        <v>162277.59831183933</v>
      </c>
      <c r="X1202" s="3">
        <f t="shared" si="100"/>
        <v>389466.23594841448</v>
      </c>
      <c r="Y1202" s="3">
        <f>VLOOKUP(J1202,[1]BD!$J$2:$W$2575,14,FALSE)</f>
        <v>585800</v>
      </c>
      <c r="Z1202" s="3">
        <f t="shared" si="101"/>
        <v>196333.76405158552</v>
      </c>
      <c r="AA1202" s="17">
        <f>VLOOKUP(J1202,Budget!$J$2:$AB$2575,19,FALSE)</f>
        <v>244083.33333333331</v>
      </c>
      <c r="AB1202" s="17">
        <f>VLOOKUP(J1202,Budget!$J$2:$AB$2575,5,FALSE)</f>
        <v>48816.666666666664</v>
      </c>
    </row>
    <row r="1203" spans="1:28" x14ac:dyDescent="0.2">
      <c r="A1203" t="s">
        <v>1822</v>
      </c>
      <c r="B1203" t="s">
        <v>1823</v>
      </c>
      <c r="C1203" t="s">
        <v>1418</v>
      </c>
      <c r="D1203" t="s">
        <v>1593</v>
      </c>
      <c r="E1203" t="s">
        <v>1876</v>
      </c>
      <c r="F1203" t="s">
        <v>1877</v>
      </c>
      <c r="G1203" t="s">
        <v>1885</v>
      </c>
      <c r="H1203" t="s">
        <v>1886</v>
      </c>
      <c r="I1203" t="s">
        <v>179</v>
      </c>
      <c r="J1203" t="s">
        <v>1887</v>
      </c>
      <c r="K1203" s="3">
        <v>38327.818548205178</v>
      </c>
      <c r="L1203" s="3">
        <v>31788.229948740445</v>
      </c>
      <c r="M1203" s="3">
        <v>3766.1618971482512</v>
      </c>
      <c r="N1203" s="3">
        <v>44042.971914690723</v>
      </c>
      <c r="O1203" s="3">
        <v>29481.29557719615</v>
      </c>
      <c r="P1203" s="9">
        <f t="shared" si="99"/>
        <v>29481.29557719615</v>
      </c>
      <c r="Q1203" s="9">
        <f t="shared" si="104"/>
        <v>29481.29557719615</v>
      </c>
      <c r="R1203" s="9">
        <f t="shared" si="104"/>
        <v>29481.29557719615</v>
      </c>
      <c r="S1203" s="9">
        <f t="shared" si="104"/>
        <v>29481.29557719615</v>
      </c>
      <c r="T1203" s="9">
        <f t="shared" si="104"/>
        <v>29481.29557719615</v>
      </c>
      <c r="U1203" s="9">
        <f t="shared" si="104"/>
        <v>29481.29557719615</v>
      </c>
      <c r="V1203" s="9">
        <f t="shared" si="104"/>
        <v>29481.29557719615</v>
      </c>
      <c r="W1203" s="3">
        <f t="shared" si="102"/>
        <v>147406.47788598074</v>
      </c>
      <c r="X1203" s="3">
        <f t="shared" si="100"/>
        <v>353775.54692635383</v>
      </c>
      <c r="Y1203" s="3">
        <f>VLOOKUP(J1203,[1]BD!$J$2:$W$2575,14,FALSE)</f>
        <v>567000</v>
      </c>
      <c r="Z1203" s="3">
        <f t="shared" si="101"/>
        <v>213224.45307364617</v>
      </c>
      <c r="AA1203" s="17">
        <f>VLOOKUP(J1203,Budget!$J$2:$AB$2575,19,FALSE)</f>
        <v>236250</v>
      </c>
      <c r="AB1203" s="17">
        <f>VLOOKUP(J1203,Budget!$J$2:$AB$2575,5,FALSE)</f>
        <v>47250</v>
      </c>
    </row>
    <row r="1204" spans="1:28" x14ac:dyDescent="0.2">
      <c r="A1204" t="s">
        <v>1822</v>
      </c>
      <c r="B1204" t="s">
        <v>1823</v>
      </c>
      <c r="C1204" t="s">
        <v>1418</v>
      </c>
      <c r="D1204" t="s">
        <v>1593</v>
      </c>
      <c r="E1204" t="s">
        <v>1876</v>
      </c>
      <c r="F1204" t="s">
        <v>1877</v>
      </c>
      <c r="G1204" t="s">
        <v>177</v>
      </c>
      <c r="H1204" t="s">
        <v>178</v>
      </c>
      <c r="I1204" t="s">
        <v>179</v>
      </c>
      <c r="J1204" t="s">
        <v>1888</v>
      </c>
      <c r="K1204" s="3">
        <v>41618.82353048263</v>
      </c>
      <c r="L1204" s="3">
        <v>28397.876062744606</v>
      </c>
      <c r="M1204" s="3">
        <v>12998.866580331558</v>
      </c>
      <c r="N1204" s="3">
        <v>13830.308966284299</v>
      </c>
      <c r="O1204" s="3">
        <v>24211.468784960773</v>
      </c>
      <c r="P1204" s="9">
        <f t="shared" si="99"/>
        <v>24211.468784960773</v>
      </c>
      <c r="Q1204" s="9">
        <f t="shared" si="104"/>
        <v>24211.468784960773</v>
      </c>
      <c r="R1204" s="9">
        <f t="shared" si="104"/>
        <v>24211.468784960773</v>
      </c>
      <c r="S1204" s="9">
        <f t="shared" si="104"/>
        <v>24211.468784960773</v>
      </c>
      <c r="T1204" s="9">
        <f t="shared" si="104"/>
        <v>24211.468784960773</v>
      </c>
      <c r="U1204" s="9">
        <f t="shared" si="104"/>
        <v>24211.468784960773</v>
      </c>
      <c r="V1204" s="9">
        <f t="shared" si="104"/>
        <v>24211.468784960773</v>
      </c>
      <c r="W1204" s="3">
        <f t="shared" si="102"/>
        <v>121057.34392480386</v>
      </c>
      <c r="X1204" s="3">
        <f t="shared" si="100"/>
        <v>290537.62541952927</v>
      </c>
      <c r="Y1204" s="3">
        <f>VLOOKUP(J1204,[1]BD!$J$2:$W$2575,14,FALSE)</f>
        <v>265000</v>
      </c>
      <c r="Z1204" s="3">
        <f t="shared" si="101"/>
        <v>-25537.625419529271</v>
      </c>
      <c r="AA1204" s="17">
        <f>VLOOKUP(J1204,Budget!$J$2:$AB$2575,19,FALSE)</f>
        <v>110416.66666666666</v>
      </c>
      <c r="AB1204" s="17">
        <f>VLOOKUP(J1204,Budget!$J$2:$AB$2575,5,FALSE)</f>
        <v>22083.333333333332</v>
      </c>
    </row>
    <row r="1205" spans="1:28" x14ac:dyDescent="0.2">
      <c r="A1205" t="s">
        <v>1822</v>
      </c>
      <c r="B1205" t="s">
        <v>1823</v>
      </c>
      <c r="C1205" t="s">
        <v>1418</v>
      </c>
      <c r="D1205" t="s">
        <v>1593</v>
      </c>
      <c r="E1205" t="s">
        <v>1876</v>
      </c>
      <c r="F1205" t="s">
        <v>1877</v>
      </c>
      <c r="G1205" t="s">
        <v>1863</v>
      </c>
      <c r="H1205" t="s">
        <v>1864</v>
      </c>
      <c r="I1205" t="s">
        <v>179</v>
      </c>
      <c r="J1205" t="s">
        <v>1889</v>
      </c>
      <c r="K1205" s="3">
        <v>3323.5302497666507</v>
      </c>
      <c r="L1205" s="3">
        <v>26502.78206829237</v>
      </c>
      <c r="M1205" s="3">
        <v>13017.972877917324</v>
      </c>
      <c r="N1205" s="3">
        <v>20033.548762394799</v>
      </c>
      <c r="O1205" s="3">
        <v>15719.458489592786</v>
      </c>
      <c r="P1205" s="9">
        <f t="shared" ref="P1205:P1268" si="105">SUM($K1205:$O1205)/5</f>
        <v>15719.458489592787</v>
      </c>
      <c r="Q1205" s="9">
        <f t="shared" si="104"/>
        <v>15719.458489592787</v>
      </c>
      <c r="R1205" s="9">
        <f t="shared" si="104"/>
        <v>15719.458489592787</v>
      </c>
      <c r="S1205" s="9">
        <f t="shared" si="104"/>
        <v>15719.458489592787</v>
      </c>
      <c r="T1205" s="9">
        <f t="shared" si="104"/>
        <v>15719.458489592787</v>
      </c>
      <c r="U1205" s="9">
        <f t="shared" si="104"/>
        <v>15719.458489592787</v>
      </c>
      <c r="V1205" s="9">
        <f t="shared" si="104"/>
        <v>15719.458489592787</v>
      </c>
      <c r="W1205" s="3">
        <f t="shared" si="102"/>
        <v>78597.292447963933</v>
      </c>
      <c r="X1205" s="3">
        <f t="shared" si="100"/>
        <v>188633.50187511346</v>
      </c>
      <c r="Y1205" s="3">
        <f>VLOOKUP(J1205,[1]BD!$J$2:$W$2575,14,FALSE)</f>
        <v>201720</v>
      </c>
      <c r="Z1205" s="3">
        <f t="shared" si="101"/>
        <v>13086.498124886537</v>
      </c>
      <c r="AA1205" s="17">
        <f>VLOOKUP(J1205,Budget!$J$2:$AB$2575,19,FALSE)</f>
        <v>84050</v>
      </c>
      <c r="AB1205" s="17">
        <f>VLOOKUP(J1205,Budget!$J$2:$AB$2575,5,FALSE)</f>
        <v>16810</v>
      </c>
    </row>
    <row r="1206" spans="1:28" x14ac:dyDescent="0.2">
      <c r="A1206" t="s">
        <v>1822</v>
      </c>
      <c r="B1206" t="s">
        <v>1823</v>
      </c>
      <c r="C1206" t="s">
        <v>1418</v>
      </c>
      <c r="D1206" t="s">
        <v>1593</v>
      </c>
      <c r="E1206" t="s">
        <v>1890</v>
      </c>
      <c r="F1206" t="s">
        <v>1891</v>
      </c>
      <c r="G1206" t="s">
        <v>642</v>
      </c>
      <c r="H1206" t="s">
        <v>643</v>
      </c>
      <c r="I1206" t="s">
        <v>644</v>
      </c>
      <c r="J1206" t="s">
        <v>1892</v>
      </c>
      <c r="K1206" s="3">
        <v>105066.74288312397</v>
      </c>
      <c r="L1206" s="3">
        <v>144374.80268357304</v>
      </c>
      <c r="M1206" s="3">
        <v>251757.21690725992</v>
      </c>
      <c r="N1206" s="3">
        <v>15043.364747627476</v>
      </c>
      <c r="O1206" s="3">
        <v>129060.53180539609</v>
      </c>
      <c r="P1206" s="9">
        <f t="shared" si="105"/>
        <v>129060.53180539611</v>
      </c>
      <c r="Q1206" s="9">
        <f t="shared" si="104"/>
        <v>129060.53180539611</v>
      </c>
      <c r="R1206" s="9">
        <f t="shared" si="104"/>
        <v>129060.53180539611</v>
      </c>
      <c r="S1206" s="9">
        <f t="shared" si="104"/>
        <v>129060.53180539611</v>
      </c>
      <c r="T1206" s="9">
        <f t="shared" si="104"/>
        <v>129060.53180539611</v>
      </c>
      <c r="U1206" s="9">
        <f t="shared" si="104"/>
        <v>129060.53180539611</v>
      </c>
      <c r="V1206" s="9">
        <f t="shared" si="104"/>
        <v>129060.53180539611</v>
      </c>
      <c r="W1206" s="3">
        <f t="shared" si="102"/>
        <v>645302.65902698052</v>
      </c>
      <c r="X1206" s="3">
        <f t="shared" si="100"/>
        <v>1548726.3816647532</v>
      </c>
      <c r="Y1206" s="3">
        <f>VLOOKUP(J1206,[1]BD!$J$2:$W$2575,14,FALSE)</f>
        <v>3910091.9452</v>
      </c>
      <c r="Z1206" s="3">
        <f t="shared" si="101"/>
        <v>2361365.563535247</v>
      </c>
      <c r="AA1206" s="17">
        <f>VLOOKUP(J1206,Budget!$J$2:$AB$2575,19,FALSE)</f>
        <v>1641931.6311999999</v>
      </c>
      <c r="AB1206" s="17">
        <f>VLOOKUP(J1206,Budget!$J$2:$AB$2575,5,FALSE)</f>
        <v>318464.93559999997</v>
      </c>
    </row>
    <row r="1207" spans="1:28" x14ac:dyDescent="0.2">
      <c r="A1207" t="s">
        <v>1822</v>
      </c>
      <c r="B1207" t="s">
        <v>1823</v>
      </c>
      <c r="C1207" t="s">
        <v>1418</v>
      </c>
      <c r="D1207" t="s">
        <v>1593</v>
      </c>
      <c r="E1207" t="s">
        <v>1724</v>
      </c>
      <c r="F1207" t="s">
        <v>1725</v>
      </c>
      <c r="G1207" t="s">
        <v>347</v>
      </c>
      <c r="H1207" t="s">
        <v>348</v>
      </c>
      <c r="I1207" t="s">
        <v>17</v>
      </c>
      <c r="J1207" t="s">
        <v>1893</v>
      </c>
      <c r="K1207" s="3">
        <v>1639534.5944317277</v>
      </c>
      <c r="L1207" s="3">
        <v>2166907.1070999042</v>
      </c>
      <c r="M1207" s="3">
        <v>388504.49276224233</v>
      </c>
      <c r="N1207" s="3">
        <v>396312.56835942989</v>
      </c>
      <c r="O1207" s="3">
        <v>1147814.6906633261</v>
      </c>
      <c r="P1207" s="9">
        <f t="shared" si="105"/>
        <v>1147814.6906633261</v>
      </c>
      <c r="Q1207" s="9">
        <f t="shared" si="104"/>
        <v>1147814.6906633261</v>
      </c>
      <c r="R1207" s="9">
        <f t="shared" si="104"/>
        <v>1147814.6906633261</v>
      </c>
      <c r="S1207" s="9">
        <f t="shared" si="104"/>
        <v>1147814.6906633261</v>
      </c>
      <c r="T1207" s="9">
        <f t="shared" si="104"/>
        <v>1147814.6906633261</v>
      </c>
      <c r="U1207" s="9">
        <f t="shared" si="104"/>
        <v>1147814.6906633261</v>
      </c>
      <c r="V1207" s="9">
        <f t="shared" si="104"/>
        <v>1147814.6906633261</v>
      </c>
      <c r="W1207" s="3">
        <f t="shared" si="102"/>
        <v>5739073.4533166308</v>
      </c>
      <c r="X1207" s="3">
        <f t="shared" si="100"/>
        <v>13773776.287959917</v>
      </c>
      <c r="Y1207" s="3">
        <f>VLOOKUP(J1207,[1]BD!$J$2:$W$2575,14,FALSE)</f>
        <v>18870769.66</v>
      </c>
      <c r="Z1207" s="3">
        <f t="shared" si="101"/>
        <v>5096993.3720400836</v>
      </c>
      <c r="AA1207" s="17">
        <f>VLOOKUP(J1207,Budget!$J$2:$AB$2575,19,FALSE)</f>
        <v>7731589.2799999993</v>
      </c>
      <c r="AB1207" s="17">
        <f>VLOOKUP(J1207,Budget!$J$2:$AB$2575,5,FALSE)</f>
        <v>1590343.2</v>
      </c>
    </row>
    <row r="1208" spans="1:28" x14ac:dyDescent="0.2">
      <c r="A1208" t="s">
        <v>1822</v>
      </c>
      <c r="B1208" t="s">
        <v>1823</v>
      </c>
      <c r="C1208" t="s">
        <v>1418</v>
      </c>
      <c r="D1208" t="s">
        <v>1593</v>
      </c>
      <c r="E1208" t="s">
        <v>1894</v>
      </c>
      <c r="F1208" t="s">
        <v>1895</v>
      </c>
      <c r="G1208" t="s">
        <v>1674</v>
      </c>
      <c r="H1208" t="s">
        <v>1675</v>
      </c>
      <c r="I1208" t="s">
        <v>175</v>
      </c>
      <c r="J1208" t="s">
        <v>1896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9">
        <f t="shared" si="105"/>
        <v>0</v>
      </c>
      <c r="Q1208" s="9">
        <f t="shared" si="104"/>
        <v>0</v>
      </c>
      <c r="R1208" s="9">
        <f t="shared" si="104"/>
        <v>0</v>
      </c>
      <c r="S1208" s="9">
        <f t="shared" si="104"/>
        <v>0</v>
      </c>
      <c r="T1208" s="9">
        <f t="shared" si="104"/>
        <v>0</v>
      </c>
      <c r="U1208" s="9">
        <f t="shared" si="104"/>
        <v>0</v>
      </c>
      <c r="V1208" s="9">
        <f t="shared" si="104"/>
        <v>0</v>
      </c>
      <c r="W1208" s="3">
        <f t="shared" si="102"/>
        <v>0</v>
      </c>
      <c r="X1208" s="3">
        <f t="shared" si="100"/>
        <v>0</v>
      </c>
      <c r="Y1208" s="3">
        <f>VLOOKUP(J1208,[1]BD!$J$2:$W$2575,14,FALSE)</f>
        <v>0</v>
      </c>
      <c r="Z1208" s="3">
        <f t="shared" si="101"/>
        <v>0</v>
      </c>
      <c r="AA1208" s="17">
        <f>VLOOKUP(J1208,Budget!$J$2:$AB$2575,19,FALSE)</f>
        <v>0</v>
      </c>
      <c r="AB1208" s="17">
        <f>VLOOKUP(J1208,Budget!$J$2:$AB$2575,5,FALSE)</f>
        <v>0</v>
      </c>
    </row>
    <row r="1209" spans="1:28" x14ac:dyDescent="0.2">
      <c r="A1209" t="s">
        <v>1822</v>
      </c>
      <c r="B1209" t="s">
        <v>1823</v>
      </c>
      <c r="C1209" t="s">
        <v>1418</v>
      </c>
      <c r="D1209" t="s">
        <v>1593</v>
      </c>
      <c r="E1209" t="s">
        <v>1894</v>
      </c>
      <c r="F1209" t="s">
        <v>1895</v>
      </c>
      <c r="G1209" t="s">
        <v>642</v>
      </c>
      <c r="H1209" t="s">
        <v>643</v>
      </c>
      <c r="I1209" t="s">
        <v>644</v>
      </c>
      <c r="J1209" t="s">
        <v>1897</v>
      </c>
      <c r="K1209" s="3">
        <v>33780.256184777638</v>
      </c>
      <c r="L1209" s="3">
        <v>9953.0223028408545</v>
      </c>
      <c r="M1209" s="3">
        <v>108913.33899076738</v>
      </c>
      <c r="N1209" s="3">
        <v>53203.862969405294</v>
      </c>
      <c r="O1209" s="3">
        <v>51462.620111947792</v>
      </c>
      <c r="P1209" s="9">
        <f t="shared" si="105"/>
        <v>51462.620111947792</v>
      </c>
      <c r="Q1209" s="9">
        <f t="shared" si="104"/>
        <v>51462.620111947792</v>
      </c>
      <c r="R1209" s="9">
        <f t="shared" si="104"/>
        <v>51462.620111947792</v>
      </c>
      <c r="S1209" s="9">
        <f t="shared" si="104"/>
        <v>51462.620111947792</v>
      </c>
      <c r="T1209" s="9">
        <f t="shared" si="104"/>
        <v>51462.620111947792</v>
      </c>
      <c r="U1209" s="9">
        <f t="shared" si="104"/>
        <v>51462.620111947792</v>
      </c>
      <c r="V1209" s="9">
        <f t="shared" si="104"/>
        <v>51462.620111947792</v>
      </c>
      <c r="W1209" s="3">
        <f t="shared" si="102"/>
        <v>257313.10055973896</v>
      </c>
      <c r="X1209" s="3">
        <f t="shared" si="100"/>
        <v>617551.44134337339</v>
      </c>
      <c r="Y1209" s="3">
        <f>VLOOKUP(J1209,[1]BD!$J$2:$W$2575,14,FALSE)</f>
        <v>919432.08000000007</v>
      </c>
      <c r="Z1209" s="3">
        <f t="shared" si="101"/>
        <v>301880.63865662669</v>
      </c>
      <c r="AA1209" s="17">
        <f>VLOOKUP(J1209,Budget!$J$2:$AB$2575,19,FALSE)</f>
        <v>380367.79200000002</v>
      </c>
      <c r="AB1209" s="17">
        <f>VLOOKUP(J1209,Budget!$J$2:$AB$2575,5,FALSE)</f>
        <v>75569.760000000009</v>
      </c>
    </row>
    <row r="1210" spans="1:28" x14ac:dyDescent="0.2">
      <c r="A1210" t="s">
        <v>1822</v>
      </c>
      <c r="B1210" t="s">
        <v>1823</v>
      </c>
      <c r="C1210" t="s">
        <v>1418</v>
      </c>
      <c r="D1210" t="s">
        <v>1593</v>
      </c>
      <c r="E1210" t="s">
        <v>1894</v>
      </c>
      <c r="F1210" t="s">
        <v>1895</v>
      </c>
      <c r="G1210" t="s">
        <v>1652</v>
      </c>
      <c r="H1210" t="s">
        <v>1653</v>
      </c>
      <c r="I1210" t="s">
        <v>179</v>
      </c>
      <c r="J1210" t="s">
        <v>1898</v>
      </c>
      <c r="K1210" s="3">
        <v>16468.850427809884</v>
      </c>
      <c r="L1210" s="3">
        <v>3785.9101760438343</v>
      </c>
      <c r="M1210" s="3">
        <v>588.8120800914171</v>
      </c>
      <c r="N1210" s="3">
        <v>11486.343210284338</v>
      </c>
      <c r="O1210" s="3">
        <v>8082.4789735573686</v>
      </c>
      <c r="P1210" s="9">
        <f t="shared" si="105"/>
        <v>8082.4789735573695</v>
      </c>
      <c r="Q1210" s="9">
        <f t="shared" si="104"/>
        <v>8082.4789735573695</v>
      </c>
      <c r="R1210" s="9">
        <f t="shared" si="104"/>
        <v>8082.4789735573695</v>
      </c>
      <c r="S1210" s="9">
        <f t="shared" si="104"/>
        <v>8082.4789735573695</v>
      </c>
      <c r="T1210" s="9">
        <f t="shared" si="104"/>
        <v>8082.4789735573695</v>
      </c>
      <c r="U1210" s="9">
        <f t="shared" si="104"/>
        <v>8082.4789735573695</v>
      </c>
      <c r="V1210" s="9">
        <f t="shared" si="104"/>
        <v>8082.4789735573695</v>
      </c>
      <c r="W1210" s="3">
        <f t="shared" si="102"/>
        <v>40412.394867786847</v>
      </c>
      <c r="X1210" s="3">
        <f t="shared" si="100"/>
        <v>96989.747682688452</v>
      </c>
      <c r="Y1210" s="3">
        <f>VLOOKUP(J1210,[1]BD!$J$2:$W$2575,14,FALSE)</f>
        <v>177758.88260000001</v>
      </c>
      <c r="Z1210" s="3">
        <f t="shared" si="101"/>
        <v>80769.13491731156</v>
      </c>
      <c r="AA1210" s="17">
        <f>VLOOKUP(J1210,Budget!$J$2:$AB$2575,19,FALSE)</f>
        <v>73538.61</v>
      </c>
      <c r="AB1210" s="17">
        <f>VLOOKUP(J1210,Budget!$J$2:$AB$2575,5,FALSE)</f>
        <v>14610.3146</v>
      </c>
    </row>
    <row r="1211" spans="1:28" x14ac:dyDescent="0.2">
      <c r="A1211" t="s">
        <v>1822</v>
      </c>
      <c r="B1211" t="s">
        <v>1823</v>
      </c>
      <c r="C1211" t="s">
        <v>1418</v>
      </c>
      <c r="D1211" t="s">
        <v>1593</v>
      </c>
      <c r="E1211" t="s">
        <v>1899</v>
      </c>
      <c r="F1211" t="s">
        <v>1900</v>
      </c>
      <c r="G1211" t="s">
        <v>642</v>
      </c>
      <c r="H1211" t="s">
        <v>643</v>
      </c>
      <c r="I1211" t="s">
        <v>644</v>
      </c>
      <c r="J1211" t="s">
        <v>1901</v>
      </c>
      <c r="K1211" s="3">
        <v>21177.95460168197</v>
      </c>
      <c r="L1211" s="3">
        <v>24145.342624340894</v>
      </c>
      <c r="M1211" s="3">
        <v>17445.696693785972</v>
      </c>
      <c r="N1211" s="3">
        <v>37215.579046739833</v>
      </c>
      <c r="O1211" s="3">
        <v>24996.143241637168</v>
      </c>
      <c r="P1211" s="9">
        <f t="shared" si="105"/>
        <v>24996.143241637168</v>
      </c>
      <c r="Q1211" s="9">
        <f t="shared" si="104"/>
        <v>24996.143241637168</v>
      </c>
      <c r="R1211" s="9">
        <f t="shared" si="104"/>
        <v>24996.143241637168</v>
      </c>
      <c r="S1211" s="9">
        <f t="shared" si="104"/>
        <v>24996.143241637168</v>
      </c>
      <c r="T1211" s="9">
        <f t="shared" si="104"/>
        <v>24996.143241637168</v>
      </c>
      <c r="U1211" s="9">
        <f t="shared" si="104"/>
        <v>24996.143241637168</v>
      </c>
      <c r="V1211" s="9">
        <f t="shared" si="104"/>
        <v>24996.143241637168</v>
      </c>
      <c r="W1211" s="3">
        <f t="shared" si="102"/>
        <v>124980.71620818584</v>
      </c>
      <c r="X1211" s="3">
        <f t="shared" si="100"/>
        <v>299953.71889964596</v>
      </c>
      <c r="Y1211" s="3">
        <f>VLOOKUP(J1211,[1]BD!$J$2:$W$2575,14,FALSE)</f>
        <v>714336.92540000007</v>
      </c>
      <c r="Z1211" s="3">
        <f t="shared" si="101"/>
        <v>414383.20650035411</v>
      </c>
      <c r="AA1211" s="17">
        <f>VLOOKUP(J1211,Budget!$J$2:$AB$2575,19,FALSE)</f>
        <v>295520.20540000004</v>
      </c>
      <c r="AB1211" s="17">
        <f>VLOOKUP(J1211,Budget!$J$2:$AB$2575,5,FALSE)</f>
        <v>58712.623200000009</v>
      </c>
    </row>
    <row r="1212" spans="1:28" x14ac:dyDescent="0.2">
      <c r="A1212" t="s">
        <v>1822</v>
      </c>
      <c r="B1212" t="s">
        <v>1823</v>
      </c>
      <c r="C1212" t="s">
        <v>1418</v>
      </c>
      <c r="D1212" t="s">
        <v>1593</v>
      </c>
      <c r="E1212" t="s">
        <v>1899</v>
      </c>
      <c r="F1212" t="s">
        <v>1900</v>
      </c>
      <c r="G1212" t="s">
        <v>1652</v>
      </c>
      <c r="H1212" t="s">
        <v>1653</v>
      </c>
      <c r="I1212" t="s">
        <v>179</v>
      </c>
      <c r="J1212" t="s">
        <v>1902</v>
      </c>
      <c r="K1212" s="3">
        <v>14545.104591107405</v>
      </c>
      <c r="L1212" s="3">
        <v>22571.064840393326</v>
      </c>
      <c r="M1212" s="3">
        <v>8979.8890296498212</v>
      </c>
      <c r="N1212" s="3">
        <v>27247.036562244561</v>
      </c>
      <c r="O1212" s="3">
        <v>18335.773755848779</v>
      </c>
      <c r="P1212" s="9">
        <f t="shared" si="105"/>
        <v>18335.773755848779</v>
      </c>
      <c r="Q1212" s="9">
        <f t="shared" si="104"/>
        <v>18335.773755848779</v>
      </c>
      <c r="R1212" s="9">
        <f t="shared" si="104"/>
        <v>18335.773755848779</v>
      </c>
      <c r="S1212" s="9">
        <f t="shared" si="104"/>
        <v>18335.773755848779</v>
      </c>
      <c r="T1212" s="9">
        <f t="shared" si="104"/>
        <v>18335.773755848779</v>
      </c>
      <c r="U1212" s="9">
        <f t="shared" si="104"/>
        <v>18335.773755848779</v>
      </c>
      <c r="V1212" s="9">
        <f t="shared" si="104"/>
        <v>18335.773755848779</v>
      </c>
      <c r="W1212" s="3">
        <f t="shared" si="102"/>
        <v>91678.868779243901</v>
      </c>
      <c r="X1212" s="3">
        <f t="shared" si="100"/>
        <v>220029.2850701854</v>
      </c>
      <c r="Y1212" s="3">
        <f>VLOOKUP(J1212,[1]BD!$J$2:$W$2575,14,FALSE)</f>
        <v>292708.22820000001</v>
      </c>
      <c r="Z1212" s="3">
        <f t="shared" si="101"/>
        <v>72678.943129814608</v>
      </c>
      <c r="AA1212" s="17">
        <f>VLOOKUP(J1212,Budget!$J$2:$AB$2575,19,FALSE)</f>
        <v>121092.9958</v>
      </c>
      <c r="AB1212" s="17">
        <f>VLOOKUP(J1212,Budget!$J$2:$AB$2575,5,FALSE)</f>
        <v>24058.211600000002</v>
      </c>
    </row>
    <row r="1213" spans="1:28" x14ac:dyDescent="0.2">
      <c r="A1213" t="s">
        <v>1822</v>
      </c>
      <c r="B1213" t="s">
        <v>1823</v>
      </c>
      <c r="C1213" t="s">
        <v>1418</v>
      </c>
      <c r="D1213" t="s">
        <v>1593</v>
      </c>
      <c r="E1213" t="s">
        <v>1903</v>
      </c>
      <c r="F1213" t="s">
        <v>1904</v>
      </c>
      <c r="G1213" t="s">
        <v>642</v>
      </c>
      <c r="H1213" t="s">
        <v>643</v>
      </c>
      <c r="I1213" t="s">
        <v>644</v>
      </c>
      <c r="J1213" t="s">
        <v>1905</v>
      </c>
      <c r="K1213" s="3">
        <v>340952.31540379737</v>
      </c>
      <c r="L1213" s="3">
        <v>309766.6196690455</v>
      </c>
      <c r="M1213" s="3">
        <v>123219.81980365468</v>
      </c>
      <c r="N1213" s="3">
        <v>291365.91125771811</v>
      </c>
      <c r="O1213" s="3">
        <v>266326.16653355391</v>
      </c>
      <c r="P1213" s="9">
        <f t="shared" si="105"/>
        <v>266326.16653355391</v>
      </c>
      <c r="Q1213" s="9">
        <f t="shared" si="104"/>
        <v>266326.16653355391</v>
      </c>
      <c r="R1213" s="9">
        <f t="shared" si="104"/>
        <v>266326.16653355391</v>
      </c>
      <c r="S1213" s="9">
        <f t="shared" si="104"/>
        <v>266326.16653355391</v>
      </c>
      <c r="T1213" s="9">
        <f t="shared" si="104"/>
        <v>266326.16653355391</v>
      </c>
      <c r="U1213" s="9">
        <f t="shared" si="104"/>
        <v>266326.16653355391</v>
      </c>
      <c r="V1213" s="9">
        <f t="shared" si="104"/>
        <v>266326.16653355391</v>
      </c>
      <c r="W1213" s="3">
        <f t="shared" si="102"/>
        <v>1331630.8326677696</v>
      </c>
      <c r="X1213" s="3">
        <f t="shared" si="100"/>
        <v>3195913.9984026472</v>
      </c>
      <c r="Y1213" s="3">
        <f>VLOOKUP(J1213,[1]BD!$J$2:$W$2575,14,FALSE)</f>
        <v>4894028.5660000006</v>
      </c>
      <c r="Z1213" s="3">
        <f t="shared" si="101"/>
        <v>1698114.5675973534</v>
      </c>
      <c r="AA1213" s="17">
        <f>VLOOKUP(J1213,Budget!$J$2:$AB$2575,19,FALSE)</f>
        <v>1932570.3586000004</v>
      </c>
      <c r="AB1213" s="17">
        <f>VLOOKUP(J1213,Budget!$J$2:$AB$2575,5,FALSE)</f>
        <v>416531.07580000011</v>
      </c>
    </row>
    <row r="1214" spans="1:28" x14ac:dyDescent="0.2">
      <c r="A1214" t="s">
        <v>1822</v>
      </c>
      <c r="B1214" t="s">
        <v>1823</v>
      </c>
      <c r="C1214" t="s">
        <v>1418</v>
      </c>
      <c r="D1214" t="s">
        <v>1593</v>
      </c>
      <c r="E1214" t="s">
        <v>1906</v>
      </c>
      <c r="F1214" t="s">
        <v>1907</v>
      </c>
      <c r="G1214" t="s">
        <v>642</v>
      </c>
      <c r="H1214" t="s">
        <v>643</v>
      </c>
      <c r="I1214" t="s">
        <v>644</v>
      </c>
      <c r="J1214" t="s">
        <v>1908</v>
      </c>
      <c r="K1214" s="3">
        <v>216048.28201678809</v>
      </c>
      <c r="L1214" s="3">
        <v>95655.2717025858</v>
      </c>
      <c r="M1214" s="3">
        <v>16051.566631646216</v>
      </c>
      <c r="N1214" s="3">
        <v>51366.459165167005</v>
      </c>
      <c r="O1214" s="3">
        <v>94780.394879046784</v>
      </c>
      <c r="P1214" s="9">
        <f t="shared" si="105"/>
        <v>94780.394879046784</v>
      </c>
      <c r="Q1214" s="9">
        <f t="shared" si="104"/>
        <v>94780.394879046784</v>
      </c>
      <c r="R1214" s="9">
        <f t="shared" si="104"/>
        <v>94780.394879046784</v>
      </c>
      <c r="S1214" s="9">
        <f t="shared" si="104"/>
        <v>94780.394879046784</v>
      </c>
      <c r="T1214" s="9">
        <f t="shared" si="104"/>
        <v>94780.394879046784</v>
      </c>
      <c r="U1214" s="9">
        <f t="shared" si="104"/>
        <v>94780.394879046784</v>
      </c>
      <c r="V1214" s="9">
        <f t="shared" si="104"/>
        <v>94780.394879046784</v>
      </c>
      <c r="W1214" s="3">
        <f t="shared" si="102"/>
        <v>473901.9743952339</v>
      </c>
      <c r="X1214" s="3">
        <f t="shared" si="100"/>
        <v>1137364.7385485617</v>
      </c>
      <c r="Y1214" s="3">
        <f>VLOOKUP(J1214,[1]BD!$J$2:$W$2575,14,FALSE)</f>
        <v>1761505.1552000002</v>
      </c>
      <c r="Z1214" s="3">
        <f t="shared" si="101"/>
        <v>624140.41665143846</v>
      </c>
      <c r="AA1214" s="17">
        <f>VLOOKUP(J1214,Budget!$J$2:$AB$2575,19,FALSE)</f>
        <v>697308.36700000009</v>
      </c>
      <c r="AB1214" s="17">
        <f>VLOOKUP(J1214,Budget!$J$2:$AB$2575,5,FALSE)</f>
        <v>149262.27120000002</v>
      </c>
    </row>
    <row r="1215" spans="1:28" x14ac:dyDescent="0.2">
      <c r="A1215" t="s">
        <v>1822</v>
      </c>
      <c r="B1215" t="s">
        <v>1823</v>
      </c>
      <c r="C1215" t="s">
        <v>1418</v>
      </c>
      <c r="D1215" t="s">
        <v>1593</v>
      </c>
      <c r="E1215" t="s">
        <v>1906</v>
      </c>
      <c r="F1215" t="s">
        <v>1907</v>
      </c>
      <c r="G1215" t="s">
        <v>1652</v>
      </c>
      <c r="H1215" t="s">
        <v>1653</v>
      </c>
      <c r="I1215" t="s">
        <v>179</v>
      </c>
      <c r="J1215" t="s">
        <v>1909</v>
      </c>
      <c r="K1215" s="3">
        <v>8532.1678903397715</v>
      </c>
      <c r="L1215" s="3">
        <v>7666.2207541527805</v>
      </c>
      <c r="M1215" s="3">
        <v>3852.8189737601047</v>
      </c>
      <c r="N1215" s="3">
        <v>11571.716803060466</v>
      </c>
      <c r="O1215" s="3">
        <v>7905.731105328281</v>
      </c>
      <c r="P1215" s="9">
        <f t="shared" si="105"/>
        <v>7905.731105328281</v>
      </c>
      <c r="Q1215" s="9">
        <f t="shared" si="104"/>
        <v>7905.731105328281</v>
      </c>
      <c r="R1215" s="9">
        <f t="shared" si="104"/>
        <v>7905.731105328281</v>
      </c>
      <c r="S1215" s="9">
        <f t="shared" si="104"/>
        <v>7905.731105328281</v>
      </c>
      <c r="T1215" s="9">
        <f t="shared" si="104"/>
        <v>7905.731105328281</v>
      </c>
      <c r="U1215" s="9">
        <f t="shared" si="104"/>
        <v>7905.731105328281</v>
      </c>
      <c r="V1215" s="9">
        <f t="shared" si="104"/>
        <v>7905.731105328281</v>
      </c>
      <c r="W1215" s="3">
        <f t="shared" si="102"/>
        <v>39528.655526641407</v>
      </c>
      <c r="X1215" s="3">
        <f t="shared" ref="X1215:X1278" si="106">SUM(K1215:V1215)</f>
        <v>94868.773263939365</v>
      </c>
      <c r="Y1215" s="3">
        <f>VLOOKUP(J1215,[1]BD!$J$2:$W$2575,14,FALSE)</f>
        <v>92867.683599999989</v>
      </c>
      <c r="Z1215" s="3">
        <f t="shared" ref="Z1215:Z1278" si="107">Y1215-X1215</f>
        <v>-2001.0896639393759</v>
      </c>
      <c r="AA1215" s="17">
        <f>VLOOKUP(J1215,Budget!$J$2:$AB$2575,19,FALSE)</f>
        <v>38441.332799999996</v>
      </c>
      <c r="AB1215" s="17">
        <f>VLOOKUP(J1215,Budget!$J$2:$AB$2575,5,FALSE)</f>
        <v>7637.3531999999996</v>
      </c>
    </row>
    <row r="1216" spans="1:28" x14ac:dyDescent="0.2">
      <c r="A1216" t="s">
        <v>1822</v>
      </c>
      <c r="B1216" t="s">
        <v>1823</v>
      </c>
      <c r="C1216" t="s">
        <v>1418</v>
      </c>
      <c r="D1216" t="s">
        <v>1593</v>
      </c>
      <c r="E1216" t="s">
        <v>1910</v>
      </c>
      <c r="F1216" t="s">
        <v>1911</v>
      </c>
      <c r="G1216" t="s">
        <v>642</v>
      </c>
      <c r="H1216" t="s">
        <v>643</v>
      </c>
      <c r="I1216" t="s">
        <v>644</v>
      </c>
      <c r="J1216" t="s">
        <v>1912</v>
      </c>
      <c r="K1216" s="3">
        <v>500592.43150139065</v>
      </c>
      <c r="L1216" s="3">
        <v>28365.476087802501</v>
      </c>
      <c r="M1216" s="3">
        <v>515516.96085062349</v>
      </c>
      <c r="N1216" s="3">
        <v>267671.62131393061</v>
      </c>
      <c r="O1216" s="3">
        <v>328036.62243843684</v>
      </c>
      <c r="P1216" s="9">
        <f t="shared" si="105"/>
        <v>328036.62243843684</v>
      </c>
      <c r="Q1216" s="9">
        <f t="shared" si="104"/>
        <v>328036.62243843684</v>
      </c>
      <c r="R1216" s="9">
        <f t="shared" si="104"/>
        <v>328036.62243843684</v>
      </c>
      <c r="S1216" s="9">
        <f t="shared" si="104"/>
        <v>328036.62243843684</v>
      </c>
      <c r="T1216" s="9">
        <f t="shared" si="104"/>
        <v>328036.62243843684</v>
      </c>
      <c r="U1216" s="9">
        <f t="shared" si="104"/>
        <v>328036.62243843684</v>
      </c>
      <c r="V1216" s="9">
        <f t="shared" si="104"/>
        <v>328036.62243843684</v>
      </c>
      <c r="W1216" s="3">
        <f t="shared" si="102"/>
        <v>1640183.1121921842</v>
      </c>
      <c r="X1216" s="3">
        <f t="shared" si="106"/>
        <v>3936439.4692612421</v>
      </c>
      <c r="Y1216" s="3">
        <f>VLOOKUP(J1216,[1]BD!$J$2:$W$2575,14,FALSE)</f>
        <v>3935548.1703999997</v>
      </c>
      <c r="Z1216" s="3">
        <f t="shared" si="107"/>
        <v>-891.29886124236509</v>
      </c>
      <c r="AA1216" s="17">
        <f>VLOOKUP(J1216,Budget!$J$2:$AB$2575,19,FALSE)</f>
        <v>1594503.3453999998</v>
      </c>
      <c r="AB1216" s="17">
        <f>VLOOKUP(J1216,Budget!$J$2:$AB$2575,5,FALSE)</f>
        <v>332419.92</v>
      </c>
    </row>
    <row r="1217" spans="1:28" x14ac:dyDescent="0.2">
      <c r="A1217" t="s">
        <v>1822</v>
      </c>
      <c r="B1217" t="s">
        <v>1823</v>
      </c>
      <c r="C1217" t="s">
        <v>1418</v>
      </c>
      <c r="D1217" t="s">
        <v>1593</v>
      </c>
      <c r="E1217" t="s">
        <v>1910</v>
      </c>
      <c r="F1217" t="s">
        <v>1911</v>
      </c>
      <c r="G1217" t="s">
        <v>1652</v>
      </c>
      <c r="H1217" t="s">
        <v>1653</v>
      </c>
      <c r="I1217" t="s">
        <v>179</v>
      </c>
      <c r="J1217" t="s">
        <v>1913</v>
      </c>
      <c r="K1217" s="3">
        <v>26536.159301214633</v>
      </c>
      <c r="L1217" s="3">
        <v>61515.237534966167</v>
      </c>
      <c r="M1217" s="3">
        <v>78460.733309928124</v>
      </c>
      <c r="N1217" s="3">
        <v>58062.454097416528</v>
      </c>
      <c r="O1217" s="3">
        <v>56143.646060881365</v>
      </c>
      <c r="P1217" s="9">
        <f t="shared" si="105"/>
        <v>56143.646060881365</v>
      </c>
      <c r="Q1217" s="9">
        <f t="shared" si="104"/>
        <v>56143.646060881365</v>
      </c>
      <c r="R1217" s="9">
        <f t="shared" si="104"/>
        <v>56143.646060881365</v>
      </c>
      <c r="S1217" s="9">
        <f t="shared" si="104"/>
        <v>56143.646060881365</v>
      </c>
      <c r="T1217" s="9">
        <f t="shared" si="104"/>
        <v>56143.646060881365</v>
      </c>
      <c r="U1217" s="9">
        <f t="shared" si="104"/>
        <v>56143.646060881365</v>
      </c>
      <c r="V1217" s="9">
        <f t="shared" si="104"/>
        <v>56143.646060881365</v>
      </c>
      <c r="W1217" s="3">
        <f t="shared" si="102"/>
        <v>280718.23030440684</v>
      </c>
      <c r="X1217" s="3">
        <f t="shared" si="106"/>
        <v>673723.75273057632</v>
      </c>
      <c r="Y1217" s="3">
        <f>VLOOKUP(J1217,[1]BD!$J$2:$W$2575,14,FALSE)</f>
        <v>816712.24829999998</v>
      </c>
      <c r="Z1217" s="3">
        <f t="shared" si="107"/>
        <v>142988.49556942366</v>
      </c>
      <c r="AA1217" s="17">
        <f>VLOOKUP(J1217,Budget!$J$2:$AB$2575,19,FALSE)</f>
        <v>330861.8493</v>
      </c>
      <c r="AB1217" s="17">
        <f>VLOOKUP(J1217,Budget!$J$2:$AB$2575,5,FALSE)</f>
        <v>68993.034799999994</v>
      </c>
    </row>
    <row r="1218" spans="1:28" x14ac:dyDescent="0.2">
      <c r="A1218" t="s">
        <v>1822</v>
      </c>
      <c r="B1218" t="s">
        <v>1823</v>
      </c>
      <c r="C1218" t="s">
        <v>1418</v>
      </c>
      <c r="D1218" t="s">
        <v>1593</v>
      </c>
      <c r="E1218" t="s">
        <v>1914</v>
      </c>
      <c r="F1218" t="s">
        <v>1915</v>
      </c>
      <c r="G1218" t="s">
        <v>642</v>
      </c>
      <c r="H1218" t="s">
        <v>643</v>
      </c>
      <c r="I1218" t="s">
        <v>644</v>
      </c>
      <c r="J1218" t="s">
        <v>1916</v>
      </c>
      <c r="K1218" s="3">
        <v>68316.429764870059</v>
      </c>
      <c r="L1218" s="3">
        <v>33432.820905065419</v>
      </c>
      <c r="M1218" s="3">
        <v>53290.628835910109</v>
      </c>
      <c r="N1218" s="3">
        <v>62589.403247779614</v>
      </c>
      <c r="O1218" s="3">
        <v>54407.320688406304</v>
      </c>
      <c r="P1218" s="9">
        <f t="shared" si="105"/>
        <v>54407.320688406311</v>
      </c>
      <c r="Q1218" s="9">
        <f t="shared" si="104"/>
        <v>54407.320688406311</v>
      </c>
      <c r="R1218" s="9">
        <f t="shared" si="104"/>
        <v>54407.320688406311</v>
      </c>
      <c r="S1218" s="9">
        <f t="shared" si="104"/>
        <v>54407.320688406311</v>
      </c>
      <c r="T1218" s="9">
        <f t="shared" si="104"/>
        <v>54407.320688406311</v>
      </c>
      <c r="U1218" s="9">
        <f t="shared" si="104"/>
        <v>54407.320688406311</v>
      </c>
      <c r="V1218" s="9">
        <f t="shared" si="104"/>
        <v>54407.320688406311</v>
      </c>
      <c r="W1218" s="3">
        <f t="shared" si="102"/>
        <v>272036.60344203154</v>
      </c>
      <c r="X1218" s="3">
        <f t="shared" si="106"/>
        <v>652887.84826087579</v>
      </c>
      <c r="Y1218" s="3">
        <f>VLOOKUP(J1218,[1]BD!$J$2:$W$2575,14,FALSE)</f>
        <v>598944.31660000002</v>
      </c>
      <c r="Z1218" s="3">
        <f t="shared" si="107"/>
        <v>-53943.531660875771</v>
      </c>
      <c r="AA1218" s="17">
        <f>VLOOKUP(J1218,Budget!$J$2:$AB$2575,19,FALSE)</f>
        <v>247782.44540000003</v>
      </c>
      <c r="AB1218" s="17">
        <f>VLOOKUP(J1218,Budget!$J$2:$AB$2575,5,FALSE)</f>
        <v>49228.300800000005</v>
      </c>
    </row>
    <row r="1219" spans="1:28" x14ac:dyDescent="0.2">
      <c r="A1219" t="s">
        <v>1917</v>
      </c>
      <c r="B1219" t="s">
        <v>1918</v>
      </c>
      <c r="C1219" t="s">
        <v>1418</v>
      </c>
      <c r="D1219" t="s">
        <v>1593</v>
      </c>
      <c r="E1219" t="s">
        <v>952</v>
      </c>
      <c r="F1219" t="s">
        <v>953</v>
      </c>
      <c r="G1219" t="s">
        <v>15</v>
      </c>
      <c r="H1219" t="s">
        <v>16</v>
      </c>
      <c r="I1219" t="s">
        <v>17</v>
      </c>
      <c r="J1219" t="s">
        <v>1919</v>
      </c>
      <c r="K1219" s="3">
        <v>355959.29</v>
      </c>
      <c r="L1219" s="3">
        <v>292647.46999999997</v>
      </c>
      <c r="M1219" s="3">
        <v>292647.46999999997</v>
      </c>
      <c r="N1219" s="3">
        <v>387174.93</v>
      </c>
      <c r="O1219" s="3">
        <v>332107.28999999998</v>
      </c>
      <c r="P1219" s="9">
        <f t="shared" si="105"/>
        <v>332107.28999999998</v>
      </c>
      <c r="Q1219" s="9">
        <f t="shared" si="104"/>
        <v>332107.28999999998</v>
      </c>
      <c r="R1219" s="9">
        <f t="shared" si="104"/>
        <v>332107.28999999998</v>
      </c>
      <c r="S1219" s="9">
        <f t="shared" si="104"/>
        <v>332107.28999999998</v>
      </c>
      <c r="T1219" s="9">
        <f t="shared" si="104"/>
        <v>332107.28999999998</v>
      </c>
      <c r="U1219" s="9">
        <f t="shared" si="104"/>
        <v>332107.28999999998</v>
      </c>
      <c r="V1219" s="9">
        <f t="shared" si="104"/>
        <v>332107.28999999998</v>
      </c>
      <c r="W1219" s="3">
        <f t="shared" ref="W1219:W1282" si="108">SUM(K1219:O1219)</f>
        <v>1660536.45</v>
      </c>
      <c r="X1219" s="3">
        <f t="shared" si="106"/>
        <v>3985287.48</v>
      </c>
      <c r="Y1219" s="3">
        <f>VLOOKUP(J1219,[1]BD!$J$2:$W$2575,14,FALSE)</f>
        <v>3981301.4</v>
      </c>
      <c r="Z1219" s="3">
        <f t="shared" si="107"/>
        <v>-3986.0800000000745</v>
      </c>
      <c r="AA1219" s="17">
        <f>VLOOKUP(J1219,Budget!$J$2:$AB$2575,19,FALSE)</f>
        <v>1631638.9</v>
      </c>
      <c r="AB1219" s="17">
        <f>VLOOKUP(J1219,Budget!$J$2:$AB$2575,5,FALSE)</f>
        <v>387174.93</v>
      </c>
    </row>
    <row r="1220" spans="1:28" x14ac:dyDescent="0.2">
      <c r="A1220" t="s">
        <v>1917</v>
      </c>
      <c r="B1220" t="s">
        <v>1918</v>
      </c>
      <c r="C1220" t="s">
        <v>1418</v>
      </c>
      <c r="D1220" t="s">
        <v>1593</v>
      </c>
      <c r="E1220" t="s">
        <v>952</v>
      </c>
      <c r="F1220" t="s">
        <v>953</v>
      </c>
      <c r="G1220" t="s">
        <v>347</v>
      </c>
      <c r="H1220" t="s">
        <v>348</v>
      </c>
      <c r="I1220" t="s">
        <v>17</v>
      </c>
      <c r="J1220" t="s">
        <v>1920</v>
      </c>
      <c r="K1220" s="3">
        <v>17540.408131209198</v>
      </c>
      <c r="L1220" s="3">
        <v>441.49331754199494</v>
      </c>
      <c r="M1220" s="3">
        <v>18503.302351474038</v>
      </c>
      <c r="N1220" s="3">
        <v>8405.74089781357</v>
      </c>
      <c r="O1220" s="3">
        <v>11222.736174509701</v>
      </c>
      <c r="P1220" s="9">
        <f t="shared" si="105"/>
        <v>11222.736174509701</v>
      </c>
      <c r="Q1220" s="9">
        <f t="shared" si="104"/>
        <v>11222.736174509701</v>
      </c>
      <c r="R1220" s="9">
        <f t="shared" si="104"/>
        <v>11222.736174509701</v>
      </c>
      <c r="S1220" s="9">
        <f t="shared" si="104"/>
        <v>11222.736174509701</v>
      </c>
      <c r="T1220" s="9">
        <f t="shared" si="104"/>
        <v>11222.736174509701</v>
      </c>
      <c r="U1220" s="9">
        <f t="shared" si="104"/>
        <v>11222.736174509701</v>
      </c>
      <c r="V1220" s="9">
        <f t="shared" si="104"/>
        <v>11222.736174509701</v>
      </c>
      <c r="W1220" s="3">
        <f t="shared" si="108"/>
        <v>56113.680872548503</v>
      </c>
      <c r="X1220" s="3">
        <f t="shared" si="106"/>
        <v>134672.83409411641</v>
      </c>
      <c r="Y1220" s="3">
        <f>VLOOKUP(J1220,[1]BD!$J$2:$W$2575,14,FALSE)</f>
        <v>157111.79999999999</v>
      </c>
      <c r="Z1220" s="3">
        <f t="shared" si="107"/>
        <v>22438.965905883582</v>
      </c>
      <c r="AA1220" s="17">
        <f>VLOOKUP(J1220,Budget!$J$2:$AB$2575,19,FALSE)</f>
        <v>65318.92</v>
      </c>
      <c r="AB1220" s="17">
        <f>VLOOKUP(J1220,Budget!$J$2:$AB$2575,5,FALSE)</f>
        <v>13035.6</v>
      </c>
    </row>
    <row r="1221" spans="1:28" x14ac:dyDescent="0.2">
      <c r="A1221" t="s">
        <v>1917</v>
      </c>
      <c r="B1221" t="s">
        <v>1918</v>
      </c>
      <c r="C1221" t="s">
        <v>1418</v>
      </c>
      <c r="D1221" t="s">
        <v>1593</v>
      </c>
      <c r="E1221" t="s">
        <v>952</v>
      </c>
      <c r="F1221" t="s">
        <v>953</v>
      </c>
      <c r="G1221" t="s">
        <v>19</v>
      </c>
      <c r="H1221" t="s">
        <v>20</v>
      </c>
      <c r="I1221" t="s">
        <v>21</v>
      </c>
      <c r="J1221" t="s">
        <v>1921</v>
      </c>
      <c r="K1221" s="3">
        <v>0</v>
      </c>
      <c r="L1221" s="3">
        <v>0</v>
      </c>
      <c r="M1221" s="3">
        <v>15015.805452337328</v>
      </c>
      <c r="N1221" s="3">
        <v>98.042440824746706</v>
      </c>
      <c r="O1221" s="3">
        <v>3778.4619732905189</v>
      </c>
      <c r="P1221" s="9">
        <f t="shared" si="105"/>
        <v>3778.4619732905185</v>
      </c>
      <c r="Q1221" s="9">
        <f t="shared" si="104"/>
        <v>3778.4619732905185</v>
      </c>
      <c r="R1221" s="9">
        <f t="shared" si="104"/>
        <v>3778.4619732905185</v>
      </c>
      <c r="S1221" s="9">
        <f t="shared" si="104"/>
        <v>3778.4619732905185</v>
      </c>
      <c r="T1221" s="9">
        <f t="shared" si="104"/>
        <v>3778.4619732905185</v>
      </c>
      <c r="U1221" s="9">
        <f t="shared" si="104"/>
        <v>3778.4619732905185</v>
      </c>
      <c r="V1221" s="9">
        <f t="shared" si="104"/>
        <v>3778.4619732905185</v>
      </c>
      <c r="W1221" s="3">
        <f t="shared" si="108"/>
        <v>18892.309866452593</v>
      </c>
      <c r="X1221" s="3">
        <f t="shared" si="106"/>
        <v>45341.543679486225</v>
      </c>
      <c r="Y1221" s="3">
        <f>VLOOKUP(J1221,[1]BD!$J$2:$W$2575,14,FALSE)</f>
        <v>16800</v>
      </c>
      <c r="Z1221" s="3">
        <f t="shared" si="107"/>
        <v>-28541.543679486225</v>
      </c>
      <c r="AA1221" s="17">
        <f>VLOOKUP(J1221,Budget!$J$2:$AB$2575,19,FALSE)</f>
        <v>9000</v>
      </c>
      <c r="AB1221" s="17">
        <f>VLOOKUP(J1221,Budget!$J$2:$AB$2575,5,FALSE)</f>
        <v>1200</v>
      </c>
    </row>
    <row r="1222" spans="1:28" x14ac:dyDescent="0.2">
      <c r="A1222" t="s">
        <v>1917</v>
      </c>
      <c r="B1222" t="s">
        <v>1918</v>
      </c>
      <c r="C1222" t="s">
        <v>1418</v>
      </c>
      <c r="D1222" t="s">
        <v>1593</v>
      </c>
      <c r="E1222" t="s">
        <v>952</v>
      </c>
      <c r="F1222" t="s">
        <v>953</v>
      </c>
      <c r="G1222" t="s">
        <v>23</v>
      </c>
      <c r="H1222" t="s">
        <v>24</v>
      </c>
      <c r="I1222" t="s">
        <v>21</v>
      </c>
      <c r="J1222" t="s">
        <v>1922</v>
      </c>
      <c r="K1222" s="3">
        <v>0</v>
      </c>
      <c r="L1222" s="3">
        <v>0</v>
      </c>
      <c r="M1222" s="3">
        <v>4394.3628383556315</v>
      </c>
      <c r="N1222" s="3">
        <v>485.3829794042905</v>
      </c>
      <c r="O1222" s="3">
        <v>1219.9364544399805</v>
      </c>
      <c r="P1222" s="9">
        <f t="shared" si="105"/>
        <v>1219.9364544399805</v>
      </c>
      <c r="Q1222" s="9">
        <f t="shared" si="104"/>
        <v>1219.9364544399805</v>
      </c>
      <c r="R1222" s="9">
        <f t="shared" si="104"/>
        <v>1219.9364544399805</v>
      </c>
      <c r="S1222" s="9">
        <f t="shared" si="104"/>
        <v>1219.9364544399805</v>
      </c>
      <c r="T1222" s="9">
        <f t="shared" si="104"/>
        <v>1219.9364544399805</v>
      </c>
      <c r="U1222" s="9">
        <f t="shared" si="104"/>
        <v>1219.9364544399805</v>
      </c>
      <c r="V1222" s="9">
        <f t="shared" si="104"/>
        <v>1219.9364544399805</v>
      </c>
      <c r="W1222" s="3">
        <f t="shared" si="108"/>
        <v>6099.6822721999024</v>
      </c>
      <c r="X1222" s="3">
        <f t="shared" si="106"/>
        <v>14639.237453279762</v>
      </c>
      <c r="Y1222" s="3">
        <f>VLOOKUP(J1222,[1]BD!$J$2:$W$2575,14,FALSE)</f>
        <v>23680</v>
      </c>
      <c r="Z1222" s="3">
        <f t="shared" si="107"/>
        <v>9040.7625467202379</v>
      </c>
      <c r="AA1222" s="17">
        <f>VLOOKUP(J1222,Budget!$J$2:$AB$2575,19,FALSE)</f>
        <v>12160</v>
      </c>
      <c r="AB1222" s="17">
        <f>VLOOKUP(J1222,Budget!$J$2:$AB$2575,5,FALSE)</f>
        <v>640</v>
      </c>
    </row>
    <row r="1223" spans="1:28" x14ac:dyDescent="0.2">
      <c r="A1223" t="s">
        <v>1917</v>
      </c>
      <c r="B1223" t="s">
        <v>1918</v>
      </c>
      <c r="C1223" t="s">
        <v>1418</v>
      </c>
      <c r="D1223" t="s">
        <v>1593</v>
      </c>
      <c r="E1223" t="s">
        <v>952</v>
      </c>
      <c r="F1223" t="s">
        <v>953</v>
      </c>
      <c r="G1223" t="s">
        <v>26</v>
      </c>
      <c r="H1223" t="s">
        <v>27</v>
      </c>
      <c r="I1223" t="s">
        <v>21</v>
      </c>
      <c r="J1223" t="s">
        <v>1923</v>
      </c>
      <c r="K1223" s="3">
        <v>0</v>
      </c>
      <c r="L1223" s="3">
        <v>0</v>
      </c>
      <c r="M1223" s="3">
        <v>4532.5065313519062</v>
      </c>
      <c r="N1223" s="3">
        <v>0</v>
      </c>
      <c r="O1223" s="3">
        <v>1133.1266328379766</v>
      </c>
      <c r="P1223" s="9">
        <f t="shared" si="105"/>
        <v>1133.1266328379766</v>
      </c>
      <c r="Q1223" s="9">
        <f t="shared" si="104"/>
        <v>1133.1266328379766</v>
      </c>
      <c r="R1223" s="9">
        <f t="shared" si="104"/>
        <v>1133.1266328379766</v>
      </c>
      <c r="S1223" s="9">
        <f t="shared" si="104"/>
        <v>1133.1266328379766</v>
      </c>
      <c r="T1223" s="9">
        <f t="shared" si="104"/>
        <v>1133.1266328379766</v>
      </c>
      <c r="U1223" s="9">
        <f t="shared" si="104"/>
        <v>1133.1266328379766</v>
      </c>
      <c r="V1223" s="9">
        <f t="shared" si="104"/>
        <v>1133.1266328379766</v>
      </c>
      <c r="W1223" s="3">
        <f t="shared" si="108"/>
        <v>5665.6331641898832</v>
      </c>
      <c r="X1223" s="3">
        <f t="shared" si="106"/>
        <v>13597.519594055722</v>
      </c>
      <c r="Y1223" s="3">
        <f>VLOOKUP(J1223,[1]BD!$J$2:$W$2575,14,FALSE)</f>
        <v>8515.0905432595573</v>
      </c>
      <c r="Z1223" s="3">
        <f t="shared" si="107"/>
        <v>-5082.429050796165</v>
      </c>
      <c r="AA1223" s="17">
        <f>VLOOKUP(J1223,Budget!$J$2:$AB$2575,19,FALSE)</f>
        <v>4257.5452716297787</v>
      </c>
      <c r="AB1223" s="17">
        <f>VLOOKUP(J1223,Budget!$J$2:$AB$2575,5,FALSE)</f>
        <v>0</v>
      </c>
    </row>
    <row r="1224" spans="1:28" x14ac:dyDescent="0.2">
      <c r="A1224" t="s">
        <v>1917</v>
      </c>
      <c r="B1224" t="s">
        <v>1918</v>
      </c>
      <c r="C1224" t="s">
        <v>1418</v>
      </c>
      <c r="D1224" t="s">
        <v>1593</v>
      </c>
      <c r="E1224" t="s">
        <v>952</v>
      </c>
      <c r="F1224" t="s">
        <v>953</v>
      </c>
      <c r="G1224" t="s">
        <v>29</v>
      </c>
      <c r="H1224" t="s">
        <v>30</v>
      </c>
      <c r="I1224" t="s">
        <v>21</v>
      </c>
      <c r="J1224" t="s">
        <v>1924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9">
        <f t="shared" si="105"/>
        <v>0</v>
      </c>
      <c r="Q1224" s="9">
        <f t="shared" si="104"/>
        <v>0</v>
      </c>
      <c r="R1224" s="9">
        <f t="shared" si="104"/>
        <v>0</v>
      </c>
      <c r="S1224" s="9">
        <f t="shared" si="104"/>
        <v>0</v>
      </c>
      <c r="T1224" s="9">
        <f t="shared" si="104"/>
        <v>0</v>
      </c>
      <c r="U1224" s="9">
        <f t="shared" si="104"/>
        <v>0</v>
      </c>
      <c r="V1224" s="9">
        <f t="shared" si="104"/>
        <v>0</v>
      </c>
      <c r="W1224" s="3">
        <f t="shared" si="108"/>
        <v>0</v>
      </c>
      <c r="X1224" s="3">
        <f t="shared" si="106"/>
        <v>0</v>
      </c>
      <c r="Y1224" s="3">
        <f>VLOOKUP(J1224,[1]BD!$J$2:$W$2575,14,FALSE)</f>
        <v>8050</v>
      </c>
      <c r="Z1224" s="3">
        <f t="shared" si="107"/>
        <v>8050</v>
      </c>
      <c r="AA1224" s="17">
        <f>VLOOKUP(J1224,Budget!$J$2:$AB$2575,19,FALSE)</f>
        <v>0</v>
      </c>
      <c r="AB1224" s="17">
        <f>VLOOKUP(J1224,Budget!$J$2:$AB$2575,5,FALSE)</f>
        <v>0</v>
      </c>
    </row>
    <row r="1225" spans="1:28" x14ac:dyDescent="0.2">
      <c r="A1225" t="s">
        <v>1917</v>
      </c>
      <c r="B1225" t="s">
        <v>1918</v>
      </c>
      <c r="C1225" t="s">
        <v>1418</v>
      </c>
      <c r="D1225" t="s">
        <v>1593</v>
      </c>
      <c r="E1225" t="s">
        <v>952</v>
      </c>
      <c r="F1225" t="s">
        <v>953</v>
      </c>
      <c r="G1225" t="s">
        <v>32</v>
      </c>
      <c r="H1225" t="s">
        <v>33</v>
      </c>
      <c r="I1225" t="s">
        <v>21</v>
      </c>
      <c r="J1225" t="s">
        <v>1925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9">
        <f t="shared" si="105"/>
        <v>0</v>
      </c>
      <c r="Q1225" s="9">
        <f t="shared" si="104"/>
        <v>0</v>
      </c>
      <c r="R1225" s="9">
        <f t="shared" si="104"/>
        <v>0</v>
      </c>
      <c r="S1225" s="9">
        <f t="shared" si="104"/>
        <v>0</v>
      </c>
      <c r="T1225" s="9">
        <f t="shared" si="104"/>
        <v>0</v>
      </c>
      <c r="U1225" s="9">
        <f t="shared" si="104"/>
        <v>0</v>
      </c>
      <c r="V1225" s="9">
        <f t="shared" si="104"/>
        <v>0</v>
      </c>
      <c r="W1225" s="3">
        <f t="shared" si="108"/>
        <v>0</v>
      </c>
      <c r="X1225" s="3">
        <f t="shared" si="106"/>
        <v>0</v>
      </c>
      <c r="Y1225" s="3">
        <f>VLOOKUP(J1225,[1]BD!$J$2:$W$2575,14,FALSE)</f>
        <v>3000</v>
      </c>
      <c r="Z1225" s="3">
        <f t="shared" si="107"/>
        <v>3000</v>
      </c>
      <c r="AA1225" s="17">
        <f>VLOOKUP(J1225,Budget!$J$2:$AB$2575,19,FALSE)</f>
        <v>0</v>
      </c>
      <c r="AB1225" s="17">
        <f>VLOOKUP(J1225,Budget!$J$2:$AB$2575,5,FALSE)</f>
        <v>0</v>
      </c>
    </row>
    <row r="1226" spans="1:28" x14ac:dyDescent="0.2">
      <c r="A1226" t="s">
        <v>1917</v>
      </c>
      <c r="B1226" t="s">
        <v>1918</v>
      </c>
      <c r="C1226" t="s">
        <v>1418</v>
      </c>
      <c r="D1226" t="s">
        <v>1593</v>
      </c>
      <c r="E1226" t="s">
        <v>952</v>
      </c>
      <c r="F1226" t="s">
        <v>953</v>
      </c>
      <c r="G1226" t="s">
        <v>35</v>
      </c>
      <c r="H1226" t="s">
        <v>36</v>
      </c>
      <c r="I1226" t="s">
        <v>21</v>
      </c>
      <c r="J1226" t="s">
        <v>1926</v>
      </c>
      <c r="K1226" s="3">
        <v>0</v>
      </c>
      <c r="L1226" s="3">
        <v>0</v>
      </c>
      <c r="M1226" s="3">
        <v>1983.6914455897233</v>
      </c>
      <c r="N1226" s="3">
        <v>0</v>
      </c>
      <c r="O1226" s="3">
        <v>495.92286139743084</v>
      </c>
      <c r="P1226" s="9">
        <f t="shared" si="105"/>
        <v>495.92286139743084</v>
      </c>
      <c r="Q1226" s="9">
        <f t="shared" si="104"/>
        <v>495.92286139743084</v>
      </c>
      <c r="R1226" s="9">
        <f t="shared" si="104"/>
        <v>495.92286139743084</v>
      </c>
      <c r="S1226" s="9">
        <f t="shared" si="104"/>
        <v>495.92286139743084</v>
      </c>
      <c r="T1226" s="9">
        <f t="shared" si="104"/>
        <v>495.92286139743084</v>
      </c>
      <c r="U1226" s="9">
        <f t="shared" si="104"/>
        <v>495.92286139743084</v>
      </c>
      <c r="V1226" s="9">
        <f t="shared" si="104"/>
        <v>495.92286139743084</v>
      </c>
      <c r="W1226" s="3">
        <f t="shared" si="108"/>
        <v>2479.6143069871541</v>
      </c>
      <c r="X1226" s="3">
        <f t="shared" si="106"/>
        <v>5951.0743367691712</v>
      </c>
      <c r="Y1226" s="3">
        <f>VLOOKUP(J1226,[1]BD!$J$2:$W$2575,14,FALSE)</f>
        <v>2880</v>
      </c>
      <c r="Z1226" s="3">
        <f t="shared" si="107"/>
        <v>-3071.0743367691712</v>
      </c>
      <c r="AA1226" s="17">
        <f>VLOOKUP(J1226,Budget!$J$2:$AB$2575,19,FALSE)</f>
        <v>1440</v>
      </c>
      <c r="AB1226" s="17">
        <f>VLOOKUP(J1226,Budget!$J$2:$AB$2575,5,FALSE)</f>
        <v>0</v>
      </c>
    </row>
    <row r="1227" spans="1:28" x14ac:dyDescent="0.2">
      <c r="A1227" t="s">
        <v>1917</v>
      </c>
      <c r="B1227" t="s">
        <v>1918</v>
      </c>
      <c r="C1227" t="s">
        <v>1418</v>
      </c>
      <c r="D1227" t="s">
        <v>1593</v>
      </c>
      <c r="E1227" t="s">
        <v>952</v>
      </c>
      <c r="F1227" t="s">
        <v>953</v>
      </c>
      <c r="G1227" t="s">
        <v>38</v>
      </c>
      <c r="H1227" t="s">
        <v>39</v>
      </c>
      <c r="I1227" t="s">
        <v>21</v>
      </c>
      <c r="J1227" t="s">
        <v>1927</v>
      </c>
      <c r="K1227" s="3">
        <v>15189.972908340889</v>
      </c>
      <c r="L1227" s="3">
        <v>5776.620060513691</v>
      </c>
      <c r="M1227" s="3">
        <v>13219.847006320053</v>
      </c>
      <c r="N1227" s="3">
        <v>13626.648182615858</v>
      </c>
      <c r="O1227" s="3">
        <v>11953.272039447622</v>
      </c>
      <c r="P1227" s="9">
        <f t="shared" si="105"/>
        <v>11953.272039447622</v>
      </c>
      <c r="Q1227" s="9">
        <f t="shared" si="104"/>
        <v>11953.272039447622</v>
      </c>
      <c r="R1227" s="9">
        <f t="shared" si="104"/>
        <v>11953.272039447622</v>
      </c>
      <c r="S1227" s="9">
        <f t="shared" si="104"/>
        <v>11953.272039447622</v>
      </c>
      <c r="T1227" s="9">
        <f t="shared" si="104"/>
        <v>11953.272039447622</v>
      </c>
      <c r="U1227" s="9">
        <f t="shared" si="104"/>
        <v>11953.272039447622</v>
      </c>
      <c r="V1227" s="9">
        <f t="shared" si="104"/>
        <v>11953.272039447622</v>
      </c>
      <c r="W1227" s="3">
        <f t="shared" si="108"/>
        <v>59766.360197238108</v>
      </c>
      <c r="X1227" s="3">
        <f t="shared" si="106"/>
        <v>143439.26447337147</v>
      </c>
      <c r="Y1227" s="3">
        <f>VLOOKUP(J1227,[1]BD!$J$2:$W$2575,14,FALSE)</f>
        <v>223236</v>
      </c>
      <c r="Z1227" s="3">
        <f t="shared" si="107"/>
        <v>79796.73552662853</v>
      </c>
      <c r="AA1227" s="17">
        <f>VLOOKUP(J1227,Budget!$J$2:$AB$2575,19,FALSE)</f>
        <v>93015</v>
      </c>
      <c r="AB1227" s="17">
        <f>VLOOKUP(J1227,Budget!$J$2:$AB$2575,5,FALSE)</f>
        <v>18603</v>
      </c>
    </row>
    <row r="1228" spans="1:28" x14ac:dyDescent="0.2">
      <c r="A1228" t="s">
        <v>1917</v>
      </c>
      <c r="B1228" t="s">
        <v>1918</v>
      </c>
      <c r="C1228" t="s">
        <v>1418</v>
      </c>
      <c r="D1228" t="s">
        <v>1593</v>
      </c>
      <c r="E1228" t="s">
        <v>952</v>
      </c>
      <c r="F1228" t="s">
        <v>953</v>
      </c>
      <c r="G1228" t="s">
        <v>41</v>
      </c>
      <c r="H1228" t="s">
        <v>42</v>
      </c>
      <c r="I1228" t="s">
        <v>21</v>
      </c>
      <c r="J1228" t="s">
        <v>1928</v>
      </c>
      <c r="K1228" s="3">
        <v>6966.0293273005</v>
      </c>
      <c r="L1228" s="3">
        <v>4490.8931950558463</v>
      </c>
      <c r="M1228" s="3">
        <v>190.75430429079529</v>
      </c>
      <c r="N1228" s="3">
        <v>4618.4688142512023</v>
      </c>
      <c r="O1228" s="3">
        <v>4066.5364102245858</v>
      </c>
      <c r="P1228" s="9">
        <f t="shared" si="105"/>
        <v>4066.5364102245862</v>
      </c>
      <c r="Q1228" s="9">
        <f t="shared" si="104"/>
        <v>4066.5364102245862</v>
      </c>
      <c r="R1228" s="9">
        <f t="shared" si="104"/>
        <v>4066.5364102245862</v>
      </c>
      <c r="S1228" s="9">
        <f t="shared" si="104"/>
        <v>4066.5364102245862</v>
      </c>
      <c r="T1228" s="9">
        <f t="shared" si="104"/>
        <v>4066.5364102245862</v>
      </c>
      <c r="U1228" s="9">
        <f t="shared" si="104"/>
        <v>4066.5364102245862</v>
      </c>
      <c r="V1228" s="9">
        <f t="shared" si="104"/>
        <v>4066.5364102245862</v>
      </c>
      <c r="W1228" s="3">
        <f t="shared" si="108"/>
        <v>20332.682051122931</v>
      </c>
      <c r="X1228" s="3">
        <f t="shared" si="106"/>
        <v>48798.436922695044</v>
      </c>
      <c r="Y1228" s="3">
        <f>VLOOKUP(J1228,[1]BD!$J$2:$W$2575,14,FALSE)</f>
        <v>69818.181818181823</v>
      </c>
      <c r="Z1228" s="3">
        <f t="shared" si="107"/>
        <v>21019.74489548678</v>
      </c>
      <c r="AA1228" s="17">
        <f>VLOOKUP(J1228,Budget!$J$2:$AB$2575,19,FALSE)</f>
        <v>29090.909090909088</v>
      </c>
      <c r="AB1228" s="17">
        <f>VLOOKUP(J1228,Budget!$J$2:$AB$2575,5,FALSE)</f>
        <v>5818.181818181818</v>
      </c>
    </row>
    <row r="1229" spans="1:28" x14ac:dyDescent="0.2">
      <c r="A1229" t="s">
        <v>1917</v>
      </c>
      <c r="B1229" t="s">
        <v>1918</v>
      </c>
      <c r="C1229" t="s">
        <v>1418</v>
      </c>
      <c r="D1229" t="s">
        <v>1593</v>
      </c>
      <c r="E1229" t="s">
        <v>952</v>
      </c>
      <c r="F1229" t="s">
        <v>953</v>
      </c>
      <c r="G1229" t="s">
        <v>44</v>
      </c>
      <c r="H1229" t="s">
        <v>45</v>
      </c>
      <c r="I1229" t="s">
        <v>21</v>
      </c>
      <c r="J1229" t="s">
        <v>1929</v>
      </c>
      <c r="K1229" s="3">
        <v>188.61700538854458</v>
      </c>
      <c r="L1229" s="3">
        <v>1198.4247697864012</v>
      </c>
      <c r="M1229" s="3">
        <v>231.22606946029973</v>
      </c>
      <c r="N1229" s="3">
        <v>504.00882003563851</v>
      </c>
      <c r="O1229" s="3">
        <v>530.56916616772094</v>
      </c>
      <c r="P1229" s="9">
        <f t="shared" si="105"/>
        <v>530.56916616772094</v>
      </c>
      <c r="Q1229" s="9">
        <f t="shared" si="104"/>
        <v>530.56916616772094</v>
      </c>
      <c r="R1229" s="9">
        <f t="shared" si="104"/>
        <v>530.56916616772094</v>
      </c>
      <c r="S1229" s="9">
        <f t="shared" si="104"/>
        <v>530.56916616772094</v>
      </c>
      <c r="T1229" s="9">
        <f t="shared" si="104"/>
        <v>530.56916616772094</v>
      </c>
      <c r="U1229" s="9">
        <f t="shared" si="104"/>
        <v>530.56916616772094</v>
      </c>
      <c r="V1229" s="9">
        <f t="shared" si="104"/>
        <v>530.56916616772094</v>
      </c>
      <c r="W1229" s="3">
        <f t="shared" si="108"/>
        <v>2652.8458308386048</v>
      </c>
      <c r="X1229" s="3">
        <f t="shared" si="106"/>
        <v>6366.8299940126517</v>
      </c>
      <c r="Y1229" s="3">
        <f>VLOOKUP(J1229,[1]BD!$J$2:$W$2575,14,FALSE)</f>
        <v>8000</v>
      </c>
      <c r="Z1229" s="3">
        <f t="shared" si="107"/>
        <v>1633.1700059873483</v>
      </c>
      <c r="AA1229" s="17">
        <f>VLOOKUP(J1229,Budget!$J$2:$AB$2575,19,FALSE)</f>
        <v>3333.333333333333</v>
      </c>
      <c r="AB1229" s="17">
        <f>VLOOKUP(J1229,Budget!$J$2:$AB$2575,5,FALSE)</f>
        <v>666.66666666666663</v>
      </c>
    </row>
    <row r="1230" spans="1:28" x14ac:dyDescent="0.2">
      <c r="A1230" t="s">
        <v>1917</v>
      </c>
      <c r="B1230" t="s">
        <v>1918</v>
      </c>
      <c r="C1230" t="s">
        <v>1418</v>
      </c>
      <c r="D1230" t="s">
        <v>1593</v>
      </c>
      <c r="E1230" t="s">
        <v>952</v>
      </c>
      <c r="F1230" t="s">
        <v>953</v>
      </c>
      <c r="G1230" t="s">
        <v>50</v>
      </c>
      <c r="H1230" t="s">
        <v>51</v>
      </c>
      <c r="I1230" t="s">
        <v>21</v>
      </c>
      <c r="J1230" t="s">
        <v>1930</v>
      </c>
      <c r="K1230" s="3">
        <v>138.8970234661343</v>
      </c>
      <c r="L1230" s="3">
        <v>9157.5200062275781</v>
      </c>
      <c r="M1230" s="3">
        <v>41271.429081728762</v>
      </c>
      <c r="N1230" s="3">
        <v>12704.452434691539</v>
      </c>
      <c r="O1230" s="3">
        <v>15818.074636528505</v>
      </c>
      <c r="P1230" s="9">
        <f t="shared" si="105"/>
        <v>15818.074636528505</v>
      </c>
      <c r="Q1230" s="9">
        <f t="shared" si="104"/>
        <v>15818.074636528505</v>
      </c>
      <c r="R1230" s="9">
        <f t="shared" si="104"/>
        <v>15818.074636528505</v>
      </c>
      <c r="S1230" s="9">
        <f t="shared" si="104"/>
        <v>15818.074636528505</v>
      </c>
      <c r="T1230" s="9">
        <f t="shared" si="104"/>
        <v>15818.074636528505</v>
      </c>
      <c r="U1230" s="9">
        <f t="shared" si="104"/>
        <v>15818.074636528505</v>
      </c>
      <c r="V1230" s="9">
        <f t="shared" si="104"/>
        <v>15818.074636528505</v>
      </c>
      <c r="W1230" s="3">
        <f t="shared" si="108"/>
        <v>79090.373182642521</v>
      </c>
      <c r="X1230" s="3">
        <f t="shared" si="106"/>
        <v>189816.89563834204</v>
      </c>
      <c r="Y1230" s="3">
        <f>VLOOKUP(J1230,[1]BD!$J$2:$W$2575,14,FALSE)</f>
        <v>399999.99999999994</v>
      </c>
      <c r="Z1230" s="3">
        <f t="shared" si="107"/>
        <v>210183.1043616579</v>
      </c>
      <c r="AA1230" s="17">
        <f>VLOOKUP(J1230,Budget!$J$2:$AB$2575,19,FALSE)</f>
        <v>166666.66666666663</v>
      </c>
      <c r="AB1230" s="17">
        <f>VLOOKUP(J1230,Budget!$J$2:$AB$2575,5,FALSE)</f>
        <v>33333.333333333328</v>
      </c>
    </row>
    <row r="1231" spans="1:28" x14ac:dyDescent="0.2">
      <c r="A1231" t="s">
        <v>1917</v>
      </c>
      <c r="B1231" t="s">
        <v>1918</v>
      </c>
      <c r="C1231" t="s">
        <v>1418</v>
      </c>
      <c r="D1231" t="s">
        <v>1593</v>
      </c>
      <c r="E1231" t="s">
        <v>952</v>
      </c>
      <c r="F1231" t="s">
        <v>953</v>
      </c>
      <c r="G1231" t="s">
        <v>62</v>
      </c>
      <c r="H1231" t="s">
        <v>63</v>
      </c>
      <c r="I1231" t="s">
        <v>21</v>
      </c>
      <c r="J1231" t="s">
        <v>1931</v>
      </c>
      <c r="K1231" s="3">
        <v>1090.2782074025376</v>
      </c>
      <c r="L1231" s="3">
        <v>8940.8460207863627</v>
      </c>
      <c r="M1231" s="3">
        <v>12820.156222376532</v>
      </c>
      <c r="N1231" s="3">
        <v>102431.41098633259</v>
      </c>
      <c r="O1231" s="3">
        <v>31320.672859224505</v>
      </c>
      <c r="P1231" s="9">
        <f t="shared" si="105"/>
        <v>31320.672859224502</v>
      </c>
      <c r="Q1231" s="9">
        <f t="shared" si="104"/>
        <v>31320.672859224502</v>
      </c>
      <c r="R1231" s="9">
        <f t="shared" si="104"/>
        <v>31320.672859224502</v>
      </c>
      <c r="S1231" s="9">
        <f t="shared" si="104"/>
        <v>31320.672859224502</v>
      </c>
      <c r="T1231" s="9">
        <f t="shared" si="104"/>
        <v>31320.672859224502</v>
      </c>
      <c r="U1231" s="9">
        <f t="shared" si="104"/>
        <v>31320.672859224502</v>
      </c>
      <c r="V1231" s="9">
        <f t="shared" si="104"/>
        <v>31320.672859224502</v>
      </c>
      <c r="W1231" s="3">
        <f t="shared" si="108"/>
        <v>156603.36429612251</v>
      </c>
      <c r="X1231" s="3">
        <f t="shared" si="106"/>
        <v>375848.07431069395</v>
      </c>
      <c r="Y1231" s="3">
        <f>VLOOKUP(J1231,[1]BD!$J$2:$W$2575,14,FALSE)</f>
        <v>180000</v>
      </c>
      <c r="Z1231" s="3">
        <f t="shared" si="107"/>
        <v>-195848.07431069395</v>
      </c>
      <c r="AA1231" s="17">
        <f>VLOOKUP(J1231,Budget!$J$2:$AB$2575,19,FALSE)</f>
        <v>127500</v>
      </c>
      <c r="AB1231" s="17">
        <f>VLOOKUP(J1231,Budget!$J$2:$AB$2575,5,FALSE)</f>
        <v>97500</v>
      </c>
    </row>
    <row r="1232" spans="1:28" x14ac:dyDescent="0.2">
      <c r="A1232" t="s">
        <v>1917</v>
      </c>
      <c r="B1232" t="s">
        <v>1918</v>
      </c>
      <c r="C1232" t="s">
        <v>1418</v>
      </c>
      <c r="D1232" t="s">
        <v>1593</v>
      </c>
      <c r="E1232" t="s">
        <v>952</v>
      </c>
      <c r="F1232" t="s">
        <v>953</v>
      </c>
      <c r="G1232" t="s">
        <v>68</v>
      </c>
      <c r="H1232" t="s">
        <v>69</v>
      </c>
      <c r="I1232" t="s">
        <v>21</v>
      </c>
      <c r="J1232" t="s">
        <v>1932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9">
        <f t="shared" si="105"/>
        <v>0</v>
      </c>
      <c r="Q1232" s="9">
        <f t="shared" si="104"/>
        <v>0</v>
      </c>
      <c r="R1232" s="9">
        <f t="shared" si="104"/>
        <v>0</v>
      </c>
      <c r="S1232" s="9">
        <f t="shared" si="104"/>
        <v>0</v>
      </c>
      <c r="T1232" s="9">
        <f t="shared" si="104"/>
        <v>0</v>
      </c>
      <c r="U1232" s="9">
        <f t="shared" si="104"/>
        <v>0</v>
      </c>
      <c r="V1232" s="9">
        <f t="shared" si="104"/>
        <v>0</v>
      </c>
      <c r="W1232" s="3">
        <f t="shared" si="108"/>
        <v>0</v>
      </c>
      <c r="X1232" s="3">
        <f t="shared" si="106"/>
        <v>0</v>
      </c>
      <c r="Y1232" s="3">
        <f>VLOOKUP(J1232,[1]BD!$J$2:$W$2575,14,FALSE)</f>
        <v>30000.267605633802</v>
      </c>
      <c r="Z1232" s="3">
        <f t="shared" si="107"/>
        <v>30000.267605633802</v>
      </c>
      <c r="AA1232" s="17">
        <f>VLOOKUP(J1232,Budget!$J$2:$AB$2575,19,FALSE)</f>
        <v>0</v>
      </c>
      <c r="AB1232" s="17">
        <f>VLOOKUP(J1232,Budget!$J$2:$AB$2575,5,FALSE)</f>
        <v>0</v>
      </c>
    </row>
    <row r="1233" spans="1:28" x14ac:dyDescent="0.2">
      <c r="A1233" t="s">
        <v>1917</v>
      </c>
      <c r="B1233" t="s">
        <v>1918</v>
      </c>
      <c r="C1233" t="s">
        <v>1418</v>
      </c>
      <c r="D1233" t="s">
        <v>1593</v>
      </c>
      <c r="E1233" t="s">
        <v>952</v>
      </c>
      <c r="F1233" t="s">
        <v>953</v>
      </c>
      <c r="G1233" t="s">
        <v>1119</v>
      </c>
      <c r="H1233" t="s">
        <v>1120</v>
      </c>
      <c r="I1233" t="s">
        <v>21</v>
      </c>
      <c r="J1233" t="s">
        <v>1933</v>
      </c>
      <c r="K1233" s="3">
        <v>479.02040845056734</v>
      </c>
      <c r="L1233" s="3">
        <v>3366.8247716343876</v>
      </c>
      <c r="M1233" s="3">
        <v>174846.75890112834</v>
      </c>
      <c r="N1233" s="3">
        <v>3661.7720436294544</v>
      </c>
      <c r="O1233" s="3">
        <v>45588.59403121069</v>
      </c>
      <c r="P1233" s="9">
        <f t="shared" si="105"/>
        <v>45588.59403121069</v>
      </c>
      <c r="Q1233" s="9">
        <f t="shared" si="104"/>
        <v>45588.59403121069</v>
      </c>
      <c r="R1233" s="9">
        <f t="shared" si="104"/>
        <v>45588.59403121069</v>
      </c>
      <c r="S1233" s="9">
        <f t="shared" si="104"/>
        <v>45588.59403121069</v>
      </c>
      <c r="T1233" s="9">
        <f t="shared" si="104"/>
        <v>45588.59403121069</v>
      </c>
      <c r="U1233" s="9">
        <f t="shared" si="104"/>
        <v>45588.59403121069</v>
      </c>
      <c r="V1233" s="9">
        <f t="shared" si="104"/>
        <v>45588.59403121069</v>
      </c>
      <c r="W1233" s="3">
        <f t="shared" si="108"/>
        <v>227942.97015605346</v>
      </c>
      <c r="X1233" s="3">
        <f t="shared" si="106"/>
        <v>547063.12837452826</v>
      </c>
      <c r="Y1233" s="3">
        <f>VLOOKUP(J1233,[1]BD!$J$2:$W$2575,14,FALSE)</f>
        <v>350203.21931589535</v>
      </c>
      <c r="Z1233" s="3">
        <f t="shared" si="107"/>
        <v>-196859.90905863291</v>
      </c>
      <c r="AA1233" s="17">
        <f>VLOOKUP(J1233,Budget!$J$2:$AB$2575,19,FALSE)</f>
        <v>170760.06036217304</v>
      </c>
      <c r="AB1233" s="17">
        <f>VLOOKUP(J1233,Budget!$J$2:$AB$2575,5,FALSE)</f>
        <v>4341.5492957746474</v>
      </c>
    </row>
    <row r="1234" spans="1:28" x14ac:dyDescent="0.2">
      <c r="A1234" t="s">
        <v>1917</v>
      </c>
      <c r="B1234" t="s">
        <v>1918</v>
      </c>
      <c r="C1234" t="s">
        <v>1418</v>
      </c>
      <c r="D1234" t="s">
        <v>1593</v>
      </c>
      <c r="E1234" t="s">
        <v>952</v>
      </c>
      <c r="F1234" t="s">
        <v>953</v>
      </c>
      <c r="G1234" t="s">
        <v>571</v>
      </c>
      <c r="H1234" t="s">
        <v>572</v>
      </c>
      <c r="I1234" t="s">
        <v>21</v>
      </c>
      <c r="J1234" t="s">
        <v>1934</v>
      </c>
      <c r="K1234" s="3">
        <v>3821.3190576893603</v>
      </c>
      <c r="L1234" s="3">
        <v>1969.1353960895935</v>
      </c>
      <c r="M1234" s="3">
        <v>1659.750434759686</v>
      </c>
      <c r="N1234" s="3">
        <v>321.94259862487206</v>
      </c>
      <c r="O1234" s="3">
        <v>1943.0368717908777</v>
      </c>
      <c r="P1234" s="9">
        <f t="shared" si="105"/>
        <v>1943.036871790878</v>
      </c>
      <c r="Q1234" s="9">
        <f t="shared" si="104"/>
        <v>1943.036871790878</v>
      </c>
      <c r="R1234" s="9">
        <f t="shared" si="104"/>
        <v>1943.036871790878</v>
      </c>
      <c r="S1234" s="9">
        <f t="shared" si="104"/>
        <v>1943.036871790878</v>
      </c>
      <c r="T1234" s="9">
        <f t="shared" si="104"/>
        <v>1943.036871790878</v>
      </c>
      <c r="U1234" s="9">
        <f t="shared" si="104"/>
        <v>1943.036871790878</v>
      </c>
      <c r="V1234" s="9">
        <f t="shared" si="104"/>
        <v>1943.036871790878</v>
      </c>
      <c r="W1234" s="3">
        <f t="shared" si="108"/>
        <v>9715.1843589543896</v>
      </c>
      <c r="X1234" s="3">
        <f t="shared" si="106"/>
        <v>23316.44246149054</v>
      </c>
      <c r="Y1234" s="3">
        <f>VLOOKUP(J1234,[1]BD!$J$2:$W$2575,14,FALSE)</f>
        <v>25000.000000000007</v>
      </c>
      <c r="Z1234" s="3">
        <f t="shared" si="107"/>
        <v>1683.5575385094671</v>
      </c>
      <c r="AA1234" s="17">
        <f>VLOOKUP(J1234,Budget!$J$2:$AB$2575,19,FALSE)</f>
        <v>10416.66666666667</v>
      </c>
      <c r="AB1234" s="17">
        <f>VLOOKUP(J1234,Budget!$J$2:$AB$2575,5,FALSE)</f>
        <v>2083.3333333333339</v>
      </c>
    </row>
    <row r="1235" spans="1:28" x14ac:dyDescent="0.2">
      <c r="A1235" t="s">
        <v>1917</v>
      </c>
      <c r="B1235" t="s">
        <v>1918</v>
      </c>
      <c r="C1235" t="s">
        <v>1418</v>
      </c>
      <c r="D1235" t="s">
        <v>1593</v>
      </c>
      <c r="E1235" t="s">
        <v>1819</v>
      </c>
      <c r="F1235" t="s">
        <v>1820</v>
      </c>
      <c r="G1235" t="s">
        <v>1935</v>
      </c>
      <c r="H1235" t="s">
        <v>1936</v>
      </c>
      <c r="I1235" t="s">
        <v>175</v>
      </c>
      <c r="J1235" t="s">
        <v>1937</v>
      </c>
      <c r="K1235" s="3">
        <v>3556.0413586271643</v>
      </c>
      <c r="L1235" s="3">
        <v>3893.8524808018965</v>
      </c>
      <c r="M1235" s="3">
        <v>528.03345912927534</v>
      </c>
      <c r="N1235" s="3">
        <v>3749.5552832876292</v>
      </c>
      <c r="O1235" s="3">
        <v>2931.8706454614912</v>
      </c>
      <c r="P1235" s="9">
        <f t="shared" si="105"/>
        <v>2931.8706454614912</v>
      </c>
      <c r="Q1235" s="9">
        <f t="shared" si="104"/>
        <v>2931.8706454614912</v>
      </c>
      <c r="R1235" s="9">
        <f t="shared" si="104"/>
        <v>2931.8706454614912</v>
      </c>
      <c r="S1235" s="9">
        <f t="shared" si="104"/>
        <v>2931.8706454614912</v>
      </c>
      <c r="T1235" s="9">
        <f t="shared" si="104"/>
        <v>2931.8706454614912</v>
      </c>
      <c r="U1235" s="9">
        <f t="shared" si="104"/>
        <v>2931.8706454614912</v>
      </c>
      <c r="V1235" s="9">
        <f t="shared" si="104"/>
        <v>2931.8706454614912</v>
      </c>
      <c r="W1235" s="3">
        <f t="shared" si="108"/>
        <v>14659.353227307456</v>
      </c>
      <c r="X1235" s="3">
        <f t="shared" si="106"/>
        <v>35182.447745537895</v>
      </c>
      <c r="Y1235" s="3">
        <f>VLOOKUP(J1235,[1]BD!$J$2:$W$2575,14,FALSE)</f>
        <v>63840</v>
      </c>
      <c r="Z1235" s="3">
        <f t="shared" si="107"/>
        <v>28657.552254462105</v>
      </c>
      <c r="AA1235" s="17">
        <f>VLOOKUP(J1235,Budget!$J$2:$AB$2575,19,FALSE)</f>
        <v>26600</v>
      </c>
      <c r="AB1235" s="17">
        <f>VLOOKUP(J1235,Budget!$J$2:$AB$2575,5,FALSE)</f>
        <v>5320</v>
      </c>
    </row>
    <row r="1236" spans="1:28" x14ac:dyDescent="0.2">
      <c r="A1236" t="s">
        <v>1917</v>
      </c>
      <c r="B1236" t="s">
        <v>1918</v>
      </c>
      <c r="C1236" t="s">
        <v>1418</v>
      </c>
      <c r="D1236" t="s">
        <v>1593</v>
      </c>
      <c r="E1236" t="s">
        <v>1819</v>
      </c>
      <c r="F1236" t="s">
        <v>1820</v>
      </c>
      <c r="G1236" t="s">
        <v>1938</v>
      </c>
      <c r="H1236" t="s">
        <v>1939</v>
      </c>
      <c r="I1236" t="s">
        <v>175</v>
      </c>
      <c r="J1236" t="s">
        <v>1940</v>
      </c>
      <c r="K1236" s="3">
        <v>28030.269530047244</v>
      </c>
      <c r="L1236" s="3">
        <v>39153.529388520226</v>
      </c>
      <c r="M1236" s="3">
        <v>17813.199092514042</v>
      </c>
      <c r="N1236" s="3">
        <v>6479.4717956636196</v>
      </c>
      <c r="O1236" s="3">
        <v>22869.117451686281</v>
      </c>
      <c r="P1236" s="9">
        <f t="shared" si="105"/>
        <v>22869.117451686281</v>
      </c>
      <c r="Q1236" s="9">
        <f t="shared" si="104"/>
        <v>22869.117451686281</v>
      </c>
      <c r="R1236" s="9">
        <f t="shared" si="104"/>
        <v>22869.117451686281</v>
      </c>
      <c r="S1236" s="9">
        <f t="shared" si="104"/>
        <v>22869.117451686281</v>
      </c>
      <c r="T1236" s="9">
        <f t="shared" si="104"/>
        <v>22869.117451686281</v>
      </c>
      <c r="U1236" s="9">
        <f t="shared" si="104"/>
        <v>22869.117451686281</v>
      </c>
      <c r="V1236" s="9">
        <f t="shared" si="104"/>
        <v>22869.117451686281</v>
      </c>
      <c r="W1236" s="3">
        <f t="shared" si="108"/>
        <v>114345.58725843141</v>
      </c>
      <c r="X1236" s="3">
        <f t="shared" si="106"/>
        <v>274429.40942023543</v>
      </c>
      <c r="Y1236" s="3">
        <f>VLOOKUP(J1236,[1]BD!$J$2:$W$2575,14,FALSE)</f>
        <v>264000</v>
      </c>
      <c r="Z1236" s="3">
        <f t="shared" si="107"/>
        <v>-10429.409420235432</v>
      </c>
      <c r="AA1236" s="17">
        <f>VLOOKUP(J1236,Budget!$J$2:$AB$2575,19,FALSE)</f>
        <v>110000</v>
      </c>
      <c r="AB1236" s="17">
        <f>VLOOKUP(J1236,Budget!$J$2:$AB$2575,5,FALSE)</f>
        <v>22000</v>
      </c>
    </row>
    <row r="1237" spans="1:28" x14ac:dyDescent="0.2">
      <c r="A1237" t="s">
        <v>1917</v>
      </c>
      <c r="B1237" t="s">
        <v>1918</v>
      </c>
      <c r="C1237" t="s">
        <v>1418</v>
      </c>
      <c r="D1237" t="s">
        <v>1593</v>
      </c>
      <c r="E1237" t="s">
        <v>1819</v>
      </c>
      <c r="F1237" t="s">
        <v>1820</v>
      </c>
      <c r="G1237" t="s">
        <v>1941</v>
      </c>
      <c r="H1237" t="s">
        <v>1942</v>
      </c>
      <c r="I1237" t="s">
        <v>1868</v>
      </c>
      <c r="J1237" t="s">
        <v>1943</v>
      </c>
      <c r="K1237" s="3">
        <v>17903.761092850076</v>
      </c>
      <c r="L1237" s="3">
        <v>3373.8803500262406</v>
      </c>
      <c r="M1237" s="3">
        <v>2452.0667045806599</v>
      </c>
      <c r="N1237" s="3">
        <v>339.94644991210697</v>
      </c>
      <c r="O1237" s="3">
        <v>6017.4136493422702</v>
      </c>
      <c r="P1237" s="9">
        <f t="shared" si="105"/>
        <v>6017.4136493422702</v>
      </c>
      <c r="Q1237" s="9">
        <f t="shared" si="104"/>
        <v>6017.4136493422702</v>
      </c>
      <c r="R1237" s="9">
        <f t="shared" si="104"/>
        <v>6017.4136493422702</v>
      </c>
      <c r="S1237" s="9">
        <f t="shared" si="104"/>
        <v>6017.4136493422702</v>
      </c>
      <c r="T1237" s="9">
        <f t="shared" si="104"/>
        <v>6017.4136493422702</v>
      </c>
      <c r="U1237" s="9">
        <f t="shared" si="104"/>
        <v>6017.4136493422702</v>
      </c>
      <c r="V1237" s="9">
        <f t="shared" si="104"/>
        <v>6017.4136493422702</v>
      </c>
      <c r="W1237" s="3">
        <f t="shared" si="108"/>
        <v>30087.068246711351</v>
      </c>
      <c r="X1237" s="3">
        <f t="shared" si="106"/>
        <v>72208.963792107243</v>
      </c>
      <c r="Y1237" s="3">
        <f>VLOOKUP(J1237,[1]BD!$J$2:$W$2575,14,FALSE)</f>
        <v>144000</v>
      </c>
      <c r="Z1237" s="3">
        <f t="shared" si="107"/>
        <v>71791.036207892757</v>
      </c>
      <c r="AA1237" s="17">
        <f>VLOOKUP(J1237,Budget!$J$2:$AB$2575,19,FALSE)</f>
        <v>60000</v>
      </c>
      <c r="AB1237" s="17">
        <f>VLOOKUP(J1237,Budget!$J$2:$AB$2575,5,FALSE)</f>
        <v>12000</v>
      </c>
    </row>
    <row r="1238" spans="1:28" x14ac:dyDescent="0.2">
      <c r="A1238" t="s">
        <v>1917</v>
      </c>
      <c r="B1238" t="s">
        <v>1918</v>
      </c>
      <c r="C1238" t="s">
        <v>1418</v>
      </c>
      <c r="D1238" t="s">
        <v>1593</v>
      </c>
      <c r="E1238" t="s">
        <v>1671</v>
      </c>
      <c r="F1238" t="s">
        <v>1672</v>
      </c>
      <c r="G1238" t="s">
        <v>1935</v>
      </c>
      <c r="H1238" t="s">
        <v>1936</v>
      </c>
      <c r="I1238" t="s">
        <v>175</v>
      </c>
      <c r="J1238" t="s">
        <v>1944</v>
      </c>
      <c r="K1238" s="3">
        <v>5465.6721294348999</v>
      </c>
      <c r="L1238" s="3">
        <v>2581.0899611985014</v>
      </c>
      <c r="M1238" s="3">
        <v>4311.6618590823973</v>
      </c>
      <c r="N1238" s="3">
        <v>5778.1208223164167</v>
      </c>
      <c r="O1238" s="3">
        <v>4534.1361930080539</v>
      </c>
      <c r="P1238" s="9">
        <f t="shared" si="105"/>
        <v>4534.1361930080539</v>
      </c>
      <c r="Q1238" s="9">
        <f t="shared" si="104"/>
        <v>4534.1361930080539</v>
      </c>
      <c r="R1238" s="9">
        <f t="shared" si="104"/>
        <v>4534.1361930080539</v>
      </c>
      <c r="S1238" s="9">
        <f t="shared" si="104"/>
        <v>4534.1361930080539</v>
      </c>
      <c r="T1238" s="9">
        <f t="shared" si="104"/>
        <v>4534.1361930080539</v>
      </c>
      <c r="U1238" s="9">
        <f t="shared" si="104"/>
        <v>4534.1361930080539</v>
      </c>
      <c r="V1238" s="9">
        <f t="shared" si="104"/>
        <v>4534.1361930080539</v>
      </c>
      <c r="W1238" s="3">
        <f t="shared" si="108"/>
        <v>22670.680965040268</v>
      </c>
      <c r="X1238" s="3">
        <f t="shared" si="106"/>
        <v>54409.634316096643</v>
      </c>
      <c r="Y1238" s="3">
        <f>VLOOKUP(J1238,[1]BD!$J$2:$W$2575,14,FALSE)</f>
        <v>38400</v>
      </c>
      <c r="Z1238" s="3">
        <f t="shared" si="107"/>
        <v>-16009.634316096643</v>
      </c>
      <c r="AA1238" s="17">
        <f>VLOOKUP(J1238,Budget!$J$2:$AB$2575,19,FALSE)</f>
        <v>16000</v>
      </c>
      <c r="AB1238" s="17">
        <f>VLOOKUP(J1238,Budget!$J$2:$AB$2575,5,FALSE)</f>
        <v>3200</v>
      </c>
    </row>
    <row r="1239" spans="1:28" x14ac:dyDescent="0.2">
      <c r="A1239" t="s">
        <v>1917</v>
      </c>
      <c r="B1239" t="s">
        <v>1918</v>
      </c>
      <c r="C1239" t="s">
        <v>1418</v>
      </c>
      <c r="D1239" t="s">
        <v>1593</v>
      </c>
      <c r="E1239" t="s">
        <v>1671</v>
      </c>
      <c r="F1239" t="s">
        <v>1672</v>
      </c>
      <c r="G1239" t="s">
        <v>1938</v>
      </c>
      <c r="H1239" t="s">
        <v>1939</v>
      </c>
      <c r="I1239" t="s">
        <v>175</v>
      </c>
      <c r="J1239" t="s">
        <v>1945</v>
      </c>
      <c r="K1239" s="3">
        <v>6066.07638054374</v>
      </c>
      <c r="L1239" s="3">
        <v>12168.14997139675</v>
      </c>
      <c r="M1239" s="3">
        <v>3182.7144540363383</v>
      </c>
      <c r="N1239" s="3">
        <v>16696.551244521692</v>
      </c>
      <c r="O1239" s="3">
        <v>9528.3730126246301</v>
      </c>
      <c r="P1239" s="9">
        <f t="shared" si="105"/>
        <v>9528.3730126246301</v>
      </c>
      <c r="Q1239" s="9">
        <f t="shared" si="104"/>
        <v>9528.3730126246301</v>
      </c>
      <c r="R1239" s="9">
        <f t="shared" si="104"/>
        <v>9528.3730126246301</v>
      </c>
      <c r="S1239" s="9">
        <f t="shared" si="104"/>
        <v>9528.3730126246301</v>
      </c>
      <c r="T1239" s="9">
        <f t="shared" si="104"/>
        <v>9528.3730126246301</v>
      </c>
      <c r="U1239" s="9">
        <f t="shared" si="104"/>
        <v>9528.3730126246301</v>
      </c>
      <c r="V1239" s="9">
        <f t="shared" si="104"/>
        <v>9528.3730126246301</v>
      </c>
      <c r="W1239" s="3">
        <f t="shared" si="108"/>
        <v>47641.86506312315</v>
      </c>
      <c r="X1239" s="3">
        <f t="shared" si="106"/>
        <v>114340.47615149553</v>
      </c>
      <c r="Y1239" s="3">
        <f>VLOOKUP(J1239,[1]BD!$J$2:$W$2575,14,FALSE)</f>
        <v>168000</v>
      </c>
      <c r="Z1239" s="3">
        <f t="shared" si="107"/>
        <v>53659.523848504468</v>
      </c>
      <c r="AA1239" s="17">
        <f>VLOOKUP(J1239,Budget!$J$2:$AB$2575,19,FALSE)</f>
        <v>70000</v>
      </c>
      <c r="AB1239" s="17">
        <f>VLOOKUP(J1239,Budget!$J$2:$AB$2575,5,FALSE)</f>
        <v>14000</v>
      </c>
    </row>
    <row r="1240" spans="1:28" x14ac:dyDescent="0.2">
      <c r="A1240" t="s">
        <v>1917</v>
      </c>
      <c r="B1240" t="s">
        <v>1918</v>
      </c>
      <c r="C1240" t="s">
        <v>1418</v>
      </c>
      <c r="D1240" t="s">
        <v>1593</v>
      </c>
      <c r="E1240" t="s">
        <v>1671</v>
      </c>
      <c r="F1240" t="s">
        <v>1672</v>
      </c>
      <c r="G1240" t="s">
        <v>1941</v>
      </c>
      <c r="H1240" t="s">
        <v>1942</v>
      </c>
      <c r="I1240" t="s">
        <v>1868</v>
      </c>
      <c r="J1240" t="s">
        <v>1946</v>
      </c>
      <c r="K1240" s="3">
        <v>5278.688928590439</v>
      </c>
      <c r="L1240" s="3">
        <v>11499.392020050067</v>
      </c>
      <c r="M1240" s="3">
        <v>9866.7171405109057</v>
      </c>
      <c r="N1240" s="3">
        <v>8010.0082732819073</v>
      </c>
      <c r="O1240" s="3">
        <v>8663.7015906083288</v>
      </c>
      <c r="P1240" s="9">
        <f t="shared" si="105"/>
        <v>8663.7015906083288</v>
      </c>
      <c r="Q1240" s="9">
        <f t="shared" si="104"/>
        <v>8663.7015906083288</v>
      </c>
      <c r="R1240" s="9">
        <f t="shared" si="104"/>
        <v>8663.7015906083288</v>
      </c>
      <c r="S1240" s="9">
        <f t="shared" si="104"/>
        <v>8663.7015906083288</v>
      </c>
      <c r="T1240" s="9">
        <f t="shared" si="104"/>
        <v>8663.7015906083288</v>
      </c>
      <c r="U1240" s="9">
        <f t="shared" si="104"/>
        <v>8663.7015906083288</v>
      </c>
      <c r="V1240" s="9">
        <f t="shared" si="104"/>
        <v>8663.7015906083288</v>
      </c>
      <c r="W1240" s="3">
        <f t="shared" si="108"/>
        <v>43318.507953041641</v>
      </c>
      <c r="X1240" s="3">
        <f t="shared" si="106"/>
        <v>103964.41908729992</v>
      </c>
      <c r="Y1240" s="3">
        <f>VLOOKUP(J1240,[1]BD!$J$2:$W$2575,14,FALSE)</f>
        <v>168000</v>
      </c>
      <c r="Z1240" s="3">
        <f t="shared" si="107"/>
        <v>64035.580912700083</v>
      </c>
      <c r="AA1240" s="17">
        <f>VLOOKUP(J1240,Budget!$J$2:$AB$2575,19,FALSE)</f>
        <v>70000</v>
      </c>
      <c r="AB1240" s="17">
        <f>VLOOKUP(J1240,Budget!$J$2:$AB$2575,5,FALSE)</f>
        <v>14000</v>
      </c>
    </row>
    <row r="1241" spans="1:28" x14ac:dyDescent="0.2">
      <c r="A1241" t="s">
        <v>1917</v>
      </c>
      <c r="B1241" t="s">
        <v>1918</v>
      </c>
      <c r="C1241" t="s">
        <v>1418</v>
      </c>
      <c r="D1241" t="s">
        <v>1593</v>
      </c>
      <c r="E1241" t="s">
        <v>1696</v>
      </c>
      <c r="F1241" t="s">
        <v>1697</v>
      </c>
      <c r="G1241" t="s">
        <v>1935</v>
      </c>
      <c r="H1241" t="s">
        <v>1936</v>
      </c>
      <c r="I1241" t="s">
        <v>175</v>
      </c>
      <c r="J1241" t="s">
        <v>1947</v>
      </c>
      <c r="K1241" s="3">
        <v>468639.80695528892</v>
      </c>
      <c r="L1241" s="3">
        <v>151111.81655853713</v>
      </c>
      <c r="M1241" s="3">
        <v>190205.81372362157</v>
      </c>
      <c r="N1241" s="3">
        <v>391766.36882030114</v>
      </c>
      <c r="O1241" s="3">
        <v>300430.95151443721</v>
      </c>
      <c r="P1241" s="9">
        <f t="shared" si="105"/>
        <v>300430.95151443721</v>
      </c>
      <c r="Q1241" s="9">
        <f t="shared" si="104"/>
        <v>300430.95151443721</v>
      </c>
      <c r="R1241" s="9">
        <f t="shared" si="104"/>
        <v>300430.95151443721</v>
      </c>
      <c r="S1241" s="9">
        <f t="shared" si="104"/>
        <v>300430.95151443721</v>
      </c>
      <c r="T1241" s="9">
        <f t="shared" si="104"/>
        <v>300430.95151443721</v>
      </c>
      <c r="U1241" s="9">
        <f t="shared" si="104"/>
        <v>300430.95151443721</v>
      </c>
      <c r="V1241" s="9">
        <f t="shared" si="104"/>
        <v>300430.95151443721</v>
      </c>
      <c r="W1241" s="3">
        <f t="shared" si="108"/>
        <v>1502154.7575721862</v>
      </c>
      <c r="X1241" s="3">
        <f t="shared" si="106"/>
        <v>3605171.4181732475</v>
      </c>
      <c r="Y1241" s="3">
        <f>VLOOKUP(J1241,[1]BD!$J$2:$W$2575,14,FALSE)</f>
        <v>3218771.5050301813</v>
      </c>
      <c r="Z1241" s="3">
        <f t="shared" si="107"/>
        <v>-386399.91314306622</v>
      </c>
      <c r="AA1241" s="17">
        <f>VLOOKUP(J1241,Budget!$J$2:$AB$2575,19,FALSE)</f>
        <v>1336001.8762575453</v>
      </c>
      <c r="AB1241" s="17">
        <f>VLOOKUP(J1241,Budget!$J$2:$AB$2575,5,FALSE)</f>
        <v>265654.5</v>
      </c>
    </row>
    <row r="1242" spans="1:28" x14ac:dyDescent="0.2">
      <c r="A1242" t="s">
        <v>1917</v>
      </c>
      <c r="B1242" t="s">
        <v>1918</v>
      </c>
      <c r="C1242" t="s">
        <v>1418</v>
      </c>
      <c r="D1242" t="s">
        <v>1593</v>
      </c>
      <c r="E1242" t="s">
        <v>1696</v>
      </c>
      <c r="F1242" t="s">
        <v>1697</v>
      </c>
      <c r="G1242" t="s">
        <v>1948</v>
      </c>
      <c r="H1242" t="s">
        <v>1949</v>
      </c>
      <c r="I1242" t="s">
        <v>175</v>
      </c>
      <c r="J1242" t="s">
        <v>1950</v>
      </c>
      <c r="K1242" s="3">
        <v>27503.360602057925</v>
      </c>
      <c r="L1242" s="3">
        <v>51643.780517658844</v>
      </c>
      <c r="M1242" s="3">
        <v>64307.971722894799</v>
      </c>
      <c r="N1242" s="3">
        <v>18528.902796816386</v>
      </c>
      <c r="O1242" s="3">
        <v>40496.003909856983</v>
      </c>
      <c r="P1242" s="9">
        <f t="shared" si="105"/>
        <v>40496.003909856983</v>
      </c>
      <c r="Q1242" s="9">
        <f t="shared" si="104"/>
        <v>40496.003909856983</v>
      </c>
      <c r="R1242" s="9">
        <f t="shared" ref="Q1242:V1284" si="109">SUM($K1242:$O1242)/5</f>
        <v>40496.003909856983</v>
      </c>
      <c r="S1242" s="9">
        <f t="shared" si="109"/>
        <v>40496.003909856983</v>
      </c>
      <c r="T1242" s="9">
        <f t="shared" si="109"/>
        <v>40496.003909856983</v>
      </c>
      <c r="U1242" s="9">
        <f t="shared" si="109"/>
        <v>40496.003909856983</v>
      </c>
      <c r="V1242" s="9">
        <f t="shared" si="109"/>
        <v>40496.003909856983</v>
      </c>
      <c r="W1242" s="3">
        <f t="shared" si="108"/>
        <v>202480.01954928492</v>
      </c>
      <c r="X1242" s="3">
        <f t="shared" si="106"/>
        <v>485952.04691828392</v>
      </c>
      <c r="Y1242" s="3">
        <f>VLOOKUP(J1242,[1]BD!$J$2:$W$2575,14,FALSE)</f>
        <v>815580</v>
      </c>
      <c r="Z1242" s="3">
        <f t="shared" si="107"/>
        <v>329627.95308171608</v>
      </c>
      <c r="AA1242" s="17">
        <f>VLOOKUP(J1242,Budget!$J$2:$AB$2575,19,FALSE)</f>
        <v>450145</v>
      </c>
      <c r="AB1242" s="17">
        <f>VLOOKUP(J1242,Budget!$J$2:$AB$2575,5,FALSE)</f>
        <v>52205.000000000007</v>
      </c>
    </row>
    <row r="1243" spans="1:28" x14ac:dyDescent="0.2">
      <c r="A1243" t="s">
        <v>1917</v>
      </c>
      <c r="B1243" t="s">
        <v>1918</v>
      </c>
      <c r="C1243" t="s">
        <v>1418</v>
      </c>
      <c r="D1243" t="s">
        <v>1593</v>
      </c>
      <c r="E1243" t="s">
        <v>1696</v>
      </c>
      <c r="F1243" t="s">
        <v>1697</v>
      </c>
      <c r="G1243" t="s">
        <v>1873</v>
      </c>
      <c r="H1243" t="s">
        <v>1874</v>
      </c>
      <c r="I1243" t="s">
        <v>1868</v>
      </c>
      <c r="J1243" t="s">
        <v>1951</v>
      </c>
      <c r="K1243" s="3">
        <v>19188.229819209137</v>
      </c>
      <c r="L1243" s="3">
        <v>1041.5744133995788</v>
      </c>
      <c r="M1243" s="3">
        <v>10805.146284622913</v>
      </c>
      <c r="N1243" s="3">
        <v>11445.982501625289</v>
      </c>
      <c r="O1243" s="3">
        <v>10620.233254714229</v>
      </c>
      <c r="P1243" s="9">
        <f t="shared" si="105"/>
        <v>10620.233254714229</v>
      </c>
      <c r="Q1243" s="9">
        <f t="shared" si="109"/>
        <v>10620.233254714229</v>
      </c>
      <c r="R1243" s="9">
        <f t="shared" si="109"/>
        <v>10620.233254714229</v>
      </c>
      <c r="S1243" s="9">
        <f t="shared" si="109"/>
        <v>10620.233254714229</v>
      </c>
      <c r="T1243" s="9">
        <f t="shared" si="109"/>
        <v>10620.233254714229</v>
      </c>
      <c r="U1243" s="9">
        <f t="shared" si="109"/>
        <v>10620.233254714229</v>
      </c>
      <c r="V1243" s="9">
        <f t="shared" si="109"/>
        <v>10620.233254714229</v>
      </c>
      <c r="W1243" s="3">
        <f t="shared" si="108"/>
        <v>53101.166273571143</v>
      </c>
      <c r="X1243" s="3">
        <f t="shared" si="106"/>
        <v>127442.79905657074</v>
      </c>
      <c r="Y1243" s="3">
        <f>VLOOKUP(J1243,[1]BD!$J$2:$W$2575,14,FALSE)</f>
        <v>144000</v>
      </c>
      <c r="Z1243" s="3">
        <f t="shared" si="107"/>
        <v>16557.200943429256</v>
      </c>
      <c r="AA1243" s="17">
        <f>VLOOKUP(J1243,Budget!$J$2:$AB$2575,19,FALSE)</f>
        <v>60000</v>
      </c>
      <c r="AB1243" s="17">
        <f>VLOOKUP(J1243,Budget!$J$2:$AB$2575,5,FALSE)</f>
        <v>12000</v>
      </c>
    </row>
    <row r="1244" spans="1:28" x14ac:dyDescent="0.2">
      <c r="A1244" t="s">
        <v>1917</v>
      </c>
      <c r="B1244" t="s">
        <v>1918</v>
      </c>
      <c r="C1244" t="s">
        <v>1418</v>
      </c>
      <c r="D1244" t="s">
        <v>1593</v>
      </c>
      <c r="E1244" t="s">
        <v>1696</v>
      </c>
      <c r="F1244" t="s">
        <v>1697</v>
      </c>
      <c r="G1244" t="s">
        <v>1941</v>
      </c>
      <c r="H1244" t="s">
        <v>1942</v>
      </c>
      <c r="I1244" t="s">
        <v>1868</v>
      </c>
      <c r="J1244" t="s">
        <v>1952</v>
      </c>
      <c r="K1244" s="3">
        <v>8886.526298733299</v>
      </c>
      <c r="L1244" s="3">
        <v>2059.8433273165815</v>
      </c>
      <c r="M1244" s="3">
        <v>6975.7969666444969</v>
      </c>
      <c r="N1244" s="3">
        <v>4108.8773658454093</v>
      </c>
      <c r="O1244" s="3">
        <v>5507.7609896349459</v>
      </c>
      <c r="P1244" s="9">
        <f t="shared" si="105"/>
        <v>5507.7609896349459</v>
      </c>
      <c r="Q1244" s="9">
        <f t="shared" si="109"/>
        <v>5507.7609896349459</v>
      </c>
      <c r="R1244" s="9">
        <f t="shared" si="109"/>
        <v>5507.7609896349459</v>
      </c>
      <c r="S1244" s="9">
        <f t="shared" si="109"/>
        <v>5507.7609896349459</v>
      </c>
      <c r="T1244" s="9">
        <f t="shared" si="109"/>
        <v>5507.7609896349459</v>
      </c>
      <c r="U1244" s="9">
        <f t="shared" si="109"/>
        <v>5507.7609896349459</v>
      </c>
      <c r="V1244" s="9">
        <f t="shared" si="109"/>
        <v>5507.7609896349459</v>
      </c>
      <c r="W1244" s="3">
        <f t="shared" si="108"/>
        <v>27538.804948174729</v>
      </c>
      <c r="X1244" s="3">
        <f t="shared" si="106"/>
        <v>66093.13187561935</v>
      </c>
      <c r="Y1244" s="3">
        <f>VLOOKUP(J1244,[1]BD!$J$2:$W$2575,14,FALSE)</f>
        <v>120000</v>
      </c>
      <c r="Z1244" s="3">
        <f t="shared" si="107"/>
        <v>53906.86812438065</v>
      </c>
      <c r="AA1244" s="17">
        <f>VLOOKUP(J1244,Budget!$J$2:$AB$2575,19,FALSE)</f>
        <v>50000</v>
      </c>
      <c r="AB1244" s="17">
        <f>VLOOKUP(J1244,Budget!$J$2:$AB$2575,5,FALSE)</f>
        <v>10000</v>
      </c>
    </row>
    <row r="1245" spans="1:28" x14ac:dyDescent="0.2">
      <c r="A1245" t="s">
        <v>1917</v>
      </c>
      <c r="B1245" t="s">
        <v>1918</v>
      </c>
      <c r="C1245" t="s">
        <v>1418</v>
      </c>
      <c r="D1245" t="s">
        <v>1593</v>
      </c>
      <c r="E1245" t="s">
        <v>1724</v>
      </c>
      <c r="F1245" t="s">
        <v>1725</v>
      </c>
      <c r="G1245" t="s">
        <v>1935</v>
      </c>
      <c r="H1245" t="s">
        <v>1936</v>
      </c>
      <c r="I1245" t="s">
        <v>175</v>
      </c>
      <c r="J1245" t="s">
        <v>1953</v>
      </c>
      <c r="K1245" s="3">
        <v>4814.4371553487736</v>
      </c>
      <c r="L1245" s="3">
        <v>10066.087118249314</v>
      </c>
      <c r="M1245" s="3">
        <v>20394.169838616184</v>
      </c>
      <c r="N1245" s="3">
        <v>2351.6681099207799</v>
      </c>
      <c r="O1245" s="3">
        <v>9406.5905555337631</v>
      </c>
      <c r="P1245" s="9">
        <f t="shared" si="105"/>
        <v>9406.5905555337631</v>
      </c>
      <c r="Q1245" s="9">
        <f t="shared" si="109"/>
        <v>9406.5905555337631</v>
      </c>
      <c r="R1245" s="9">
        <f t="shared" si="109"/>
        <v>9406.5905555337631</v>
      </c>
      <c r="S1245" s="9">
        <f t="shared" si="109"/>
        <v>9406.5905555337631</v>
      </c>
      <c r="T1245" s="9">
        <f t="shared" si="109"/>
        <v>9406.5905555337631</v>
      </c>
      <c r="U1245" s="9">
        <f t="shared" si="109"/>
        <v>9406.5905555337631</v>
      </c>
      <c r="V1245" s="9">
        <f t="shared" si="109"/>
        <v>9406.5905555337631</v>
      </c>
      <c r="W1245" s="3">
        <f t="shared" si="108"/>
        <v>47032.952777668819</v>
      </c>
      <c r="X1245" s="3">
        <f t="shared" si="106"/>
        <v>112879.08666640519</v>
      </c>
      <c r="Y1245" s="3">
        <f>VLOOKUP(J1245,[1]BD!$J$2:$W$2575,14,FALSE)</f>
        <v>150000</v>
      </c>
      <c r="Z1245" s="3">
        <f t="shared" si="107"/>
        <v>37120.913333594814</v>
      </c>
      <c r="AA1245" s="17">
        <f>VLOOKUP(J1245,Budget!$J$2:$AB$2575,19,FALSE)</f>
        <v>62500</v>
      </c>
      <c r="AB1245" s="17">
        <f>VLOOKUP(J1245,Budget!$J$2:$AB$2575,5,FALSE)</f>
        <v>12500</v>
      </c>
    </row>
    <row r="1246" spans="1:28" x14ac:dyDescent="0.2">
      <c r="A1246" t="s">
        <v>1917</v>
      </c>
      <c r="B1246" t="s">
        <v>1918</v>
      </c>
      <c r="C1246" t="s">
        <v>1418</v>
      </c>
      <c r="D1246" t="s">
        <v>1593</v>
      </c>
      <c r="E1246" t="s">
        <v>1724</v>
      </c>
      <c r="F1246" t="s">
        <v>1725</v>
      </c>
      <c r="G1246" t="s">
        <v>1941</v>
      </c>
      <c r="H1246" t="s">
        <v>1942</v>
      </c>
      <c r="I1246" t="s">
        <v>1868</v>
      </c>
      <c r="J1246" t="s">
        <v>1954</v>
      </c>
      <c r="K1246" s="3">
        <v>1033.74165067954</v>
      </c>
      <c r="L1246" s="3">
        <v>7309.0857969609533</v>
      </c>
      <c r="M1246" s="3">
        <v>6844.0775270559816</v>
      </c>
      <c r="N1246" s="3">
        <v>7034.5800731594391</v>
      </c>
      <c r="O1246" s="3">
        <v>5555.3712619639782</v>
      </c>
      <c r="P1246" s="9">
        <f t="shared" si="105"/>
        <v>5555.3712619639782</v>
      </c>
      <c r="Q1246" s="9">
        <f t="shared" si="109"/>
        <v>5555.3712619639782</v>
      </c>
      <c r="R1246" s="9">
        <f t="shared" si="109"/>
        <v>5555.3712619639782</v>
      </c>
      <c r="S1246" s="9">
        <f t="shared" si="109"/>
        <v>5555.3712619639782</v>
      </c>
      <c r="T1246" s="9">
        <f t="shared" si="109"/>
        <v>5555.3712619639782</v>
      </c>
      <c r="U1246" s="9">
        <f t="shared" si="109"/>
        <v>5555.3712619639782</v>
      </c>
      <c r="V1246" s="9">
        <f t="shared" si="109"/>
        <v>5555.3712619639782</v>
      </c>
      <c r="W1246" s="3">
        <f t="shared" si="108"/>
        <v>27776.85630981989</v>
      </c>
      <c r="X1246" s="3">
        <f t="shared" si="106"/>
        <v>66664.455143567742</v>
      </c>
      <c r="Y1246" s="3">
        <f>VLOOKUP(J1246,[1]BD!$J$2:$W$2575,14,FALSE)</f>
        <v>72000</v>
      </c>
      <c r="Z1246" s="3">
        <f t="shared" si="107"/>
        <v>5335.5448564322578</v>
      </c>
      <c r="AA1246" s="17">
        <f>VLOOKUP(J1246,Budget!$J$2:$AB$2575,19,FALSE)</f>
        <v>30000</v>
      </c>
      <c r="AB1246" s="17">
        <f>VLOOKUP(J1246,Budget!$J$2:$AB$2575,5,FALSE)</f>
        <v>6000</v>
      </c>
    </row>
    <row r="1247" spans="1:28" x14ac:dyDescent="0.2">
      <c r="A1247" t="s">
        <v>1955</v>
      </c>
      <c r="B1247" t="s">
        <v>1956</v>
      </c>
      <c r="C1247" t="s">
        <v>1418</v>
      </c>
      <c r="D1247" t="s">
        <v>1957</v>
      </c>
      <c r="E1247" t="s">
        <v>956</v>
      </c>
      <c r="F1247" t="s">
        <v>957</v>
      </c>
      <c r="G1247" t="s">
        <v>15</v>
      </c>
      <c r="H1247" t="s">
        <v>16</v>
      </c>
      <c r="I1247" t="s">
        <v>17</v>
      </c>
      <c r="J1247" t="s">
        <v>1958</v>
      </c>
      <c r="K1247" s="3">
        <v>340997.54000000004</v>
      </c>
      <c r="L1247" s="3">
        <v>282555.86</v>
      </c>
      <c r="M1247" s="3">
        <v>282555.86</v>
      </c>
      <c r="N1247" s="3">
        <v>370313.78</v>
      </c>
      <c r="O1247" s="3">
        <v>319105.76</v>
      </c>
      <c r="P1247" s="9">
        <f t="shared" si="105"/>
        <v>319105.76</v>
      </c>
      <c r="Q1247" s="9">
        <f t="shared" si="109"/>
        <v>319105.76</v>
      </c>
      <c r="R1247" s="9">
        <f t="shared" si="109"/>
        <v>319105.76</v>
      </c>
      <c r="S1247" s="9">
        <f t="shared" si="109"/>
        <v>319105.76</v>
      </c>
      <c r="T1247" s="9">
        <f t="shared" si="109"/>
        <v>319105.76</v>
      </c>
      <c r="U1247" s="9">
        <f t="shared" si="109"/>
        <v>319105.76</v>
      </c>
      <c r="V1247" s="9">
        <f t="shared" si="109"/>
        <v>319105.76</v>
      </c>
      <c r="W1247" s="3">
        <f t="shared" si="108"/>
        <v>1595528.8</v>
      </c>
      <c r="X1247" s="3">
        <f t="shared" si="106"/>
        <v>3829269.1199999992</v>
      </c>
      <c r="Y1247" s="3">
        <f>VLOOKUP(J1247,[1]BD!$J$2:$W$2575,14,FALSE)</f>
        <v>3829145.64</v>
      </c>
      <c r="Z1247" s="3">
        <f t="shared" si="107"/>
        <v>-123.47999999905005</v>
      </c>
      <c r="AA1247" s="17">
        <f>VLOOKUP(J1247,Budget!$J$2:$AB$2575,19,FALSE)</f>
        <v>1569230.48</v>
      </c>
      <c r="AB1247" s="17">
        <f>VLOOKUP(J1247,Budget!$J$2:$AB$2575,5,FALSE)</f>
        <v>370313.78</v>
      </c>
    </row>
    <row r="1248" spans="1:28" x14ac:dyDescent="0.2">
      <c r="A1248" t="s">
        <v>1955</v>
      </c>
      <c r="B1248" t="s">
        <v>1956</v>
      </c>
      <c r="C1248" t="s">
        <v>1418</v>
      </c>
      <c r="D1248" t="s">
        <v>1957</v>
      </c>
      <c r="E1248" t="s">
        <v>956</v>
      </c>
      <c r="F1248" t="s">
        <v>957</v>
      </c>
      <c r="G1248" t="s">
        <v>19</v>
      </c>
      <c r="H1248" t="s">
        <v>20</v>
      </c>
      <c r="I1248" t="s">
        <v>21</v>
      </c>
      <c r="J1248" t="s">
        <v>1959</v>
      </c>
      <c r="K1248" s="3">
        <v>1090.6651052499267</v>
      </c>
      <c r="L1248" s="3">
        <v>1379.9641780522609</v>
      </c>
      <c r="M1248" s="3">
        <v>6202.4879638052544</v>
      </c>
      <c r="N1248" s="3">
        <v>1205.0191614496321</v>
      </c>
      <c r="O1248" s="3">
        <v>2469.5341021392687</v>
      </c>
      <c r="P1248" s="9">
        <f t="shared" si="105"/>
        <v>2469.5341021392687</v>
      </c>
      <c r="Q1248" s="9">
        <f t="shared" si="109"/>
        <v>2469.5341021392687</v>
      </c>
      <c r="R1248" s="9">
        <f t="shared" si="109"/>
        <v>2469.5341021392687</v>
      </c>
      <c r="S1248" s="9">
        <f t="shared" si="109"/>
        <v>2469.5341021392687</v>
      </c>
      <c r="T1248" s="9">
        <f t="shared" si="109"/>
        <v>2469.5341021392687</v>
      </c>
      <c r="U1248" s="9">
        <f t="shared" si="109"/>
        <v>2469.5341021392687</v>
      </c>
      <c r="V1248" s="9">
        <f t="shared" si="109"/>
        <v>2469.5341021392687</v>
      </c>
      <c r="W1248" s="3">
        <f t="shared" si="108"/>
        <v>12347.670510696344</v>
      </c>
      <c r="X1248" s="3">
        <f t="shared" si="106"/>
        <v>29634.409225671217</v>
      </c>
      <c r="Y1248" s="3">
        <f>VLOOKUP(J1248,[1]BD!$J$2:$W$2575,14,FALSE)</f>
        <v>24000</v>
      </c>
      <c r="Z1248" s="3">
        <f t="shared" si="107"/>
        <v>-5634.4092256712174</v>
      </c>
      <c r="AA1248" s="17">
        <f>VLOOKUP(J1248,Budget!$J$2:$AB$2575,19,FALSE)</f>
        <v>10800</v>
      </c>
      <c r="AB1248" s="17">
        <f>VLOOKUP(J1248,Budget!$J$2:$AB$2575,5,FALSE)</f>
        <v>1200</v>
      </c>
    </row>
    <row r="1249" spans="1:28" x14ac:dyDescent="0.2">
      <c r="A1249" t="s">
        <v>1955</v>
      </c>
      <c r="B1249" t="s">
        <v>1956</v>
      </c>
      <c r="C1249" t="s">
        <v>1418</v>
      </c>
      <c r="D1249" t="s">
        <v>1957</v>
      </c>
      <c r="E1249" t="s">
        <v>956</v>
      </c>
      <c r="F1249" t="s">
        <v>957</v>
      </c>
      <c r="G1249" t="s">
        <v>23</v>
      </c>
      <c r="H1249" t="s">
        <v>24</v>
      </c>
      <c r="I1249" t="s">
        <v>21</v>
      </c>
      <c r="J1249" t="s">
        <v>1960</v>
      </c>
      <c r="K1249" s="3">
        <v>737.30198122164734</v>
      </c>
      <c r="L1249" s="3">
        <v>1451.8784295255984</v>
      </c>
      <c r="M1249" s="3">
        <v>755.144130095592</v>
      </c>
      <c r="N1249" s="3">
        <v>828.93404908137109</v>
      </c>
      <c r="O1249" s="3">
        <v>943.31464748105225</v>
      </c>
      <c r="P1249" s="9">
        <f t="shared" si="105"/>
        <v>943.31464748105225</v>
      </c>
      <c r="Q1249" s="9">
        <f t="shared" si="109"/>
        <v>943.31464748105225</v>
      </c>
      <c r="R1249" s="9">
        <f t="shared" si="109"/>
        <v>943.31464748105225</v>
      </c>
      <c r="S1249" s="9">
        <f t="shared" si="109"/>
        <v>943.31464748105225</v>
      </c>
      <c r="T1249" s="9">
        <f t="shared" si="109"/>
        <v>943.31464748105225</v>
      </c>
      <c r="U1249" s="9">
        <f t="shared" si="109"/>
        <v>943.31464748105225</v>
      </c>
      <c r="V1249" s="9">
        <f t="shared" si="109"/>
        <v>943.31464748105225</v>
      </c>
      <c r="W1249" s="3">
        <f t="shared" si="108"/>
        <v>4716.5732374052614</v>
      </c>
      <c r="X1249" s="3">
        <f t="shared" si="106"/>
        <v>11319.775769772628</v>
      </c>
      <c r="Y1249" s="3">
        <f>VLOOKUP(J1249,[1]BD!$J$2:$W$2575,14,FALSE)</f>
        <v>19200</v>
      </c>
      <c r="Z1249" s="3">
        <f t="shared" si="107"/>
        <v>7880.2242302273717</v>
      </c>
      <c r="AA1249" s="17">
        <f>VLOOKUP(J1249,Budget!$J$2:$AB$2575,19,FALSE)</f>
        <v>8640</v>
      </c>
      <c r="AB1249" s="17">
        <f>VLOOKUP(J1249,Budget!$J$2:$AB$2575,5,FALSE)</f>
        <v>960</v>
      </c>
    </row>
    <row r="1250" spans="1:28" x14ac:dyDescent="0.2">
      <c r="A1250" t="s">
        <v>1955</v>
      </c>
      <c r="B1250" t="s">
        <v>1956</v>
      </c>
      <c r="C1250" t="s">
        <v>1418</v>
      </c>
      <c r="D1250" t="s">
        <v>1957</v>
      </c>
      <c r="E1250" t="s">
        <v>956</v>
      </c>
      <c r="F1250" t="s">
        <v>957</v>
      </c>
      <c r="G1250" t="s">
        <v>29</v>
      </c>
      <c r="H1250" t="s">
        <v>30</v>
      </c>
      <c r="I1250" t="s">
        <v>21</v>
      </c>
      <c r="J1250" t="s">
        <v>1961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9">
        <f t="shared" si="105"/>
        <v>0</v>
      </c>
      <c r="Q1250" s="9">
        <f t="shared" si="109"/>
        <v>0</v>
      </c>
      <c r="R1250" s="9">
        <f t="shared" si="109"/>
        <v>0</v>
      </c>
      <c r="S1250" s="9">
        <f t="shared" si="109"/>
        <v>0</v>
      </c>
      <c r="T1250" s="9">
        <f t="shared" si="109"/>
        <v>0</v>
      </c>
      <c r="U1250" s="9">
        <f t="shared" si="109"/>
        <v>0</v>
      </c>
      <c r="V1250" s="9">
        <f t="shared" si="109"/>
        <v>0</v>
      </c>
      <c r="W1250" s="3">
        <f t="shared" si="108"/>
        <v>0</v>
      </c>
      <c r="X1250" s="3">
        <f t="shared" si="106"/>
        <v>0</v>
      </c>
      <c r="Y1250" s="3">
        <f>VLOOKUP(J1250,[1]BD!$J$2:$W$2575,14,FALSE)</f>
        <v>16100</v>
      </c>
      <c r="Z1250" s="3">
        <f t="shared" si="107"/>
        <v>16100</v>
      </c>
      <c r="AA1250" s="17">
        <f>VLOOKUP(J1250,Budget!$J$2:$AB$2575,19,FALSE)</f>
        <v>0</v>
      </c>
      <c r="AB1250" s="17">
        <f>VLOOKUP(J1250,Budget!$J$2:$AB$2575,5,FALSE)</f>
        <v>0</v>
      </c>
    </row>
    <row r="1251" spans="1:28" x14ac:dyDescent="0.2">
      <c r="A1251" t="s">
        <v>1955</v>
      </c>
      <c r="B1251" t="s">
        <v>1956</v>
      </c>
      <c r="C1251" t="s">
        <v>1418</v>
      </c>
      <c r="D1251" t="s">
        <v>1957</v>
      </c>
      <c r="E1251" t="s">
        <v>956</v>
      </c>
      <c r="F1251" t="s">
        <v>957</v>
      </c>
      <c r="G1251" t="s">
        <v>32</v>
      </c>
      <c r="H1251" t="s">
        <v>33</v>
      </c>
      <c r="I1251" t="s">
        <v>21</v>
      </c>
      <c r="J1251" t="s">
        <v>1962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9">
        <f t="shared" si="105"/>
        <v>0</v>
      </c>
      <c r="Q1251" s="9">
        <f t="shared" si="109"/>
        <v>0</v>
      </c>
      <c r="R1251" s="9">
        <f t="shared" si="109"/>
        <v>0</v>
      </c>
      <c r="S1251" s="9">
        <f t="shared" si="109"/>
        <v>0</v>
      </c>
      <c r="T1251" s="9">
        <f t="shared" si="109"/>
        <v>0</v>
      </c>
      <c r="U1251" s="9">
        <f t="shared" si="109"/>
        <v>0</v>
      </c>
      <c r="V1251" s="9">
        <f t="shared" si="109"/>
        <v>0</v>
      </c>
      <c r="W1251" s="3">
        <f t="shared" si="108"/>
        <v>0</v>
      </c>
      <c r="X1251" s="3">
        <f t="shared" si="106"/>
        <v>0</v>
      </c>
      <c r="Y1251" s="3">
        <f>VLOOKUP(J1251,[1]BD!$J$2:$W$2575,14,FALSE)</f>
        <v>18000</v>
      </c>
      <c r="Z1251" s="3">
        <f t="shared" si="107"/>
        <v>18000</v>
      </c>
      <c r="AA1251" s="17">
        <f>VLOOKUP(J1251,Budget!$J$2:$AB$2575,19,FALSE)</f>
        <v>0</v>
      </c>
      <c r="AB1251" s="17">
        <f>VLOOKUP(J1251,Budget!$J$2:$AB$2575,5,FALSE)</f>
        <v>0</v>
      </c>
    </row>
    <row r="1252" spans="1:28" x14ac:dyDescent="0.2">
      <c r="A1252" t="s">
        <v>1955</v>
      </c>
      <c r="B1252" t="s">
        <v>1956</v>
      </c>
      <c r="C1252" t="s">
        <v>1418</v>
      </c>
      <c r="D1252" t="s">
        <v>1957</v>
      </c>
      <c r="E1252" t="s">
        <v>956</v>
      </c>
      <c r="F1252" t="s">
        <v>957</v>
      </c>
      <c r="G1252" t="s">
        <v>38</v>
      </c>
      <c r="H1252" t="s">
        <v>39</v>
      </c>
      <c r="I1252" t="s">
        <v>21</v>
      </c>
      <c r="J1252" t="s">
        <v>1963</v>
      </c>
      <c r="K1252" s="3">
        <v>1539.2859160463122</v>
      </c>
      <c r="L1252" s="3">
        <v>6602.2053993503523</v>
      </c>
      <c r="M1252" s="3">
        <v>401.21613596923913</v>
      </c>
      <c r="N1252" s="3">
        <v>1425.7487097036194</v>
      </c>
      <c r="O1252" s="3">
        <v>2492.1140402673809</v>
      </c>
      <c r="P1252" s="9">
        <f t="shared" si="105"/>
        <v>2492.1140402673809</v>
      </c>
      <c r="Q1252" s="9">
        <f t="shared" si="109"/>
        <v>2492.1140402673809</v>
      </c>
      <c r="R1252" s="9">
        <f t="shared" si="109"/>
        <v>2492.1140402673809</v>
      </c>
      <c r="S1252" s="9">
        <f t="shared" si="109"/>
        <v>2492.1140402673809</v>
      </c>
      <c r="T1252" s="9">
        <f t="shared" si="109"/>
        <v>2492.1140402673809</v>
      </c>
      <c r="U1252" s="9">
        <f t="shared" si="109"/>
        <v>2492.1140402673809</v>
      </c>
      <c r="V1252" s="9">
        <f t="shared" si="109"/>
        <v>2492.1140402673809</v>
      </c>
      <c r="W1252" s="3">
        <f t="shared" si="108"/>
        <v>12460.570201336905</v>
      </c>
      <c r="X1252" s="3">
        <f t="shared" si="106"/>
        <v>29905.368483208571</v>
      </c>
      <c r="Y1252" s="3">
        <f>VLOOKUP(J1252,[1]BD!$J$2:$W$2575,14,FALSE)</f>
        <v>51532.337023258362</v>
      </c>
      <c r="Z1252" s="3">
        <f t="shared" si="107"/>
        <v>21626.968540049791</v>
      </c>
      <c r="AA1252" s="17">
        <f>VLOOKUP(J1252,Budget!$J$2:$AB$2575,19,FALSE)</f>
        <v>21471.807093024319</v>
      </c>
      <c r="AB1252" s="17">
        <f>VLOOKUP(J1252,Budget!$J$2:$AB$2575,5,FALSE)</f>
        <v>4294.3614186048635</v>
      </c>
    </row>
    <row r="1253" spans="1:28" x14ac:dyDescent="0.2">
      <c r="A1253" t="s">
        <v>1955</v>
      </c>
      <c r="B1253" t="s">
        <v>1956</v>
      </c>
      <c r="C1253" t="s">
        <v>1418</v>
      </c>
      <c r="D1253" t="s">
        <v>1957</v>
      </c>
      <c r="E1253" t="s">
        <v>956</v>
      </c>
      <c r="F1253" t="s">
        <v>957</v>
      </c>
      <c r="G1253" t="s">
        <v>41</v>
      </c>
      <c r="H1253" t="s">
        <v>42</v>
      </c>
      <c r="I1253" t="s">
        <v>21</v>
      </c>
      <c r="J1253" t="s">
        <v>1964</v>
      </c>
      <c r="K1253" s="3">
        <v>2606.9099323926762</v>
      </c>
      <c r="L1253" s="3">
        <v>2784.7237177794068</v>
      </c>
      <c r="M1253" s="3">
        <v>4217.9235264382232</v>
      </c>
      <c r="N1253" s="3">
        <v>24.085774277271916</v>
      </c>
      <c r="O1253" s="3">
        <v>2408.4107377218943</v>
      </c>
      <c r="P1253" s="9">
        <f t="shared" si="105"/>
        <v>2408.4107377218943</v>
      </c>
      <c r="Q1253" s="9">
        <f t="shared" si="109"/>
        <v>2408.4107377218943</v>
      </c>
      <c r="R1253" s="9">
        <f t="shared" si="109"/>
        <v>2408.4107377218943</v>
      </c>
      <c r="S1253" s="9">
        <f t="shared" si="109"/>
        <v>2408.4107377218943</v>
      </c>
      <c r="T1253" s="9">
        <f t="shared" si="109"/>
        <v>2408.4107377218943</v>
      </c>
      <c r="U1253" s="9">
        <f t="shared" si="109"/>
        <v>2408.4107377218943</v>
      </c>
      <c r="V1253" s="9">
        <f t="shared" si="109"/>
        <v>2408.4107377218943</v>
      </c>
      <c r="W1253" s="3">
        <f t="shared" si="108"/>
        <v>12042.053688609471</v>
      </c>
      <c r="X1253" s="3">
        <f t="shared" si="106"/>
        <v>28900.928852662724</v>
      </c>
      <c r="Y1253" s="3">
        <f>VLOOKUP(J1253,[1]BD!$J$2:$W$2575,14,FALSE)</f>
        <v>37139</v>
      </c>
      <c r="Z1253" s="3">
        <f t="shared" si="107"/>
        <v>8238.0711473372758</v>
      </c>
      <c r="AA1253" s="17">
        <f>VLOOKUP(J1253,Budget!$J$2:$AB$2575,19,FALSE)</f>
        <v>15364</v>
      </c>
      <c r="AB1253" s="17">
        <f>VLOOKUP(J1253,Budget!$J$2:$AB$2575,5,FALSE)</f>
        <v>3053</v>
      </c>
    </row>
    <row r="1254" spans="1:28" x14ac:dyDescent="0.2">
      <c r="A1254" t="s">
        <v>1955</v>
      </c>
      <c r="B1254" t="s">
        <v>1956</v>
      </c>
      <c r="C1254" t="s">
        <v>1418</v>
      </c>
      <c r="D1254" t="s">
        <v>1957</v>
      </c>
      <c r="E1254" t="s">
        <v>956</v>
      </c>
      <c r="F1254" t="s">
        <v>957</v>
      </c>
      <c r="G1254" t="s">
        <v>44</v>
      </c>
      <c r="H1254" t="s">
        <v>45</v>
      </c>
      <c r="I1254" t="s">
        <v>21</v>
      </c>
      <c r="J1254" t="s">
        <v>1965</v>
      </c>
      <c r="K1254" s="3">
        <v>848.42078572507774</v>
      </c>
      <c r="L1254" s="3">
        <v>810.67823313135739</v>
      </c>
      <c r="M1254" s="3">
        <v>684.43729748478938</v>
      </c>
      <c r="N1254" s="3">
        <v>492.98208290872606</v>
      </c>
      <c r="O1254" s="3">
        <v>709.12959981248764</v>
      </c>
      <c r="P1254" s="9">
        <f t="shared" si="105"/>
        <v>709.12959981248764</v>
      </c>
      <c r="Q1254" s="9">
        <f t="shared" si="109"/>
        <v>709.12959981248764</v>
      </c>
      <c r="R1254" s="9">
        <f t="shared" si="109"/>
        <v>709.12959981248764</v>
      </c>
      <c r="S1254" s="9">
        <f t="shared" si="109"/>
        <v>709.12959981248764</v>
      </c>
      <c r="T1254" s="9">
        <f t="shared" si="109"/>
        <v>709.12959981248764</v>
      </c>
      <c r="U1254" s="9">
        <f t="shared" si="109"/>
        <v>709.12959981248764</v>
      </c>
      <c r="V1254" s="9">
        <f t="shared" si="109"/>
        <v>709.12959981248764</v>
      </c>
      <c r="W1254" s="3">
        <f t="shared" si="108"/>
        <v>3545.6479990624384</v>
      </c>
      <c r="X1254" s="3">
        <f t="shared" si="106"/>
        <v>8509.5551977498526</v>
      </c>
      <c r="Y1254" s="3">
        <f>VLOOKUP(J1254,[1]BD!$J$2:$W$2575,14,FALSE)</f>
        <v>8400</v>
      </c>
      <c r="Z1254" s="3">
        <f t="shared" si="107"/>
        <v>-109.5551977498526</v>
      </c>
      <c r="AA1254" s="17">
        <f>VLOOKUP(J1254,Budget!$J$2:$AB$2575,19,FALSE)</f>
        <v>3500</v>
      </c>
      <c r="AB1254" s="17">
        <f>VLOOKUP(J1254,Budget!$J$2:$AB$2575,5,FALSE)</f>
        <v>700</v>
      </c>
    </row>
    <row r="1255" spans="1:28" x14ac:dyDescent="0.2">
      <c r="A1255" t="s">
        <v>1955</v>
      </c>
      <c r="B1255" t="s">
        <v>1956</v>
      </c>
      <c r="C1255" t="s">
        <v>1418</v>
      </c>
      <c r="D1255" t="s">
        <v>1957</v>
      </c>
      <c r="E1255" t="s">
        <v>956</v>
      </c>
      <c r="F1255" t="s">
        <v>957</v>
      </c>
      <c r="G1255" t="s">
        <v>47</v>
      </c>
      <c r="H1255" t="s">
        <v>48</v>
      </c>
      <c r="I1255" t="s">
        <v>21</v>
      </c>
      <c r="J1255" t="s">
        <v>1966</v>
      </c>
      <c r="K1255" s="3">
        <v>70.582638806381567</v>
      </c>
      <c r="L1255" s="3">
        <v>46.815050384025135</v>
      </c>
      <c r="M1255" s="3">
        <v>101.10037620391162</v>
      </c>
      <c r="N1255" s="3">
        <v>137.3487290065224</v>
      </c>
      <c r="O1255" s="3">
        <v>88.961698600210184</v>
      </c>
      <c r="P1255" s="9">
        <f t="shared" si="105"/>
        <v>88.961698600210184</v>
      </c>
      <c r="Q1255" s="9">
        <f t="shared" si="109"/>
        <v>88.961698600210184</v>
      </c>
      <c r="R1255" s="9">
        <f t="shared" si="109"/>
        <v>88.961698600210184</v>
      </c>
      <c r="S1255" s="9">
        <f t="shared" si="109"/>
        <v>88.961698600210184</v>
      </c>
      <c r="T1255" s="9">
        <f t="shared" si="109"/>
        <v>88.961698600210184</v>
      </c>
      <c r="U1255" s="9">
        <f t="shared" si="109"/>
        <v>88.961698600210184</v>
      </c>
      <c r="V1255" s="9">
        <f t="shared" si="109"/>
        <v>88.961698600210184</v>
      </c>
      <c r="W1255" s="3">
        <f t="shared" si="108"/>
        <v>444.80849300105092</v>
      </c>
      <c r="X1255" s="3">
        <f t="shared" si="106"/>
        <v>1067.5403832025222</v>
      </c>
      <c r="Y1255" s="3">
        <f>VLOOKUP(J1255,[1]BD!$J$2:$W$2575,14,FALSE)</f>
        <v>2400</v>
      </c>
      <c r="Z1255" s="3">
        <f t="shared" si="107"/>
        <v>1332.4596167974778</v>
      </c>
      <c r="AA1255" s="17">
        <f>VLOOKUP(J1255,Budget!$J$2:$AB$2575,19,FALSE)</f>
        <v>1000</v>
      </c>
      <c r="AB1255" s="17">
        <f>VLOOKUP(J1255,Budget!$J$2:$AB$2575,5,FALSE)</f>
        <v>200</v>
      </c>
    </row>
    <row r="1256" spans="1:28" x14ac:dyDescent="0.2">
      <c r="A1256" t="s">
        <v>1955</v>
      </c>
      <c r="B1256" t="s">
        <v>1956</v>
      </c>
      <c r="C1256" t="s">
        <v>1418</v>
      </c>
      <c r="D1256" t="s">
        <v>1957</v>
      </c>
      <c r="E1256" t="s">
        <v>956</v>
      </c>
      <c r="F1256" t="s">
        <v>957</v>
      </c>
      <c r="G1256" t="s">
        <v>50</v>
      </c>
      <c r="H1256" t="s">
        <v>51</v>
      </c>
      <c r="I1256" t="s">
        <v>21</v>
      </c>
      <c r="J1256" t="s">
        <v>1967</v>
      </c>
      <c r="K1256" s="3">
        <v>206.87303571594504</v>
      </c>
      <c r="L1256" s="3">
        <v>301.95798157430158</v>
      </c>
      <c r="M1256" s="3">
        <v>274.9116181691262</v>
      </c>
      <c r="N1256" s="3">
        <v>195.26648095344217</v>
      </c>
      <c r="O1256" s="3">
        <v>244.75227910320376</v>
      </c>
      <c r="P1256" s="9">
        <f t="shared" si="105"/>
        <v>244.75227910320376</v>
      </c>
      <c r="Q1256" s="9">
        <f t="shared" si="109"/>
        <v>244.75227910320376</v>
      </c>
      <c r="R1256" s="9">
        <f t="shared" si="109"/>
        <v>244.75227910320376</v>
      </c>
      <c r="S1256" s="9">
        <f t="shared" si="109"/>
        <v>244.75227910320376</v>
      </c>
      <c r="T1256" s="9">
        <f t="shared" si="109"/>
        <v>244.75227910320376</v>
      </c>
      <c r="U1256" s="9">
        <f t="shared" si="109"/>
        <v>244.75227910320376</v>
      </c>
      <c r="V1256" s="9">
        <f t="shared" si="109"/>
        <v>244.75227910320376</v>
      </c>
      <c r="W1256" s="3">
        <f t="shared" si="108"/>
        <v>1223.7613955160189</v>
      </c>
      <c r="X1256" s="3">
        <f t="shared" si="106"/>
        <v>2937.0273492384454</v>
      </c>
      <c r="Y1256" s="3">
        <f>VLOOKUP(J1256,[1]BD!$J$2:$W$2575,14,FALSE)</f>
        <v>4237.2000000000007</v>
      </c>
      <c r="Z1256" s="3">
        <f t="shared" si="107"/>
        <v>1300.1726507615554</v>
      </c>
      <c r="AA1256" s="17">
        <f>VLOOKUP(J1256,Budget!$J$2:$AB$2575,19,FALSE)</f>
        <v>1765.5</v>
      </c>
      <c r="AB1256" s="17">
        <f>VLOOKUP(J1256,Budget!$J$2:$AB$2575,5,FALSE)</f>
        <v>353.1</v>
      </c>
    </row>
    <row r="1257" spans="1:28" x14ac:dyDescent="0.2">
      <c r="A1257" t="s">
        <v>1955</v>
      </c>
      <c r="B1257" t="s">
        <v>1956</v>
      </c>
      <c r="C1257" t="s">
        <v>1418</v>
      </c>
      <c r="D1257" t="s">
        <v>1957</v>
      </c>
      <c r="E1257" t="s">
        <v>956</v>
      </c>
      <c r="F1257" t="s">
        <v>957</v>
      </c>
      <c r="G1257" t="s">
        <v>53</v>
      </c>
      <c r="H1257" t="s">
        <v>54</v>
      </c>
      <c r="I1257" t="s">
        <v>21</v>
      </c>
      <c r="J1257" t="s">
        <v>1968</v>
      </c>
      <c r="K1257" s="3">
        <v>2678.4475090526871</v>
      </c>
      <c r="L1257" s="3">
        <v>6902.1932457518842</v>
      </c>
      <c r="M1257" s="3">
        <v>1008.3776043970469</v>
      </c>
      <c r="N1257" s="3">
        <v>4507.9813298627196</v>
      </c>
      <c r="O1257" s="3">
        <v>3774.2499222660845</v>
      </c>
      <c r="P1257" s="9">
        <f t="shared" si="105"/>
        <v>3774.2499222660845</v>
      </c>
      <c r="Q1257" s="9">
        <f t="shared" si="109"/>
        <v>3774.2499222660845</v>
      </c>
      <c r="R1257" s="9">
        <f t="shared" si="109"/>
        <v>3774.2499222660845</v>
      </c>
      <c r="S1257" s="9">
        <f t="shared" si="109"/>
        <v>3774.2499222660845</v>
      </c>
      <c r="T1257" s="9">
        <f t="shared" si="109"/>
        <v>3774.2499222660845</v>
      </c>
      <c r="U1257" s="9">
        <f t="shared" si="109"/>
        <v>3774.2499222660845</v>
      </c>
      <c r="V1257" s="9">
        <f t="shared" si="109"/>
        <v>3774.2499222660845</v>
      </c>
      <c r="W1257" s="3">
        <f t="shared" si="108"/>
        <v>18871.249611330422</v>
      </c>
      <c r="X1257" s="3">
        <f t="shared" si="106"/>
        <v>45290.999067193014</v>
      </c>
      <c r="Y1257" s="3">
        <f>VLOOKUP(J1257,[1]BD!$J$2:$W$2575,14,FALSE)</f>
        <v>50000</v>
      </c>
      <c r="Z1257" s="3">
        <f t="shared" si="107"/>
        <v>4709.0009328069864</v>
      </c>
      <c r="AA1257" s="17">
        <f>VLOOKUP(J1257,Budget!$J$2:$AB$2575,19,FALSE)</f>
        <v>20833.333333333336</v>
      </c>
      <c r="AB1257" s="17">
        <f>VLOOKUP(J1257,Budget!$J$2:$AB$2575,5,FALSE)</f>
        <v>4166.666666666667</v>
      </c>
    </row>
    <row r="1258" spans="1:28" x14ac:dyDescent="0.2">
      <c r="A1258" t="s">
        <v>1955</v>
      </c>
      <c r="B1258" t="s">
        <v>1956</v>
      </c>
      <c r="C1258" t="s">
        <v>1418</v>
      </c>
      <c r="D1258" t="s">
        <v>1957</v>
      </c>
      <c r="E1258" t="s">
        <v>956</v>
      </c>
      <c r="F1258" t="s">
        <v>957</v>
      </c>
      <c r="G1258" t="s">
        <v>59</v>
      </c>
      <c r="H1258" t="s">
        <v>60</v>
      </c>
      <c r="I1258" t="s">
        <v>21</v>
      </c>
      <c r="J1258" t="s">
        <v>1969</v>
      </c>
      <c r="K1258" s="3">
        <v>2471.2166166841971</v>
      </c>
      <c r="L1258" s="3">
        <v>16.403208962694123</v>
      </c>
      <c r="M1258" s="3">
        <v>1918.467178960399</v>
      </c>
      <c r="N1258" s="3">
        <v>1679.5096764704251</v>
      </c>
      <c r="O1258" s="3">
        <v>1521.3991702694289</v>
      </c>
      <c r="P1258" s="9">
        <f t="shared" si="105"/>
        <v>1521.3991702694289</v>
      </c>
      <c r="Q1258" s="9">
        <f t="shared" si="109"/>
        <v>1521.3991702694289</v>
      </c>
      <c r="R1258" s="9">
        <f t="shared" si="109"/>
        <v>1521.3991702694289</v>
      </c>
      <c r="S1258" s="9">
        <f t="shared" si="109"/>
        <v>1521.3991702694289</v>
      </c>
      <c r="T1258" s="9">
        <f t="shared" si="109"/>
        <v>1521.3991702694289</v>
      </c>
      <c r="U1258" s="9">
        <f t="shared" si="109"/>
        <v>1521.3991702694289</v>
      </c>
      <c r="V1258" s="9">
        <f t="shared" si="109"/>
        <v>1521.3991702694289</v>
      </c>
      <c r="W1258" s="3">
        <f t="shared" si="108"/>
        <v>7606.9958513471447</v>
      </c>
      <c r="X1258" s="3">
        <f t="shared" si="106"/>
        <v>18256.790043233148</v>
      </c>
      <c r="Y1258" s="3">
        <f>VLOOKUP(J1258,[1]BD!$J$2:$W$2575,14,FALSE)</f>
        <v>21600</v>
      </c>
      <c r="Z1258" s="3">
        <f t="shared" si="107"/>
        <v>3343.209956766852</v>
      </c>
      <c r="AA1258" s="17">
        <f>VLOOKUP(J1258,Budget!$J$2:$AB$2575,19,FALSE)</f>
        <v>9000</v>
      </c>
      <c r="AB1258" s="17">
        <f>VLOOKUP(J1258,Budget!$J$2:$AB$2575,5,FALSE)</f>
        <v>1800</v>
      </c>
    </row>
    <row r="1259" spans="1:28" x14ac:dyDescent="0.2">
      <c r="A1259" t="s">
        <v>1955</v>
      </c>
      <c r="B1259" t="s">
        <v>1956</v>
      </c>
      <c r="C1259" t="s">
        <v>1418</v>
      </c>
      <c r="D1259" t="s">
        <v>1957</v>
      </c>
      <c r="E1259" t="s">
        <v>956</v>
      </c>
      <c r="F1259" t="s">
        <v>957</v>
      </c>
      <c r="G1259" t="s">
        <v>68</v>
      </c>
      <c r="H1259" t="s">
        <v>69</v>
      </c>
      <c r="I1259" t="s">
        <v>21</v>
      </c>
      <c r="J1259" t="s">
        <v>1970</v>
      </c>
      <c r="K1259" s="3">
        <v>522.55550740823105</v>
      </c>
      <c r="L1259" s="3">
        <v>345.64285207039524</v>
      </c>
      <c r="M1259" s="3">
        <v>602.20266024705563</v>
      </c>
      <c r="N1259" s="3">
        <v>151.38292894387078</v>
      </c>
      <c r="O1259" s="3">
        <v>405.44598716738824</v>
      </c>
      <c r="P1259" s="9">
        <f t="shared" si="105"/>
        <v>405.44598716738824</v>
      </c>
      <c r="Q1259" s="9">
        <f t="shared" si="109"/>
        <v>405.44598716738824</v>
      </c>
      <c r="R1259" s="9">
        <f t="shared" si="109"/>
        <v>405.44598716738824</v>
      </c>
      <c r="S1259" s="9">
        <f t="shared" si="109"/>
        <v>405.44598716738824</v>
      </c>
      <c r="T1259" s="9">
        <f t="shared" si="109"/>
        <v>405.44598716738824</v>
      </c>
      <c r="U1259" s="9">
        <f t="shared" si="109"/>
        <v>405.44598716738824</v>
      </c>
      <c r="V1259" s="9">
        <f t="shared" si="109"/>
        <v>405.44598716738824</v>
      </c>
      <c r="W1259" s="3">
        <f t="shared" si="108"/>
        <v>2027.2299358369412</v>
      </c>
      <c r="X1259" s="3">
        <f t="shared" si="106"/>
        <v>4865.351846008658</v>
      </c>
      <c r="Y1259" s="3">
        <f>VLOOKUP(J1259,[1]BD!$J$2:$W$2575,14,FALSE)</f>
        <v>6000</v>
      </c>
      <c r="Z1259" s="3">
        <f t="shared" si="107"/>
        <v>1134.648153991342</v>
      </c>
      <c r="AA1259" s="17">
        <f>VLOOKUP(J1259,Budget!$J$2:$AB$2575,19,FALSE)</f>
        <v>2500</v>
      </c>
      <c r="AB1259" s="17">
        <f>VLOOKUP(J1259,Budget!$J$2:$AB$2575,5,FALSE)</f>
        <v>500</v>
      </c>
    </row>
    <row r="1260" spans="1:28" x14ac:dyDescent="0.2">
      <c r="A1260" t="s">
        <v>1971</v>
      </c>
      <c r="B1260" t="s">
        <v>1972</v>
      </c>
      <c r="C1260" t="s">
        <v>1418</v>
      </c>
      <c r="D1260" t="s">
        <v>1957</v>
      </c>
      <c r="E1260" t="s">
        <v>956</v>
      </c>
      <c r="F1260" t="s">
        <v>957</v>
      </c>
      <c r="G1260" t="s">
        <v>15</v>
      </c>
      <c r="H1260" t="s">
        <v>16</v>
      </c>
      <c r="I1260" t="s">
        <v>17</v>
      </c>
      <c r="J1260" t="s">
        <v>1973</v>
      </c>
      <c r="K1260" s="3">
        <v>263229.02999999997</v>
      </c>
      <c r="L1260" s="3">
        <v>216962.7</v>
      </c>
      <c r="M1260" s="3">
        <v>216962.7</v>
      </c>
      <c r="N1260" s="3">
        <v>286165.91000000003</v>
      </c>
      <c r="O1260" s="3">
        <v>245830.08499999999</v>
      </c>
      <c r="P1260" s="9">
        <f t="shared" si="105"/>
        <v>245830.08500000002</v>
      </c>
      <c r="Q1260" s="9">
        <f t="shared" si="109"/>
        <v>245830.08500000002</v>
      </c>
      <c r="R1260" s="9">
        <f t="shared" si="109"/>
        <v>245830.08500000002</v>
      </c>
      <c r="S1260" s="9">
        <f t="shared" si="109"/>
        <v>245830.08500000002</v>
      </c>
      <c r="T1260" s="9">
        <f t="shared" si="109"/>
        <v>245830.08500000002</v>
      </c>
      <c r="U1260" s="9">
        <f t="shared" si="109"/>
        <v>245830.08500000002</v>
      </c>
      <c r="V1260" s="9">
        <f t="shared" si="109"/>
        <v>245830.08500000002</v>
      </c>
      <c r="W1260" s="3">
        <f t="shared" si="108"/>
        <v>1229150.425</v>
      </c>
      <c r="X1260" s="3">
        <f t="shared" si="106"/>
        <v>2949961.02</v>
      </c>
      <c r="Y1260" s="3">
        <f>VLOOKUP(J1260,[1]BD!$J$2:$W$2575,14,FALSE)</f>
        <v>2947937.1100000003</v>
      </c>
      <c r="Z1260" s="3">
        <f t="shared" si="107"/>
        <v>-2023.9099999996834</v>
      </c>
      <c r="AA1260" s="17">
        <f>VLOOKUP(J1260,Budget!$J$2:$AB$2575,19,FALSE)</f>
        <v>1208127.0699999998</v>
      </c>
      <c r="AB1260" s="17">
        <f>VLOOKUP(J1260,Budget!$J$2:$AB$2575,5,FALSE)</f>
        <v>286165.91000000003</v>
      </c>
    </row>
    <row r="1261" spans="1:28" x14ac:dyDescent="0.2">
      <c r="A1261" t="s">
        <v>1971</v>
      </c>
      <c r="B1261" t="s">
        <v>1972</v>
      </c>
      <c r="C1261" t="s">
        <v>1418</v>
      </c>
      <c r="D1261" t="s">
        <v>1957</v>
      </c>
      <c r="E1261" t="s">
        <v>956</v>
      </c>
      <c r="F1261" t="s">
        <v>957</v>
      </c>
      <c r="G1261" t="s">
        <v>19</v>
      </c>
      <c r="H1261" t="s">
        <v>20</v>
      </c>
      <c r="I1261" t="s">
        <v>21</v>
      </c>
      <c r="J1261" t="s">
        <v>1974</v>
      </c>
      <c r="K1261" s="3">
        <v>233.64278532176979</v>
      </c>
      <c r="L1261" s="3">
        <v>2796.6113114038449</v>
      </c>
      <c r="M1261" s="3">
        <v>233.54917945838233</v>
      </c>
      <c r="N1261" s="3">
        <v>967.8062527791634</v>
      </c>
      <c r="O1261" s="3">
        <v>1057.9023822407901</v>
      </c>
      <c r="P1261" s="9">
        <f t="shared" si="105"/>
        <v>1057.9023822407901</v>
      </c>
      <c r="Q1261" s="9">
        <f t="shared" si="109"/>
        <v>1057.9023822407901</v>
      </c>
      <c r="R1261" s="9">
        <f t="shared" si="109"/>
        <v>1057.9023822407901</v>
      </c>
      <c r="S1261" s="9">
        <f t="shared" si="109"/>
        <v>1057.9023822407901</v>
      </c>
      <c r="T1261" s="9">
        <f t="shared" si="109"/>
        <v>1057.9023822407901</v>
      </c>
      <c r="U1261" s="9">
        <f t="shared" si="109"/>
        <v>1057.9023822407901</v>
      </c>
      <c r="V1261" s="9">
        <f t="shared" si="109"/>
        <v>1057.9023822407901</v>
      </c>
      <c r="W1261" s="3">
        <f t="shared" si="108"/>
        <v>5289.5119112039501</v>
      </c>
      <c r="X1261" s="3">
        <f t="shared" si="106"/>
        <v>12694.828586889484</v>
      </c>
      <c r="Y1261" s="3">
        <f>VLOOKUP(J1261,[1]BD!$J$2:$W$2575,14,FALSE)</f>
        <v>50400</v>
      </c>
      <c r="Z1261" s="3">
        <f t="shared" si="107"/>
        <v>37705.171413110518</v>
      </c>
      <c r="AA1261" s="17">
        <f>VLOOKUP(J1261,Budget!$J$2:$AB$2575,19,FALSE)</f>
        <v>21000</v>
      </c>
      <c r="AB1261" s="17">
        <f>VLOOKUP(J1261,Budget!$J$2:$AB$2575,5,FALSE)</f>
        <v>4200</v>
      </c>
    </row>
    <row r="1262" spans="1:28" x14ac:dyDescent="0.2">
      <c r="A1262" t="s">
        <v>1971</v>
      </c>
      <c r="B1262" t="s">
        <v>1972</v>
      </c>
      <c r="C1262" t="s">
        <v>1418</v>
      </c>
      <c r="D1262" t="s">
        <v>1957</v>
      </c>
      <c r="E1262" t="s">
        <v>956</v>
      </c>
      <c r="F1262" t="s">
        <v>957</v>
      </c>
      <c r="G1262" t="s">
        <v>23</v>
      </c>
      <c r="H1262" t="s">
        <v>24</v>
      </c>
      <c r="I1262" t="s">
        <v>21</v>
      </c>
      <c r="J1262" t="s">
        <v>1975</v>
      </c>
      <c r="K1262" s="3">
        <v>209.35765020623342</v>
      </c>
      <c r="L1262" s="3">
        <v>1077.9136490898472</v>
      </c>
      <c r="M1262" s="3">
        <v>1081.305557669154</v>
      </c>
      <c r="N1262" s="3">
        <v>45.566689877342704</v>
      </c>
      <c r="O1262" s="3">
        <v>603.53588671064438</v>
      </c>
      <c r="P1262" s="9">
        <f t="shared" si="105"/>
        <v>603.53588671064438</v>
      </c>
      <c r="Q1262" s="9">
        <f t="shared" si="109"/>
        <v>603.53588671064438</v>
      </c>
      <c r="R1262" s="9">
        <f t="shared" si="109"/>
        <v>603.53588671064438</v>
      </c>
      <c r="S1262" s="9">
        <f t="shared" si="109"/>
        <v>603.53588671064438</v>
      </c>
      <c r="T1262" s="9">
        <f t="shared" si="109"/>
        <v>603.53588671064438</v>
      </c>
      <c r="U1262" s="9">
        <f t="shared" si="109"/>
        <v>603.53588671064438</v>
      </c>
      <c r="V1262" s="9">
        <f t="shared" si="109"/>
        <v>603.53588671064438</v>
      </c>
      <c r="W1262" s="3">
        <f t="shared" si="108"/>
        <v>3017.6794335532218</v>
      </c>
      <c r="X1262" s="3">
        <f t="shared" si="106"/>
        <v>7242.4306405277321</v>
      </c>
      <c r="Y1262" s="3">
        <f>VLOOKUP(J1262,[1]BD!$J$2:$W$2575,14,FALSE)</f>
        <v>10560</v>
      </c>
      <c r="Z1262" s="3">
        <f t="shared" si="107"/>
        <v>3317.5693594722679</v>
      </c>
      <c r="AA1262" s="17">
        <f>VLOOKUP(J1262,Budget!$J$2:$AB$2575,19,FALSE)</f>
        <v>4400</v>
      </c>
      <c r="AB1262" s="17">
        <f>VLOOKUP(J1262,Budget!$J$2:$AB$2575,5,FALSE)</f>
        <v>880</v>
      </c>
    </row>
    <row r="1263" spans="1:28" x14ac:dyDescent="0.2">
      <c r="A1263" t="s">
        <v>1971</v>
      </c>
      <c r="B1263" t="s">
        <v>1972</v>
      </c>
      <c r="C1263" t="s">
        <v>1418</v>
      </c>
      <c r="D1263" t="s">
        <v>1957</v>
      </c>
      <c r="E1263" t="s">
        <v>956</v>
      </c>
      <c r="F1263" t="s">
        <v>957</v>
      </c>
      <c r="G1263" t="s">
        <v>38</v>
      </c>
      <c r="H1263" t="s">
        <v>39</v>
      </c>
      <c r="I1263" t="s">
        <v>21</v>
      </c>
      <c r="J1263" t="s">
        <v>1976</v>
      </c>
      <c r="K1263" s="3">
        <v>17258.212901338895</v>
      </c>
      <c r="L1263" s="3">
        <v>26522.852550328753</v>
      </c>
      <c r="M1263" s="3">
        <v>32466.676904553675</v>
      </c>
      <c r="N1263" s="3">
        <v>23668.788028978885</v>
      </c>
      <c r="O1263" s="3">
        <v>24979.132596300053</v>
      </c>
      <c r="P1263" s="9">
        <f t="shared" si="105"/>
        <v>24979.132596300053</v>
      </c>
      <c r="Q1263" s="9">
        <f t="shared" si="109"/>
        <v>24979.132596300053</v>
      </c>
      <c r="R1263" s="9">
        <f t="shared" si="109"/>
        <v>24979.132596300053</v>
      </c>
      <c r="S1263" s="9">
        <f t="shared" si="109"/>
        <v>24979.132596300053</v>
      </c>
      <c r="T1263" s="9">
        <f t="shared" si="109"/>
        <v>24979.132596300053</v>
      </c>
      <c r="U1263" s="9">
        <f t="shared" si="109"/>
        <v>24979.132596300053</v>
      </c>
      <c r="V1263" s="9">
        <f t="shared" si="109"/>
        <v>24979.132596300053</v>
      </c>
      <c r="W1263" s="3">
        <f t="shared" si="108"/>
        <v>124895.66298150027</v>
      </c>
      <c r="X1263" s="3">
        <f t="shared" si="106"/>
        <v>299749.59115560056</v>
      </c>
      <c r="Y1263" s="3">
        <f>VLOOKUP(J1263,[1]BD!$J$2:$W$2575,14,FALSE)</f>
        <v>257661.68511629183</v>
      </c>
      <c r="Z1263" s="3">
        <f t="shared" si="107"/>
        <v>-42087.906039308727</v>
      </c>
      <c r="AA1263" s="17">
        <f>VLOOKUP(J1263,Budget!$J$2:$AB$2575,19,FALSE)</f>
        <v>107359.03546512159</v>
      </c>
      <c r="AB1263" s="17">
        <f>VLOOKUP(J1263,Budget!$J$2:$AB$2575,5,FALSE)</f>
        <v>21471.807093024319</v>
      </c>
    </row>
    <row r="1264" spans="1:28" x14ac:dyDescent="0.2">
      <c r="A1264" t="s">
        <v>1971</v>
      </c>
      <c r="B1264" t="s">
        <v>1972</v>
      </c>
      <c r="C1264" t="s">
        <v>1418</v>
      </c>
      <c r="D1264" t="s">
        <v>1957</v>
      </c>
      <c r="E1264" t="s">
        <v>956</v>
      </c>
      <c r="F1264" t="s">
        <v>957</v>
      </c>
      <c r="G1264" t="s">
        <v>41</v>
      </c>
      <c r="H1264" t="s">
        <v>42</v>
      </c>
      <c r="I1264" t="s">
        <v>21</v>
      </c>
      <c r="J1264" t="s">
        <v>1977</v>
      </c>
      <c r="K1264" s="3">
        <v>19598.855200369046</v>
      </c>
      <c r="L1264" s="3">
        <v>12544.557066729503</v>
      </c>
      <c r="M1264" s="3">
        <v>24394.84616664617</v>
      </c>
      <c r="N1264" s="3">
        <v>21896.918653731485</v>
      </c>
      <c r="O1264" s="3">
        <v>19608.79427186905</v>
      </c>
      <c r="P1264" s="9">
        <f t="shared" si="105"/>
        <v>19608.79427186905</v>
      </c>
      <c r="Q1264" s="9">
        <f t="shared" si="109"/>
        <v>19608.79427186905</v>
      </c>
      <c r="R1264" s="9">
        <f t="shared" si="109"/>
        <v>19608.79427186905</v>
      </c>
      <c r="S1264" s="9">
        <f t="shared" si="109"/>
        <v>19608.79427186905</v>
      </c>
      <c r="T1264" s="9">
        <f t="shared" si="109"/>
        <v>19608.79427186905</v>
      </c>
      <c r="U1264" s="9">
        <f t="shared" si="109"/>
        <v>19608.79427186905</v>
      </c>
      <c r="V1264" s="9">
        <f t="shared" si="109"/>
        <v>19608.79427186905</v>
      </c>
      <c r="W1264" s="3">
        <f t="shared" si="108"/>
        <v>98043.971359345247</v>
      </c>
      <c r="X1264" s="3">
        <f t="shared" si="106"/>
        <v>235305.53126242865</v>
      </c>
      <c r="Y1264" s="3">
        <f>VLOOKUP(J1264,[1]BD!$J$2:$W$2575,14,FALSE)</f>
        <v>185694</v>
      </c>
      <c r="Z1264" s="3">
        <f t="shared" si="107"/>
        <v>-49611.531262428645</v>
      </c>
      <c r="AA1264" s="17">
        <f>VLOOKUP(J1264,Budget!$J$2:$AB$2575,19,FALSE)</f>
        <v>76821</v>
      </c>
      <c r="AB1264" s="17">
        <f>VLOOKUP(J1264,Budget!$J$2:$AB$2575,5,FALSE)</f>
        <v>15263</v>
      </c>
    </row>
    <row r="1265" spans="1:28" x14ac:dyDescent="0.2">
      <c r="A1265" t="s">
        <v>1971</v>
      </c>
      <c r="B1265" t="s">
        <v>1972</v>
      </c>
      <c r="C1265" t="s">
        <v>1418</v>
      </c>
      <c r="D1265" t="s">
        <v>1957</v>
      </c>
      <c r="E1265" t="s">
        <v>956</v>
      </c>
      <c r="F1265" t="s">
        <v>957</v>
      </c>
      <c r="G1265" t="s">
        <v>44</v>
      </c>
      <c r="H1265" t="s">
        <v>45</v>
      </c>
      <c r="I1265" t="s">
        <v>21</v>
      </c>
      <c r="J1265" t="s">
        <v>1978</v>
      </c>
      <c r="K1265" s="3">
        <v>1436.4073792798326</v>
      </c>
      <c r="L1265" s="3">
        <v>1556.8024198461151</v>
      </c>
      <c r="M1265" s="3">
        <v>313.06275903669484</v>
      </c>
      <c r="N1265" s="3">
        <v>3466.6793890210693</v>
      </c>
      <c r="O1265" s="3">
        <v>1693.237986795928</v>
      </c>
      <c r="P1265" s="9">
        <f t="shared" si="105"/>
        <v>1693.237986795928</v>
      </c>
      <c r="Q1265" s="9">
        <f t="shared" si="109"/>
        <v>1693.237986795928</v>
      </c>
      <c r="R1265" s="9">
        <f t="shared" si="109"/>
        <v>1693.237986795928</v>
      </c>
      <c r="S1265" s="9">
        <f t="shared" si="109"/>
        <v>1693.237986795928</v>
      </c>
      <c r="T1265" s="9">
        <f t="shared" si="109"/>
        <v>1693.237986795928</v>
      </c>
      <c r="U1265" s="9">
        <f t="shared" si="109"/>
        <v>1693.237986795928</v>
      </c>
      <c r="V1265" s="9">
        <f t="shared" si="109"/>
        <v>1693.237986795928</v>
      </c>
      <c r="W1265" s="3">
        <f t="shared" si="108"/>
        <v>8466.18993397964</v>
      </c>
      <c r="X1265" s="3">
        <f t="shared" si="106"/>
        <v>20318.855841551136</v>
      </c>
      <c r="Y1265" s="3">
        <f>VLOOKUP(J1265,[1]BD!$J$2:$W$2575,14,FALSE)</f>
        <v>25068</v>
      </c>
      <c r="Z1265" s="3">
        <f t="shared" si="107"/>
        <v>4749.1441584488639</v>
      </c>
      <c r="AA1265" s="17">
        <f>VLOOKUP(J1265,Budget!$J$2:$AB$2575,19,FALSE)</f>
        <v>10445</v>
      </c>
      <c r="AB1265" s="17">
        <f>VLOOKUP(J1265,Budget!$J$2:$AB$2575,5,FALSE)</f>
        <v>2089</v>
      </c>
    </row>
    <row r="1266" spans="1:28" x14ac:dyDescent="0.2">
      <c r="A1266" t="s">
        <v>1971</v>
      </c>
      <c r="B1266" t="s">
        <v>1972</v>
      </c>
      <c r="C1266" t="s">
        <v>1418</v>
      </c>
      <c r="D1266" t="s">
        <v>1957</v>
      </c>
      <c r="E1266" t="s">
        <v>956</v>
      </c>
      <c r="F1266" t="s">
        <v>957</v>
      </c>
      <c r="G1266" t="s">
        <v>47</v>
      </c>
      <c r="H1266" t="s">
        <v>48</v>
      </c>
      <c r="I1266" t="s">
        <v>21</v>
      </c>
      <c r="J1266" t="s">
        <v>1979</v>
      </c>
      <c r="K1266" s="3">
        <v>344.82044899692687</v>
      </c>
      <c r="L1266" s="3">
        <v>0</v>
      </c>
      <c r="M1266" s="3">
        <v>0</v>
      </c>
      <c r="N1266" s="3">
        <v>132.09830343992851</v>
      </c>
      <c r="O1266" s="3">
        <v>119.22968810921384</v>
      </c>
      <c r="P1266" s="9">
        <f t="shared" si="105"/>
        <v>119.22968810921384</v>
      </c>
      <c r="Q1266" s="9">
        <f t="shared" si="109"/>
        <v>119.22968810921384</v>
      </c>
      <c r="R1266" s="9">
        <f t="shared" si="109"/>
        <v>119.22968810921384</v>
      </c>
      <c r="S1266" s="9">
        <f t="shared" si="109"/>
        <v>119.22968810921384</v>
      </c>
      <c r="T1266" s="9">
        <f t="shared" si="109"/>
        <v>119.22968810921384</v>
      </c>
      <c r="U1266" s="9">
        <f t="shared" si="109"/>
        <v>119.22968810921384</v>
      </c>
      <c r="V1266" s="9">
        <f t="shared" si="109"/>
        <v>119.22968810921384</v>
      </c>
      <c r="W1266" s="3">
        <f t="shared" si="108"/>
        <v>596.1484405460692</v>
      </c>
      <c r="X1266" s="3">
        <f t="shared" si="106"/>
        <v>1430.7562573105661</v>
      </c>
      <c r="Y1266" s="3">
        <f>VLOOKUP(J1266,[1]BD!$J$2:$W$2575,14,FALSE)</f>
        <v>1088</v>
      </c>
      <c r="Z1266" s="3">
        <f t="shared" si="107"/>
        <v>-342.75625731056607</v>
      </c>
      <c r="AA1266" s="17">
        <f>VLOOKUP(J1266,Budget!$J$2:$AB$2575,19,FALSE)</f>
        <v>544</v>
      </c>
      <c r="AB1266" s="17">
        <f>VLOOKUP(J1266,Budget!$J$2:$AB$2575,5,FALSE)</f>
        <v>272</v>
      </c>
    </row>
    <row r="1267" spans="1:28" x14ac:dyDescent="0.2">
      <c r="A1267" t="s">
        <v>1971</v>
      </c>
      <c r="B1267" t="s">
        <v>1972</v>
      </c>
      <c r="C1267" t="s">
        <v>1418</v>
      </c>
      <c r="D1267" t="s">
        <v>1957</v>
      </c>
      <c r="E1267" t="s">
        <v>956</v>
      </c>
      <c r="F1267" t="s">
        <v>957</v>
      </c>
      <c r="G1267" t="s">
        <v>50</v>
      </c>
      <c r="H1267" t="s">
        <v>51</v>
      </c>
      <c r="I1267" t="s">
        <v>21</v>
      </c>
      <c r="J1267" t="s">
        <v>1980</v>
      </c>
      <c r="K1267" s="3">
        <v>2182.4805810850853</v>
      </c>
      <c r="L1267" s="3">
        <v>37391.388785359159</v>
      </c>
      <c r="M1267" s="3">
        <v>8818.854128378287</v>
      </c>
      <c r="N1267" s="3">
        <v>39316.553533123071</v>
      </c>
      <c r="O1267" s="3">
        <v>21927.319256986404</v>
      </c>
      <c r="P1267" s="9">
        <f t="shared" si="105"/>
        <v>21927.319256986404</v>
      </c>
      <c r="Q1267" s="9">
        <f t="shared" si="109"/>
        <v>21927.319256986404</v>
      </c>
      <c r="R1267" s="9">
        <f t="shared" si="109"/>
        <v>21927.319256986404</v>
      </c>
      <c r="S1267" s="9">
        <f t="shared" si="109"/>
        <v>21927.319256986404</v>
      </c>
      <c r="T1267" s="9">
        <f t="shared" si="109"/>
        <v>21927.319256986404</v>
      </c>
      <c r="U1267" s="9">
        <f t="shared" si="109"/>
        <v>21927.319256986404</v>
      </c>
      <c r="V1267" s="9">
        <f t="shared" si="109"/>
        <v>21927.319256986404</v>
      </c>
      <c r="W1267" s="3">
        <f t="shared" si="108"/>
        <v>109636.59628493202</v>
      </c>
      <c r="X1267" s="3">
        <f t="shared" si="106"/>
        <v>263127.83108383685</v>
      </c>
      <c r="Y1267" s="3">
        <f>VLOOKUP(J1267,[1]BD!$J$2:$W$2575,14,FALSE)</f>
        <v>296472</v>
      </c>
      <c r="Z1267" s="3">
        <f t="shared" si="107"/>
        <v>33344.168916163151</v>
      </c>
      <c r="AA1267" s="17">
        <f>VLOOKUP(J1267,Budget!$J$2:$AB$2575,19,FALSE)</f>
        <v>123530</v>
      </c>
      <c r="AB1267" s="17">
        <f>VLOOKUP(J1267,Budget!$J$2:$AB$2575,5,FALSE)</f>
        <v>24706</v>
      </c>
    </row>
    <row r="1268" spans="1:28" x14ac:dyDescent="0.2">
      <c r="A1268" t="s">
        <v>1971</v>
      </c>
      <c r="B1268" t="s">
        <v>1972</v>
      </c>
      <c r="C1268" t="s">
        <v>1418</v>
      </c>
      <c r="D1268" t="s">
        <v>1957</v>
      </c>
      <c r="E1268" t="s">
        <v>956</v>
      </c>
      <c r="F1268" t="s">
        <v>957</v>
      </c>
      <c r="G1268" t="s">
        <v>203</v>
      </c>
      <c r="H1268" t="s">
        <v>204</v>
      </c>
      <c r="I1268" t="s">
        <v>21</v>
      </c>
      <c r="J1268" t="s">
        <v>1981</v>
      </c>
      <c r="K1268" s="3">
        <v>1874.7840399639947</v>
      </c>
      <c r="L1268" s="3">
        <v>3320.946051716292</v>
      </c>
      <c r="M1268" s="3">
        <v>0</v>
      </c>
      <c r="N1268" s="3">
        <v>2759.9765848705711</v>
      </c>
      <c r="O1268" s="3">
        <v>1988.9266691377145</v>
      </c>
      <c r="P1268" s="9">
        <f t="shared" si="105"/>
        <v>1988.9266691377147</v>
      </c>
      <c r="Q1268" s="9">
        <f t="shared" si="109"/>
        <v>1988.9266691377147</v>
      </c>
      <c r="R1268" s="9">
        <f t="shared" si="109"/>
        <v>1988.9266691377147</v>
      </c>
      <c r="S1268" s="9">
        <f t="shared" si="109"/>
        <v>1988.9266691377147</v>
      </c>
      <c r="T1268" s="9">
        <f t="shared" si="109"/>
        <v>1988.9266691377147</v>
      </c>
      <c r="U1268" s="9">
        <f t="shared" si="109"/>
        <v>1988.9266691377147</v>
      </c>
      <c r="V1268" s="9">
        <f t="shared" si="109"/>
        <v>1988.9266691377147</v>
      </c>
      <c r="W1268" s="3">
        <f t="shared" si="108"/>
        <v>9944.6333456885732</v>
      </c>
      <c r="X1268" s="3">
        <f t="shared" si="106"/>
        <v>23867.120029652579</v>
      </c>
      <c r="Y1268" s="3">
        <f>VLOOKUP(J1268,[1]BD!$J$2:$W$2575,14,FALSE)</f>
        <v>26936</v>
      </c>
      <c r="Z1268" s="3">
        <f t="shared" si="107"/>
        <v>3068.8799703474215</v>
      </c>
      <c r="AA1268" s="17">
        <f>VLOOKUP(J1268,Budget!$J$2:$AB$2575,19,FALSE)</f>
        <v>13468</v>
      </c>
      <c r="AB1268" s="17">
        <f>VLOOKUP(J1268,Budget!$J$2:$AB$2575,5,FALSE)</f>
        <v>3367</v>
      </c>
    </row>
    <row r="1269" spans="1:28" x14ac:dyDescent="0.2">
      <c r="A1269" t="s">
        <v>1971</v>
      </c>
      <c r="B1269" t="s">
        <v>1972</v>
      </c>
      <c r="C1269" t="s">
        <v>1418</v>
      </c>
      <c r="D1269" t="s">
        <v>1957</v>
      </c>
      <c r="E1269" t="s">
        <v>956</v>
      </c>
      <c r="F1269" t="s">
        <v>957</v>
      </c>
      <c r="G1269" t="s">
        <v>765</v>
      </c>
      <c r="H1269" t="s">
        <v>766</v>
      </c>
      <c r="I1269" t="s">
        <v>21</v>
      </c>
      <c r="J1269" t="s">
        <v>1982</v>
      </c>
      <c r="K1269" s="3">
        <v>28438.059803465909</v>
      </c>
      <c r="L1269" s="3">
        <v>5556.7825239744825</v>
      </c>
      <c r="M1269" s="3">
        <v>77589.99394569156</v>
      </c>
      <c r="N1269" s="3">
        <v>154013.19912125007</v>
      </c>
      <c r="O1269" s="3">
        <v>66399.508848595506</v>
      </c>
      <c r="P1269" s="9">
        <f t="shared" ref="P1269:P1332" si="110">SUM($K1269:$O1269)/5</f>
        <v>66399.508848595506</v>
      </c>
      <c r="Q1269" s="9">
        <f t="shared" si="109"/>
        <v>66399.508848595506</v>
      </c>
      <c r="R1269" s="9">
        <f t="shared" si="109"/>
        <v>66399.508848595506</v>
      </c>
      <c r="S1269" s="9">
        <f t="shared" si="109"/>
        <v>66399.508848595506</v>
      </c>
      <c r="T1269" s="9">
        <f t="shared" si="109"/>
        <v>66399.508848595506</v>
      </c>
      <c r="U1269" s="9">
        <f t="shared" si="109"/>
        <v>66399.508848595506</v>
      </c>
      <c r="V1269" s="9">
        <f t="shared" si="109"/>
        <v>66399.508848595506</v>
      </c>
      <c r="W1269" s="3">
        <f t="shared" si="108"/>
        <v>331997.54424297751</v>
      </c>
      <c r="X1269" s="3">
        <f t="shared" si="106"/>
        <v>796794.10618314624</v>
      </c>
      <c r="Y1269" s="3">
        <f>VLOOKUP(J1269,[1]BD!$J$2:$W$2575,14,FALSE)</f>
        <v>1310000</v>
      </c>
      <c r="Z1269" s="3">
        <f t="shared" si="107"/>
        <v>513205.89381685376</v>
      </c>
      <c r="AA1269" s="17">
        <f>VLOOKUP(J1269,Budget!$J$2:$AB$2575,19,FALSE)</f>
        <v>545833.33333333326</v>
      </c>
      <c r="AB1269" s="17">
        <f>VLOOKUP(J1269,Budget!$J$2:$AB$2575,5,FALSE)</f>
        <v>109166.66666666666</v>
      </c>
    </row>
    <row r="1270" spans="1:28" x14ac:dyDescent="0.2">
      <c r="A1270" t="s">
        <v>1971</v>
      </c>
      <c r="B1270" t="s">
        <v>1972</v>
      </c>
      <c r="C1270" t="s">
        <v>1418</v>
      </c>
      <c r="D1270" t="s">
        <v>1957</v>
      </c>
      <c r="E1270" t="s">
        <v>956</v>
      </c>
      <c r="F1270" t="s">
        <v>957</v>
      </c>
      <c r="G1270" t="s">
        <v>68</v>
      </c>
      <c r="H1270" t="s">
        <v>69</v>
      </c>
      <c r="I1270" t="s">
        <v>21</v>
      </c>
      <c r="J1270" t="s">
        <v>1983</v>
      </c>
      <c r="K1270" s="3">
        <v>634.48280551021389</v>
      </c>
      <c r="L1270" s="3">
        <v>477.50282279091078</v>
      </c>
      <c r="M1270" s="3">
        <v>266.10915175291757</v>
      </c>
      <c r="N1270" s="3">
        <v>862.43100707211045</v>
      </c>
      <c r="O1270" s="3">
        <v>560.13144678153822</v>
      </c>
      <c r="P1270" s="9">
        <f t="shared" si="110"/>
        <v>560.13144678153822</v>
      </c>
      <c r="Q1270" s="9">
        <f t="shared" si="109"/>
        <v>560.13144678153822</v>
      </c>
      <c r="R1270" s="9">
        <f t="shared" si="109"/>
        <v>560.13144678153822</v>
      </c>
      <c r="S1270" s="9">
        <f t="shared" si="109"/>
        <v>560.13144678153822</v>
      </c>
      <c r="T1270" s="9">
        <f t="shared" si="109"/>
        <v>560.13144678153822</v>
      </c>
      <c r="U1270" s="9">
        <f t="shared" si="109"/>
        <v>560.13144678153822</v>
      </c>
      <c r="V1270" s="9">
        <f t="shared" si="109"/>
        <v>560.13144678153822</v>
      </c>
      <c r="W1270" s="3">
        <f t="shared" si="108"/>
        <v>2800.6572339076911</v>
      </c>
      <c r="X1270" s="3">
        <f t="shared" si="106"/>
        <v>6721.5773613784586</v>
      </c>
      <c r="Y1270" s="3">
        <f>VLOOKUP(J1270,[1]BD!$J$2:$W$2575,14,FALSE)</f>
        <v>11054.16</v>
      </c>
      <c r="Z1270" s="3">
        <f t="shared" si="107"/>
        <v>4332.5826386215413</v>
      </c>
      <c r="AA1270" s="17">
        <f>VLOOKUP(J1270,Budget!$J$2:$AB$2575,19,FALSE)</f>
        <v>4605.8999999999996</v>
      </c>
      <c r="AB1270" s="17">
        <f>VLOOKUP(J1270,Budget!$J$2:$AB$2575,5,FALSE)</f>
        <v>921.18</v>
      </c>
    </row>
    <row r="1271" spans="1:28" x14ac:dyDescent="0.2">
      <c r="A1271" t="s">
        <v>1971</v>
      </c>
      <c r="B1271" t="s">
        <v>1972</v>
      </c>
      <c r="C1271" t="s">
        <v>1418</v>
      </c>
      <c r="D1271" t="s">
        <v>1957</v>
      </c>
      <c r="E1271" t="s">
        <v>1788</v>
      </c>
      <c r="F1271" t="s">
        <v>1789</v>
      </c>
      <c r="G1271" t="s">
        <v>1984</v>
      </c>
      <c r="H1271" t="s">
        <v>1985</v>
      </c>
      <c r="I1271" t="s">
        <v>1986</v>
      </c>
      <c r="J1271" t="s">
        <v>1987</v>
      </c>
      <c r="K1271" s="3">
        <v>12765.465124874852</v>
      </c>
      <c r="L1271" s="3">
        <v>63752.007605423125</v>
      </c>
      <c r="M1271" s="3">
        <v>357293.47819872102</v>
      </c>
      <c r="N1271" s="3">
        <v>611416.30817284668</v>
      </c>
      <c r="O1271" s="3">
        <v>261306.81477546642</v>
      </c>
      <c r="P1271" s="9">
        <f t="shared" si="110"/>
        <v>261306.8147754664</v>
      </c>
      <c r="Q1271" s="9">
        <f t="shared" si="109"/>
        <v>261306.8147754664</v>
      </c>
      <c r="R1271" s="9">
        <f t="shared" si="109"/>
        <v>261306.8147754664</v>
      </c>
      <c r="S1271" s="9">
        <f t="shared" si="109"/>
        <v>261306.8147754664</v>
      </c>
      <c r="T1271" s="9">
        <f t="shared" si="109"/>
        <v>261306.8147754664</v>
      </c>
      <c r="U1271" s="9">
        <f t="shared" si="109"/>
        <v>261306.8147754664</v>
      </c>
      <c r="V1271" s="9">
        <f t="shared" si="109"/>
        <v>261306.8147754664</v>
      </c>
      <c r="W1271" s="3">
        <f t="shared" si="108"/>
        <v>1306534.073877332</v>
      </c>
      <c r="X1271" s="3">
        <f t="shared" si="106"/>
        <v>3135681.777305597</v>
      </c>
      <c r="Y1271" s="3">
        <f>VLOOKUP(J1271,[1]BD!$J$2:$W$2575,14,FALSE)</f>
        <v>4084906.8</v>
      </c>
      <c r="Z1271" s="3">
        <f t="shared" si="107"/>
        <v>949225.02269440284</v>
      </c>
      <c r="AA1271" s="17">
        <f>VLOOKUP(J1271,Budget!$J$2:$AB$2575,19,FALSE)</f>
        <v>1698291.92</v>
      </c>
      <c r="AB1271" s="17">
        <f>VLOOKUP(J1271,Budget!$J$2:$AB$2575,5,FALSE)</f>
        <v>338925.60000000003</v>
      </c>
    </row>
    <row r="1272" spans="1:28" x14ac:dyDescent="0.2">
      <c r="A1272" t="s">
        <v>1971</v>
      </c>
      <c r="B1272" t="s">
        <v>1972</v>
      </c>
      <c r="C1272" t="s">
        <v>1418</v>
      </c>
      <c r="D1272" t="s">
        <v>1957</v>
      </c>
      <c r="E1272" t="s">
        <v>1788</v>
      </c>
      <c r="F1272" t="s">
        <v>1789</v>
      </c>
      <c r="G1272" t="s">
        <v>1988</v>
      </c>
      <c r="H1272" t="s">
        <v>1989</v>
      </c>
      <c r="I1272" t="s">
        <v>175</v>
      </c>
      <c r="J1272" t="s">
        <v>1990</v>
      </c>
      <c r="K1272" s="3">
        <v>214828.06257277177</v>
      </c>
      <c r="L1272" s="3">
        <v>83247.691791187186</v>
      </c>
      <c r="M1272" s="3">
        <v>34722.92361270095</v>
      </c>
      <c r="N1272" s="3">
        <v>258723.89922609745</v>
      </c>
      <c r="O1272" s="3">
        <v>147880.64430068934</v>
      </c>
      <c r="P1272" s="9">
        <f t="shared" si="110"/>
        <v>147880.64430068934</v>
      </c>
      <c r="Q1272" s="9">
        <f t="shared" si="109"/>
        <v>147880.64430068934</v>
      </c>
      <c r="R1272" s="9">
        <f t="shared" si="109"/>
        <v>147880.64430068934</v>
      </c>
      <c r="S1272" s="9">
        <f t="shared" si="109"/>
        <v>147880.64430068934</v>
      </c>
      <c r="T1272" s="9">
        <f t="shared" si="109"/>
        <v>147880.64430068934</v>
      </c>
      <c r="U1272" s="9">
        <f t="shared" si="109"/>
        <v>147880.64430068934</v>
      </c>
      <c r="V1272" s="9">
        <f t="shared" si="109"/>
        <v>147880.64430068934</v>
      </c>
      <c r="W1272" s="3">
        <f t="shared" si="108"/>
        <v>739403.22150344669</v>
      </c>
      <c r="X1272" s="3">
        <f t="shared" si="106"/>
        <v>1774567.7316082725</v>
      </c>
      <c r="Y1272" s="3">
        <f>VLOOKUP(J1272,[1]BD!$J$2:$W$2575,14,FALSE)</f>
        <v>1678226.1536325384</v>
      </c>
      <c r="Z1272" s="3">
        <f t="shared" si="107"/>
        <v>-96341.577975734137</v>
      </c>
      <c r="AA1272" s="17">
        <f>VLOOKUP(J1272,Budget!$J$2:$AB$2575,19,FALSE)</f>
        <v>695971.49426171323</v>
      </c>
      <c r="AB1272" s="17">
        <f>VLOOKUP(J1272,Budget!$J$2:$AB$2575,5,FALSE)</f>
        <v>143260.29482819777</v>
      </c>
    </row>
    <row r="1273" spans="1:28" x14ac:dyDescent="0.2">
      <c r="A1273" t="s">
        <v>1971</v>
      </c>
      <c r="B1273" t="s">
        <v>1972</v>
      </c>
      <c r="C1273" t="s">
        <v>1418</v>
      </c>
      <c r="D1273" t="s">
        <v>1957</v>
      </c>
      <c r="E1273" t="s">
        <v>1788</v>
      </c>
      <c r="F1273" t="s">
        <v>1789</v>
      </c>
      <c r="G1273" t="s">
        <v>1991</v>
      </c>
      <c r="H1273" t="s">
        <v>1992</v>
      </c>
      <c r="I1273" t="s">
        <v>175</v>
      </c>
      <c r="J1273" t="s">
        <v>1993</v>
      </c>
      <c r="K1273" s="3">
        <v>1030.2960170647082</v>
      </c>
      <c r="L1273" s="3">
        <v>6382.7149514442108</v>
      </c>
      <c r="M1273" s="3">
        <v>5264.2648033717351</v>
      </c>
      <c r="N1273" s="3">
        <v>14251.541790620429</v>
      </c>
      <c r="O1273" s="3">
        <v>6732.2043906252711</v>
      </c>
      <c r="P1273" s="9">
        <f t="shared" si="110"/>
        <v>6732.2043906252711</v>
      </c>
      <c r="Q1273" s="9">
        <f t="shared" si="109"/>
        <v>6732.2043906252711</v>
      </c>
      <c r="R1273" s="9">
        <f t="shared" si="109"/>
        <v>6732.2043906252711</v>
      </c>
      <c r="S1273" s="9">
        <f t="shared" si="109"/>
        <v>6732.2043906252711</v>
      </c>
      <c r="T1273" s="9">
        <f t="shared" si="109"/>
        <v>6732.2043906252711</v>
      </c>
      <c r="U1273" s="9">
        <f t="shared" si="109"/>
        <v>6732.2043906252711</v>
      </c>
      <c r="V1273" s="9">
        <f t="shared" si="109"/>
        <v>6732.2043906252711</v>
      </c>
      <c r="W1273" s="3">
        <f t="shared" si="108"/>
        <v>33661.021953126357</v>
      </c>
      <c r="X1273" s="3">
        <f t="shared" si="106"/>
        <v>80786.452687503246</v>
      </c>
      <c r="Y1273" s="3">
        <f>VLOOKUP(J1273,[1]BD!$J$2:$W$2575,14,FALSE)</f>
        <v>122752.46804210526</v>
      </c>
      <c r="Z1273" s="3">
        <f t="shared" si="107"/>
        <v>41966.015354602016</v>
      </c>
      <c r="AA1273" s="17">
        <f>VLOOKUP(J1273,Budget!$J$2:$AB$2575,19,FALSE)</f>
        <v>51146.861684210526</v>
      </c>
      <c r="AB1273" s="17">
        <f>VLOOKUP(J1273,Budget!$J$2:$AB$2575,5,FALSE)</f>
        <v>10229.372336842105</v>
      </c>
    </row>
    <row r="1274" spans="1:28" x14ac:dyDescent="0.2">
      <c r="A1274" t="s">
        <v>1971</v>
      </c>
      <c r="B1274" t="s">
        <v>1972</v>
      </c>
      <c r="C1274" t="s">
        <v>1418</v>
      </c>
      <c r="D1274" t="s">
        <v>1957</v>
      </c>
      <c r="E1274" t="s">
        <v>1788</v>
      </c>
      <c r="F1274" t="s">
        <v>1789</v>
      </c>
      <c r="G1274" t="s">
        <v>1793</v>
      </c>
      <c r="H1274" t="s">
        <v>1794</v>
      </c>
      <c r="I1274" t="s">
        <v>179</v>
      </c>
      <c r="J1274" t="s">
        <v>1994</v>
      </c>
      <c r="K1274" s="3">
        <v>45494.966134029375</v>
      </c>
      <c r="L1274" s="3">
        <v>99328.369571192685</v>
      </c>
      <c r="M1274" s="3">
        <v>11233.364419614069</v>
      </c>
      <c r="N1274" s="3">
        <v>115835.0165031509</v>
      </c>
      <c r="O1274" s="3">
        <v>67972.929156996761</v>
      </c>
      <c r="P1274" s="9">
        <f t="shared" si="110"/>
        <v>67972.929156996761</v>
      </c>
      <c r="Q1274" s="9">
        <f t="shared" si="109"/>
        <v>67972.929156996761</v>
      </c>
      <c r="R1274" s="9">
        <f t="shared" si="109"/>
        <v>67972.929156996761</v>
      </c>
      <c r="S1274" s="9">
        <f t="shared" si="109"/>
        <v>67972.929156996761</v>
      </c>
      <c r="T1274" s="9">
        <f t="shared" si="109"/>
        <v>67972.929156996761</v>
      </c>
      <c r="U1274" s="9">
        <f t="shared" si="109"/>
        <v>67972.929156996761</v>
      </c>
      <c r="V1274" s="9">
        <f t="shared" si="109"/>
        <v>67972.929156996761</v>
      </c>
      <c r="W1274" s="3">
        <f t="shared" si="108"/>
        <v>339864.64578498382</v>
      </c>
      <c r="X1274" s="3">
        <f t="shared" si="106"/>
        <v>815675.14988396119</v>
      </c>
      <c r="Y1274" s="3">
        <f>VLOOKUP(J1274,[1]BD!$J$2:$W$2575,14,FALSE)</f>
        <v>874825.77580495947</v>
      </c>
      <c r="Z1274" s="3">
        <f t="shared" si="107"/>
        <v>59150.625920998282</v>
      </c>
      <c r="AA1274" s="17">
        <f>VLOOKUP(J1274,Budget!$J$2:$AB$2575,19,FALSE)</f>
        <v>364510.73991873307</v>
      </c>
      <c r="AB1274" s="17">
        <f>VLOOKUP(J1274,Budget!$J$2:$AB$2575,5,FALSE)</f>
        <v>72902.147983746618</v>
      </c>
    </row>
    <row r="1275" spans="1:28" x14ac:dyDescent="0.2">
      <c r="A1275" t="s">
        <v>1971</v>
      </c>
      <c r="B1275" t="s">
        <v>1972</v>
      </c>
      <c r="C1275" t="s">
        <v>1418</v>
      </c>
      <c r="D1275" t="s">
        <v>1957</v>
      </c>
      <c r="E1275" t="s">
        <v>1788</v>
      </c>
      <c r="F1275" t="s">
        <v>1789</v>
      </c>
      <c r="G1275" t="s">
        <v>1995</v>
      </c>
      <c r="H1275" t="s">
        <v>1996</v>
      </c>
      <c r="I1275" t="s">
        <v>1868</v>
      </c>
      <c r="J1275" t="s">
        <v>1997</v>
      </c>
      <c r="K1275" s="3">
        <v>48017.763658844924</v>
      </c>
      <c r="L1275" s="3">
        <v>57580.66851318405</v>
      </c>
      <c r="M1275" s="3">
        <v>85512.947761632735</v>
      </c>
      <c r="N1275" s="3">
        <v>34260.338488375011</v>
      </c>
      <c r="O1275" s="3">
        <v>56342.929605509184</v>
      </c>
      <c r="P1275" s="9">
        <f t="shared" si="110"/>
        <v>56342.929605509176</v>
      </c>
      <c r="Q1275" s="9">
        <f t="shared" si="109"/>
        <v>56342.929605509176</v>
      </c>
      <c r="R1275" s="9">
        <f t="shared" si="109"/>
        <v>56342.929605509176</v>
      </c>
      <c r="S1275" s="9">
        <f t="shared" si="109"/>
        <v>56342.929605509176</v>
      </c>
      <c r="T1275" s="9">
        <f t="shared" si="109"/>
        <v>56342.929605509176</v>
      </c>
      <c r="U1275" s="9">
        <f t="shared" si="109"/>
        <v>56342.929605509176</v>
      </c>
      <c r="V1275" s="9">
        <f t="shared" si="109"/>
        <v>56342.929605509176</v>
      </c>
      <c r="W1275" s="3">
        <f t="shared" si="108"/>
        <v>281714.64802754589</v>
      </c>
      <c r="X1275" s="3">
        <f t="shared" si="106"/>
        <v>676115.15526610997</v>
      </c>
      <c r="Y1275" s="3">
        <f>VLOOKUP(J1275,[1]BD!$J$2:$W$2575,14,FALSE)</f>
        <v>575132.53055858985</v>
      </c>
      <c r="Z1275" s="3">
        <f t="shared" si="107"/>
        <v>-100982.62470752012</v>
      </c>
      <c r="AA1275" s="17">
        <f>VLOOKUP(J1275,Budget!$J$2:$AB$2575,19,FALSE)</f>
        <v>239638.55439941247</v>
      </c>
      <c r="AB1275" s="17">
        <f>VLOOKUP(J1275,Budget!$J$2:$AB$2575,5,FALSE)</f>
        <v>47927.710879882492</v>
      </c>
    </row>
    <row r="1276" spans="1:28" x14ac:dyDescent="0.2">
      <c r="A1276" t="s">
        <v>1971</v>
      </c>
      <c r="B1276" t="s">
        <v>1972</v>
      </c>
      <c r="C1276" t="s">
        <v>1418</v>
      </c>
      <c r="D1276" t="s">
        <v>1957</v>
      </c>
      <c r="E1276" t="s">
        <v>1788</v>
      </c>
      <c r="F1276" t="s">
        <v>1789</v>
      </c>
      <c r="G1276" t="s">
        <v>1998</v>
      </c>
      <c r="H1276" t="s">
        <v>1999</v>
      </c>
      <c r="I1276" t="s">
        <v>1868</v>
      </c>
      <c r="J1276" t="s">
        <v>2000</v>
      </c>
      <c r="K1276" s="3">
        <v>0</v>
      </c>
      <c r="L1276" s="3">
        <v>0</v>
      </c>
      <c r="M1276" s="3">
        <v>50807.536222533294</v>
      </c>
      <c r="N1276" s="3">
        <v>243751.00077752382</v>
      </c>
      <c r="O1276" s="3">
        <v>73639.634250014278</v>
      </c>
      <c r="P1276" s="9">
        <f t="shared" si="110"/>
        <v>73639.634250014278</v>
      </c>
      <c r="Q1276" s="9">
        <f t="shared" si="109"/>
        <v>73639.634250014278</v>
      </c>
      <c r="R1276" s="9">
        <f t="shared" si="109"/>
        <v>73639.634250014278</v>
      </c>
      <c r="S1276" s="9">
        <f t="shared" si="109"/>
        <v>73639.634250014278</v>
      </c>
      <c r="T1276" s="9">
        <f t="shared" si="109"/>
        <v>73639.634250014278</v>
      </c>
      <c r="U1276" s="9">
        <f t="shared" si="109"/>
        <v>73639.634250014278</v>
      </c>
      <c r="V1276" s="9">
        <f t="shared" si="109"/>
        <v>73639.634250014278</v>
      </c>
      <c r="W1276" s="3">
        <f t="shared" si="108"/>
        <v>368198.17125007138</v>
      </c>
      <c r="X1276" s="3">
        <f t="shared" si="106"/>
        <v>883675.61100017151</v>
      </c>
      <c r="Y1276" s="3">
        <f>VLOOKUP(J1276,[1]BD!$J$2:$W$2575,14,FALSE)</f>
        <v>1229999.7664956702</v>
      </c>
      <c r="Z1276" s="3">
        <f t="shared" si="107"/>
        <v>346324.15549549868</v>
      </c>
      <c r="AA1276" s="17">
        <f>VLOOKUP(J1276,Budget!$J$2:$AB$2575,19,FALSE)</f>
        <v>426276.8528394826</v>
      </c>
      <c r="AB1276" s="17">
        <f>VLOOKUP(J1276,Budget!$J$2:$AB$2575,5,FALSE)</f>
        <v>367787.92175948259</v>
      </c>
    </row>
    <row r="1277" spans="1:28" x14ac:dyDescent="0.2">
      <c r="A1277" t="s">
        <v>1971</v>
      </c>
      <c r="B1277" t="s">
        <v>1972</v>
      </c>
      <c r="C1277" t="s">
        <v>1418</v>
      </c>
      <c r="D1277" t="s">
        <v>1957</v>
      </c>
      <c r="E1277" t="s">
        <v>1788</v>
      </c>
      <c r="F1277" t="s">
        <v>1789</v>
      </c>
      <c r="G1277" t="s">
        <v>2001</v>
      </c>
      <c r="H1277" t="s">
        <v>2002</v>
      </c>
      <c r="I1277" t="s">
        <v>1868</v>
      </c>
      <c r="J1277" t="s">
        <v>2003</v>
      </c>
      <c r="K1277" s="3">
        <v>42880.441691769985</v>
      </c>
      <c r="L1277" s="3">
        <v>5730.098835373562</v>
      </c>
      <c r="M1277" s="3">
        <v>35064.771990375324</v>
      </c>
      <c r="N1277" s="3">
        <v>42487.373740085197</v>
      </c>
      <c r="O1277" s="3">
        <v>31540.671564401018</v>
      </c>
      <c r="P1277" s="9">
        <f t="shared" si="110"/>
        <v>31540.671564401018</v>
      </c>
      <c r="Q1277" s="9">
        <f t="shared" si="109"/>
        <v>31540.671564401018</v>
      </c>
      <c r="R1277" s="9">
        <f t="shared" si="109"/>
        <v>31540.671564401018</v>
      </c>
      <c r="S1277" s="9">
        <f t="shared" si="109"/>
        <v>31540.671564401018</v>
      </c>
      <c r="T1277" s="9">
        <f t="shared" si="109"/>
        <v>31540.671564401018</v>
      </c>
      <c r="U1277" s="9">
        <f t="shared" si="109"/>
        <v>31540.671564401018</v>
      </c>
      <c r="V1277" s="9">
        <f t="shared" si="109"/>
        <v>31540.671564401018</v>
      </c>
      <c r="W1277" s="3">
        <f t="shared" si="108"/>
        <v>157703.35782200508</v>
      </c>
      <c r="X1277" s="3">
        <f t="shared" si="106"/>
        <v>378488.05877281219</v>
      </c>
      <c r="Y1277" s="3">
        <f>VLOOKUP(J1277,[1]BD!$J$2:$W$2575,14,FALSE)</f>
        <v>701633.64716615353</v>
      </c>
      <c r="Z1277" s="3">
        <f t="shared" si="107"/>
        <v>323145.58839334134</v>
      </c>
      <c r="AA1277" s="17">
        <f>VLOOKUP(J1277,Budget!$J$2:$AB$2575,19,FALSE)</f>
        <v>292347.35298589733</v>
      </c>
      <c r="AB1277" s="17">
        <f>VLOOKUP(J1277,Budget!$J$2:$AB$2575,5,FALSE)</f>
        <v>58469.470597179461</v>
      </c>
    </row>
    <row r="1278" spans="1:28" x14ac:dyDescent="0.2">
      <c r="A1278" t="s">
        <v>1971</v>
      </c>
      <c r="B1278" t="s">
        <v>1972</v>
      </c>
      <c r="C1278" t="s">
        <v>1418</v>
      </c>
      <c r="D1278" t="s">
        <v>1957</v>
      </c>
      <c r="E1278" t="s">
        <v>1788</v>
      </c>
      <c r="F1278" t="s">
        <v>1789</v>
      </c>
      <c r="G1278" t="s">
        <v>2004</v>
      </c>
      <c r="H1278" t="s">
        <v>2005</v>
      </c>
      <c r="I1278" t="s">
        <v>1868</v>
      </c>
      <c r="J1278" t="s">
        <v>2006</v>
      </c>
      <c r="K1278" s="3">
        <v>170231.73106538062</v>
      </c>
      <c r="L1278" s="3">
        <v>84048.276955527355</v>
      </c>
      <c r="M1278" s="3">
        <v>116539.70948896788</v>
      </c>
      <c r="N1278" s="3">
        <v>57236.972052700869</v>
      </c>
      <c r="O1278" s="3">
        <v>107014.17239064419</v>
      </c>
      <c r="P1278" s="9">
        <f t="shared" si="110"/>
        <v>107014.17239064418</v>
      </c>
      <c r="Q1278" s="9">
        <f t="shared" si="109"/>
        <v>107014.17239064418</v>
      </c>
      <c r="R1278" s="9">
        <f t="shared" si="109"/>
        <v>107014.17239064418</v>
      </c>
      <c r="S1278" s="9">
        <f t="shared" si="109"/>
        <v>107014.17239064418</v>
      </c>
      <c r="T1278" s="9">
        <f t="shared" si="109"/>
        <v>107014.17239064418</v>
      </c>
      <c r="U1278" s="9">
        <f t="shared" si="109"/>
        <v>107014.17239064418</v>
      </c>
      <c r="V1278" s="9">
        <f t="shared" si="109"/>
        <v>107014.17239064418</v>
      </c>
      <c r="W1278" s="3">
        <f t="shared" si="108"/>
        <v>535070.86195322091</v>
      </c>
      <c r="X1278" s="3">
        <f t="shared" si="106"/>
        <v>1284170.0686877302</v>
      </c>
      <c r="Y1278" s="3">
        <f>VLOOKUP(J1278,[1]BD!$J$2:$W$2575,14,FALSE)</f>
        <v>1295729.4832594919</v>
      </c>
      <c r="Z1278" s="3">
        <f t="shared" si="107"/>
        <v>11559.414571761619</v>
      </c>
      <c r="AA1278" s="17">
        <f>VLOOKUP(J1278,Budget!$J$2:$AB$2575,19,FALSE)</f>
        <v>539887.28469145496</v>
      </c>
      <c r="AB1278" s="17">
        <f>VLOOKUP(J1278,Budget!$J$2:$AB$2575,5,FALSE)</f>
        <v>107977.45693829098</v>
      </c>
    </row>
    <row r="1279" spans="1:28" x14ac:dyDescent="0.2">
      <c r="A1279" t="s">
        <v>1971</v>
      </c>
      <c r="B1279" t="s">
        <v>1972</v>
      </c>
      <c r="C1279" t="s">
        <v>1418</v>
      </c>
      <c r="D1279" t="s">
        <v>1957</v>
      </c>
      <c r="E1279" t="s">
        <v>1788</v>
      </c>
      <c r="F1279" t="s">
        <v>1789</v>
      </c>
      <c r="G1279" t="s">
        <v>2007</v>
      </c>
      <c r="H1279" t="s">
        <v>2008</v>
      </c>
      <c r="I1279" t="s">
        <v>1868</v>
      </c>
      <c r="J1279" t="s">
        <v>2009</v>
      </c>
      <c r="K1279" s="3">
        <v>166772.13422554874</v>
      </c>
      <c r="L1279" s="3">
        <v>276511.60003724269</v>
      </c>
      <c r="M1279" s="3">
        <v>131452.64371303207</v>
      </c>
      <c r="N1279" s="3">
        <v>109231.9296477492</v>
      </c>
      <c r="O1279" s="3">
        <v>170992.07690589319</v>
      </c>
      <c r="P1279" s="9">
        <f t="shared" si="110"/>
        <v>170992.07690589319</v>
      </c>
      <c r="Q1279" s="9">
        <f t="shared" si="109"/>
        <v>170992.07690589319</v>
      </c>
      <c r="R1279" s="9">
        <f t="shared" si="109"/>
        <v>170992.07690589319</v>
      </c>
      <c r="S1279" s="9">
        <f t="shared" si="109"/>
        <v>170992.07690589319</v>
      </c>
      <c r="T1279" s="9">
        <f t="shared" si="109"/>
        <v>170992.07690589319</v>
      </c>
      <c r="U1279" s="9">
        <f t="shared" si="109"/>
        <v>170992.07690589319</v>
      </c>
      <c r="V1279" s="9">
        <f t="shared" si="109"/>
        <v>170992.07690589319</v>
      </c>
      <c r="W1279" s="3">
        <f t="shared" si="108"/>
        <v>854960.38452946593</v>
      </c>
      <c r="X1279" s="3">
        <f t="shared" ref="X1279:X1342" si="111">SUM(K1279:V1279)</f>
        <v>2051904.9228707182</v>
      </c>
      <c r="Y1279" s="3">
        <f>VLOOKUP(J1279,[1]BD!$J$2:$W$2575,14,FALSE)</f>
        <v>2304469.8014796455</v>
      </c>
      <c r="Z1279" s="3">
        <f t="shared" ref="Z1279:Z1342" si="112">Y1279-X1279</f>
        <v>252564.87860892736</v>
      </c>
      <c r="AA1279" s="17">
        <f>VLOOKUP(J1279,Budget!$J$2:$AB$2575,19,FALSE)</f>
        <v>960195.7506165189</v>
      </c>
      <c r="AB1279" s="17">
        <f>VLOOKUP(J1279,Budget!$J$2:$AB$2575,5,FALSE)</f>
        <v>192039.15012330379</v>
      </c>
    </row>
    <row r="1280" spans="1:28" x14ac:dyDescent="0.2">
      <c r="A1280" t="s">
        <v>1971</v>
      </c>
      <c r="B1280" t="s">
        <v>1972</v>
      </c>
      <c r="C1280" t="s">
        <v>1418</v>
      </c>
      <c r="D1280" t="s">
        <v>1957</v>
      </c>
      <c r="E1280" t="s">
        <v>1806</v>
      </c>
      <c r="F1280" t="s">
        <v>1807</v>
      </c>
      <c r="G1280" t="s">
        <v>1988</v>
      </c>
      <c r="H1280" t="s">
        <v>1989</v>
      </c>
      <c r="I1280" t="s">
        <v>175</v>
      </c>
      <c r="J1280" t="s">
        <v>2010</v>
      </c>
      <c r="K1280" s="3">
        <v>10851.432566431333</v>
      </c>
      <c r="L1280" s="3">
        <v>30382.655692067525</v>
      </c>
      <c r="M1280" s="3">
        <v>7747.0810732494701</v>
      </c>
      <c r="N1280" s="3">
        <v>43784.968321776192</v>
      </c>
      <c r="O1280" s="3">
        <v>23191.53441338113</v>
      </c>
      <c r="P1280" s="9">
        <f t="shared" si="110"/>
        <v>23191.53441338113</v>
      </c>
      <c r="Q1280" s="9">
        <f t="shared" si="109"/>
        <v>23191.53441338113</v>
      </c>
      <c r="R1280" s="9">
        <f t="shared" si="109"/>
        <v>23191.53441338113</v>
      </c>
      <c r="S1280" s="9">
        <f t="shared" si="109"/>
        <v>23191.53441338113</v>
      </c>
      <c r="T1280" s="9">
        <f t="shared" si="109"/>
        <v>23191.53441338113</v>
      </c>
      <c r="U1280" s="9">
        <f t="shared" si="109"/>
        <v>23191.53441338113</v>
      </c>
      <c r="V1280" s="9">
        <f t="shared" si="109"/>
        <v>23191.53441338113</v>
      </c>
      <c r="W1280" s="3">
        <f t="shared" si="108"/>
        <v>115957.67206690565</v>
      </c>
      <c r="X1280" s="3">
        <f t="shared" si="111"/>
        <v>278298.41296057357</v>
      </c>
      <c r="Y1280" s="3">
        <f>VLOOKUP(J1280,[1]BD!$J$2:$W$2575,14,FALSE)</f>
        <v>419556.5384081346</v>
      </c>
      <c r="Z1280" s="3">
        <f t="shared" si="112"/>
        <v>141258.12544756103</v>
      </c>
      <c r="AA1280" s="17">
        <f>VLOOKUP(J1280,Budget!$J$2:$AB$2575,19,FALSE)</f>
        <v>173992.87356542831</v>
      </c>
      <c r="AB1280" s="17">
        <f>VLOOKUP(J1280,Budget!$J$2:$AB$2575,5,FALSE)</f>
        <v>35815.073707049443</v>
      </c>
    </row>
    <row r="1281" spans="1:28" x14ac:dyDescent="0.2">
      <c r="A1281" t="s">
        <v>1971</v>
      </c>
      <c r="B1281" t="s">
        <v>1972</v>
      </c>
      <c r="C1281" t="s">
        <v>1418</v>
      </c>
      <c r="D1281" t="s">
        <v>1957</v>
      </c>
      <c r="E1281" t="s">
        <v>1806</v>
      </c>
      <c r="F1281" t="s">
        <v>1807</v>
      </c>
      <c r="G1281" t="s">
        <v>1991</v>
      </c>
      <c r="H1281" t="s">
        <v>1992</v>
      </c>
      <c r="I1281" t="s">
        <v>175</v>
      </c>
      <c r="J1281" t="s">
        <v>2011</v>
      </c>
      <c r="K1281" s="3">
        <v>2256.9857862065892</v>
      </c>
      <c r="L1281" s="3">
        <v>4429.1425884902037</v>
      </c>
      <c r="M1281" s="3">
        <v>2545.1362671880734</v>
      </c>
      <c r="N1281" s="3">
        <v>728.81272185984108</v>
      </c>
      <c r="O1281" s="3">
        <v>2490.0193409361773</v>
      </c>
      <c r="P1281" s="9">
        <f t="shared" si="110"/>
        <v>2490.0193409361773</v>
      </c>
      <c r="Q1281" s="9">
        <f t="shared" si="109"/>
        <v>2490.0193409361773</v>
      </c>
      <c r="R1281" s="9">
        <f t="shared" si="109"/>
        <v>2490.0193409361773</v>
      </c>
      <c r="S1281" s="9">
        <f t="shared" si="109"/>
        <v>2490.0193409361773</v>
      </c>
      <c r="T1281" s="9">
        <f t="shared" si="109"/>
        <v>2490.0193409361773</v>
      </c>
      <c r="U1281" s="9">
        <f t="shared" si="109"/>
        <v>2490.0193409361773</v>
      </c>
      <c r="V1281" s="9">
        <f t="shared" si="109"/>
        <v>2490.0193409361773</v>
      </c>
      <c r="W1281" s="3">
        <f t="shared" si="108"/>
        <v>12450.096704680887</v>
      </c>
      <c r="X1281" s="3">
        <f t="shared" si="111"/>
        <v>29880.232091234135</v>
      </c>
      <c r="Y1281" s="3">
        <f>VLOOKUP(J1281,[1]BD!$J$2:$W$2575,14,FALSE)</f>
        <v>30688.117010526315</v>
      </c>
      <c r="Z1281" s="3">
        <f t="shared" si="112"/>
        <v>807.88491929218071</v>
      </c>
      <c r="AA1281" s="17">
        <f>VLOOKUP(J1281,Budget!$J$2:$AB$2575,19,FALSE)</f>
        <v>12786.715421052631</v>
      </c>
      <c r="AB1281" s="17">
        <f>VLOOKUP(J1281,Budget!$J$2:$AB$2575,5,FALSE)</f>
        <v>2557.3430842105263</v>
      </c>
    </row>
    <row r="1282" spans="1:28" x14ac:dyDescent="0.2">
      <c r="A1282" t="s">
        <v>1971</v>
      </c>
      <c r="B1282" t="s">
        <v>1972</v>
      </c>
      <c r="C1282" t="s">
        <v>1418</v>
      </c>
      <c r="D1282" t="s">
        <v>1957</v>
      </c>
      <c r="E1282" t="s">
        <v>1806</v>
      </c>
      <c r="F1282" t="s">
        <v>1807</v>
      </c>
      <c r="G1282" t="s">
        <v>1793</v>
      </c>
      <c r="H1282" t="s">
        <v>1794</v>
      </c>
      <c r="I1282" t="s">
        <v>179</v>
      </c>
      <c r="J1282" t="s">
        <v>2012</v>
      </c>
      <c r="K1282" s="3">
        <v>16839.312701166014</v>
      </c>
      <c r="L1282" s="3">
        <v>7869.2299073441682</v>
      </c>
      <c r="M1282" s="3">
        <v>27150.981338891743</v>
      </c>
      <c r="N1282" s="3">
        <v>18146.414124275238</v>
      </c>
      <c r="O1282" s="3">
        <v>17501.484517919293</v>
      </c>
      <c r="P1282" s="9">
        <f t="shared" si="110"/>
        <v>17501.484517919293</v>
      </c>
      <c r="Q1282" s="9">
        <f t="shared" si="109"/>
        <v>17501.484517919293</v>
      </c>
      <c r="R1282" s="9">
        <f t="shared" si="109"/>
        <v>17501.484517919293</v>
      </c>
      <c r="S1282" s="9">
        <f t="shared" si="109"/>
        <v>17501.484517919293</v>
      </c>
      <c r="T1282" s="9">
        <f t="shared" si="109"/>
        <v>17501.484517919293</v>
      </c>
      <c r="U1282" s="9">
        <f t="shared" si="109"/>
        <v>17501.484517919293</v>
      </c>
      <c r="V1282" s="9">
        <f t="shared" si="109"/>
        <v>17501.484517919293</v>
      </c>
      <c r="W1282" s="3">
        <f t="shared" si="108"/>
        <v>87507.422589596463</v>
      </c>
      <c r="X1282" s="3">
        <f t="shared" si="111"/>
        <v>210017.81421503157</v>
      </c>
      <c r="Y1282" s="3">
        <f>VLOOKUP(J1282,[1]BD!$J$2:$W$2575,14,FALSE)</f>
        <v>192467.40035140957</v>
      </c>
      <c r="Z1282" s="3">
        <f t="shared" si="112"/>
        <v>-17550.413863622001</v>
      </c>
      <c r="AA1282" s="17">
        <f>VLOOKUP(J1282,Budget!$J$2:$AB$2575,19,FALSE)</f>
        <v>80194.750146420658</v>
      </c>
      <c r="AB1282" s="17">
        <f>VLOOKUP(J1282,Budget!$J$2:$AB$2575,5,FALSE)</f>
        <v>16038.950029284131</v>
      </c>
    </row>
    <row r="1283" spans="1:28" x14ac:dyDescent="0.2">
      <c r="A1283" t="s">
        <v>1971</v>
      </c>
      <c r="B1283" t="s">
        <v>1972</v>
      </c>
      <c r="C1283" t="s">
        <v>1418</v>
      </c>
      <c r="D1283" t="s">
        <v>1957</v>
      </c>
      <c r="E1283" t="s">
        <v>1806</v>
      </c>
      <c r="F1283" t="s">
        <v>1807</v>
      </c>
      <c r="G1283" t="s">
        <v>1995</v>
      </c>
      <c r="H1283" t="s">
        <v>1996</v>
      </c>
      <c r="I1283" t="s">
        <v>1868</v>
      </c>
      <c r="J1283" t="s">
        <v>2013</v>
      </c>
      <c r="K1283" s="3">
        <v>3266.4808178463545</v>
      </c>
      <c r="L1283" s="3">
        <v>1306.2435633740492</v>
      </c>
      <c r="M1283" s="3">
        <v>13552.543622548706</v>
      </c>
      <c r="N1283" s="3">
        <v>2705.8935957746826</v>
      </c>
      <c r="O1283" s="3">
        <v>5207.7903998859483</v>
      </c>
      <c r="P1283" s="9">
        <f t="shared" si="110"/>
        <v>5207.7903998859483</v>
      </c>
      <c r="Q1283" s="9">
        <f t="shared" si="109"/>
        <v>5207.7903998859483</v>
      </c>
      <c r="R1283" s="9">
        <f t="shared" si="109"/>
        <v>5207.7903998859483</v>
      </c>
      <c r="S1283" s="9">
        <f t="shared" si="109"/>
        <v>5207.7903998859483</v>
      </c>
      <c r="T1283" s="9">
        <f t="shared" si="109"/>
        <v>5207.7903998859483</v>
      </c>
      <c r="U1283" s="9">
        <f t="shared" si="109"/>
        <v>5207.7903998859483</v>
      </c>
      <c r="V1283" s="9">
        <f t="shared" si="109"/>
        <v>5207.7903998859483</v>
      </c>
      <c r="W1283" s="3">
        <f t="shared" ref="W1283:W1346" si="113">SUM(K1283:O1283)</f>
        <v>26038.951999429741</v>
      </c>
      <c r="X1283" s="3">
        <f t="shared" si="111"/>
        <v>62493.484798631376</v>
      </c>
      <c r="Y1283" s="3">
        <f>VLOOKUP(J1283,[1]BD!$J$2:$W$2575,14,FALSE)</f>
        <v>119743.30175326188</v>
      </c>
      <c r="Z1283" s="3">
        <f t="shared" si="112"/>
        <v>57249.816954630507</v>
      </c>
      <c r="AA1283" s="17">
        <f>VLOOKUP(J1283,Budget!$J$2:$AB$2575,19,FALSE)</f>
        <v>49893.042397192447</v>
      </c>
      <c r="AB1283" s="17">
        <f>VLOOKUP(J1283,Budget!$J$2:$AB$2575,5,FALSE)</f>
        <v>9978.6084794384897</v>
      </c>
    </row>
    <row r="1284" spans="1:28" x14ac:dyDescent="0.2">
      <c r="A1284" t="s">
        <v>1971</v>
      </c>
      <c r="B1284" t="s">
        <v>1972</v>
      </c>
      <c r="C1284" t="s">
        <v>1418</v>
      </c>
      <c r="D1284" t="s">
        <v>1957</v>
      </c>
      <c r="E1284" t="s">
        <v>1806</v>
      </c>
      <c r="F1284" t="s">
        <v>1807</v>
      </c>
      <c r="G1284" t="s">
        <v>1998</v>
      </c>
      <c r="H1284" t="s">
        <v>1999</v>
      </c>
      <c r="I1284" t="s">
        <v>1868</v>
      </c>
      <c r="J1284" t="s">
        <v>2014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9">
        <f t="shared" si="110"/>
        <v>0</v>
      </c>
      <c r="Q1284" s="9">
        <f t="shared" si="109"/>
        <v>0</v>
      </c>
      <c r="R1284" s="9">
        <f t="shared" si="109"/>
        <v>0</v>
      </c>
      <c r="S1284" s="9">
        <f t="shared" si="109"/>
        <v>0</v>
      </c>
      <c r="T1284" s="9">
        <f t="shared" si="109"/>
        <v>0</v>
      </c>
      <c r="U1284" s="9">
        <f t="shared" ref="Q1284:V1327" si="114">SUM($K1284:$O1284)/5</f>
        <v>0</v>
      </c>
      <c r="V1284" s="9">
        <f t="shared" si="114"/>
        <v>0</v>
      </c>
      <c r="W1284" s="3">
        <f t="shared" si="113"/>
        <v>0</v>
      </c>
      <c r="X1284" s="3">
        <f t="shared" si="111"/>
        <v>0</v>
      </c>
      <c r="Y1284" s="3">
        <f>VLOOKUP(J1284,[1]BD!$J$2:$W$2575,14,FALSE)</f>
        <v>38007.51885</v>
      </c>
      <c r="Z1284" s="3">
        <f t="shared" si="112"/>
        <v>38007.51885</v>
      </c>
      <c r="AA1284" s="17">
        <f>VLOOKUP(J1284,Budget!$J$2:$AB$2575,19,FALSE)</f>
        <v>26649.255150000001</v>
      </c>
      <c r="AB1284" s="17">
        <f>VLOOKUP(J1284,Budget!$J$2:$AB$2575,5,FALSE)</f>
        <v>0</v>
      </c>
    </row>
    <row r="1285" spans="1:28" x14ac:dyDescent="0.2">
      <c r="A1285" t="s">
        <v>1971</v>
      </c>
      <c r="B1285" t="s">
        <v>1972</v>
      </c>
      <c r="C1285" t="s">
        <v>1418</v>
      </c>
      <c r="D1285" t="s">
        <v>1957</v>
      </c>
      <c r="E1285" t="s">
        <v>1806</v>
      </c>
      <c r="F1285" t="s">
        <v>1807</v>
      </c>
      <c r="G1285" t="s">
        <v>2001</v>
      </c>
      <c r="H1285" t="s">
        <v>2002</v>
      </c>
      <c r="I1285" t="s">
        <v>1868</v>
      </c>
      <c r="J1285" t="s">
        <v>2015</v>
      </c>
      <c r="K1285" s="3">
        <v>3552.0979751814589</v>
      </c>
      <c r="L1285" s="3">
        <v>5358.691906755651</v>
      </c>
      <c r="M1285" s="3">
        <v>4206.139777207025</v>
      </c>
      <c r="N1285" s="3">
        <v>5221.1945542365429</v>
      </c>
      <c r="O1285" s="3">
        <v>4584.5310533451693</v>
      </c>
      <c r="P1285" s="9">
        <f t="shared" si="110"/>
        <v>4584.5310533451693</v>
      </c>
      <c r="Q1285" s="9">
        <f t="shared" si="114"/>
        <v>4584.5310533451693</v>
      </c>
      <c r="R1285" s="9">
        <f t="shared" si="114"/>
        <v>4584.5310533451693</v>
      </c>
      <c r="S1285" s="9">
        <f t="shared" si="114"/>
        <v>4584.5310533451693</v>
      </c>
      <c r="T1285" s="9">
        <f t="shared" si="114"/>
        <v>4584.5310533451693</v>
      </c>
      <c r="U1285" s="9">
        <f t="shared" si="114"/>
        <v>4584.5310533451693</v>
      </c>
      <c r="V1285" s="9">
        <f t="shared" si="114"/>
        <v>4584.5310533451693</v>
      </c>
      <c r="W1285" s="3">
        <f t="shared" si="113"/>
        <v>22922.655266725847</v>
      </c>
      <c r="X1285" s="3">
        <f t="shared" si="111"/>
        <v>55014.372640142035</v>
      </c>
      <c r="Y1285" s="3">
        <f>VLOOKUP(J1285,[1]BD!$J$2:$W$2575,14,FALSE)</f>
        <v>103777.52818616029</v>
      </c>
      <c r="Z1285" s="3">
        <f t="shared" si="112"/>
        <v>48763.15554601825</v>
      </c>
      <c r="AA1285" s="17">
        <f>VLOOKUP(J1285,Budget!$J$2:$AB$2575,19,FALSE)</f>
        <v>43240.636744233452</v>
      </c>
      <c r="AB1285" s="17">
        <f>VLOOKUP(J1285,Budget!$J$2:$AB$2575,5,FALSE)</f>
        <v>8648.1273488466904</v>
      </c>
    </row>
    <row r="1286" spans="1:28" x14ac:dyDescent="0.2">
      <c r="A1286" t="s">
        <v>1971</v>
      </c>
      <c r="B1286" t="s">
        <v>1972</v>
      </c>
      <c r="C1286" t="s">
        <v>1418</v>
      </c>
      <c r="D1286" t="s">
        <v>1957</v>
      </c>
      <c r="E1286" t="s">
        <v>1806</v>
      </c>
      <c r="F1286" t="s">
        <v>1807</v>
      </c>
      <c r="G1286" t="s">
        <v>2004</v>
      </c>
      <c r="H1286" t="s">
        <v>2005</v>
      </c>
      <c r="I1286" t="s">
        <v>1868</v>
      </c>
      <c r="J1286" t="s">
        <v>2016</v>
      </c>
      <c r="K1286" s="3">
        <v>9398.159007350685</v>
      </c>
      <c r="L1286" s="3">
        <v>17698.622579527033</v>
      </c>
      <c r="M1286" s="3">
        <v>7832.2055295549471</v>
      </c>
      <c r="N1286" s="3">
        <v>11836.613046138851</v>
      </c>
      <c r="O1286" s="3">
        <v>11691.400040642879</v>
      </c>
      <c r="P1286" s="9">
        <f t="shared" si="110"/>
        <v>11691.400040642879</v>
      </c>
      <c r="Q1286" s="9">
        <f t="shared" si="114"/>
        <v>11691.400040642879</v>
      </c>
      <c r="R1286" s="9">
        <f t="shared" si="114"/>
        <v>11691.400040642879</v>
      </c>
      <c r="S1286" s="9">
        <f t="shared" si="114"/>
        <v>11691.400040642879</v>
      </c>
      <c r="T1286" s="9">
        <f t="shared" si="114"/>
        <v>11691.400040642879</v>
      </c>
      <c r="U1286" s="9">
        <f t="shared" si="114"/>
        <v>11691.400040642879</v>
      </c>
      <c r="V1286" s="9">
        <f t="shared" si="114"/>
        <v>11691.400040642879</v>
      </c>
      <c r="W1286" s="3">
        <f t="shared" si="113"/>
        <v>58457.000203214397</v>
      </c>
      <c r="X1286" s="3">
        <f t="shared" si="111"/>
        <v>140296.80048771456</v>
      </c>
      <c r="Y1286" s="3">
        <f>VLOOKUP(J1286,[1]BD!$J$2:$W$2575,14,FALSE)</f>
        <v>119743.30175326188</v>
      </c>
      <c r="Z1286" s="3">
        <f t="shared" si="112"/>
        <v>-20553.498734452674</v>
      </c>
      <c r="AA1286" s="17">
        <f>VLOOKUP(J1286,Budget!$J$2:$AB$2575,19,FALSE)</f>
        <v>49893.042397192447</v>
      </c>
      <c r="AB1286" s="17">
        <f>VLOOKUP(J1286,Budget!$J$2:$AB$2575,5,FALSE)</f>
        <v>9978.6084794384897</v>
      </c>
    </row>
    <row r="1287" spans="1:28" x14ac:dyDescent="0.2">
      <c r="A1287" t="s">
        <v>1971</v>
      </c>
      <c r="B1287" t="s">
        <v>1972</v>
      </c>
      <c r="C1287" t="s">
        <v>1418</v>
      </c>
      <c r="D1287" t="s">
        <v>1957</v>
      </c>
      <c r="E1287" t="s">
        <v>1806</v>
      </c>
      <c r="F1287" t="s">
        <v>1807</v>
      </c>
      <c r="G1287" t="s">
        <v>2007</v>
      </c>
      <c r="H1287" t="s">
        <v>2008</v>
      </c>
      <c r="I1287" t="s">
        <v>1868</v>
      </c>
      <c r="J1287" t="s">
        <v>2017</v>
      </c>
      <c r="K1287" s="3">
        <v>24323.791785623584</v>
      </c>
      <c r="L1287" s="3">
        <v>15957.853534839134</v>
      </c>
      <c r="M1287" s="3">
        <v>23694.859749267627</v>
      </c>
      <c r="N1287" s="3">
        <v>39142.101728485366</v>
      </c>
      <c r="O1287" s="3">
        <v>25779.651699553928</v>
      </c>
      <c r="P1287" s="9">
        <f t="shared" si="110"/>
        <v>25779.651699553928</v>
      </c>
      <c r="Q1287" s="9">
        <f t="shared" si="114"/>
        <v>25779.651699553928</v>
      </c>
      <c r="R1287" s="9">
        <f t="shared" si="114"/>
        <v>25779.651699553928</v>
      </c>
      <c r="S1287" s="9">
        <f t="shared" si="114"/>
        <v>25779.651699553928</v>
      </c>
      <c r="T1287" s="9">
        <f t="shared" si="114"/>
        <v>25779.651699553928</v>
      </c>
      <c r="U1287" s="9">
        <f t="shared" si="114"/>
        <v>25779.651699553928</v>
      </c>
      <c r="V1287" s="9">
        <f t="shared" si="114"/>
        <v>25779.651699553928</v>
      </c>
      <c r="W1287" s="3">
        <f t="shared" si="113"/>
        <v>128898.25849776964</v>
      </c>
      <c r="X1287" s="3">
        <f t="shared" si="111"/>
        <v>309355.82039464719</v>
      </c>
      <c r="Y1287" s="3">
        <f>VLOOKUP(J1287,[1]BD!$J$2:$W$2575,14,FALSE)</f>
        <v>478973.20701304753</v>
      </c>
      <c r="Z1287" s="3">
        <f t="shared" si="112"/>
        <v>169617.38661840034</v>
      </c>
      <c r="AA1287" s="17">
        <f>VLOOKUP(J1287,Budget!$J$2:$AB$2575,19,FALSE)</f>
        <v>199572.16958876979</v>
      </c>
      <c r="AB1287" s="17">
        <f>VLOOKUP(J1287,Budget!$J$2:$AB$2575,5,FALSE)</f>
        <v>39914.433917753959</v>
      </c>
    </row>
    <row r="1288" spans="1:28" x14ac:dyDescent="0.2">
      <c r="A1288" t="s">
        <v>1971</v>
      </c>
      <c r="B1288" t="s">
        <v>1972</v>
      </c>
      <c r="C1288" t="s">
        <v>1418</v>
      </c>
      <c r="D1288" t="s">
        <v>1957</v>
      </c>
      <c r="E1288" t="s">
        <v>1810</v>
      </c>
      <c r="F1288" t="s">
        <v>1811</v>
      </c>
      <c r="G1288" t="s">
        <v>1988</v>
      </c>
      <c r="H1288" t="s">
        <v>1989</v>
      </c>
      <c r="I1288" t="s">
        <v>175</v>
      </c>
      <c r="J1288" t="s">
        <v>2018</v>
      </c>
      <c r="K1288" s="3">
        <v>75566.916962967327</v>
      </c>
      <c r="L1288" s="3">
        <v>73416.804316395952</v>
      </c>
      <c r="M1288" s="3">
        <v>58346.335674808492</v>
      </c>
      <c r="N1288" s="3">
        <v>124126.93763945154</v>
      </c>
      <c r="O1288" s="3">
        <v>82864.248648405817</v>
      </c>
      <c r="P1288" s="9">
        <f t="shared" si="110"/>
        <v>82864.248648405817</v>
      </c>
      <c r="Q1288" s="9">
        <f t="shared" si="114"/>
        <v>82864.248648405817</v>
      </c>
      <c r="R1288" s="9">
        <f t="shared" si="114"/>
        <v>82864.248648405817</v>
      </c>
      <c r="S1288" s="9">
        <f t="shared" si="114"/>
        <v>82864.248648405817</v>
      </c>
      <c r="T1288" s="9">
        <f t="shared" si="114"/>
        <v>82864.248648405817</v>
      </c>
      <c r="U1288" s="9">
        <f t="shared" si="114"/>
        <v>82864.248648405817</v>
      </c>
      <c r="V1288" s="9">
        <f t="shared" si="114"/>
        <v>82864.248648405817</v>
      </c>
      <c r="W1288" s="3">
        <f t="shared" si="113"/>
        <v>414321.2432420291</v>
      </c>
      <c r="X1288" s="3">
        <f t="shared" si="111"/>
        <v>994370.98378086963</v>
      </c>
      <c r="Y1288" s="3">
        <f>VLOOKUP(J1288,[1]BD!$J$2:$W$2575,14,FALSE)</f>
        <v>839113.0768162692</v>
      </c>
      <c r="Z1288" s="3">
        <f t="shared" si="112"/>
        <v>-155257.90696460044</v>
      </c>
      <c r="AA1288" s="17">
        <f>VLOOKUP(J1288,Budget!$J$2:$AB$2575,19,FALSE)</f>
        <v>347985.74713085662</v>
      </c>
      <c r="AB1288" s="17">
        <f>VLOOKUP(J1288,Budget!$J$2:$AB$2575,5,FALSE)</f>
        <v>71630.147414098887</v>
      </c>
    </row>
    <row r="1289" spans="1:28" x14ac:dyDescent="0.2">
      <c r="A1289" t="s">
        <v>1971</v>
      </c>
      <c r="B1289" t="s">
        <v>1972</v>
      </c>
      <c r="C1289" t="s">
        <v>1418</v>
      </c>
      <c r="D1289" t="s">
        <v>1957</v>
      </c>
      <c r="E1289" t="s">
        <v>1810</v>
      </c>
      <c r="F1289" t="s">
        <v>1811</v>
      </c>
      <c r="G1289" t="s">
        <v>1991</v>
      </c>
      <c r="H1289" t="s">
        <v>1992</v>
      </c>
      <c r="I1289" t="s">
        <v>175</v>
      </c>
      <c r="J1289" t="s">
        <v>2019</v>
      </c>
      <c r="K1289" s="3">
        <v>1722.9021228909874</v>
      </c>
      <c r="L1289" s="3">
        <v>545.72458301792437</v>
      </c>
      <c r="M1289" s="3">
        <v>1361.3911636793896</v>
      </c>
      <c r="N1289" s="3">
        <v>1296.7397049468625</v>
      </c>
      <c r="O1289" s="3">
        <v>1231.689393633791</v>
      </c>
      <c r="P1289" s="9">
        <f t="shared" si="110"/>
        <v>1231.689393633791</v>
      </c>
      <c r="Q1289" s="9">
        <f t="shared" si="114"/>
        <v>1231.689393633791</v>
      </c>
      <c r="R1289" s="9">
        <f t="shared" si="114"/>
        <v>1231.689393633791</v>
      </c>
      <c r="S1289" s="9">
        <f t="shared" si="114"/>
        <v>1231.689393633791</v>
      </c>
      <c r="T1289" s="9">
        <f t="shared" si="114"/>
        <v>1231.689393633791</v>
      </c>
      <c r="U1289" s="9">
        <f t="shared" si="114"/>
        <v>1231.689393633791</v>
      </c>
      <c r="V1289" s="9">
        <f t="shared" si="114"/>
        <v>1231.689393633791</v>
      </c>
      <c r="W1289" s="3">
        <f t="shared" si="113"/>
        <v>6158.4469681689552</v>
      </c>
      <c r="X1289" s="3">
        <f t="shared" si="111"/>
        <v>14780.272723605493</v>
      </c>
      <c r="Y1289" s="3">
        <f>VLOOKUP(J1289,[1]BD!$J$2:$W$2575,14,FALSE)</f>
        <v>18000</v>
      </c>
      <c r="Z1289" s="3">
        <f t="shared" si="112"/>
        <v>3219.7272763945075</v>
      </c>
      <c r="AA1289" s="17">
        <f>VLOOKUP(J1289,Budget!$J$2:$AB$2575,19,FALSE)</f>
        <v>7500</v>
      </c>
      <c r="AB1289" s="17">
        <f>VLOOKUP(J1289,Budget!$J$2:$AB$2575,5,FALSE)</f>
        <v>1500</v>
      </c>
    </row>
    <row r="1290" spans="1:28" x14ac:dyDescent="0.2">
      <c r="A1290" t="s">
        <v>1971</v>
      </c>
      <c r="B1290" t="s">
        <v>1972</v>
      </c>
      <c r="C1290" t="s">
        <v>1418</v>
      </c>
      <c r="D1290" t="s">
        <v>1957</v>
      </c>
      <c r="E1290" t="s">
        <v>1810</v>
      </c>
      <c r="F1290" t="s">
        <v>1811</v>
      </c>
      <c r="G1290" t="s">
        <v>1793</v>
      </c>
      <c r="H1290" t="s">
        <v>1794</v>
      </c>
      <c r="I1290" t="s">
        <v>179</v>
      </c>
      <c r="J1290" t="s">
        <v>2020</v>
      </c>
      <c r="K1290" s="3">
        <v>41082.385014160587</v>
      </c>
      <c r="L1290" s="3">
        <v>36171.660611089486</v>
      </c>
      <c r="M1290" s="3">
        <v>45546.297801006876</v>
      </c>
      <c r="N1290" s="3">
        <v>24595.160277647581</v>
      </c>
      <c r="O1290" s="3">
        <v>36848.875925976135</v>
      </c>
      <c r="P1290" s="9">
        <f t="shared" si="110"/>
        <v>36848.875925976135</v>
      </c>
      <c r="Q1290" s="9">
        <f t="shared" si="114"/>
        <v>36848.875925976135</v>
      </c>
      <c r="R1290" s="9">
        <f t="shared" si="114"/>
        <v>36848.875925976135</v>
      </c>
      <c r="S1290" s="9">
        <f t="shared" si="114"/>
        <v>36848.875925976135</v>
      </c>
      <c r="T1290" s="9">
        <f t="shared" si="114"/>
        <v>36848.875925976135</v>
      </c>
      <c r="U1290" s="9">
        <f t="shared" si="114"/>
        <v>36848.875925976135</v>
      </c>
      <c r="V1290" s="9">
        <f t="shared" si="114"/>
        <v>36848.875925976135</v>
      </c>
      <c r="W1290" s="3">
        <f t="shared" si="113"/>
        <v>184244.37962988068</v>
      </c>
      <c r="X1290" s="3">
        <f t="shared" si="111"/>
        <v>442186.51111171365</v>
      </c>
      <c r="Y1290" s="3">
        <f>VLOOKUP(J1290,[1]BD!$J$2:$W$2575,14,FALSE)</f>
        <v>319519.29462712532</v>
      </c>
      <c r="Z1290" s="3">
        <f t="shared" si="112"/>
        <v>-122667.21648458834</v>
      </c>
      <c r="AA1290" s="17">
        <f>VLOOKUP(J1290,Budget!$J$2:$AB$2575,19,FALSE)</f>
        <v>133133.03942796888</v>
      </c>
      <c r="AB1290" s="17">
        <f>VLOOKUP(J1290,Budget!$J$2:$AB$2575,5,FALSE)</f>
        <v>26626.607885593778</v>
      </c>
    </row>
    <row r="1291" spans="1:28" x14ac:dyDescent="0.2">
      <c r="A1291" t="s">
        <v>1971</v>
      </c>
      <c r="B1291" t="s">
        <v>1972</v>
      </c>
      <c r="C1291" t="s">
        <v>1418</v>
      </c>
      <c r="D1291" t="s">
        <v>1957</v>
      </c>
      <c r="E1291" t="s">
        <v>1810</v>
      </c>
      <c r="F1291" t="s">
        <v>1811</v>
      </c>
      <c r="G1291" t="s">
        <v>1995</v>
      </c>
      <c r="H1291" t="s">
        <v>1996</v>
      </c>
      <c r="I1291" t="s">
        <v>1868</v>
      </c>
      <c r="J1291" t="s">
        <v>2021</v>
      </c>
      <c r="K1291" s="3">
        <v>23656.825723519618</v>
      </c>
      <c r="L1291" s="3">
        <v>25331.792179982975</v>
      </c>
      <c r="M1291" s="3">
        <v>21197.161304348509</v>
      </c>
      <c r="N1291" s="3">
        <v>6520.2375443147848</v>
      </c>
      <c r="O1291" s="3">
        <v>19176.504188041472</v>
      </c>
      <c r="P1291" s="9">
        <f t="shared" si="110"/>
        <v>19176.504188041472</v>
      </c>
      <c r="Q1291" s="9">
        <f t="shared" si="114"/>
        <v>19176.504188041472</v>
      </c>
      <c r="R1291" s="9">
        <f t="shared" si="114"/>
        <v>19176.504188041472</v>
      </c>
      <c r="S1291" s="9">
        <f t="shared" si="114"/>
        <v>19176.504188041472</v>
      </c>
      <c r="T1291" s="9">
        <f t="shared" si="114"/>
        <v>19176.504188041472</v>
      </c>
      <c r="U1291" s="9">
        <f t="shared" si="114"/>
        <v>19176.504188041472</v>
      </c>
      <c r="V1291" s="9">
        <f t="shared" si="114"/>
        <v>19176.504188041472</v>
      </c>
      <c r="W1291" s="3">
        <f t="shared" si="113"/>
        <v>95882.520940207352</v>
      </c>
      <c r="X1291" s="3">
        <f t="shared" si="111"/>
        <v>230118.05025649761</v>
      </c>
      <c r="Y1291" s="3">
        <f>VLOOKUP(J1291,[1]BD!$J$2:$W$2575,14,FALSE)</f>
        <v>446910.474809426</v>
      </c>
      <c r="Z1291" s="3">
        <f t="shared" si="112"/>
        <v>216792.42455292839</v>
      </c>
      <c r="AA1291" s="17">
        <f>VLOOKUP(J1291,Budget!$J$2:$AB$2575,19,FALSE)</f>
        <v>186443.94740650995</v>
      </c>
      <c r="AB1291" s="17">
        <f>VLOOKUP(J1291,Budget!$J$2:$AB$2575,5,FALSE)</f>
        <v>37288.789481301988</v>
      </c>
    </row>
    <row r="1292" spans="1:28" x14ac:dyDescent="0.2">
      <c r="A1292" t="s">
        <v>1971</v>
      </c>
      <c r="B1292" t="s">
        <v>1972</v>
      </c>
      <c r="C1292" t="s">
        <v>1418</v>
      </c>
      <c r="D1292" t="s">
        <v>1957</v>
      </c>
      <c r="E1292" t="s">
        <v>1810</v>
      </c>
      <c r="F1292" t="s">
        <v>1811</v>
      </c>
      <c r="G1292" t="s">
        <v>1998</v>
      </c>
      <c r="H1292" t="s">
        <v>1999</v>
      </c>
      <c r="I1292" t="s">
        <v>1868</v>
      </c>
      <c r="J1292" t="s">
        <v>2022</v>
      </c>
      <c r="K1292" s="3">
        <v>0</v>
      </c>
      <c r="L1292" s="3">
        <v>61159.900259503098</v>
      </c>
      <c r="M1292" s="3">
        <v>11717.196430034077</v>
      </c>
      <c r="N1292" s="3">
        <v>0</v>
      </c>
      <c r="O1292" s="3">
        <v>18219.274172384292</v>
      </c>
      <c r="P1292" s="9">
        <f t="shared" si="110"/>
        <v>18219.274172384292</v>
      </c>
      <c r="Q1292" s="9">
        <f t="shared" si="114"/>
        <v>18219.274172384292</v>
      </c>
      <c r="R1292" s="9">
        <f t="shared" si="114"/>
        <v>18219.274172384292</v>
      </c>
      <c r="S1292" s="9">
        <f t="shared" si="114"/>
        <v>18219.274172384292</v>
      </c>
      <c r="T1292" s="9">
        <f t="shared" si="114"/>
        <v>18219.274172384292</v>
      </c>
      <c r="U1292" s="9">
        <f t="shared" si="114"/>
        <v>18219.274172384292</v>
      </c>
      <c r="V1292" s="9">
        <f t="shared" si="114"/>
        <v>18219.274172384292</v>
      </c>
      <c r="W1292" s="3">
        <f t="shared" si="113"/>
        <v>91096.370861921459</v>
      </c>
      <c r="X1292" s="3">
        <f t="shared" si="111"/>
        <v>218631.2900686115</v>
      </c>
      <c r="Y1292" s="3">
        <f>VLOOKUP(J1292,[1]BD!$J$2:$W$2575,14,FALSE)</f>
        <v>661991.70000000007</v>
      </c>
      <c r="Z1292" s="3">
        <f t="shared" si="112"/>
        <v>443360.40993138857</v>
      </c>
      <c r="AA1292" s="17">
        <f>VLOOKUP(J1292,Budget!$J$2:$AB$2575,19,FALSE)</f>
        <v>260267.11800000005</v>
      </c>
      <c r="AB1292" s="17">
        <f>VLOOKUP(J1292,Budget!$J$2:$AB$2575,5,FALSE)</f>
        <v>0</v>
      </c>
    </row>
    <row r="1293" spans="1:28" x14ac:dyDescent="0.2">
      <c r="A1293" t="s">
        <v>1971</v>
      </c>
      <c r="B1293" t="s">
        <v>1972</v>
      </c>
      <c r="C1293" t="s">
        <v>1418</v>
      </c>
      <c r="D1293" t="s">
        <v>1957</v>
      </c>
      <c r="E1293" t="s">
        <v>1810</v>
      </c>
      <c r="F1293" t="s">
        <v>1811</v>
      </c>
      <c r="G1293" t="s">
        <v>2001</v>
      </c>
      <c r="H1293" t="s">
        <v>2002</v>
      </c>
      <c r="I1293" t="s">
        <v>1868</v>
      </c>
      <c r="J1293" t="s">
        <v>2023</v>
      </c>
      <c r="K1293" s="3">
        <v>37400.585928102184</v>
      </c>
      <c r="L1293" s="3">
        <v>15348.873085648504</v>
      </c>
      <c r="M1293" s="3">
        <v>20151.16961247363</v>
      </c>
      <c r="N1293" s="3">
        <v>57249.469628904248</v>
      </c>
      <c r="O1293" s="3">
        <v>32537.524563782143</v>
      </c>
      <c r="P1293" s="9">
        <f t="shared" si="110"/>
        <v>32537.524563782143</v>
      </c>
      <c r="Q1293" s="9">
        <f t="shared" si="114"/>
        <v>32537.524563782143</v>
      </c>
      <c r="R1293" s="9">
        <f t="shared" si="114"/>
        <v>32537.524563782143</v>
      </c>
      <c r="S1293" s="9">
        <f t="shared" si="114"/>
        <v>32537.524563782143</v>
      </c>
      <c r="T1293" s="9">
        <f t="shared" si="114"/>
        <v>32537.524563782143</v>
      </c>
      <c r="U1293" s="9">
        <f t="shared" si="114"/>
        <v>32537.524563782143</v>
      </c>
      <c r="V1293" s="9">
        <f t="shared" si="114"/>
        <v>32537.524563782143</v>
      </c>
      <c r="W1293" s="3">
        <f t="shared" si="113"/>
        <v>162687.62281891072</v>
      </c>
      <c r="X1293" s="3">
        <f t="shared" si="111"/>
        <v>390450.29476538574</v>
      </c>
      <c r="Y1293" s="3">
        <f>VLOOKUP(J1293,[1]BD!$J$2:$W$2575,14,FALSE)</f>
        <v>424606.65970101242</v>
      </c>
      <c r="Z1293" s="3">
        <f t="shared" si="112"/>
        <v>34156.364935626683</v>
      </c>
      <c r="AA1293" s="17">
        <f>VLOOKUP(J1293,Budget!$J$2:$AB$2575,19,FALSE)</f>
        <v>172633.28463565736</v>
      </c>
      <c r="AB1293" s="17">
        <f>VLOOKUP(J1293,Budget!$J$2:$AB$2575,5,FALSE)</f>
        <v>34526.656927131473</v>
      </c>
    </row>
    <row r="1294" spans="1:28" x14ac:dyDescent="0.2">
      <c r="A1294" t="s">
        <v>1971</v>
      </c>
      <c r="B1294" t="s">
        <v>1972</v>
      </c>
      <c r="C1294" t="s">
        <v>1418</v>
      </c>
      <c r="D1294" t="s">
        <v>1957</v>
      </c>
      <c r="E1294" t="s">
        <v>1810</v>
      </c>
      <c r="F1294" t="s">
        <v>1811</v>
      </c>
      <c r="G1294" t="s">
        <v>2004</v>
      </c>
      <c r="H1294" t="s">
        <v>2005</v>
      </c>
      <c r="I1294" t="s">
        <v>1868</v>
      </c>
      <c r="J1294" t="s">
        <v>2024</v>
      </c>
      <c r="K1294" s="3">
        <v>0</v>
      </c>
      <c r="L1294" s="3">
        <v>30736.525586340063</v>
      </c>
      <c r="M1294" s="3">
        <v>792.02610901650712</v>
      </c>
      <c r="N1294" s="3">
        <v>0</v>
      </c>
      <c r="O1294" s="3">
        <v>7882.1379238391428</v>
      </c>
      <c r="P1294" s="9">
        <f t="shared" si="110"/>
        <v>7882.1379238391428</v>
      </c>
      <c r="Q1294" s="9">
        <f t="shared" si="114"/>
        <v>7882.1379238391428</v>
      </c>
      <c r="R1294" s="9">
        <f t="shared" si="114"/>
        <v>7882.1379238391428</v>
      </c>
      <c r="S1294" s="9">
        <f t="shared" si="114"/>
        <v>7882.1379238391428</v>
      </c>
      <c r="T1294" s="9">
        <f t="shared" si="114"/>
        <v>7882.1379238391428</v>
      </c>
      <c r="U1294" s="9">
        <f t="shared" si="114"/>
        <v>7882.1379238391428</v>
      </c>
      <c r="V1294" s="9">
        <f t="shared" si="114"/>
        <v>7882.1379238391428</v>
      </c>
      <c r="W1294" s="3">
        <f t="shared" si="113"/>
        <v>39410.689619195713</v>
      </c>
      <c r="X1294" s="3">
        <f t="shared" si="111"/>
        <v>94585.655086069703</v>
      </c>
      <c r="Y1294" s="3">
        <f>VLOOKUP(J1294,[1]BD!$J$2:$W$2575,14,FALSE)</f>
        <v>441327.80000000005</v>
      </c>
      <c r="Z1294" s="3">
        <f t="shared" si="112"/>
        <v>346742.14491393033</v>
      </c>
      <c r="AA1294" s="17">
        <f>VLOOKUP(J1294,Budget!$J$2:$AB$2575,19,FALSE)</f>
        <v>173511.41200000004</v>
      </c>
      <c r="AB1294" s="17">
        <f>VLOOKUP(J1294,Budget!$J$2:$AB$2575,5,FALSE)</f>
        <v>0</v>
      </c>
    </row>
    <row r="1295" spans="1:28" x14ac:dyDescent="0.2">
      <c r="A1295" t="s">
        <v>1971</v>
      </c>
      <c r="B1295" t="s">
        <v>1972</v>
      </c>
      <c r="C1295" t="s">
        <v>1418</v>
      </c>
      <c r="D1295" t="s">
        <v>1957</v>
      </c>
      <c r="E1295" t="s">
        <v>1810</v>
      </c>
      <c r="F1295" t="s">
        <v>1811</v>
      </c>
      <c r="G1295" t="s">
        <v>2007</v>
      </c>
      <c r="H1295" t="s">
        <v>2008</v>
      </c>
      <c r="I1295" t="s">
        <v>1868</v>
      </c>
      <c r="J1295" t="s">
        <v>2025</v>
      </c>
      <c r="K1295" s="3">
        <v>102033.46621783142</v>
      </c>
      <c r="L1295" s="3">
        <v>101830.67423889096</v>
      </c>
      <c r="M1295" s="3">
        <v>14960.385314883802</v>
      </c>
      <c r="N1295" s="3">
        <v>31111.271945954846</v>
      </c>
      <c r="O1295" s="3">
        <v>62483.949429390261</v>
      </c>
      <c r="P1295" s="9">
        <f t="shared" si="110"/>
        <v>62483.949429390268</v>
      </c>
      <c r="Q1295" s="9">
        <f t="shared" si="114"/>
        <v>62483.949429390268</v>
      </c>
      <c r="R1295" s="9">
        <f t="shared" si="114"/>
        <v>62483.949429390268</v>
      </c>
      <c r="S1295" s="9">
        <f t="shared" si="114"/>
        <v>62483.949429390268</v>
      </c>
      <c r="T1295" s="9">
        <f t="shared" si="114"/>
        <v>62483.949429390268</v>
      </c>
      <c r="U1295" s="9">
        <f t="shared" si="114"/>
        <v>62483.949429390268</v>
      </c>
      <c r="V1295" s="9">
        <f t="shared" si="114"/>
        <v>62483.949429390268</v>
      </c>
      <c r="W1295" s="3">
        <f t="shared" si="113"/>
        <v>312419.74714695133</v>
      </c>
      <c r="X1295" s="3">
        <f t="shared" si="111"/>
        <v>749807.39315268316</v>
      </c>
      <c r="Y1295" s="3">
        <f>VLOOKUP(J1295,[1]BD!$J$2:$W$2575,14,FALSE)</f>
        <v>795494.17560110916</v>
      </c>
      <c r="Z1295" s="3">
        <f t="shared" si="112"/>
        <v>45686.782448426005</v>
      </c>
      <c r="AA1295" s="17">
        <f>VLOOKUP(J1295,Budget!$J$2:$AB$2575,19,FALSE)</f>
        <v>331455.90650046215</v>
      </c>
      <c r="AB1295" s="17">
        <f>VLOOKUP(J1295,Budget!$J$2:$AB$2575,5,FALSE)</f>
        <v>66291.18130009243</v>
      </c>
    </row>
    <row r="1296" spans="1:28" x14ac:dyDescent="0.2">
      <c r="A1296" t="s">
        <v>1971</v>
      </c>
      <c r="B1296" t="s">
        <v>1972</v>
      </c>
      <c r="C1296" t="s">
        <v>1418</v>
      </c>
      <c r="D1296" t="s">
        <v>1957</v>
      </c>
      <c r="E1296" t="s">
        <v>1671</v>
      </c>
      <c r="F1296" t="s">
        <v>1672</v>
      </c>
      <c r="G1296" t="s">
        <v>1984</v>
      </c>
      <c r="H1296" t="s">
        <v>1985</v>
      </c>
      <c r="I1296" t="s">
        <v>1986</v>
      </c>
      <c r="J1296" t="s">
        <v>2026</v>
      </c>
      <c r="K1296" s="3">
        <v>579137.8614026123</v>
      </c>
      <c r="L1296" s="3">
        <v>517237.23563775676</v>
      </c>
      <c r="M1296" s="3">
        <v>296361.26611661253</v>
      </c>
      <c r="N1296" s="3">
        <v>315697.35607238184</v>
      </c>
      <c r="O1296" s="3">
        <v>427108.4298073409</v>
      </c>
      <c r="P1296" s="9">
        <f t="shared" si="110"/>
        <v>427108.4298073409</v>
      </c>
      <c r="Q1296" s="9">
        <f t="shared" si="114"/>
        <v>427108.4298073409</v>
      </c>
      <c r="R1296" s="9">
        <f t="shared" si="114"/>
        <v>427108.4298073409</v>
      </c>
      <c r="S1296" s="9">
        <f t="shared" si="114"/>
        <v>427108.4298073409</v>
      </c>
      <c r="T1296" s="9">
        <f t="shared" si="114"/>
        <v>427108.4298073409</v>
      </c>
      <c r="U1296" s="9">
        <f t="shared" si="114"/>
        <v>427108.4298073409</v>
      </c>
      <c r="V1296" s="9">
        <f t="shared" si="114"/>
        <v>427108.4298073409</v>
      </c>
      <c r="W1296" s="3">
        <f t="shared" si="113"/>
        <v>2135542.1490367046</v>
      </c>
      <c r="X1296" s="3">
        <f t="shared" si="111"/>
        <v>5125301.1576880896</v>
      </c>
      <c r="Y1296" s="3">
        <f>VLOOKUP(J1296,[1]BD!$J$2:$W$2575,14,FALSE)</f>
        <v>8169813.5999999996</v>
      </c>
      <c r="Z1296" s="3">
        <f t="shared" si="112"/>
        <v>3044512.44231191</v>
      </c>
      <c r="AA1296" s="17">
        <f>VLOOKUP(J1296,Budget!$J$2:$AB$2575,19,FALSE)</f>
        <v>3396583.84</v>
      </c>
      <c r="AB1296" s="17">
        <f>VLOOKUP(J1296,Budget!$J$2:$AB$2575,5,FALSE)</f>
        <v>677851.20000000007</v>
      </c>
    </row>
    <row r="1297" spans="1:28" x14ac:dyDescent="0.2">
      <c r="A1297" t="s">
        <v>1971</v>
      </c>
      <c r="B1297" t="s">
        <v>1972</v>
      </c>
      <c r="C1297" t="s">
        <v>1418</v>
      </c>
      <c r="D1297" t="s">
        <v>1957</v>
      </c>
      <c r="E1297" t="s">
        <v>1677</v>
      </c>
      <c r="F1297" t="s">
        <v>1678</v>
      </c>
      <c r="G1297" t="s">
        <v>2027</v>
      </c>
      <c r="H1297" t="s">
        <v>2028</v>
      </c>
      <c r="I1297" t="s">
        <v>175</v>
      </c>
      <c r="J1297" t="s">
        <v>2029</v>
      </c>
      <c r="K1297" s="3">
        <v>180407.63587597394</v>
      </c>
      <c r="L1297" s="3">
        <v>214774.26946296744</v>
      </c>
      <c r="M1297" s="3">
        <v>227214.95175920118</v>
      </c>
      <c r="N1297" s="3">
        <v>50686.492991441955</v>
      </c>
      <c r="O1297" s="3">
        <v>168270.83752239615</v>
      </c>
      <c r="P1297" s="9">
        <f t="shared" si="110"/>
        <v>168270.83752239615</v>
      </c>
      <c r="Q1297" s="9">
        <f t="shared" si="114"/>
        <v>168270.83752239615</v>
      </c>
      <c r="R1297" s="9">
        <f t="shared" si="114"/>
        <v>168270.83752239615</v>
      </c>
      <c r="S1297" s="9">
        <f t="shared" si="114"/>
        <v>168270.83752239615</v>
      </c>
      <c r="T1297" s="9">
        <f t="shared" si="114"/>
        <v>168270.83752239615</v>
      </c>
      <c r="U1297" s="9">
        <f t="shared" si="114"/>
        <v>168270.83752239615</v>
      </c>
      <c r="V1297" s="9">
        <f t="shared" si="114"/>
        <v>168270.83752239615</v>
      </c>
      <c r="W1297" s="3">
        <f t="shared" si="113"/>
        <v>841354.18761198071</v>
      </c>
      <c r="X1297" s="3">
        <f t="shared" si="111"/>
        <v>2019250.0502687537</v>
      </c>
      <c r="Y1297" s="3">
        <f>VLOOKUP(J1297,[1]BD!$J$2:$W$2575,14,FALSE)</f>
        <v>2436776.112676057</v>
      </c>
      <c r="Z1297" s="3">
        <f t="shared" si="112"/>
        <v>417526.06240730337</v>
      </c>
      <c r="AA1297" s="17">
        <f>VLOOKUP(J1297,Budget!$J$2:$AB$2575,19,FALSE)</f>
        <v>1014339.3802816903</v>
      </c>
      <c r="AB1297" s="17">
        <f>VLOOKUP(J1297,Budget!$J$2:$AB$2575,5,FALSE)</f>
        <v>212382.67605633807</v>
      </c>
    </row>
    <row r="1298" spans="1:28" x14ac:dyDescent="0.2">
      <c r="A1298" t="s">
        <v>1971</v>
      </c>
      <c r="B1298" t="s">
        <v>1972</v>
      </c>
      <c r="C1298" t="s">
        <v>1418</v>
      </c>
      <c r="D1298" t="s">
        <v>1957</v>
      </c>
      <c r="E1298" t="s">
        <v>1677</v>
      </c>
      <c r="F1298" t="s">
        <v>1678</v>
      </c>
      <c r="G1298" t="s">
        <v>2030</v>
      </c>
      <c r="H1298" t="s">
        <v>2031</v>
      </c>
      <c r="I1298" t="s">
        <v>175</v>
      </c>
      <c r="J1298" t="s">
        <v>2032</v>
      </c>
      <c r="K1298" s="3">
        <v>3427.4022506696492</v>
      </c>
      <c r="L1298" s="3">
        <v>8859.3149192377132</v>
      </c>
      <c r="M1298" s="3">
        <v>2411.9335792121406</v>
      </c>
      <c r="N1298" s="3">
        <v>14214.860681563227</v>
      </c>
      <c r="O1298" s="3">
        <v>7228.3778576706827</v>
      </c>
      <c r="P1298" s="9">
        <f t="shared" si="110"/>
        <v>7228.3778576706827</v>
      </c>
      <c r="Q1298" s="9">
        <f t="shared" si="114"/>
        <v>7228.3778576706827</v>
      </c>
      <c r="R1298" s="9">
        <f t="shared" si="114"/>
        <v>7228.3778576706827</v>
      </c>
      <c r="S1298" s="9">
        <f t="shared" si="114"/>
        <v>7228.3778576706827</v>
      </c>
      <c r="T1298" s="9">
        <f t="shared" si="114"/>
        <v>7228.3778576706827</v>
      </c>
      <c r="U1298" s="9">
        <f t="shared" si="114"/>
        <v>7228.3778576706827</v>
      </c>
      <c r="V1298" s="9">
        <f t="shared" si="114"/>
        <v>7228.3778576706827</v>
      </c>
      <c r="W1298" s="3">
        <f t="shared" si="113"/>
        <v>36141.889288353414</v>
      </c>
      <c r="X1298" s="3">
        <f t="shared" si="111"/>
        <v>86740.534292048193</v>
      </c>
      <c r="Y1298" s="3">
        <f>VLOOKUP(J1298,[1]BD!$J$2:$W$2575,14,FALSE)</f>
        <v>117018</v>
      </c>
      <c r="Z1298" s="3">
        <f t="shared" si="112"/>
        <v>30277.465707951807</v>
      </c>
      <c r="AA1298" s="17">
        <f>VLOOKUP(J1298,Budget!$J$2:$AB$2575,19,FALSE)</f>
        <v>47018</v>
      </c>
      <c r="AB1298" s="17">
        <f>VLOOKUP(J1298,Budget!$J$2:$AB$2575,5,FALSE)</f>
        <v>10000</v>
      </c>
    </row>
    <row r="1299" spans="1:28" x14ac:dyDescent="0.2">
      <c r="A1299" t="s">
        <v>1971</v>
      </c>
      <c r="B1299" t="s">
        <v>1972</v>
      </c>
      <c r="C1299" t="s">
        <v>1418</v>
      </c>
      <c r="D1299" t="s">
        <v>1957</v>
      </c>
      <c r="E1299" t="s">
        <v>1677</v>
      </c>
      <c r="F1299" t="s">
        <v>1678</v>
      </c>
      <c r="G1299" t="s">
        <v>2033</v>
      </c>
      <c r="H1299" t="s">
        <v>2034</v>
      </c>
      <c r="I1299" t="s">
        <v>175</v>
      </c>
      <c r="J1299" t="s">
        <v>2035</v>
      </c>
      <c r="K1299" s="3">
        <v>0</v>
      </c>
      <c r="L1299" s="3">
        <v>19801.724772583431</v>
      </c>
      <c r="M1299" s="3">
        <v>126445.59875564322</v>
      </c>
      <c r="N1299" s="3">
        <v>0</v>
      </c>
      <c r="O1299" s="3">
        <v>36561.83088205666</v>
      </c>
      <c r="P1299" s="9">
        <f t="shared" si="110"/>
        <v>36561.83088205666</v>
      </c>
      <c r="Q1299" s="9">
        <f t="shared" si="114"/>
        <v>36561.83088205666</v>
      </c>
      <c r="R1299" s="9">
        <f t="shared" si="114"/>
        <v>36561.83088205666</v>
      </c>
      <c r="S1299" s="9">
        <f t="shared" si="114"/>
        <v>36561.83088205666</v>
      </c>
      <c r="T1299" s="9">
        <f t="shared" si="114"/>
        <v>36561.83088205666</v>
      </c>
      <c r="U1299" s="9">
        <f t="shared" si="114"/>
        <v>36561.83088205666</v>
      </c>
      <c r="V1299" s="9">
        <f t="shared" si="114"/>
        <v>36561.83088205666</v>
      </c>
      <c r="W1299" s="3">
        <f t="shared" si="113"/>
        <v>182809.15441028331</v>
      </c>
      <c r="X1299" s="3">
        <f t="shared" si="111"/>
        <v>438741.97058468004</v>
      </c>
      <c r="Y1299" s="3">
        <f>VLOOKUP(J1299,[1]BD!$J$2:$W$2575,14,FALSE)</f>
        <v>1110589.5240000002</v>
      </c>
      <c r="Z1299" s="3">
        <f t="shared" si="112"/>
        <v>671847.55341532012</v>
      </c>
      <c r="AA1299" s="17">
        <f>VLOOKUP(J1299,Budget!$J$2:$AB$2575,19,FALSE)</f>
        <v>348951.24000000005</v>
      </c>
      <c r="AB1299" s="17">
        <f>VLOOKUP(J1299,Budget!$J$2:$AB$2575,5,FALSE)</f>
        <v>0</v>
      </c>
    </row>
    <row r="1300" spans="1:28" x14ac:dyDescent="0.2">
      <c r="A1300" t="s">
        <v>1971</v>
      </c>
      <c r="B1300" t="s">
        <v>1972</v>
      </c>
      <c r="C1300" t="s">
        <v>1418</v>
      </c>
      <c r="D1300" t="s">
        <v>1957</v>
      </c>
      <c r="E1300" t="s">
        <v>1677</v>
      </c>
      <c r="F1300" t="s">
        <v>1678</v>
      </c>
      <c r="G1300" t="s">
        <v>1988</v>
      </c>
      <c r="H1300" t="s">
        <v>1989</v>
      </c>
      <c r="I1300" t="s">
        <v>175</v>
      </c>
      <c r="J1300" t="s">
        <v>2036</v>
      </c>
      <c r="K1300" s="3">
        <v>63460.507830960996</v>
      </c>
      <c r="L1300" s="3">
        <v>14228.586258997277</v>
      </c>
      <c r="M1300" s="3">
        <v>25136.644804578857</v>
      </c>
      <c r="N1300" s="3">
        <v>92829.749297629314</v>
      </c>
      <c r="O1300" s="3">
        <v>48913.872048041609</v>
      </c>
      <c r="P1300" s="9">
        <f t="shared" si="110"/>
        <v>48913.872048041609</v>
      </c>
      <c r="Q1300" s="9">
        <f t="shared" si="114"/>
        <v>48913.872048041609</v>
      </c>
      <c r="R1300" s="9">
        <f t="shared" si="114"/>
        <v>48913.872048041609</v>
      </c>
      <c r="S1300" s="9">
        <f t="shared" si="114"/>
        <v>48913.872048041609</v>
      </c>
      <c r="T1300" s="9">
        <f t="shared" si="114"/>
        <v>48913.872048041609</v>
      </c>
      <c r="U1300" s="9">
        <f t="shared" si="114"/>
        <v>48913.872048041609</v>
      </c>
      <c r="V1300" s="9">
        <f t="shared" si="114"/>
        <v>48913.872048041609</v>
      </c>
      <c r="W1300" s="3">
        <f t="shared" si="113"/>
        <v>244569.36024020804</v>
      </c>
      <c r="X1300" s="3">
        <f t="shared" si="111"/>
        <v>586966.4645764993</v>
      </c>
      <c r="Y1300" s="3">
        <f>VLOOKUP(J1300,[1]BD!$J$2:$W$2575,14,FALSE)</f>
        <v>650905.27162977855</v>
      </c>
      <c r="Z1300" s="3">
        <f t="shared" si="112"/>
        <v>63938.807053279248</v>
      </c>
      <c r="AA1300" s="17">
        <f>VLOOKUP(J1300,Budget!$J$2:$AB$2575,19,FALSE)</f>
        <v>267043.86317907443</v>
      </c>
      <c r="AB1300" s="17">
        <f>VLOOKUP(J1300,Budget!$J$2:$AB$2575,5,FALSE)</f>
        <v>68408.772635814879</v>
      </c>
    </row>
    <row r="1301" spans="1:28" x14ac:dyDescent="0.2">
      <c r="A1301" t="s">
        <v>1971</v>
      </c>
      <c r="B1301" t="s">
        <v>1972</v>
      </c>
      <c r="C1301" t="s">
        <v>1418</v>
      </c>
      <c r="D1301" t="s">
        <v>1957</v>
      </c>
      <c r="E1301" t="s">
        <v>1677</v>
      </c>
      <c r="F1301" t="s">
        <v>1678</v>
      </c>
      <c r="G1301" t="s">
        <v>2037</v>
      </c>
      <c r="H1301" t="s">
        <v>2038</v>
      </c>
      <c r="I1301" t="s">
        <v>175</v>
      </c>
      <c r="J1301" t="s">
        <v>2039</v>
      </c>
      <c r="K1301" s="3">
        <v>81458.081547253882</v>
      </c>
      <c r="L1301" s="3">
        <v>47505.437337058727</v>
      </c>
      <c r="M1301" s="3">
        <v>14386.463893953385</v>
      </c>
      <c r="N1301" s="3">
        <v>57303.120065407827</v>
      </c>
      <c r="O1301" s="3">
        <v>50163.275710918453</v>
      </c>
      <c r="P1301" s="9">
        <f t="shared" si="110"/>
        <v>50163.275710918453</v>
      </c>
      <c r="Q1301" s="9">
        <f t="shared" si="114"/>
        <v>50163.275710918453</v>
      </c>
      <c r="R1301" s="9">
        <f t="shared" si="114"/>
        <v>50163.275710918453</v>
      </c>
      <c r="S1301" s="9">
        <f t="shared" si="114"/>
        <v>50163.275710918453</v>
      </c>
      <c r="T1301" s="9">
        <f t="shared" si="114"/>
        <v>50163.275710918453</v>
      </c>
      <c r="U1301" s="9">
        <f t="shared" si="114"/>
        <v>50163.275710918453</v>
      </c>
      <c r="V1301" s="9">
        <f t="shared" si="114"/>
        <v>50163.275710918453</v>
      </c>
      <c r="W1301" s="3">
        <f t="shared" si="113"/>
        <v>250816.37855459226</v>
      </c>
      <c r="X1301" s="3">
        <f t="shared" si="111"/>
        <v>601959.30853102158</v>
      </c>
      <c r="Y1301" s="3">
        <f>VLOOKUP(J1301,[1]BD!$J$2:$W$2575,14,FALSE)</f>
        <v>586671.81971830991</v>
      </c>
      <c r="Z1301" s="3">
        <f t="shared" si="112"/>
        <v>-15287.488812711672</v>
      </c>
      <c r="AA1301" s="17">
        <f>VLOOKUP(J1301,Budget!$J$2:$AB$2575,19,FALSE)</f>
        <v>239653.52112676058</v>
      </c>
      <c r="AB1301" s="17">
        <f>VLOOKUP(J1301,Budget!$J$2:$AB$2575,5,FALSE)</f>
        <v>47930.704225352114</v>
      </c>
    </row>
    <row r="1302" spans="1:28" x14ac:dyDescent="0.2">
      <c r="A1302" t="s">
        <v>1971</v>
      </c>
      <c r="B1302" t="s">
        <v>1972</v>
      </c>
      <c r="C1302" t="s">
        <v>1418</v>
      </c>
      <c r="D1302" t="s">
        <v>1957</v>
      </c>
      <c r="E1302" t="s">
        <v>1677</v>
      </c>
      <c r="F1302" t="s">
        <v>1678</v>
      </c>
      <c r="G1302" t="s">
        <v>2040</v>
      </c>
      <c r="H1302" t="s">
        <v>2041</v>
      </c>
      <c r="I1302" t="s">
        <v>175</v>
      </c>
      <c r="J1302" t="s">
        <v>2042</v>
      </c>
      <c r="K1302" s="3">
        <v>985.62699830592578</v>
      </c>
      <c r="L1302" s="3">
        <v>140654.81163934962</v>
      </c>
      <c r="M1302" s="3">
        <v>0</v>
      </c>
      <c r="N1302" s="3">
        <v>0</v>
      </c>
      <c r="O1302" s="3">
        <v>35410.109659413887</v>
      </c>
      <c r="P1302" s="9">
        <f t="shared" si="110"/>
        <v>35410.109659413887</v>
      </c>
      <c r="Q1302" s="9">
        <f t="shared" si="114"/>
        <v>35410.109659413887</v>
      </c>
      <c r="R1302" s="9">
        <f t="shared" si="114"/>
        <v>35410.109659413887</v>
      </c>
      <c r="S1302" s="9">
        <f t="shared" si="114"/>
        <v>35410.109659413887</v>
      </c>
      <c r="T1302" s="9">
        <f t="shared" si="114"/>
        <v>35410.109659413887</v>
      </c>
      <c r="U1302" s="9">
        <f t="shared" si="114"/>
        <v>35410.109659413887</v>
      </c>
      <c r="V1302" s="9">
        <f t="shared" si="114"/>
        <v>35410.109659413887</v>
      </c>
      <c r="W1302" s="3">
        <f t="shared" si="113"/>
        <v>177050.54829706944</v>
      </c>
      <c r="X1302" s="3">
        <f t="shared" si="111"/>
        <v>424921.31591296656</v>
      </c>
      <c r="Y1302" s="3">
        <f>VLOOKUP(J1302,[1]BD!$J$2:$W$2575,14,FALSE)</f>
        <v>581646</v>
      </c>
      <c r="Z1302" s="3">
        <f t="shared" si="112"/>
        <v>156724.68408703344</v>
      </c>
      <c r="AA1302" s="17">
        <f>VLOOKUP(J1302,Budget!$J$2:$AB$2575,19,FALSE)</f>
        <v>196214</v>
      </c>
      <c r="AB1302" s="17">
        <f>VLOOKUP(J1302,Budget!$J$2:$AB$2575,5,FALSE)</f>
        <v>0</v>
      </c>
    </row>
    <row r="1303" spans="1:28" x14ac:dyDescent="0.2">
      <c r="A1303" t="s">
        <v>1971</v>
      </c>
      <c r="B1303" t="s">
        <v>1972</v>
      </c>
      <c r="C1303" t="s">
        <v>1418</v>
      </c>
      <c r="D1303" t="s">
        <v>1957</v>
      </c>
      <c r="E1303" t="s">
        <v>1677</v>
      </c>
      <c r="F1303" t="s">
        <v>1678</v>
      </c>
      <c r="G1303" t="s">
        <v>2043</v>
      </c>
      <c r="H1303" t="s">
        <v>2044</v>
      </c>
      <c r="I1303" t="s">
        <v>175</v>
      </c>
      <c r="J1303" t="s">
        <v>2045</v>
      </c>
      <c r="K1303" s="3">
        <v>6116.6493255373998</v>
      </c>
      <c r="L1303" s="3">
        <v>10997.017080803844</v>
      </c>
      <c r="M1303" s="3">
        <v>11836.742807936056</v>
      </c>
      <c r="N1303" s="3">
        <v>1125.4290010830659</v>
      </c>
      <c r="O1303" s="3">
        <v>7518.9595538400918</v>
      </c>
      <c r="P1303" s="9">
        <f t="shared" si="110"/>
        <v>7518.9595538400918</v>
      </c>
      <c r="Q1303" s="9">
        <f t="shared" si="114"/>
        <v>7518.9595538400918</v>
      </c>
      <c r="R1303" s="9">
        <f t="shared" si="114"/>
        <v>7518.9595538400918</v>
      </c>
      <c r="S1303" s="9">
        <f t="shared" si="114"/>
        <v>7518.9595538400918</v>
      </c>
      <c r="T1303" s="9">
        <f t="shared" si="114"/>
        <v>7518.9595538400918</v>
      </c>
      <c r="U1303" s="9">
        <f t="shared" si="114"/>
        <v>7518.9595538400918</v>
      </c>
      <c r="V1303" s="9">
        <f t="shared" si="114"/>
        <v>7518.9595538400918</v>
      </c>
      <c r="W1303" s="3">
        <f t="shared" si="113"/>
        <v>37594.797769200457</v>
      </c>
      <c r="X1303" s="3">
        <f t="shared" si="111"/>
        <v>90227.514646081094</v>
      </c>
      <c r="Y1303" s="3">
        <f>VLOOKUP(J1303,[1]BD!$J$2:$W$2575,14,FALSE)</f>
        <v>80958.95688961717</v>
      </c>
      <c r="Z1303" s="3">
        <f t="shared" si="112"/>
        <v>-9268.5577564639243</v>
      </c>
      <c r="AA1303" s="17">
        <f>VLOOKUP(J1303,Budget!$J$2:$AB$2575,19,FALSE)</f>
        <v>33732.898704007152</v>
      </c>
      <c r="AB1303" s="17">
        <f>VLOOKUP(J1303,Budget!$J$2:$AB$2575,5,FALSE)</f>
        <v>6746.5797408014305</v>
      </c>
    </row>
    <row r="1304" spans="1:28" x14ac:dyDescent="0.2">
      <c r="A1304" t="s">
        <v>1971</v>
      </c>
      <c r="B1304" t="s">
        <v>1972</v>
      </c>
      <c r="C1304" t="s">
        <v>1418</v>
      </c>
      <c r="D1304" t="s">
        <v>1957</v>
      </c>
      <c r="E1304" t="s">
        <v>1677</v>
      </c>
      <c r="F1304" t="s">
        <v>1678</v>
      </c>
      <c r="G1304" t="s">
        <v>1991</v>
      </c>
      <c r="H1304" t="s">
        <v>1992</v>
      </c>
      <c r="I1304" t="s">
        <v>175</v>
      </c>
      <c r="J1304" t="s">
        <v>2046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9">
        <f t="shared" si="110"/>
        <v>0</v>
      </c>
      <c r="Q1304" s="9">
        <f t="shared" si="114"/>
        <v>0</v>
      </c>
      <c r="R1304" s="9">
        <f t="shared" si="114"/>
        <v>0</v>
      </c>
      <c r="S1304" s="9">
        <f t="shared" si="114"/>
        <v>0</v>
      </c>
      <c r="T1304" s="9">
        <f t="shared" si="114"/>
        <v>0</v>
      </c>
      <c r="U1304" s="9">
        <f t="shared" si="114"/>
        <v>0</v>
      </c>
      <c r="V1304" s="9">
        <f t="shared" si="114"/>
        <v>0</v>
      </c>
      <c r="W1304" s="3">
        <f t="shared" si="113"/>
        <v>0</v>
      </c>
      <c r="X1304" s="3">
        <f t="shared" si="111"/>
        <v>0</v>
      </c>
      <c r="Y1304" s="3">
        <f>VLOOKUP(J1304,[1]BD!$J$2:$W$2575,14,FALSE)</f>
        <v>125268</v>
      </c>
      <c r="Z1304" s="3">
        <f t="shared" si="112"/>
        <v>125268</v>
      </c>
      <c r="AA1304" s="17">
        <f>VLOOKUP(J1304,Budget!$J$2:$AB$2575,19,FALSE)</f>
        <v>41756</v>
      </c>
      <c r="AB1304" s="17">
        <f>VLOOKUP(J1304,Budget!$J$2:$AB$2575,5,FALSE)</f>
        <v>0</v>
      </c>
    </row>
    <row r="1305" spans="1:28" x14ac:dyDescent="0.2">
      <c r="A1305" t="s">
        <v>1971</v>
      </c>
      <c r="B1305" t="s">
        <v>1972</v>
      </c>
      <c r="C1305" t="s">
        <v>1418</v>
      </c>
      <c r="D1305" t="s">
        <v>1957</v>
      </c>
      <c r="E1305" t="s">
        <v>1677</v>
      </c>
      <c r="F1305" t="s">
        <v>1678</v>
      </c>
      <c r="G1305" t="s">
        <v>1793</v>
      </c>
      <c r="H1305" t="s">
        <v>1794</v>
      </c>
      <c r="I1305" t="s">
        <v>179</v>
      </c>
      <c r="J1305" t="s">
        <v>2047</v>
      </c>
      <c r="K1305" s="3">
        <v>13007.027538952687</v>
      </c>
      <c r="L1305" s="3">
        <v>15018.929657884044</v>
      </c>
      <c r="M1305" s="3">
        <v>6685.6500063479807</v>
      </c>
      <c r="N1305" s="3">
        <v>3900.6235812442546</v>
      </c>
      <c r="O1305" s="3">
        <v>9653.057696107242</v>
      </c>
      <c r="P1305" s="9">
        <f t="shared" si="110"/>
        <v>9653.057696107242</v>
      </c>
      <c r="Q1305" s="9">
        <f t="shared" si="114"/>
        <v>9653.057696107242</v>
      </c>
      <c r="R1305" s="9">
        <f t="shared" si="114"/>
        <v>9653.057696107242</v>
      </c>
      <c r="S1305" s="9">
        <f t="shared" si="114"/>
        <v>9653.057696107242</v>
      </c>
      <c r="T1305" s="9">
        <f t="shared" si="114"/>
        <v>9653.057696107242</v>
      </c>
      <c r="U1305" s="9">
        <f t="shared" si="114"/>
        <v>9653.057696107242</v>
      </c>
      <c r="V1305" s="9">
        <f t="shared" si="114"/>
        <v>9653.057696107242</v>
      </c>
      <c r="W1305" s="3">
        <f t="shared" si="113"/>
        <v>48265.288480536212</v>
      </c>
      <c r="X1305" s="3">
        <f t="shared" si="111"/>
        <v>115836.69235328688</v>
      </c>
      <c r="Y1305" s="3">
        <f>VLOOKUP(J1305,[1]BD!$J$2:$W$2575,14,FALSE)</f>
        <v>199056.14908760029</v>
      </c>
      <c r="Z1305" s="3">
        <f t="shared" si="112"/>
        <v>83219.456734313411</v>
      </c>
      <c r="AA1305" s="17">
        <f>VLOOKUP(J1305,Budget!$J$2:$AB$2575,19,FALSE)</f>
        <v>81056.119351795045</v>
      </c>
      <c r="AB1305" s="17">
        <f>VLOOKUP(J1305,Budget!$J$2:$AB$2575,5,FALSE)</f>
        <v>16643.061900317727</v>
      </c>
    </row>
    <row r="1306" spans="1:28" x14ac:dyDescent="0.2">
      <c r="A1306" t="s">
        <v>1971</v>
      </c>
      <c r="B1306" t="s">
        <v>1972</v>
      </c>
      <c r="C1306" t="s">
        <v>1418</v>
      </c>
      <c r="D1306" t="s">
        <v>1957</v>
      </c>
      <c r="E1306" t="s">
        <v>1677</v>
      </c>
      <c r="F1306" t="s">
        <v>1678</v>
      </c>
      <c r="G1306" t="s">
        <v>2048</v>
      </c>
      <c r="H1306" t="s">
        <v>2049</v>
      </c>
      <c r="I1306" t="s">
        <v>179</v>
      </c>
      <c r="J1306" t="s">
        <v>2050</v>
      </c>
      <c r="K1306" s="3">
        <v>12.890717400814367</v>
      </c>
      <c r="L1306" s="3">
        <v>29.922181656616004</v>
      </c>
      <c r="M1306" s="3">
        <v>8.4320512507693941</v>
      </c>
      <c r="N1306" s="3">
        <v>21.118294055503107</v>
      </c>
      <c r="O1306" s="3">
        <v>18.090811090925719</v>
      </c>
      <c r="P1306" s="9">
        <f t="shared" si="110"/>
        <v>18.090811090925719</v>
      </c>
      <c r="Q1306" s="9">
        <f t="shared" si="114"/>
        <v>18.090811090925719</v>
      </c>
      <c r="R1306" s="9">
        <f t="shared" si="114"/>
        <v>18.090811090925719</v>
      </c>
      <c r="S1306" s="9">
        <f t="shared" si="114"/>
        <v>18.090811090925719</v>
      </c>
      <c r="T1306" s="9">
        <f t="shared" si="114"/>
        <v>18.090811090925719</v>
      </c>
      <c r="U1306" s="9">
        <f t="shared" si="114"/>
        <v>18.090811090925719</v>
      </c>
      <c r="V1306" s="9">
        <f t="shared" si="114"/>
        <v>18.090811090925719</v>
      </c>
      <c r="W1306" s="3">
        <f t="shared" si="113"/>
        <v>90.454055454628588</v>
      </c>
      <c r="X1306" s="3">
        <f t="shared" si="111"/>
        <v>217.08973309110857</v>
      </c>
      <c r="Y1306" s="3">
        <f>VLOOKUP(J1306,[1]BD!$J$2:$W$2575,14,FALSE)</f>
        <v>296.12369693625203</v>
      </c>
      <c r="Z1306" s="3">
        <f t="shared" si="112"/>
        <v>79.033963845143461</v>
      </c>
      <c r="AA1306" s="17">
        <f>VLOOKUP(J1306,Budget!$J$2:$AB$2575,19,FALSE)</f>
        <v>123.38487372343835</v>
      </c>
      <c r="AB1306" s="17">
        <f>VLOOKUP(J1306,Budget!$J$2:$AB$2575,5,FALSE)</f>
        <v>24.676974744687669</v>
      </c>
    </row>
    <row r="1307" spans="1:28" x14ac:dyDescent="0.2">
      <c r="A1307" t="s">
        <v>1971</v>
      </c>
      <c r="B1307" t="s">
        <v>1972</v>
      </c>
      <c r="C1307" t="s">
        <v>1418</v>
      </c>
      <c r="D1307" t="s">
        <v>1957</v>
      </c>
      <c r="E1307" t="s">
        <v>1677</v>
      </c>
      <c r="F1307" t="s">
        <v>1678</v>
      </c>
      <c r="G1307" t="s">
        <v>2051</v>
      </c>
      <c r="H1307" t="s">
        <v>2052</v>
      </c>
      <c r="I1307" t="s">
        <v>179</v>
      </c>
      <c r="J1307" t="s">
        <v>2053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9">
        <f t="shared" si="110"/>
        <v>0</v>
      </c>
      <c r="Q1307" s="9">
        <f t="shared" si="114"/>
        <v>0</v>
      </c>
      <c r="R1307" s="9">
        <f t="shared" si="114"/>
        <v>0</v>
      </c>
      <c r="S1307" s="9">
        <f t="shared" si="114"/>
        <v>0</v>
      </c>
      <c r="T1307" s="9">
        <f t="shared" si="114"/>
        <v>0</v>
      </c>
      <c r="U1307" s="9">
        <f t="shared" si="114"/>
        <v>0</v>
      </c>
      <c r="V1307" s="9">
        <f t="shared" si="114"/>
        <v>0</v>
      </c>
      <c r="W1307" s="3">
        <f t="shared" si="113"/>
        <v>0</v>
      </c>
      <c r="X1307" s="3">
        <f t="shared" si="111"/>
        <v>0</v>
      </c>
      <c r="Y1307" s="3">
        <f>VLOOKUP(J1307,[1]BD!$J$2:$W$2575,14,FALSE)</f>
        <v>211200</v>
      </c>
      <c r="Z1307" s="3">
        <f t="shared" si="112"/>
        <v>211200</v>
      </c>
      <c r="AA1307" s="17">
        <f>VLOOKUP(J1307,Budget!$J$2:$AB$2575,19,FALSE)</f>
        <v>0</v>
      </c>
      <c r="AB1307" s="17">
        <f>VLOOKUP(J1307,Budget!$J$2:$AB$2575,5,FALSE)</f>
        <v>0</v>
      </c>
    </row>
    <row r="1308" spans="1:28" x14ac:dyDescent="0.2">
      <c r="A1308" t="s">
        <v>1971</v>
      </c>
      <c r="B1308" t="s">
        <v>1972</v>
      </c>
      <c r="C1308" t="s">
        <v>1418</v>
      </c>
      <c r="D1308" t="s">
        <v>1957</v>
      </c>
      <c r="E1308" t="s">
        <v>1677</v>
      </c>
      <c r="F1308" t="s">
        <v>1678</v>
      </c>
      <c r="G1308" t="s">
        <v>2054</v>
      </c>
      <c r="H1308" t="s">
        <v>2055</v>
      </c>
      <c r="I1308" t="s">
        <v>1868</v>
      </c>
      <c r="J1308" t="s">
        <v>2056</v>
      </c>
      <c r="K1308" s="3">
        <v>40077.82030662414</v>
      </c>
      <c r="L1308" s="3">
        <v>1312.6346112687329</v>
      </c>
      <c r="M1308" s="3">
        <v>35398.115630691907</v>
      </c>
      <c r="N1308" s="3">
        <v>61701.642884853885</v>
      </c>
      <c r="O1308" s="3">
        <v>34622.553358359663</v>
      </c>
      <c r="P1308" s="9">
        <f t="shared" si="110"/>
        <v>34622.553358359663</v>
      </c>
      <c r="Q1308" s="9">
        <f t="shared" si="114"/>
        <v>34622.553358359663</v>
      </c>
      <c r="R1308" s="9">
        <f t="shared" si="114"/>
        <v>34622.553358359663</v>
      </c>
      <c r="S1308" s="9">
        <f t="shared" si="114"/>
        <v>34622.553358359663</v>
      </c>
      <c r="T1308" s="9">
        <f t="shared" si="114"/>
        <v>34622.553358359663</v>
      </c>
      <c r="U1308" s="9">
        <f t="shared" si="114"/>
        <v>34622.553358359663</v>
      </c>
      <c r="V1308" s="9">
        <f t="shared" si="114"/>
        <v>34622.553358359663</v>
      </c>
      <c r="W1308" s="3">
        <f t="shared" si="113"/>
        <v>173112.76679179832</v>
      </c>
      <c r="X1308" s="3">
        <f t="shared" si="111"/>
        <v>415470.64030031598</v>
      </c>
      <c r="Y1308" s="3">
        <f>VLOOKUP(J1308,[1]BD!$J$2:$W$2575,14,FALSE)</f>
        <v>692756.95762657037</v>
      </c>
      <c r="Z1308" s="3">
        <f t="shared" si="112"/>
        <v>277286.31732625439</v>
      </c>
      <c r="AA1308" s="17">
        <f>VLOOKUP(J1308,Budget!$J$2:$AB$2575,19,FALSE)</f>
        <v>282087.64873954124</v>
      </c>
      <c r="AB1308" s="17">
        <f>VLOOKUP(J1308,Budget!$J$2:$AB$2575,5,FALSE)</f>
        <v>57960.732539880206</v>
      </c>
    </row>
    <row r="1309" spans="1:28" x14ac:dyDescent="0.2">
      <c r="A1309" t="s">
        <v>1971</v>
      </c>
      <c r="B1309" t="s">
        <v>1972</v>
      </c>
      <c r="C1309" t="s">
        <v>1418</v>
      </c>
      <c r="D1309" t="s">
        <v>1957</v>
      </c>
      <c r="E1309" t="s">
        <v>1677</v>
      </c>
      <c r="F1309" t="s">
        <v>1678</v>
      </c>
      <c r="G1309" t="s">
        <v>2057</v>
      </c>
      <c r="H1309" t="s">
        <v>2058</v>
      </c>
      <c r="I1309" t="s">
        <v>1868</v>
      </c>
      <c r="J1309" t="s">
        <v>2059</v>
      </c>
      <c r="K1309" s="3">
        <v>5481.0930957943265</v>
      </c>
      <c r="L1309" s="3">
        <v>6814.8373221716347</v>
      </c>
      <c r="M1309" s="3">
        <v>763.70931138769618</v>
      </c>
      <c r="N1309" s="3">
        <v>4711.3062874081552</v>
      </c>
      <c r="O1309" s="3">
        <v>4442.7365041904532</v>
      </c>
      <c r="P1309" s="9">
        <f t="shared" si="110"/>
        <v>4442.7365041904532</v>
      </c>
      <c r="Q1309" s="9">
        <f t="shared" si="114"/>
        <v>4442.7365041904532</v>
      </c>
      <c r="R1309" s="9">
        <f t="shared" si="114"/>
        <v>4442.7365041904532</v>
      </c>
      <c r="S1309" s="9">
        <f t="shared" si="114"/>
        <v>4442.7365041904532</v>
      </c>
      <c r="T1309" s="9">
        <f t="shared" si="114"/>
        <v>4442.7365041904532</v>
      </c>
      <c r="U1309" s="9">
        <f t="shared" si="114"/>
        <v>4442.7365041904532</v>
      </c>
      <c r="V1309" s="9">
        <f t="shared" si="114"/>
        <v>4442.7365041904532</v>
      </c>
      <c r="W1309" s="3">
        <f t="shared" si="113"/>
        <v>22213.682520952265</v>
      </c>
      <c r="X1309" s="3">
        <f t="shared" si="111"/>
        <v>53312.838050285449</v>
      </c>
      <c r="Y1309" s="3">
        <f>VLOOKUP(J1309,[1]BD!$J$2:$W$2575,14,FALSE)</f>
        <v>53314.110396402808</v>
      </c>
      <c r="Z1309" s="3">
        <f t="shared" si="112"/>
        <v>1.2723461173591204</v>
      </c>
      <c r="AA1309" s="17">
        <f>VLOOKUP(J1309,Budget!$J$2:$AB$2575,19,FALSE)</f>
        <v>22221.122218096349</v>
      </c>
      <c r="AB1309" s="17">
        <f>VLOOKUP(J1309,Budget!$J$2:$AB$2575,5,FALSE)</f>
        <v>4441.8554540437799</v>
      </c>
    </row>
    <row r="1310" spans="1:28" x14ac:dyDescent="0.2">
      <c r="A1310" t="s">
        <v>1971</v>
      </c>
      <c r="B1310" t="s">
        <v>1972</v>
      </c>
      <c r="C1310" t="s">
        <v>1418</v>
      </c>
      <c r="D1310" t="s">
        <v>1957</v>
      </c>
      <c r="E1310" t="s">
        <v>1677</v>
      </c>
      <c r="F1310" t="s">
        <v>1678</v>
      </c>
      <c r="G1310" t="s">
        <v>2004</v>
      </c>
      <c r="H1310" t="s">
        <v>2005</v>
      </c>
      <c r="I1310" t="s">
        <v>1868</v>
      </c>
      <c r="J1310" t="s">
        <v>2060</v>
      </c>
      <c r="K1310" s="3">
        <v>225917.72425722526</v>
      </c>
      <c r="L1310" s="3">
        <v>302872.13727514632</v>
      </c>
      <c r="M1310" s="3">
        <v>172047.33014212621</v>
      </c>
      <c r="N1310" s="3">
        <v>36633.314311127455</v>
      </c>
      <c r="O1310" s="3">
        <v>184367.6264964063</v>
      </c>
      <c r="P1310" s="9">
        <f t="shared" si="110"/>
        <v>184367.6264964063</v>
      </c>
      <c r="Q1310" s="9">
        <f t="shared" si="114"/>
        <v>184367.6264964063</v>
      </c>
      <c r="R1310" s="9">
        <f t="shared" si="114"/>
        <v>184367.6264964063</v>
      </c>
      <c r="S1310" s="9">
        <f t="shared" si="114"/>
        <v>184367.6264964063</v>
      </c>
      <c r="T1310" s="9">
        <f t="shared" si="114"/>
        <v>184367.6264964063</v>
      </c>
      <c r="U1310" s="9">
        <f t="shared" si="114"/>
        <v>184367.6264964063</v>
      </c>
      <c r="V1310" s="9">
        <f t="shared" si="114"/>
        <v>184367.6264964063</v>
      </c>
      <c r="W1310" s="3">
        <f t="shared" si="113"/>
        <v>921838.13248203148</v>
      </c>
      <c r="X1310" s="3">
        <f t="shared" si="111"/>
        <v>2212411.5179568757</v>
      </c>
      <c r="Y1310" s="3">
        <f>VLOOKUP(J1310,[1]BD!$J$2:$W$2575,14,FALSE)</f>
        <v>2239553.3203558121</v>
      </c>
      <c r="Z1310" s="3">
        <f t="shared" si="112"/>
        <v>27141.802398936357</v>
      </c>
      <c r="AA1310" s="17">
        <f>VLOOKUP(J1310,Budget!$J$2:$AB$2575,19,FALSE)</f>
        <v>938529.84037664649</v>
      </c>
      <c r="AB1310" s="17">
        <f>VLOOKUP(J1310,Budget!$J$2:$AB$2575,5,FALSE)</f>
        <v>192555.52160137167</v>
      </c>
    </row>
    <row r="1311" spans="1:28" x14ac:dyDescent="0.2">
      <c r="A1311" t="s">
        <v>1971</v>
      </c>
      <c r="B1311" t="s">
        <v>1972</v>
      </c>
      <c r="C1311" t="s">
        <v>1418</v>
      </c>
      <c r="D1311" t="s">
        <v>1957</v>
      </c>
      <c r="E1311" t="s">
        <v>1677</v>
      </c>
      <c r="F1311" t="s">
        <v>1678</v>
      </c>
      <c r="G1311" t="s">
        <v>2061</v>
      </c>
      <c r="H1311" t="s">
        <v>2062</v>
      </c>
      <c r="I1311" t="s">
        <v>1868</v>
      </c>
      <c r="J1311" t="s">
        <v>2063</v>
      </c>
      <c r="K1311" s="3">
        <v>2672.6514308536202</v>
      </c>
      <c r="L1311" s="3">
        <v>14919.497676122004</v>
      </c>
      <c r="M1311" s="3">
        <v>6102.3544706140228</v>
      </c>
      <c r="N1311" s="3">
        <v>9351.1918440098816</v>
      </c>
      <c r="O1311" s="3">
        <v>8261.4238553998821</v>
      </c>
      <c r="P1311" s="9">
        <f t="shared" si="110"/>
        <v>8261.4238553998821</v>
      </c>
      <c r="Q1311" s="9">
        <f t="shared" si="114"/>
        <v>8261.4238553998821</v>
      </c>
      <c r="R1311" s="9">
        <f t="shared" si="114"/>
        <v>8261.4238553998821</v>
      </c>
      <c r="S1311" s="9">
        <f t="shared" si="114"/>
        <v>8261.4238553998821</v>
      </c>
      <c r="T1311" s="9">
        <f t="shared" si="114"/>
        <v>8261.4238553998821</v>
      </c>
      <c r="U1311" s="9">
        <f t="shared" si="114"/>
        <v>8261.4238553998821</v>
      </c>
      <c r="V1311" s="9">
        <f t="shared" si="114"/>
        <v>8261.4238553998821</v>
      </c>
      <c r="W1311" s="3">
        <f t="shared" si="113"/>
        <v>41307.119276999409</v>
      </c>
      <c r="X1311" s="3">
        <f t="shared" si="111"/>
        <v>99137.086264798607</v>
      </c>
      <c r="Y1311" s="3">
        <f>VLOOKUP(J1311,[1]BD!$J$2:$W$2575,14,FALSE)</f>
        <v>232073.86469711241</v>
      </c>
      <c r="Z1311" s="3">
        <f t="shared" si="112"/>
        <v>132936.77843231382</v>
      </c>
      <c r="AA1311" s="17">
        <f>VLOOKUP(J1311,Budget!$J$2:$AB$2575,19,FALSE)</f>
        <v>110684.5994374727</v>
      </c>
      <c r="AB1311" s="17">
        <f>VLOOKUP(J1311,Budget!$J$2:$AB$2575,5,FALSE)</f>
        <v>22743.899490155422</v>
      </c>
    </row>
    <row r="1312" spans="1:28" x14ac:dyDescent="0.2">
      <c r="A1312" t="s">
        <v>1971</v>
      </c>
      <c r="B1312" t="s">
        <v>1972</v>
      </c>
      <c r="C1312" t="s">
        <v>1418</v>
      </c>
      <c r="D1312" t="s">
        <v>1957</v>
      </c>
      <c r="E1312" t="s">
        <v>2064</v>
      </c>
      <c r="F1312" t="s">
        <v>2065</v>
      </c>
      <c r="G1312" t="s">
        <v>2027</v>
      </c>
      <c r="H1312" t="s">
        <v>2028</v>
      </c>
      <c r="I1312" t="s">
        <v>175</v>
      </c>
      <c r="J1312" t="s">
        <v>2066</v>
      </c>
      <c r="K1312" s="3">
        <v>15071.438149574225</v>
      </c>
      <c r="L1312" s="3">
        <v>11460.019042784475</v>
      </c>
      <c r="M1312" s="3">
        <v>6887.1988552060766</v>
      </c>
      <c r="N1312" s="3">
        <v>3473.9250732014725</v>
      </c>
      <c r="O1312" s="3">
        <v>9223.1452801915621</v>
      </c>
      <c r="P1312" s="9">
        <f t="shared" si="110"/>
        <v>9223.1452801915621</v>
      </c>
      <c r="Q1312" s="9">
        <f t="shared" si="114"/>
        <v>9223.1452801915621</v>
      </c>
      <c r="R1312" s="9">
        <f t="shared" si="114"/>
        <v>9223.1452801915621</v>
      </c>
      <c r="S1312" s="9">
        <f t="shared" si="114"/>
        <v>9223.1452801915621</v>
      </c>
      <c r="T1312" s="9">
        <f t="shared" si="114"/>
        <v>9223.1452801915621</v>
      </c>
      <c r="U1312" s="9">
        <f t="shared" si="114"/>
        <v>9223.1452801915621</v>
      </c>
      <c r="V1312" s="9">
        <f t="shared" si="114"/>
        <v>9223.1452801915621</v>
      </c>
      <c r="W1312" s="3">
        <f t="shared" si="113"/>
        <v>46115.726400957807</v>
      </c>
      <c r="X1312" s="3">
        <f t="shared" si="111"/>
        <v>110677.74336229872</v>
      </c>
      <c r="Y1312" s="3">
        <f>VLOOKUP(J1312,[1]BD!$J$2:$W$2575,14,FALSE)</f>
        <v>159314.61802094858</v>
      </c>
      <c r="Z1312" s="3">
        <f t="shared" si="112"/>
        <v>48636.87465864986</v>
      </c>
      <c r="AA1312" s="17">
        <f>VLOOKUP(J1312,Budget!$J$2:$AB$2575,19,FALSE)</f>
        <v>67195.269714478563</v>
      </c>
      <c r="AB1312" s="17">
        <f>VLOOKUP(J1312,Budget!$J$2:$AB$2575,5,FALSE)</f>
        <v>12427.529672793211</v>
      </c>
    </row>
    <row r="1313" spans="1:28" x14ac:dyDescent="0.2">
      <c r="A1313" t="s">
        <v>1971</v>
      </c>
      <c r="B1313" t="s">
        <v>1972</v>
      </c>
      <c r="C1313" t="s">
        <v>1418</v>
      </c>
      <c r="D1313" t="s">
        <v>1957</v>
      </c>
      <c r="E1313" t="s">
        <v>2064</v>
      </c>
      <c r="F1313" t="s">
        <v>2065</v>
      </c>
      <c r="G1313" t="s">
        <v>2030</v>
      </c>
      <c r="H1313" t="s">
        <v>2031</v>
      </c>
      <c r="I1313" t="s">
        <v>175</v>
      </c>
      <c r="J1313" t="s">
        <v>2067</v>
      </c>
      <c r="K1313" s="3">
        <v>2887.8484213103352</v>
      </c>
      <c r="L1313" s="3">
        <v>375.9317509566464</v>
      </c>
      <c r="M1313" s="3">
        <v>1302.0243989657301</v>
      </c>
      <c r="N1313" s="3">
        <v>3900.7743475351031</v>
      </c>
      <c r="O1313" s="3">
        <v>2116.6447296919537</v>
      </c>
      <c r="P1313" s="9">
        <f t="shared" si="110"/>
        <v>2116.6447296919537</v>
      </c>
      <c r="Q1313" s="9">
        <f t="shared" si="114"/>
        <v>2116.6447296919537</v>
      </c>
      <c r="R1313" s="9">
        <f t="shared" si="114"/>
        <v>2116.6447296919537</v>
      </c>
      <c r="S1313" s="9">
        <f t="shared" si="114"/>
        <v>2116.6447296919537</v>
      </c>
      <c r="T1313" s="9">
        <f t="shared" si="114"/>
        <v>2116.6447296919537</v>
      </c>
      <c r="U1313" s="9">
        <f t="shared" si="114"/>
        <v>2116.6447296919537</v>
      </c>
      <c r="V1313" s="9">
        <f t="shared" si="114"/>
        <v>2116.6447296919537</v>
      </c>
      <c r="W1313" s="3">
        <f t="shared" si="113"/>
        <v>10583.223648459769</v>
      </c>
      <c r="X1313" s="3">
        <f t="shared" si="111"/>
        <v>25399.736756303446</v>
      </c>
      <c r="Y1313" s="3">
        <f>VLOOKUP(J1313,[1]BD!$J$2:$W$2575,14,FALSE)</f>
        <v>39828.654505237144</v>
      </c>
      <c r="Z1313" s="3">
        <f t="shared" si="112"/>
        <v>14428.917748933698</v>
      </c>
      <c r="AA1313" s="17">
        <f>VLOOKUP(J1313,Budget!$J$2:$AB$2575,19,FALSE)</f>
        <v>16798.817428619641</v>
      </c>
      <c r="AB1313" s="17">
        <f>VLOOKUP(J1313,Budget!$J$2:$AB$2575,5,FALSE)</f>
        <v>3106.8824181983027</v>
      </c>
    </row>
    <row r="1314" spans="1:28" x14ac:dyDescent="0.2">
      <c r="A1314" t="s">
        <v>1971</v>
      </c>
      <c r="B1314" t="s">
        <v>1972</v>
      </c>
      <c r="C1314" t="s">
        <v>1418</v>
      </c>
      <c r="D1314" t="s">
        <v>1957</v>
      </c>
      <c r="E1314" t="s">
        <v>2064</v>
      </c>
      <c r="F1314" t="s">
        <v>2065</v>
      </c>
      <c r="G1314" t="s">
        <v>1988</v>
      </c>
      <c r="H1314" t="s">
        <v>1989</v>
      </c>
      <c r="I1314" t="s">
        <v>175</v>
      </c>
      <c r="J1314" t="s">
        <v>2068</v>
      </c>
      <c r="K1314" s="3">
        <v>1884.3711716139564</v>
      </c>
      <c r="L1314" s="3">
        <v>2031.5282005854638</v>
      </c>
      <c r="M1314" s="3">
        <v>2187.2975519000238</v>
      </c>
      <c r="N1314" s="3">
        <v>1036.5289758866702</v>
      </c>
      <c r="O1314" s="3">
        <v>1784.9314749965286</v>
      </c>
      <c r="P1314" s="9">
        <f t="shared" si="110"/>
        <v>1784.9314749965283</v>
      </c>
      <c r="Q1314" s="9">
        <f t="shared" si="114"/>
        <v>1784.9314749965283</v>
      </c>
      <c r="R1314" s="9">
        <f t="shared" si="114"/>
        <v>1784.9314749965283</v>
      </c>
      <c r="S1314" s="9">
        <f t="shared" si="114"/>
        <v>1784.9314749965283</v>
      </c>
      <c r="T1314" s="9">
        <f t="shared" si="114"/>
        <v>1784.9314749965283</v>
      </c>
      <c r="U1314" s="9">
        <f t="shared" si="114"/>
        <v>1784.9314749965283</v>
      </c>
      <c r="V1314" s="9">
        <f t="shared" si="114"/>
        <v>1784.9314749965283</v>
      </c>
      <c r="W1314" s="3">
        <f t="shared" si="113"/>
        <v>8924.6573749826421</v>
      </c>
      <c r="X1314" s="3">
        <f t="shared" si="111"/>
        <v>21419.177699958338</v>
      </c>
      <c r="Y1314" s="3">
        <f>VLOOKUP(J1314,[1]BD!$J$2:$W$2575,14,FALSE)</f>
        <v>23538.952745849296</v>
      </c>
      <c r="Z1314" s="3">
        <f t="shared" si="112"/>
        <v>2119.7750458909577</v>
      </c>
      <c r="AA1314" s="17">
        <f>VLOOKUP(J1314,Budget!$J$2:$AB$2575,19,FALSE)</f>
        <v>10576.883780332057</v>
      </c>
      <c r="AB1314" s="17">
        <f>VLOOKUP(J1314,Budget!$J$2:$AB$2575,5,FALSE)</f>
        <v>1420.6896551724137</v>
      </c>
    </row>
    <row r="1315" spans="1:28" x14ac:dyDescent="0.2">
      <c r="A1315" t="s">
        <v>1971</v>
      </c>
      <c r="B1315" t="s">
        <v>1972</v>
      </c>
      <c r="C1315" t="s">
        <v>1418</v>
      </c>
      <c r="D1315" t="s">
        <v>1957</v>
      </c>
      <c r="E1315" t="s">
        <v>2064</v>
      </c>
      <c r="F1315" t="s">
        <v>2065</v>
      </c>
      <c r="G1315" t="s">
        <v>1991</v>
      </c>
      <c r="H1315" t="s">
        <v>1992</v>
      </c>
      <c r="I1315" t="s">
        <v>175</v>
      </c>
      <c r="J1315" t="s">
        <v>2069</v>
      </c>
      <c r="K1315" s="3">
        <v>34968.300296646179</v>
      </c>
      <c r="L1315" s="3">
        <v>2829.4225738439541</v>
      </c>
      <c r="M1315" s="3">
        <v>6752.4365526263327</v>
      </c>
      <c r="N1315" s="3">
        <v>7055.4638182518147</v>
      </c>
      <c r="O1315" s="3">
        <v>12901.405810342072</v>
      </c>
      <c r="P1315" s="9">
        <f t="shared" si="110"/>
        <v>12901.405810342072</v>
      </c>
      <c r="Q1315" s="9">
        <f t="shared" si="114"/>
        <v>12901.405810342072</v>
      </c>
      <c r="R1315" s="9">
        <f t="shared" si="114"/>
        <v>12901.405810342072</v>
      </c>
      <c r="S1315" s="9">
        <f t="shared" si="114"/>
        <v>12901.405810342072</v>
      </c>
      <c r="T1315" s="9">
        <f t="shared" si="114"/>
        <v>12901.405810342072</v>
      </c>
      <c r="U1315" s="9">
        <f t="shared" si="114"/>
        <v>12901.405810342072</v>
      </c>
      <c r="V1315" s="9">
        <f t="shared" si="114"/>
        <v>12901.405810342072</v>
      </c>
      <c r="W1315" s="3">
        <f t="shared" si="113"/>
        <v>64507.029051710357</v>
      </c>
      <c r="X1315" s="3">
        <f t="shared" si="111"/>
        <v>154816.86972410485</v>
      </c>
      <c r="Y1315" s="3">
        <f>VLOOKUP(J1315,[1]BD!$J$2:$W$2575,14,FALSE)</f>
        <v>116372.4083501006</v>
      </c>
      <c r="Z1315" s="3">
        <f t="shared" si="112"/>
        <v>-38444.461374004255</v>
      </c>
      <c r="AA1315" s="17">
        <f>VLOOKUP(J1315,Budget!$J$2:$AB$2575,19,FALSE)</f>
        <v>72846.170145875236</v>
      </c>
      <c r="AB1315" s="17">
        <f>VLOOKUP(J1315,Budget!$J$2:$AB$2575,5,FALSE)</f>
        <v>6218.0340291750508</v>
      </c>
    </row>
    <row r="1316" spans="1:28" x14ac:dyDescent="0.2">
      <c r="A1316" t="s">
        <v>1971</v>
      </c>
      <c r="B1316" t="s">
        <v>1972</v>
      </c>
      <c r="C1316" t="s">
        <v>1418</v>
      </c>
      <c r="D1316" t="s">
        <v>1957</v>
      </c>
      <c r="E1316" t="s">
        <v>2064</v>
      </c>
      <c r="F1316" t="s">
        <v>2065</v>
      </c>
      <c r="G1316" t="s">
        <v>1793</v>
      </c>
      <c r="H1316" t="s">
        <v>1794</v>
      </c>
      <c r="I1316" t="s">
        <v>179</v>
      </c>
      <c r="J1316" t="s">
        <v>2070</v>
      </c>
      <c r="K1316" s="3">
        <v>50.306518405486052</v>
      </c>
      <c r="L1316" s="3">
        <v>248.23593727987637</v>
      </c>
      <c r="M1316" s="3">
        <v>170.15950961635335</v>
      </c>
      <c r="N1316" s="3">
        <v>244.68868994642645</v>
      </c>
      <c r="O1316" s="3">
        <v>178.34766381203553</v>
      </c>
      <c r="P1316" s="9">
        <f t="shared" si="110"/>
        <v>178.34766381203553</v>
      </c>
      <c r="Q1316" s="9">
        <f t="shared" si="114"/>
        <v>178.34766381203553</v>
      </c>
      <c r="R1316" s="9">
        <f t="shared" si="114"/>
        <v>178.34766381203553</v>
      </c>
      <c r="S1316" s="9">
        <f t="shared" si="114"/>
        <v>178.34766381203553</v>
      </c>
      <c r="T1316" s="9">
        <f t="shared" si="114"/>
        <v>178.34766381203553</v>
      </c>
      <c r="U1316" s="9">
        <f t="shared" si="114"/>
        <v>178.34766381203553</v>
      </c>
      <c r="V1316" s="9">
        <f t="shared" si="114"/>
        <v>178.34766381203553</v>
      </c>
      <c r="W1316" s="3">
        <f t="shared" si="113"/>
        <v>891.73831906017767</v>
      </c>
      <c r="X1316" s="3">
        <f t="shared" si="111"/>
        <v>2140.1719657444264</v>
      </c>
      <c r="Y1316" s="3">
        <f>VLOOKUP(J1316,[1]BD!$J$2:$W$2575,14,FALSE)</f>
        <v>3135.8843599999991</v>
      </c>
      <c r="Z1316" s="3">
        <f t="shared" si="112"/>
        <v>995.71239425557269</v>
      </c>
      <c r="AA1316" s="17">
        <f>VLOOKUP(J1316,Budget!$J$2:$AB$2575,19,FALSE)</f>
        <v>1297.3110639999998</v>
      </c>
      <c r="AB1316" s="17">
        <f>VLOOKUP(J1316,Budget!$J$2:$AB$2575,5,FALSE)</f>
        <v>257.74391999999995</v>
      </c>
    </row>
    <row r="1317" spans="1:28" x14ac:dyDescent="0.2">
      <c r="A1317" t="s">
        <v>1971</v>
      </c>
      <c r="B1317" t="s">
        <v>1972</v>
      </c>
      <c r="C1317" t="s">
        <v>1418</v>
      </c>
      <c r="D1317" t="s">
        <v>1957</v>
      </c>
      <c r="E1317" t="s">
        <v>2064</v>
      </c>
      <c r="F1317" t="s">
        <v>2065</v>
      </c>
      <c r="G1317" t="s">
        <v>2051</v>
      </c>
      <c r="H1317" t="s">
        <v>2052</v>
      </c>
      <c r="I1317" t="s">
        <v>179</v>
      </c>
      <c r="J1317" t="s">
        <v>2071</v>
      </c>
      <c r="K1317" s="3">
        <v>79330.911166534555</v>
      </c>
      <c r="L1317" s="3">
        <v>0</v>
      </c>
      <c r="M1317" s="3">
        <v>0</v>
      </c>
      <c r="N1317" s="3">
        <v>0</v>
      </c>
      <c r="O1317" s="3">
        <v>19832.727791633639</v>
      </c>
      <c r="P1317" s="9">
        <f t="shared" si="110"/>
        <v>19832.727791633639</v>
      </c>
      <c r="Q1317" s="9">
        <f t="shared" si="114"/>
        <v>19832.727791633639</v>
      </c>
      <c r="R1317" s="9">
        <f t="shared" si="114"/>
        <v>19832.727791633639</v>
      </c>
      <c r="S1317" s="9">
        <f t="shared" si="114"/>
        <v>19832.727791633639</v>
      </c>
      <c r="T1317" s="9">
        <f t="shared" si="114"/>
        <v>19832.727791633639</v>
      </c>
      <c r="U1317" s="9">
        <f t="shared" si="114"/>
        <v>19832.727791633639</v>
      </c>
      <c r="V1317" s="9">
        <f t="shared" si="114"/>
        <v>19832.727791633639</v>
      </c>
      <c r="W1317" s="3">
        <f t="shared" si="113"/>
        <v>99163.638958168187</v>
      </c>
      <c r="X1317" s="3">
        <f t="shared" si="111"/>
        <v>237992.73349960361</v>
      </c>
      <c r="Y1317" s="3">
        <f>VLOOKUP(J1317,[1]BD!$J$2:$W$2575,14,FALSE)</f>
        <v>70400</v>
      </c>
      <c r="Z1317" s="3">
        <f t="shared" si="112"/>
        <v>-167592.73349960361</v>
      </c>
      <c r="AA1317" s="17">
        <f>VLOOKUP(J1317,Budget!$J$2:$AB$2575,19,FALSE)</f>
        <v>70400</v>
      </c>
      <c r="AB1317" s="17">
        <f>VLOOKUP(J1317,Budget!$J$2:$AB$2575,5,FALSE)</f>
        <v>0</v>
      </c>
    </row>
    <row r="1318" spans="1:28" x14ac:dyDescent="0.2">
      <c r="A1318" t="s">
        <v>1971</v>
      </c>
      <c r="B1318" t="s">
        <v>1972</v>
      </c>
      <c r="C1318" t="s">
        <v>1418</v>
      </c>
      <c r="D1318" t="s">
        <v>1957</v>
      </c>
      <c r="E1318" t="s">
        <v>2064</v>
      </c>
      <c r="F1318" t="s">
        <v>2065</v>
      </c>
      <c r="G1318" t="s">
        <v>2054</v>
      </c>
      <c r="H1318" t="s">
        <v>2055</v>
      </c>
      <c r="I1318" t="s">
        <v>1868</v>
      </c>
      <c r="J1318" t="s">
        <v>2072</v>
      </c>
      <c r="K1318" s="3">
        <v>303.30260399427954</v>
      </c>
      <c r="L1318" s="3">
        <v>14.910011703943171</v>
      </c>
      <c r="M1318" s="3">
        <v>86.92124924330902</v>
      </c>
      <c r="N1318" s="3">
        <v>251.68071657954502</v>
      </c>
      <c r="O1318" s="3">
        <v>164.20364538026919</v>
      </c>
      <c r="P1318" s="9">
        <f t="shared" si="110"/>
        <v>164.20364538026919</v>
      </c>
      <c r="Q1318" s="9">
        <f t="shared" si="114"/>
        <v>164.20364538026919</v>
      </c>
      <c r="R1318" s="9">
        <f t="shared" si="114"/>
        <v>164.20364538026919</v>
      </c>
      <c r="S1318" s="9">
        <f t="shared" si="114"/>
        <v>164.20364538026919</v>
      </c>
      <c r="T1318" s="9">
        <f t="shared" si="114"/>
        <v>164.20364538026919</v>
      </c>
      <c r="U1318" s="9">
        <f t="shared" si="114"/>
        <v>164.20364538026919</v>
      </c>
      <c r="V1318" s="9">
        <f t="shared" si="114"/>
        <v>164.20364538026919</v>
      </c>
      <c r="W1318" s="3">
        <f t="shared" si="113"/>
        <v>821.018226901346</v>
      </c>
      <c r="X1318" s="3">
        <f t="shared" si="111"/>
        <v>1970.44374456323</v>
      </c>
      <c r="Y1318" s="3">
        <f>VLOOKUP(J1318,[1]BD!$J$2:$W$2575,14,FALSE)</f>
        <v>3088.4839999999999</v>
      </c>
      <c r="Z1318" s="3">
        <f t="shared" si="112"/>
        <v>1118.0402554367699</v>
      </c>
      <c r="AA1318" s="17">
        <f>VLOOKUP(J1318,Budget!$J$2:$AB$2575,19,FALSE)</f>
        <v>1277.7015999999999</v>
      </c>
      <c r="AB1318" s="17">
        <f>VLOOKUP(J1318,Budget!$J$2:$AB$2575,5,FALSE)</f>
        <v>253.84799999999996</v>
      </c>
    </row>
    <row r="1319" spans="1:28" x14ac:dyDescent="0.2">
      <c r="A1319" t="s">
        <v>1971</v>
      </c>
      <c r="B1319" t="s">
        <v>1972</v>
      </c>
      <c r="C1319" t="s">
        <v>1418</v>
      </c>
      <c r="D1319" t="s">
        <v>1957</v>
      </c>
      <c r="E1319" t="s">
        <v>2064</v>
      </c>
      <c r="F1319" t="s">
        <v>2065</v>
      </c>
      <c r="G1319" t="s">
        <v>2004</v>
      </c>
      <c r="H1319" t="s">
        <v>2005</v>
      </c>
      <c r="I1319" t="s">
        <v>1868</v>
      </c>
      <c r="J1319" t="s">
        <v>2073</v>
      </c>
      <c r="K1319" s="3">
        <v>606.10831304795192</v>
      </c>
      <c r="L1319" s="3">
        <v>6.8629278759654069</v>
      </c>
      <c r="M1319" s="3">
        <v>621.97200767720983</v>
      </c>
      <c r="N1319" s="3">
        <v>66.730946205062764</v>
      </c>
      <c r="O1319" s="3">
        <v>325.41854870154748</v>
      </c>
      <c r="P1319" s="9">
        <f t="shared" si="110"/>
        <v>325.41854870154748</v>
      </c>
      <c r="Q1319" s="9">
        <f t="shared" si="114"/>
        <v>325.41854870154748</v>
      </c>
      <c r="R1319" s="9">
        <f t="shared" si="114"/>
        <v>325.41854870154748</v>
      </c>
      <c r="S1319" s="9">
        <f t="shared" si="114"/>
        <v>325.41854870154748</v>
      </c>
      <c r="T1319" s="9">
        <f t="shared" si="114"/>
        <v>325.41854870154748</v>
      </c>
      <c r="U1319" s="9">
        <f t="shared" si="114"/>
        <v>325.41854870154748</v>
      </c>
      <c r="V1319" s="9">
        <f t="shared" si="114"/>
        <v>325.41854870154748</v>
      </c>
      <c r="W1319" s="3">
        <f t="shared" si="113"/>
        <v>1627.0927435077374</v>
      </c>
      <c r="X1319" s="3">
        <f t="shared" si="111"/>
        <v>3905.0225844185697</v>
      </c>
      <c r="Y1319" s="3">
        <f>VLOOKUP(J1319,[1]BD!$J$2:$W$2575,14,FALSE)</f>
        <v>5257.1679999999997</v>
      </c>
      <c r="Z1319" s="3">
        <f t="shared" si="112"/>
        <v>1352.1454155814299</v>
      </c>
      <c r="AA1319" s="17">
        <f>VLOOKUP(J1319,Budget!$J$2:$AB$2575,19,FALSE)</f>
        <v>2174.8832000000002</v>
      </c>
      <c r="AB1319" s="17">
        <f>VLOOKUP(J1319,Budget!$J$2:$AB$2575,5,FALSE)</f>
        <v>432.09599999999989</v>
      </c>
    </row>
    <row r="1320" spans="1:28" x14ac:dyDescent="0.2">
      <c r="A1320" t="s">
        <v>1971</v>
      </c>
      <c r="B1320" t="s">
        <v>1972</v>
      </c>
      <c r="C1320" t="s">
        <v>1418</v>
      </c>
      <c r="D1320" t="s">
        <v>1957</v>
      </c>
      <c r="E1320" t="s">
        <v>1681</v>
      </c>
      <c r="F1320" t="s">
        <v>1682</v>
      </c>
      <c r="G1320" t="s">
        <v>1988</v>
      </c>
      <c r="H1320" t="s">
        <v>1989</v>
      </c>
      <c r="I1320" t="s">
        <v>175</v>
      </c>
      <c r="J1320" t="s">
        <v>2074</v>
      </c>
      <c r="K1320" s="3">
        <v>197844.90208607903</v>
      </c>
      <c r="L1320" s="3">
        <v>1242.2412118632574</v>
      </c>
      <c r="M1320" s="3">
        <v>43961.106401324178</v>
      </c>
      <c r="N1320" s="3">
        <v>179846.3845412794</v>
      </c>
      <c r="O1320" s="3">
        <v>105723.65856013648</v>
      </c>
      <c r="P1320" s="9">
        <f t="shared" si="110"/>
        <v>105723.65856013648</v>
      </c>
      <c r="Q1320" s="9">
        <f t="shared" si="114"/>
        <v>105723.65856013648</v>
      </c>
      <c r="R1320" s="9">
        <f t="shared" si="114"/>
        <v>105723.65856013648</v>
      </c>
      <c r="S1320" s="9">
        <f t="shared" si="114"/>
        <v>105723.65856013648</v>
      </c>
      <c r="T1320" s="9">
        <f t="shared" si="114"/>
        <v>105723.65856013648</v>
      </c>
      <c r="U1320" s="9">
        <f t="shared" si="114"/>
        <v>105723.65856013648</v>
      </c>
      <c r="V1320" s="9">
        <f t="shared" si="114"/>
        <v>105723.65856013648</v>
      </c>
      <c r="W1320" s="3">
        <f t="shared" si="113"/>
        <v>528618.29280068236</v>
      </c>
      <c r="X1320" s="3">
        <f t="shared" si="111"/>
        <v>1268683.9027216379</v>
      </c>
      <c r="Y1320" s="3">
        <f>VLOOKUP(J1320,[1]BD!$J$2:$W$2575,14,FALSE)</f>
        <v>2097782.6920406725</v>
      </c>
      <c r="Z1320" s="3">
        <f t="shared" si="112"/>
        <v>829098.78931903467</v>
      </c>
      <c r="AA1320" s="17">
        <f>VLOOKUP(J1320,Budget!$J$2:$AB$2575,19,FALSE)</f>
        <v>869964.36782714142</v>
      </c>
      <c r="AB1320" s="17">
        <f>VLOOKUP(J1320,Budget!$J$2:$AB$2575,5,FALSE)</f>
        <v>179075.36853524719</v>
      </c>
    </row>
    <row r="1321" spans="1:28" x14ac:dyDescent="0.2">
      <c r="A1321" t="s">
        <v>1971</v>
      </c>
      <c r="B1321" t="s">
        <v>1972</v>
      </c>
      <c r="C1321" t="s">
        <v>1418</v>
      </c>
      <c r="D1321" t="s">
        <v>1957</v>
      </c>
      <c r="E1321" t="s">
        <v>1681</v>
      </c>
      <c r="F1321" t="s">
        <v>1682</v>
      </c>
      <c r="G1321" t="s">
        <v>1991</v>
      </c>
      <c r="H1321" t="s">
        <v>1992</v>
      </c>
      <c r="I1321" t="s">
        <v>175</v>
      </c>
      <c r="J1321" t="s">
        <v>2075</v>
      </c>
      <c r="K1321" s="3">
        <v>215586.08120563286</v>
      </c>
      <c r="L1321" s="3">
        <v>88612.613180511413</v>
      </c>
      <c r="M1321" s="3">
        <v>98405.396904127105</v>
      </c>
      <c r="N1321" s="3">
        <v>121840.92930273394</v>
      </c>
      <c r="O1321" s="3">
        <v>131111.25514825134</v>
      </c>
      <c r="P1321" s="9">
        <f t="shared" si="110"/>
        <v>131111.25514825134</v>
      </c>
      <c r="Q1321" s="9">
        <f t="shared" si="114"/>
        <v>131111.25514825134</v>
      </c>
      <c r="R1321" s="9">
        <f t="shared" si="114"/>
        <v>131111.25514825134</v>
      </c>
      <c r="S1321" s="9">
        <f t="shared" si="114"/>
        <v>131111.25514825134</v>
      </c>
      <c r="T1321" s="9">
        <f t="shared" si="114"/>
        <v>131111.25514825134</v>
      </c>
      <c r="U1321" s="9">
        <f t="shared" si="114"/>
        <v>131111.25514825134</v>
      </c>
      <c r="V1321" s="9">
        <f t="shared" si="114"/>
        <v>131111.25514825134</v>
      </c>
      <c r="W1321" s="3">
        <f t="shared" si="113"/>
        <v>655556.27574125666</v>
      </c>
      <c r="X1321" s="3">
        <f t="shared" si="111"/>
        <v>1573335.0617790159</v>
      </c>
      <c r="Y1321" s="3">
        <f>VLOOKUP(J1321,[1]BD!$J$2:$W$2575,14,FALSE)</f>
        <v>3370644.4657019801</v>
      </c>
      <c r="Z1321" s="3">
        <f t="shared" si="112"/>
        <v>1797309.4039229641</v>
      </c>
      <c r="AA1321" s="17">
        <f>VLOOKUP(J1321,Budget!$J$2:$AB$2575,19,FALSE)</f>
        <v>1389370.5932063353</v>
      </c>
      <c r="AB1321" s="17">
        <f>VLOOKUP(J1321,Budget!$J$2:$AB$2575,5,FALSE)</f>
        <v>235460.75464813062</v>
      </c>
    </row>
    <row r="1322" spans="1:28" x14ac:dyDescent="0.2">
      <c r="A1322" t="s">
        <v>1971</v>
      </c>
      <c r="B1322" t="s">
        <v>1972</v>
      </c>
      <c r="C1322" t="s">
        <v>1418</v>
      </c>
      <c r="D1322" t="s">
        <v>1957</v>
      </c>
      <c r="E1322" t="s">
        <v>1681</v>
      </c>
      <c r="F1322" t="s">
        <v>1682</v>
      </c>
      <c r="G1322" t="s">
        <v>1793</v>
      </c>
      <c r="H1322" t="s">
        <v>1794</v>
      </c>
      <c r="I1322" t="s">
        <v>179</v>
      </c>
      <c r="J1322" t="s">
        <v>2076</v>
      </c>
      <c r="K1322" s="3">
        <v>46519.690063100337</v>
      </c>
      <c r="L1322" s="3">
        <v>1427.7234177028615</v>
      </c>
      <c r="M1322" s="3">
        <v>16264.265980672444</v>
      </c>
      <c r="N1322" s="3">
        <v>22994.288024317542</v>
      </c>
      <c r="O1322" s="3">
        <v>21801.491871448296</v>
      </c>
      <c r="P1322" s="9">
        <f t="shared" si="110"/>
        <v>21801.491871448296</v>
      </c>
      <c r="Q1322" s="9">
        <f t="shared" si="114"/>
        <v>21801.491871448296</v>
      </c>
      <c r="R1322" s="9">
        <f t="shared" si="114"/>
        <v>21801.491871448296</v>
      </c>
      <c r="S1322" s="9">
        <f t="shared" si="114"/>
        <v>21801.491871448296</v>
      </c>
      <c r="T1322" s="9">
        <f t="shared" si="114"/>
        <v>21801.491871448296</v>
      </c>
      <c r="U1322" s="9">
        <f t="shared" si="114"/>
        <v>21801.491871448296</v>
      </c>
      <c r="V1322" s="9">
        <f t="shared" si="114"/>
        <v>21801.491871448296</v>
      </c>
      <c r="W1322" s="3">
        <f t="shared" si="113"/>
        <v>109007.45935724147</v>
      </c>
      <c r="X1322" s="3">
        <f t="shared" si="111"/>
        <v>261617.90245737953</v>
      </c>
      <c r="Y1322" s="3">
        <f>VLOOKUP(J1322,[1]BD!$J$2:$W$2575,14,FALSE)</f>
        <v>448852.43327433645</v>
      </c>
      <c r="Z1322" s="3">
        <f t="shared" si="112"/>
        <v>187234.53081695692</v>
      </c>
      <c r="AA1322" s="17">
        <f>VLOOKUP(J1322,Budget!$J$2:$AB$2575,19,FALSE)</f>
        <v>215583.76525619352</v>
      </c>
      <c r="AB1322" s="17">
        <f>VLOOKUP(J1322,Budget!$J$2:$AB$2575,5,FALSE)</f>
        <v>46862.922239310858</v>
      </c>
    </row>
    <row r="1323" spans="1:28" x14ac:dyDescent="0.2">
      <c r="A1323" t="s">
        <v>1971</v>
      </c>
      <c r="B1323" t="s">
        <v>1972</v>
      </c>
      <c r="C1323" t="s">
        <v>1418</v>
      </c>
      <c r="D1323" t="s">
        <v>1957</v>
      </c>
      <c r="E1323" t="s">
        <v>1681</v>
      </c>
      <c r="F1323" t="s">
        <v>1682</v>
      </c>
      <c r="G1323" t="s">
        <v>1995</v>
      </c>
      <c r="H1323" t="s">
        <v>1996</v>
      </c>
      <c r="I1323" t="s">
        <v>1868</v>
      </c>
      <c r="J1323" t="s">
        <v>2077</v>
      </c>
      <c r="K1323" s="3">
        <v>56956.565183879022</v>
      </c>
      <c r="L1323" s="3">
        <v>49941.885541132666</v>
      </c>
      <c r="M1323" s="3">
        <v>42790.296967072623</v>
      </c>
      <c r="N1323" s="3">
        <v>52478.371672933135</v>
      </c>
      <c r="O1323" s="3">
        <v>50541.779841254363</v>
      </c>
      <c r="P1323" s="9">
        <f t="shared" si="110"/>
        <v>50541.779841254363</v>
      </c>
      <c r="Q1323" s="9">
        <f t="shared" si="114"/>
        <v>50541.779841254363</v>
      </c>
      <c r="R1323" s="9">
        <f t="shared" si="114"/>
        <v>50541.779841254363</v>
      </c>
      <c r="S1323" s="9">
        <f t="shared" si="114"/>
        <v>50541.779841254363</v>
      </c>
      <c r="T1323" s="9">
        <f t="shared" si="114"/>
        <v>50541.779841254363</v>
      </c>
      <c r="U1323" s="9">
        <f t="shared" si="114"/>
        <v>50541.779841254363</v>
      </c>
      <c r="V1323" s="9">
        <f t="shared" si="114"/>
        <v>50541.779841254363</v>
      </c>
      <c r="W1323" s="3">
        <f t="shared" si="113"/>
        <v>252708.8992062718</v>
      </c>
      <c r="X1323" s="3">
        <f t="shared" si="111"/>
        <v>606501.3580950523</v>
      </c>
      <c r="Y1323" s="3">
        <f>VLOOKUP(J1323,[1]BD!$J$2:$W$2575,14,FALSE)</f>
        <v>395403.00797111035</v>
      </c>
      <c r="Z1323" s="3">
        <f t="shared" si="112"/>
        <v>-211098.35012394196</v>
      </c>
      <c r="AA1323" s="17">
        <f>VLOOKUP(J1323,Budget!$J$2:$AB$2575,19,FALSE)</f>
        <v>189912.01324275072</v>
      </c>
      <c r="AB1323" s="17">
        <f>VLOOKUP(J1323,Budget!$J$2:$AB$2575,5,FALSE)</f>
        <v>41282.477362475307</v>
      </c>
    </row>
    <row r="1324" spans="1:28" x14ac:dyDescent="0.2">
      <c r="A1324" t="s">
        <v>1971</v>
      </c>
      <c r="B1324" t="s">
        <v>1972</v>
      </c>
      <c r="C1324" t="s">
        <v>1418</v>
      </c>
      <c r="D1324" t="s">
        <v>1957</v>
      </c>
      <c r="E1324" t="s">
        <v>1681</v>
      </c>
      <c r="F1324" t="s">
        <v>1682</v>
      </c>
      <c r="G1324" t="s">
        <v>2078</v>
      </c>
      <c r="H1324" t="s">
        <v>2079</v>
      </c>
      <c r="I1324" t="s">
        <v>1868</v>
      </c>
      <c r="J1324" t="s">
        <v>2080</v>
      </c>
      <c r="K1324" s="3">
        <v>45407.894017266866</v>
      </c>
      <c r="L1324" s="3">
        <v>71667.187417531954</v>
      </c>
      <c r="M1324" s="3">
        <v>22393.051932247476</v>
      </c>
      <c r="N1324" s="3">
        <v>48577.556103940107</v>
      </c>
      <c r="O1324" s="3">
        <v>47011.422367746607</v>
      </c>
      <c r="P1324" s="9">
        <f t="shared" si="110"/>
        <v>47011.422367746607</v>
      </c>
      <c r="Q1324" s="9">
        <f t="shared" si="114"/>
        <v>47011.422367746607</v>
      </c>
      <c r="R1324" s="9">
        <f t="shared" si="114"/>
        <v>47011.422367746607</v>
      </c>
      <c r="S1324" s="9">
        <f t="shared" si="114"/>
        <v>47011.422367746607</v>
      </c>
      <c r="T1324" s="9">
        <f t="shared" si="114"/>
        <v>47011.422367746607</v>
      </c>
      <c r="U1324" s="9">
        <f t="shared" si="114"/>
        <v>47011.422367746607</v>
      </c>
      <c r="V1324" s="9">
        <f t="shared" si="114"/>
        <v>47011.422367746607</v>
      </c>
      <c r="W1324" s="3">
        <f t="shared" si="113"/>
        <v>235057.11183873302</v>
      </c>
      <c r="X1324" s="3">
        <f t="shared" si="111"/>
        <v>564137.06841295923</v>
      </c>
      <c r="Y1324" s="3">
        <f>VLOOKUP(J1324,[1]BD!$J$2:$W$2575,14,FALSE)</f>
        <v>1162532.7281946498</v>
      </c>
      <c r="Z1324" s="3">
        <f t="shared" si="112"/>
        <v>598395.65978169057</v>
      </c>
      <c r="AA1324" s="17">
        <f>VLOOKUP(J1324,Budget!$J$2:$AB$2575,19,FALSE)</f>
        <v>516036.8756970804</v>
      </c>
      <c r="AB1324" s="17">
        <f>VLOOKUP(J1324,Budget!$J$2:$AB$2575,5,FALSE)</f>
        <v>55951.716771003586</v>
      </c>
    </row>
    <row r="1325" spans="1:28" x14ac:dyDescent="0.2">
      <c r="A1325" t="s">
        <v>1971</v>
      </c>
      <c r="B1325" t="s">
        <v>1972</v>
      </c>
      <c r="C1325" t="s">
        <v>1418</v>
      </c>
      <c r="D1325" t="s">
        <v>1957</v>
      </c>
      <c r="E1325" t="s">
        <v>1681</v>
      </c>
      <c r="F1325" t="s">
        <v>1682</v>
      </c>
      <c r="G1325" t="s">
        <v>2054</v>
      </c>
      <c r="H1325" t="s">
        <v>2055</v>
      </c>
      <c r="I1325" t="s">
        <v>1868</v>
      </c>
      <c r="J1325" t="s">
        <v>2081</v>
      </c>
      <c r="K1325" s="3">
        <v>100908.90714113539</v>
      </c>
      <c r="L1325" s="3">
        <v>61265.790369678041</v>
      </c>
      <c r="M1325" s="3">
        <v>187799.3351774567</v>
      </c>
      <c r="N1325" s="3">
        <v>185999.46518903592</v>
      </c>
      <c r="O1325" s="3">
        <v>133993.37446932652</v>
      </c>
      <c r="P1325" s="9">
        <f t="shared" si="110"/>
        <v>133993.37446932652</v>
      </c>
      <c r="Q1325" s="9">
        <f t="shared" si="114"/>
        <v>133993.37446932652</v>
      </c>
      <c r="R1325" s="9">
        <f t="shared" si="114"/>
        <v>133993.37446932652</v>
      </c>
      <c r="S1325" s="9">
        <f t="shared" si="114"/>
        <v>133993.37446932652</v>
      </c>
      <c r="T1325" s="9">
        <f t="shared" si="114"/>
        <v>133993.37446932652</v>
      </c>
      <c r="U1325" s="9">
        <f t="shared" si="114"/>
        <v>133993.37446932652</v>
      </c>
      <c r="V1325" s="9">
        <f t="shared" si="114"/>
        <v>133993.37446932652</v>
      </c>
      <c r="W1325" s="3">
        <f t="shared" si="113"/>
        <v>669966.87234663265</v>
      </c>
      <c r="X1325" s="3">
        <f t="shared" si="111"/>
        <v>1607920.4936319187</v>
      </c>
      <c r="Y1325" s="3">
        <f>VLOOKUP(J1325,[1]BD!$J$2:$W$2575,14,FALSE)</f>
        <v>1945929.9200526597</v>
      </c>
      <c r="Z1325" s="3">
        <f t="shared" si="112"/>
        <v>338009.42642074102</v>
      </c>
      <c r="AA1325" s="17">
        <f>VLOOKUP(J1325,Budget!$J$2:$AB$2575,19,FALSE)</f>
        <v>934629.88722004544</v>
      </c>
      <c r="AB1325" s="17">
        <f>VLOOKUP(J1325,Budget!$J$2:$AB$2575,5,FALSE)</f>
        <v>203166.91136402974</v>
      </c>
    </row>
    <row r="1326" spans="1:28" x14ac:dyDescent="0.2">
      <c r="A1326" t="s">
        <v>1971</v>
      </c>
      <c r="B1326" t="s">
        <v>1972</v>
      </c>
      <c r="C1326" t="s">
        <v>1418</v>
      </c>
      <c r="D1326" t="s">
        <v>1957</v>
      </c>
      <c r="E1326" t="s">
        <v>1681</v>
      </c>
      <c r="F1326" t="s">
        <v>1682</v>
      </c>
      <c r="G1326" t="s">
        <v>1998</v>
      </c>
      <c r="H1326" t="s">
        <v>1999</v>
      </c>
      <c r="I1326" t="s">
        <v>1868</v>
      </c>
      <c r="J1326" t="s">
        <v>2082</v>
      </c>
      <c r="K1326" s="3">
        <v>187514.02006831885</v>
      </c>
      <c r="L1326" s="3">
        <v>34884.792427979461</v>
      </c>
      <c r="M1326" s="3">
        <v>13889.697005829541</v>
      </c>
      <c r="N1326" s="3">
        <v>310930.25719741191</v>
      </c>
      <c r="O1326" s="3">
        <v>136804.69167488493</v>
      </c>
      <c r="P1326" s="9">
        <f t="shared" si="110"/>
        <v>136804.69167488493</v>
      </c>
      <c r="Q1326" s="9">
        <f t="shared" si="114"/>
        <v>136804.69167488493</v>
      </c>
      <c r="R1326" s="9">
        <f t="shared" si="114"/>
        <v>136804.69167488493</v>
      </c>
      <c r="S1326" s="9">
        <f t="shared" si="114"/>
        <v>136804.69167488493</v>
      </c>
      <c r="T1326" s="9">
        <f t="shared" si="114"/>
        <v>136804.69167488493</v>
      </c>
      <c r="U1326" s="9">
        <f t="shared" si="114"/>
        <v>136804.69167488493</v>
      </c>
      <c r="V1326" s="9">
        <f t="shared" si="114"/>
        <v>136804.69167488493</v>
      </c>
      <c r="W1326" s="3">
        <f t="shared" si="113"/>
        <v>684023.4583744246</v>
      </c>
      <c r="X1326" s="3">
        <f t="shared" si="111"/>
        <v>1641656.3000986187</v>
      </c>
      <c r="Y1326" s="3">
        <f>VLOOKUP(J1326,[1]BD!$J$2:$W$2575,14,FALSE)</f>
        <v>1899308.3428478315</v>
      </c>
      <c r="Z1326" s="3">
        <f t="shared" si="112"/>
        <v>257652.04274921282</v>
      </c>
      <c r="AA1326" s="17">
        <f>VLOOKUP(J1326,Budget!$J$2:$AB$2575,19,FALSE)</f>
        <v>1341952.3392894729</v>
      </c>
      <c r="AB1326" s="17">
        <f>VLOOKUP(J1326,Budget!$J$2:$AB$2575,5,FALSE)</f>
        <v>488697.56460264401</v>
      </c>
    </row>
    <row r="1327" spans="1:28" x14ac:dyDescent="0.2">
      <c r="A1327" t="s">
        <v>1971</v>
      </c>
      <c r="B1327" t="s">
        <v>1972</v>
      </c>
      <c r="C1327" t="s">
        <v>1418</v>
      </c>
      <c r="D1327" t="s">
        <v>1957</v>
      </c>
      <c r="E1327" t="s">
        <v>1681</v>
      </c>
      <c r="F1327" t="s">
        <v>1682</v>
      </c>
      <c r="G1327" t="s">
        <v>2001</v>
      </c>
      <c r="H1327" t="s">
        <v>2002</v>
      </c>
      <c r="I1327" t="s">
        <v>1868</v>
      </c>
      <c r="J1327" t="s">
        <v>2083</v>
      </c>
      <c r="K1327" s="3">
        <v>206433.23109911755</v>
      </c>
      <c r="L1327" s="3">
        <v>142075.27376890011</v>
      </c>
      <c r="M1327" s="3">
        <v>185689.86358614979</v>
      </c>
      <c r="N1327" s="3">
        <v>147214.13019387968</v>
      </c>
      <c r="O1327" s="3">
        <v>170353.12466201177</v>
      </c>
      <c r="P1327" s="9">
        <f t="shared" si="110"/>
        <v>170353.12466201177</v>
      </c>
      <c r="Q1327" s="9">
        <f t="shared" si="114"/>
        <v>170353.12466201177</v>
      </c>
      <c r="R1327" s="9">
        <f t="shared" ref="Q1327:V1369" si="115">SUM($K1327:$O1327)/5</f>
        <v>170353.12466201177</v>
      </c>
      <c r="S1327" s="9">
        <f t="shared" si="115"/>
        <v>170353.12466201177</v>
      </c>
      <c r="T1327" s="9">
        <f t="shared" si="115"/>
        <v>170353.12466201177</v>
      </c>
      <c r="U1327" s="9">
        <f t="shared" si="115"/>
        <v>170353.12466201177</v>
      </c>
      <c r="V1327" s="9">
        <f t="shared" si="115"/>
        <v>170353.12466201177</v>
      </c>
      <c r="W1327" s="3">
        <f t="shared" si="113"/>
        <v>851765.62331005884</v>
      </c>
      <c r="X1327" s="3">
        <f t="shared" si="111"/>
        <v>2044237.4959441416</v>
      </c>
      <c r="Y1327" s="3">
        <f>VLOOKUP(J1327,[1]BD!$J$2:$W$2575,14,FALSE)</f>
        <v>2101135.9669274446</v>
      </c>
      <c r="Z1327" s="3">
        <f t="shared" si="112"/>
        <v>56898.470983302919</v>
      </c>
      <c r="AA1327" s="17">
        <f>VLOOKUP(J1327,Budget!$J$2:$AB$2575,19,FALSE)</f>
        <v>1009175.3313244886</v>
      </c>
      <c r="AB1327" s="17">
        <f>VLOOKUP(J1327,Budget!$J$2:$AB$2575,5,FALSE)</f>
        <v>219371.36602790453</v>
      </c>
    </row>
    <row r="1328" spans="1:28" x14ac:dyDescent="0.2">
      <c r="A1328" t="s">
        <v>1971</v>
      </c>
      <c r="B1328" t="s">
        <v>1972</v>
      </c>
      <c r="C1328" t="s">
        <v>1418</v>
      </c>
      <c r="D1328" t="s">
        <v>1957</v>
      </c>
      <c r="E1328" t="s">
        <v>1681</v>
      </c>
      <c r="F1328" t="s">
        <v>1682</v>
      </c>
      <c r="G1328" t="s">
        <v>2004</v>
      </c>
      <c r="H1328" t="s">
        <v>2005</v>
      </c>
      <c r="I1328" t="s">
        <v>1868</v>
      </c>
      <c r="J1328" t="s">
        <v>2084</v>
      </c>
      <c r="K1328" s="3">
        <v>314991.09922384366</v>
      </c>
      <c r="L1328" s="3">
        <v>16731.675661811994</v>
      </c>
      <c r="M1328" s="3">
        <v>23134.610216248075</v>
      </c>
      <c r="N1328" s="3">
        <v>329198.58063209563</v>
      </c>
      <c r="O1328" s="3">
        <v>171013.99143349985</v>
      </c>
      <c r="P1328" s="9">
        <f t="shared" si="110"/>
        <v>171013.99143349985</v>
      </c>
      <c r="Q1328" s="9">
        <f t="shared" si="115"/>
        <v>171013.99143349985</v>
      </c>
      <c r="R1328" s="9">
        <f t="shared" si="115"/>
        <v>171013.99143349985</v>
      </c>
      <c r="S1328" s="9">
        <f t="shared" si="115"/>
        <v>171013.99143349985</v>
      </c>
      <c r="T1328" s="9">
        <f t="shared" si="115"/>
        <v>171013.99143349985</v>
      </c>
      <c r="U1328" s="9">
        <f t="shared" si="115"/>
        <v>171013.99143349985</v>
      </c>
      <c r="V1328" s="9">
        <f t="shared" si="115"/>
        <v>171013.99143349985</v>
      </c>
      <c r="W1328" s="3">
        <f t="shared" si="113"/>
        <v>855069.95716749923</v>
      </c>
      <c r="X1328" s="3">
        <f t="shared" si="111"/>
        <v>2052167.8972019982</v>
      </c>
      <c r="Y1328" s="3">
        <f>VLOOKUP(J1328,[1]BD!$J$2:$W$2575,14,FALSE)</f>
        <v>1266205.5618985544</v>
      </c>
      <c r="Z1328" s="3">
        <f t="shared" si="112"/>
        <v>-785962.33530344372</v>
      </c>
      <c r="AA1328" s="17">
        <f>VLOOKUP(J1328,Budget!$J$2:$AB$2575,19,FALSE)</f>
        <v>894634.8928596488</v>
      </c>
      <c r="AB1328" s="17">
        <f>VLOOKUP(J1328,Budget!$J$2:$AB$2575,5,FALSE)</f>
        <v>325798.37640176271</v>
      </c>
    </row>
    <row r="1329" spans="1:28" x14ac:dyDescent="0.2">
      <c r="A1329" t="s">
        <v>1971</v>
      </c>
      <c r="B1329" t="s">
        <v>1972</v>
      </c>
      <c r="C1329" t="s">
        <v>1418</v>
      </c>
      <c r="D1329" t="s">
        <v>1957</v>
      </c>
      <c r="E1329" t="s">
        <v>1681</v>
      </c>
      <c r="F1329" t="s">
        <v>1682</v>
      </c>
      <c r="G1329" t="s">
        <v>2007</v>
      </c>
      <c r="H1329" t="s">
        <v>2008</v>
      </c>
      <c r="I1329" t="s">
        <v>1868</v>
      </c>
      <c r="J1329" t="s">
        <v>2085</v>
      </c>
      <c r="K1329" s="3">
        <v>60054.578583740738</v>
      </c>
      <c r="L1329" s="3">
        <v>162065.93298497179</v>
      </c>
      <c r="M1329" s="3">
        <v>105569.07788245782</v>
      </c>
      <c r="N1329" s="3">
        <v>233637.18730916112</v>
      </c>
      <c r="O1329" s="3">
        <v>140331.69419008287</v>
      </c>
      <c r="P1329" s="9">
        <f t="shared" si="110"/>
        <v>140331.69419008287</v>
      </c>
      <c r="Q1329" s="9">
        <f t="shared" si="115"/>
        <v>140331.69419008287</v>
      </c>
      <c r="R1329" s="9">
        <f t="shared" si="115"/>
        <v>140331.69419008287</v>
      </c>
      <c r="S1329" s="9">
        <f t="shared" si="115"/>
        <v>140331.69419008287</v>
      </c>
      <c r="T1329" s="9">
        <f t="shared" si="115"/>
        <v>140331.69419008287</v>
      </c>
      <c r="U1329" s="9">
        <f t="shared" si="115"/>
        <v>140331.69419008287</v>
      </c>
      <c r="V1329" s="9">
        <f t="shared" si="115"/>
        <v>140331.69419008287</v>
      </c>
      <c r="W1329" s="3">
        <f t="shared" si="113"/>
        <v>701658.47095041431</v>
      </c>
      <c r="X1329" s="3">
        <f t="shared" si="111"/>
        <v>1683980.3302809943</v>
      </c>
      <c r="Y1329" s="3">
        <f>VLOOKUP(J1329,[1]BD!$J$2:$W$2575,14,FALSE)</f>
        <v>2552368.0013251714</v>
      </c>
      <c r="Z1329" s="3">
        <f t="shared" si="112"/>
        <v>868387.67104417714</v>
      </c>
      <c r="AA1329" s="17">
        <f>VLOOKUP(J1329,Budget!$J$2:$AB$2575,19,FALSE)</f>
        <v>1225902.0186903966</v>
      </c>
      <c r="AB1329" s="17">
        <f>VLOOKUP(J1329,Budget!$J$2:$AB$2575,5,FALSE)</f>
        <v>266482.7330881391</v>
      </c>
    </row>
    <row r="1330" spans="1:28" x14ac:dyDescent="0.2">
      <c r="A1330" t="s">
        <v>1971</v>
      </c>
      <c r="B1330" t="s">
        <v>1972</v>
      </c>
      <c r="C1330" t="s">
        <v>1418</v>
      </c>
      <c r="D1330" t="s">
        <v>1957</v>
      </c>
      <c r="E1330" t="s">
        <v>1687</v>
      </c>
      <c r="F1330" t="s">
        <v>1688</v>
      </c>
      <c r="G1330" t="s">
        <v>2027</v>
      </c>
      <c r="H1330" t="s">
        <v>2028</v>
      </c>
      <c r="I1330" t="s">
        <v>175</v>
      </c>
      <c r="J1330" t="s">
        <v>2086</v>
      </c>
      <c r="K1330" s="3">
        <v>352387.76208976208</v>
      </c>
      <c r="L1330" s="3">
        <v>132628.69263078977</v>
      </c>
      <c r="M1330" s="3">
        <v>163250.98795149408</v>
      </c>
      <c r="N1330" s="3">
        <v>102271.21015484438</v>
      </c>
      <c r="O1330" s="3">
        <v>187634.66320672256</v>
      </c>
      <c r="P1330" s="9">
        <f t="shared" si="110"/>
        <v>187634.66320672256</v>
      </c>
      <c r="Q1330" s="9">
        <f t="shared" si="115"/>
        <v>187634.66320672256</v>
      </c>
      <c r="R1330" s="9">
        <f t="shared" si="115"/>
        <v>187634.66320672256</v>
      </c>
      <c r="S1330" s="9">
        <f t="shared" si="115"/>
        <v>187634.66320672256</v>
      </c>
      <c r="T1330" s="9">
        <f t="shared" si="115"/>
        <v>187634.66320672256</v>
      </c>
      <c r="U1330" s="9">
        <f t="shared" si="115"/>
        <v>187634.66320672256</v>
      </c>
      <c r="V1330" s="9">
        <f t="shared" si="115"/>
        <v>187634.66320672256</v>
      </c>
      <c r="W1330" s="3">
        <f t="shared" si="113"/>
        <v>938173.31603361282</v>
      </c>
      <c r="X1330" s="3">
        <f t="shared" si="111"/>
        <v>2251615.9584806706</v>
      </c>
      <c r="Y1330" s="3">
        <f>VLOOKUP(J1330,[1]BD!$J$2:$W$2575,14,FALSE)</f>
        <v>3882397.636173714</v>
      </c>
      <c r="Z1330" s="3">
        <f t="shared" si="112"/>
        <v>1630781.6776930434</v>
      </c>
      <c r="AA1330" s="17">
        <f>VLOOKUP(J1330,Budget!$J$2:$AB$2575,19,FALSE)</f>
        <v>1494948.582497448</v>
      </c>
      <c r="AB1330" s="17">
        <f>VLOOKUP(J1330,Budget!$J$2:$AB$2575,5,FALSE)</f>
        <v>283058.18970339635</v>
      </c>
    </row>
    <row r="1331" spans="1:28" x14ac:dyDescent="0.2">
      <c r="A1331" t="s">
        <v>1971</v>
      </c>
      <c r="B1331" t="s">
        <v>1972</v>
      </c>
      <c r="C1331" t="s">
        <v>1418</v>
      </c>
      <c r="D1331" t="s">
        <v>1957</v>
      </c>
      <c r="E1331" t="s">
        <v>1687</v>
      </c>
      <c r="F1331" t="s">
        <v>1688</v>
      </c>
      <c r="G1331" t="s">
        <v>2033</v>
      </c>
      <c r="H1331" t="s">
        <v>2034</v>
      </c>
      <c r="I1331" t="s">
        <v>175</v>
      </c>
      <c r="J1331" t="s">
        <v>2087</v>
      </c>
      <c r="K1331" s="3">
        <v>105255.4682606253</v>
      </c>
      <c r="L1331" s="3">
        <v>708199.09473296092</v>
      </c>
      <c r="M1331" s="3">
        <v>396369.44101276778</v>
      </c>
      <c r="N1331" s="3">
        <v>84713.265731217572</v>
      </c>
      <c r="O1331" s="3">
        <v>323634.31743439287</v>
      </c>
      <c r="P1331" s="9">
        <f t="shared" si="110"/>
        <v>323634.31743439287</v>
      </c>
      <c r="Q1331" s="9">
        <f t="shared" si="115"/>
        <v>323634.31743439287</v>
      </c>
      <c r="R1331" s="9">
        <f t="shared" si="115"/>
        <v>323634.31743439287</v>
      </c>
      <c r="S1331" s="9">
        <f t="shared" si="115"/>
        <v>323634.31743439287</v>
      </c>
      <c r="T1331" s="9">
        <f t="shared" si="115"/>
        <v>323634.31743439287</v>
      </c>
      <c r="U1331" s="9">
        <f t="shared" si="115"/>
        <v>323634.31743439287</v>
      </c>
      <c r="V1331" s="9">
        <f t="shared" si="115"/>
        <v>323634.31743439287</v>
      </c>
      <c r="W1331" s="3">
        <f t="shared" si="113"/>
        <v>1618171.5871719643</v>
      </c>
      <c r="X1331" s="3">
        <f t="shared" si="111"/>
        <v>3883611.8092127144</v>
      </c>
      <c r="Y1331" s="3">
        <f>VLOOKUP(J1331,[1]BD!$J$2:$W$2575,14,FALSE)</f>
        <v>4657406.8553304169</v>
      </c>
      <c r="Z1331" s="3">
        <f t="shared" si="112"/>
        <v>773795.0461177025</v>
      </c>
      <c r="AA1331" s="17">
        <f>VLOOKUP(J1331,Budget!$J$2:$AB$2575,19,FALSE)</f>
        <v>2497615.871731475</v>
      </c>
      <c r="AB1331" s="17">
        <f>VLOOKUP(J1331,Budget!$J$2:$AB$2575,5,FALSE)</f>
        <v>256074.76324986652</v>
      </c>
    </row>
    <row r="1332" spans="1:28" x14ac:dyDescent="0.2">
      <c r="A1332" t="s">
        <v>1971</v>
      </c>
      <c r="B1332" t="s">
        <v>1972</v>
      </c>
      <c r="C1332" t="s">
        <v>1418</v>
      </c>
      <c r="D1332" t="s">
        <v>1957</v>
      </c>
      <c r="E1332" t="s">
        <v>1687</v>
      </c>
      <c r="F1332" t="s">
        <v>1688</v>
      </c>
      <c r="G1332" t="s">
        <v>1988</v>
      </c>
      <c r="H1332" t="s">
        <v>1989</v>
      </c>
      <c r="I1332" t="s">
        <v>175</v>
      </c>
      <c r="J1332" t="s">
        <v>2088</v>
      </c>
      <c r="K1332" s="3">
        <v>25324.184846588181</v>
      </c>
      <c r="L1332" s="3">
        <v>8746.9087981437988</v>
      </c>
      <c r="M1332" s="3">
        <v>4751.4078047918028</v>
      </c>
      <c r="N1332" s="3">
        <v>34223.583628088985</v>
      </c>
      <c r="O1332" s="3">
        <v>18261.521269403194</v>
      </c>
      <c r="P1332" s="9">
        <f t="shared" si="110"/>
        <v>18261.521269403194</v>
      </c>
      <c r="Q1332" s="9">
        <f t="shared" si="115"/>
        <v>18261.521269403194</v>
      </c>
      <c r="R1332" s="9">
        <f t="shared" si="115"/>
        <v>18261.521269403194</v>
      </c>
      <c r="S1332" s="9">
        <f t="shared" si="115"/>
        <v>18261.521269403194</v>
      </c>
      <c r="T1332" s="9">
        <f t="shared" si="115"/>
        <v>18261.521269403194</v>
      </c>
      <c r="U1332" s="9">
        <f t="shared" si="115"/>
        <v>18261.521269403194</v>
      </c>
      <c r="V1332" s="9">
        <f t="shared" si="115"/>
        <v>18261.521269403194</v>
      </c>
      <c r="W1332" s="3">
        <f t="shared" si="113"/>
        <v>91307.606347015972</v>
      </c>
      <c r="X1332" s="3">
        <f t="shared" si="111"/>
        <v>219138.25523283833</v>
      </c>
      <c r="Y1332" s="3">
        <f>VLOOKUP(J1332,[1]BD!$J$2:$W$2575,14,FALSE)</f>
        <v>229438</v>
      </c>
      <c r="Z1332" s="3">
        <f t="shared" si="112"/>
        <v>10299.744767161668</v>
      </c>
      <c r="AA1332" s="17">
        <f>VLOOKUP(J1332,Budget!$J$2:$AB$2575,19,FALSE)</f>
        <v>100200</v>
      </c>
      <c r="AB1332" s="17">
        <f>VLOOKUP(J1332,Budget!$J$2:$AB$2575,5,FALSE)</f>
        <v>24000</v>
      </c>
    </row>
    <row r="1333" spans="1:28" x14ac:dyDescent="0.2">
      <c r="A1333" t="s">
        <v>1971</v>
      </c>
      <c r="B1333" t="s">
        <v>1972</v>
      </c>
      <c r="C1333" t="s">
        <v>1418</v>
      </c>
      <c r="D1333" t="s">
        <v>1957</v>
      </c>
      <c r="E1333" t="s">
        <v>1687</v>
      </c>
      <c r="F1333" t="s">
        <v>1688</v>
      </c>
      <c r="G1333" t="s">
        <v>2040</v>
      </c>
      <c r="H1333" t="s">
        <v>2041</v>
      </c>
      <c r="I1333" t="s">
        <v>175</v>
      </c>
      <c r="J1333" t="s">
        <v>2089</v>
      </c>
      <c r="K1333" s="3">
        <v>146835.69457168927</v>
      </c>
      <c r="L1333" s="3">
        <v>0</v>
      </c>
      <c r="M1333" s="3">
        <v>0</v>
      </c>
      <c r="N1333" s="3">
        <v>209179.38887796938</v>
      </c>
      <c r="O1333" s="3">
        <v>89003.770862414662</v>
      </c>
      <c r="P1333" s="9">
        <f t="shared" ref="P1333:P1396" si="116">SUM($K1333:$O1333)/5</f>
        <v>89003.770862414662</v>
      </c>
      <c r="Q1333" s="9">
        <f t="shared" si="115"/>
        <v>89003.770862414662</v>
      </c>
      <c r="R1333" s="9">
        <f t="shared" si="115"/>
        <v>89003.770862414662</v>
      </c>
      <c r="S1333" s="9">
        <f t="shared" si="115"/>
        <v>89003.770862414662</v>
      </c>
      <c r="T1333" s="9">
        <f t="shared" si="115"/>
        <v>89003.770862414662</v>
      </c>
      <c r="U1333" s="9">
        <f t="shared" si="115"/>
        <v>89003.770862414662</v>
      </c>
      <c r="V1333" s="9">
        <f t="shared" si="115"/>
        <v>89003.770862414662</v>
      </c>
      <c r="W1333" s="3">
        <f t="shared" si="113"/>
        <v>445018.85431207332</v>
      </c>
      <c r="X1333" s="3">
        <f t="shared" si="111"/>
        <v>1068045.2503489756</v>
      </c>
      <c r="Y1333" s="3">
        <f>VLOOKUP(J1333,[1]BD!$J$2:$W$2575,14,FALSE)</f>
        <v>526464.65584700601</v>
      </c>
      <c r="Z1333" s="3">
        <f t="shared" si="112"/>
        <v>-541580.59450196964</v>
      </c>
      <c r="AA1333" s="17">
        <f>VLOOKUP(J1333,Budget!$J$2:$AB$2575,19,FALSE)</f>
        <v>526464.65584700601</v>
      </c>
      <c r="AB1333" s="17">
        <f>VLOOKUP(J1333,Budget!$J$2:$AB$2575,5,FALSE)</f>
        <v>264464.3214421653</v>
      </c>
    </row>
    <row r="1334" spans="1:28" x14ac:dyDescent="0.2">
      <c r="A1334" t="s">
        <v>1971</v>
      </c>
      <c r="B1334" t="s">
        <v>1972</v>
      </c>
      <c r="C1334" t="s">
        <v>1418</v>
      </c>
      <c r="D1334" t="s">
        <v>1957</v>
      </c>
      <c r="E1334" t="s">
        <v>1687</v>
      </c>
      <c r="F1334" t="s">
        <v>1688</v>
      </c>
      <c r="G1334" t="s">
        <v>1991</v>
      </c>
      <c r="H1334" t="s">
        <v>1992</v>
      </c>
      <c r="I1334" t="s">
        <v>175</v>
      </c>
      <c r="J1334" t="s">
        <v>2090</v>
      </c>
      <c r="K1334" s="3">
        <v>44823.723768400625</v>
      </c>
      <c r="L1334" s="3">
        <v>5864.1074510140133</v>
      </c>
      <c r="M1334" s="3">
        <v>13953.651110964589</v>
      </c>
      <c r="N1334" s="3">
        <v>13519.115471215457</v>
      </c>
      <c r="O1334" s="3">
        <v>19540.149450398672</v>
      </c>
      <c r="P1334" s="9">
        <f t="shared" si="116"/>
        <v>19540.149450398672</v>
      </c>
      <c r="Q1334" s="9">
        <f t="shared" si="115"/>
        <v>19540.149450398672</v>
      </c>
      <c r="R1334" s="9">
        <f t="shared" si="115"/>
        <v>19540.149450398672</v>
      </c>
      <c r="S1334" s="9">
        <f t="shared" si="115"/>
        <v>19540.149450398672</v>
      </c>
      <c r="T1334" s="9">
        <f t="shared" si="115"/>
        <v>19540.149450398672</v>
      </c>
      <c r="U1334" s="9">
        <f t="shared" si="115"/>
        <v>19540.149450398672</v>
      </c>
      <c r="V1334" s="9">
        <f t="shared" si="115"/>
        <v>19540.149450398672</v>
      </c>
      <c r="W1334" s="3">
        <f t="shared" si="113"/>
        <v>97700.747251993365</v>
      </c>
      <c r="X1334" s="3">
        <f t="shared" si="111"/>
        <v>234481.79340478402</v>
      </c>
      <c r="Y1334" s="3">
        <f>VLOOKUP(J1334,[1]BD!$J$2:$W$2575,14,FALSE)</f>
        <v>449624.96337491617</v>
      </c>
      <c r="Z1334" s="3">
        <f t="shared" si="112"/>
        <v>215143.16997013215</v>
      </c>
      <c r="AA1334" s="17">
        <f>VLOOKUP(J1334,Budget!$J$2:$AB$2575,19,FALSE)</f>
        <v>146684.16138967135</v>
      </c>
      <c r="AB1334" s="17">
        <f>VLOOKUP(J1334,Budget!$J$2:$AB$2575,5,FALSE)</f>
        <v>15268.320297786719</v>
      </c>
    </row>
    <row r="1335" spans="1:28" x14ac:dyDescent="0.2">
      <c r="A1335" t="s">
        <v>1971</v>
      </c>
      <c r="B1335" t="s">
        <v>1972</v>
      </c>
      <c r="C1335" t="s">
        <v>1418</v>
      </c>
      <c r="D1335" t="s">
        <v>1957</v>
      </c>
      <c r="E1335" t="s">
        <v>1687</v>
      </c>
      <c r="F1335" t="s">
        <v>1688</v>
      </c>
      <c r="G1335" t="s">
        <v>1793</v>
      </c>
      <c r="H1335" t="s">
        <v>1794</v>
      </c>
      <c r="I1335" t="s">
        <v>179</v>
      </c>
      <c r="J1335" t="s">
        <v>2091</v>
      </c>
      <c r="K1335" s="3">
        <v>58139.404476584648</v>
      </c>
      <c r="L1335" s="3">
        <v>112399.85759990252</v>
      </c>
      <c r="M1335" s="3">
        <v>65404.822219011847</v>
      </c>
      <c r="N1335" s="3">
        <v>54018.852532782032</v>
      </c>
      <c r="O1335" s="3">
        <v>72490.734207070258</v>
      </c>
      <c r="P1335" s="9">
        <f t="shared" si="116"/>
        <v>72490.734207070258</v>
      </c>
      <c r="Q1335" s="9">
        <f t="shared" si="115"/>
        <v>72490.734207070258</v>
      </c>
      <c r="R1335" s="9">
        <f t="shared" si="115"/>
        <v>72490.734207070258</v>
      </c>
      <c r="S1335" s="9">
        <f t="shared" si="115"/>
        <v>72490.734207070258</v>
      </c>
      <c r="T1335" s="9">
        <f t="shared" si="115"/>
        <v>72490.734207070258</v>
      </c>
      <c r="U1335" s="9">
        <f t="shared" si="115"/>
        <v>72490.734207070258</v>
      </c>
      <c r="V1335" s="9">
        <f t="shared" si="115"/>
        <v>72490.734207070258</v>
      </c>
      <c r="W1335" s="3">
        <f t="shared" si="113"/>
        <v>362453.67103535129</v>
      </c>
      <c r="X1335" s="3">
        <f t="shared" si="111"/>
        <v>869888.81048484286</v>
      </c>
      <c r="Y1335" s="3">
        <f>VLOOKUP(J1335,[1]BD!$J$2:$W$2575,14,FALSE)</f>
        <v>1080000</v>
      </c>
      <c r="Z1335" s="3">
        <f t="shared" si="112"/>
        <v>210111.18951515714</v>
      </c>
      <c r="AA1335" s="17">
        <f>VLOOKUP(J1335,Budget!$J$2:$AB$2575,19,FALSE)</f>
        <v>400000</v>
      </c>
      <c r="AB1335" s="17">
        <f>VLOOKUP(J1335,Budget!$J$2:$AB$2575,5,FALSE)</f>
        <v>80000</v>
      </c>
    </row>
    <row r="1336" spans="1:28" x14ac:dyDescent="0.2">
      <c r="A1336" t="s">
        <v>1971</v>
      </c>
      <c r="B1336" t="s">
        <v>1972</v>
      </c>
      <c r="C1336" t="s">
        <v>1418</v>
      </c>
      <c r="D1336" t="s">
        <v>1957</v>
      </c>
      <c r="E1336" t="s">
        <v>1687</v>
      </c>
      <c r="F1336" t="s">
        <v>1688</v>
      </c>
      <c r="G1336" t="s">
        <v>1995</v>
      </c>
      <c r="H1336" t="s">
        <v>1996</v>
      </c>
      <c r="I1336" t="s">
        <v>1868</v>
      </c>
      <c r="J1336" t="s">
        <v>2092</v>
      </c>
      <c r="K1336" s="3">
        <v>9790.1404137271966</v>
      </c>
      <c r="L1336" s="3">
        <v>18742.126513950556</v>
      </c>
      <c r="M1336" s="3">
        <v>4108.6133899785855</v>
      </c>
      <c r="N1336" s="3">
        <v>694.06611007145716</v>
      </c>
      <c r="O1336" s="3">
        <v>8333.7366069319487</v>
      </c>
      <c r="P1336" s="9">
        <f t="shared" si="116"/>
        <v>8333.7366069319487</v>
      </c>
      <c r="Q1336" s="9">
        <f t="shared" si="115"/>
        <v>8333.7366069319487</v>
      </c>
      <c r="R1336" s="9">
        <f t="shared" si="115"/>
        <v>8333.7366069319487</v>
      </c>
      <c r="S1336" s="9">
        <f t="shared" si="115"/>
        <v>8333.7366069319487</v>
      </c>
      <c r="T1336" s="9">
        <f t="shared" si="115"/>
        <v>8333.7366069319487</v>
      </c>
      <c r="U1336" s="9">
        <f t="shared" si="115"/>
        <v>8333.7366069319487</v>
      </c>
      <c r="V1336" s="9">
        <f t="shared" si="115"/>
        <v>8333.7366069319487</v>
      </c>
      <c r="W1336" s="3">
        <f t="shared" si="113"/>
        <v>41668.683034659742</v>
      </c>
      <c r="X1336" s="3">
        <f t="shared" si="111"/>
        <v>100004.83928318341</v>
      </c>
      <c r="Y1336" s="3">
        <f>VLOOKUP(J1336,[1]BD!$J$2:$W$2575,14,FALSE)</f>
        <v>365781.88399999996</v>
      </c>
      <c r="Z1336" s="3">
        <f t="shared" si="112"/>
        <v>265777.04471681657</v>
      </c>
      <c r="AA1336" s="17">
        <f>VLOOKUP(J1336,Budget!$J$2:$AB$2575,19,FALSE)</f>
        <v>98000</v>
      </c>
      <c r="AB1336" s="17">
        <f>VLOOKUP(J1336,Budget!$J$2:$AB$2575,5,FALSE)</f>
        <v>18000</v>
      </c>
    </row>
    <row r="1337" spans="1:28" x14ac:dyDescent="0.2">
      <c r="A1337" t="s">
        <v>1971</v>
      </c>
      <c r="B1337" t="s">
        <v>1972</v>
      </c>
      <c r="C1337" t="s">
        <v>1418</v>
      </c>
      <c r="D1337" t="s">
        <v>1957</v>
      </c>
      <c r="E1337" t="s">
        <v>1687</v>
      </c>
      <c r="F1337" t="s">
        <v>1688</v>
      </c>
      <c r="G1337" t="s">
        <v>2054</v>
      </c>
      <c r="H1337" t="s">
        <v>2055</v>
      </c>
      <c r="I1337" t="s">
        <v>1868</v>
      </c>
      <c r="J1337" t="s">
        <v>2093</v>
      </c>
      <c r="K1337" s="3">
        <v>110065.90139662796</v>
      </c>
      <c r="L1337" s="3">
        <v>85941.145574456081</v>
      </c>
      <c r="M1337" s="3">
        <v>23046.406027289253</v>
      </c>
      <c r="N1337" s="3">
        <v>43234.692640782421</v>
      </c>
      <c r="O1337" s="3">
        <v>65572.036409788925</v>
      </c>
      <c r="P1337" s="9">
        <f t="shared" si="116"/>
        <v>65572.036409788925</v>
      </c>
      <c r="Q1337" s="9">
        <f t="shared" si="115"/>
        <v>65572.036409788925</v>
      </c>
      <c r="R1337" s="9">
        <f t="shared" si="115"/>
        <v>65572.036409788925</v>
      </c>
      <c r="S1337" s="9">
        <f t="shared" si="115"/>
        <v>65572.036409788925</v>
      </c>
      <c r="T1337" s="9">
        <f t="shared" si="115"/>
        <v>65572.036409788925</v>
      </c>
      <c r="U1337" s="9">
        <f t="shared" si="115"/>
        <v>65572.036409788925</v>
      </c>
      <c r="V1337" s="9">
        <f t="shared" si="115"/>
        <v>65572.036409788925</v>
      </c>
      <c r="W1337" s="3">
        <f t="shared" si="113"/>
        <v>327860.18204894464</v>
      </c>
      <c r="X1337" s="3">
        <f t="shared" si="111"/>
        <v>786864.43691746693</v>
      </c>
      <c r="Y1337" s="3">
        <f>VLOOKUP(J1337,[1]BD!$J$2:$W$2575,14,FALSE)</f>
        <v>1050000</v>
      </c>
      <c r="Z1337" s="3">
        <f t="shared" si="112"/>
        <v>263135.56308253307</v>
      </c>
      <c r="AA1337" s="17">
        <f>VLOOKUP(J1337,Budget!$J$2:$AB$2575,19,FALSE)</f>
        <v>350000</v>
      </c>
      <c r="AB1337" s="17">
        <f>VLOOKUP(J1337,Budget!$J$2:$AB$2575,5,FALSE)</f>
        <v>70000</v>
      </c>
    </row>
    <row r="1338" spans="1:28" x14ac:dyDescent="0.2">
      <c r="A1338" t="s">
        <v>1971</v>
      </c>
      <c r="B1338" t="s">
        <v>1972</v>
      </c>
      <c r="C1338" t="s">
        <v>1418</v>
      </c>
      <c r="D1338" t="s">
        <v>1957</v>
      </c>
      <c r="E1338" t="s">
        <v>1687</v>
      </c>
      <c r="F1338" t="s">
        <v>1688</v>
      </c>
      <c r="G1338" t="s">
        <v>2004</v>
      </c>
      <c r="H1338" t="s">
        <v>2005</v>
      </c>
      <c r="I1338" t="s">
        <v>1868</v>
      </c>
      <c r="J1338" t="s">
        <v>2094</v>
      </c>
      <c r="K1338" s="3">
        <v>27939.755150870773</v>
      </c>
      <c r="L1338" s="3">
        <v>42849.300658719505</v>
      </c>
      <c r="M1338" s="3">
        <v>116976.23356186511</v>
      </c>
      <c r="N1338" s="3">
        <v>169200.30029792176</v>
      </c>
      <c r="O1338" s="3">
        <v>89241.397417344284</v>
      </c>
      <c r="P1338" s="9">
        <f t="shared" si="116"/>
        <v>89241.397417344284</v>
      </c>
      <c r="Q1338" s="9">
        <f t="shared" si="115"/>
        <v>89241.397417344284</v>
      </c>
      <c r="R1338" s="9">
        <f t="shared" si="115"/>
        <v>89241.397417344284</v>
      </c>
      <c r="S1338" s="9">
        <f t="shared" si="115"/>
        <v>89241.397417344284</v>
      </c>
      <c r="T1338" s="9">
        <f t="shared" si="115"/>
        <v>89241.397417344284</v>
      </c>
      <c r="U1338" s="9">
        <f t="shared" si="115"/>
        <v>89241.397417344284</v>
      </c>
      <c r="V1338" s="9">
        <f t="shared" si="115"/>
        <v>89241.397417344284</v>
      </c>
      <c r="W1338" s="3">
        <f t="shared" si="113"/>
        <v>446206.9870867214</v>
      </c>
      <c r="X1338" s="3">
        <f t="shared" si="111"/>
        <v>1070896.7690081315</v>
      </c>
      <c r="Y1338" s="3">
        <f>VLOOKUP(J1338,[1]BD!$J$2:$W$2575,14,FALSE)</f>
        <v>2458951.2156479997</v>
      </c>
      <c r="Z1338" s="3">
        <f t="shared" si="112"/>
        <v>1388054.4466398682</v>
      </c>
      <c r="AA1338" s="17">
        <f>VLOOKUP(J1338,Budget!$J$2:$AB$2575,19,FALSE)</f>
        <v>914092.2213055999</v>
      </c>
      <c r="AB1338" s="17">
        <f>VLOOKUP(J1338,Budget!$J$2:$AB$2575,5,FALSE)</f>
        <v>181876.04396799998</v>
      </c>
    </row>
    <row r="1339" spans="1:28" x14ac:dyDescent="0.2">
      <c r="A1339" t="s">
        <v>1971</v>
      </c>
      <c r="B1339" t="s">
        <v>1972</v>
      </c>
      <c r="C1339" t="s">
        <v>1418</v>
      </c>
      <c r="D1339" t="s">
        <v>1957</v>
      </c>
      <c r="E1339" t="s">
        <v>1687</v>
      </c>
      <c r="F1339" t="s">
        <v>1688</v>
      </c>
      <c r="G1339" t="s">
        <v>2061</v>
      </c>
      <c r="H1339" t="s">
        <v>2062</v>
      </c>
      <c r="I1339" t="s">
        <v>1868</v>
      </c>
      <c r="J1339" t="s">
        <v>2095</v>
      </c>
      <c r="K1339" s="3">
        <v>5687.3471491337614</v>
      </c>
      <c r="L1339" s="3">
        <v>0</v>
      </c>
      <c r="M1339" s="3">
        <v>0</v>
      </c>
      <c r="N1339" s="3">
        <v>63670.493568537226</v>
      </c>
      <c r="O1339" s="3">
        <v>17339.460179417747</v>
      </c>
      <c r="P1339" s="9">
        <f t="shared" si="116"/>
        <v>17339.460179417747</v>
      </c>
      <c r="Q1339" s="9">
        <f t="shared" si="115"/>
        <v>17339.460179417747</v>
      </c>
      <c r="R1339" s="9">
        <f t="shared" si="115"/>
        <v>17339.460179417747</v>
      </c>
      <c r="S1339" s="9">
        <f t="shared" si="115"/>
        <v>17339.460179417747</v>
      </c>
      <c r="T1339" s="9">
        <f t="shared" si="115"/>
        <v>17339.460179417747</v>
      </c>
      <c r="U1339" s="9">
        <f t="shared" si="115"/>
        <v>17339.460179417747</v>
      </c>
      <c r="V1339" s="9">
        <f t="shared" si="115"/>
        <v>17339.460179417747</v>
      </c>
      <c r="W1339" s="3">
        <f t="shared" si="113"/>
        <v>86697.300897088731</v>
      </c>
      <c r="X1339" s="3">
        <f t="shared" si="111"/>
        <v>208073.52215301295</v>
      </c>
      <c r="Y1339" s="3">
        <f>VLOOKUP(J1339,[1]BD!$J$2:$W$2575,14,FALSE)</f>
        <v>120000</v>
      </c>
      <c r="Z1339" s="3">
        <f t="shared" si="112"/>
        <v>-88073.522153012949</v>
      </c>
      <c r="AA1339" s="17">
        <f>VLOOKUP(J1339,Budget!$J$2:$AB$2575,19,FALSE)</f>
        <v>120000</v>
      </c>
      <c r="AB1339" s="17">
        <f>VLOOKUP(J1339,Budget!$J$2:$AB$2575,5,FALSE)</f>
        <v>60000</v>
      </c>
    </row>
    <row r="1340" spans="1:28" x14ac:dyDescent="0.2">
      <c r="A1340" t="s">
        <v>1971</v>
      </c>
      <c r="B1340" t="s">
        <v>1972</v>
      </c>
      <c r="C1340" t="s">
        <v>1418</v>
      </c>
      <c r="D1340" t="s">
        <v>1957</v>
      </c>
      <c r="E1340" t="s">
        <v>1690</v>
      </c>
      <c r="F1340" t="s">
        <v>1691</v>
      </c>
      <c r="G1340" t="s">
        <v>2027</v>
      </c>
      <c r="H1340" t="s">
        <v>2028</v>
      </c>
      <c r="I1340" t="s">
        <v>175</v>
      </c>
      <c r="J1340" t="s">
        <v>2096</v>
      </c>
      <c r="K1340" s="3">
        <v>253730.43956748905</v>
      </c>
      <c r="L1340" s="3">
        <v>10073.784617827903</v>
      </c>
      <c r="M1340" s="3">
        <v>26610.98411338494</v>
      </c>
      <c r="N1340" s="3">
        <v>59682.447823240953</v>
      </c>
      <c r="O1340" s="3">
        <v>87524.414030485714</v>
      </c>
      <c r="P1340" s="9">
        <f t="shared" si="116"/>
        <v>87524.414030485714</v>
      </c>
      <c r="Q1340" s="9">
        <f t="shared" si="115"/>
        <v>87524.414030485714</v>
      </c>
      <c r="R1340" s="9">
        <f t="shared" si="115"/>
        <v>87524.414030485714</v>
      </c>
      <c r="S1340" s="9">
        <f t="shared" si="115"/>
        <v>87524.414030485714</v>
      </c>
      <c r="T1340" s="9">
        <f t="shared" si="115"/>
        <v>87524.414030485714</v>
      </c>
      <c r="U1340" s="9">
        <f t="shared" si="115"/>
        <v>87524.414030485714</v>
      </c>
      <c r="V1340" s="9">
        <f t="shared" si="115"/>
        <v>87524.414030485714</v>
      </c>
      <c r="W1340" s="3">
        <f t="shared" si="113"/>
        <v>437622.07015242858</v>
      </c>
      <c r="X1340" s="3">
        <f t="shared" si="111"/>
        <v>1050292.9683658283</v>
      </c>
      <c r="Y1340" s="3">
        <f>VLOOKUP(J1340,[1]BD!$J$2:$W$2575,14,FALSE)</f>
        <v>1823038.309859155</v>
      </c>
      <c r="Z1340" s="3">
        <f t="shared" si="112"/>
        <v>772745.3414933267</v>
      </c>
      <c r="AA1340" s="17">
        <f>VLOOKUP(J1340,Budget!$J$2:$AB$2575,19,FALSE)</f>
        <v>759599.29577464797</v>
      </c>
      <c r="AB1340" s="17">
        <f>VLOOKUP(J1340,Budget!$J$2:$AB$2575,5,FALSE)</f>
        <v>151919.85915492958</v>
      </c>
    </row>
    <row r="1341" spans="1:28" x14ac:dyDescent="0.2">
      <c r="A1341" t="s">
        <v>1971</v>
      </c>
      <c r="B1341" t="s">
        <v>1972</v>
      </c>
      <c r="C1341" t="s">
        <v>1418</v>
      </c>
      <c r="D1341" t="s">
        <v>1957</v>
      </c>
      <c r="E1341" t="s">
        <v>1690</v>
      </c>
      <c r="F1341" t="s">
        <v>1691</v>
      </c>
      <c r="G1341" t="s">
        <v>2033</v>
      </c>
      <c r="H1341" t="s">
        <v>2034</v>
      </c>
      <c r="I1341" t="s">
        <v>175</v>
      </c>
      <c r="J1341" t="s">
        <v>2097</v>
      </c>
      <c r="K1341" s="3">
        <v>9537.0192806042814</v>
      </c>
      <c r="L1341" s="3">
        <v>16909.114270057336</v>
      </c>
      <c r="M1341" s="3">
        <v>8245.1344614412919</v>
      </c>
      <c r="N1341" s="3">
        <v>43432.62330737638</v>
      </c>
      <c r="O1341" s="3">
        <v>19530.972829869825</v>
      </c>
      <c r="P1341" s="9">
        <f t="shared" si="116"/>
        <v>19530.972829869825</v>
      </c>
      <c r="Q1341" s="9">
        <f t="shared" si="115"/>
        <v>19530.972829869825</v>
      </c>
      <c r="R1341" s="9">
        <f t="shared" si="115"/>
        <v>19530.972829869825</v>
      </c>
      <c r="S1341" s="9">
        <f t="shared" si="115"/>
        <v>19530.972829869825</v>
      </c>
      <c r="T1341" s="9">
        <f t="shared" si="115"/>
        <v>19530.972829869825</v>
      </c>
      <c r="U1341" s="9">
        <f t="shared" si="115"/>
        <v>19530.972829869825</v>
      </c>
      <c r="V1341" s="9">
        <f t="shared" si="115"/>
        <v>19530.972829869825</v>
      </c>
      <c r="W1341" s="3">
        <f t="shared" si="113"/>
        <v>97654.86414934913</v>
      </c>
      <c r="X1341" s="3">
        <f t="shared" si="111"/>
        <v>234371.67395843795</v>
      </c>
      <c r="Y1341" s="3">
        <f>VLOOKUP(J1341,[1]BD!$J$2:$W$2575,14,FALSE)</f>
        <v>319114.17320681363</v>
      </c>
      <c r="Z1341" s="3">
        <f t="shared" si="112"/>
        <v>84742.49924837568</v>
      </c>
      <c r="AA1341" s="17">
        <f>VLOOKUP(J1341,Budget!$J$2:$AB$2575,19,FALSE)</f>
        <v>144172.00562879999</v>
      </c>
      <c r="AB1341" s="17">
        <f>VLOOKUP(J1341,Budget!$J$2:$AB$2575,5,FALSE)</f>
        <v>29411.444159999999</v>
      </c>
    </row>
    <row r="1342" spans="1:28" x14ac:dyDescent="0.2">
      <c r="A1342" t="s">
        <v>1971</v>
      </c>
      <c r="B1342" t="s">
        <v>1972</v>
      </c>
      <c r="C1342" t="s">
        <v>1418</v>
      </c>
      <c r="D1342" t="s">
        <v>1957</v>
      </c>
      <c r="E1342" t="s">
        <v>1690</v>
      </c>
      <c r="F1342" t="s">
        <v>1691</v>
      </c>
      <c r="G1342" t="s">
        <v>1988</v>
      </c>
      <c r="H1342" t="s">
        <v>1989</v>
      </c>
      <c r="I1342" t="s">
        <v>175</v>
      </c>
      <c r="J1342" t="s">
        <v>2098</v>
      </c>
      <c r="K1342" s="3">
        <v>6873.6084898802283</v>
      </c>
      <c r="L1342" s="3">
        <v>26792.38725794504</v>
      </c>
      <c r="M1342" s="3">
        <v>26771.088036210025</v>
      </c>
      <c r="N1342" s="3">
        <v>51456.217712358542</v>
      </c>
      <c r="O1342" s="3">
        <v>27973.325374098458</v>
      </c>
      <c r="P1342" s="9">
        <f t="shared" si="116"/>
        <v>27973.325374098458</v>
      </c>
      <c r="Q1342" s="9">
        <f t="shared" si="115"/>
        <v>27973.325374098458</v>
      </c>
      <c r="R1342" s="9">
        <f t="shared" si="115"/>
        <v>27973.325374098458</v>
      </c>
      <c r="S1342" s="9">
        <f t="shared" si="115"/>
        <v>27973.325374098458</v>
      </c>
      <c r="T1342" s="9">
        <f t="shared" si="115"/>
        <v>27973.325374098458</v>
      </c>
      <c r="U1342" s="9">
        <f t="shared" si="115"/>
        <v>27973.325374098458</v>
      </c>
      <c r="V1342" s="9">
        <f t="shared" si="115"/>
        <v>27973.325374098458</v>
      </c>
      <c r="W1342" s="3">
        <f t="shared" si="113"/>
        <v>139866.6268704923</v>
      </c>
      <c r="X1342" s="3">
        <f t="shared" si="111"/>
        <v>335679.90448918147</v>
      </c>
      <c r="Y1342" s="3">
        <f>VLOOKUP(J1342,[1]BD!$J$2:$W$2575,14,FALSE)</f>
        <v>978916.6312018109</v>
      </c>
      <c r="Z1342" s="3">
        <f t="shared" si="112"/>
        <v>643236.72671262943</v>
      </c>
      <c r="AA1342" s="17">
        <f>VLOOKUP(J1342,Budget!$J$2:$AB$2575,19,FALSE)</f>
        <v>347985.74713085662</v>
      </c>
      <c r="AB1342" s="17">
        <f>VLOOKUP(J1342,Budget!$J$2:$AB$2575,5,FALSE)</f>
        <v>71630.147414098887</v>
      </c>
    </row>
    <row r="1343" spans="1:28" x14ac:dyDescent="0.2">
      <c r="A1343" t="s">
        <v>1971</v>
      </c>
      <c r="B1343" t="s">
        <v>1972</v>
      </c>
      <c r="C1343" t="s">
        <v>1418</v>
      </c>
      <c r="D1343" t="s">
        <v>1957</v>
      </c>
      <c r="E1343" t="s">
        <v>1690</v>
      </c>
      <c r="F1343" t="s">
        <v>1691</v>
      </c>
      <c r="G1343" t="s">
        <v>1991</v>
      </c>
      <c r="H1343" t="s">
        <v>1992</v>
      </c>
      <c r="I1343" t="s">
        <v>175</v>
      </c>
      <c r="J1343" t="s">
        <v>2099</v>
      </c>
      <c r="K1343" s="3">
        <v>42247.812926076243</v>
      </c>
      <c r="L1343" s="3">
        <v>64574.847986588284</v>
      </c>
      <c r="M1343" s="3">
        <v>82602.745755624754</v>
      </c>
      <c r="N1343" s="3">
        <v>59265.974648288429</v>
      </c>
      <c r="O1343" s="3">
        <v>62172.845329144424</v>
      </c>
      <c r="P1343" s="9">
        <f t="shared" si="116"/>
        <v>62172.845329144424</v>
      </c>
      <c r="Q1343" s="9">
        <f t="shared" si="115"/>
        <v>62172.845329144424</v>
      </c>
      <c r="R1343" s="9">
        <f t="shared" si="115"/>
        <v>62172.845329144424</v>
      </c>
      <c r="S1343" s="9">
        <f t="shared" si="115"/>
        <v>62172.845329144424</v>
      </c>
      <c r="T1343" s="9">
        <f t="shared" si="115"/>
        <v>62172.845329144424</v>
      </c>
      <c r="U1343" s="9">
        <f t="shared" si="115"/>
        <v>62172.845329144424</v>
      </c>
      <c r="V1343" s="9">
        <f t="shared" si="115"/>
        <v>62172.845329144424</v>
      </c>
      <c r="W1343" s="3">
        <f t="shared" si="113"/>
        <v>310864.22664572211</v>
      </c>
      <c r="X1343" s="3">
        <f t="shared" ref="X1343:X1406" si="117">SUM(K1343:V1343)</f>
        <v>746074.143949733</v>
      </c>
      <c r="Y1343" s="3">
        <f>VLOOKUP(J1343,[1]BD!$J$2:$W$2575,14,FALSE)</f>
        <v>1830639.7423490374</v>
      </c>
      <c r="Z1343" s="3">
        <f t="shared" ref="Z1343:Z1406" si="118">Y1343-X1343</f>
        <v>1084565.5983993043</v>
      </c>
      <c r="AA1343" s="17">
        <f>VLOOKUP(J1343,Budget!$J$2:$AB$2575,19,FALSE)</f>
        <v>578358.33713179082</v>
      </c>
      <c r="AB1343" s="17">
        <f>VLOOKUP(J1343,Budget!$J$2:$AB$2575,5,FALSE)</f>
        <v>134901.60653136479</v>
      </c>
    </row>
    <row r="1344" spans="1:28" x14ac:dyDescent="0.2">
      <c r="A1344" t="s">
        <v>1971</v>
      </c>
      <c r="B1344" t="s">
        <v>1972</v>
      </c>
      <c r="C1344" t="s">
        <v>1418</v>
      </c>
      <c r="D1344" t="s">
        <v>1957</v>
      </c>
      <c r="E1344" t="s">
        <v>1690</v>
      </c>
      <c r="F1344" t="s">
        <v>1691</v>
      </c>
      <c r="G1344" t="s">
        <v>1793</v>
      </c>
      <c r="H1344" t="s">
        <v>1794</v>
      </c>
      <c r="I1344" t="s">
        <v>179</v>
      </c>
      <c r="J1344" t="s">
        <v>2100</v>
      </c>
      <c r="K1344" s="3">
        <v>23548.803599518458</v>
      </c>
      <c r="L1344" s="3">
        <v>2181.8048802537492</v>
      </c>
      <c r="M1344" s="3">
        <v>11474.89423594133</v>
      </c>
      <c r="N1344" s="3">
        <v>18956.865016985965</v>
      </c>
      <c r="O1344" s="3">
        <v>14040.591933174874</v>
      </c>
      <c r="P1344" s="9">
        <f t="shared" si="116"/>
        <v>14040.591933174874</v>
      </c>
      <c r="Q1344" s="9">
        <f t="shared" si="115"/>
        <v>14040.591933174874</v>
      </c>
      <c r="R1344" s="9">
        <f t="shared" si="115"/>
        <v>14040.591933174874</v>
      </c>
      <c r="S1344" s="9">
        <f t="shared" si="115"/>
        <v>14040.591933174874</v>
      </c>
      <c r="T1344" s="9">
        <f t="shared" si="115"/>
        <v>14040.591933174874</v>
      </c>
      <c r="U1344" s="9">
        <f t="shared" si="115"/>
        <v>14040.591933174874</v>
      </c>
      <c r="V1344" s="9">
        <f t="shared" si="115"/>
        <v>14040.591933174874</v>
      </c>
      <c r="W1344" s="3">
        <f t="shared" si="113"/>
        <v>70202.959665874369</v>
      </c>
      <c r="X1344" s="3">
        <f t="shared" si="117"/>
        <v>168487.10319809848</v>
      </c>
      <c r="Y1344" s="3">
        <f>VLOOKUP(J1344,[1]BD!$J$2:$W$2575,14,FALSE)</f>
        <v>286302.70527045842</v>
      </c>
      <c r="Z1344" s="3">
        <f t="shared" si="118"/>
        <v>117815.60207235994</v>
      </c>
      <c r="AA1344" s="17">
        <f>VLOOKUP(J1344,Budget!$J$2:$AB$2575,19,FALSE)</f>
        <v>98658.021150857239</v>
      </c>
      <c r="AB1344" s="17">
        <f>VLOOKUP(J1344,Budget!$J$2:$AB$2575,5,FALSE)</f>
        <v>21590.552830598717</v>
      </c>
    </row>
    <row r="1345" spans="1:28" x14ac:dyDescent="0.2">
      <c r="A1345" t="s">
        <v>1971</v>
      </c>
      <c r="B1345" t="s">
        <v>1972</v>
      </c>
      <c r="C1345" t="s">
        <v>1418</v>
      </c>
      <c r="D1345" t="s">
        <v>1957</v>
      </c>
      <c r="E1345" t="s">
        <v>1690</v>
      </c>
      <c r="F1345" t="s">
        <v>1691</v>
      </c>
      <c r="G1345" t="s">
        <v>1995</v>
      </c>
      <c r="H1345" t="s">
        <v>1996</v>
      </c>
      <c r="I1345" t="s">
        <v>1868</v>
      </c>
      <c r="J1345" t="s">
        <v>2101</v>
      </c>
      <c r="K1345" s="3">
        <v>12747.880363172482</v>
      </c>
      <c r="L1345" s="3">
        <v>23415.696282361227</v>
      </c>
      <c r="M1345" s="3">
        <v>796.7307508064797</v>
      </c>
      <c r="N1345" s="3">
        <v>20251.495095397273</v>
      </c>
      <c r="O1345" s="3">
        <v>14302.950622934364</v>
      </c>
      <c r="P1345" s="9">
        <f t="shared" si="116"/>
        <v>14302.950622934364</v>
      </c>
      <c r="Q1345" s="9">
        <f t="shared" si="115"/>
        <v>14302.950622934364</v>
      </c>
      <c r="R1345" s="9">
        <f t="shared" si="115"/>
        <v>14302.950622934364</v>
      </c>
      <c r="S1345" s="9">
        <f t="shared" si="115"/>
        <v>14302.950622934364</v>
      </c>
      <c r="T1345" s="9">
        <f t="shared" si="115"/>
        <v>14302.950622934364</v>
      </c>
      <c r="U1345" s="9">
        <f t="shared" si="115"/>
        <v>14302.950622934364</v>
      </c>
      <c r="V1345" s="9">
        <f t="shared" si="115"/>
        <v>14302.950622934364</v>
      </c>
      <c r="W1345" s="3">
        <f t="shared" si="113"/>
        <v>71514.753114671825</v>
      </c>
      <c r="X1345" s="3">
        <f t="shared" si="117"/>
        <v>171635.40747521236</v>
      </c>
      <c r="Y1345" s="3">
        <f>VLOOKUP(J1345,[1]BD!$J$2:$W$2575,14,FALSE)</f>
        <v>277430.70262808795</v>
      </c>
      <c r="Z1345" s="3">
        <f t="shared" si="118"/>
        <v>105795.29515287559</v>
      </c>
      <c r="AA1345" s="17">
        <f>VLOOKUP(J1345,Budget!$J$2:$AB$2575,19,FALSE)</f>
        <v>95600.78764160836</v>
      </c>
      <c r="AB1345" s="17">
        <f>VLOOKUP(J1345,Budget!$J$2:$AB$2575,5,FALSE)</f>
        <v>20921.500676228181</v>
      </c>
    </row>
    <row r="1346" spans="1:28" x14ac:dyDescent="0.2">
      <c r="A1346" t="s">
        <v>1971</v>
      </c>
      <c r="B1346" t="s">
        <v>1972</v>
      </c>
      <c r="C1346" t="s">
        <v>1418</v>
      </c>
      <c r="D1346" t="s">
        <v>1957</v>
      </c>
      <c r="E1346" t="s">
        <v>1690</v>
      </c>
      <c r="F1346" t="s">
        <v>1691</v>
      </c>
      <c r="G1346" t="s">
        <v>2078</v>
      </c>
      <c r="H1346" t="s">
        <v>2079</v>
      </c>
      <c r="I1346" t="s">
        <v>1868</v>
      </c>
      <c r="J1346" t="s">
        <v>2102</v>
      </c>
      <c r="K1346" s="3">
        <v>0</v>
      </c>
      <c r="L1346" s="3">
        <v>25905.634614631719</v>
      </c>
      <c r="M1346" s="3">
        <v>0</v>
      </c>
      <c r="N1346" s="3">
        <v>39246.848374139336</v>
      </c>
      <c r="O1346" s="3">
        <v>16288.120747192763</v>
      </c>
      <c r="P1346" s="9">
        <f t="shared" si="116"/>
        <v>16288.120747192763</v>
      </c>
      <c r="Q1346" s="9">
        <f t="shared" si="115"/>
        <v>16288.120747192763</v>
      </c>
      <c r="R1346" s="9">
        <f t="shared" si="115"/>
        <v>16288.120747192763</v>
      </c>
      <c r="S1346" s="9">
        <f t="shared" si="115"/>
        <v>16288.120747192763</v>
      </c>
      <c r="T1346" s="9">
        <f t="shared" si="115"/>
        <v>16288.120747192763</v>
      </c>
      <c r="U1346" s="9">
        <f t="shared" si="115"/>
        <v>16288.120747192763</v>
      </c>
      <c r="V1346" s="9">
        <f t="shared" si="115"/>
        <v>16288.120747192763</v>
      </c>
      <c r="W1346" s="3">
        <f t="shared" si="113"/>
        <v>81440.603735963814</v>
      </c>
      <c r="X1346" s="3">
        <f t="shared" si="117"/>
        <v>195457.44896631315</v>
      </c>
      <c r="Y1346" s="3">
        <f>VLOOKUP(J1346,[1]BD!$J$2:$W$2575,14,FALSE)</f>
        <v>355045.7901933575</v>
      </c>
      <c r="Z1346" s="3">
        <f t="shared" si="118"/>
        <v>159588.34122704435</v>
      </c>
      <c r="AA1346" s="17">
        <f>VLOOKUP(J1346,Budget!$J$2:$AB$2575,19,FALSE)</f>
        <v>129107.56007031183</v>
      </c>
      <c r="AB1346" s="17">
        <f>VLOOKUP(J1346,Budget!$J$2:$AB$2575,5,FALSE)</f>
        <v>32276.890017577956</v>
      </c>
    </row>
    <row r="1347" spans="1:28" x14ac:dyDescent="0.2">
      <c r="A1347" t="s">
        <v>1971</v>
      </c>
      <c r="B1347" t="s">
        <v>1972</v>
      </c>
      <c r="C1347" t="s">
        <v>1418</v>
      </c>
      <c r="D1347" t="s">
        <v>1957</v>
      </c>
      <c r="E1347" t="s">
        <v>1690</v>
      </c>
      <c r="F1347" t="s">
        <v>1691</v>
      </c>
      <c r="G1347" t="s">
        <v>2054</v>
      </c>
      <c r="H1347" t="s">
        <v>2055</v>
      </c>
      <c r="I1347" t="s">
        <v>1868</v>
      </c>
      <c r="J1347" t="s">
        <v>2103</v>
      </c>
      <c r="K1347" s="3">
        <v>98397.316645366547</v>
      </c>
      <c r="L1347" s="3">
        <v>25766.535097520784</v>
      </c>
      <c r="M1347" s="3">
        <v>16483.017537058939</v>
      </c>
      <c r="N1347" s="3">
        <v>23847.157103340916</v>
      </c>
      <c r="O1347" s="3">
        <v>41123.506595821797</v>
      </c>
      <c r="P1347" s="9">
        <f t="shared" si="116"/>
        <v>41123.506595821797</v>
      </c>
      <c r="Q1347" s="9">
        <f t="shared" si="115"/>
        <v>41123.506595821797</v>
      </c>
      <c r="R1347" s="9">
        <f t="shared" si="115"/>
        <v>41123.506595821797</v>
      </c>
      <c r="S1347" s="9">
        <f t="shared" si="115"/>
        <v>41123.506595821797</v>
      </c>
      <c r="T1347" s="9">
        <f t="shared" si="115"/>
        <v>41123.506595821797</v>
      </c>
      <c r="U1347" s="9">
        <f t="shared" si="115"/>
        <v>41123.506595821797</v>
      </c>
      <c r="V1347" s="9">
        <f t="shared" si="115"/>
        <v>41123.506595821797</v>
      </c>
      <c r="W1347" s="3">
        <f t="shared" ref="W1347:W1410" si="119">SUM(K1347:O1347)</f>
        <v>205617.53297910898</v>
      </c>
      <c r="X1347" s="3">
        <f t="shared" si="117"/>
        <v>493482.07914986165</v>
      </c>
      <c r="Y1347" s="3">
        <f>VLOOKUP(J1347,[1]BD!$J$2:$W$2575,14,FALSE)</f>
        <v>1241220.8536191476</v>
      </c>
      <c r="Z1347" s="3">
        <f t="shared" si="118"/>
        <v>747738.77446928597</v>
      </c>
      <c r="AA1347" s="17">
        <f>VLOOKUP(J1347,Budget!$J$2:$AB$2575,19,FALSE)</f>
        <v>427716.50765075174</v>
      </c>
      <c r="AB1347" s="17">
        <f>VLOOKUP(J1347,Budget!$J$2:$AB$2575,5,FALSE)</f>
        <v>93602.484088264071</v>
      </c>
    </row>
    <row r="1348" spans="1:28" x14ac:dyDescent="0.2">
      <c r="A1348" t="s">
        <v>1971</v>
      </c>
      <c r="B1348" t="s">
        <v>1972</v>
      </c>
      <c r="C1348" t="s">
        <v>1418</v>
      </c>
      <c r="D1348" t="s">
        <v>1957</v>
      </c>
      <c r="E1348" t="s">
        <v>1690</v>
      </c>
      <c r="F1348" t="s">
        <v>1691</v>
      </c>
      <c r="G1348" t="s">
        <v>2004</v>
      </c>
      <c r="H1348" t="s">
        <v>2005</v>
      </c>
      <c r="I1348" t="s">
        <v>1868</v>
      </c>
      <c r="J1348" t="s">
        <v>2104</v>
      </c>
      <c r="K1348" s="3">
        <v>21615.305431343208</v>
      </c>
      <c r="L1348" s="3">
        <v>11924.981703081126</v>
      </c>
      <c r="M1348" s="3">
        <v>4902.5900608305274</v>
      </c>
      <c r="N1348" s="3">
        <v>12480.431018931213</v>
      </c>
      <c r="O1348" s="3">
        <v>12730.827053546516</v>
      </c>
      <c r="P1348" s="9">
        <f t="shared" si="116"/>
        <v>12730.827053546516</v>
      </c>
      <c r="Q1348" s="9">
        <f t="shared" si="115"/>
        <v>12730.827053546516</v>
      </c>
      <c r="R1348" s="9">
        <f t="shared" si="115"/>
        <v>12730.827053546516</v>
      </c>
      <c r="S1348" s="9">
        <f t="shared" si="115"/>
        <v>12730.827053546516</v>
      </c>
      <c r="T1348" s="9">
        <f t="shared" si="115"/>
        <v>12730.827053546516</v>
      </c>
      <c r="U1348" s="9">
        <f t="shared" si="115"/>
        <v>12730.827053546516</v>
      </c>
      <c r="V1348" s="9">
        <f t="shared" si="115"/>
        <v>12730.827053546516</v>
      </c>
      <c r="W1348" s="3">
        <f t="shared" si="119"/>
        <v>63654.135267732578</v>
      </c>
      <c r="X1348" s="3">
        <f t="shared" si="117"/>
        <v>152769.92464255818</v>
      </c>
      <c r="Y1348" s="3">
        <f>VLOOKUP(J1348,[1]BD!$J$2:$W$2575,14,FALSE)</f>
        <v>265252.72946172662</v>
      </c>
      <c r="Z1348" s="3">
        <f t="shared" si="118"/>
        <v>112482.80481916844</v>
      </c>
      <c r="AA1348" s="17">
        <f>VLOOKUP(J1348,Budget!$J$2:$AB$2575,19,FALSE)</f>
        <v>84045.362792958331</v>
      </c>
      <c r="AB1348" s="17">
        <f>VLOOKUP(J1348,Budget!$J$2:$AB$2575,5,FALSE)</f>
        <v>17145.460964567774</v>
      </c>
    </row>
    <row r="1349" spans="1:28" x14ac:dyDescent="0.2">
      <c r="A1349" t="s">
        <v>1971</v>
      </c>
      <c r="B1349" t="s">
        <v>1972</v>
      </c>
      <c r="C1349" t="s">
        <v>1418</v>
      </c>
      <c r="D1349" t="s">
        <v>1957</v>
      </c>
      <c r="E1349" t="s">
        <v>1693</v>
      </c>
      <c r="F1349" t="s">
        <v>1694</v>
      </c>
      <c r="G1349" t="s">
        <v>1988</v>
      </c>
      <c r="H1349" t="s">
        <v>1989</v>
      </c>
      <c r="I1349" t="s">
        <v>175</v>
      </c>
      <c r="J1349" t="s">
        <v>2105</v>
      </c>
      <c r="K1349" s="3">
        <v>80833.717139192406</v>
      </c>
      <c r="L1349" s="3">
        <v>58612.960640912795</v>
      </c>
      <c r="M1349" s="3">
        <v>56388.200259377438</v>
      </c>
      <c r="N1349" s="3">
        <v>152591.67768509293</v>
      </c>
      <c r="O1349" s="3">
        <v>87106.638931143883</v>
      </c>
      <c r="P1349" s="9">
        <f t="shared" si="116"/>
        <v>87106.638931143883</v>
      </c>
      <c r="Q1349" s="9">
        <f t="shared" si="115"/>
        <v>87106.638931143883</v>
      </c>
      <c r="R1349" s="9">
        <f t="shared" si="115"/>
        <v>87106.638931143883</v>
      </c>
      <c r="S1349" s="9">
        <f t="shared" si="115"/>
        <v>87106.638931143883</v>
      </c>
      <c r="T1349" s="9">
        <f t="shared" si="115"/>
        <v>87106.638931143883</v>
      </c>
      <c r="U1349" s="9">
        <f t="shared" si="115"/>
        <v>87106.638931143883</v>
      </c>
      <c r="V1349" s="9">
        <f t="shared" si="115"/>
        <v>87106.638931143883</v>
      </c>
      <c r="W1349" s="3">
        <f t="shared" si="119"/>
        <v>435533.19465571945</v>
      </c>
      <c r="X1349" s="3">
        <f t="shared" si="117"/>
        <v>1045279.6671737268</v>
      </c>
      <c r="Y1349" s="3">
        <f>VLOOKUP(J1349,[1]BD!$J$2:$W$2575,14,FALSE)</f>
        <v>1678226.1536325384</v>
      </c>
      <c r="Z1349" s="3">
        <f t="shared" si="118"/>
        <v>632946.48645881156</v>
      </c>
      <c r="AA1349" s="17">
        <f>VLOOKUP(J1349,Budget!$J$2:$AB$2575,19,FALSE)</f>
        <v>695971.49426171323</v>
      </c>
      <c r="AB1349" s="17">
        <f>VLOOKUP(J1349,Budget!$J$2:$AB$2575,5,FALSE)</f>
        <v>143260.29482819777</v>
      </c>
    </row>
    <row r="1350" spans="1:28" x14ac:dyDescent="0.2">
      <c r="A1350" t="s">
        <v>1971</v>
      </c>
      <c r="B1350" t="s">
        <v>1972</v>
      </c>
      <c r="C1350" t="s">
        <v>1418</v>
      </c>
      <c r="D1350" t="s">
        <v>1957</v>
      </c>
      <c r="E1350" t="s">
        <v>1693</v>
      </c>
      <c r="F1350" t="s">
        <v>1694</v>
      </c>
      <c r="G1350" t="s">
        <v>1991</v>
      </c>
      <c r="H1350" t="s">
        <v>1992</v>
      </c>
      <c r="I1350" t="s">
        <v>175</v>
      </c>
      <c r="J1350" t="s">
        <v>2106</v>
      </c>
      <c r="K1350" s="3">
        <v>381620.17901200667</v>
      </c>
      <c r="L1350" s="3">
        <v>120341.59031484147</v>
      </c>
      <c r="M1350" s="3">
        <v>290175.04063205281</v>
      </c>
      <c r="N1350" s="3">
        <v>471548.5270769092</v>
      </c>
      <c r="O1350" s="3">
        <v>315921.33425895253</v>
      </c>
      <c r="P1350" s="9">
        <f t="shared" si="116"/>
        <v>315921.33425895253</v>
      </c>
      <c r="Q1350" s="9">
        <f t="shared" si="115"/>
        <v>315921.33425895253</v>
      </c>
      <c r="R1350" s="9">
        <f t="shared" si="115"/>
        <v>315921.33425895253</v>
      </c>
      <c r="S1350" s="9">
        <f t="shared" si="115"/>
        <v>315921.33425895253</v>
      </c>
      <c r="T1350" s="9">
        <f t="shared" si="115"/>
        <v>315921.33425895253</v>
      </c>
      <c r="U1350" s="9">
        <f t="shared" si="115"/>
        <v>315921.33425895253</v>
      </c>
      <c r="V1350" s="9">
        <f t="shared" si="115"/>
        <v>315921.33425895253</v>
      </c>
      <c r="W1350" s="3">
        <f t="shared" si="119"/>
        <v>1579606.6712947628</v>
      </c>
      <c r="X1350" s="3">
        <f t="shared" si="117"/>
        <v>3791056.0111074313</v>
      </c>
      <c r="Y1350" s="3">
        <f>VLOOKUP(J1350,[1]BD!$J$2:$W$2575,14,FALSE)</f>
        <v>3790940.0877557294</v>
      </c>
      <c r="Z1350" s="3">
        <f t="shared" si="118"/>
        <v>-115.92335170181468</v>
      </c>
      <c r="AA1350" s="17">
        <f>VLOOKUP(J1350,Budget!$J$2:$AB$2575,19,FALSE)</f>
        <v>1512094.709602199</v>
      </c>
      <c r="AB1350" s="17">
        <f>VLOOKUP(J1350,Budget!$J$2:$AB$2575,5,FALSE)</f>
        <v>416482.90194392507</v>
      </c>
    </row>
    <row r="1351" spans="1:28" x14ac:dyDescent="0.2">
      <c r="A1351" t="s">
        <v>1971</v>
      </c>
      <c r="B1351" t="s">
        <v>1972</v>
      </c>
      <c r="C1351" t="s">
        <v>1418</v>
      </c>
      <c r="D1351" t="s">
        <v>1957</v>
      </c>
      <c r="E1351" t="s">
        <v>1693</v>
      </c>
      <c r="F1351" t="s">
        <v>1694</v>
      </c>
      <c r="G1351" t="s">
        <v>1793</v>
      </c>
      <c r="H1351" t="s">
        <v>1794</v>
      </c>
      <c r="I1351" t="s">
        <v>179</v>
      </c>
      <c r="J1351" t="s">
        <v>2107</v>
      </c>
      <c r="K1351" s="3">
        <v>6857.33306280744</v>
      </c>
      <c r="L1351" s="3">
        <v>30360.732625188873</v>
      </c>
      <c r="M1351" s="3">
        <v>16684.032146275214</v>
      </c>
      <c r="N1351" s="3">
        <v>55746.885160547652</v>
      </c>
      <c r="O1351" s="3">
        <v>27412.245748704794</v>
      </c>
      <c r="P1351" s="9">
        <f t="shared" si="116"/>
        <v>27412.245748704794</v>
      </c>
      <c r="Q1351" s="9">
        <f t="shared" si="115"/>
        <v>27412.245748704794</v>
      </c>
      <c r="R1351" s="9">
        <f t="shared" si="115"/>
        <v>27412.245748704794</v>
      </c>
      <c r="S1351" s="9">
        <f t="shared" si="115"/>
        <v>27412.245748704794</v>
      </c>
      <c r="T1351" s="9">
        <f t="shared" si="115"/>
        <v>27412.245748704794</v>
      </c>
      <c r="U1351" s="9">
        <f t="shared" si="115"/>
        <v>27412.245748704794</v>
      </c>
      <c r="V1351" s="9">
        <f t="shared" si="115"/>
        <v>27412.245748704794</v>
      </c>
      <c r="W1351" s="3">
        <f t="shared" si="119"/>
        <v>137061.22874352397</v>
      </c>
      <c r="X1351" s="3">
        <f t="shared" si="117"/>
        <v>328946.94898445753</v>
      </c>
      <c r="Y1351" s="3">
        <f>VLOOKUP(J1351,[1]BD!$J$2:$W$2575,14,FALSE)</f>
        <v>494622.27593479096</v>
      </c>
      <c r="Z1351" s="3">
        <f t="shared" si="118"/>
        <v>165675.32695033343</v>
      </c>
      <c r="AA1351" s="17">
        <f>VLOOKUP(J1351,Budget!$J$2:$AB$2575,19,FALSE)</f>
        <v>199487.01940039219</v>
      </c>
      <c r="AB1351" s="17">
        <f>VLOOKUP(J1351,Budget!$J$2:$AB$2575,5,FALSE)</f>
        <v>43755.171930774311</v>
      </c>
    </row>
    <row r="1352" spans="1:28" x14ac:dyDescent="0.2">
      <c r="A1352" t="s">
        <v>1971</v>
      </c>
      <c r="B1352" t="s">
        <v>1972</v>
      </c>
      <c r="C1352" t="s">
        <v>1418</v>
      </c>
      <c r="D1352" t="s">
        <v>1957</v>
      </c>
      <c r="E1352" t="s">
        <v>1693</v>
      </c>
      <c r="F1352" t="s">
        <v>1694</v>
      </c>
      <c r="G1352" t="s">
        <v>1995</v>
      </c>
      <c r="H1352" t="s">
        <v>1996</v>
      </c>
      <c r="I1352" t="s">
        <v>1868</v>
      </c>
      <c r="J1352" t="s">
        <v>2108</v>
      </c>
      <c r="K1352" s="3">
        <v>26788.45069940179</v>
      </c>
      <c r="L1352" s="3">
        <v>43286.419708090834</v>
      </c>
      <c r="M1352" s="3">
        <v>3025.7862428091485</v>
      </c>
      <c r="N1352" s="3">
        <v>50143.270170447868</v>
      </c>
      <c r="O1352" s="3">
        <v>30810.981705187409</v>
      </c>
      <c r="P1352" s="9">
        <f t="shared" si="116"/>
        <v>30810.981705187405</v>
      </c>
      <c r="Q1352" s="9">
        <f t="shared" si="115"/>
        <v>30810.981705187405</v>
      </c>
      <c r="R1352" s="9">
        <f t="shared" si="115"/>
        <v>30810.981705187405</v>
      </c>
      <c r="S1352" s="9">
        <f t="shared" si="115"/>
        <v>30810.981705187405</v>
      </c>
      <c r="T1352" s="9">
        <f t="shared" si="115"/>
        <v>30810.981705187405</v>
      </c>
      <c r="U1352" s="9">
        <f t="shared" si="115"/>
        <v>30810.981705187405</v>
      </c>
      <c r="V1352" s="9">
        <f t="shared" si="115"/>
        <v>30810.981705187405</v>
      </c>
      <c r="W1352" s="3">
        <f t="shared" si="119"/>
        <v>154054.90852593703</v>
      </c>
      <c r="X1352" s="3">
        <f t="shared" si="117"/>
        <v>369731.78046224889</v>
      </c>
      <c r="Y1352" s="3">
        <f>VLOOKUP(J1352,[1]BD!$J$2:$W$2575,14,FALSE)</f>
        <v>479294.82684581587</v>
      </c>
      <c r="Z1352" s="3">
        <f t="shared" si="118"/>
        <v>109563.04638356698</v>
      </c>
      <c r="AA1352" s="17">
        <f>VLOOKUP(J1352,Budget!$J$2:$AB$2575,19,FALSE)</f>
        <v>193305.27773096928</v>
      </c>
      <c r="AB1352" s="17">
        <f>VLOOKUP(J1352,Budget!$J$2:$AB$2575,5,FALSE)</f>
        <v>42399.278347371059</v>
      </c>
    </row>
    <row r="1353" spans="1:28" x14ac:dyDescent="0.2">
      <c r="A1353" t="s">
        <v>1971</v>
      </c>
      <c r="B1353" t="s">
        <v>1972</v>
      </c>
      <c r="C1353" t="s">
        <v>1418</v>
      </c>
      <c r="D1353" t="s">
        <v>1957</v>
      </c>
      <c r="E1353" t="s">
        <v>1693</v>
      </c>
      <c r="F1353" t="s">
        <v>1694</v>
      </c>
      <c r="G1353" t="s">
        <v>2078</v>
      </c>
      <c r="H1353" t="s">
        <v>2079</v>
      </c>
      <c r="I1353" t="s">
        <v>1868</v>
      </c>
      <c r="J1353" t="s">
        <v>2109</v>
      </c>
      <c r="K1353" s="3">
        <v>141140.71262774858</v>
      </c>
      <c r="L1353" s="3">
        <v>19861.368411599742</v>
      </c>
      <c r="M1353" s="3">
        <v>71339.07649561204</v>
      </c>
      <c r="N1353" s="3">
        <v>105225.67854977246</v>
      </c>
      <c r="O1353" s="3">
        <v>84391.709021183211</v>
      </c>
      <c r="P1353" s="9">
        <f t="shared" si="116"/>
        <v>84391.709021183211</v>
      </c>
      <c r="Q1353" s="9">
        <f t="shared" si="115"/>
        <v>84391.709021183211</v>
      </c>
      <c r="R1353" s="9">
        <f t="shared" si="115"/>
        <v>84391.709021183211</v>
      </c>
      <c r="S1353" s="9">
        <f t="shared" si="115"/>
        <v>84391.709021183211</v>
      </c>
      <c r="T1353" s="9">
        <f t="shared" si="115"/>
        <v>84391.709021183211</v>
      </c>
      <c r="U1353" s="9">
        <f t="shared" si="115"/>
        <v>84391.709021183211</v>
      </c>
      <c r="V1353" s="9">
        <f t="shared" si="115"/>
        <v>84391.709021183211</v>
      </c>
      <c r="W1353" s="3">
        <f t="shared" si="119"/>
        <v>421958.54510591604</v>
      </c>
      <c r="X1353" s="3">
        <f t="shared" si="117"/>
        <v>1012700.5082541985</v>
      </c>
      <c r="Y1353" s="3">
        <f>VLOOKUP(J1353,[1]BD!$J$2:$W$2575,14,FALSE)</f>
        <v>1867819.8256106372</v>
      </c>
      <c r="Z1353" s="3">
        <f t="shared" si="118"/>
        <v>855119.31735643873</v>
      </c>
      <c r="AA1353" s="17">
        <f>VLOOKUP(J1353,Budget!$J$2:$AB$2575,19,FALSE)</f>
        <v>802413.44572015421</v>
      </c>
      <c r="AB1353" s="17">
        <f>VLOOKUP(J1353,Budget!$J$2:$AB$2575,5,FALSE)</f>
        <v>169321.5082513509</v>
      </c>
    </row>
    <row r="1354" spans="1:28" x14ac:dyDescent="0.2">
      <c r="A1354" t="s">
        <v>1971</v>
      </c>
      <c r="B1354" t="s">
        <v>1972</v>
      </c>
      <c r="C1354" t="s">
        <v>1418</v>
      </c>
      <c r="D1354" t="s">
        <v>1957</v>
      </c>
      <c r="E1354" t="s">
        <v>1693</v>
      </c>
      <c r="F1354" t="s">
        <v>1694</v>
      </c>
      <c r="G1354" t="s">
        <v>2054</v>
      </c>
      <c r="H1354" t="s">
        <v>2055</v>
      </c>
      <c r="I1354" t="s">
        <v>1868</v>
      </c>
      <c r="J1354" t="s">
        <v>2110</v>
      </c>
      <c r="K1354" s="3">
        <v>90487.403529108124</v>
      </c>
      <c r="L1354" s="3">
        <v>184146.65660526344</v>
      </c>
      <c r="M1354" s="3">
        <v>293409.68286990718</v>
      </c>
      <c r="N1354" s="3">
        <v>56975.797124561446</v>
      </c>
      <c r="O1354" s="3">
        <v>156254.88503221003</v>
      </c>
      <c r="P1354" s="9">
        <f t="shared" si="116"/>
        <v>156254.88503221003</v>
      </c>
      <c r="Q1354" s="9">
        <f t="shared" si="115"/>
        <v>156254.88503221003</v>
      </c>
      <c r="R1354" s="9">
        <f t="shared" si="115"/>
        <v>156254.88503221003</v>
      </c>
      <c r="S1354" s="9">
        <f t="shared" si="115"/>
        <v>156254.88503221003</v>
      </c>
      <c r="T1354" s="9">
        <f t="shared" si="115"/>
        <v>156254.88503221003</v>
      </c>
      <c r="U1354" s="9">
        <f t="shared" si="115"/>
        <v>156254.88503221003</v>
      </c>
      <c r="V1354" s="9">
        <f t="shared" si="115"/>
        <v>156254.88503221003</v>
      </c>
      <c r="W1354" s="3">
        <f t="shared" si="119"/>
        <v>781274.42516105017</v>
      </c>
      <c r="X1354" s="3">
        <f t="shared" si="117"/>
        <v>1875058.6203865204</v>
      </c>
      <c r="Y1354" s="3">
        <f>VLOOKUP(J1354,[1]BD!$J$2:$W$2575,14,FALSE)</f>
        <v>2144357.9548955606</v>
      </c>
      <c r="Z1354" s="3">
        <f t="shared" si="118"/>
        <v>269299.33450904023</v>
      </c>
      <c r="AA1354" s="17">
        <f>VLOOKUP(J1354,Budget!$J$2:$AB$2575,19,FALSE)</f>
        <v>864844.94888788997</v>
      </c>
      <c r="AB1354" s="17">
        <f>VLOOKUP(J1354,Budget!$J$2:$AB$2575,5,FALSE)</f>
        <v>189693.7432109277</v>
      </c>
    </row>
    <row r="1355" spans="1:28" x14ac:dyDescent="0.2">
      <c r="A1355" t="s">
        <v>1971</v>
      </c>
      <c r="B1355" t="s">
        <v>1972</v>
      </c>
      <c r="C1355" t="s">
        <v>1418</v>
      </c>
      <c r="D1355" t="s">
        <v>1957</v>
      </c>
      <c r="E1355" t="s">
        <v>1693</v>
      </c>
      <c r="F1355" t="s">
        <v>1694</v>
      </c>
      <c r="G1355" t="s">
        <v>1998</v>
      </c>
      <c r="H1355" t="s">
        <v>1999</v>
      </c>
      <c r="I1355" t="s">
        <v>1868</v>
      </c>
      <c r="J1355" t="s">
        <v>2111</v>
      </c>
      <c r="K1355" s="3">
        <v>46581.159914181095</v>
      </c>
      <c r="L1355" s="3">
        <v>0</v>
      </c>
      <c r="M1355" s="3">
        <v>8564.6994991921147</v>
      </c>
      <c r="N1355" s="3">
        <v>711635.17939679755</v>
      </c>
      <c r="O1355" s="3">
        <v>191695.25970254268</v>
      </c>
      <c r="P1355" s="9">
        <f t="shared" si="116"/>
        <v>191695.25970254268</v>
      </c>
      <c r="Q1355" s="9">
        <f t="shared" si="115"/>
        <v>191695.25970254268</v>
      </c>
      <c r="R1355" s="9">
        <f t="shared" si="115"/>
        <v>191695.25970254268</v>
      </c>
      <c r="S1355" s="9">
        <f t="shared" si="115"/>
        <v>191695.25970254268</v>
      </c>
      <c r="T1355" s="9">
        <f t="shared" si="115"/>
        <v>191695.25970254268</v>
      </c>
      <c r="U1355" s="9">
        <f t="shared" si="115"/>
        <v>191695.25970254268</v>
      </c>
      <c r="V1355" s="9">
        <f t="shared" si="115"/>
        <v>191695.25970254268</v>
      </c>
      <c r="W1355" s="3">
        <f t="shared" si="119"/>
        <v>958476.2985127134</v>
      </c>
      <c r="X1355" s="3">
        <f t="shared" si="117"/>
        <v>2300343.1164305126</v>
      </c>
      <c r="Y1355" s="3">
        <f>VLOOKUP(J1355,[1]BD!$J$2:$W$2575,14,FALSE)</f>
        <v>3096177.446956506</v>
      </c>
      <c r="Z1355" s="3">
        <f t="shared" si="118"/>
        <v>795834.33052599337</v>
      </c>
      <c r="AA1355" s="17">
        <f>VLOOKUP(J1355,Budget!$J$2:$AB$2575,19,FALSE)</f>
        <v>930515.18617571797</v>
      </c>
      <c r="AB1355" s="17">
        <f>VLOOKUP(J1355,Budget!$J$2:$AB$2575,5,FALSE)</f>
        <v>636977.19371102739</v>
      </c>
    </row>
    <row r="1356" spans="1:28" x14ac:dyDescent="0.2">
      <c r="A1356" t="s">
        <v>1971</v>
      </c>
      <c r="B1356" t="s">
        <v>1972</v>
      </c>
      <c r="C1356" t="s">
        <v>1418</v>
      </c>
      <c r="D1356" t="s">
        <v>1957</v>
      </c>
      <c r="E1356" t="s">
        <v>1693</v>
      </c>
      <c r="F1356" t="s">
        <v>1694</v>
      </c>
      <c r="G1356" t="s">
        <v>2001</v>
      </c>
      <c r="H1356" t="s">
        <v>2002</v>
      </c>
      <c r="I1356" t="s">
        <v>1868</v>
      </c>
      <c r="J1356" t="s">
        <v>2112</v>
      </c>
      <c r="K1356" s="3">
        <v>86491.167310525838</v>
      </c>
      <c r="L1356" s="3">
        <v>111398.05336588569</v>
      </c>
      <c r="M1356" s="3">
        <v>111290.66845049692</v>
      </c>
      <c r="N1356" s="3">
        <v>127833.90994595909</v>
      </c>
      <c r="O1356" s="3">
        <v>109253.44976821689</v>
      </c>
      <c r="P1356" s="9">
        <f t="shared" si="116"/>
        <v>109253.44976821689</v>
      </c>
      <c r="Q1356" s="9">
        <f t="shared" si="115"/>
        <v>109253.44976821689</v>
      </c>
      <c r="R1356" s="9">
        <f t="shared" si="115"/>
        <v>109253.44976821689</v>
      </c>
      <c r="S1356" s="9">
        <f t="shared" si="115"/>
        <v>109253.44976821689</v>
      </c>
      <c r="T1356" s="9">
        <f t="shared" si="115"/>
        <v>109253.44976821689</v>
      </c>
      <c r="U1356" s="9">
        <f t="shared" si="115"/>
        <v>109253.44976821689</v>
      </c>
      <c r="V1356" s="9">
        <f t="shared" si="115"/>
        <v>109253.44976821689</v>
      </c>
      <c r="W1356" s="3">
        <f t="shared" si="119"/>
        <v>546267.24884108442</v>
      </c>
      <c r="X1356" s="3">
        <f t="shared" si="117"/>
        <v>1311041.3972186027</v>
      </c>
      <c r="Y1356" s="3">
        <f>VLOOKUP(J1356,[1]BD!$J$2:$W$2575,14,FALSE)</f>
        <v>1146196.6006378438</v>
      </c>
      <c r="Z1356" s="3">
        <f t="shared" si="118"/>
        <v>-164844.79658075888</v>
      </c>
      <c r="AA1356" s="17">
        <f>VLOOKUP(J1356,Budget!$J$2:$AB$2575,19,FALSE)</f>
        <v>462274.65812366607</v>
      </c>
      <c r="AB1356" s="17">
        <f>VLOOKUP(J1356,Budget!$J$2:$AB$2575,5,FALSE)</f>
        <v>101394.60304854884</v>
      </c>
    </row>
    <row r="1357" spans="1:28" x14ac:dyDescent="0.2">
      <c r="A1357" t="s">
        <v>1971</v>
      </c>
      <c r="B1357" t="s">
        <v>1972</v>
      </c>
      <c r="C1357" t="s">
        <v>1418</v>
      </c>
      <c r="D1357" t="s">
        <v>1957</v>
      </c>
      <c r="E1357" t="s">
        <v>1693</v>
      </c>
      <c r="F1357" t="s">
        <v>1694</v>
      </c>
      <c r="G1357" t="s">
        <v>2004</v>
      </c>
      <c r="H1357" t="s">
        <v>2005</v>
      </c>
      <c r="I1357" t="s">
        <v>1868</v>
      </c>
      <c r="J1357" t="s">
        <v>2113</v>
      </c>
      <c r="K1357" s="3">
        <v>17055.099219144438</v>
      </c>
      <c r="L1357" s="3">
        <v>0</v>
      </c>
      <c r="M1357" s="3">
        <v>2728.4168711879338</v>
      </c>
      <c r="N1357" s="3">
        <v>273248.86101447156</v>
      </c>
      <c r="O1357" s="3">
        <v>73258.09427620098</v>
      </c>
      <c r="P1357" s="9">
        <f t="shared" si="116"/>
        <v>73258.09427620098</v>
      </c>
      <c r="Q1357" s="9">
        <f t="shared" si="115"/>
        <v>73258.09427620098</v>
      </c>
      <c r="R1357" s="9">
        <f t="shared" si="115"/>
        <v>73258.09427620098</v>
      </c>
      <c r="S1357" s="9">
        <f t="shared" si="115"/>
        <v>73258.09427620098</v>
      </c>
      <c r="T1357" s="9">
        <f t="shared" si="115"/>
        <v>73258.09427620098</v>
      </c>
      <c r="U1357" s="9">
        <f t="shared" si="115"/>
        <v>73258.09427620098</v>
      </c>
      <c r="V1357" s="9">
        <f t="shared" si="115"/>
        <v>73258.09427620098</v>
      </c>
      <c r="W1357" s="3">
        <f t="shared" si="119"/>
        <v>366290.4713810049</v>
      </c>
      <c r="X1357" s="3">
        <f t="shared" si="117"/>
        <v>879097.13131441176</v>
      </c>
      <c r="Y1357" s="3">
        <f>VLOOKUP(J1357,[1]BD!$J$2:$W$2575,14,FALSE)</f>
        <v>2064118.2979710044</v>
      </c>
      <c r="Z1357" s="3">
        <f t="shared" si="118"/>
        <v>1185021.1666565926</v>
      </c>
      <c r="AA1357" s="17">
        <f>VLOOKUP(J1357,Budget!$J$2:$AB$2575,19,FALSE)</f>
        <v>620343.45745047869</v>
      </c>
      <c r="AB1357" s="17">
        <f>VLOOKUP(J1357,Budget!$J$2:$AB$2575,5,FALSE)</f>
        <v>424651.46247401828</v>
      </c>
    </row>
    <row r="1358" spans="1:28" x14ac:dyDescent="0.2">
      <c r="A1358" t="s">
        <v>1971</v>
      </c>
      <c r="B1358" t="s">
        <v>1972</v>
      </c>
      <c r="C1358" t="s">
        <v>1418</v>
      </c>
      <c r="D1358" t="s">
        <v>1957</v>
      </c>
      <c r="E1358" t="s">
        <v>1693</v>
      </c>
      <c r="F1358" t="s">
        <v>1694</v>
      </c>
      <c r="G1358" t="s">
        <v>2007</v>
      </c>
      <c r="H1358" t="s">
        <v>2008</v>
      </c>
      <c r="I1358" t="s">
        <v>1868</v>
      </c>
      <c r="J1358" t="s">
        <v>2114</v>
      </c>
      <c r="K1358" s="3">
        <v>177580.0141438742</v>
      </c>
      <c r="L1358" s="3">
        <v>33291.465359942071</v>
      </c>
      <c r="M1358" s="3">
        <v>261873.33056017617</v>
      </c>
      <c r="N1358" s="3">
        <v>102611.52894278051</v>
      </c>
      <c r="O1358" s="3">
        <v>143839.08475169324</v>
      </c>
      <c r="P1358" s="9">
        <f t="shared" si="116"/>
        <v>143839.08475169324</v>
      </c>
      <c r="Q1358" s="9">
        <f t="shared" si="115"/>
        <v>143839.08475169324</v>
      </c>
      <c r="R1358" s="9">
        <f t="shared" si="115"/>
        <v>143839.08475169324</v>
      </c>
      <c r="S1358" s="9">
        <f t="shared" si="115"/>
        <v>143839.08475169324</v>
      </c>
      <c r="T1358" s="9">
        <f t="shared" si="115"/>
        <v>143839.08475169324</v>
      </c>
      <c r="U1358" s="9">
        <f t="shared" si="115"/>
        <v>143839.08475169324</v>
      </c>
      <c r="V1358" s="9">
        <f t="shared" si="115"/>
        <v>143839.08475169324</v>
      </c>
      <c r="W1358" s="3">
        <f t="shared" si="119"/>
        <v>719195.42375846626</v>
      </c>
      <c r="X1358" s="3">
        <f t="shared" si="117"/>
        <v>1726069.0170203194</v>
      </c>
      <c r="Y1358" s="3">
        <f>VLOOKUP(J1358,[1]BD!$J$2:$W$2575,14,FALSE)</f>
        <v>2158387.2573649939</v>
      </c>
      <c r="Z1358" s="3">
        <f t="shared" si="118"/>
        <v>432318.24034467456</v>
      </c>
      <c r="AA1358" s="17">
        <f>VLOOKUP(J1358,Budget!$J$2:$AB$2575,19,FALSE)</f>
        <v>870503.13265772641</v>
      </c>
      <c r="AB1358" s="17">
        <f>VLOOKUP(J1358,Budget!$J$2:$AB$2575,5,FALSE)</f>
        <v>190934.80042061114</v>
      </c>
    </row>
    <row r="1359" spans="1:28" x14ac:dyDescent="0.2">
      <c r="A1359" t="s">
        <v>2115</v>
      </c>
      <c r="B1359" t="s">
        <v>2116</v>
      </c>
      <c r="C1359" t="s">
        <v>1418</v>
      </c>
      <c r="D1359" t="s">
        <v>1957</v>
      </c>
      <c r="E1359" t="s">
        <v>956</v>
      </c>
      <c r="F1359" t="s">
        <v>957</v>
      </c>
      <c r="G1359" t="s">
        <v>15</v>
      </c>
      <c r="H1359" t="s">
        <v>16</v>
      </c>
      <c r="I1359" t="s">
        <v>17</v>
      </c>
      <c r="J1359" t="s">
        <v>2117</v>
      </c>
      <c r="K1359" s="3">
        <v>183745.95</v>
      </c>
      <c r="L1359" s="3">
        <v>152090.04</v>
      </c>
      <c r="M1359" s="3">
        <v>152090.04</v>
      </c>
      <c r="N1359" s="3">
        <v>199586.75</v>
      </c>
      <c r="O1359" s="3">
        <v>171878.19500000001</v>
      </c>
      <c r="P1359" s="9">
        <f t="shared" si="116"/>
        <v>171878.19500000001</v>
      </c>
      <c r="Q1359" s="9">
        <f t="shared" si="115"/>
        <v>171878.19500000001</v>
      </c>
      <c r="R1359" s="9">
        <f t="shared" si="115"/>
        <v>171878.19500000001</v>
      </c>
      <c r="S1359" s="9">
        <f t="shared" si="115"/>
        <v>171878.19500000001</v>
      </c>
      <c r="T1359" s="9">
        <f t="shared" si="115"/>
        <v>171878.19500000001</v>
      </c>
      <c r="U1359" s="9">
        <f t="shared" si="115"/>
        <v>171878.19500000001</v>
      </c>
      <c r="V1359" s="9">
        <f t="shared" si="115"/>
        <v>171878.19500000001</v>
      </c>
      <c r="W1359" s="3">
        <f t="shared" si="119"/>
        <v>859390.97500000009</v>
      </c>
      <c r="X1359" s="3">
        <f t="shared" si="117"/>
        <v>2062538.3400000005</v>
      </c>
      <c r="Y1359" s="3">
        <f>VLOOKUP(J1359,[1]BD!$J$2:$W$2575,14,FALSE)</f>
        <v>2062196.29</v>
      </c>
      <c r="Z1359" s="3">
        <f t="shared" si="118"/>
        <v>-342.05000000051223</v>
      </c>
      <c r="AA1359" s="17">
        <f>VLOOKUP(J1359,Budget!$J$2:$AB$2575,19,FALSE)</f>
        <v>845116.93</v>
      </c>
      <c r="AB1359" s="17">
        <f>VLOOKUP(J1359,Budget!$J$2:$AB$2575,5,FALSE)</f>
        <v>199586.75</v>
      </c>
    </row>
    <row r="1360" spans="1:28" x14ac:dyDescent="0.2">
      <c r="A1360" t="s">
        <v>2115</v>
      </c>
      <c r="B1360" t="s">
        <v>2116</v>
      </c>
      <c r="C1360" t="s">
        <v>1418</v>
      </c>
      <c r="D1360" t="s">
        <v>1957</v>
      </c>
      <c r="E1360" t="s">
        <v>956</v>
      </c>
      <c r="F1360" t="s">
        <v>957</v>
      </c>
      <c r="G1360" t="s">
        <v>1984</v>
      </c>
      <c r="H1360" t="s">
        <v>1985</v>
      </c>
      <c r="I1360" t="s">
        <v>1986</v>
      </c>
      <c r="J1360" t="s">
        <v>2118</v>
      </c>
      <c r="K1360" s="3">
        <v>75133.293257284429</v>
      </c>
      <c r="L1360" s="3">
        <v>47567.569672036851</v>
      </c>
      <c r="M1360" s="3">
        <v>126386.03666067864</v>
      </c>
      <c r="N1360" s="3">
        <v>78103.365605671934</v>
      </c>
      <c r="O1360" s="3">
        <v>81797.566298917969</v>
      </c>
      <c r="P1360" s="9">
        <f t="shared" si="116"/>
        <v>81797.566298917969</v>
      </c>
      <c r="Q1360" s="9">
        <f t="shared" si="115"/>
        <v>81797.566298917969</v>
      </c>
      <c r="R1360" s="9">
        <f t="shared" si="115"/>
        <v>81797.566298917969</v>
      </c>
      <c r="S1360" s="9">
        <f t="shared" si="115"/>
        <v>81797.566298917969</v>
      </c>
      <c r="T1360" s="9">
        <f t="shared" si="115"/>
        <v>81797.566298917969</v>
      </c>
      <c r="U1360" s="9">
        <f t="shared" si="115"/>
        <v>81797.566298917969</v>
      </c>
      <c r="V1360" s="9">
        <f t="shared" si="115"/>
        <v>81797.566298917969</v>
      </c>
      <c r="W1360" s="3">
        <f t="shared" si="119"/>
        <v>408987.83149458986</v>
      </c>
      <c r="X1360" s="3">
        <f t="shared" si="117"/>
        <v>981570.79558701569</v>
      </c>
      <c r="Y1360" s="3">
        <f>VLOOKUP(J1360,[1]BD!$J$2:$W$2575,14,FALSE)</f>
        <v>1414006.2</v>
      </c>
      <c r="Z1360" s="3">
        <f t="shared" si="118"/>
        <v>432435.40441298427</v>
      </c>
      <c r="AA1360" s="17">
        <f>VLOOKUP(J1360,Budget!$J$2:$AB$2575,19,FALSE)</f>
        <v>587870.28</v>
      </c>
      <c r="AB1360" s="17">
        <f>VLOOKUP(J1360,Budget!$J$2:$AB$2575,5,FALSE)</f>
        <v>117320.40000000001</v>
      </c>
    </row>
    <row r="1361" spans="1:28" x14ac:dyDescent="0.2">
      <c r="A1361" t="s">
        <v>2115</v>
      </c>
      <c r="B1361" t="s">
        <v>2116</v>
      </c>
      <c r="C1361" t="s">
        <v>1418</v>
      </c>
      <c r="D1361" t="s">
        <v>1957</v>
      </c>
      <c r="E1361" t="s">
        <v>956</v>
      </c>
      <c r="F1361" t="s">
        <v>957</v>
      </c>
      <c r="G1361" t="s">
        <v>19</v>
      </c>
      <c r="H1361" t="s">
        <v>20</v>
      </c>
      <c r="I1361" t="s">
        <v>21</v>
      </c>
      <c r="J1361" t="s">
        <v>2119</v>
      </c>
      <c r="K1361" s="3">
        <v>1446.4284981633198</v>
      </c>
      <c r="L1361" s="3">
        <v>1434.4061898391831</v>
      </c>
      <c r="M1361" s="3">
        <v>1627.4044438955075</v>
      </c>
      <c r="N1361" s="3">
        <v>652.14641074782173</v>
      </c>
      <c r="O1361" s="3">
        <v>1290.0963856614578</v>
      </c>
      <c r="P1361" s="9">
        <f t="shared" si="116"/>
        <v>1290.0963856614578</v>
      </c>
      <c r="Q1361" s="9">
        <f t="shared" si="115"/>
        <v>1290.0963856614578</v>
      </c>
      <c r="R1361" s="9">
        <f t="shared" si="115"/>
        <v>1290.0963856614578</v>
      </c>
      <c r="S1361" s="9">
        <f t="shared" si="115"/>
        <v>1290.0963856614578</v>
      </c>
      <c r="T1361" s="9">
        <f t="shared" si="115"/>
        <v>1290.0963856614578</v>
      </c>
      <c r="U1361" s="9">
        <f t="shared" si="115"/>
        <v>1290.0963856614578</v>
      </c>
      <c r="V1361" s="9">
        <f t="shared" si="115"/>
        <v>1290.0963856614578</v>
      </c>
      <c r="W1361" s="3">
        <f t="shared" si="119"/>
        <v>6450.4819283072893</v>
      </c>
      <c r="X1361" s="3">
        <f t="shared" si="117"/>
        <v>15481.156627937495</v>
      </c>
      <c r="Y1361" s="3">
        <f>VLOOKUP(J1361,[1]BD!$J$2:$W$2575,14,FALSE)</f>
        <v>14400</v>
      </c>
      <c r="Z1361" s="3">
        <f t="shared" si="118"/>
        <v>-1081.1566279374947</v>
      </c>
      <c r="AA1361" s="17">
        <f>VLOOKUP(J1361,Budget!$J$2:$AB$2575,19,FALSE)</f>
        <v>6000</v>
      </c>
      <c r="AB1361" s="17">
        <f>VLOOKUP(J1361,Budget!$J$2:$AB$2575,5,FALSE)</f>
        <v>1200</v>
      </c>
    </row>
    <row r="1362" spans="1:28" x14ac:dyDescent="0.2">
      <c r="A1362" t="s">
        <v>2115</v>
      </c>
      <c r="B1362" t="s">
        <v>2116</v>
      </c>
      <c r="C1362" t="s">
        <v>1418</v>
      </c>
      <c r="D1362" t="s">
        <v>1957</v>
      </c>
      <c r="E1362" t="s">
        <v>956</v>
      </c>
      <c r="F1362" t="s">
        <v>957</v>
      </c>
      <c r="G1362" t="s">
        <v>23</v>
      </c>
      <c r="H1362" t="s">
        <v>24</v>
      </c>
      <c r="I1362" t="s">
        <v>21</v>
      </c>
      <c r="J1362" t="s">
        <v>2120</v>
      </c>
      <c r="K1362" s="3">
        <v>1852.0805593294458</v>
      </c>
      <c r="L1362" s="3">
        <v>645.32143148862451</v>
      </c>
      <c r="M1362" s="3">
        <v>883.37833626991664</v>
      </c>
      <c r="N1362" s="3">
        <v>387.15298939757918</v>
      </c>
      <c r="O1362" s="3">
        <v>941.98332912139153</v>
      </c>
      <c r="P1362" s="9">
        <f t="shared" si="116"/>
        <v>941.98332912139153</v>
      </c>
      <c r="Q1362" s="9">
        <f t="shared" si="115"/>
        <v>941.98332912139153</v>
      </c>
      <c r="R1362" s="9">
        <f t="shared" si="115"/>
        <v>941.98332912139153</v>
      </c>
      <c r="S1362" s="9">
        <f t="shared" si="115"/>
        <v>941.98332912139153</v>
      </c>
      <c r="T1362" s="9">
        <f t="shared" si="115"/>
        <v>941.98332912139153</v>
      </c>
      <c r="U1362" s="9">
        <f t="shared" si="115"/>
        <v>941.98332912139153</v>
      </c>
      <c r="V1362" s="9">
        <f t="shared" si="115"/>
        <v>941.98332912139153</v>
      </c>
      <c r="W1362" s="3">
        <f t="shared" si="119"/>
        <v>4709.9166456069579</v>
      </c>
      <c r="X1362" s="3">
        <f t="shared" si="117"/>
        <v>11303.799949456698</v>
      </c>
      <c r="Y1362" s="3">
        <f>VLOOKUP(J1362,[1]BD!$J$2:$W$2575,14,FALSE)</f>
        <v>11520</v>
      </c>
      <c r="Z1362" s="3">
        <f t="shared" si="118"/>
        <v>216.2000505433025</v>
      </c>
      <c r="AA1362" s="17">
        <f>VLOOKUP(J1362,Budget!$J$2:$AB$2575,19,FALSE)</f>
        <v>4800</v>
      </c>
      <c r="AB1362" s="17">
        <f>VLOOKUP(J1362,Budget!$J$2:$AB$2575,5,FALSE)</f>
        <v>960</v>
      </c>
    </row>
    <row r="1363" spans="1:28" x14ac:dyDescent="0.2">
      <c r="A1363" t="s">
        <v>2115</v>
      </c>
      <c r="B1363" t="s">
        <v>2116</v>
      </c>
      <c r="C1363" t="s">
        <v>1418</v>
      </c>
      <c r="D1363" t="s">
        <v>1957</v>
      </c>
      <c r="E1363" t="s">
        <v>956</v>
      </c>
      <c r="F1363" t="s">
        <v>957</v>
      </c>
      <c r="G1363" t="s">
        <v>38</v>
      </c>
      <c r="H1363" t="s">
        <v>39</v>
      </c>
      <c r="I1363" t="s">
        <v>21</v>
      </c>
      <c r="J1363" t="s">
        <v>2121</v>
      </c>
      <c r="K1363" s="3">
        <v>5999.098292419385</v>
      </c>
      <c r="L1363" s="3">
        <v>3015.8851636043028</v>
      </c>
      <c r="M1363" s="3">
        <v>2113.6174988378721</v>
      </c>
      <c r="N1363" s="3">
        <v>6893.3946557014015</v>
      </c>
      <c r="O1363" s="3">
        <v>4505.4989026407402</v>
      </c>
      <c r="P1363" s="9">
        <f t="shared" si="116"/>
        <v>4505.4989026407402</v>
      </c>
      <c r="Q1363" s="9">
        <f t="shared" si="115"/>
        <v>4505.4989026407402</v>
      </c>
      <c r="R1363" s="9">
        <f t="shared" si="115"/>
        <v>4505.4989026407402</v>
      </c>
      <c r="S1363" s="9">
        <f t="shared" si="115"/>
        <v>4505.4989026407402</v>
      </c>
      <c r="T1363" s="9">
        <f t="shared" si="115"/>
        <v>4505.4989026407402</v>
      </c>
      <c r="U1363" s="9">
        <f t="shared" si="115"/>
        <v>4505.4989026407402</v>
      </c>
      <c r="V1363" s="9">
        <f t="shared" si="115"/>
        <v>4505.4989026407402</v>
      </c>
      <c r="W1363" s="3">
        <f t="shared" si="119"/>
        <v>22527.494513203703</v>
      </c>
      <c r="X1363" s="3">
        <f t="shared" si="117"/>
        <v>54065.986831688897</v>
      </c>
      <c r="Y1363" s="3">
        <f>VLOOKUP(J1363,[1]BD!$J$2:$W$2575,14,FALSE)</f>
        <v>51532.337023258362</v>
      </c>
      <c r="Z1363" s="3">
        <f t="shared" si="118"/>
        <v>-2533.6498084305349</v>
      </c>
      <c r="AA1363" s="17">
        <f>VLOOKUP(J1363,Budget!$J$2:$AB$2575,19,FALSE)</f>
        <v>21471.807093024319</v>
      </c>
      <c r="AB1363" s="17">
        <f>VLOOKUP(J1363,Budget!$J$2:$AB$2575,5,FALSE)</f>
        <v>4294.3614186048635</v>
      </c>
    </row>
    <row r="1364" spans="1:28" x14ac:dyDescent="0.2">
      <c r="A1364" t="s">
        <v>2115</v>
      </c>
      <c r="B1364" t="s">
        <v>2116</v>
      </c>
      <c r="C1364" t="s">
        <v>1418</v>
      </c>
      <c r="D1364" t="s">
        <v>1957</v>
      </c>
      <c r="E1364" t="s">
        <v>956</v>
      </c>
      <c r="F1364" t="s">
        <v>957</v>
      </c>
      <c r="G1364" t="s">
        <v>41</v>
      </c>
      <c r="H1364" t="s">
        <v>42</v>
      </c>
      <c r="I1364" t="s">
        <v>21</v>
      </c>
      <c r="J1364" t="s">
        <v>2122</v>
      </c>
      <c r="K1364" s="3">
        <v>1009.9045190229363</v>
      </c>
      <c r="L1364" s="3">
        <v>2167.0986166668858</v>
      </c>
      <c r="M1364" s="3">
        <v>1064.7538475269366</v>
      </c>
      <c r="N1364" s="3">
        <v>1615.5659096552486</v>
      </c>
      <c r="O1364" s="3">
        <v>1464.3307232180018</v>
      </c>
      <c r="P1364" s="9">
        <f t="shared" si="116"/>
        <v>1464.3307232180018</v>
      </c>
      <c r="Q1364" s="9">
        <f t="shared" si="115"/>
        <v>1464.3307232180018</v>
      </c>
      <c r="R1364" s="9">
        <f t="shared" si="115"/>
        <v>1464.3307232180018</v>
      </c>
      <c r="S1364" s="9">
        <f t="shared" si="115"/>
        <v>1464.3307232180018</v>
      </c>
      <c r="T1364" s="9">
        <f t="shared" si="115"/>
        <v>1464.3307232180018</v>
      </c>
      <c r="U1364" s="9">
        <f t="shared" si="115"/>
        <v>1464.3307232180018</v>
      </c>
      <c r="V1364" s="9">
        <f t="shared" si="115"/>
        <v>1464.3307232180018</v>
      </c>
      <c r="W1364" s="3">
        <f t="shared" si="119"/>
        <v>7321.6536160900087</v>
      </c>
      <c r="X1364" s="3">
        <f t="shared" si="117"/>
        <v>17571.96867861602</v>
      </c>
      <c r="Y1364" s="3">
        <f>VLOOKUP(J1364,[1]BD!$J$2:$W$2575,14,FALSE)</f>
        <v>37139</v>
      </c>
      <c r="Z1364" s="3">
        <f t="shared" si="118"/>
        <v>19567.03132138398</v>
      </c>
      <c r="AA1364" s="17">
        <f>VLOOKUP(J1364,Budget!$J$2:$AB$2575,19,FALSE)</f>
        <v>15364</v>
      </c>
      <c r="AB1364" s="17">
        <f>VLOOKUP(J1364,Budget!$J$2:$AB$2575,5,FALSE)</f>
        <v>3053</v>
      </c>
    </row>
    <row r="1365" spans="1:28" x14ac:dyDescent="0.2">
      <c r="A1365" t="s">
        <v>2115</v>
      </c>
      <c r="B1365" t="s">
        <v>2116</v>
      </c>
      <c r="C1365" t="s">
        <v>1418</v>
      </c>
      <c r="D1365" t="s">
        <v>1957</v>
      </c>
      <c r="E1365" t="s">
        <v>956</v>
      </c>
      <c r="F1365" t="s">
        <v>957</v>
      </c>
      <c r="G1365" t="s">
        <v>44</v>
      </c>
      <c r="H1365" t="s">
        <v>45</v>
      </c>
      <c r="I1365" t="s">
        <v>21</v>
      </c>
      <c r="J1365" t="s">
        <v>2123</v>
      </c>
      <c r="K1365" s="3">
        <v>63.67578201410295</v>
      </c>
      <c r="L1365" s="3">
        <v>669.68702810134596</v>
      </c>
      <c r="M1365" s="3">
        <v>387.63103799711899</v>
      </c>
      <c r="N1365" s="3">
        <v>1488.9268589343028</v>
      </c>
      <c r="O1365" s="3">
        <v>652.48017676171776</v>
      </c>
      <c r="P1365" s="9">
        <f t="shared" si="116"/>
        <v>652.48017676171776</v>
      </c>
      <c r="Q1365" s="9">
        <f t="shared" si="115"/>
        <v>652.48017676171776</v>
      </c>
      <c r="R1365" s="9">
        <f t="shared" si="115"/>
        <v>652.48017676171776</v>
      </c>
      <c r="S1365" s="9">
        <f t="shared" si="115"/>
        <v>652.48017676171776</v>
      </c>
      <c r="T1365" s="9">
        <f t="shared" si="115"/>
        <v>652.48017676171776</v>
      </c>
      <c r="U1365" s="9">
        <f t="shared" si="115"/>
        <v>652.48017676171776</v>
      </c>
      <c r="V1365" s="9">
        <f t="shared" si="115"/>
        <v>652.48017676171776</v>
      </c>
      <c r="W1365" s="3">
        <f t="shared" si="119"/>
        <v>3262.4008838085888</v>
      </c>
      <c r="X1365" s="3">
        <f t="shared" si="117"/>
        <v>7829.7621211406113</v>
      </c>
      <c r="Y1365" s="3">
        <f>VLOOKUP(J1365,[1]BD!$J$2:$W$2575,14,FALSE)</f>
        <v>14400</v>
      </c>
      <c r="Z1365" s="3">
        <f t="shared" si="118"/>
        <v>6570.2378788593887</v>
      </c>
      <c r="AA1365" s="17">
        <f>VLOOKUP(J1365,Budget!$J$2:$AB$2575,19,FALSE)</f>
        <v>6000</v>
      </c>
      <c r="AB1365" s="17">
        <f>VLOOKUP(J1365,Budget!$J$2:$AB$2575,5,FALSE)</f>
        <v>1200</v>
      </c>
    </row>
    <row r="1366" spans="1:28" x14ac:dyDescent="0.2">
      <c r="A1366" t="s">
        <v>2115</v>
      </c>
      <c r="B1366" t="s">
        <v>2116</v>
      </c>
      <c r="C1366" t="s">
        <v>1418</v>
      </c>
      <c r="D1366" t="s">
        <v>1957</v>
      </c>
      <c r="E1366" t="s">
        <v>956</v>
      </c>
      <c r="F1366" t="s">
        <v>957</v>
      </c>
      <c r="G1366" t="s">
        <v>47</v>
      </c>
      <c r="H1366" t="s">
        <v>48</v>
      </c>
      <c r="I1366" t="s">
        <v>21</v>
      </c>
      <c r="J1366" t="s">
        <v>2124</v>
      </c>
      <c r="K1366" s="3">
        <v>195.05365149114067</v>
      </c>
      <c r="L1366" s="3">
        <v>231.61427555248017</v>
      </c>
      <c r="M1366" s="3">
        <v>345.32687978673567</v>
      </c>
      <c r="N1366" s="3">
        <v>102.5430731210906</v>
      </c>
      <c r="O1366" s="3">
        <v>218.63446998786179</v>
      </c>
      <c r="P1366" s="9">
        <f t="shared" si="116"/>
        <v>218.63446998786179</v>
      </c>
      <c r="Q1366" s="9">
        <f t="shared" si="115"/>
        <v>218.63446998786179</v>
      </c>
      <c r="R1366" s="9">
        <f t="shared" si="115"/>
        <v>218.63446998786179</v>
      </c>
      <c r="S1366" s="9">
        <f t="shared" si="115"/>
        <v>218.63446998786179</v>
      </c>
      <c r="T1366" s="9">
        <f t="shared" si="115"/>
        <v>218.63446998786179</v>
      </c>
      <c r="U1366" s="9">
        <f t="shared" si="115"/>
        <v>218.63446998786179</v>
      </c>
      <c r="V1366" s="9">
        <f t="shared" si="115"/>
        <v>218.63446998786179</v>
      </c>
      <c r="W1366" s="3">
        <f t="shared" si="119"/>
        <v>1093.172349939309</v>
      </c>
      <c r="X1366" s="3">
        <f t="shared" si="117"/>
        <v>2623.6136398543417</v>
      </c>
      <c r="Y1366" s="3">
        <f>VLOOKUP(J1366,[1]BD!$J$2:$W$2575,14,FALSE)</f>
        <v>3600</v>
      </c>
      <c r="Z1366" s="3">
        <f t="shared" si="118"/>
        <v>976.38636014565827</v>
      </c>
      <c r="AA1366" s="17">
        <f>VLOOKUP(J1366,Budget!$J$2:$AB$2575,19,FALSE)</f>
        <v>1500</v>
      </c>
      <c r="AB1366" s="17">
        <f>VLOOKUP(J1366,Budget!$J$2:$AB$2575,5,FALSE)</f>
        <v>300</v>
      </c>
    </row>
    <row r="1367" spans="1:28" x14ac:dyDescent="0.2">
      <c r="A1367" t="s">
        <v>2115</v>
      </c>
      <c r="B1367" t="s">
        <v>2116</v>
      </c>
      <c r="C1367" t="s">
        <v>1418</v>
      </c>
      <c r="D1367" t="s">
        <v>1957</v>
      </c>
      <c r="E1367" t="s">
        <v>956</v>
      </c>
      <c r="F1367" t="s">
        <v>957</v>
      </c>
      <c r="G1367" t="s">
        <v>50</v>
      </c>
      <c r="H1367" t="s">
        <v>51</v>
      </c>
      <c r="I1367" t="s">
        <v>21</v>
      </c>
      <c r="J1367" t="s">
        <v>2125</v>
      </c>
      <c r="K1367" s="3">
        <v>3306.5470573318817</v>
      </c>
      <c r="L1367" s="3">
        <v>1961.2258423537337</v>
      </c>
      <c r="M1367" s="3">
        <v>2635.8295617112421</v>
      </c>
      <c r="N1367" s="3">
        <v>2397.08681605827</v>
      </c>
      <c r="O1367" s="3">
        <v>2575.1723193637818</v>
      </c>
      <c r="P1367" s="9">
        <f t="shared" si="116"/>
        <v>2575.1723193637818</v>
      </c>
      <c r="Q1367" s="9">
        <f t="shared" si="115"/>
        <v>2575.1723193637818</v>
      </c>
      <c r="R1367" s="9">
        <f t="shared" si="115"/>
        <v>2575.1723193637818</v>
      </c>
      <c r="S1367" s="9">
        <f t="shared" si="115"/>
        <v>2575.1723193637818</v>
      </c>
      <c r="T1367" s="9">
        <f t="shared" si="115"/>
        <v>2575.1723193637818</v>
      </c>
      <c r="U1367" s="9">
        <f t="shared" si="115"/>
        <v>2575.1723193637818</v>
      </c>
      <c r="V1367" s="9">
        <f t="shared" si="115"/>
        <v>2575.1723193637818</v>
      </c>
      <c r="W1367" s="3">
        <f t="shared" si="119"/>
        <v>12875.861596818908</v>
      </c>
      <c r="X1367" s="3">
        <f t="shared" si="117"/>
        <v>30902.067832365374</v>
      </c>
      <c r="Y1367" s="3">
        <f>VLOOKUP(J1367,[1]BD!$J$2:$W$2575,14,FALSE)</f>
        <v>39600</v>
      </c>
      <c r="Z1367" s="3">
        <f t="shared" si="118"/>
        <v>8697.9321676346262</v>
      </c>
      <c r="AA1367" s="17">
        <f>VLOOKUP(J1367,Budget!$J$2:$AB$2575,19,FALSE)</f>
        <v>16500</v>
      </c>
      <c r="AB1367" s="17">
        <f>VLOOKUP(J1367,Budget!$J$2:$AB$2575,5,FALSE)</f>
        <v>3300</v>
      </c>
    </row>
    <row r="1368" spans="1:28" x14ac:dyDescent="0.2">
      <c r="A1368" t="s">
        <v>2115</v>
      </c>
      <c r="B1368" t="s">
        <v>2116</v>
      </c>
      <c r="C1368" t="s">
        <v>1418</v>
      </c>
      <c r="D1368" t="s">
        <v>1957</v>
      </c>
      <c r="E1368" t="s">
        <v>956</v>
      </c>
      <c r="F1368" t="s">
        <v>957</v>
      </c>
      <c r="G1368" t="s">
        <v>203</v>
      </c>
      <c r="H1368" t="s">
        <v>204</v>
      </c>
      <c r="I1368" t="s">
        <v>21</v>
      </c>
      <c r="J1368" t="s">
        <v>2126</v>
      </c>
      <c r="K1368" s="3">
        <v>413.53363335655382</v>
      </c>
      <c r="L1368" s="3">
        <v>6080.2451708291919</v>
      </c>
      <c r="M1368" s="3">
        <v>10038.600520861177</v>
      </c>
      <c r="N1368" s="3">
        <v>2145.0035509473637</v>
      </c>
      <c r="O1368" s="3">
        <v>4669.345718998572</v>
      </c>
      <c r="P1368" s="9">
        <f t="shared" si="116"/>
        <v>4669.345718998572</v>
      </c>
      <c r="Q1368" s="9">
        <f t="shared" si="115"/>
        <v>4669.345718998572</v>
      </c>
      <c r="R1368" s="9">
        <f t="shared" si="115"/>
        <v>4669.345718998572</v>
      </c>
      <c r="S1368" s="9">
        <f t="shared" si="115"/>
        <v>4669.345718998572</v>
      </c>
      <c r="T1368" s="9">
        <f t="shared" si="115"/>
        <v>4669.345718998572</v>
      </c>
      <c r="U1368" s="9">
        <f t="shared" si="115"/>
        <v>4669.345718998572</v>
      </c>
      <c r="V1368" s="9">
        <f t="shared" si="115"/>
        <v>4669.345718998572</v>
      </c>
      <c r="W1368" s="3">
        <f t="shared" si="119"/>
        <v>23346.728594992859</v>
      </c>
      <c r="X1368" s="3">
        <f t="shared" si="117"/>
        <v>56032.14862798286</v>
      </c>
      <c r="Y1368" s="3">
        <f>VLOOKUP(J1368,[1]BD!$J$2:$W$2575,14,FALSE)</f>
        <v>63072</v>
      </c>
      <c r="Z1368" s="3">
        <f t="shared" si="118"/>
        <v>7039.8513720171395</v>
      </c>
      <c r="AA1368" s="17">
        <f>VLOOKUP(J1368,Budget!$J$2:$AB$2575,19,FALSE)</f>
        <v>26280</v>
      </c>
      <c r="AB1368" s="17">
        <f>VLOOKUP(J1368,Budget!$J$2:$AB$2575,5,FALSE)</f>
        <v>5256</v>
      </c>
    </row>
    <row r="1369" spans="1:28" x14ac:dyDescent="0.2">
      <c r="A1369" t="s">
        <v>2115</v>
      </c>
      <c r="B1369" t="s">
        <v>2116</v>
      </c>
      <c r="C1369" t="s">
        <v>1418</v>
      </c>
      <c r="D1369" t="s">
        <v>1957</v>
      </c>
      <c r="E1369" t="s">
        <v>956</v>
      </c>
      <c r="F1369" t="s">
        <v>957</v>
      </c>
      <c r="G1369" t="s">
        <v>68</v>
      </c>
      <c r="H1369" t="s">
        <v>69</v>
      </c>
      <c r="I1369" t="s">
        <v>21</v>
      </c>
      <c r="J1369" t="s">
        <v>2127</v>
      </c>
      <c r="K1369" s="3">
        <v>280.76953108498589</v>
      </c>
      <c r="L1369" s="3">
        <v>284.66982036235891</v>
      </c>
      <c r="M1369" s="3">
        <v>111.26600716654254</v>
      </c>
      <c r="N1369" s="3">
        <v>116.08486432924445</v>
      </c>
      <c r="O1369" s="3">
        <v>198.19755573578294</v>
      </c>
      <c r="P1369" s="9">
        <f t="shared" si="116"/>
        <v>198.19755573578294</v>
      </c>
      <c r="Q1369" s="9">
        <f t="shared" si="115"/>
        <v>198.19755573578294</v>
      </c>
      <c r="R1369" s="9">
        <f t="shared" si="115"/>
        <v>198.19755573578294</v>
      </c>
      <c r="S1369" s="9">
        <f t="shared" si="115"/>
        <v>198.19755573578294</v>
      </c>
      <c r="T1369" s="9">
        <f t="shared" si="115"/>
        <v>198.19755573578294</v>
      </c>
      <c r="U1369" s="9">
        <f t="shared" ref="Q1369:V1412" si="120">SUM($K1369:$O1369)/5</f>
        <v>198.19755573578294</v>
      </c>
      <c r="V1369" s="9">
        <f t="shared" si="120"/>
        <v>198.19755573578294</v>
      </c>
      <c r="W1369" s="3">
        <f t="shared" si="119"/>
        <v>990.98777867891476</v>
      </c>
      <c r="X1369" s="3">
        <f t="shared" si="117"/>
        <v>2378.3706688293955</v>
      </c>
      <c r="Y1369" s="3">
        <f>VLOOKUP(J1369,[1]BD!$J$2:$W$2575,14,FALSE)</f>
        <v>6000</v>
      </c>
      <c r="Z1369" s="3">
        <f t="shared" si="118"/>
        <v>3621.6293311706045</v>
      </c>
      <c r="AA1369" s="17">
        <f>VLOOKUP(J1369,Budget!$J$2:$AB$2575,19,FALSE)</f>
        <v>2500</v>
      </c>
      <c r="AB1369" s="17">
        <f>VLOOKUP(J1369,Budget!$J$2:$AB$2575,5,FALSE)</f>
        <v>500</v>
      </c>
    </row>
    <row r="1370" spans="1:28" x14ac:dyDescent="0.2">
      <c r="A1370" t="s">
        <v>2128</v>
      </c>
      <c r="B1370" t="s">
        <v>2129</v>
      </c>
      <c r="C1370" t="s">
        <v>1418</v>
      </c>
      <c r="D1370" t="s">
        <v>1957</v>
      </c>
      <c r="E1370" t="s">
        <v>956</v>
      </c>
      <c r="F1370" t="s">
        <v>957</v>
      </c>
      <c r="G1370" t="s">
        <v>15</v>
      </c>
      <c r="H1370" t="s">
        <v>16</v>
      </c>
      <c r="I1370" t="s">
        <v>17</v>
      </c>
      <c r="J1370" t="s">
        <v>2130</v>
      </c>
      <c r="K1370" s="3">
        <v>170498.77000000002</v>
      </c>
      <c r="L1370" s="3">
        <v>141277.93</v>
      </c>
      <c r="M1370" s="3">
        <v>141277.93</v>
      </c>
      <c r="N1370" s="3">
        <v>185156.89</v>
      </c>
      <c r="O1370" s="3">
        <v>159552.88</v>
      </c>
      <c r="P1370" s="9">
        <f t="shared" si="116"/>
        <v>159552.88</v>
      </c>
      <c r="Q1370" s="9">
        <f t="shared" si="120"/>
        <v>159552.88</v>
      </c>
      <c r="R1370" s="9">
        <f t="shared" si="120"/>
        <v>159552.88</v>
      </c>
      <c r="S1370" s="9">
        <f t="shared" si="120"/>
        <v>159552.88</v>
      </c>
      <c r="T1370" s="9">
        <f t="shared" si="120"/>
        <v>159552.88</v>
      </c>
      <c r="U1370" s="9">
        <f t="shared" si="120"/>
        <v>159552.88</v>
      </c>
      <c r="V1370" s="9">
        <f t="shared" si="120"/>
        <v>159552.88</v>
      </c>
      <c r="W1370" s="3">
        <f t="shared" si="119"/>
        <v>797764.4</v>
      </c>
      <c r="X1370" s="3">
        <f t="shared" si="117"/>
        <v>1914634.5599999996</v>
      </c>
      <c r="Y1370" s="3">
        <f>VLOOKUP(J1370,[1]BD!$J$2:$W$2575,14,FALSE)</f>
        <v>1914572.82</v>
      </c>
      <c r="Z1370" s="3">
        <f t="shared" si="118"/>
        <v>-61.739999999525025</v>
      </c>
      <c r="AA1370" s="17">
        <f>VLOOKUP(J1370,Budget!$J$2:$AB$2575,19,FALSE)</f>
        <v>784615.24</v>
      </c>
      <c r="AB1370" s="17">
        <f>VLOOKUP(J1370,Budget!$J$2:$AB$2575,5,FALSE)</f>
        <v>185156.89</v>
      </c>
    </row>
    <row r="1371" spans="1:28" x14ac:dyDescent="0.2">
      <c r="A1371" t="s">
        <v>2128</v>
      </c>
      <c r="B1371" t="s">
        <v>2129</v>
      </c>
      <c r="C1371" t="s">
        <v>1418</v>
      </c>
      <c r="D1371" t="s">
        <v>1957</v>
      </c>
      <c r="E1371" t="s">
        <v>956</v>
      </c>
      <c r="F1371" t="s">
        <v>957</v>
      </c>
      <c r="G1371" t="s">
        <v>19</v>
      </c>
      <c r="H1371" t="s">
        <v>20</v>
      </c>
      <c r="I1371" t="s">
        <v>21</v>
      </c>
      <c r="J1371" t="s">
        <v>2131</v>
      </c>
      <c r="K1371" s="3">
        <v>511.36620469833048</v>
      </c>
      <c r="L1371" s="3">
        <v>590.16931012850682</v>
      </c>
      <c r="M1371" s="3">
        <v>1694.4220293398325</v>
      </c>
      <c r="N1371" s="3">
        <v>367.62458731275478</v>
      </c>
      <c r="O1371" s="3">
        <v>790.8955328698562</v>
      </c>
      <c r="P1371" s="9">
        <f t="shared" si="116"/>
        <v>790.8955328698562</v>
      </c>
      <c r="Q1371" s="9">
        <f t="shared" si="120"/>
        <v>790.8955328698562</v>
      </c>
      <c r="R1371" s="9">
        <f t="shared" si="120"/>
        <v>790.8955328698562</v>
      </c>
      <c r="S1371" s="9">
        <f t="shared" si="120"/>
        <v>790.8955328698562</v>
      </c>
      <c r="T1371" s="9">
        <f t="shared" si="120"/>
        <v>790.8955328698562</v>
      </c>
      <c r="U1371" s="9">
        <f t="shared" si="120"/>
        <v>790.8955328698562</v>
      </c>
      <c r="V1371" s="9">
        <f t="shared" si="120"/>
        <v>790.8955328698562</v>
      </c>
      <c r="W1371" s="3">
        <f t="shared" si="119"/>
        <v>3954.477664349281</v>
      </c>
      <c r="X1371" s="3">
        <f t="shared" si="117"/>
        <v>9490.7463944382725</v>
      </c>
      <c r="Y1371" s="3">
        <f>VLOOKUP(J1371,[1]BD!$J$2:$W$2575,14,FALSE)</f>
        <v>18000</v>
      </c>
      <c r="Z1371" s="3">
        <f t="shared" si="118"/>
        <v>8509.2536055617275</v>
      </c>
      <c r="AA1371" s="17">
        <f>VLOOKUP(J1371,Budget!$J$2:$AB$2575,19,FALSE)</f>
        <v>7500</v>
      </c>
      <c r="AB1371" s="17">
        <f>VLOOKUP(J1371,Budget!$J$2:$AB$2575,5,FALSE)</f>
        <v>1500</v>
      </c>
    </row>
    <row r="1372" spans="1:28" x14ac:dyDescent="0.2">
      <c r="A1372" t="s">
        <v>2128</v>
      </c>
      <c r="B1372" t="s">
        <v>2129</v>
      </c>
      <c r="C1372" t="s">
        <v>1418</v>
      </c>
      <c r="D1372" t="s">
        <v>1957</v>
      </c>
      <c r="E1372" t="s">
        <v>956</v>
      </c>
      <c r="F1372" t="s">
        <v>957</v>
      </c>
      <c r="G1372" t="s">
        <v>23</v>
      </c>
      <c r="H1372" t="s">
        <v>24</v>
      </c>
      <c r="I1372" t="s">
        <v>21</v>
      </c>
      <c r="J1372" t="s">
        <v>2132</v>
      </c>
      <c r="K1372" s="3">
        <v>472.16053599325812</v>
      </c>
      <c r="L1372" s="3">
        <v>894.47501980490063</v>
      </c>
      <c r="M1372" s="3">
        <v>442.17615502449081</v>
      </c>
      <c r="N1372" s="3">
        <v>1207.6584174727352</v>
      </c>
      <c r="O1372" s="3">
        <v>754.11753207384618</v>
      </c>
      <c r="P1372" s="9">
        <f t="shared" si="116"/>
        <v>754.11753207384618</v>
      </c>
      <c r="Q1372" s="9">
        <f t="shared" si="120"/>
        <v>754.11753207384618</v>
      </c>
      <c r="R1372" s="9">
        <f t="shared" si="120"/>
        <v>754.11753207384618</v>
      </c>
      <c r="S1372" s="9">
        <f t="shared" si="120"/>
        <v>754.11753207384618</v>
      </c>
      <c r="T1372" s="9">
        <f t="shared" si="120"/>
        <v>754.11753207384618</v>
      </c>
      <c r="U1372" s="9">
        <f t="shared" si="120"/>
        <v>754.11753207384618</v>
      </c>
      <c r="V1372" s="9">
        <f t="shared" si="120"/>
        <v>754.11753207384618</v>
      </c>
      <c r="W1372" s="3">
        <f t="shared" si="119"/>
        <v>3770.5876603692309</v>
      </c>
      <c r="X1372" s="3">
        <f t="shared" si="117"/>
        <v>9049.4103848861523</v>
      </c>
      <c r="Y1372" s="3">
        <f>VLOOKUP(J1372,[1]BD!$J$2:$W$2575,14,FALSE)</f>
        <v>14400</v>
      </c>
      <c r="Z1372" s="3">
        <f t="shared" si="118"/>
        <v>5350.5896151138477</v>
      </c>
      <c r="AA1372" s="17">
        <f>VLOOKUP(J1372,Budget!$J$2:$AB$2575,19,FALSE)</f>
        <v>6000</v>
      </c>
      <c r="AB1372" s="17">
        <f>VLOOKUP(J1372,Budget!$J$2:$AB$2575,5,FALSE)</f>
        <v>1200</v>
      </c>
    </row>
    <row r="1373" spans="1:28" x14ac:dyDescent="0.2">
      <c r="A1373" t="s">
        <v>2128</v>
      </c>
      <c r="B1373" t="s">
        <v>2129</v>
      </c>
      <c r="C1373" t="s">
        <v>1418</v>
      </c>
      <c r="D1373" t="s">
        <v>1957</v>
      </c>
      <c r="E1373" t="s">
        <v>956</v>
      </c>
      <c r="F1373" t="s">
        <v>957</v>
      </c>
      <c r="G1373" t="s">
        <v>38</v>
      </c>
      <c r="H1373" t="s">
        <v>39</v>
      </c>
      <c r="I1373" t="s">
        <v>21</v>
      </c>
      <c r="J1373" t="s">
        <v>2133</v>
      </c>
      <c r="K1373" s="3">
        <v>258.81199570627371</v>
      </c>
      <c r="L1373" s="3">
        <v>7272.2800135134394</v>
      </c>
      <c r="M1373" s="3">
        <v>774.03850062999481</v>
      </c>
      <c r="N1373" s="3">
        <v>3599.6948530959517</v>
      </c>
      <c r="O1373" s="3">
        <v>2976.2063407364149</v>
      </c>
      <c r="P1373" s="9">
        <f t="shared" si="116"/>
        <v>2976.2063407364149</v>
      </c>
      <c r="Q1373" s="9">
        <f t="shared" si="120"/>
        <v>2976.2063407364149</v>
      </c>
      <c r="R1373" s="9">
        <f t="shared" si="120"/>
        <v>2976.2063407364149</v>
      </c>
      <c r="S1373" s="9">
        <f t="shared" si="120"/>
        <v>2976.2063407364149</v>
      </c>
      <c r="T1373" s="9">
        <f t="shared" si="120"/>
        <v>2976.2063407364149</v>
      </c>
      <c r="U1373" s="9">
        <f t="shared" si="120"/>
        <v>2976.2063407364149</v>
      </c>
      <c r="V1373" s="9">
        <f t="shared" si="120"/>
        <v>2976.2063407364149</v>
      </c>
      <c r="W1373" s="3">
        <f t="shared" si="119"/>
        <v>14881.031703682074</v>
      </c>
      <c r="X1373" s="3">
        <f t="shared" si="117"/>
        <v>35714.476088836978</v>
      </c>
      <c r="Y1373" s="3">
        <f>VLOOKUP(J1373,[1]BD!$J$2:$W$2575,14,FALSE)</f>
        <v>85887.228372097277</v>
      </c>
      <c r="Z1373" s="3">
        <f t="shared" si="118"/>
        <v>50172.752283260299</v>
      </c>
      <c r="AA1373" s="17">
        <f>VLOOKUP(J1373,Budget!$J$2:$AB$2575,19,FALSE)</f>
        <v>35786.345155040537</v>
      </c>
      <c r="AB1373" s="17">
        <f>VLOOKUP(J1373,Budget!$J$2:$AB$2575,5,FALSE)</f>
        <v>7157.269031008107</v>
      </c>
    </row>
    <row r="1374" spans="1:28" x14ac:dyDescent="0.2">
      <c r="A1374" t="s">
        <v>2128</v>
      </c>
      <c r="B1374" t="s">
        <v>2129</v>
      </c>
      <c r="C1374" t="s">
        <v>1418</v>
      </c>
      <c r="D1374" t="s">
        <v>1957</v>
      </c>
      <c r="E1374" t="s">
        <v>956</v>
      </c>
      <c r="F1374" t="s">
        <v>957</v>
      </c>
      <c r="G1374" t="s">
        <v>41</v>
      </c>
      <c r="H1374" t="s">
        <v>42</v>
      </c>
      <c r="I1374" t="s">
        <v>21</v>
      </c>
      <c r="J1374" t="s">
        <v>2134</v>
      </c>
      <c r="K1374" s="3">
        <v>4286.4464318443288</v>
      </c>
      <c r="L1374" s="3">
        <v>635.11958987430262</v>
      </c>
      <c r="M1374" s="3">
        <v>5209.5052861335844</v>
      </c>
      <c r="N1374" s="3">
        <v>3391.6651133381124</v>
      </c>
      <c r="O1374" s="3">
        <v>3380.6841052975824</v>
      </c>
      <c r="P1374" s="9">
        <f t="shared" si="116"/>
        <v>3380.6841052975824</v>
      </c>
      <c r="Q1374" s="9">
        <f t="shared" si="120"/>
        <v>3380.6841052975824</v>
      </c>
      <c r="R1374" s="9">
        <f t="shared" si="120"/>
        <v>3380.6841052975824</v>
      </c>
      <c r="S1374" s="9">
        <f t="shared" si="120"/>
        <v>3380.6841052975824</v>
      </c>
      <c r="T1374" s="9">
        <f t="shared" si="120"/>
        <v>3380.6841052975824</v>
      </c>
      <c r="U1374" s="9">
        <f t="shared" si="120"/>
        <v>3380.6841052975824</v>
      </c>
      <c r="V1374" s="9">
        <f t="shared" si="120"/>
        <v>3380.6841052975824</v>
      </c>
      <c r="W1374" s="3">
        <f t="shared" si="119"/>
        <v>16903.420526487913</v>
      </c>
      <c r="X1374" s="3">
        <f t="shared" si="117"/>
        <v>40568.209263570985</v>
      </c>
      <c r="Y1374" s="3">
        <f>VLOOKUP(J1374,[1]BD!$J$2:$W$2575,14,FALSE)</f>
        <v>61899</v>
      </c>
      <c r="Z1374" s="3">
        <f t="shared" si="118"/>
        <v>21330.790736429015</v>
      </c>
      <c r="AA1374" s="17">
        <f>VLOOKUP(J1374,Budget!$J$2:$AB$2575,19,FALSE)</f>
        <v>25607</v>
      </c>
      <c r="AB1374" s="17">
        <f>VLOOKUP(J1374,Budget!$J$2:$AB$2575,5,FALSE)</f>
        <v>5088</v>
      </c>
    </row>
    <row r="1375" spans="1:28" x14ac:dyDescent="0.2">
      <c r="A1375" t="s">
        <v>2128</v>
      </c>
      <c r="B1375" t="s">
        <v>2129</v>
      </c>
      <c r="C1375" t="s">
        <v>1418</v>
      </c>
      <c r="D1375" t="s">
        <v>1957</v>
      </c>
      <c r="E1375" t="s">
        <v>956</v>
      </c>
      <c r="F1375" t="s">
        <v>957</v>
      </c>
      <c r="G1375" t="s">
        <v>44</v>
      </c>
      <c r="H1375" t="s">
        <v>45</v>
      </c>
      <c r="I1375" t="s">
        <v>21</v>
      </c>
      <c r="J1375" t="s">
        <v>2135</v>
      </c>
      <c r="K1375" s="3">
        <v>267.14975135590237</v>
      </c>
      <c r="L1375" s="3">
        <v>11.233999903641728</v>
      </c>
      <c r="M1375" s="3">
        <v>1416.0131387825734</v>
      </c>
      <c r="N1375" s="3">
        <v>241.1798318169447</v>
      </c>
      <c r="O1375" s="3">
        <v>483.89418046476555</v>
      </c>
      <c r="P1375" s="9">
        <f t="shared" si="116"/>
        <v>483.89418046476555</v>
      </c>
      <c r="Q1375" s="9">
        <f t="shared" si="120"/>
        <v>483.89418046476555</v>
      </c>
      <c r="R1375" s="9">
        <f t="shared" si="120"/>
        <v>483.89418046476555</v>
      </c>
      <c r="S1375" s="9">
        <f t="shared" si="120"/>
        <v>483.89418046476555</v>
      </c>
      <c r="T1375" s="9">
        <f t="shared" si="120"/>
        <v>483.89418046476555</v>
      </c>
      <c r="U1375" s="9">
        <f t="shared" si="120"/>
        <v>483.89418046476555</v>
      </c>
      <c r="V1375" s="9">
        <f t="shared" si="120"/>
        <v>483.89418046476555</v>
      </c>
      <c r="W1375" s="3">
        <f t="shared" si="119"/>
        <v>2419.4709023238279</v>
      </c>
      <c r="X1375" s="3">
        <f t="shared" si="117"/>
        <v>5806.7301655771871</v>
      </c>
      <c r="Y1375" s="3">
        <f>VLOOKUP(J1375,[1]BD!$J$2:$W$2575,14,FALSE)</f>
        <v>12000</v>
      </c>
      <c r="Z1375" s="3">
        <f t="shared" si="118"/>
        <v>6193.2698344228129</v>
      </c>
      <c r="AA1375" s="17">
        <f>VLOOKUP(J1375,Budget!$J$2:$AB$2575,19,FALSE)</f>
        <v>5000</v>
      </c>
      <c r="AB1375" s="17">
        <f>VLOOKUP(J1375,Budget!$J$2:$AB$2575,5,FALSE)</f>
        <v>1000</v>
      </c>
    </row>
    <row r="1376" spans="1:28" x14ac:dyDescent="0.2">
      <c r="A1376" t="s">
        <v>2128</v>
      </c>
      <c r="B1376" t="s">
        <v>2129</v>
      </c>
      <c r="C1376" t="s">
        <v>1418</v>
      </c>
      <c r="D1376" t="s">
        <v>1957</v>
      </c>
      <c r="E1376" t="s">
        <v>956</v>
      </c>
      <c r="F1376" t="s">
        <v>957</v>
      </c>
      <c r="G1376" t="s">
        <v>47</v>
      </c>
      <c r="H1376" t="s">
        <v>48</v>
      </c>
      <c r="I1376" t="s">
        <v>21</v>
      </c>
      <c r="J1376" t="s">
        <v>2136</v>
      </c>
      <c r="K1376" s="3">
        <v>97.596398241314873</v>
      </c>
      <c r="L1376" s="3">
        <v>238.15669313410297</v>
      </c>
      <c r="M1376" s="3">
        <v>40.979987558533075</v>
      </c>
      <c r="N1376" s="3">
        <v>219.17912538133393</v>
      </c>
      <c r="O1376" s="3">
        <v>148.97805107882121</v>
      </c>
      <c r="P1376" s="9">
        <f t="shared" si="116"/>
        <v>148.97805107882121</v>
      </c>
      <c r="Q1376" s="9">
        <f t="shared" si="120"/>
        <v>148.97805107882121</v>
      </c>
      <c r="R1376" s="9">
        <f t="shared" si="120"/>
        <v>148.97805107882121</v>
      </c>
      <c r="S1376" s="9">
        <f t="shared" si="120"/>
        <v>148.97805107882121</v>
      </c>
      <c r="T1376" s="9">
        <f t="shared" si="120"/>
        <v>148.97805107882121</v>
      </c>
      <c r="U1376" s="9">
        <f t="shared" si="120"/>
        <v>148.97805107882121</v>
      </c>
      <c r="V1376" s="9">
        <f t="shared" si="120"/>
        <v>148.97805107882121</v>
      </c>
      <c r="W1376" s="3">
        <f t="shared" si="119"/>
        <v>744.89025539410602</v>
      </c>
      <c r="X1376" s="3">
        <f t="shared" si="117"/>
        <v>1787.7366129458544</v>
      </c>
      <c r="Y1376" s="3">
        <f>VLOOKUP(J1376,[1]BD!$J$2:$W$2575,14,FALSE)</f>
        <v>2400</v>
      </c>
      <c r="Z1376" s="3">
        <f t="shared" si="118"/>
        <v>612.2633870541456</v>
      </c>
      <c r="AA1376" s="17">
        <f>VLOOKUP(J1376,Budget!$J$2:$AB$2575,19,FALSE)</f>
        <v>1000</v>
      </c>
      <c r="AB1376" s="17">
        <f>VLOOKUP(J1376,Budget!$J$2:$AB$2575,5,FALSE)</f>
        <v>200</v>
      </c>
    </row>
    <row r="1377" spans="1:28" x14ac:dyDescent="0.2">
      <c r="A1377" t="s">
        <v>2128</v>
      </c>
      <c r="B1377" t="s">
        <v>2129</v>
      </c>
      <c r="C1377" t="s">
        <v>1418</v>
      </c>
      <c r="D1377" t="s">
        <v>1957</v>
      </c>
      <c r="E1377" t="s">
        <v>956</v>
      </c>
      <c r="F1377" t="s">
        <v>957</v>
      </c>
      <c r="G1377" t="s">
        <v>50</v>
      </c>
      <c r="H1377" t="s">
        <v>51</v>
      </c>
      <c r="I1377" t="s">
        <v>21</v>
      </c>
      <c r="J1377" t="s">
        <v>2137</v>
      </c>
      <c r="K1377" s="3">
        <v>1271.5891633227548</v>
      </c>
      <c r="L1377" s="3">
        <v>893.53260700542626</v>
      </c>
      <c r="M1377" s="3">
        <v>62.601067743152605</v>
      </c>
      <c r="N1377" s="3">
        <v>1850.2831814378869</v>
      </c>
      <c r="O1377" s="3">
        <v>1019.5015048773051</v>
      </c>
      <c r="P1377" s="9">
        <f t="shared" si="116"/>
        <v>1019.5015048773051</v>
      </c>
      <c r="Q1377" s="9">
        <f t="shared" si="120"/>
        <v>1019.5015048773051</v>
      </c>
      <c r="R1377" s="9">
        <f t="shared" si="120"/>
        <v>1019.5015048773051</v>
      </c>
      <c r="S1377" s="9">
        <f t="shared" si="120"/>
        <v>1019.5015048773051</v>
      </c>
      <c r="T1377" s="9">
        <f t="shared" si="120"/>
        <v>1019.5015048773051</v>
      </c>
      <c r="U1377" s="9">
        <f t="shared" si="120"/>
        <v>1019.5015048773051</v>
      </c>
      <c r="V1377" s="9">
        <f t="shared" si="120"/>
        <v>1019.5015048773051</v>
      </c>
      <c r="W1377" s="3">
        <f t="shared" si="119"/>
        <v>5097.5075243865258</v>
      </c>
      <c r="X1377" s="3">
        <f t="shared" si="117"/>
        <v>12234.018058527663</v>
      </c>
      <c r="Y1377" s="3">
        <f>VLOOKUP(J1377,[1]BD!$J$2:$W$2575,14,FALSE)</f>
        <v>22215.599999999999</v>
      </c>
      <c r="Z1377" s="3">
        <f t="shared" si="118"/>
        <v>9981.5819414723355</v>
      </c>
      <c r="AA1377" s="17">
        <f>VLOOKUP(J1377,Budget!$J$2:$AB$2575,19,FALSE)</f>
        <v>9256.4999999999982</v>
      </c>
      <c r="AB1377" s="17">
        <f>VLOOKUP(J1377,Budget!$J$2:$AB$2575,5,FALSE)</f>
        <v>1851.2999999999997</v>
      </c>
    </row>
    <row r="1378" spans="1:28" x14ac:dyDescent="0.2">
      <c r="A1378" t="s">
        <v>2128</v>
      </c>
      <c r="B1378" t="s">
        <v>2129</v>
      </c>
      <c r="C1378" t="s">
        <v>1418</v>
      </c>
      <c r="D1378" t="s">
        <v>1957</v>
      </c>
      <c r="E1378" t="s">
        <v>956</v>
      </c>
      <c r="F1378" t="s">
        <v>957</v>
      </c>
      <c r="G1378" t="s">
        <v>765</v>
      </c>
      <c r="H1378" t="s">
        <v>766</v>
      </c>
      <c r="I1378" t="s">
        <v>21</v>
      </c>
      <c r="J1378" t="s">
        <v>2138</v>
      </c>
      <c r="K1378" s="3">
        <v>40652.354014857221</v>
      </c>
      <c r="L1378" s="3">
        <v>33344.941313620504</v>
      </c>
      <c r="M1378" s="3">
        <v>1930.2252913033726</v>
      </c>
      <c r="N1378" s="3">
        <v>21898.717687187709</v>
      </c>
      <c r="O1378" s="3">
        <v>24456.559576742198</v>
      </c>
      <c r="P1378" s="9">
        <f t="shared" si="116"/>
        <v>24456.559576742198</v>
      </c>
      <c r="Q1378" s="9">
        <f t="shared" si="120"/>
        <v>24456.559576742198</v>
      </c>
      <c r="R1378" s="9">
        <f t="shared" si="120"/>
        <v>24456.559576742198</v>
      </c>
      <c r="S1378" s="9">
        <f t="shared" si="120"/>
        <v>24456.559576742198</v>
      </c>
      <c r="T1378" s="9">
        <f t="shared" si="120"/>
        <v>24456.559576742198</v>
      </c>
      <c r="U1378" s="9">
        <f t="shared" si="120"/>
        <v>24456.559576742198</v>
      </c>
      <c r="V1378" s="9">
        <f t="shared" si="120"/>
        <v>24456.559576742198</v>
      </c>
      <c r="W1378" s="3">
        <f t="shared" si="119"/>
        <v>122282.797883711</v>
      </c>
      <c r="X1378" s="3">
        <f t="shared" si="117"/>
        <v>293478.71492090641</v>
      </c>
      <c r="Y1378" s="3">
        <f>VLOOKUP(J1378,[1]BD!$J$2:$W$2575,14,FALSE)</f>
        <v>360000</v>
      </c>
      <c r="Z1378" s="3">
        <f t="shared" si="118"/>
        <v>66521.285079093592</v>
      </c>
      <c r="AA1378" s="17">
        <f>VLOOKUP(J1378,Budget!$J$2:$AB$2575,19,FALSE)</f>
        <v>150000</v>
      </c>
      <c r="AB1378" s="17">
        <f>VLOOKUP(J1378,Budget!$J$2:$AB$2575,5,FALSE)</f>
        <v>30000</v>
      </c>
    </row>
    <row r="1379" spans="1:28" x14ac:dyDescent="0.2">
      <c r="A1379" t="s">
        <v>2128</v>
      </c>
      <c r="B1379" t="s">
        <v>2129</v>
      </c>
      <c r="C1379" t="s">
        <v>1418</v>
      </c>
      <c r="D1379" t="s">
        <v>1957</v>
      </c>
      <c r="E1379" t="s">
        <v>956</v>
      </c>
      <c r="F1379" t="s">
        <v>957</v>
      </c>
      <c r="G1379" t="s">
        <v>68</v>
      </c>
      <c r="H1379" t="s">
        <v>69</v>
      </c>
      <c r="I1379" t="s">
        <v>21</v>
      </c>
      <c r="J1379" t="s">
        <v>2139</v>
      </c>
      <c r="K1379" s="3">
        <v>82.537022264225968</v>
      </c>
      <c r="L1379" s="3">
        <v>135.85861161852651</v>
      </c>
      <c r="M1379" s="3">
        <v>39.958577614978701</v>
      </c>
      <c r="N1379" s="3">
        <v>915.37495022579117</v>
      </c>
      <c r="O1379" s="3">
        <v>293.43229043088058</v>
      </c>
      <c r="P1379" s="9">
        <f t="shared" si="116"/>
        <v>293.43229043088058</v>
      </c>
      <c r="Q1379" s="9">
        <f t="shared" si="120"/>
        <v>293.43229043088058</v>
      </c>
      <c r="R1379" s="9">
        <f t="shared" si="120"/>
        <v>293.43229043088058</v>
      </c>
      <c r="S1379" s="9">
        <f t="shared" si="120"/>
        <v>293.43229043088058</v>
      </c>
      <c r="T1379" s="9">
        <f t="shared" si="120"/>
        <v>293.43229043088058</v>
      </c>
      <c r="U1379" s="9">
        <f t="shared" si="120"/>
        <v>293.43229043088058</v>
      </c>
      <c r="V1379" s="9">
        <f t="shared" si="120"/>
        <v>293.43229043088058</v>
      </c>
      <c r="W1379" s="3">
        <f t="shared" si="119"/>
        <v>1467.1614521544029</v>
      </c>
      <c r="X1379" s="3">
        <f t="shared" si="117"/>
        <v>3521.187485170567</v>
      </c>
      <c r="Y1379" s="3">
        <f>VLOOKUP(J1379,[1]BD!$J$2:$W$2575,14,FALSE)</f>
        <v>12000</v>
      </c>
      <c r="Z1379" s="3">
        <f t="shared" si="118"/>
        <v>8478.812514829433</v>
      </c>
      <c r="AA1379" s="17">
        <f>VLOOKUP(J1379,Budget!$J$2:$AB$2575,19,FALSE)</f>
        <v>5000</v>
      </c>
      <c r="AB1379" s="17">
        <f>VLOOKUP(J1379,Budget!$J$2:$AB$2575,5,FALSE)</f>
        <v>1000</v>
      </c>
    </row>
    <row r="1380" spans="1:28" x14ac:dyDescent="0.2">
      <c r="A1380" t="s">
        <v>2128</v>
      </c>
      <c r="B1380" t="s">
        <v>2129</v>
      </c>
      <c r="C1380" t="s">
        <v>1418</v>
      </c>
      <c r="D1380" t="s">
        <v>1957</v>
      </c>
      <c r="E1380" t="s">
        <v>1700</v>
      </c>
      <c r="F1380" t="s">
        <v>1701</v>
      </c>
      <c r="G1380" t="s">
        <v>2027</v>
      </c>
      <c r="H1380" t="s">
        <v>2028</v>
      </c>
      <c r="I1380" t="s">
        <v>175</v>
      </c>
      <c r="J1380" t="s">
        <v>2140</v>
      </c>
      <c r="K1380" s="3">
        <v>47018.281314016371</v>
      </c>
      <c r="L1380" s="3">
        <v>205951.94358335269</v>
      </c>
      <c r="M1380" s="3">
        <v>89023.755799423176</v>
      </c>
      <c r="N1380" s="3">
        <v>157534.22120557187</v>
      </c>
      <c r="O1380" s="3">
        <v>124882.05047559104</v>
      </c>
      <c r="P1380" s="9">
        <f t="shared" si="116"/>
        <v>124882.05047559105</v>
      </c>
      <c r="Q1380" s="9">
        <f t="shared" si="120"/>
        <v>124882.05047559105</v>
      </c>
      <c r="R1380" s="9">
        <f t="shared" si="120"/>
        <v>124882.05047559105</v>
      </c>
      <c r="S1380" s="9">
        <f t="shared" si="120"/>
        <v>124882.05047559105</v>
      </c>
      <c r="T1380" s="9">
        <f t="shared" si="120"/>
        <v>124882.05047559105</v>
      </c>
      <c r="U1380" s="9">
        <f t="shared" si="120"/>
        <v>124882.05047559105</v>
      </c>
      <c r="V1380" s="9">
        <f t="shared" si="120"/>
        <v>124882.05047559105</v>
      </c>
      <c r="W1380" s="3">
        <f t="shared" si="119"/>
        <v>624410.25237795524</v>
      </c>
      <c r="X1380" s="3">
        <f t="shared" si="117"/>
        <v>1498584.6057070929</v>
      </c>
      <c r="Y1380" s="3">
        <f>VLOOKUP(J1380,[1]BD!$J$2:$W$2575,14,FALSE)</f>
        <v>2603388.8326780992</v>
      </c>
      <c r="Z1380" s="3">
        <f t="shared" si="118"/>
        <v>1104804.2269710063</v>
      </c>
      <c r="AA1380" s="17">
        <f>VLOOKUP(J1380,Budget!$J$2:$AB$2575,19,FALSE)</f>
        <v>1189992.8769917947</v>
      </c>
      <c r="AB1380" s="17">
        <f>VLOOKUP(J1380,Budget!$J$2:$AB$2575,5,FALSE)</f>
        <v>238086.45748978516</v>
      </c>
    </row>
    <row r="1381" spans="1:28" x14ac:dyDescent="0.2">
      <c r="A1381" t="s">
        <v>2128</v>
      </c>
      <c r="B1381" t="s">
        <v>2129</v>
      </c>
      <c r="C1381" t="s">
        <v>1418</v>
      </c>
      <c r="D1381" t="s">
        <v>1957</v>
      </c>
      <c r="E1381" t="s">
        <v>1700</v>
      </c>
      <c r="F1381" t="s">
        <v>1701</v>
      </c>
      <c r="G1381" t="s">
        <v>2033</v>
      </c>
      <c r="H1381" t="s">
        <v>2034</v>
      </c>
      <c r="I1381" t="s">
        <v>175</v>
      </c>
      <c r="J1381" t="s">
        <v>2141</v>
      </c>
      <c r="K1381" s="3">
        <v>196389.70497192055</v>
      </c>
      <c r="L1381" s="3">
        <v>509153.90873750369</v>
      </c>
      <c r="M1381" s="3">
        <v>231168.52856354674</v>
      </c>
      <c r="N1381" s="3">
        <v>145870.27760447114</v>
      </c>
      <c r="O1381" s="3">
        <v>270645.60496936052</v>
      </c>
      <c r="P1381" s="9">
        <f t="shared" si="116"/>
        <v>270645.60496936052</v>
      </c>
      <c r="Q1381" s="9">
        <f t="shared" si="120"/>
        <v>270645.60496936052</v>
      </c>
      <c r="R1381" s="9">
        <f t="shared" si="120"/>
        <v>270645.60496936052</v>
      </c>
      <c r="S1381" s="9">
        <f t="shared" si="120"/>
        <v>270645.60496936052</v>
      </c>
      <c r="T1381" s="9">
        <f t="shared" si="120"/>
        <v>270645.60496936052</v>
      </c>
      <c r="U1381" s="9">
        <f t="shared" si="120"/>
        <v>270645.60496936052</v>
      </c>
      <c r="V1381" s="9">
        <f t="shared" si="120"/>
        <v>270645.60496936052</v>
      </c>
      <c r="W1381" s="3">
        <f t="shared" si="119"/>
        <v>1353228.0248468025</v>
      </c>
      <c r="X1381" s="3">
        <f t="shared" si="117"/>
        <v>3247747.2596323253</v>
      </c>
      <c r="Y1381" s="3">
        <f>VLOOKUP(J1381,[1]BD!$J$2:$W$2575,14,FALSE)</f>
        <v>3173629.6368178157</v>
      </c>
      <c r="Z1381" s="3">
        <f t="shared" si="118"/>
        <v>-74117.622814509552</v>
      </c>
      <c r="AA1381" s="17">
        <f>VLOOKUP(J1381,Budget!$J$2:$AB$2575,19,FALSE)</f>
        <v>1543128.5741222973</v>
      </c>
      <c r="AB1381" s="17">
        <f>VLOOKUP(J1381,Budget!$J$2:$AB$2575,5,FALSE)</f>
        <v>324483.66905558301</v>
      </c>
    </row>
    <row r="1382" spans="1:28" x14ac:dyDescent="0.2">
      <c r="A1382" t="s">
        <v>2128</v>
      </c>
      <c r="B1382" t="s">
        <v>2129</v>
      </c>
      <c r="C1382" t="s">
        <v>1418</v>
      </c>
      <c r="D1382" t="s">
        <v>1957</v>
      </c>
      <c r="E1382" t="s">
        <v>1700</v>
      </c>
      <c r="F1382" t="s">
        <v>1701</v>
      </c>
      <c r="G1382" t="s">
        <v>1988</v>
      </c>
      <c r="H1382" t="s">
        <v>1989</v>
      </c>
      <c r="I1382" t="s">
        <v>175</v>
      </c>
      <c r="J1382" t="s">
        <v>2142</v>
      </c>
      <c r="K1382" s="3">
        <v>37267.715058275106</v>
      </c>
      <c r="L1382" s="3">
        <v>44800.299992161184</v>
      </c>
      <c r="M1382" s="3">
        <v>69481.700363124299</v>
      </c>
      <c r="N1382" s="3">
        <v>16706.192403966423</v>
      </c>
      <c r="O1382" s="3">
        <v>42063.976954381746</v>
      </c>
      <c r="P1382" s="9">
        <f t="shared" si="116"/>
        <v>42063.976954381746</v>
      </c>
      <c r="Q1382" s="9">
        <f t="shared" si="120"/>
        <v>42063.976954381746</v>
      </c>
      <c r="R1382" s="9">
        <f t="shared" si="120"/>
        <v>42063.976954381746</v>
      </c>
      <c r="S1382" s="9">
        <f t="shared" si="120"/>
        <v>42063.976954381746</v>
      </c>
      <c r="T1382" s="9">
        <f t="shared" si="120"/>
        <v>42063.976954381746</v>
      </c>
      <c r="U1382" s="9">
        <f t="shared" si="120"/>
        <v>42063.976954381746</v>
      </c>
      <c r="V1382" s="9">
        <f t="shared" si="120"/>
        <v>42063.976954381746</v>
      </c>
      <c r="W1382" s="3">
        <f t="shared" si="119"/>
        <v>210319.88477190872</v>
      </c>
      <c r="X1382" s="3">
        <f t="shared" si="117"/>
        <v>504767.72345258092</v>
      </c>
      <c r="Y1382" s="3">
        <f>VLOOKUP(J1382,[1]BD!$J$2:$W$2575,14,FALSE)</f>
        <v>780000</v>
      </c>
      <c r="Z1382" s="3">
        <f t="shared" si="118"/>
        <v>275232.27654741908</v>
      </c>
      <c r="AA1382" s="17">
        <f>VLOOKUP(J1382,Budget!$J$2:$AB$2575,19,FALSE)</f>
        <v>325000</v>
      </c>
      <c r="AB1382" s="17">
        <f>VLOOKUP(J1382,Budget!$J$2:$AB$2575,5,FALSE)</f>
        <v>65000</v>
      </c>
    </row>
    <row r="1383" spans="1:28" x14ac:dyDescent="0.2">
      <c r="A1383" t="s">
        <v>2128</v>
      </c>
      <c r="B1383" t="s">
        <v>2129</v>
      </c>
      <c r="C1383" t="s">
        <v>1418</v>
      </c>
      <c r="D1383" t="s">
        <v>1957</v>
      </c>
      <c r="E1383" t="s">
        <v>1700</v>
      </c>
      <c r="F1383" t="s">
        <v>1701</v>
      </c>
      <c r="G1383" t="s">
        <v>2037</v>
      </c>
      <c r="H1383" t="s">
        <v>2038</v>
      </c>
      <c r="I1383" t="s">
        <v>175</v>
      </c>
      <c r="J1383" t="s">
        <v>2143</v>
      </c>
      <c r="K1383" s="3">
        <v>193683.69968689251</v>
      </c>
      <c r="L1383" s="3">
        <v>34940.288535122047</v>
      </c>
      <c r="M1383" s="3">
        <v>384500.48988620093</v>
      </c>
      <c r="N1383" s="3">
        <v>91949.910669622623</v>
      </c>
      <c r="O1383" s="3">
        <v>176268.59719445952</v>
      </c>
      <c r="P1383" s="9">
        <f t="shared" si="116"/>
        <v>176268.59719445952</v>
      </c>
      <c r="Q1383" s="9">
        <f t="shared" si="120"/>
        <v>176268.59719445952</v>
      </c>
      <c r="R1383" s="9">
        <f t="shared" si="120"/>
        <v>176268.59719445952</v>
      </c>
      <c r="S1383" s="9">
        <f t="shared" si="120"/>
        <v>176268.59719445952</v>
      </c>
      <c r="T1383" s="9">
        <f t="shared" si="120"/>
        <v>176268.59719445952</v>
      </c>
      <c r="U1383" s="9">
        <f t="shared" si="120"/>
        <v>176268.59719445952</v>
      </c>
      <c r="V1383" s="9">
        <f t="shared" si="120"/>
        <v>176268.59719445952</v>
      </c>
      <c r="W1383" s="3">
        <f t="shared" si="119"/>
        <v>881342.98597229761</v>
      </c>
      <c r="X1383" s="3">
        <f t="shared" si="117"/>
        <v>2115223.1663335143</v>
      </c>
      <c r="Y1383" s="3">
        <f>VLOOKUP(J1383,[1]BD!$J$2:$W$2575,14,FALSE)</f>
        <v>3158728.370221328</v>
      </c>
      <c r="Z1383" s="3">
        <f t="shared" si="118"/>
        <v>1043505.2038878137</v>
      </c>
      <c r="AA1383" s="17">
        <f>VLOOKUP(J1383,Budget!$J$2:$AB$2575,19,FALSE)</f>
        <v>1316136.8209255533</v>
      </c>
      <c r="AB1383" s="17">
        <f>VLOOKUP(J1383,Budget!$J$2:$AB$2575,5,FALSE)</f>
        <v>263227.36418511067</v>
      </c>
    </row>
    <row r="1384" spans="1:28" x14ac:dyDescent="0.2">
      <c r="A1384" t="s">
        <v>2128</v>
      </c>
      <c r="B1384" t="s">
        <v>2129</v>
      </c>
      <c r="C1384" t="s">
        <v>1418</v>
      </c>
      <c r="D1384" t="s">
        <v>1957</v>
      </c>
      <c r="E1384" t="s">
        <v>1700</v>
      </c>
      <c r="F1384" t="s">
        <v>1701</v>
      </c>
      <c r="G1384" t="s">
        <v>2040</v>
      </c>
      <c r="H1384" t="s">
        <v>2041</v>
      </c>
      <c r="I1384" t="s">
        <v>175</v>
      </c>
      <c r="J1384" t="s">
        <v>2144</v>
      </c>
      <c r="K1384" s="3">
        <v>148612.79463256494</v>
      </c>
      <c r="L1384" s="3">
        <v>130991.42935628441</v>
      </c>
      <c r="M1384" s="3">
        <v>327370.78700824431</v>
      </c>
      <c r="N1384" s="3">
        <v>128719.69243421339</v>
      </c>
      <c r="O1384" s="3">
        <v>183923.67585782675</v>
      </c>
      <c r="P1384" s="9">
        <f t="shared" si="116"/>
        <v>183923.67585782675</v>
      </c>
      <c r="Q1384" s="9">
        <f t="shared" si="120"/>
        <v>183923.67585782675</v>
      </c>
      <c r="R1384" s="9">
        <f t="shared" si="120"/>
        <v>183923.67585782675</v>
      </c>
      <c r="S1384" s="9">
        <f t="shared" si="120"/>
        <v>183923.67585782675</v>
      </c>
      <c r="T1384" s="9">
        <f t="shared" si="120"/>
        <v>183923.67585782675</v>
      </c>
      <c r="U1384" s="9">
        <f t="shared" si="120"/>
        <v>183923.67585782675</v>
      </c>
      <c r="V1384" s="9">
        <f t="shared" si="120"/>
        <v>183923.67585782675</v>
      </c>
      <c r="W1384" s="3">
        <f t="shared" si="119"/>
        <v>919618.37928913371</v>
      </c>
      <c r="X1384" s="3">
        <f t="shared" si="117"/>
        <v>2207084.1102939215</v>
      </c>
      <c r="Y1384" s="3">
        <f>VLOOKUP(J1384,[1]BD!$J$2:$W$2575,14,FALSE)</f>
        <v>3670062</v>
      </c>
      <c r="Z1384" s="3">
        <f t="shared" si="118"/>
        <v>1462977.8897060785</v>
      </c>
      <c r="AA1384" s="17">
        <f>VLOOKUP(J1384,Budget!$J$2:$AB$2575,19,FALSE)</f>
        <v>1452912</v>
      </c>
      <c r="AB1384" s="17">
        <f>VLOOKUP(J1384,Budget!$J$2:$AB$2575,5,FALSE)</f>
        <v>227200</v>
      </c>
    </row>
    <row r="1385" spans="1:28" x14ac:dyDescent="0.2">
      <c r="A1385" t="s">
        <v>2128</v>
      </c>
      <c r="B1385" t="s">
        <v>2129</v>
      </c>
      <c r="C1385" t="s">
        <v>1418</v>
      </c>
      <c r="D1385" t="s">
        <v>1957</v>
      </c>
      <c r="E1385" t="s">
        <v>1700</v>
      </c>
      <c r="F1385" t="s">
        <v>1701</v>
      </c>
      <c r="G1385" t="s">
        <v>2043</v>
      </c>
      <c r="H1385" t="s">
        <v>2044</v>
      </c>
      <c r="I1385" t="s">
        <v>175</v>
      </c>
      <c r="J1385" t="s">
        <v>2145</v>
      </c>
      <c r="K1385" s="3">
        <v>141040.78739151146</v>
      </c>
      <c r="L1385" s="3">
        <v>53745.521121359299</v>
      </c>
      <c r="M1385" s="3">
        <v>59603.043235797079</v>
      </c>
      <c r="N1385" s="3">
        <v>5082.4770487695823</v>
      </c>
      <c r="O1385" s="3">
        <v>64867.957199359356</v>
      </c>
      <c r="P1385" s="9">
        <f t="shared" si="116"/>
        <v>64867.957199359356</v>
      </c>
      <c r="Q1385" s="9">
        <f t="shared" si="120"/>
        <v>64867.957199359356</v>
      </c>
      <c r="R1385" s="9">
        <f t="shared" si="120"/>
        <v>64867.957199359356</v>
      </c>
      <c r="S1385" s="9">
        <f t="shared" si="120"/>
        <v>64867.957199359356</v>
      </c>
      <c r="T1385" s="9">
        <f t="shared" si="120"/>
        <v>64867.957199359356</v>
      </c>
      <c r="U1385" s="9">
        <f t="shared" si="120"/>
        <v>64867.957199359356</v>
      </c>
      <c r="V1385" s="9">
        <f t="shared" si="120"/>
        <v>64867.957199359356</v>
      </c>
      <c r="W1385" s="3">
        <f t="shared" si="119"/>
        <v>324339.7859967968</v>
      </c>
      <c r="X1385" s="3">
        <f t="shared" si="117"/>
        <v>778415.48639231222</v>
      </c>
      <c r="Y1385" s="3">
        <f>VLOOKUP(J1385,[1]BD!$J$2:$W$2575,14,FALSE)</f>
        <v>890548.52578578901</v>
      </c>
      <c r="Z1385" s="3">
        <f t="shared" si="118"/>
        <v>112133.03939347679</v>
      </c>
      <c r="AA1385" s="17">
        <f>VLOOKUP(J1385,Budget!$J$2:$AB$2575,19,FALSE)</f>
        <v>371061.88574407878</v>
      </c>
      <c r="AB1385" s="17">
        <f>VLOOKUP(J1385,Budget!$J$2:$AB$2575,5,FALSE)</f>
        <v>74212.377148815751</v>
      </c>
    </row>
    <row r="1386" spans="1:28" x14ac:dyDescent="0.2">
      <c r="A1386" t="s">
        <v>2128</v>
      </c>
      <c r="B1386" t="s">
        <v>2129</v>
      </c>
      <c r="C1386" t="s">
        <v>1418</v>
      </c>
      <c r="D1386" t="s">
        <v>1957</v>
      </c>
      <c r="E1386" t="s">
        <v>1700</v>
      </c>
      <c r="F1386" t="s">
        <v>1701</v>
      </c>
      <c r="G1386" t="s">
        <v>1991</v>
      </c>
      <c r="H1386" t="s">
        <v>1992</v>
      </c>
      <c r="I1386" t="s">
        <v>175</v>
      </c>
      <c r="J1386" t="s">
        <v>2146</v>
      </c>
      <c r="K1386" s="3">
        <v>9113.5328928256531</v>
      </c>
      <c r="L1386" s="3">
        <v>23974.465458932584</v>
      </c>
      <c r="M1386" s="3">
        <v>79522.484905458172</v>
      </c>
      <c r="N1386" s="3">
        <v>70269.27379078322</v>
      </c>
      <c r="O1386" s="3">
        <v>45719.939261999905</v>
      </c>
      <c r="P1386" s="9">
        <f t="shared" si="116"/>
        <v>45719.939261999905</v>
      </c>
      <c r="Q1386" s="9">
        <f t="shared" si="120"/>
        <v>45719.939261999905</v>
      </c>
      <c r="R1386" s="9">
        <f t="shared" si="120"/>
        <v>45719.939261999905</v>
      </c>
      <c r="S1386" s="9">
        <f t="shared" si="120"/>
        <v>45719.939261999905</v>
      </c>
      <c r="T1386" s="9">
        <f t="shared" si="120"/>
        <v>45719.939261999905</v>
      </c>
      <c r="U1386" s="9">
        <f t="shared" si="120"/>
        <v>45719.939261999905</v>
      </c>
      <c r="V1386" s="9">
        <f t="shared" si="120"/>
        <v>45719.939261999905</v>
      </c>
      <c r="W1386" s="3">
        <f t="shared" si="119"/>
        <v>228599.69630999953</v>
      </c>
      <c r="X1386" s="3">
        <f t="shared" si="117"/>
        <v>548639.27114399883</v>
      </c>
      <c r="Y1386" s="3">
        <f>VLOOKUP(J1386,[1]BD!$J$2:$W$2575,14,FALSE)</f>
        <v>1320747.8591871224</v>
      </c>
      <c r="Z1386" s="3">
        <f t="shared" si="118"/>
        <v>772108.5880431236</v>
      </c>
      <c r="AA1386" s="17">
        <f>VLOOKUP(J1386,Budget!$J$2:$AB$2575,19,FALSE)</f>
        <v>547253.7407914151</v>
      </c>
      <c r="AB1386" s="17">
        <f>VLOOKUP(J1386,Budget!$J$2:$AB$2575,5,FALSE)</f>
        <v>145015.56103554659</v>
      </c>
    </row>
    <row r="1387" spans="1:28" x14ac:dyDescent="0.2">
      <c r="A1387" t="s">
        <v>2128</v>
      </c>
      <c r="B1387" t="s">
        <v>2129</v>
      </c>
      <c r="C1387" t="s">
        <v>1418</v>
      </c>
      <c r="D1387" t="s">
        <v>1957</v>
      </c>
      <c r="E1387" t="s">
        <v>1700</v>
      </c>
      <c r="F1387" t="s">
        <v>1701</v>
      </c>
      <c r="G1387" t="s">
        <v>1793</v>
      </c>
      <c r="H1387" t="s">
        <v>1794</v>
      </c>
      <c r="I1387" t="s">
        <v>179</v>
      </c>
      <c r="J1387" t="s">
        <v>2147</v>
      </c>
      <c r="K1387" s="3">
        <v>83658.574552678256</v>
      </c>
      <c r="L1387" s="3">
        <v>94622.609147940777</v>
      </c>
      <c r="M1387" s="3">
        <v>101746.64732518408</v>
      </c>
      <c r="N1387" s="3">
        <v>7168.3273055043628</v>
      </c>
      <c r="O1387" s="3">
        <v>71799.039582826867</v>
      </c>
      <c r="P1387" s="9">
        <f t="shared" si="116"/>
        <v>71799.039582826867</v>
      </c>
      <c r="Q1387" s="9">
        <f t="shared" si="120"/>
        <v>71799.039582826867</v>
      </c>
      <c r="R1387" s="9">
        <f t="shared" si="120"/>
        <v>71799.039582826867</v>
      </c>
      <c r="S1387" s="9">
        <f t="shared" si="120"/>
        <v>71799.039582826867</v>
      </c>
      <c r="T1387" s="9">
        <f t="shared" si="120"/>
        <v>71799.039582826867</v>
      </c>
      <c r="U1387" s="9">
        <f t="shared" si="120"/>
        <v>71799.039582826867</v>
      </c>
      <c r="V1387" s="9">
        <f t="shared" si="120"/>
        <v>71799.039582826867</v>
      </c>
      <c r="W1387" s="3">
        <f t="shared" si="119"/>
        <v>358995.19791413436</v>
      </c>
      <c r="X1387" s="3">
        <f t="shared" si="117"/>
        <v>861588.47499392263</v>
      </c>
      <c r="Y1387" s="3">
        <f>VLOOKUP(J1387,[1]BD!$J$2:$W$2575,14,FALSE)</f>
        <v>911775.26734602184</v>
      </c>
      <c r="Z1387" s="3">
        <f t="shared" si="118"/>
        <v>50186.792352099204</v>
      </c>
      <c r="AA1387" s="17">
        <f>VLOOKUP(J1387,Budget!$J$2:$AB$2575,19,FALSE)</f>
        <v>379906.36139417579</v>
      </c>
      <c r="AB1387" s="17">
        <f>VLOOKUP(J1387,Budget!$J$2:$AB$2575,5,FALSE)</f>
        <v>75981.272278835153</v>
      </c>
    </row>
    <row r="1388" spans="1:28" x14ac:dyDescent="0.2">
      <c r="A1388" t="s">
        <v>2128</v>
      </c>
      <c r="B1388" t="s">
        <v>2129</v>
      </c>
      <c r="C1388" t="s">
        <v>1418</v>
      </c>
      <c r="D1388" t="s">
        <v>1957</v>
      </c>
      <c r="E1388" t="s">
        <v>1700</v>
      </c>
      <c r="F1388" t="s">
        <v>1701</v>
      </c>
      <c r="G1388" t="s">
        <v>2048</v>
      </c>
      <c r="H1388" t="s">
        <v>2049</v>
      </c>
      <c r="I1388" t="s">
        <v>179</v>
      </c>
      <c r="J1388" t="s">
        <v>2148</v>
      </c>
      <c r="K1388" s="3">
        <v>0</v>
      </c>
      <c r="L1388" s="3">
        <v>58.758719039624253</v>
      </c>
      <c r="M1388" s="3">
        <v>463.18123555354867</v>
      </c>
      <c r="N1388" s="3">
        <v>288.77474812571836</v>
      </c>
      <c r="O1388" s="3">
        <v>202.67867567972283</v>
      </c>
      <c r="P1388" s="9">
        <f t="shared" si="116"/>
        <v>202.67867567972283</v>
      </c>
      <c r="Q1388" s="9">
        <f t="shared" si="120"/>
        <v>202.67867567972283</v>
      </c>
      <c r="R1388" s="9">
        <f t="shared" si="120"/>
        <v>202.67867567972283</v>
      </c>
      <c r="S1388" s="9">
        <f t="shared" si="120"/>
        <v>202.67867567972283</v>
      </c>
      <c r="T1388" s="9">
        <f t="shared" si="120"/>
        <v>202.67867567972283</v>
      </c>
      <c r="U1388" s="9">
        <f t="shared" si="120"/>
        <v>202.67867567972283</v>
      </c>
      <c r="V1388" s="9">
        <f t="shared" si="120"/>
        <v>202.67867567972283</v>
      </c>
      <c r="W1388" s="3">
        <f t="shared" si="119"/>
        <v>1013.3933783986141</v>
      </c>
      <c r="X1388" s="3">
        <f t="shared" si="117"/>
        <v>2432.1441081566741</v>
      </c>
      <c r="Y1388" s="3">
        <f>VLOOKUP(J1388,[1]BD!$J$2:$W$2575,14,FALSE)</f>
        <v>3967.6862765370042</v>
      </c>
      <c r="Z1388" s="3">
        <f t="shared" si="118"/>
        <v>1535.5421683803302</v>
      </c>
      <c r="AA1388" s="17">
        <f>VLOOKUP(J1388,Budget!$J$2:$AB$2575,19,FALSE)</f>
        <v>1442.7950096498198</v>
      </c>
      <c r="AB1388" s="17">
        <f>VLOOKUP(J1388,Budget!$J$2:$AB$2575,5,FALSE)</f>
        <v>360.69875241245495</v>
      </c>
    </row>
    <row r="1389" spans="1:28" x14ac:dyDescent="0.2">
      <c r="A1389" t="s">
        <v>2128</v>
      </c>
      <c r="B1389" t="s">
        <v>2129</v>
      </c>
      <c r="C1389" t="s">
        <v>1418</v>
      </c>
      <c r="D1389" t="s">
        <v>1957</v>
      </c>
      <c r="E1389" t="s">
        <v>1700</v>
      </c>
      <c r="F1389" t="s">
        <v>1701</v>
      </c>
      <c r="G1389" t="s">
        <v>2051</v>
      </c>
      <c r="H1389" t="s">
        <v>2052</v>
      </c>
      <c r="I1389" t="s">
        <v>179</v>
      </c>
      <c r="J1389" t="s">
        <v>2149</v>
      </c>
      <c r="K1389" s="3">
        <v>0</v>
      </c>
      <c r="L1389" s="3">
        <v>65684.888067789114</v>
      </c>
      <c r="M1389" s="3">
        <v>36383.415675677315</v>
      </c>
      <c r="N1389" s="3">
        <v>79553.162936579014</v>
      </c>
      <c r="O1389" s="3">
        <v>45405.366670011361</v>
      </c>
      <c r="P1389" s="9">
        <f t="shared" si="116"/>
        <v>45405.366670011361</v>
      </c>
      <c r="Q1389" s="9">
        <f t="shared" si="120"/>
        <v>45405.366670011361</v>
      </c>
      <c r="R1389" s="9">
        <f t="shared" si="120"/>
        <v>45405.366670011361</v>
      </c>
      <c r="S1389" s="9">
        <f t="shared" si="120"/>
        <v>45405.366670011361</v>
      </c>
      <c r="T1389" s="9">
        <f t="shared" si="120"/>
        <v>45405.366670011361</v>
      </c>
      <c r="U1389" s="9">
        <f t="shared" si="120"/>
        <v>45405.366670011361</v>
      </c>
      <c r="V1389" s="9">
        <f t="shared" si="120"/>
        <v>45405.366670011361</v>
      </c>
      <c r="W1389" s="3">
        <f t="shared" si="119"/>
        <v>227026.83335005681</v>
      </c>
      <c r="X1389" s="3">
        <f t="shared" si="117"/>
        <v>544864.4000401363</v>
      </c>
      <c r="Y1389" s="3">
        <f>VLOOKUP(J1389,[1]BD!$J$2:$W$2575,14,FALSE)</f>
        <v>627000</v>
      </c>
      <c r="Z1389" s="3">
        <f t="shared" si="118"/>
        <v>82135.599959863699</v>
      </c>
      <c r="AA1389" s="17">
        <f>VLOOKUP(J1389,Budget!$J$2:$AB$2575,19,FALSE)</f>
        <v>271700</v>
      </c>
      <c r="AB1389" s="17">
        <f>VLOOKUP(J1389,Budget!$J$2:$AB$2575,5,FALSE)</f>
        <v>52250</v>
      </c>
    </row>
    <row r="1390" spans="1:28" x14ac:dyDescent="0.2">
      <c r="A1390" t="s">
        <v>2128</v>
      </c>
      <c r="B1390" t="s">
        <v>2129</v>
      </c>
      <c r="C1390" t="s">
        <v>1418</v>
      </c>
      <c r="D1390" t="s">
        <v>1957</v>
      </c>
      <c r="E1390" t="s">
        <v>1700</v>
      </c>
      <c r="F1390" t="s">
        <v>1701</v>
      </c>
      <c r="G1390" t="s">
        <v>2004</v>
      </c>
      <c r="H1390" t="s">
        <v>2005</v>
      </c>
      <c r="I1390" t="s">
        <v>1868</v>
      </c>
      <c r="J1390" t="s">
        <v>2150</v>
      </c>
      <c r="K1390" s="3">
        <v>274081.93763457355</v>
      </c>
      <c r="L1390" s="3">
        <v>495376.68027568149</v>
      </c>
      <c r="M1390" s="3">
        <v>517254.71825127775</v>
      </c>
      <c r="N1390" s="3">
        <v>128728.12357451444</v>
      </c>
      <c r="O1390" s="3">
        <v>353860.36493401177</v>
      </c>
      <c r="P1390" s="9">
        <f t="shared" si="116"/>
        <v>353860.36493401177</v>
      </c>
      <c r="Q1390" s="9">
        <f t="shared" si="120"/>
        <v>353860.36493401177</v>
      </c>
      <c r="R1390" s="9">
        <f t="shared" si="120"/>
        <v>353860.36493401177</v>
      </c>
      <c r="S1390" s="9">
        <f t="shared" si="120"/>
        <v>353860.36493401177</v>
      </c>
      <c r="T1390" s="9">
        <f t="shared" si="120"/>
        <v>353860.36493401177</v>
      </c>
      <c r="U1390" s="9">
        <f t="shared" si="120"/>
        <v>353860.36493401177</v>
      </c>
      <c r="V1390" s="9">
        <f t="shared" si="120"/>
        <v>353860.36493401177</v>
      </c>
      <c r="W1390" s="3">
        <f t="shared" si="119"/>
        <v>1769301.8246700589</v>
      </c>
      <c r="X1390" s="3">
        <f t="shared" si="117"/>
        <v>4246324.379208141</v>
      </c>
      <c r="Y1390" s="3">
        <f>VLOOKUP(J1390,[1]BD!$J$2:$W$2575,14,FALSE)</f>
        <v>6085301.2960064244</v>
      </c>
      <c r="Z1390" s="3">
        <f t="shared" si="118"/>
        <v>1838976.9167982833</v>
      </c>
      <c r="AA1390" s="17">
        <f>VLOOKUP(J1390,Budget!$J$2:$AB$2575,19,FALSE)</f>
        <v>2434880.5838662595</v>
      </c>
      <c r="AB1390" s="17">
        <f>VLOOKUP(J1390,Budget!$J$2:$AB$2575,5,FALSE)</f>
        <v>546166.21756741614</v>
      </c>
    </row>
    <row r="1391" spans="1:28" x14ac:dyDescent="0.2">
      <c r="A1391" t="s">
        <v>2128</v>
      </c>
      <c r="B1391" t="s">
        <v>2129</v>
      </c>
      <c r="C1391" t="s">
        <v>1418</v>
      </c>
      <c r="D1391" t="s">
        <v>1957</v>
      </c>
      <c r="E1391" t="s">
        <v>1700</v>
      </c>
      <c r="F1391" t="s">
        <v>1701</v>
      </c>
      <c r="G1391" t="s">
        <v>2061</v>
      </c>
      <c r="H1391" t="s">
        <v>2062</v>
      </c>
      <c r="I1391" t="s">
        <v>1868</v>
      </c>
      <c r="J1391" t="s">
        <v>2151</v>
      </c>
      <c r="K1391" s="3">
        <v>175116.28505029215</v>
      </c>
      <c r="L1391" s="3">
        <v>73195.502025702284</v>
      </c>
      <c r="M1391" s="3">
        <v>20930.298030395421</v>
      </c>
      <c r="N1391" s="3">
        <v>167245.83312277051</v>
      </c>
      <c r="O1391" s="3">
        <v>109121.97955729009</v>
      </c>
      <c r="P1391" s="9">
        <f t="shared" si="116"/>
        <v>109121.97955729009</v>
      </c>
      <c r="Q1391" s="9">
        <f t="shared" si="120"/>
        <v>109121.97955729009</v>
      </c>
      <c r="R1391" s="9">
        <f t="shared" si="120"/>
        <v>109121.97955729009</v>
      </c>
      <c r="S1391" s="9">
        <f t="shared" si="120"/>
        <v>109121.97955729009</v>
      </c>
      <c r="T1391" s="9">
        <f t="shared" si="120"/>
        <v>109121.97955729009</v>
      </c>
      <c r="U1391" s="9">
        <f t="shared" si="120"/>
        <v>109121.97955729009</v>
      </c>
      <c r="V1391" s="9">
        <f t="shared" si="120"/>
        <v>109121.97955729009</v>
      </c>
      <c r="W1391" s="3">
        <f t="shared" si="119"/>
        <v>545609.89778645046</v>
      </c>
      <c r="X1391" s="3">
        <f t="shared" si="117"/>
        <v>1309463.7546874811</v>
      </c>
      <c r="Y1391" s="3">
        <f>VLOOKUP(J1391,[1]BD!$J$2:$W$2575,14,FALSE)</f>
        <v>2015595.1641888879</v>
      </c>
      <c r="Z1391" s="3">
        <f t="shared" si="118"/>
        <v>706131.40950140683</v>
      </c>
      <c r="AA1391" s="17">
        <f>VLOOKUP(J1391,Budget!$J$2:$AB$2575,19,FALSE)</f>
        <v>853077.62742092484</v>
      </c>
      <c r="AB1391" s="17">
        <f>VLOOKUP(J1391,Budget!$J$2:$AB$2575,5,FALSE)</f>
        <v>172739.75984414911</v>
      </c>
    </row>
    <row r="1392" spans="1:28" x14ac:dyDescent="0.2">
      <c r="A1392" t="s">
        <v>2128</v>
      </c>
      <c r="B1392" t="s">
        <v>2129</v>
      </c>
      <c r="C1392" t="s">
        <v>1418</v>
      </c>
      <c r="D1392" t="s">
        <v>1957</v>
      </c>
      <c r="E1392" t="s">
        <v>1704</v>
      </c>
      <c r="F1392" t="s">
        <v>1705</v>
      </c>
      <c r="G1392" t="s">
        <v>2027</v>
      </c>
      <c r="H1392" t="s">
        <v>2028</v>
      </c>
      <c r="I1392" t="s">
        <v>175</v>
      </c>
      <c r="J1392" t="s">
        <v>2152</v>
      </c>
      <c r="K1392" s="3">
        <v>50969.781332641061</v>
      </c>
      <c r="L1392" s="3">
        <v>966.40230999382197</v>
      </c>
      <c r="M1392" s="3">
        <v>8773.8496295551104</v>
      </c>
      <c r="N1392" s="3">
        <v>52493.664532733455</v>
      </c>
      <c r="O1392" s="3">
        <v>28300.924451230861</v>
      </c>
      <c r="P1392" s="9">
        <f t="shared" si="116"/>
        <v>28300.924451230861</v>
      </c>
      <c r="Q1392" s="9">
        <f t="shared" si="120"/>
        <v>28300.924451230861</v>
      </c>
      <c r="R1392" s="9">
        <f t="shared" si="120"/>
        <v>28300.924451230861</v>
      </c>
      <c r="S1392" s="9">
        <f t="shared" si="120"/>
        <v>28300.924451230861</v>
      </c>
      <c r="T1392" s="9">
        <f t="shared" si="120"/>
        <v>28300.924451230861</v>
      </c>
      <c r="U1392" s="9">
        <f t="shared" si="120"/>
        <v>28300.924451230861</v>
      </c>
      <c r="V1392" s="9">
        <f t="shared" si="120"/>
        <v>28300.924451230861</v>
      </c>
      <c r="W1392" s="3">
        <f t="shared" si="119"/>
        <v>141504.62225615431</v>
      </c>
      <c r="X1392" s="3">
        <f t="shared" si="117"/>
        <v>339611.09341477026</v>
      </c>
      <c r="Y1392" s="3">
        <f>VLOOKUP(J1392,[1]BD!$J$2:$W$2575,14,FALSE)</f>
        <v>637258.4720837943</v>
      </c>
      <c r="Z1392" s="3">
        <f t="shared" si="118"/>
        <v>297647.37866902404</v>
      </c>
      <c r="AA1392" s="17">
        <f>VLOOKUP(J1392,Budget!$J$2:$AB$2575,19,FALSE)</f>
        <v>268781.07885791425</v>
      </c>
      <c r="AB1392" s="17">
        <f>VLOOKUP(J1392,Budget!$J$2:$AB$2575,5,FALSE)</f>
        <v>49710.118691172844</v>
      </c>
    </row>
    <row r="1393" spans="1:28" x14ac:dyDescent="0.2">
      <c r="A1393" t="s">
        <v>2128</v>
      </c>
      <c r="B1393" t="s">
        <v>2129</v>
      </c>
      <c r="C1393" t="s">
        <v>1418</v>
      </c>
      <c r="D1393" t="s">
        <v>1957</v>
      </c>
      <c r="E1393" t="s">
        <v>1704</v>
      </c>
      <c r="F1393" t="s">
        <v>1705</v>
      </c>
      <c r="G1393" t="s">
        <v>2030</v>
      </c>
      <c r="H1393" t="s">
        <v>2031</v>
      </c>
      <c r="I1393" t="s">
        <v>175</v>
      </c>
      <c r="J1393" t="s">
        <v>2153</v>
      </c>
      <c r="K1393" s="3">
        <v>5357.7932675125721</v>
      </c>
      <c r="L1393" s="3">
        <v>8267.542947622971</v>
      </c>
      <c r="M1393" s="3">
        <v>27164.062409235921</v>
      </c>
      <c r="N1393" s="3">
        <v>7365.2536883094863</v>
      </c>
      <c r="O1393" s="3">
        <v>12038.663078170237</v>
      </c>
      <c r="P1393" s="9">
        <f t="shared" si="116"/>
        <v>12038.663078170237</v>
      </c>
      <c r="Q1393" s="9">
        <f t="shared" si="120"/>
        <v>12038.663078170237</v>
      </c>
      <c r="R1393" s="9">
        <f t="shared" si="120"/>
        <v>12038.663078170237</v>
      </c>
      <c r="S1393" s="9">
        <f t="shared" si="120"/>
        <v>12038.663078170237</v>
      </c>
      <c r="T1393" s="9">
        <f t="shared" si="120"/>
        <v>12038.663078170237</v>
      </c>
      <c r="U1393" s="9">
        <f t="shared" si="120"/>
        <v>12038.663078170237</v>
      </c>
      <c r="V1393" s="9">
        <f t="shared" si="120"/>
        <v>12038.663078170237</v>
      </c>
      <c r="W1393" s="3">
        <f t="shared" si="119"/>
        <v>60193.315390851189</v>
      </c>
      <c r="X1393" s="3">
        <f t="shared" si="117"/>
        <v>144463.95693804286</v>
      </c>
      <c r="Y1393" s="3">
        <f>VLOOKUP(J1393,[1]BD!$J$2:$W$2575,14,FALSE)</f>
        <v>159314.61802094858</v>
      </c>
      <c r="Z1393" s="3">
        <f t="shared" si="118"/>
        <v>14850.661082905717</v>
      </c>
      <c r="AA1393" s="17">
        <f>VLOOKUP(J1393,Budget!$J$2:$AB$2575,19,FALSE)</f>
        <v>67195.269714478563</v>
      </c>
      <c r="AB1393" s="17">
        <f>VLOOKUP(J1393,Budget!$J$2:$AB$2575,5,FALSE)</f>
        <v>12427.529672793211</v>
      </c>
    </row>
    <row r="1394" spans="1:28" x14ac:dyDescent="0.2">
      <c r="A1394" t="s">
        <v>2128</v>
      </c>
      <c r="B1394" t="s">
        <v>2129</v>
      </c>
      <c r="C1394" t="s">
        <v>1418</v>
      </c>
      <c r="D1394" t="s">
        <v>1957</v>
      </c>
      <c r="E1394" t="s">
        <v>1704</v>
      </c>
      <c r="F1394" t="s">
        <v>1705</v>
      </c>
      <c r="G1394" t="s">
        <v>2033</v>
      </c>
      <c r="H1394" t="s">
        <v>2034</v>
      </c>
      <c r="I1394" t="s">
        <v>175</v>
      </c>
      <c r="J1394" t="s">
        <v>2154</v>
      </c>
      <c r="K1394" s="3">
        <v>389849.594355145</v>
      </c>
      <c r="L1394" s="3">
        <v>62730.376307567036</v>
      </c>
      <c r="M1394" s="3">
        <v>63191.695730137137</v>
      </c>
      <c r="N1394" s="3">
        <v>44297.899040013464</v>
      </c>
      <c r="O1394" s="3">
        <v>140017.39135821565</v>
      </c>
      <c r="P1394" s="9">
        <f t="shared" si="116"/>
        <v>140017.39135821565</v>
      </c>
      <c r="Q1394" s="9">
        <f t="shared" si="120"/>
        <v>140017.39135821565</v>
      </c>
      <c r="R1394" s="9">
        <f t="shared" si="120"/>
        <v>140017.39135821565</v>
      </c>
      <c r="S1394" s="9">
        <f t="shared" si="120"/>
        <v>140017.39135821565</v>
      </c>
      <c r="T1394" s="9">
        <f t="shared" si="120"/>
        <v>140017.39135821565</v>
      </c>
      <c r="U1394" s="9">
        <f t="shared" si="120"/>
        <v>140017.39135821565</v>
      </c>
      <c r="V1394" s="9">
        <f t="shared" si="120"/>
        <v>140017.39135821565</v>
      </c>
      <c r="W1394" s="3">
        <f t="shared" si="119"/>
        <v>700086.95679107821</v>
      </c>
      <c r="X1394" s="3">
        <f t="shared" si="117"/>
        <v>1680208.6962985874</v>
      </c>
      <c r="Y1394" s="3">
        <f>VLOOKUP(J1394,[1]BD!$J$2:$W$2575,14,FALSE)</f>
        <v>1742561.9207064081</v>
      </c>
      <c r="Z1394" s="3">
        <f t="shared" si="118"/>
        <v>62353.22440782073</v>
      </c>
      <c r="AA1394" s="17">
        <f>VLOOKUP(J1394,Budget!$J$2:$AB$2575,19,FALSE)</f>
        <v>941133.14478809666</v>
      </c>
      <c r="AB1394" s="17">
        <f>VLOOKUP(J1394,Budget!$J$2:$AB$2575,5,FALSE)</f>
        <v>63482.529678816289</v>
      </c>
    </row>
    <row r="1395" spans="1:28" x14ac:dyDescent="0.2">
      <c r="A1395" t="s">
        <v>2128</v>
      </c>
      <c r="B1395" t="s">
        <v>2129</v>
      </c>
      <c r="C1395" t="s">
        <v>1418</v>
      </c>
      <c r="D1395" t="s">
        <v>1957</v>
      </c>
      <c r="E1395" t="s">
        <v>1704</v>
      </c>
      <c r="F1395" t="s">
        <v>1705</v>
      </c>
      <c r="G1395" t="s">
        <v>1988</v>
      </c>
      <c r="H1395" t="s">
        <v>1989</v>
      </c>
      <c r="I1395" t="s">
        <v>175</v>
      </c>
      <c r="J1395" t="s">
        <v>2155</v>
      </c>
      <c r="K1395" s="3">
        <v>696.00276402975851</v>
      </c>
      <c r="L1395" s="3">
        <v>3444.8406069714356</v>
      </c>
      <c r="M1395" s="3">
        <v>16676.198904868932</v>
      </c>
      <c r="N1395" s="3">
        <v>2298.9716975910219</v>
      </c>
      <c r="O1395" s="3">
        <v>5779.0034933652869</v>
      </c>
      <c r="P1395" s="9">
        <f t="shared" si="116"/>
        <v>5779.0034933652869</v>
      </c>
      <c r="Q1395" s="9">
        <f t="shared" si="120"/>
        <v>5779.0034933652869</v>
      </c>
      <c r="R1395" s="9">
        <f t="shared" si="120"/>
        <v>5779.0034933652869</v>
      </c>
      <c r="S1395" s="9">
        <f t="shared" si="120"/>
        <v>5779.0034933652869</v>
      </c>
      <c r="T1395" s="9">
        <f t="shared" si="120"/>
        <v>5779.0034933652869</v>
      </c>
      <c r="U1395" s="9">
        <f t="shared" si="120"/>
        <v>5779.0034933652869</v>
      </c>
      <c r="V1395" s="9">
        <f t="shared" si="120"/>
        <v>5779.0034933652869</v>
      </c>
      <c r="W1395" s="3">
        <f t="shared" si="119"/>
        <v>28895.017466826434</v>
      </c>
      <c r="X1395" s="3">
        <f t="shared" si="117"/>
        <v>69348.041920383446</v>
      </c>
      <c r="Y1395" s="3">
        <f>VLOOKUP(J1395,[1]BD!$J$2:$W$2575,14,FALSE)</f>
        <v>94155.810983397183</v>
      </c>
      <c r="Z1395" s="3">
        <f t="shared" si="118"/>
        <v>24807.769063013737</v>
      </c>
      <c r="AA1395" s="17">
        <f>VLOOKUP(J1395,Budget!$J$2:$AB$2575,19,FALSE)</f>
        <v>42307.535121328227</v>
      </c>
      <c r="AB1395" s="17">
        <f>VLOOKUP(J1395,Budget!$J$2:$AB$2575,5,FALSE)</f>
        <v>5682.7586206896549</v>
      </c>
    </row>
    <row r="1396" spans="1:28" x14ac:dyDescent="0.2">
      <c r="A1396" t="s">
        <v>2128</v>
      </c>
      <c r="B1396" t="s">
        <v>2129</v>
      </c>
      <c r="C1396" t="s">
        <v>1418</v>
      </c>
      <c r="D1396" t="s">
        <v>1957</v>
      </c>
      <c r="E1396" t="s">
        <v>1704</v>
      </c>
      <c r="F1396" t="s">
        <v>1705</v>
      </c>
      <c r="G1396" t="s">
        <v>2043</v>
      </c>
      <c r="H1396" t="s">
        <v>2044</v>
      </c>
      <c r="I1396" t="s">
        <v>175</v>
      </c>
      <c r="J1396" t="s">
        <v>2156</v>
      </c>
      <c r="K1396" s="3">
        <v>5568.6960189227821</v>
      </c>
      <c r="L1396" s="3">
        <v>8588.4832107902057</v>
      </c>
      <c r="M1396" s="3">
        <v>14064.727875732351</v>
      </c>
      <c r="N1396" s="3">
        <v>3936.3200469082835</v>
      </c>
      <c r="O1396" s="3">
        <v>8039.5567880884055</v>
      </c>
      <c r="P1396" s="9">
        <f t="shared" si="116"/>
        <v>8039.5567880884064</v>
      </c>
      <c r="Q1396" s="9">
        <f t="shared" si="120"/>
        <v>8039.5567880884064</v>
      </c>
      <c r="R1396" s="9">
        <f t="shared" si="120"/>
        <v>8039.5567880884064</v>
      </c>
      <c r="S1396" s="9">
        <f t="shared" si="120"/>
        <v>8039.5567880884064</v>
      </c>
      <c r="T1396" s="9">
        <f t="shared" si="120"/>
        <v>8039.5567880884064</v>
      </c>
      <c r="U1396" s="9">
        <f t="shared" si="120"/>
        <v>8039.5567880884064</v>
      </c>
      <c r="V1396" s="9">
        <f t="shared" si="120"/>
        <v>8039.5567880884064</v>
      </c>
      <c r="W1396" s="3">
        <f t="shared" si="119"/>
        <v>40197.78394044203</v>
      </c>
      <c r="X1396" s="3">
        <f t="shared" si="117"/>
        <v>96474.681457060869</v>
      </c>
      <c r="Y1396" s="3">
        <f>VLOOKUP(J1396,[1]BD!$J$2:$W$2575,14,FALSE)</f>
        <v>107945.27585282287</v>
      </c>
      <c r="Z1396" s="3">
        <f t="shared" si="118"/>
        <v>11470.594395762004</v>
      </c>
      <c r="AA1396" s="17">
        <f>VLOOKUP(J1396,Budget!$J$2:$AB$2575,19,FALSE)</f>
        <v>44977.198272009526</v>
      </c>
      <c r="AB1396" s="17">
        <f>VLOOKUP(J1396,Budget!$J$2:$AB$2575,5,FALSE)</f>
        <v>8995.4396544019055</v>
      </c>
    </row>
    <row r="1397" spans="1:28" x14ac:dyDescent="0.2">
      <c r="A1397" t="s">
        <v>2128</v>
      </c>
      <c r="B1397" t="s">
        <v>2129</v>
      </c>
      <c r="C1397" t="s">
        <v>1418</v>
      </c>
      <c r="D1397" t="s">
        <v>1957</v>
      </c>
      <c r="E1397" t="s">
        <v>1704</v>
      </c>
      <c r="F1397" t="s">
        <v>1705</v>
      </c>
      <c r="G1397" t="s">
        <v>1991</v>
      </c>
      <c r="H1397" t="s">
        <v>1992</v>
      </c>
      <c r="I1397" t="s">
        <v>175</v>
      </c>
      <c r="J1397" t="s">
        <v>2157</v>
      </c>
      <c r="K1397" s="3">
        <v>82808.618009661004</v>
      </c>
      <c r="L1397" s="3">
        <v>9643.4485724611495</v>
      </c>
      <c r="M1397" s="3">
        <v>163312.07899981632</v>
      </c>
      <c r="N1397" s="3">
        <v>974.83685120997291</v>
      </c>
      <c r="O1397" s="3">
        <v>64184.745608287114</v>
      </c>
      <c r="P1397" s="9">
        <f t="shared" ref="P1397:P1460" si="121">SUM($K1397:$O1397)/5</f>
        <v>64184.745608287121</v>
      </c>
      <c r="Q1397" s="9">
        <f t="shared" si="120"/>
        <v>64184.745608287121</v>
      </c>
      <c r="R1397" s="9">
        <f t="shared" si="120"/>
        <v>64184.745608287121</v>
      </c>
      <c r="S1397" s="9">
        <f t="shared" si="120"/>
        <v>64184.745608287121</v>
      </c>
      <c r="T1397" s="9">
        <f t="shared" si="120"/>
        <v>64184.745608287121</v>
      </c>
      <c r="U1397" s="9">
        <f t="shared" si="120"/>
        <v>64184.745608287121</v>
      </c>
      <c r="V1397" s="9">
        <f t="shared" si="120"/>
        <v>64184.745608287121</v>
      </c>
      <c r="W1397" s="3">
        <f t="shared" si="119"/>
        <v>320923.72804143559</v>
      </c>
      <c r="X1397" s="3">
        <f t="shared" si="117"/>
        <v>770216.94729944551</v>
      </c>
      <c r="Y1397" s="3">
        <f>VLOOKUP(J1397,[1]BD!$J$2:$W$2575,14,FALSE)</f>
        <v>446786.5912273642</v>
      </c>
      <c r="Z1397" s="3">
        <f t="shared" si="118"/>
        <v>-323430.35607208131</v>
      </c>
      <c r="AA1397" s="17">
        <f>VLOOKUP(J1397,Budget!$J$2:$AB$2575,19,FALSE)</f>
        <v>238164.60080482898</v>
      </c>
      <c r="AB1397" s="17">
        <f>VLOOKUP(J1397,Budget!$J$2:$AB$2575,5,FALSE)</f>
        <v>19897.708893360163</v>
      </c>
    </row>
    <row r="1398" spans="1:28" x14ac:dyDescent="0.2">
      <c r="A1398" t="s">
        <v>2128</v>
      </c>
      <c r="B1398" t="s">
        <v>2129</v>
      </c>
      <c r="C1398" t="s">
        <v>1418</v>
      </c>
      <c r="D1398" t="s">
        <v>1957</v>
      </c>
      <c r="E1398" t="s">
        <v>1704</v>
      </c>
      <c r="F1398" t="s">
        <v>1705</v>
      </c>
      <c r="G1398" t="s">
        <v>1793</v>
      </c>
      <c r="H1398" t="s">
        <v>1794</v>
      </c>
      <c r="I1398" t="s">
        <v>179</v>
      </c>
      <c r="J1398" t="s">
        <v>2158</v>
      </c>
      <c r="K1398" s="3">
        <v>11541.312085255555</v>
      </c>
      <c r="L1398" s="3">
        <v>17158.933515041212</v>
      </c>
      <c r="M1398" s="3">
        <v>19139.0114184493</v>
      </c>
      <c r="N1398" s="3">
        <v>2838.2256246484699</v>
      </c>
      <c r="O1398" s="3">
        <v>12669.370660848634</v>
      </c>
      <c r="P1398" s="9">
        <f t="shared" si="121"/>
        <v>12669.370660848634</v>
      </c>
      <c r="Q1398" s="9">
        <f t="shared" si="120"/>
        <v>12669.370660848634</v>
      </c>
      <c r="R1398" s="9">
        <f t="shared" si="120"/>
        <v>12669.370660848634</v>
      </c>
      <c r="S1398" s="9">
        <f t="shared" si="120"/>
        <v>12669.370660848634</v>
      </c>
      <c r="T1398" s="9">
        <f t="shared" si="120"/>
        <v>12669.370660848634</v>
      </c>
      <c r="U1398" s="9">
        <f t="shared" si="120"/>
        <v>12669.370660848634</v>
      </c>
      <c r="V1398" s="9">
        <f t="shared" si="120"/>
        <v>12669.370660848634</v>
      </c>
      <c r="W1398" s="3">
        <f t="shared" si="119"/>
        <v>63346.853304243166</v>
      </c>
      <c r="X1398" s="3">
        <f t="shared" si="117"/>
        <v>152032.44793018361</v>
      </c>
      <c r="Y1398" s="3">
        <f>VLOOKUP(J1398,[1]BD!$J$2:$W$2575,14,FALSE)</f>
        <v>166423.9274153244</v>
      </c>
      <c r="Z1398" s="3">
        <f t="shared" si="118"/>
        <v>14391.479485140793</v>
      </c>
      <c r="AA1398" s="17">
        <f>VLOOKUP(J1398,Budget!$J$2:$AB$2575,19,FALSE)</f>
        <v>69510.337662429622</v>
      </c>
      <c r="AB1398" s="17">
        <f>VLOOKUP(J1398,Budget!$J$2:$AB$2575,5,FALSE)</f>
        <v>13798.318809618151</v>
      </c>
    </row>
    <row r="1399" spans="1:28" x14ac:dyDescent="0.2">
      <c r="A1399" t="s">
        <v>2128</v>
      </c>
      <c r="B1399" t="s">
        <v>2129</v>
      </c>
      <c r="C1399" t="s">
        <v>1418</v>
      </c>
      <c r="D1399" t="s">
        <v>1957</v>
      </c>
      <c r="E1399" t="s">
        <v>1704</v>
      </c>
      <c r="F1399" t="s">
        <v>1705</v>
      </c>
      <c r="G1399" t="s">
        <v>2048</v>
      </c>
      <c r="H1399" t="s">
        <v>2049</v>
      </c>
      <c r="I1399" t="s">
        <v>179</v>
      </c>
      <c r="J1399" t="s">
        <v>2159</v>
      </c>
      <c r="K1399" s="3">
        <v>0</v>
      </c>
      <c r="L1399" s="3">
        <v>26.732641296789165</v>
      </c>
      <c r="M1399" s="3">
        <v>25.381667937577021</v>
      </c>
      <c r="N1399" s="3">
        <v>8.89234234212873</v>
      </c>
      <c r="O1399" s="3">
        <v>15.251662894123729</v>
      </c>
      <c r="P1399" s="9">
        <f t="shared" si="121"/>
        <v>15.251662894123729</v>
      </c>
      <c r="Q1399" s="9">
        <f t="shared" si="120"/>
        <v>15.251662894123729</v>
      </c>
      <c r="R1399" s="9">
        <f t="shared" si="120"/>
        <v>15.251662894123729</v>
      </c>
      <c r="S1399" s="9">
        <f t="shared" si="120"/>
        <v>15.251662894123729</v>
      </c>
      <c r="T1399" s="9">
        <f t="shared" si="120"/>
        <v>15.251662894123729</v>
      </c>
      <c r="U1399" s="9">
        <f t="shared" si="120"/>
        <v>15.251662894123729</v>
      </c>
      <c r="V1399" s="9">
        <f t="shared" si="120"/>
        <v>15.251662894123729</v>
      </c>
      <c r="W1399" s="3">
        <f t="shared" si="119"/>
        <v>76.258314470618643</v>
      </c>
      <c r="X1399" s="3">
        <f t="shared" si="117"/>
        <v>183.01995472948477</v>
      </c>
      <c r="Y1399" s="3">
        <f>VLOOKUP(J1399,[1]BD!$J$2:$W$2575,14,FALSE)</f>
        <v>346.57198945494656</v>
      </c>
      <c r="Z1399" s="3">
        <f t="shared" si="118"/>
        <v>163.55203472546179</v>
      </c>
      <c r="AA1399" s="17">
        <f>VLOOKUP(J1399,Budget!$J$2:$AB$2575,19,FALSE)</f>
        <v>126.02617798361692</v>
      </c>
      <c r="AB1399" s="17">
        <f>VLOOKUP(J1399,Budget!$J$2:$AB$2575,5,FALSE)</f>
        <v>31.50654449590423</v>
      </c>
    </row>
    <row r="1400" spans="1:28" x14ac:dyDescent="0.2">
      <c r="A1400" t="s">
        <v>2128</v>
      </c>
      <c r="B1400" t="s">
        <v>2129</v>
      </c>
      <c r="C1400" t="s">
        <v>1418</v>
      </c>
      <c r="D1400" t="s">
        <v>1957</v>
      </c>
      <c r="E1400" t="s">
        <v>1704</v>
      </c>
      <c r="F1400" t="s">
        <v>1705</v>
      </c>
      <c r="G1400" t="s">
        <v>2051</v>
      </c>
      <c r="H1400" t="s">
        <v>2052</v>
      </c>
      <c r="I1400" t="s">
        <v>179</v>
      </c>
      <c r="J1400" t="s">
        <v>2160</v>
      </c>
      <c r="K1400" s="3">
        <v>0</v>
      </c>
      <c r="L1400" s="3">
        <v>0</v>
      </c>
      <c r="M1400" s="3">
        <v>37863.871092618407</v>
      </c>
      <c r="N1400" s="3">
        <v>0</v>
      </c>
      <c r="O1400" s="3">
        <v>9465.9677731546017</v>
      </c>
      <c r="P1400" s="9">
        <f t="shared" si="121"/>
        <v>9465.9677731546017</v>
      </c>
      <c r="Q1400" s="9">
        <f t="shared" si="120"/>
        <v>9465.9677731546017</v>
      </c>
      <c r="R1400" s="9">
        <f t="shared" si="120"/>
        <v>9465.9677731546017</v>
      </c>
      <c r="S1400" s="9">
        <f t="shared" si="120"/>
        <v>9465.9677731546017</v>
      </c>
      <c r="T1400" s="9">
        <f t="shared" si="120"/>
        <v>9465.9677731546017</v>
      </c>
      <c r="U1400" s="9">
        <f t="shared" si="120"/>
        <v>9465.9677731546017</v>
      </c>
      <c r="V1400" s="9">
        <f t="shared" si="120"/>
        <v>9465.9677731546017</v>
      </c>
      <c r="W1400" s="3">
        <f t="shared" si="119"/>
        <v>47329.83886577301</v>
      </c>
      <c r="X1400" s="3">
        <f t="shared" si="117"/>
        <v>113591.6132778552</v>
      </c>
      <c r="Y1400" s="3">
        <f>VLOOKUP(J1400,[1]BD!$J$2:$W$2575,14,FALSE)</f>
        <v>62810.000000000007</v>
      </c>
      <c r="Z1400" s="3">
        <f t="shared" si="118"/>
        <v>-50781.613277855191</v>
      </c>
      <c r="AA1400" s="17">
        <f>VLOOKUP(J1400,Budget!$J$2:$AB$2575,19,FALSE)</f>
        <v>31405.000000000004</v>
      </c>
      <c r="AB1400" s="17">
        <f>VLOOKUP(J1400,Budget!$J$2:$AB$2575,5,FALSE)</f>
        <v>0</v>
      </c>
    </row>
    <row r="1401" spans="1:28" x14ac:dyDescent="0.2">
      <c r="A1401" t="s">
        <v>2128</v>
      </c>
      <c r="B1401" t="s">
        <v>2129</v>
      </c>
      <c r="C1401" t="s">
        <v>1418</v>
      </c>
      <c r="D1401" t="s">
        <v>1957</v>
      </c>
      <c r="E1401" t="s">
        <v>1704</v>
      </c>
      <c r="F1401" t="s">
        <v>1705</v>
      </c>
      <c r="G1401" t="s">
        <v>2004</v>
      </c>
      <c r="H1401" t="s">
        <v>2005</v>
      </c>
      <c r="I1401" t="s">
        <v>1868</v>
      </c>
      <c r="J1401" t="s">
        <v>2161</v>
      </c>
      <c r="K1401" s="3">
        <v>60042.860207681959</v>
      </c>
      <c r="L1401" s="3">
        <v>473.83018162988731</v>
      </c>
      <c r="M1401" s="3">
        <v>27374.633423321957</v>
      </c>
      <c r="N1401" s="3">
        <v>48285.123973614805</v>
      </c>
      <c r="O1401" s="3">
        <v>34044.111946562152</v>
      </c>
      <c r="P1401" s="9">
        <f t="shared" si="121"/>
        <v>34044.111946562152</v>
      </c>
      <c r="Q1401" s="9">
        <f t="shared" si="120"/>
        <v>34044.111946562152</v>
      </c>
      <c r="R1401" s="9">
        <f t="shared" si="120"/>
        <v>34044.111946562152</v>
      </c>
      <c r="S1401" s="9">
        <f t="shared" si="120"/>
        <v>34044.111946562152</v>
      </c>
      <c r="T1401" s="9">
        <f t="shared" si="120"/>
        <v>34044.111946562152</v>
      </c>
      <c r="U1401" s="9">
        <f t="shared" si="120"/>
        <v>34044.111946562152</v>
      </c>
      <c r="V1401" s="9">
        <f t="shared" si="120"/>
        <v>34044.111946562152</v>
      </c>
      <c r="W1401" s="3">
        <f t="shared" si="119"/>
        <v>170220.55973281077</v>
      </c>
      <c r="X1401" s="3">
        <f t="shared" si="117"/>
        <v>408529.34335874574</v>
      </c>
      <c r="Y1401" s="3">
        <f>VLOOKUP(J1401,[1]BD!$J$2:$W$2575,14,FALSE)</f>
        <v>651603.92830020376</v>
      </c>
      <c r="Z1401" s="3">
        <f t="shared" si="118"/>
        <v>243074.58494145802</v>
      </c>
      <c r="AA1401" s="17">
        <f>VLOOKUP(J1401,Budget!$J$2:$AB$2575,19,FALSE)</f>
        <v>272155.63159544888</v>
      </c>
      <c r="AB1401" s="17">
        <f>VLOOKUP(J1401,Budget!$J$2:$AB$2575,5,FALSE)</f>
        <v>54024.916248057969</v>
      </c>
    </row>
    <row r="1402" spans="1:28" x14ac:dyDescent="0.2">
      <c r="A1402" t="s">
        <v>2128</v>
      </c>
      <c r="B1402" t="s">
        <v>2129</v>
      </c>
      <c r="C1402" t="s">
        <v>1418</v>
      </c>
      <c r="D1402" t="s">
        <v>1957</v>
      </c>
      <c r="E1402" t="s">
        <v>1708</v>
      </c>
      <c r="F1402" t="s">
        <v>1709</v>
      </c>
      <c r="G1402" t="s">
        <v>2027</v>
      </c>
      <c r="H1402" t="s">
        <v>2028</v>
      </c>
      <c r="I1402" t="s">
        <v>175</v>
      </c>
      <c r="J1402" t="s">
        <v>2162</v>
      </c>
      <c r="K1402" s="3">
        <v>1332.1116430770589</v>
      </c>
      <c r="L1402" s="3">
        <v>15118.453746704165</v>
      </c>
      <c r="M1402" s="3">
        <v>23976.61684686393</v>
      </c>
      <c r="N1402" s="3">
        <v>22787.989459400102</v>
      </c>
      <c r="O1402" s="3">
        <v>15803.792924011314</v>
      </c>
      <c r="P1402" s="9">
        <f t="shared" si="121"/>
        <v>15803.792924011312</v>
      </c>
      <c r="Q1402" s="9">
        <f t="shared" si="120"/>
        <v>15803.792924011312</v>
      </c>
      <c r="R1402" s="9">
        <f t="shared" si="120"/>
        <v>15803.792924011312</v>
      </c>
      <c r="S1402" s="9">
        <f t="shared" si="120"/>
        <v>15803.792924011312</v>
      </c>
      <c r="T1402" s="9">
        <f t="shared" si="120"/>
        <v>15803.792924011312</v>
      </c>
      <c r="U1402" s="9">
        <f t="shared" si="120"/>
        <v>15803.792924011312</v>
      </c>
      <c r="V1402" s="9">
        <f t="shared" si="120"/>
        <v>15803.792924011312</v>
      </c>
      <c r="W1402" s="3">
        <f t="shared" si="119"/>
        <v>79018.964620056562</v>
      </c>
      <c r="X1402" s="3">
        <f t="shared" si="117"/>
        <v>189645.51508813573</v>
      </c>
      <c r="Y1402" s="3">
        <f>VLOOKUP(J1402,[1]BD!$J$2:$W$2575,14,FALSE)</f>
        <v>318629.23604189715</v>
      </c>
      <c r="Z1402" s="3">
        <f t="shared" si="118"/>
        <v>128983.72095376143</v>
      </c>
      <c r="AA1402" s="17">
        <f>VLOOKUP(J1402,Budget!$J$2:$AB$2575,19,FALSE)</f>
        <v>134390.53942895713</v>
      </c>
      <c r="AB1402" s="17">
        <f>VLOOKUP(J1402,Budget!$J$2:$AB$2575,5,FALSE)</f>
        <v>24855.059345586422</v>
      </c>
    </row>
    <row r="1403" spans="1:28" x14ac:dyDescent="0.2">
      <c r="A1403" t="s">
        <v>2128</v>
      </c>
      <c r="B1403" t="s">
        <v>2129</v>
      </c>
      <c r="C1403" t="s">
        <v>1418</v>
      </c>
      <c r="D1403" t="s">
        <v>1957</v>
      </c>
      <c r="E1403" t="s">
        <v>1708</v>
      </c>
      <c r="F1403" t="s">
        <v>1709</v>
      </c>
      <c r="G1403" t="s">
        <v>2030</v>
      </c>
      <c r="H1403" t="s">
        <v>2031</v>
      </c>
      <c r="I1403" t="s">
        <v>175</v>
      </c>
      <c r="J1403" t="s">
        <v>2163</v>
      </c>
      <c r="K1403" s="3">
        <v>9807.0543876071897</v>
      </c>
      <c r="L1403" s="3">
        <v>821.48620326737853</v>
      </c>
      <c r="M1403" s="3">
        <v>4237.9386777084164</v>
      </c>
      <c r="N1403" s="3">
        <v>6533.1717432734258</v>
      </c>
      <c r="O1403" s="3">
        <v>5349.9127529641028</v>
      </c>
      <c r="P1403" s="9">
        <f t="shared" si="121"/>
        <v>5349.9127529641028</v>
      </c>
      <c r="Q1403" s="9">
        <f t="shared" si="120"/>
        <v>5349.9127529641028</v>
      </c>
      <c r="R1403" s="9">
        <f t="shared" si="120"/>
        <v>5349.9127529641028</v>
      </c>
      <c r="S1403" s="9">
        <f t="shared" si="120"/>
        <v>5349.9127529641028</v>
      </c>
      <c r="T1403" s="9">
        <f t="shared" si="120"/>
        <v>5349.9127529641028</v>
      </c>
      <c r="U1403" s="9">
        <f t="shared" si="120"/>
        <v>5349.9127529641028</v>
      </c>
      <c r="V1403" s="9">
        <f t="shared" si="120"/>
        <v>5349.9127529641028</v>
      </c>
      <c r="W1403" s="3">
        <f t="shared" si="119"/>
        <v>26749.563764820516</v>
      </c>
      <c r="X1403" s="3">
        <f t="shared" si="117"/>
        <v>64198.953035569248</v>
      </c>
      <c r="Y1403" s="3">
        <f>VLOOKUP(J1403,[1]BD!$J$2:$W$2575,14,FALSE)</f>
        <v>79657.309010474288</v>
      </c>
      <c r="Z1403" s="3">
        <f t="shared" si="118"/>
        <v>15458.35597490504</v>
      </c>
      <c r="AA1403" s="17">
        <f>VLOOKUP(J1403,Budget!$J$2:$AB$2575,19,FALSE)</f>
        <v>33597.634857239282</v>
      </c>
      <c r="AB1403" s="17">
        <f>VLOOKUP(J1403,Budget!$J$2:$AB$2575,5,FALSE)</f>
        <v>6213.7648363966055</v>
      </c>
    </row>
    <row r="1404" spans="1:28" x14ac:dyDescent="0.2">
      <c r="A1404" t="s">
        <v>2128</v>
      </c>
      <c r="B1404" t="s">
        <v>2129</v>
      </c>
      <c r="C1404" t="s">
        <v>1418</v>
      </c>
      <c r="D1404" t="s">
        <v>1957</v>
      </c>
      <c r="E1404" t="s">
        <v>1708</v>
      </c>
      <c r="F1404" t="s">
        <v>1709</v>
      </c>
      <c r="G1404" t="s">
        <v>2033</v>
      </c>
      <c r="H1404" t="s">
        <v>2034</v>
      </c>
      <c r="I1404" t="s">
        <v>175</v>
      </c>
      <c r="J1404" t="s">
        <v>2164</v>
      </c>
      <c r="K1404" s="3">
        <v>0</v>
      </c>
      <c r="L1404" s="3">
        <v>11331.435013850067</v>
      </c>
      <c r="M1404" s="3">
        <v>0</v>
      </c>
      <c r="N1404" s="3">
        <v>0</v>
      </c>
      <c r="O1404" s="3">
        <v>2832.8587534625167</v>
      </c>
      <c r="P1404" s="9">
        <f t="shared" si="121"/>
        <v>2832.8587534625167</v>
      </c>
      <c r="Q1404" s="9">
        <f t="shared" si="120"/>
        <v>2832.8587534625167</v>
      </c>
      <c r="R1404" s="9">
        <f t="shared" si="120"/>
        <v>2832.8587534625167</v>
      </c>
      <c r="S1404" s="9">
        <f t="shared" si="120"/>
        <v>2832.8587534625167</v>
      </c>
      <c r="T1404" s="9">
        <f t="shared" si="120"/>
        <v>2832.8587534625167</v>
      </c>
      <c r="U1404" s="9">
        <f t="shared" si="120"/>
        <v>2832.8587534625167</v>
      </c>
      <c r="V1404" s="9">
        <f t="shared" si="120"/>
        <v>2832.8587534625167</v>
      </c>
      <c r="W1404" s="3">
        <f t="shared" si="119"/>
        <v>14164.293767312583</v>
      </c>
      <c r="X1404" s="3">
        <f t="shared" si="117"/>
        <v>33994.305041550208</v>
      </c>
      <c r="Y1404" s="3">
        <f>VLOOKUP(J1404,[1]BD!$J$2:$W$2575,14,FALSE)</f>
        <v>812752</v>
      </c>
      <c r="Z1404" s="3">
        <f t="shared" si="118"/>
        <v>778757.69495844981</v>
      </c>
      <c r="AA1404" s="17">
        <f>VLOOKUP(J1404,Budget!$J$2:$AB$2575,19,FALSE)</f>
        <v>28986</v>
      </c>
      <c r="AB1404" s="17">
        <f>VLOOKUP(J1404,Budget!$J$2:$AB$2575,5,FALSE)</f>
        <v>0</v>
      </c>
    </row>
    <row r="1405" spans="1:28" x14ac:dyDescent="0.2">
      <c r="A1405" t="s">
        <v>2128</v>
      </c>
      <c r="B1405" t="s">
        <v>2129</v>
      </c>
      <c r="C1405" t="s">
        <v>1418</v>
      </c>
      <c r="D1405" t="s">
        <v>1957</v>
      </c>
      <c r="E1405" t="s">
        <v>1708</v>
      </c>
      <c r="F1405" t="s">
        <v>1709</v>
      </c>
      <c r="G1405" t="s">
        <v>1988</v>
      </c>
      <c r="H1405" t="s">
        <v>1989</v>
      </c>
      <c r="I1405" t="s">
        <v>175</v>
      </c>
      <c r="J1405" t="s">
        <v>2165</v>
      </c>
      <c r="K1405" s="3">
        <v>395.67257443895829</v>
      </c>
      <c r="L1405" s="3">
        <v>2234.3657539918008</v>
      </c>
      <c r="M1405" s="3">
        <v>2619.3136659598176</v>
      </c>
      <c r="N1405" s="3">
        <v>2125.5623075881954</v>
      </c>
      <c r="O1405" s="3">
        <v>1843.7285754946929</v>
      </c>
      <c r="P1405" s="9">
        <f t="shared" si="121"/>
        <v>1843.7285754946929</v>
      </c>
      <c r="Q1405" s="9">
        <f t="shared" si="120"/>
        <v>1843.7285754946929</v>
      </c>
      <c r="R1405" s="9">
        <f t="shared" si="120"/>
        <v>1843.7285754946929</v>
      </c>
      <c r="S1405" s="9">
        <f t="shared" si="120"/>
        <v>1843.7285754946929</v>
      </c>
      <c r="T1405" s="9">
        <f t="shared" si="120"/>
        <v>1843.7285754946929</v>
      </c>
      <c r="U1405" s="9">
        <f t="shared" si="120"/>
        <v>1843.7285754946929</v>
      </c>
      <c r="V1405" s="9">
        <f t="shared" si="120"/>
        <v>1843.7285754946929</v>
      </c>
      <c r="W1405" s="3">
        <f t="shared" si="119"/>
        <v>9218.642877473465</v>
      </c>
      <c r="X1405" s="3">
        <f t="shared" si="117"/>
        <v>22124.742905936317</v>
      </c>
      <c r="Y1405" s="3">
        <f>VLOOKUP(J1405,[1]BD!$J$2:$W$2575,14,FALSE)</f>
        <v>47077.905491698592</v>
      </c>
      <c r="Z1405" s="3">
        <f t="shared" si="118"/>
        <v>24953.162585762275</v>
      </c>
      <c r="AA1405" s="17">
        <f>VLOOKUP(J1405,Budget!$J$2:$AB$2575,19,FALSE)</f>
        <v>21153.767560664113</v>
      </c>
      <c r="AB1405" s="17">
        <f>VLOOKUP(J1405,Budget!$J$2:$AB$2575,5,FALSE)</f>
        <v>2841.3793103448274</v>
      </c>
    </row>
    <row r="1406" spans="1:28" x14ac:dyDescent="0.2">
      <c r="A1406" t="s">
        <v>2128</v>
      </c>
      <c r="B1406" t="s">
        <v>2129</v>
      </c>
      <c r="C1406" t="s">
        <v>1418</v>
      </c>
      <c r="D1406" t="s">
        <v>1957</v>
      </c>
      <c r="E1406" t="s">
        <v>1708</v>
      </c>
      <c r="F1406" t="s">
        <v>1709</v>
      </c>
      <c r="G1406" t="s">
        <v>1991</v>
      </c>
      <c r="H1406" t="s">
        <v>1992</v>
      </c>
      <c r="I1406" t="s">
        <v>175</v>
      </c>
      <c r="J1406" t="s">
        <v>2166</v>
      </c>
      <c r="K1406" s="3">
        <v>1963.314993916498</v>
      </c>
      <c r="L1406" s="3">
        <v>3345.5007339197527</v>
      </c>
      <c r="M1406" s="3">
        <v>10516.959857607082</v>
      </c>
      <c r="N1406" s="3">
        <v>13640.086711213209</v>
      </c>
      <c r="O1406" s="3">
        <v>7366.4655741641354</v>
      </c>
      <c r="P1406" s="9">
        <f t="shared" si="121"/>
        <v>7366.4655741641354</v>
      </c>
      <c r="Q1406" s="9">
        <f t="shared" si="120"/>
        <v>7366.4655741641354</v>
      </c>
      <c r="R1406" s="9">
        <f t="shared" si="120"/>
        <v>7366.4655741641354</v>
      </c>
      <c r="S1406" s="9">
        <f t="shared" si="120"/>
        <v>7366.4655741641354</v>
      </c>
      <c r="T1406" s="9">
        <f t="shared" si="120"/>
        <v>7366.4655741641354</v>
      </c>
      <c r="U1406" s="9">
        <f t="shared" si="120"/>
        <v>7366.4655741641354</v>
      </c>
      <c r="V1406" s="9">
        <f t="shared" si="120"/>
        <v>7366.4655741641354</v>
      </c>
      <c r="W1406" s="3">
        <f t="shared" si="119"/>
        <v>36832.327870820678</v>
      </c>
      <c r="X1406" s="3">
        <f t="shared" si="117"/>
        <v>88397.586889969607</v>
      </c>
      <c r="Y1406" s="3">
        <f>VLOOKUP(J1406,[1]BD!$J$2:$W$2575,14,FALSE)</f>
        <v>158724.28336016097</v>
      </c>
      <c r="Z1406" s="3">
        <f t="shared" si="118"/>
        <v>70326.696470191368</v>
      </c>
      <c r="AA1406" s="17">
        <f>VLOOKUP(J1406,Budget!$J$2:$AB$2575,19,FALSE)</f>
        <v>49744.272233400407</v>
      </c>
      <c r="AB1406" s="17">
        <f>VLOOKUP(J1406,Budget!$J$2:$AB$2575,5,FALSE)</f>
        <v>9948.8544466800813</v>
      </c>
    </row>
    <row r="1407" spans="1:28" x14ac:dyDescent="0.2">
      <c r="A1407" t="s">
        <v>2128</v>
      </c>
      <c r="B1407" t="s">
        <v>2129</v>
      </c>
      <c r="C1407" t="s">
        <v>1418</v>
      </c>
      <c r="D1407" t="s">
        <v>1957</v>
      </c>
      <c r="E1407" t="s">
        <v>1708</v>
      </c>
      <c r="F1407" t="s">
        <v>1709</v>
      </c>
      <c r="G1407" t="s">
        <v>1793</v>
      </c>
      <c r="H1407" t="s">
        <v>1794</v>
      </c>
      <c r="I1407" t="s">
        <v>179</v>
      </c>
      <c r="J1407" t="s">
        <v>2167</v>
      </c>
      <c r="K1407" s="3">
        <v>10415.352104067741</v>
      </c>
      <c r="L1407" s="3">
        <v>13588.565545172367</v>
      </c>
      <c r="M1407" s="3">
        <v>2284.4097041327732</v>
      </c>
      <c r="N1407" s="3">
        <v>2100.8287151208056</v>
      </c>
      <c r="O1407" s="3">
        <v>7097.2890171234221</v>
      </c>
      <c r="P1407" s="9">
        <f t="shared" si="121"/>
        <v>7097.2890171234221</v>
      </c>
      <c r="Q1407" s="9">
        <f t="shared" si="120"/>
        <v>7097.2890171234221</v>
      </c>
      <c r="R1407" s="9">
        <f t="shared" si="120"/>
        <v>7097.2890171234221</v>
      </c>
      <c r="S1407" s="9">
        <f t="shared" si="120"/>
        <v>7097.2890171234221</v>
      </c>
      <c r="T1407" s="9">
        <f t="shared" si="120"/>
        <v>7097.2890171234221</v>
      </c>
      <c r="U1407" s="9">
        <f t="shared" si="120"/>
        <v>7097.2890171234221</v>
      </c>
      <c r="V1407" s="9">
        <f t="shared" si="120"/>
        <v>7097.2890171234221</v>
      </c>
      <c r="W1407" s="3">
        <f t="shared" si="119"/>
        <v>35486.44508561711</v>
      </c>
      <c r="X1407" s="3">
        <f t="shared" ref="X1407:X1470" si="122">SUM(K1407:V1407)</f>
        <v>85167.468205481069</v>
      </c>
      <c r="Y1407" s="3">
        <f>VLOOKUP(J1407,[1]BD!$J$2:$W$2575,14,FALSE)</f>
        <v>102434.87191048742</v>
      </c>
      <c r="Z1407" s="3">
        <f t="shared" ref="Z1407:Z1470" si="123">Y1407-X1407</f>
        <v>17267.403705006349</v>
      </c>
      <c r="AA1407" s="17">
        <f>VLOOKUP(J1407,Budget!$J$2:$AB$2575,19,FALSE)</f>
        <v>42377.166187626295</v>
      </c>
      <c r="AB1407" s="17">
        <f>VLOOKUP(J1407,Budget!$J$2:$AB$2575,5,FALSE)</f>
        <v>8419.3045405880057</v>
      </c>
    </row>
    <row r="1408" spans="1:28" x14ac:dyDescent="0.2">
      <c r="A1408" t="s">
        <v>2128</v>
      </c>
      <c r="B1408" t="s">
        <v>2129</v>
      </c>
      <c r="C1408" t="s">
        <v>1418</v>
      </c>
      <c r="D1408" t="s">
        <v>1957</v>
      </c>
      <c r="E1408" t="s">
        <v>1708</v>
      </c>
      <c r="F1408" t="s">
        <v>1709</v>
      </c>
      <c r="G1408" t="s">
        <v>2048</v>
      </c>
      <c r="H1408" t="s">
        <v>2049</v>
      </c>
      <c r="I1408" t="s">
        <v>179</v>
      </c>
      <c r="J1408" t="s">
        <v>2168</v>
      </c>
      <c r="K1408" s="3">
        <v>0</v>
      </c>
      <c r="L1408" s="3">
        <v>15.270712896813162</v>
      </c>
      <c r="M1408" s="3">
        <v>62.749619750481266</v>
      </c>
      <c r="N1408" s="3">
        <v>2.1626155484162073</v>
      </c>
      <c r="O1408" s="3">
        <v>20.045737048927659</v>
      </c>
      <c r="P1408" s="9">
        <f t="shared" si="121"/>
        <v>20.045737048927659</v>
      </c>
      <c r="Q1408" s="9">
        <f t="shared" si="120"/>
        <v>20.045737048927659</v>
      </c>
      <c r="R1408" s="9">
        <f t="shared" si="120"/>
        <v>20.045737048927659</v>
      </c>
      <c r="S1408" s="9">
        <f t="shared" si="120"/>
        <v>20.045737048927659</v>
      </c>
      <c r="T1408" s="9">
        <f t="shared" si="120"/>
        <v>20.045737048927659</v>
      </c>
      <c r="U1408" s="9">
        <f t="shared" si="120"/>
        <v>20.045737048927659</v>
      </c>
      <c r="V1408" s="9">
        <f t="shared" si="120"/>
        <v>20.045737048927659</v>
      </c>
      <c r="W1408" s="3">
        <f t="shared" si="119"/>
        <v>100.2286852446383</v>
      </c>
      <c r="X1408" s="3">
        <f t="shared" si="122"/>
        <v>240.54884458713192</v>
      </c>
      <c r="Y1408" s="3">
        <f>VLOOKUP(J1408,[1]BD!$J$2:$W$2575,14,FALSE)</f>
        <v>1289.6832125313454</v>
      </c>
      <c r="Z1408" s="3">
        <f t="shared" si="123"/>
        <v>1049.1343679442134</v>
      </c>
      <c r="AA1408" s="17">
        <f>VLOOKUP(J1408,Budget!$J$2:$AB$2575,19,FALSE)</f>
        <v>468.97571364776195</v>
      </c>
      <c r="AB1408" s="17">
        <f>VLOOKUP(J1408,Budget!$J$2:$AB$2575,5,FALSE)</f>
        <v>117.24392841194049</v>
      </c>
    </row>
    <row r="1409" spans="1:28" x14ac:dyDescent="0.2">
      <c r="A1409" t="s">
        <v>2128</v>
      </c>
      <c r="B1409" t="s">
        <v>2129</v>
      </c>
      <c r="C1409" t="s">
        <v>1418</v>
      </c>
      <c r="D1409" t="s">
        <v>1957</v>
      </c>
      <c r="E1409" t="s">
        <v>1708</v>
      </c>
      <c r="F1409" t="s">
        <v>1709</v>
      </c>
      <c r="G1409" t="s">
        <v>2004</v>
      </c>
      <c r="H1409" t="s">
        <v>2005</v>
      </c>
      <c r="I1409" t="s">
        <v>1868</v>
      </c>
      <c r="J1409" t="s">
        <v>2169</v>
      </c>
      <c r="K1409" s="3">
        <v>27334.357654001979</v>
      </c>
      <c r="L1409" s="3">
        <v>837.81282617103511</v>
      </c>
      <c r="M1409" s="3">
        <v>48071.266001975753</v>
      </c>
      <c r="N1409" s="3">
        <v>17706.410190610557</v>
      </c>
      <c r="O1409" s="3">
        <v>23487.461668189833</v>
      </c>
      <c r="P1409" s="9">
        <f t="shared" si="121"/>
        <v>23487.461668189833</v>
      </c>
      <c r="Q1409" s="9">
        <f t="shared" si="120"/>
        <v>23487.461668189833</v>
      </c>
      <c r="R1409" s="9">
        <f t="shared" si="120"/>
        <v>23487.461668189833</v>
      </c>
      <c r="S1409" s="9">
        <f t="shared" si="120"/>
        <v>23487.461668189833</v>
      </c>
      <c r="T1409" s="9">
        <f t="shared" si="120"/>
        <v>23487.461668189833</v>
      </c>
      <c r="U1409" s="9">
        <f t="shared" si="120"/>
        <v>23487.461668189833</v>
      </c>
      <c r="V1409" s="9">
        <f t="shared" si="120"/>
        <v>23487.461668189833</v>
      </c>
      <c r="W1409" s="3">
        <f t="shared" si="119"/>
        <v>117437.30834094917</v>
      </c>
      <c r="X1409" s="3">
        <f t="shared" si="122"/>
        <v>281849.54001827806</v>
      </c>
      <c r="Y1409" s="3">
        <f>VLOOKUP(J1409,[1]BD!$J$2:$W$2575,14,FALSE)</f>
        <v>354129.18908398878</v>
      </c>
      <c r="Z1409" s="3">
        <f t="shared" si="123"/>
        <v>72279.649065710721</v>
      </c>
      <c r="AA1409" s="17">
        <f>VLOOKUP(J1409,Budget!$J$2:$AB$2575,19,FALSE)</f>
        <v>146502.76041556796</v>
      </c>
      <c r="AB1409" s="17">
        <f>VLOOKUP(J1409,Budget!$J$2:$AB$2575,5,FALSE)</f>
        <v>29106.508691834697</v>
      </c>
    </row>
    <row r="1410" spans="1:28" x14ac:dyDescent="0.2">
      <c r="A1410" t="s">
        <v>2128</v>
      </c>
      <c r="B1410" t="s">
        <v>2129</v>
      </c>
      <c r="C1410" t="s">
        <v>1418</v>
      </c>
      <c r="D1410" t="s">
        <v>1957</v>
      </c>
      <c r="E1410" t="s">
        <v>1712</v>
      </c>
      <c r="F1410" t="s">
        <v>1713</v>
      </c>
      <c r="G1410" t="s">
        <v>2027</v>
      </c>
      <c r="H1410" t="s">
        <v>2028</v>
      </c>
      <c r="I1410" t="s">
        <v>175</v>
      </c>
      <c r="J1410" t="s">
        <v>2170</v>
      </c>
      <c r="K1410" s="3">
        <v>866586.73761898675</v>
      </c>
      <c r="L1410" s="3">
        <v>1037449.176835108</v>
      </c>
      <c r="M1410" s="3">
        <v>417013.79462147993</v>
      </c>
      <c r="N1410" s="3">
        <v>2221123.5213722587</v>
      </c>
      <c r="O1410" s="3">
        <v>1135543.3076119584</v>
      </c>
      <c r="P1410" s="9">
        <f t="shared" si="121"/>
        <v>1135543.3076119584</v>
      </c>
      <c r="Q1410" s="9">
        <f t="shared" si="120"/>
        <v>1135543.3076119584</v>
      </c>
      <c r="R1410" s="9">
        <f t="shared" si="120"/>
        <v>1135543.3076119584</v>
      </c>
      <c r="S1410" s="9">
        <f t="shared" si="120"/>
        <v>1135543.3076119584</v>
      </c>
      <c r="T1410" s="9">
        <f t="shared" si="120"/>
        <v>1135543.3076119584</v>
      </c>
      <c r="U1410" s="9">
        <f t="shared" si="120"/>
        <v>1135543.3076119584</v>
      </c>
      <c r="V1410" s="9">
        <f t="shared" si="120"/>
        <v>1135543.3076119584</v>
      </c>
      <c r="W1410" s="3">
        <f t="shared" si="119"/>
        <v>5677716.5380597916</v>
      </c>
      <c r="X1410" s="3">
        <f t="shared" si="122"/>
        <v>13626519.691343503</v>
      </c>
      <c r="Y1410" s="3">
        <f>VLOOKUP(J1410,[1]BD!$J$2:$W$2575,14,FALSE)</f>
        <v>20884392.272402383</v>
      </c>
      <c r="Z1410" s="3">
        <f t="shared" si="123"/>
        <v>7257872.5810588803</v>
      </c>
      <c r="AA1410" s="17">
        <f>VLOOKUP(J1410,Budget!$J$2:$AB$2575,19,FALSE)</f>
        <v>9438238.400094118</v>
      </c>
      <c r="AB1410" s="17">
        <f>VLOOKUP(J1410,Budget!$J$2:$AB$2575,5,FALSE)</f>
        <v>1740423.4912665272</v>
      </c>
    </row>
    <row r="1411" spans="1:28" x14ac:dyDescent="0.2">
      <c r="A1411" t="s">
        <v>2128</v>
      </c>
      <c r="B1411" t="s">
        <v>2129</v>
      </c>
      <c r="C1411" t="s">
        <v>1418</v>
      </c>
      <c r="D1411" t="s">
        <v>1957</v>
      </c>
      <c r="E1411" t="s">
        <v>1712</v>
      </c>
      <c r="F1411" t="s">
        <v>1713</v>
      </c>
      <c r="G1411" t="s">
        <v>2033</v>
      </c>
      <c r="H1411" t="s">
        <v>2034</v>
      </c>
      <c r="I1411" t="s">
        <v>175</v>
      </c>
      <c r="J1411" t="s">
        <v>2171</v>
      </c>
      <c r="K1411" s="3">
        <v>239210.4415166887</v>
      </c>
      <c r="L1411" s="3">
        <v>103893.24727521396</v>
      </c>
      <c r="M1411" s="3">
        <v>286708.77589371335</v>
      </c>
      <c r="N1411" s="3">
        <v>575810.19293276011</v>
      </c>
      <c r="O1411" s="3">
        <v>301405.66440459405</v>
      </c>
      <c r="P1411" s="9">
        <f t="shared" si="121"/>
        <v>301405.66440459405</v>
      </c>
      <c r="Q1411" s="9">
        <f t="shared" si="120"/>
        <v>301405.66440459405</v>
      </c>
      <c r="R1411" s="9">
        <f t="shared" si="120"/>
        <v>301405.66440459405</v>
      </c>
      <c r="S1411" s="9">
        <f t="shared" si="120"/>
        <v>301405.66440459405</v>
      </c>
      <c r="T1411" s="9">
        <f t="shared" si="120"/>
        <v>301405.66440459405</v>
      </c>
      <c r="U1411" s="9">
        <f t="shared" si="120"/>
        <v>301405.66440459405</v>
      </c>
      <c r="V1411" s="9">
        <f t="shared" si="120"/>
        <v>301405.66440459405</v>
      </c>
      <c r="W1411" s="3">
        <f t="shared" ref="W1411:W1474" si="124">SUM(K1411:O1411)</f>
        <v>1507028.3220229703</v>
      </c>
      <c r="X1411" s="3">
        <f t="shared" si="122"/>
        <v>3616867.9728551279</v>
      </c>
      <c r="Y1411" s="3">
        <f>VLOOKUP(J1411,[1]BD!$J$2:$W$2575,14,FALSE)</f>
        <v>14779247.697323401</v>
      </c>
      <c r="Z1411" s="3">
        <f t="shared" si="123"/>
        <v>11162379.724468272</v>
      </c>
      <c r="AA1411" s="17">
        <f>VLOOKUP(J1411,Budget!$J$2:$AB$2575,19,FALSE)</f>
        <v>6555943.9153392371</v>
      </c>
      <c r="AB1411" s="17">
        <f>VLOOKUP(J1411,Budget!$J$2:$AB$2575,5,FALSE)</f>
        <v>1061742.2086826027</v>
      </c>
    </row>
    <row r="1412" spans="1:28" x14ac:dyDescent="0.2">
      <c r="A1412" t="s">
        <v>2128</v>
      </c>
      <c r="B1412" t="s">
        <v>2129</v>
      </c>
      <c r="C1412" t="s">
        <v>1418</v>
      </c>
      <c r="D1412" t="s">
        <v>1957</v>
      </c>
      <c r="E1412" t="s">
        <v>1712</v>
      </c>
      <c r="F1412" t="s">
        <v>1713</v>
      </c>
      <c r="G1412" t="s">
        <v>1988</v>
      </c>
      <c r="H1412" t="s">
        <v>1989</v>
      </c>
      <c r="I1412" t="s">
        <v>175</v>
      </c>
      <c r="J1412" t="s">
        <v>2172</v>
      </c>
      <c r="K1412" s="3">
        <v>129874.01494955046</v>
      </c>
      <c r="L1412" s="3">
        <v>51266.922666821905</v>
      </c>
      <c r="M1412" s="3">
        <v>83654.577294347298</v>
      </c>
      <c r="N1412" s="3">
        <v>87910.50803883656</v>
      </c>
      <c r="O1412" s="3">
        <v>88176.50573738906</v>
      </c>
      <c r="P1412" s="9">
        <f t="shared" si="121"/>
        <v>88176.50573738906</v>
      </c>
      <c r="Q1412" s="9">
        <f t="shared" si="120"/>
        <v>88176.50573738906</v>
      </c>
      <c r="R1412" s="9">
        <f t="shared" ref="Q1412:V1454" si="125">SUM($K1412:$O1412)/5</f>
        <v>88176.50573738906</v>
      </c>
      <c r="S1412" s="9">
        <f t="shared" si="125"/>
        <v>88176.50573738906</v>
      </c>
      <c r="T1412" s="9">
        <f t="shared" si="125"/>
        <v>88176.50573738906</v>
      </c>
      <c r="U1412" s="9">
        <f t="shared" si="125"/>
        <v>88176.50573738906</v>
      </c>
      <c r="V1412" s="9">
        <f t="shared" si="125"/>
        <v>88176.50573738906</v>
      </c>
      <c r="W1412" s="3">
        <f t="shared" si="124"/>
        <v>440882.52868694533</v>
      </c>
      <c r="X1412" s="3">
        <f t="shared" si="122"/>
        <v>1058118.0688486688</v>
      </c>
      <c r="Y1412" s="3">
        <f>VLOOKUP(J1412,[1]BD!$J$2:$W$2575,14,FALSE)</f>
        <v>1077972</v>
      </c>
      <c r="Z1412" s="3">
        <f t="shared" si="123"/>
        <v>19853.93115133117</v>
      </c>
      <c r="AA1412" s="17">
        <f>VLOOKUP(J1412,Budget!$J$2:$AB$2575,19,FALSE)</f>
        <v>449155</v>
      </c>
      <c r="AB1412" s="17">
        <f>VLOOKUP(J1412,Budget!$J$2:$AB$2575,5,FALSE)</f>
        <v>89831</v>
      </c>
    </row>
    <row r="1413" spans="1:28" x14ac:dyDescent="0.2">
      <c r="A1413" t="s">
        <v>2128</v>
      </c>
      <c r="B1413" t="s">
        <v>2129</v>
      </c>
      <c r="C1413" t="s">
        <v>1418</v>
      </c>
      <c r="D1413" t="s">
        <v>1957</v>
      </c>
      <c r="E1413" t="s">
        <v>1712</v>
      </c>
      <c r="F1413" t="s">
        <v>1713</v>
      </c>
      <c r="G1413" t="s">
        <v>2040</v>
      </c>
      <c r="H1413" t="s">
        <v>2041</v>
      </c>
      <c r="I1413" t="s">
        <v>175</v>
      </c>
      <c r="J1413" t="s">
        <v>2173</v>
      </c>
      <c r="K1413" s="3">
        <v>276636.89085823385</v>
      </c>
      <c r="L1413" s="3">
        <v>714555.40009495639</v>
      </c>
      <c r="M1413" s="3">
        <v>720503.91592738056</v>
      </c>
      <c r="N1413" s="3">
        <v>711095.05537429638</v>
      </c>
      <c r="O1413" s="3">
        <v>605697.81556371681</v>
      </c>
      <c r="P1413" s="9">
        <f t="shared" si="121"/>
        <v>605697.81556371681</v>
      </c>
      <c r="Q1413" s="9">
        <f t="shared" si="125"/>
        <v>605697.81556371681</v>
      </c>
      <c r="R1413" s="9">
        <f t="shared" si="125"/>
        <v>605697.81556371681</v>
      </c>
      <c r="S1413" s="9">
        <f t="shared" si="125"/>
        <v>605697.81556371681</v>
      </c>
      <c r="T1413" s="9">
        <f t="shared" si="125"/>
        <v>605697.81556371681</v>
      </c>
      <c r="U1413" s="9">
        <f t="shared" si="125"/>
        <v>605697.81556371681</v>
      </c>
      <c r="V1413" s="9">
        <f t="shared" si="125"/>
        <v>605697.81556371681</v>
      </c>
      <c r="W1413" s="3">
        <f t="shared" si="124"/>
        <v>3028489.0778185842</v>
      </c>
      <c r="X1413" s="3">
        <f t="shared" si="122"/>
        <v>7268373.7867646022</v>
      </c>
      <c r="Y1413" s="3">
        <f>VLOOKUP(J1413,[1]BD!$J$2:$W$2575,14,FALSE)</f>
        <v>6377873</v>
      </c>
      <c r="Z1413" s="3">
        <f t="shared" si="123"/>
        <v>-890500.78676460218</v>
      </c>
      <c r="AA1413" s="17">
        <f>VLOOKUP(J1413,Budget!$J$2:$AB$2575,19,FALSE)</f>
        <v>4126859</v>
      </c>
      <c r="AB1413" s="17">
        <f>VLOOKUP(J1413,Budget!$J$2:$AB$2575,5,FALSE)</f>
        <v>750338</v>
      </c>
    </row>
    <row r="1414" spans="1:28" x14ac:dyDescent="0.2">
      <c r="A1414" t="s">
        <v>2128</v>
      </c>
      <c r="B1414" t="s">
        <v>2129</v>
      </c>
      <c r="C1414" t="s">
        <v>1418</v>
      </c>
      <c r="D1414" t="s">
        <v>1957</v>
      </c>
      <c r="E1414" t="s">
        <v>1712</v>
      </c>
      <c r="F1414" t="s">
        <v>1713</v>
      </c>
      <c r="G1414" t="s">
        <v>2043</v>
      </c>
      <c r="H1414" t="s">
        <v>2044</v>
      </c>
      <c r="I1414" t="s">
        <v>175</v>
      </c>
      <c r="J1414" t="s">
        <v>2174</v>
      </c>
      <c r="K1414" s="3">
        <v>42039.642583368019</v>
      </c>
      <c r="L1414" s="3">
        <v>198475.12081829907</v>
      </c>
      <c r="M1414" s="3">
        <v>21295.796800974033</v>
      </c>
      <c r="N1414" s="3">
        <v>186135.92291828521</v>
      </c>
      <c r="O1414" s="3">
        <v>111986.62078023158</v>
      </c>
      <c r="P1414" s="9">
        <f t="shared" si="121"/>
        <v>111986.62078023158</v>
      </c>
      <c r="Q1414" s="9">
        <f t="shared" si="125"/>
        <v>111986.62078023158</v>
      </c>
      <c r="R1414" s="9">
        <f t="shared" si="125"/>
        <v>111986.62078023158</v>
      </c>
      <c r="S1414" s="9">
        <f t="shared" si="125"/>
        <v>111986.62078023158</v>
      </c>
      <c r="T1414" s="9">
        <f t="shared" si="125"/>
        <v>111986.62078023158</v>
      </c>
      <c r="U1414" s="9">
        <f t="shared" si="125"/>
        <v>111986.62078023158</v>
      </c>
      <c r="V1414" s="9">
        <f t="shared" si="125"/>
        <v>111986.62078023158</v>
      </c>
      <c r="W1414" s="3">
        <f t="shared" si="124"/>
        <v>559933.10390115785</v>
      </c>
      <c r="X1414" s="3">
        <f t="shared" si="122"/>
        <v>1343839.449362779</v>
      </c>
      <c r="Y1414" s="3">
        <f>VLOOKUP(J1414,[1]BD!$J$2:$W$2575,14,FALSE)</f>
        <v>1700138.0946819605</v>
      </c>
      <c r="Z1414" s="3">
        <f t="shared" si="123"/>
        <v>356298.64531918149</v>
      </c>
      <c r="AA1414" s="17">
        <f>VLOOKUP(J1414,Budget!$J$2:$AB$2575,19,FALSE)</f>
        <v>708390.8727841503</v>
      </c>
      <c r="AB1414" s="17">
        <f>VLOOKUP(J1414,Budget!$J$2:$AB$2575,5,FALSE)</f>
        <v>141678.17455683005</v>
      </c>
    </row>
    <row r="1415" spans="1:28" x14ac:dyDescent="0.2">
      <c r="A1415" t="s">
        <v>2128</v>
      </c>
      <c r="B1415" t="s">
        <v>2129</v>
      </c>
      <c r="C1415" t="s">
        <v>1418</v>
      </c>
      <c r="D1415" t="s">
        <v>1957</v>
      </c>
      <c r="E1415" t="s">
        <v>1712</v>
      </c>
      <c r="F1415" t="s">
        <v>1713</v>
      </c>
      <c r="G1415" t="s">
        <v>1991</v>
      </c>
      <c r="H1415" t="s">
        <v>1992</v>
      </c>
      <c r="I1415" t="s">
        <v>175</v>
      </c>
      <c r="J1415" t="s">
        <v>2175</v>
      </c>
      <c r="K1415" s="3">
        <v>235565.49226273817</v>
      </c>
      <c r="L1415" s="3">
        <v>14550.920331187634</v>
      </c>
      <c r="M1415" s="3">
        <v>162585.1319225833</v>
      </c>
      <c r="N1415" s="3">
        <v>348322.63831257576</v>
      </c>
      <c r="O1415" s="3">
        <v>190256.0457072712</v>
      </c>
      <c r="P1415" s="9">
        <f t="shared" si="121"/>
        <v>190256.0457072712</v>
      </c>
      <c r="Q1415" s="9">
        <f t="shared" si="125"/>
        <v>190256.0457072712</v>
      </c>
      <c r="R1415" s="9">
        <f t="shared" si="125"/>
        <v>190256.0457072712</v>
      </c>
      <c r="S1415" s="9">
        <f t="shared" si="125"/>
        <v>190256.0457072712</v>
      </c>
      <c r="T1415" s="9">
        <f t="shared" si="125"/>
        <v>190256.0457072712</v>
      </c>
      <c r="U1415" s="9">
        <f t="shared" si="125"/>
        <v>190256.0457072712</v>
      </c>
      <c r="V1415" s="9">
        <f t="shared" si="125"/>
        <v>190256.0457072712</v>
      </c>
      <c r="W1415" s="3">
        <f t="shared" si="124"/>
        <v>951280.22853635601</v>
      </c>
      <c r="X1415" s="3">
        <f t="shared" si="122"/>
        <v>2283072.5484872544</v>
      </c>
      <c r="Y1415" s="3">
        <f>VLOOKUP(J1415,[1]BD!$J$2:$W$2575,14,FALSE)</f>
        <v>2624417.3597102612</v>
      </c>
      <c r="Z1415" s="3">
        <f t="shared" si="123"/>
        <v>341344.81122300681</v>
      </c>
      <c r="AA1415" s="17">
        <f>VLOOKUP(J1415,Budget!$J$2:$AB$2575,19,FALSE)</f>
        <v>1445099.9914285713</v>
      </c>
      <c r="AB1415" s="17">
        <f>VLOOKUP(J1415,Budget!$J$2:$AB$2575,5,FALSE)</f>
        <v>257622.81518712273</v>
      </c>
    </row>
    <row r="1416" spans="1:28" x14ac:dyDescent="0.2">
      <c r="A1416" t="s">
        <v>2128</v>
      </c>
      <c r="B1416" t="s">
        <v>2129</v>
      </c>
      <c r="C1416" t="s">
        <v>1418</v>
      </c>
      <c r="D1416" t="s">
        <v>1957</v>
      </c>
      <c r="E1416" t="s">
        <v>1712</v>
      </c>
      <c r="F1416" t="s">
        <v>1713</v>
      </c>
      <c r="G1416" t="s">
        <v>1793</v>
      </c>
      <c r="H1416" t="s">
        <v>1794</v>
      </c>
      <c r="I1416" t="s">
        <v>179</v>
      </c>
      <c r="J1416" t="s">
        <v>2176</v>
      </c>
      <c r="K1416" s="3">
        <v>224300.47030856751</v>
      </c>
      <c r="L1416" s="3">
        <v>174985.29429419315</v>
      </c>
      <c r="M1416" s="3">
        <v>31059.294226209637</v>
      </c>
      <c r="N1416" s="3">
        <v>62289.584106430346</v>
      </c>
      <c r="O1416" s="3">
        <v>123158.66073385016</v>
      </c>
      <c r="P1416" s="9">
        <f t="shared" si="121"/>
        <v>123158.66073385016</v>
      </c>
      <c r="Q1416" s="9">
        <f t="shared" si="125"/>
        <v>123158.66073385016</v>
      </c>
      <c r="R1416" s="9">
        <f t="shared" si="125"/>
        <v>123158.66073385016</v>
      </c>
      <c r="S1416" s="9">
        <f t="shared" si="125"/>
        <v>123158.66073385016</v>
      </c>
      <c r="T1416" s="9">
        <f t="shared" si="125"/>
        <v>123158.66073385016</v>
      </c>
      <c r="U1416" s="9">
        <f t="shared" si="125"/>
        <v>123158.66073385016</v>
      </c>
      <c r="V1416" s="9">
        <f t="shared" si="125"/>
        <v>123158.66073385016</v>
      </c>
      <c r="W1416" s="3">
        <f t="shared" si="124"/>
        <v>615793.3036692508</v>
      </c>
      <c r="X1416" s="3">
        <f t="shared" si="122"/>
        <v>1477903.9288062023</v>
      </c>
      <c r="Y1416" s="3">
        <f>VLOOKUP(J1416,[1]BD!$J$2:$W$2575,14,FALSE)</f>
        <v>2590824.2226550761</v>
      </c>
      <c r="Z1416" s="3">
        <f t="shared" si="123"/>
        <v>1112920.2938488738</v>
      </c>
      <c r="AA1416" s="17">
        <f>VLOOKUP(J1416,Budget!$J$2:$AB$2575,19,FALSE)</f>
        <v>1079510.0927729483</v>
      </c>
      <c r="AB1416" s="17">
        <f>VLOOKUP(J1416,Budget!$J$2:$AB$2575,5,FALSE)</f>
        <v>215902.01855458968</v>
      </c>
    </row>
    <row r="1417" spans="1:28" x14ac:dyDescent="0.2">
      <c r="A1417" t="s">
        <v>2128</v>
      </c>
      <c r="B1417" t="s">
        <v>2129</v>
      </c>
      <c r="C1417" t="s">
        <v>1418</v>
      </c>
      <c r="D1417" t="s">
        <v>1957</v>
      </c>
      <c r="E1417" t="s">
        <v>1712</v>
      </c>
      <c r="F1417" t="s">
        <v>1713</v>
      </c>
      <c r="G1417" t="s">
        <v>2048</v>
      </c>
      <c r="H1417" t="s">
        <v>2049</v>
      </c>
      <c r="I1417" t="s">
        <v>179</v>
      </c>
      <c r="J1417" t="s">
        <v>2177</v>
      </c>
      <c r="K1417" s="3">
        <v>0</v>
      </c>
      <c r="L1417" s="3">
        <v>173.02870399063119</v>
      </c>
      <c r="M1417" s="3">
        <v>703.19711122867102</v>
      </c>
      <c r="N1417" s="3">
        <v>1317.8975742789253</v>
      </c>
      <c r="O1417" s="3">
        <v>548.53084737455686</v>
      </c>
      <c r="P1417" s="9">
        <f t="shared" si="121"/>
        <v>548.53084737455686</v>
      </c>
      <c r="Q1417" s="9">
        <f t="shared" si="125"/>
        <v>548.53084737455686</v>
      </c>
      <c r="R1417" s="9">
        <f t="shared" si="125"/>
        <v>548.53084737455686</v>
      </c>
      <c r="S1417" s="9">
        <f t="shared" si="125"/>
        <v>548.53084737455686</v>
      </c>
      <c r="T1417" s="9">
        <f t="shared" si="125"/>
        <v>548.53084737455686</v>
      </c>
      <c r="U1417" s="9">
        <f t="shared" si="125"/>
        <v>548.53084737455686</v>
      </c>
      <c r="V1417" s="9">
        <f t="shared" si="125"/>
        <v>548.53084737455686</v>
      </c>
      <c r="W1417" s="3">
        <f t="shared" si="124"/>
        <v>2742.6542368727842</v>
      </c>
      <c r="X1417" s="3">
        <f t="shared" si="122"/>
        <v>6582.3701684946836</v>
      </c>
      <c r="Y1417" s="3">
        <f>VLOOKUP(J1417,[1]BD!$J$2:$W$2575,14,FALSE)</f>
        <v>18729.830813943892</v>
      </c>
      <c r="Z1417" s="3">
        <f t="shared" si="123"/>
        <v>12147.46064544921</v>
      </c>
      <c r="AA1417" s="17">
        <f>VLOOKUP(J1417,Budget!$J$2:$AB$2575,19,FALSE)</f>
        <v>6810.8475687068703</v>
      </c>
      <c r="AB1417" s="17">
        <f>VLOOKUP(J1417,Budget!$J$2:$AB$2575,5,FALSE)</f>
        <v>1702.7118921767176</v>
      </c>
    </row>
    <row r="1418" spans="1:28" x14ac:dyDescent="0.2">
      <c r="A1418" t="s">
        <v>2128</v>
      </c>
      <c r="B1418" t="s">
        <v>2129</v>
      </c>
      <c r="C1418" t="s">
        <v>1418</v>
      </c>
      <c r="D1418" t="s">
        <v>1957</v>
      </c>
      <c r="E1418" t="s">
        <v>1712</v>
      </c>
      <c r="F1418" t="s">
        <v>1713</v>
      </c>
      <c r="G1418" t="s">
        <v>2051</v>
      </c>
      <c r="H1418" t="s">
        <v>2052</v>
      </c>
      <c r="I1418" t="s">
        <v>179</v>
      </c>
      <c r="J1418" t="s">
        <v>2178</v>
      </c>
      <c r="K1418" s="3">
        <v>0</v>
      </c>
      <c r="L1418" s="3">
        <v>12314.274948670882</v>
      </c>
      <c r="M1418" s="3">
        <v>0</v>
      </c>
      <c r="N1418" s="3">
        <v>6156.387511660474</v>
      </c>
      <c r="O1418" s="3">
        <v>4617.6656150828385</v>
      </c>
      <c r="P1418" s="9">
        <f t="shared" si="121"/>
        <v>4617.6656150828385</v>
      </c>
      <c r="Q1418" s="9">
        <f t="shared" si="125"/>
        <v>4617.6656150828385</v>
      </c>
      <c r="R1418" s="9">
        <f t="shared" si="125"/>
        <v>4617.6656150828385</v>
      </c>
      <c r="S1418" s="9">
        <f t="shared" si="125"/>
        <v>4617.6656150828385</v>
      </c>
      <c r="T1418" s="9">
        <f t="shared" si="125"/>
        <v>4617.6656150828385</v>
      </c>
      <c r="U1418" s="9">
        <f t="shared" si="125"/>
        <v>4617.6656150828385</v>
      </c>
      <c r="V1418" s="9">
        <f t="shared" si="125"/>
        <v>4617.6656150828385</v>
      </c>
      <c r="W1418" s="3">
        <f t="shared" si="124"/>
        <v>23088.328075414192</v>
      </c>
      <c r="X1418" s="3">
        <f t="shared" si="122"/>
        <v>55411.987380994047</v>
      </c>
      <c r="Y1418" s="3">
        <f>VLOOKUP(J1418,[1]BD!$J$2:$W$2575,14,FALSE)</f>
        <v>341000</v>
      </c>
      <c r="Z1418" s="3">
        <f t="shared" si="123"/>
        <v>285588.01261900598</v>
      </c>
      <c r="AA1418" s="17">
        <f>VLOOKUP(J1418,Budget!$J$2:$AB$2575,19,FALSE)</f>
        <v>136400</v>
      </c>
      <c r="AB1418" s="17">
        <f>VLOOKUP(J1418,Budget!$J$2:$AB$2575,5,FALSE)</f>
        <v>68200</v>
      </c>
    </row>
    <row r="1419" spans="1:28" x14ac:dyDescent="0.2">
      <c r="A1419" t="s">
        <v>2128</v>
      </c>
      <c r="B1419" t="s">
        <v>2129</v>
      </c>
      <c r="C1419" t="s">
        <v>1418</v>
      </c>
      <c r="D1419" t="s">
        <v>1957</v>
      </c>
      <c r="E1419" t="s">
        <v>1712</v>
      </c>
      <c r="F1419" t="s">
        <v>1713</v>
      </c>
      <c r="G1419" t="s">
        <v>2004</v>
      </c>
      <c r="H1419" t="s">
        <v>2005</v>
      </c>
      <c r="I1419" t="s">
        <v>1868</v>
      </c>
      <c r="J1419" t="s">
        <v>2179</v>
      </c>
      <c r="K1419" s="3">
        <v>982083.55630131904</v>
      </c>
      <c r="L1419" s="3">
        <v>558365.79801017453</v>
      </c>
      <c r="M1419" s="3">
        <v>921932.01030935242</v>
      </c>
      <c r="N1419" s="3">
        <v>2758412.0177762974</v>
      </c>
      <c r="O1419" s="3">
        <v>1305198.3455992858</v>
      </c>
      <c r="P1419" s="9">
        <f t="shared" si="121"/>
        <v>1305198.3455992858</v>
      </c>
      <c r="Q1419" s="9">
        <f t="shared" si="125"/>
        <v>1305198.3455992858</v>
      </c>
      <c r="R1419" s="9">
        <f t="shared" si="125"/>
        <v>1305198.3455992858</v>
      </c>
      <c r="S1419" s="9">
        <f t="shared" si="125"/>
        <v>1305198.3455992858</v>
      </c>
      <c r="T1419" s="9">
        <f t="shared" si="125"/>
        <v>1305198.3455992858</v>
      </c>
      <c r="U1419" s="9">
        <f t="shared" si="125"/>
        <v>1305198.3455992858</v>
      </c>
      <c r="V1419" s="9">
        <f t="shared" si="125"/>
        <v>1305198.3455992858</v>
      </c>
      <c r="W1419" s="3">
        <f t="shared" si="124"/>
        <v>6525991.7279964294</v>
      </c>
      <c r="X1419" s="3">
        <f t="shared" si="122"/>
        <v>15662380.147191433</v>
      </c>
      <c r="Y1419" s="3">
        <f>VLOOKUP(J1419,[1]BD!$J$2:$W$2575,14,FALSE)</f>
        <v>19541472.205207381</v>
      </c>
      <c r="Z1419" s="3">
        <f t="shared" si="123"/>
        <v>3879092.0580159482</v>
      </c>
      <c r="AA1419" s="17">
        <f>VLOOKUP(J1419,Budget!$J$2:$AB$2575,19,FALSE)</f>
        <v>7284922.2792512923</v>
      </c>
      <c r="AB1419" s="17">
        <f>VLOOKUP(J1419,Budget!$J$2:$AB$2575,5,FALSE)</f>
        <v>1559042.2683745075</v>
      </c>
    </row>
    <row r="1420" spans="1:28" x14ac:dyDescent="0.2">
      <c r="A1420" t="s">
        <v>2128</v>
      </c>
      <c r="B1420" t="s">
        <v>2129</v>
      </c>
      <c r="C1420" t="s">
        <v>1418</v>
      </c>
      <c r="D1420" t="s">
        <v>1957</v>
      </c>
      <c r="E1420" t="s">
        <v>1712</v>
      </c>
      <c r="F1420" t="s">
        <v>1713</v>
      </c>
      <c r="G1420" t="s">
        <v>2061</v>
      </c>
      <c r="H1420" t="s">
        <v>2062</v>
      </c>
      <c r="I1420" t="s">
        <v>1868</v>
      </c>
      <c r="J1420" t="s">
        <v>2180</v>
      </c>
      <c r="K1420" s="3">
        <v>91280.688477918244</v>
      </c>
      <c r="L1420" s="3">
        <v>182080.21367943025</v>
      </c>
      <c r="M1420" s="3">
        <v>154547.05417882482</v>
      </c>
      <c r="N1420" s="3">
        <v>81626.424210122888</v>
      </c>
      <c r="O1420" s="3">
        <v>127383.59513657405</v>
      </c>
      <c r="P1420" s="9">
        <f t="shared" si="121"/>
        <v>127383.59513657405</v>
      </c>
      <c r="Q1420" s="9">
        <f t="shared" si="125"/>
        <v>127383.59513657405</v>
      </c>
      <c r="R1420" s="9">
        <f t="shared" si="125"/>
        <v>127383.59513657405</v>
      </c>
      <c r="S1420" s="9">
        <f t="shared" si="125"/>
        <v>127383.59513657405</v>
      </c>
      <c r="T1420" s="9">
        <f t="shared" si="125"/>
        <v>127383.59513657405</v>
      </c>
      <c r="U1420" s="9">
        <f t="shared" si="125"/>
        <v>127383.59513657405</v>
      </c>
      <c r="V1420" s="9">
        <f t="shared" si="125"/>
        <v>127383.59513657405</v>
      </c>
      <c r="W1420" s="3">
        <f t="shared" si="124"/>
        <v>636917.97568287025</v>
      </c>
      <c r="X1420" s="3">
        <f t="shared" si="122"/>
        <v>1528603.1416388883</v>
      </c>
      <c r="Y1420" s="3">
        <f>VLOOKUP(J1420,[1]BD!$J$2:$W$2575,14,FALSE)</f>
        <v>1892853.458904363</v>
      </c>
      <c r="Z1420" s="3">
        <f t="shared" si="123"/>
        <v>364250.3172654747</v>
      </c>
      <c r="AA1420" s="17">
        <f>VLOOKUP(J1420,Budget!$J$2:$AB$2575,19,FALSE)</f>
        <v>788688.94121015118</v>
      </c>
      <c r="AB1420" s="17">
        <f>VLOOKUP(J1420,Budget!$J$2:$AB$2575,5,FALSE)</f>
        <v>157737.78824203025</v>
      </c>
    </row>
    <row r="1421" spans="1:28" x14ac:dyDescent="0.2">
      <c r="A1421" t="s">
        <v>2128</v>
      </c>
      <c r="B1421" t="s">
        <v>2129</v>
      </c>
      <c r="C1421" t="s">
        <v>1418</v>
      </c>
      <c r="D1421" t="s">
        <v>1957</v>
      </c>
      <c r="E1421" t="s">
        <v>1716</v>
      </c>
      <c r="F1421" t="s">
        <v>1717</v>
      </c>
      <c r="G1421" t="s">
        <v>2027</v>
      </c>
      <c r="H1421" t="s">
        <v>2028</v>
      </c>
      <c r="I1421" t="s">
        <v>175</v>
      </c>
      <c r="J1421" t="s">
        <v>2181</v>
      </c>
      <c r="K1421" s="3">
        <v>18355.494858150505</v>
      </c>
      <c r="L1421" s="3">
        <v>110475.86134140335</v>
      </c>
      <c r="M1421" s="3">
        <v>84652.101699084727</v>
      </c>
      <c r="N1421" s="3">
        <v>73831.420814042693</v>
      </c>
      <c r="O1421" s="3">
        <v>71828.71967817031</v>
      </c>
      <c r="P1421" s="9">
        <f t="shared" si="121"/>
        <v>71828.71967817031</v>
      </c>
      <c r="Q1421" s="9">
        <f t="shared" si="125"/>
        <v>71828.71967817031</v>
      </c>
      <c r="R1421" s="9">
        <f t="shared" si="125"/>
        <v>71828.71967817031</v>
      </c>
      <c r="S1421" s="9">
        <f t="shared" si="125"/>
        <v>71828.71967817031</v>
      </c>
      <c r="T1421" s="9">
        <f t="shared" si="125"/>
        <v>71828.71967817031</v>
      </c>
      <c r="U1421" s="9">
        <f t="shared" si="125"/>
        <v>71828.71967817031</v>
      </c>
      <c r="V1421" s="9">
        <f t="shared" si="125"/>
        <v>71828.71967817031</v>
      </c>
      <c r="W1421" s="3">
        <f t="shared" si="124"/>
        <v>359143.59839085152</v>
      </c>
      <c r="X1421" s="3">
        <f t="shared" si="122"/>
        <v>861944.63613804348</v>
      </c>
      <c r="Y1421" s="3">
        <f>VLOOKUP(J1421,[1]BD!$J$2:$W$2575,14,FALSE)</f>
        <v>888086.92152917502</v>
      </c>
      <c r="Z1421" s="3">
        <f t="shared" si="123"/>
        <v>26142.285391131532</v>
      </c>
      <c r="AA1421" s="17">
        <f>VLOOKUP(J1421,Budget!$J$2:$AB$2575,19,FALSE)</f>
        <v>370036.21730382292</v>
      </c>
      <c r="AB1421" s="17">
        <f>VLOOKUP(J1421,Budget!$J$2:$AB$2575,5,FALSE)</f>
        <v>74007.243460764585</v>
      </c>
    </row>
    <row r="1422" spans="1:28" x14ac:dyDescent="0.2">
      <c r="A1422" t="s">
        <v>2128</v>
      </c>
      <c r="B1422" t="s">
        <v>2129</v>
      </c>
      <c r="C1422" t="s">
        <v>1418</v>
      </c>
      <c r="D1422" t="s">
        <v>1957</v>
      </c>
      <c r="E1422" t="s">
        <v>1716</v>
      </c>
      <c r="F1422" t="s">
        <v>1717</v>
      </c>
      <c r="G1422" t="s">
        <v>2030</v>
      </c>
      <c r="H1422" t="s">
        <v>2031</v>
      </c>
      <c r="I1422" t="s">
        <v>175</v>
      </c>
      <c r="J1422" t="s">
        <v>2182</v>
      </c>
      <c r="K1422" s="3">
        <v>7960.3056049314328</v>
      </c>
      <c r="L1422" s="3">
        <v>1899.3594280595887</v>
      </c>
      <c r="M1422" s="3">
        <v>13882.930945710154</v>
      </c>
      <c r="N1422" s="3">
        <v>5470.5239072167997</v>
      </c>
      <c r="O1422" s="3">
        <v>7303.2799714794937</v>
      </c>
      <c r="P1422" s="9">
        <f t="shared" si="121"/>
        <v>7303.2799714794937</v>
      </c>
      <c r="Q1422" s="9">
        <f t="shared" si="125"/>
        <v>7303.2799714794937</v>
      </c>
      <c r="R1422" s="9">
        <f t="shared" si="125"/>
        <v>7303.2799714794937</v>
      </c>
      <c r="S1422" s="9">
        <f t="shared" si="125"/>
        <v>7303.2799714794937</v>
      </c>
      <c r="T1422" s="9">
        <f t="shared" si="125"/>
        <v>7303.2799714794937</v>
      </c>
      <c r="U1422" s="9">
        <f t="shared" si="125"/>
        <v>7303.2799714794937</v>
      </c>
      <c r="V1422" s="9">
        <f t="shared" si="125"/>
        <v>7303.2799714794937</v>
      </c>
      <c r="W1422" s="3">
        <f t="shared" si="124"/>
        <v>36516.399857397468</v>
      </c>
      <c r="X1422" s="3">
        <f t="shared" si="122"/>
        <v>87639.359657753943</v>
      </c>
      <c r="Y1422" s="3">
        <f>VLOOKUP(J1422,[1]BD!$J$2:$W$2575,14,FALSE)</f>
        <v>222021.73038229375</v>
      </c>
      <c r="Z1422" s="3">
        <f t="shared" si="123"/>
        <v>134382.3707245398</v>
      </c>
      <c r="AA1422" s="17">
        <f>VLOOKUP(J1422,Budget!$J$2:$AB$2575,19,FALSE)</f>
        <v>92509.054325955731</v>
      </c>
      <c r="AB1422" s="17">
        <f>VLOOKUP(J1422,Budget!$J$2:$AB$2575,5,FALSE)</f>
        <v>18501.810865191146</v>
      </c>
    </row>
    <row r="1423" spans="1:28" x14ac:dyDescent="0.2">
      <c r="A1423" t="s">
        <v>2128</v>
      </c>
      <c r="B1423" t="s">
        <v>2129</v>
      </c>
      <c r="C1423" t="s">
        <v>1418</v>
      </c>
      <c r="D1423" t="s">
        <v>1957</v>
      </c>
      <c r="E1423" t="s">
        <v>1716</v>
      </c>
      <c r="F1423" t="s">
        <v>1717</v>
      </c>
      <c r="G1423" t="s">
        <v>2033</v>
      </c>
      <c r="H1423" t="s">
        <v>2034</v>
      </c>
      <c r="I1423" t="s">
        <v>175</v>
      </c>
      <c r="J1423" t="s">
        <v>2183</v>
      </c>
      <c r="K1423" s="3">
        <v>0</v>
      </c>
      <c r="L1423" s="3">
        <v>207103.60319426283</v>
      </c>
      <c r="M1423" s="3">
        <v>35266.040115363554</v>
      </c>
      <c r="N1423" s="3">
        <v>561303.53909764579</v>
      </c>
      <c r="O1423" s="3">
        <v>200918.29560181804</v>
      </c>
      <c r="P1423" s="9">
        <f t="shared" si="121"/>
        <v>200918.29560181804</v>
      </c>
      <c r="Q1423" s="9">
        <f t="shared" si="125"/>
        <v>200918.29560181804</v>
      </c>
      <c r="R1423" s="9">
        <f t="shared" si="125"/>
        <v>200918.29560181804</v>
      </c>
      <c r="S1423" s="9">
        <f t="shared" si="125"/>
        <v>200918.29560181804</v>
      </c>
      <c r="T1423" s="9">
        <f t="shared" si="125"/>
        <v>200918.29560181804</v>
      </c>
      <c r="U1423" s="9">
        <f t="shared" si="125"/>
        <v>200918.29560181804</v>
      </c>
      <c r="V1423" s="9">
        <f t="shared" si="125"/>
        <v>200918.29560181804</v>
      </c>
      <c r="W1423" s="3">
        <f t="shared" si="124"/>
        <v>1004591.4780090902</v>
      </c>
      <c r="X1423" s="3">
        <f t="shared" si="122"/>
        <v>2411019.5472218166</v>
      </c>
      <c r="Y1423" s="3">
        <f>VLOOKUP(J1423,[1]BD!$J$2:$W$2575,14,FALSE)</f>
        <v>1759440</v>
      </c>
      <c r="Z1423" s="3">
        <f t="shared" si="123"/>
        <v>-651579.54722181661</v>
      </c>
      <c r="AA1423" s="17">
        <f>VLOOKUP(J1423,Budget!$J$2:$AB$2575,19,FALSE)</f>
        <v>1389363</v>
      </c>
      <c r="AB1423" s="17">
        <f>VLOOKUP(J1423,Budget!$J$2:$AB$2575,5,FALSE)</f>
        <v>510478</v>
      </c>
    </row>
    <row r="1424" spans="1:28" x14ac:dyDescent="0.2">
      <c r="A1424" t="s">
        <v>2128</v>
      </c>
      <c r="B1424" t="s">
        <v>2129</v>
      </c>
      <c r="C1424" t="s">
        <v>1418</v>
      </c>
      <c r="D1424" t="s">
        <v>1957</v>
      </c>
      <c r="E1424" t="s">
        <v>1716</v>
      </c>
      <c r="F1424" t="s">
        <v>1717</v>
      </c>
      <c r="G1424" t="s">
        <v>1988</v>
      </c>
      <c r="H1424" t="s">
        <v>1989</v>
      </c>
      <c r="I1424" t="s">
        <v>175</v>
      </c>
      <c r="J1424" t="s">
        <v>2184</v>
      </c>
      <c r="K1424" s="3">
        <v>20218.348162585218</v>
      </c>
      <c r="L1424" s="3">
        <v>8623.8738366446596</v>
      </c>
      <c r="M1424" s="3">
        <v>7550.5903856837876</v>
      </c>
      <c r="N1424" s="3">
        <v>6106.9570980703993</v>
      </c>
      <c r="O1424" s="3">
        <v>10624.942370746017</v>
      </c>
      <c r="P1424" s="9">
        <f t="shared" si="121"/>
        <v>10624.942370746017</v>
      </c>
      <c r="Q1424" s="9">
        <f t="shared" si="125"/>
        <v>10624.942370746017</v>
      </c>
      <c r="R1424" s="9">
        <f t="shared" si="125"/>
        <v>10624.942370746017</v>
      </c>
      <c r="S1424" s="9">
        <f t="shared" si="125"/>
        <v>10624.942370746017</v>
      </c>
      <c r="T1424" s="9">
        <f t="shared" si="125"/>
        <v>10624.942370746017</v>
      </c>
      <c r="U1424" s="9">
        <f t="shared" si="125"/>
        <v>10624.942370746017</v>
      </c>
      <c r="V1424" s="9">
        <f t="shared" si="125"/>
        <v>10624.942370746017</v>
      </c>
      <c r="W1424" s="3">
        <f t="shared" si="124"/>
        <v>53124.711853730085</v>
      </c>
      <c r="X1424" s="3">
        <f t="shared" si="122"/>
        <v>127499.30844895223</v>
      </c>
      <c r="Y1424" s="3">
        <f>VLOOKUP(J1424,[1]BD!$J$2:$W$2575,14,FALSE)</f>
        <v>117694.76372924649</v>
      </c>
      <c r="Z1424" s="3">
        <f t="shared" si="123"/>
        <v>-9804.5447197057365</v>
      </c>
      <c r="AA1424" s="17">
        <f>VLOOKUP(J1424,Budget!$J$2:$AB$2575,19,FALSE)</f>
        <v>52884.418901660283</v>
      </c>
      <c r="AB1424" s="17">
        <f>VLOOKUP(J1424,Budget!$J$2:$AB$2575,5,FALSE)</f>
        <v>7103.4482758620688</v>
      </c>
    </row>
    <row r="1425" spans="1:28" x14ac:dyDescent="0.2">
      <c r="A1425" t="s">
        <v>2128</v>
      </c>
      <c r="B1425" t="s">
        <v>2129</v>
      </c>
      <c r="C1425" t="s">
        <v>1418</v>
      </c>
      <c r="D1425" t="s">
        <v>1957</v>
      </c>
      <c r="E1425" t="s">
        <v>1716</v>
      </c>
      <c r="F1425" t="s">
        <v>1717</v>
      </c>
      <c r="G1425" t="s">
        <v>2043</v>
      </c>
      <c r="H1425" t="s">
        <v>2044</v>
      </c>
      <c r="I1425" t="s">
        <v>175</v>
      </c>
      <c r="J1425" t="s">
        <v>2185</v>
      </c>
      <c r="K1425" s="3">
        <v>9156.0387935955696</v>
      </c>
      <c r="L1425" s="3">
        <v>17779.065132053685</v>
      </c>
      <c r="M1425" s="3">
        <v>15621.70835689777</v>
      </c>
      <c r="N1425" s="3">
        <v>12254.492386247452</v>
      </c>
      <c r="O1425" s="3">
        <v>13702.82616719862</v>
      </c>
      <c r="P1425" s="9">
        <f t="shared" si="121"/>
        <v>13702.82616719862</v>
      </c>
      <c r="Q1425" s="9">
        <f t="shared" si="125"/>
        <v>13702.82616719862</v>
      </c>
      <c r="R1425" s="9">
        <f t="shared" si="125"/>
        <v>13702.82616719862</v>
      </c>
      <c r="S1425" s="9">
        <f t="shared" si="125"/>
        <v>13702.82616719862</v>
      </c>
      <c r="T1425" s="9">
        <f t="shared" si="125"/>
        <v>13702.82616719862</v>
      </c>
      <c r="U1425" s="9">
        <f t="shared" si="125"/>
        <v>13702.82616719862</v>
      </c>
      <c r="V1425" s="9">
        <f t="shared" si="125"/>
        <v>13702.82616719862</v>
      </c>
      <c r="W1425" s="3">
        <f t="shared" si="124"/>
        <v>68514.130835993099</v>
      </c>
      <c r="X1425" s="3">
        <f t="shared" si="122"/>
        <v>164433.91400638348</v>
      </c>
      <c r="Y1425" s="3">
        <f>VLOOKUP(J1425,[1]BD!$J$2:$W$2575,14,FALSE)</f>
        <v>188904.23274244001</v>
      </c>
      <c r="Z1425" s="3">
        <f t="shared" si="123"/>
        <v>24470.318736056535</v>
      </c>
      <c r="AA1425" s="17">
        <f>VLOOKUP(J1425,Budget!$J$2:$AB$2575,19,FALSE)</f>
        <v>78710.096976016677</v>
      </c>
      <c r="AB1425" s="17">
        <f>VLOOKUP(J1425,Budget!$J$2:$AB$2575,5,FALSE)</f>
        <v>15742.019395203335</v>
      </c>
    </row>
    <row r="1426" spans="1:28" x14ac:dyDescent="0.2">
      <c r="A1426" t="s">
        <v>2128</v>
      </c>
      <c r="B1426" t="s">
        <v>2129</v>
      </c>
      <c r="C1426" t="s">
        <v>1418</v>
      </c>
      <c r="D1426" t="s">
        <v>1957</v>
      </c>
      <c r="E1426" t="s">
        <v>1716</v>
      </c>
      <c r="F1426" t="s">
        <v>1717</v>
      </c>
      <c r="G1426" t="s">
        <v>1991</v>
      </c>
      <c r="H1426" t="s">
        <v>1992</v>
      </c>
      <c r="I1426" t="s">
        <v>175</v>
      </c>
      <c r="J1426" t="s">
        <v>2186</v>
      </c>
      <c r="K1426" s="3">
        <v>6136.4593752261162</v>
      </c>
      <c r="L1426" s="3">
        <v>36441.616567742989</v>
      </c>
      <c r="M1426" s="3">
        <v>26389.853974771482</v>
      </c>
      <c r="N1426" s="3">
        <v>96764.575826902539</v>
      </c>
      <c r="O1426" s="3">
        <v>41433.126436160775</v>
      </c>
      <c r="P1426" s="9">
        <f t="shared" si="121"/>
        <v>41433.126436160775</v>
      </c>
      <c r="Q1426" s="9">
        <f t="shared" si="125"/>
        <v>41433.126436160775</v>
      </c>
      <c r="R1426" s="9">
        <f t="shared" si="125"/>
        <v>41433.126436160775</v>
      </c>
      <c r="S1426" s="9">
        <f t="shared" si="125"/>
        <v>41433.126436160775</v>
      </c>
      <c r="T1426" s="9">
        <f t="shared" si="125"/>
        <v>41433.126436160775</v>
      </c>
      <c r="U1426" s="9">
        <f t="shared" si="125"/>
        <v>41433.126436160775</v>
      </c>
      <c r="V1426" s="9">
        <f t="shared" si="125"/>
        <v>41433.126436160775</v>
      </c>
      <c r="W1426" s="3">
        <f t="shared" si="124"/>
        <v>207165.63218080386</v>
      </c>
      <c r="X1426" s="3">
        <f t="shared" si="122"/>
        <v>497197.51723392919</v>
      </c>
      <c r="Y1426" s="3">
        <f>VLOOKUP(J1426,[1]BD!$J$2:$W$2575,14,FALSE)</f>
        <v>496834.81641851104</v>
      </c>
      <c r="Z1426" s="3">
        <f t="shared" si="123"/>
        <v>-362.70081541815307</v>
      </c>
      <c r="AA1426" s="17">
        <f>VLOOKUP(J1426,Budget!$J$2:$AB$2575,19,FALSE)</f>
        <v>287908.87303822936</v>
      </c>
      <c r="AB1426" s="17">
        <f>VLOOKUP(J1426,Budget!$J$2:$AB$2575,5,FALSE)</f>
        <v>99184.591509054328</v>
      </c>
    </row>
    <row r="1427" spans="1:28" x14ac:dyDescent="0.2">
      <c r="A1427" t="s">
        <v>2128</v>
      </c>
      <c r="B1427" t="s">
        <v>2129</v>
      </c>
      <c r="C1427" t="s">
        <v>1418</v>
      </c>
      <c r="D1427" t="s">
        <v>1957</v>
      </c>
      <c r="E1427" t="s">
        <v>1716</v>
      </c>
      <c r="F1427" t="s">
        <v>1717</v>
      </c>
      <c r="G1427" t="s">
        <v>1793</v>
      </c>
      <c r="H1427" t="s">
        <v>1794</v>
      </c>
      <c r="I1427" t="s">
        <v>179</v>
      </c>
      <c r="J1427" t="s">
        <v>2187</v>
      </c>
      <c r="K1427" s="3">
        <v>27656.177151641732</v>
      </c>
      <c r="L1427" s="3">
        <v>7196.711639000041</v>
      </c>
      <c r="M1427" s="3">
        <v>35934.531790443616</v>
      </c>
      <c r="N1427" s="3">
        <v>41956.81287703399</v>
      </c>
      <c r="O1427" s="3">
        <v>28186.058364529847</v>
      </c>
      <c r="P1427" s="9">
        <f t="shared" si="121"/>
        <v>28186.05836452985</v>
      </c>
      <c r="Q1427" s="9">
        <f t="shared" si="125"/>
        <v>28186.05836452985</v>
      </c>
      <c r="R1427" s="9">
        <f t="shared" si="125"/>
        <v>28186.05836452985</v>
      </c>
      <c r="S1427" s="9">
        <f t="shared" si="125"/>
        <v>28186.05836452985</v>
      </c>
      <c r="T1427" s="9">
        <f t="shared" si="125"/>
        <v>28186.05836452985</v>
      </c>
      <c r="U1427" s="9">
        <f t="shared" si="125"/>
        <v>28186.05836452985</v>
      </c>
      <c r="V1427" s="9">
        <f t="shared" si="125"/>
        <v>28186.05836452985</v>
      </c>
      <c r="W1427" s="3">
        <f t="shared" si="124"/>
        <v>140930.29182264925</v>
      </c>
      <c r="X1427" s="3">
        <f t="shared" si="122"/>
        <v>338232.70037435828</v>
      </c>
      <c r="Y1427" s="3">
        <f>VLOOKUP(J1427,[1]BD!$J$2:$W$2575,14,FALSE)</f>
        <v>315938.39273606287</v>
      </c>
      <c r="Z1427" s="3">
        <f t="shared" si="123"/>
        <v>-22294.307638295402</v>
      </c>
      <c r="AA1427" s="17">
        <f>VLOOKUP(J1427,Budget!$J$2:$AB$2575,19,FALSE)</f>
        <v>130581.74051285053</v>
      </c>
      <c r="AB1427" s="17">
        <f>VLOOKUP(J1427,Budget!$J$2:$AB$2575,5,FALSE)</f>
        <v>25943.392154870966</v>
      </c>
    </row>
    <row r="1428" spans="1:28" x14ac:dyDescent="0.2">
      <c r="A1428" t="s">
        <v>2128</v>
      </c>
      <c r="B1428" t="s">
        <v>2129</v>
      </c>
      <c r="C1428" t="s">
        <v>1418</v>
      </c>
      <c r="D1428" t="s">
        <v>1957</v>
      </c>
      <c r="E1428" t="s">
        <v>1716</v>
      </c>
      <c r="F1428" t="s">
        <v>1717</v>
      </c>
      <c r="G1428" t="s">
        <v>2048</v>
      </c>
      <c r="H1428" t="s">
        <v>2049</v>
      </c>
      <c r="I1428" t="s">
        <v>179</v>
      </c>
      <c r="J1428" t="s">
        <v>2188</v>
      </c>
      <c r="K1428" s="3">
        <v>0</v>
      </c>
      <c r="L1428" s="3">
        <v>20.145964881617278</v>
      </c>
      <c r="M1428" s="3">
        <v>26.763287886090779</v>
      </c>
      <c r="N1428" s="3">
        <v>73.006978625022583</v>
      </c>
      <c r="O1428" s="3">
        <v>29.979057848182659</v>
      </c>
      <c r="P1428" s="9">
        <f t="shared" si="121"/>
        <v>29.979057848182656</v>
      </c>
      <c r="Q1428" s="9">
        <f t="shared" si="125"/>
        <v>29.979057848182656</v>
      </c>
      <c r="R1428" s="9">
        <f t="shared" si="125"/>
        <v>29.979057848182656</v>
      </c>
      <c r="S1428" s="9">
        <f t="shared" si="125"/>
        <v>29.979057848182656</v>
      </c>
      <c r="T1428" s="9">
        <f t="shared" si="125"/>
        <v>29.979057848182656</v>
      </c>
      <c r="U1428" s="9">
        <f t="shared" si="125"/>
        <v>29.979057848182656</v>
      </c>
      <c r="V1428" s="9">
        <f t="shared" si="125"/>
        <v>29.979057848182656</v>
      </c>
      <c r="W1428" s="3">
        <f t="shared" si="124"/>
        <v>149.89528924091329</v>
      </c>
      <c r="X1428" s="3">
        <f t="shared" si="122"/>
        <v>359.7486941781919</v>
      </c>
      <c r="Y1428" s="3">
        <f>VLOOKUP(J1428,[1]BD!$J$2:$W$2575,14,FALSE)</f>
        <v>1296.4474208070887</v>
      </c>
      <c r="Z1428" s="3">
        <f t="shared" si="123"/>
        <v>936.69872662889679</v>
      </c>
      <c r="AA1428" s="17">
        <f>VLOOKUP(J1428,Budget!$J$2:$AB$2575,19,FALSE)</f>
        <v>471.43542574803229</v>
      </c>
      <c r="AB1428" s="17">
        <f>VLOOKUP(J1428,Budget!$J$2:$AB$2575,5,FALSE)</f>
        <v>117.85885643700807</v>
      </c>
    </row>
    <row r="1429" spans="1:28" x14ac:dyDescent="0.2">
      <c r="A1429" t="s">
        <v>2128</v>
      </c>
      <c r="B1429" t="s">
        <v>2129</v>
      </c>
      <c r="C1429" t="s">
        <v>1418</v>
      </c>
      <c r="D1429" t="s">
        <v>1957</v>
      </c>
      <c r="E1429" t="s">
        <v>1716</v>
      </c>
      <c r="F1429" t="s">
        <v>1717</v>
      </c>
      <c r="G1429" t="s">
        <v>2051</v>
      </c>
      <c r="H1429" t="s">
        <v>2052</v>
      </c>
      <c r="I1429" t="s">
        <v>179</v>
      </c>
      <c r="J1429" t="s">
        <v>2189</v>
      </c>
      <c r="K1429" s="3">
        <v>0</v>
      </c>
      <c r="L1429" s="3">
        <v>0</v>
      </c>
      <c r="M1429" s="3">
        <v>0</v>
      </c>
      <c r="N1429" s="3">
        <v>18846.412460383188</v>
      </c>
      <c r="O1429" s="3">
        <v>4711.603115095797</v>
      </c>
      <c r="P1429" s="9">
        <f t="shared" si="121"/>
        <v>4711.603115095797</v>
      </c>
      <c r="Q1429" s="9">
        <f t="shared" si="125"/>
        <v>4711.603115095797</v>
      </c>
      <c r="R1429" s="9">
        <f t="shared" si="125"/>
        <v>4711.603115095797</v>
      </c>
      <c r="S1429" s="9">
        <f t="shared" si="125"/>
        <v>4711.603115095797</v>
      </c>
      <c r="T1429" s="9">
        <f t="shared" si="125"/>
        <v>4711.603115095797</v>
      </c>
      <c r="U1429" s="9">
        <f t="shared" si="125"/>
        <v>4711.603115095797</v>
      </c>
      <c r="V1429" s="9">
        <f t="shared" si="125"/>
        <v>4711.603115095797</v>
      </c>
      <c r="W1429" s="3">
        <f t="shared" si="124"/>
        <v>23558.015575478985</v>
      </c>
      <c r="X1429" s="3">
        <f t="shared" si="122"/>
        <v>56539.237381149578</v>
      </c>
      <c r="Y1429" s="3">
        <f>VLOOKUP(J1429,[1]BD!$J$2:$W$2575,14,FALSE)</f>
        <v>127600.00000000001</v>
      </c>
      <c r="Z1429" s="3">
        <f t="shared" si="123"/>
        <v>71060.762618850436</v>
      </c>
      <c r="AA1429" s="17">
        <f>VLOOKUP(J1429,Budget!$J$2:$AB$2575,19,FALSE)</f>
        <v>63800.000000000007</v>
      </c>
      <c r="AB1429" s="17">
        <f>VLOOKUP(J1429,Budget!$J$2:$AB$2575,5,FALSE)</f>
        <v>31900.000000000004</v>
      </c>
    </row>
    <row r="1430" spans="1:28" x14ac:dyDescent="0.2">
      <c r="A1430" t="s">
        <v>2128</v>
      </c>
      <c r="B1430" t="s">
        <v>2129</v>
      </c>
      <c r="C1430" t="s">
        <v>1418</v>
      </c>
      <c r="D1430" t="s">
        <v>1957</v>
      </c>
      <c r="E1430" t="s">
        <v>1716</v>
      </c>
      <c r="F1430" t="s">
        <v>1717</v>
      </c>
      <c r="G1430" t="s">
        <v>2004</v>
      </c>
      <c r="H1430" t="s">
        <v>2005</v>
      </c>
      <c r="I1430" t="s">
        <v>1868</v>
      </c>
      <c r="J1430" t="s">
        <v>2190</v>
      </c>
      <c r="K1430" s="3">
        <v>45091.106946655971</v>
      </c>
      <c r="L1430" s="3">
        <v>56848.312536888152</v>
      </c>
      <c r="M1430" s="3">
        <v>70359.087518330387</v>
      </c>
      <c r="N1430" s="3">
        <v>146996.22114568562</v>
      </c>
      <c r="O1430" s="3">
        <v>79823.682036890037</v>
      </c>
      <c r="P1430" s="9">
        <f t="shared" si="121"/>
        <v>79823.682036890037</v>
      </c>
      <c r="Q1430" s="9">
        <f t="shared" si="125"/>
        <v>79823.682036890037</v>
      </c>
      <c r="R1430" s="9">
        <f t="shared" si="125"/>
        <v>79823.682036890037</v>
      </c>
      <c r="S1430" s="9">
        <f t="shared" si="125"/>
        <v>79823.682036890037</v>
      </c>
      <c r="T1430" s="9">
        <f t="shared" si="125"/>
        <v>79823.682036890037</v>
      </c>
      <c r="U1430" s="9">
        <f t="shared" si="125"/>
        <v>79823.682036890037</v>
      </c>
      <c r="V1430" s="9">
        <f t="shared" si="125"/>
        <v>79823.682036890037</v>
      </c>
      <c r="W1430" s="3">
        <f t="shared" si="124"/>
        <v>399118.41018445021</v>
      </c>
      <c r="X1430" s="3">
        <f t="shared" si="122"/>
        <v>957884.18444268068</v>
      </c>
      <c r="Y1430" s="3">
        <f>VLOOKUP(J1430,[1]BD!$J$2:$W$2575,14,FALSE)</f>
        <v>928971.62590148731</v>
      </c>
      <c r="Z1430" s="3">
        <f t="shared" si="123"/>
        <v>-28912.558541193372</v>
      </c>
      <c r="AA1430" s="17">
        <f>VLOOKUP(J1430,Budget!$J$2:$AB$2575,19,FALSE)</f>
        <v>383956.91877374757</v>
      </c>
      <c r="AB1430" s="17">
        <f>VLOOKUP(J1430,Budget!$J$2:$AB$2575,5,FALSE)</f>
        <v>76282.831544453176</v>
      </c>
    </row>
    <row r="1431" spans="1:28" x14ac:dyDescent="0.2">
      <c r="A1431" t="s">
        <v>2128</v>
      </c>
      <c r="B1431" t="s">
        <v>2129</v>
      </c>
      <c r="C1431" t="s">
        <v>1418</v>
      </c>
      <c r="D1431" t="s">
        <v>1957</v>
      </c>
      <c r="E1431" t="s">
        <v>1720</v>
      </c>
      <c r="F1431" t="s">
        <v>1721</v>
      </c>
      <c r="G1431" t="s">
        <v>2027</v>
      </c>
      <c r="H1431" t="s">
        <v>2028</v>
      </c>
      <c r="I1431" t="s">
        <v>175</v>
      </c>
      <c r="J1431" t="s">
        <v>2191</v>
      </c>
      <c r="K1431" s="3">
        <v>65871.903717894646</v>
      </c>
      <c r="L1431" s="3">
        <v>146709.82745079251</v>
      </c>
      <c r="M1431" s="3">
        <v>190750.94970099369</v>
      </c>
      <c r="N1431" s="3">
        <v>85705.876839845645</v>
      </c>
      <c r="O1431" s="3">
        <v>122259.63942738163</v>
      </c>
      <c r="P1431" s="9">
        <f t="shared" si="121"/>
        <v>122259.63942738161</v>
      </c>
      <c r="Q1431" s="9">
        <f t="shared" si="125"/>
        <v>122259.63942738161</v>
      </c>
      <c r="R1431" s="9">
        <f t="shared" si="125"/>
        <v>122259.63942738161</v>
      </c>
      <c r="S1431" s="9">
        <f t="shared" si="125"/>
        <v>122259.63942738161</v>
      </c>
      <c r="T1431" s="9">
        <f t="shared" si="125"/>
        <v>122259.63942738161</v>
      </c>
      <c r="U1431" s="9">
        <f t="shared" si="125"/>
        <v>122259.63942738161</v>
      </c>
      <c r="V1431" s="9">
        <f t="shared" si="125"/>
        <v>122259.63942738161</v>
      </c>
      <c r="W1431" s="3">
        <f t="shared" si="124"/>
        <v>611298.19713690807</v>
      </c>
      <c r="X1431" s="3">
        <f t="shared" si="122"/>
        <v>1467115.673128579</v>
      </c>
      <c r="Y1431" s="3">
        <f>VLOOKUP(J1431,[1]BD!$J$2:$W$2575,14,FALSE)</f>
        <v>1498993.9637826961</v>
      </c>
      <c r="Z1431" s="3">
        <f t="shared" si="123"/>
        <v>31878.290654117009</v>
      </c>
      <c r="AA1431" s="17">
        <f>VLOOKUP(J1431,Budget!$J$2:$AB$2575,19,FALSE)</f>
        <v>624580.81824279006</v>
      </c>
      <c r="AB1431" s="17">
        <f>VLOOKUP(J1431,Budget!$J$2:$AB$2575,5,FALSE)</f>
        <v>124916.16364855801</v>
      </c>
    </row>
    <row r="1432" spans="1:28" x14ac:dyDescent="0.2">
      <c r="A1432" t="s">
        <v>2128</v>
      </c>
      <c r="B1432" t="s">
        <v>2129</v>
      </c>
      <c r="C1432" t="s">
        <v>1418</v>
      </c>
      <c r="D1432" t="s">
        <v>1957</v>
      </c>
      <c r="E1432" t="s">
        <v>1720</v>
      </c>
      <c r="F1432" t="s">
        <v>1721</v>
      </c>
      <c r="G1432" t="s">
        <v>2030</v>
      </c>
      <c r="H1432" t="s">
        <v>2031</v>
      </c>
      <c r="I1432" t="s">
        <v>175</v>
      </c>
      <c r="J1432" t="s">
        <v>2192</v>
      </c>
      <c r="K1432" s="3">
        <v>3338.9684432807576</v>
      </c>
      <c r="L1432" s="3">
        <v>5285.9581023959299</v>
      </c>
      <c r="M1432" s="3">
        <v>1615.0963095303332</v>
      </c>
      <c r="N1432" s="3">
        <v>8696.1672189958808</v>
      </c>
      <c r="O1432" s="3">
        <v>4734.0475185507257</v>
      </c>
      <c r="P1432" s="9">
        <f t="shared" si="121"/>
        <v>4734.0475185507257</v>
      </c>
      <c r="Q1432" s="9">
        <f t="shared" si="125"/>
        <v>4734.0475185507257</v>
      </c>
      <c r="R1432" s="9">
        <f t="shared" si="125"/>
        <v>4734.0475185507257</v>
      </c>
      <c r="S1432" s="9">
        <f t="shared" si="125"/>
        <v>4734.0475185507257</v>
      </c>
      <c r="T1432" s="9">
        <f t="shared" si="125"/>
        <v>4734.0475185507257</v>
      </c>
      <c r="U1432" s="9">
        <f t="shared" si="125"/>
        <v>4734.0475185507257</v>
      </c>
      <c r="V1432" s="9">
        <f t="shared" si="125"/>
        <v>4734.0475185507257</v>
      </c>
      <c r="W1432" s="3">
        <f t="shared" si="124"/>
        <v>23670.237592753627</v>
      </c>
      <c r="X1432" s="3">
        <f t="shared" si="122"/>
        <v>56808.570222608694</v>
      </c>
      <c r="Y1432" s="3">
        <f>VLOOKUP(J1432,[1]BD!$J$2:$W$2575,14,FALSE)</f>
        <v>61896</v>
      </c>
      <c r="Z1432" s="3">
        <f t="shared" si="123"/>
        <v>5087.4297773913058</v>
      </c>
      <c r="AA1432" s="17">
        <f>VLOOKUP(J1432,Budget!$J$2:$AB$2575,19,FALSE)</f>
        <v>25790</v>
      </c>
      <c r="AB1432" s="17">
        <f>VLOOKUP(J1432,Budget!$J$2:$AB$2575,5,FALSE)</f>
        <v>5158</v>
      </c>
    </row>
    <row r="1433" spans="1:28" x14ac:dyDescent="0.2">
      <c r="A1433" t="s">
        <v>2128</v>
      </c>
      <c r="B1433" t="s">
        <v>2129</v>
      </c>
      <c r="C1433" t="s">
        <v>1418</v>
      </c>
      <c r="D1433" t="s">
        <v>1957</v>
      </c>
      <c r="E1433" t="s">
        <v>1720</v>
      </c>
      <c r="F1433" t="s">
        <v>1721</v>
      </c>
      <c r="G1433" t="s">
        <v>2033</v>
      </c>
      <c r="H1433" t="s">
        <v>2034</v>
      </c>
      <c r="I1433" t="s">
        <v>175</v>
      </c>
      <c r="J1433" t="s">
        <v>2193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9">
        <f t="shared" si="121"/>
        <v>0</v>
      </c>
      <c r="Q1433" s="9">
        <f t="shared" si="125"/>
        <v>0</v>
      </c>
      <c r="R1433" s="9">
        <f t="shared" si="125"/>
        <v>0</v>
      </c>
      <c r="S1433" s="9">
        <f t="shared" si="125"/>
        <v>0</v>
      </c>
      <c r="T1433" s="9">
        <f t="shared" si="125"/>
        <v>0</v>
      </c>
      <c r="U1433" s="9">
        <f t="shared" si="125"/>
        <v>0</v>
      </c>
      <c r="V1433" s="9">
        <f t="shared" si="125"/>
        <v>0</v>
      </c>
      <c r="W1433" s="3">
        <f t="shared" si="124"/>
        <v>0</v>
      </c>
      <c r="X1433" s="3">
        <f t="shared" si="122"/>
        <v>0</v>
      </c>
      <c r="Y1433" s="3">
        <f>VLOOKUP(J1433,[1]BD!$J$2:$W$2575,14,FALSE)</f>
        <v>83619.66277665997</v>
      </c>
      <c r="Z1433" s="3">
        <f t="shared" si="123"/>
        <v>83619.66277665997</v>
      </c>
      <c r="AA1433" s="17">
        <f>VLOOKUP(J1433,Budget!$J$2:$AB$2575,19,FALSE)</f>
        <v>15887.439436619719</v>
      </c>
      <c r="AB1433" s="17">
        <f>VLOOKUP(J1433,Budget!$J$2:$AB$2575,5,FALSE)</f>
        <v>0</v>
      </c>
    </row>
    <row r="1434" spans="1:28" x14ac:dyDescent="0.2">
      <c r="A1434" t="s">
        <v>2128</v>
      </c>
      <c r="B1434" t="s">
        <v>2129</v>
      </c>
      <c r="C1434" t="s">
        <v>1418</v>
      </c>
      <c r="D1434" t="s">
        <v>1957</v>
      </c>
      <c r="E1434" t="s">
        <v>1720</v>
      </c>
      <c r="F1434" t="s">
        <v>1721</v>
      </c>
      <c r="G1434" t="s">
        <v>1988</v>
      </c>
      <c r="H1434" t="s">
        <v>1989</v>
      </c>
      <c r="I1434" t="s">
        <v>175</v>
      </c>
      <c r="J1434" t="s">
        <v>2194</v>
      </c>
      <c r="K1434" s="3">
        <v>24052.27177370177</v>
      </c>
      <c r="L1434" s="3">
        <v>22442.53208758383</v>
      </c>
      <c r="M1434" s="3">
        <v>33615.846780120388</v>
      </c>
      <c r="N1434" s="3">
        <v>9222.9202232071329</v>
      </c>
      <c r="O1434" s="3">
        <v>22333.392716153277</v>
      </c>
      <c r="P1434" s="9">
        <f t="shared" si="121"/>
        <v>22333.392716153277</v>
      </c>
      <c r="Q1434" s="9">
        <f t="shared" si="125"/>
        <v>22333.392716153277</v>
      </c>
      <c r="R1434" s="9">
        <f t="shared" si="125"/>
        <v>22333.392716153277</v>
      </c>
      <c r="S1434" s="9">
        <f t="shared" si="125"/>
        <v>22333.392716153277</v>
      </c>
      <c r="T1434" s="9">
        <f t="shared" si="125"/>
        <v>22333.392716153277</v>
      </c>
      <c r="U1434" s="9">
        <f t="shared" si="125"/>
        <v>22333.392716153277</v>
      </c>
      <c r="V1434" s="9">
        <f t="shared" si="125"/>
        <v>22333.392716153277</v>
      </c>
      <c r="W1434" s="3">
        <f t="shared" si="124"/>
        <v>111666.96358076639</v>
      </c>
      <c r="X1434" s="3">
        <f t="shared" si="122"/>
        <v>268000.71259383939</v>
      </c>
      <c r="Y1434" s="3">
        <f>VLOOKUP(J1434,[1]BD!$J$2:$W$2575,14,FALSE)</f>
        <v>309092.29778672033</v>
      </c>
      <c r="Z1434" s="3">
        <f t="shared" si="123"/>
        <v>41091.585192880942</v>
      </c>
      <c r="AA1434" s="17">
        <f>VLOOKUP(J1434,Budget!$J$2:$AB$2575,19,FALSE)</f>
        <v>128788.45741113348</v>
      </c>
      <c r="AB1434" s="17">
        <f>VLOOKUP(J1434,Budget!$J$2:$AB$2575,5,FALSE)</f>
        <v>25757.691482226695</v>
      </c>
    </row>
    <row r="1435" spans="1:28" x14ac:dyDescent="0.2">
      <c r="A1435" t="s">
        <v>2128</v>
      </c>
      <c r="B1435" t="s">
        <v>2129</v>
      </c>
      <c r="C1435" t="s">
        <v>1418</v>
      </c>
      <c r="D1435" t="s">
        <v>1957</v>
      </c>
      <c r="E1435" t="s">
        <v>1720</v>
      </c>
      <c r="F1435" t="s">
        <v>1721</v>
      </c>
      <c r="G1435" t="s">
        <v>2037</v>
      </c>
      <c r="H1435" t="s">
        <v>2038</v>
      </c>
      <c r="I1435" t="s">
        <v>175</v>
      </c>
      <c r="J1435" t="s">
        <v>2195</v>
      </c>
      <c r="K1435" s="3">
        <v>80167.83570521482</v>
      </c>
      <c r="L1435" s="3">
        <v>61573.147959448201</v>
      </c>
      <c r="M1435" s="3">
        <v>18906.732724271344</v>
      </c>
      <c r="N1435" s="3">
        <v>3143.68241918384</v>
      </c>
      <c r="O1435" s="3">
        <v>40947.849702029547</v>
      </c>
      <c r="P1435" s="9">
        <f t="shared" si="121"/>
        <v>40947.849702029547</v>
      </c>
      <c r="Q1435" s="9">
        <f t="shared" si="125"/>
        <v>40947.849702029547</v>
      </c>
      <c r="R1435" s="9">
        <f t="shared" si="125"/>
        <v>40947.849702029547</v>
      </c>
      <c r="S1435" s="9">
        <f t="shared" si="125"/>
        <v>40947.849702029547</v>
      </c>
      <c r="T1435" s="9">
        <f t="shared" si="125"/>
        <v>40947.849702029547</v>
      </c>
      <c r="U1435" s="9">
        <f t="shared" si="125"/>
        <v>40947.849702029547</v>
      </c>
      <c r="V1435" s="9">
        <f t="shared" si="125"/>
        <v>40947.849702029547</v>
      </c>
      <c r="W1435" s="3">
        <f t="shared" si="124"/>
        <v>204739.24851014774</v>
      </c>
      <c r="X1435" s="3">
        <f t="shared" si="122"/>
        <v>491374.19642435457</v>
      </c>
      <c r="Y1435" s="3">
        <f>VLOOKUP(J1435,[1]BD!$J$2:$W$2575,14,FALSE)</f>
        <v>824112</v>
      </c>
      <c r="Z1435" s="3">
        <f t="shared" si="123"/>
        <v>332737.80357564543</v>
      </c>
      <c r="AA1435" s="17">
        <f>VLOOKUP(J1435,Budget!$J$2:$AB$2575,19,FALSE)</f>
        <v>343380</v>
      </c>
      <c r="AB1435" s="17">
        <f>VLOOKUP(J1435,Budget!$J$2:$AB$2575,5,FALSE)</f>
        <v>68676</v>
      </c>
    </row>
    <row r="1436" spans="1:28" x14ac:dyDescent="0.2">
      <c r="A1436" t="s">
        <v>2128</v>
      </c>
      <c r="B1436" t="s">
        <v>2129</v>
      </c>
      <c r="C1436" t="s">
        <v>1418</v>
      </c>
      <c r="D1436" t="s">
        <v>1957</v>
      </c>
      <c r="E1436" t="s">
        <v>1720</v>
      </c>
      <c r="F1436" t="s">
        <v>1721</v>
      </c>
      <c r="G1436" t="s">
        <v>2040</v>
      </c>
      <c r="H1436" t="s">
        <v>2041</v>
      </c>
      <c r="I1436" t="s">
        <v>175</v>
      </c>
      <c r="J1436" t="s">
        <v>2196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9">
        <f t="shared" si="121"/>
        <v>0</v>
      </c>
      <c r="Q1436" s="9">
        <f t="shared" si="125"/>
        <v>0</v>
      </c>
      <c r="R1436" s="9">
        <f t="shared" si="125"/>
        <v>0</v>
      </c>
      <c r="S1436" s="9">
        <f t="shared" si="125"/>
        <v>0</v>
      </c>
      <c r="T1436" s="9">
        <f t="shared" si="125"/>
        <v>0</v>
      </c>
      <c r="U1436" s="9">
        <f t="shared" si="125"/>
        <v>0</v>
      </c>
      <c r="V1436" s="9">
        <f t="shared" si="125"/>
        <v>0</v>
      </c>
      <c r="W1436" s="3">
        <f t="shared" si="124"/>
        <v>0</v>
      </c>
      <c r="X1436" s="3">
        <f t="shared" si="122"/>
        <v>0</v>
      </c>
      <c r="Y1436" s="3">
        <f>VLOOKUP(J1436,[1]BD!$J$2:$W$2575,14,FALSE)</f>
        <v>0</v>
      </c>
      <c r="Z1436" s="3">
        <f t="shared" si="123"/>
        <v>0</v>
      </c>
      <c r="AA1436" s="17">
        <f>VLOOKUP(J1436,Budget!$J$2:$AB$2575,19,FALSE)</f>
        <v>0</v>
      </c>
      <c r="AB1436" s="17">
        <f>VLOOKUP(J1436,Budget!$J$2:$AB$2575,5,FALSE)</f>
        <v>0</v>
      </c>
    </row>
    <row r="1437" spans="1:28" x14ac:dyDescent="0.2">
      <c r="A1437" t="s">
        <v>2128</v>
      </c>
      <c r="B1437" t="s">
        <v>2129</v>
      </c>
      <c r="C1437" t="s">
        <v>1418</v>
      </c>
      <c r="D1437" t="s">
        <v>1957</v>
      </c>
      <c r="E1437" t="s">
        <v>1720</v>
      </c>
      <c r="F1437" t="s">
        <v>1721</v>
      </c>
      <c r="G1437" t="s">
        <v>2043</v>
      </c>
      <c r="H1437" t="s">
        <v>2044</v>
      </c>
      <c r="I1437" t="s">
        <v>175</v>
      </c>
      <c r="J1437" t="s">
        <v>2197</v>
      </c>
      <c r="K1437" s="3">
        <v>13830.660779122118</v>
      </c>
      <c r="L1437" s="3">
        <v>7443.7745376771973</v>
      </c>
      <c r="M1437" s="3">
        <v>14543.299743855896</v>
      </c>
      <c r="N1437" s="3">
        <v>9268.271801337256</v>
      </c>
      <c r="O1437" s="3">
        <v>11271.501715498116</v>
      </c>
      <c r="P1437" s="9">
        <f t="shared" si="121"/>
        <v>11271.501715498116</v>
      </c>
      <c r="Q1437" s="9">
        <f t="shared" si="125"/>
        <v>11271.501715498116</v>
      </c>
      <c r="R1437" s="9">
        <f t="shared" si="125"/>
        <v>11271.501715498116</v>
      </c>
      <c r="S1437" s="9">
        <f t="shared" si="125"/>
        <v>11271.501715498116</v>
      </c>
      <c r="T1437" s="9">
        <f t="shared" si="125"/>
        <v>11271.501715498116</v>
      </c>
      <c r="U1437" s="9">
        <f t="shared" si="125"/>
        <v>11271.501715498116</v>
      </c>
      <c r="V1437" s="9">
        <f t="shared" si="125"/>
        <v>11271.501715498116</v>
      </c>
      <c r="W1437" s="3">
        <f t="shared" si="124"/>
        <v>56357.508577490582</v>
      </c>
      <c r="X1437" s="3">
        <f t="shared" si="122"/>
        <v>135258.02058597739</v>
      </c>
      <c r="Y1437" s="3">
        <f>VLOOKUP(J1437,[1]BD!$J$2:$W$2575,14,FALSE)</f>
        <v>107945.27585282287</v>
      </c>
      <c r="Z1437" s="3">
        <f t="shared" si="123"/>
        <v>-27312.744733154512</v>
      </c>
      <c r="AA1437" s="17">
        <f>VLOOKUP(J1437,Budget!$J$2:$AB$2575,19,FALSE)</f>
        <v>44977.198272009526</v>
      </c>
      <c r="AB1437" s="17">
        <f>VLOOKUP(J1437,Budget!$J$2:$AB$2575,5,FALSE)</f>
        <v>8995.4396544019055</v>
      </c>
    </row>
    <row r="1438" spans="1:28" x14ac:dyDescent="0.2">
      <c r="A1438" t="s">
        <v>2128</v>
      </c>
      <c r="B1438" t="s">
        <v>2129</v>
      </c>
      <c r="C1438" t="s">
        <v>1418</v>
      </c>
      <c r="D1438" t="s">
        <v>1957</v>
      </c>
      <c r="E1438" t="s">
        <v>1720</v>
      </c>
      <c r="F1438" t="s">
        <v>1721</v>
      </c>
      <c r="G1438" t="s">
        <v>1991</v>
      </c>
      <c r="H1438" t="s">
        <v>1992</v>
      </c>
      <c r="I1438" t="s">
        <v>175</v>
      </c>
      <c r="J1438" t="s">
        <v>2198</v>
      </c>
      <c r="K1438" s="3">
        <v>18578.131691601593</v>
      </c>
      <c r="L1438" s="3">
        <v>20202.932208660841</v>
      </c>
      <c r="M1438" s="3">
        <v>9934.33096934885</v>
      </c>
      <c r="N1438" s="3">
        <v>26381.688986948357</v>
      </c>
      <c r="O1438" s="3">
        <v>18774.270964139912</v>
      </c>
      <c r="P1438" s="9">
        <f t="shared" si="121"/>
        <v>18774.270964139912</v>
      </c>
      <c r="Q1438" s="9">
        <f t="shared" si="125"/>
        <v>18774.270964139912</v>
      </c>
      <c r="R1438" s="9">
        <f t="shared" si="125"/>
        <v>18774.270964139912</v>
      </c>
      <c r="S1438" s="9">
        <f t="shared" si="125"/>
        <v>18774.270964139912</v>
      </c>
      <c r="T1438" s="9">
        <f t="shared" si="125"/>
        <v>18774.270964139912</v>
      </c>
      <c r="U1438" s="9">
        <f t="shared" si="125"/>
        <v>18774.270964139912</v>
      </c>
      <c r="V1438" s="9">
        <f t="shared" si="125"/>
        <v>18774.270964139912</v>
      </c>
      <c r="W1438" s="3">
        <f t="shared" si="124"/>
        <v>93871.354820699562</v>
      </c>
      <c r="X1438" s="3">
        <f t="shared" si="122"/>
        <v>225291.25156967889</v>
      </c>
      <c r="Y1438" s="3">
        <f>VLOOKUP(J1438,[1]BD!$J$2:$W$2575,14,FALSE)</f>
        <v>255782.61872032192</v>
      </c>
      <c r="Z1438" s="3">
        <f t="shared" si="123"/>
        <v>30491.367150643026</v>
      </c>
      <c r="AA1438" s="17">
        <f>VLOOKUP(J1438,Budget!$J$2:$AB$2575,19,FALSE)</f>
        <v>189113.64981891349</v>
      </c>
      <c r="AB1438" s="17">
        <f>VLOOKUP(J1438,Budget!$J$2:$AB$2575,5,FALSE)</f>
        <v>78862.166583501006</v>
      </c>
    </row>
    <row r="1439" spans="1:28" x14ac:dyDescent="0.2">
      <c r="A1439" t="s">
        <v>2128</v>
      </c>
      <c r="B1439" t="s">
        <v>2129</v>
      </c>
      <c r="C1439" t="s">
        <v>1418</v>
      </c>
      <c r="D1439" t="s">
        <v>1957</v>
      </c>
      <c r="E1439" t="s">
        <v>1720</v>
      </c>
      <c r="F1439" t="s">
        <v>1721</v>
      </c>
      <c r="G1439" t="s">
        <v>1793</v>
      </c>
      <c r="H1439" t="s">
        <v>1794</v>
      </c>
      <c r="I1439" t="s">
        <v>179</v>
      </c>
      <c r="J1439" t="s">
        <v>2199</v>
      </c>
      <c r="K1439" s="3">
        <v>9460.901860925007</v>
      </c>
      <c r="L1439" s="3">
        <v>5741.6447334564136</v>
      </c>
      <c r="M1439" s="3">
        <v>14393.820418440569</v>
      </c>
      <c r="N1439" s="3">
        <v>72.67096682086131</v>
      </c>
      <c r="O1439" s="3">
        <v>7417.2594949107124</v>
      </c>
      <c r="P1439" s="9">
        <f t="shared" si="121"/>
        <v>7417.2594949107124</v>
      </c>
      <c r="Q1439" s="9">
        <f t="shared" si="125"/>
        <v>7417.2594949107124</v>
      </c>
      <c r="R1439" s="9">
        <f t="shared" si="125"/>
        <v>7417.2594949107124</v>
      </c>
      <c r="S1439" s="9">
        <f t="shared" si="125"/>
        <v>7417.2594949107124</v>
      </c>
      <c r="T1439" s="9">
        <f t="shared" si="125"/>
        <v>7417.2594949107124</v>
      </c>
      <c r="U1439" s="9">
        <f t="shared" si="125"/>
        <v>7417.2594949107124</v>
      </c>
      <c r="V1439" s="9">
        <f t="shared" si="125"/>
        <v>7417.2594949107124</v>
      </c>
      <c r="W1439" s="3">
        <f t="shared" si="124"/>
        <v>37086.297474553561</v>
      </c>
      <c r="X1439" s="3">
        <f t="shared" si="122"/>
        <v>89007.113938928567</v>
      </c>
      <c r="Y1439" s="3">
        <f>VLOOKUP(J1439,[1]BD!$J$2:$W$2575,14,FALSE)</f>
        <v>159207.53164670846</v>
      </c>
      <c r="Z1439" s="3">
        <f t="shared" si="123"/>
        <v>70200.417707779896</v>
      </c>
      <c r="AA1439" s="17">
        <f>VLOOKUP(J1439,Budget!$J$2:$AB$2575,19,FALSE)</f>
        <v>66336.471519461862</v>
      </c>
      <c r="AB1439" s="17">
        <f>VLOOKUP(J1439,Budget!$J$2:$AB$2575,5,FALSE)</f>
        <v>13267.294303892371</v>
      </c>
    </row>
    <row r="1440" spans="1:28" x14ac:dyDescent="0.2">
      <c r="A1440" t="s">
        <v>2128</v>
      </c>
      <c r="B1440" t="s">
        <v>2129</v>
      </c>
      <c r="C1440" t="s">
        <v>1418</v>
      </c>
      <c r="D1440" t="s">
        <v>1957</v>
      </c>
      <c r="E1440" t="s">
        <v>1720</v>
      </c>
      <c r="F1440" t="s">
        <v>1721</v>
      </c>
      <c r="G1440" t="s">
        <v>2048</v>
      </c>
      <c r="H1440" t="s">
        <v>2049</v>
      </c>
      <c r="I1440" t="s">
        <v>179</v>
      </c>
      <c r="J1440" t="s">
        <v>2200</v>
      </c>
      <c r="K1440" s="3">
        <v>0</v>
      </c>
      <c r="L1440" s="3">
        <v>37.786345408904531</v>
      </c>
      <c r="M1440" s="3">
        <v>12.181392877216322</v>
      </c>
      <c r="N1440" s="3">
        <v>52.355736859019636</v>
      </c>
      <c r="O1440" s="3">
        <v>25.580868786285123</v>
      </c>
      <c r="P1440" s="9">
        <f t="shared" si="121"/>
        <v>25.580868786285123</v>
      </c>
      <c r="Q1440" s="9">
        <f t="shared" si="125"/>
        <v>25.580868786285123</v>
      </c>
      <c r="R1440" s="9">
        <f t="shared" si="125"/>
        <v>25.580868786285123</v>
      </c>
      <c r="S1440" s="9">
        <f t="shared" si="125"/>
        <v>25.580868786285123</v>
      </c>
      <c r="T1440" s="9">
        <f t="shared" si="125"/>
        <v>25.580868786285123</v>
      </c>
      <c r="U1440" s="9">
        <f t="shared" si="125"/>
        <v>25.580868786285123</v>
      </c>
      <c r="V1440" s="9">
        <f t="shared" si="125"/>
        <v>25.580868786285123</v>
      </c>
      <c r="W1440" s="3">
        <f t="shared" si="124"/>
        <v>127.90434393142561</v>
      </c>
      <c r="X1440" s="3">
        <f t="shared" si="122"/>
        <v>306.97042543542148</v>
      </c>
      <c r="Y1440" s="3">
        <f>VLOOKUP(J1440,[1]BD!$J$2:$W$2575,14,FALSE)</f>
        <v>527.82862089892569</v>
      </c>
      <c r="Z1440" s="3">
        <f t="shared" si="123"/>
        <v>220.85819546350422</v>
      </c>
      <c r="AA1440" s="17">
        <f>VLOOKUP(J1440,Budget!$J$2:$AB$2575,19,FALSE)</f>
        <v>191.93768032688206</v>
      </c>
      <c r="AB1440" s="17">
        <f>VLOOKUP(J1440,Budget!$J$2:$AB$2575,5,FALSE)</f>
        <v>47.984420081720515</v>
      </c>
    </row>
    <row r="1441" spans="1:28" x14ac:dyDescent="0.2">
      <c r="A1441" t="s">
        <v>2128</v>
      </c>
      <c r="B1441" t="s">
        <v>2129</v>
      </c>
      <c r="C1441" t="s">
        <v>1418</v>
      </c>
      <c r="D1441" t="s">
        <v>1957</v>
      </c>
      <c r="E1441" t="s">
        <v>1720</v>
      </c>
      <c r="F1441" t="s">
        <v>1721</v>
      </c>
      <c r="G1441" t="s">
        <v>2051</v>
      </c>
      <c r="H1441" t="s">
        <v>2052</v>
      </c>
      <c r="I1441" t="s">
        <v>179</v>
      </c>
      <c r="J1441" t="s">
        <v>2201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9">
        <f t="shared" si="121"/>
        <v>0</v>
      </c>
      <c r="Q1441" s="9">
        <f t="shared" si="125"/>
        <v>0</v>
      </c>
      <c r="R1441" s="9">
        <f t="shared" si="125"/>
        <v>0</v>
      </c>
      <c r="S1441" s="9">
        <f t="shared" si="125"/>
        <v>0</v>
      </c>
      <c r="T1441" s="9">
        <f t="shared" si="125"/>
        <v>0</v>
      </c>
      <c r="U1441" s="9">
        <f t="shared" si="125"/>
        <v>0</v>
      </c>
      <c r="V1441" s="9">
        <f t="shared" si="125"/>
        <v>0</v>
      </c>
      <c r="W1441" s="3">
        <f t="shared" si="124"/>
        <v>0</v>
      </c>
      <c r="X1441" s="3">
        <f t="shared" si="122"/>
        <v>0</v>
      </c>
      <c r="Y1441" s="3">
        <f>VLOOKUP(J1441,[1]BD!$J$2:$W$2575,14,FALSE)</f>
        <v>129800.00000000001</v>
      </c>
      <c r="Z1441" s="3">
        <f t="shared" si="123"/>
        <v>129800.00000000001</v>
      </c>
      <c r="AA1441" s="17">
        <f>VLOOKUP(J1441,Budget!$J$2:$AB$2575,19,FALSE)</f>
        <v>64900.000000000007</v>
      </c>
      <c r="AB1441" s="17">
        <f>VLOOKUP(J1441,Budget!$J$2:$AB$2575,5,FALSE)</f>
        <v>0</v>
      </c>
    </row>
    <row r="1442" spans="1:28" x14ac:dyDescent="0.2">
      <c r="A1442" t="s">
        <v>2128</v>
      </c>
      <c r="B1442" t="s">
        <v>2129</v>
      </c>
      <c r="C1442" t="s">
        <v>1418</v>
      </c>
      <c r="D1442" t="s">
        <v>1957</v>
      </c>
      <c r="E1442" t="s">
        <v>1720</v>
      </c>
      <c r="F1442" t="s">
        <v>1721</v>
      </c>
      <c r="G1442" t="s">
        <v>2004</v>
      </c>
      <c r="H1442" t="s">
        <v>2005</v>
      </c>
      <c r="I1442" t="s">
        <v>1868</v>
      </c>
      <c r="J1442" t="s">
        <v>2202</v>
      </c>
      <c r="K1442" s="3">
        <v>6071.2426457497459</v>
      </c>
      <c r="L1442" s="3">
        <v>40400.886589696776</v>
      </c>
      <c r="M1442" s="3">
        <v>24554.292653513749</v>
      </c>
      <c r="N1442" s="3">
        <v>31766.466304927664</v>
      </c>
      <c r="O1442" s="3">
        <v>25698.222048471987</v>
      </c>
      <c r="P1442" s="9">
        <f t="shared" si="121"/>
        <v>25698.222048471987</v>
      </c>
      <c r="Q1442" s="9">
        <f t="shared" si="125"/>
        <v>25698.222048471987</v>
      </c>
      <c r="R1442" s="9">
        <f t="shared" si="125"/>
        <v>25698.222048471987</v>
      </c>
      <c r="S1442" s="9">
        <f t="shared" si="125"/>
        <v>25698.222048471987</v>
      </c>
      <c r="T1442" s="9">
        <f t="shared" si="125"/>
        <v>25698.222048471987</v>
      </c>
      <c r="U1442" s="9">
        <f t="shared" si="125"/>
        <v>25698.222048471987</v>
      </c>
      <c r="V1442" s="9">
        <f t="shared" si="125"/>
        <v>25698.222048471987</v>
      </c>
      <c r="W1442" s="3">
        <f t="shared" si="124"/>
        <v>128491.11024235994</v>
      </c>
      <c r="X1442" s="3">
        <f t="shared" si="122"/>
        <v>308378.66458166379</v>
      </c>
      <c r="Y1442" s="3">
        <f>VLOOKUP(J1442,[1]BD!$J$2:$W$2575,14,FALSE)</f>
        <v>397232.15301953442</v>
      </c>
      <c r="Z1442" s="3">
        <f t="shared" si="123"/>
        <v>88853.488437870634</v>
      </c>
      <c r="AA1442" s="17">
        <f>VLOOKUP(J1442,Budget!$J$2:$AB$2575,19,FALSE)</f>
        <v>165513.3970914727</v>
      </c>
      <c r="AB1442" s="17">
        <f>VLOOKUP(J1442,Budget!$J$2:$AB$2575,5,FALSE)</f>
        <v>33102.679418294538</v>
      </c>
    </row>
    <row r="1443" spans="1:28" x14ac:dyDescent="0.2">
      <c r="A1443" t="s">
        <v>2128</v>
      </c>
      <c r="B1443" t="s">
        <v>2129</v>
      </c>
      <c r="C1443" t="s">
        <v>1418</v>
      </c>
      <c r="D1443" t="s">
        <v>1957</v>
      </c>
      <c r="E1443" t="s">
        <v>1720</v>
      </c>
      <c r="F1443" t="s">
        <v>1721</v>
      </c>
      <c r="G1443" t="s">
        <v>2061</v>
      </c>
      <c r="H1443" t="s">
        <v>2062</v>
      </c>
      <c r="I1443" t="s">
        <v>1868</v>
      </c>
      <c r="J1443" t="s">
        <v>2203</v>
      </c>
      <c r="K1443" s="3">
        <v>567.52147135724249</v>
      </c>
      <c r="L1443" s="3">
        <v>1977.2783730390424</v>
      </c>
      <c r="M1443" s="3">
        <v>37191.209134386496</v>
      </c>
      <c r="N1443" s="3">
        <v>24564.448016620121</v>
      </c>
      <c r="O1443" s="3">
        <v>16075.114248850725</v>
      </c>
      <c r="P1443" s="9">
        <f t="shared" si="121"/>
        <v>16075.114248850727</v>
      </c>
      <c r="Q1443" s="9">
        <f t="shared" si="125"/>
        <v>16075.114248850727</v>
      </c>
      <c r="R1443" s="9">
        <f t="shared" si="125"/>
        <v>16075.114248850727</v>
      </c>
      <c r="S1443" s="9">
        <f t="shared" si="125"/>
        <v>16075.114248850727</v>
      </c>
      <c r="T1443" s="9">
        <f t="shared" si="125"/>
        <v>16075.114248850727</v>
      </c>
      <c r="U1443" s="9">
        <f t="shared" si="125"/>
        <v>16075.114248850727</v>
      </c>
      <c r="V1443" s="9">
        <f t="shared" si="125"/>
        <v>16075.114248850727</v>
      </c>
      <c r="W1443" s="3">
        <f t="shared" si="124"/>
        <v>80375.571244253631</v>
      </c>
      <c r="X1443" s="3">
        <f t="shared" si="122"/>
        <v>192901.37098620876</v>
      </c>
      <c r="Y1443" s="3">
        <f>VLOOKUP(J1443,[1]BD!$J$2:$W$2575,14,FALSE)</f>
        <v>308471.27195391757</v>
      </c>
      <c r="Z1443" s="3">
        <f t="shared" si="123"/>
        <v>115569.90096770882</v>
      </c>
      <c r="AA1443" s="17">
        <f>VLOOKUP(J1443,Budget!$J$2:$AB$2575,19,FALSE)</f>
        <v>128529.69664746567</v>
      </c>
      <c r="AB1443" s="17">
        <f>VLOOKUP(J1443,Budget!$J$2:$AB$2575,5,FALSE)</f>
        <v>25705.939329493132</v>
      </c>
    </row>
    <row r="1444" spans="1:28" x14ac:dyDescent="0.2">
      <c r="A1444" t="s">
        <v>2204</v>
      </c>
      <c r="B1444" t="s">
        <v>2205</v>
      </c>
      <c r="C1444" t="s">
        <v>1418</v>
      </c>
      <c r="D1444" t="s">
        <v>1957</v>
      </c>
      <c r="E1444" t="s">
        <v>956</v>
      </c>
      <c r="F1444" t="s">
        <v>957</v>
      </c>
      <c r="G1444" t="s">
        <v>15</v>
      </c>
      <c r="H1444" t="s">
        <v>16</v>
      </c>
      <c r="I1444" t="s">
        <v>17</v>
      </c>
      <c r="J1444" t="s">
        <v>2206</v>
      </c>
      <c r="K1444" s="3">
        <v>117510.05000000002</v>
      </c>
      <c r="L1444" s="3">
        <v>98029.49</v>
      </c>
      <c r="M1444" s="3">
        <v>98029.49</v>
      </c>
      <c r="N1444" s="3">
        <v>127437.45000000001</v>
      </c>
      <c r="O1444" s="3">
        <v>110251.62000000001</v>
      </c>
      <c r="P1444" s="9">
        <f t="shared" si="121"/>
        <v>110251.62000000002</v>
      </c>
      <c r="Q1444" s="9">
        <f t="shared" si="125"/>
        <v>110251.62000000002</v>
      </c>
      <c r="R1444" s="9">
        <f t="shared" si="125"/>
        <v>110251.62000000002</v>
      </c>
      <c r="S1444" s="9">
        <f t="shared" si="125"/>
        <v>110251.62000000002</v>
      </c>
      <c r="T1444" s="9">
        <f t="shared" si="125"/>
        <v>110251.62000000002</v>
      </c>
      <c r="U1444" s="9">
        <f t="shared" si="125"/>
        <v>110251.62000000002</v>
      </c>
      <c r="V1444" s="9">
        <f t="shared" si="125"/>
        <v>110251.62000000002</v>
      </c>
      <c r="W1444" s="3">
        <f t="shared" si="124"/>
        <v>551258.10000000009</v>
      </c>
      <c r="X1444" s="3">
        <f t="shared" si="122"/>
        <v>1323019.4400000004</v>
      </c>
      <c r="Y1444" s="3">
        <f>VLOOKUP(J1444,[1]BD!$J$2:$W$2575,14,FALSE)</f>
        <v>1324078.94</v>
      </c>
      <c r="Z1444" s="3">
        <f t="shared" si="123"/>
        <v>1059.4999999995343</v>
      </c>
      <c r="AA1444" s="17">
        <f>VLOOKUP(J1444,Budget!$J$2:$AB$2575,19,FALSE)</f>
        <v>542608.48</v>
      </c>
      <c r="AB1444" s="17">
        <f>VLOOKUP(J1444,Budget!$J$2:$AB$2575,5,FALSE)</f>
        <v>127437.45000000001</v>
      </c>
    </row>
    <row r="1445" spans="1:28" x14ac:dyDescent="0.2">
      <c r="A1445" t="s">
        <v>2204</v>
      </c>
      <c r="B1445" t="s">
        <v>2205</v>
      </c>
      <c r="C1445" t="s">
        <v>1418</v>
      </c>
      <c r="D1445" t="s">
        <v>1957</v>
      </c>
      <c r="E1445" t="s">
        <v>956</v>
      </c>
      <c r="F1445" t="s">
        <v>957</v>
      </c>
      <c r="G1445" t="s">
        <v>347</v>
      </c>
      <c r="H1445" t="s">
        <v>348</v>
      </c>
      <c r="I1445" t="s">
        <v>17</v>
      </c>
      <c r="J1445" t="s">
        <v>2207</v>
      </c>
      <c r="K1445" s="3">
        <v>7719.7559264604633</v>
      </c>
      <c r="L1445" s="3">
        <v>12703.882671127196</v>
      </c>
      <c r="M1445" s="3">
        <v>7106.8542093840188</v>
      </c>
      <c r="N1445" s="3">
        <v>8788.5686773931484</v>
      </c>
      <c r="O1445" s="3">
        <v>9079.7653710912055</v>
      </c>
      <c r="P1445" s="9">
        <f t="shared" si="121"/>
        <v>9079.7653710912055</v>
      </c>
      <c r="Q1445" s="9">
        <f t="shared" si="125"/>
        <v>9079.7653710912055</v>
      </c>
      <c r="R1445" s="9">
        <f t="shared" si="125"/>
        <v>9079.7653710912055</v>
      </c>
      <c r="S1445" s="9">
        <f t="shared" si="125"/>
        <v>9079.7653710912055</v>
      </c>
      <c r="T1445" s="9">
        <f t="shared" si="125"/>
        <v>9079.7653710912055</v>
      </c>
      <c r="U1445" s="9">
        <f t="shared" si="125"/>
        <v>9079.7653710912055</v>
      </c>
      <c r="V1445" s="9">
        <f t="shared" si="125"/>
        <v>9079.7653710912055</v>
      </c>
      <c r="W1445" s="3">
        <f t="shared" si="124"/>
        <v>45398.826855456027</v>
      </c>
      <c r="X1445" s="3">
        <f t="shared" si="122"/>
        <v>108957.18445309444</v>
      </c>
      <c r="Y1445" s="3">
        <f>VLOOKUP(J1445,[1]BD!$J$2:$W$2575,14,FALSE)</f>
        <v>157111.79999999999</v>
      </c>
      <c r="Z1445" s="3">
        <f t="shared" si="123"/>
        <v>48154.615546905552</v>
      </c>
      <c r="AA1445" s="17">
        <f>VLOOKUP(J1445,Budget!$J$2:$AB$2575,19,FALSE)</f>
        <v>65318.92</v>
      </c>
      <c r="AB1445" s="17">
        <f>VLOOKUP(J1445,Budget!$J$2:$AB$2575,5,FALSE)</f>
        <v>13035.6</v>
      </c>
    </row>
    <row r="1446" spans="1:28" x14ac:dyDescent="0.2">
      <c r="A1446" t="s">
        <v>2204</v>
      </c>
      <c r="B1446" t="s">
        <v>2205</v>
      </c>
      <c r="C1446" t="s">
        <v>1418</v>
      </c>
      <c r="D1446" t="s">
        <v>1957</v>
      </c>
      <c r="E1446" t="s">
        <v>956</v>
      </c>
      <c r="F1446" t="s">
        <v>957</v>
      </c>
      <c r="G1446" t="s">
        <v>19</v>
      </c>
      <c r="H1446" t="s">
        <v>20</v>
      </c>
      <c r="I1446" t="s">
        <v>21</v>
      </c>
      <c r="J1446" t="s">
        <v>2208</v>
      </c>
      <c r="K1446" s="3">
        <v>1078.0771530774628</v>
      </c>
      <c r="L1446" s="3">
        <v>431.3847242631345</v>
      </c>
      <c r="M1446" s="3">
        <v>557.44308572179648</v>
      </c>
      <c r="N1446" s="3">
        <v>147.30763175451327</v>
      </c>
      <c r="O1446" s="3">
        <v>553.55314870422683</v>
      </c>
      <c r="P1446" s="9">
        <f t="shared" si="121"/>
        <v>553.55314870422683</v>
      </c>
      <c r="Q1446" s="9">
        <f t="shared" si="125"/>
        <v>553.55314870422683</v>
      </c>
      <c r="R1446" s="9">
        <f t="shared" si="125"/>
        <v>553.55314870422683</v>
      </c>
      <c r="S1446" s="9">
        <f t="shared" si="125"/>
        <v>553.55314870422683</v>
      </c>
      <c r="T1446" s="9">
        <f t="shared" si="125"/>
        <v>553.55314870422683</v>
      </c>
      <c r="U1446" s="9">
        <f t="shared" si="125"/>
        <v>553.55314870422683</v>
      </c>
      <c r="V1446" s="9">
        <f t="shared" si="125"/>
        <v>553.55314870422683</v>
      </c>
      <c r="W1446" s="3">
        <f t="shared" si="124"/>
        <v>2767.765743521134</v>
      </c>
      <c r="X1446" s="3">
        <f t="shared" si="122"/>
        <v>6642.6377844507233</v>
      </c>
      <c r="Y1446" s="3">
        <f>VLOOKUP(J1446,[1]BD!$J$2:$W$2575,14,FALSE)</f>
        <v>14400</v>
      </c>
      <c r="Z1446" s="3">
        <f t="shared" si="123"/>
        <v>7757.3622155492767</v>
      </c>
      <c r="AA1446" s="17">
        <f>VLOOKUP(J1446,Budget!$J$2:$AB$2575,19,FALSE)</f>
        <v>6000</v>
      </c>
      <c r="AB1446" s="17">
        <f>VLOOKUP(J1446,Budget!$J$2:$AB$2575,5,FALSE)</f>
        <v>1200</v>
      </c>
    </row>
    <row r="1447" spans="1:28" x14ac:dyDescent="0.2">
      <c r="A1447" t="s">
        <v>2204</v>
      </c>
      <c r="B1447" t="s">
        <v>2205</v>
      </c>
      <c r="C1447" t="s">
        <v>1418</v>
      </c>
      <c r="D1447" t="s">
        <v>1957</v>
      </c>
      <c r="E1447" t="s">
        <v>956</v>
      </c>
      <c r="F1447" t="s">
        <v>957</v>
      </c>
      <c r="G1447" t="s">
        <v>23</v>
      </c>
      <c r="H1447" t="s">
        <v>24</v>
      </c>
      <c r="I1447" t="s">
        <v>21</v>
      </c>
      <c r="J1447" t="s">
        <v>2209</v>
      </c>
      <c r="K1447" s="3">
        <v>454.35734333645331</v>
      </c>
      <c r="L1447" s="3">
        <v>402.42481500833571</v>
      </c>
      <c r="M1447" s="3">
        <v>29.930010582094376</v>
      </c>
      <c r="N1447" s="3">
        <v>809.00826010750598</v>
      </c>
      <c r="O1447" s="3">
        <v>423.93010725859733</v>
      </c>
      <c r="P1447" s="9">
        <f t="shared" si="121"/>
        <v>423.93010725859733</v>
      </c>
      <c r="Q1447" s="9">
        <f t="shared" si="125"/>
        <v>423.93010725859733</v>
      </c>
      <c r="R1447" s="9">
        <f t="shared" si="125"/>
        <v>423.93010725859733</v>
      </c>
      <c r="S1447" s="9">
        <f t="shared" si="125"/>
        <v>423.93010725859733</v>
      </c>
      <c r="T1447" s="9">
        <f t="shared" si="125"/>
        <v>423.93010725859733</v>
      </c>
      <c r="U1447" s="9">
        <f t="shared" si="125"/>
        <v>423.93010725859733</v>
      </c>
      <c r="V1447" s="9">
        <f t="shared" si="125"/>
        <v>423.93010725859733</v>
      </c>
      <c r="W1447" s="3">
        <f t="shared" si="124"/>
        <v>2119.6505362929865</v>
      </c>
      <c r="X1447" s="3">
        <f t="shared" si="122"/>
        <v>5087.1612871031684</v>
      </c>
      <c r="Y1447" s="3">
        <f>VLOOKUP(J1447,[1]BD!$J$2:$W$2575,14,FALSE)</f>
        <v>8640</v>
      </c>
      <c r="Z1447" s="3">
        <f t="shared" si="123"/>
        <v>3552.8387128968316</v>
      </c>
      <c r="AA1447" s="17">
        <f>VLOOKUP(J1447,Budget!$J$2:$AB$2575,19,FALSE)</f>
        <v>3600</v>
      </c>
      <c r="AB1447" s="17">
        <f>VLOOKUP(J1447,Budget!$J$2:$AB$2575,5,FALSE)</f>
        <v>720</v>
      </c>
    </row>
    <row r="1448" spans="1:28" x14ac:dyDescent="0.2">
      <c r="A1448" t="s">
        <v>2204</v>
      </c>
      <c r="B1448" t="s">
        <v>2205</v>
      </c>
      <c r="C1448" t="s">
        <v>1418</v>
      </c>
      <c r="D1448" t="s">
        <v>1957</v>
      </c>
      <c r="E1448" t="s">
        <v>956</v>
      </c>
      <c r="F1448" t="s">
        <v>957</v>
      </c>
      <c r="G1448" t="s">
        <v>38</v>
      </c>
      <c r="H1448" t="s">
        <v>39</v>
      </c>
      <c r="I1448" t="s">
        <v>21</v>
      </c>
      <c r="J1448" t="s">
        <v>2210</v>
      </c>
      <c r="K1448" s="3">
        <v>4102.6811613418904</v>
      </c>
      <c r="L1448" s="3">
        <v>4361.7009206090934</v>
      </c>
      <c r="M1448" s="3">
        <v>4589.2349198596166</v>
      </c>
      <c r="N1448" s="3">
        <v>6872.2503491486659</v>
      </c>
      <c r="O1448" s="3">
        <v>4981.4668377398166</v>
      </c>
      <c r="P1448" s="9">
        <f t="shared" si="121"/>
        <v>4981.4668377398166</v>
      </c>
      <c r="Q1448" s="9">
        <f t="shared" si="125"/>
        <v>4981.4668377398166</v>
      </c>
      <c r="R1448" s="9">
        <f t="shared" si="125"/>
        <v>4981.4668377398166</v>
      </c>
      <c r="S1448" s="9">
        <f t="shared" si="125"/>
        <v>4981.4668377398166</v>
      </c>
      <c r="T1448" s="9">
        <f t="shared" si="125"/>
        <v>4981.4668377398166</v>
      </c>
      <c r="U1448" s="9">
        <f t="shared" si="125"/>
        <v>4981.4668377398166</v>
      </c>
      <c r="V1448" s="9">
        <f t="shared" si="125"/>
        <v>4981.4668377398166</v>
      </c>
      <c r="W1448" s="3">
        <f t="shared" si="124"/>
        <v>24907.334188699082</v>
      </c>
      <c r="X1448" s="3">
        <f t="shared" si="122"/>
        <v>59777.60205287781</v>
      </c>
      <c r="Y1448" s="3">
        <f>VLOOKUP(J1448,[1]BD!$J$2:$W$2575,14,FALSE)</f>
        <v>51532.337023258362</v>
      </c>
      <c r="Z1448" s="3">
        <f t="shared" si="123"/>
        <v>-8245.2650296194479</v>
      </c>
      <c r="AA1448" s="17">
        <f>VLOOKUP(J1448,Budget!$J$2:$AB$2575,19,FALSE)</f>
        <v>21471.807093024319</v>
      </c>
      <c r="AB1448" s="17">
        <f>VLOOKUP(J1448,Budget!$J$2:$AB$2575,5,FALSE)</f>
        <v>4294.3614186048635</v>
      </c>
    </row>
    <row r="1449" spans="1:28" x14ac:dyDescent="0.2">
      <c r="A1449" t="s">
        <v>2204</v>
      </c>
      <c r="B1449" t="s">
        <v>2205</v>
      </c>
      <c r="C1449" t="s">
        <v>1418</v>
      </c>
      <c r="D1449" t="s">
        <v>1957</v>
      </c>
      <c r="E1449" t="s">
        <v>956</v>
      </c>
      <c r="F1449" t="s">
        <v>957</v>
      </c>
      <c r="G1449" t="s">
        <v>41</v>
      </c>
      <c r="H1449" t="s">
        <v>42</v>
      </c>
      <c r="I1449" t="s">
        <v>21</v>
      </c>
      <c r="J1449" t="s">
        <v>2211</v>
      </c>
      <c r="K1449" s="3">
        <v>3166.6129933042403</v>
      </c>
      <c r="L1449" s="3">
        <v>3051.5989712048654</v>
      </c>
      <c r="M1449" s="3">
        <v>3190.8951006279872</v>
      </c>
      <c r="N1449" s="3">
        <v>3021.6555086090602</v>
      </c>
      <c r="O1449" s="3">
        <v>3107.6906434365383</v>
      </c>
      <c r="P1449" s="9">
        <f t="shared" si="121"/>
        <v>3107.6906434365383</v>
      </c>
      <c r="Q1449" s="9">
        <f t="shared" si="125"/>
        <v>3107.6906434365383</v>
      </c>
      <c r="R1449" s="9">
        <f t="shared" si="125"/>
        <v>3107.6906434365383</v>
      </c>
      <c r="S1449" s="9">
        <f t="shared" si="125"/>
        <v>3107.6906434365383</v>
      </c>
      <c r="T1449" s="9">
        <f t="shared" si="125"/>
        <v>3107.6906434365383</v>
      </c>
      <c r="U1449" s="9">
        <f t="shared" si="125"/>
        <v>3107.6906434365383</v>
      </c>
      <c r="V1449" s="9">
        <f t="shared" si="125"/>
        <v>3107.6906434365383</v>
      </c>
      <c r="W1449" s="3">
        <f t="shared" si="124"/>
        <v>15538.45321718269</v>
      </c>
      <c r="X1449" s="3">
        <f t="shared" si="122"/>
        <v>37292.287721238456</v>
      </c>
      <c r="Y1449" s="3">
        <f>VLOOKUP(J1449,[1]BD!$J$2:$W$2575,14,FALSE)</f>
        <v>37139</v>
      </c>
      <c r="Z1449" s="3">
        <f t="shared" si="123"/>
        <v>-153.28772123845556</v>
      </c>
      <c r="AA1449" s="17">
        <f>VLOOKUP(J1449,Budget!$J$2:$AB$2575,19,FALSE)</f>
        <v>15364</v>
      </c>
      <c r="AB1449" s="17">
        <f>VLOOKUP(J1449,Budget!$J$2:$AB$2575,5,FALSE)</f>
        <v>3053</v>
      </c>
    </row>
    <row r="1450" spans="1:28" x14ac:dyDescent="0.2">
      <c r="A1450" t="s">
        <v>2204</v>
      </c>
      <c r="B1450" t="s">
        <v>2205</v>
      </c>
      <c r="C1450" t="s">
        <v>1418</v>
      </c>
      <c r="D1450" t="s">
        <v>1957</v>
      </c>
      <c r="E1450" t="s">
        <v>956</v>
      </c>
      <c r="F1450" t="s">
        <v>957</v>
      </c>
      <c r="G1450" t="s">
        <v>44</v>
      </c>
      <c r="H1450" t="s">
        <v>45</v>
      </c>
      <c r="I1450" t="s">
        <v>21</v>
      </c>
      <c r="J1450" t="s">
        <v>2212</v>
      </c>
      <c r="K1450" s="3">
        <v>957.71227047057073</v>
      </c>
      <c r="L1450" s="3">
        <v>1149.0005711961869</v>
      </c>
      <c r="M1450" s="3">
        <v>935.58481125873118</v>
      </c>
      <c r="N1450" s="3">
        <v>487.14732714188273</v>
      </c>
      <c r="O1450" s="3">
        <v>882.36124501684276</v>
      </c>
      <c r="P1450" s="9">
        <f t="shared" si="121"/>
        <v>882.36124501684276</v>
      </c>
      <c r="Q1450" s="9">
        <f t="shared" si="125"/>
        <v>882.36124501684276</v>
      </c>
      <c r="R1450" s="9">
        <f t="shared" si="125"/>
        <v>882.36124501684276</v>
      </c>
      <c r="S1450" s="9">
        <f t="shared" si="125"/>
        <v>882.36124501684276</v>
      </c>
      <c r="T1450" s="9">
        <f t="shared" si="125"/>
        <v>882.36124501684276</v>
      </c>
      <c r="U1450" s="9">
        <f t="shared" si="125"/>
        <v>882.36124501684276</v>
      </c>
      <c r="V1450" s="9">
        <f t="shared" si="125"/>
        <v>882.36124501684276</v>
      </c>
      <c r="W1450" s="3">
        <f t="shared" si="124"/>
        <v>4411.806225084214</v>
      </c>
      <c r="X1450" s="3">
        <f t="shared" si="122"/>
        <v>10588.334940202112</v>
      </c>
      <c r="Y1450" s="3">
        <f>VLOOKUP(J1450,[1]BD!$J$2:$W$2575,14,FALSE)</f>
        <v>12000</v>
      </c>
      <c r="Z1450" s="3">
        <f t="shared" si="123"/>
        <v>1411.6650597978878</v>
      </c>
      <c r="AA1450" s="17">
        <f>VLOOKUP(J1450,Budget!$J$2:$AB$2575,19,FALSE)</f>
        <v>5000</v>
      </c>
      <c r="AB1450" s="17">
        <f>VLOOKUP(J1450,Budget!$J$2:$AB$2575,5,FALSE)</f>
        <v>1000</v>
      </c>
    </row>
    <row r="1451" spans="1:28" x14ac:dyDescent="0.2">
      <c r="A1451" t="s">
        <v>2204</v>
      </c>
      <c r="B1451" t="s">
        <v>2205</v>
      </c>
      <c r="C1451" t="s">
        <v>1418</v>
      </c>
      <c r="D1451" t="s">
        <v>1957</v>
      </c>
      <c r="E1451" t="s">
        <v>956</v>
      </c>
      <c r="F1451" t="s">
        <v>957</v>
      </c>
      <c r="G1451" t="s">
        <v>47</v>
      </c>
      <c r="H1451" t="s">
        <v>48</v>
      </c>
      <c r="I1451" t="s">
        <v>21</v>
      </c>
      <c r="J1451" t="s">
        <v>2213</v>
      </c>
      <c r="K1451" s="3">
        <v>56.255917898957591</v>
      </c>
      <c r="L1451" s="3">
        <v>58.804139999210847</v>
      </c>
      <c r="M1451" s="3">
        <v>11.495376998811182</v>
      </c>
      <c r="N1451" s="3">
        <v>53.848998405849031</v>
      </c>
      <c r="O1451" s="3">
        <v>45.101108325707159</v>
      </c>
      <c r="P1451" s="9">
        <f t="shared" si="121"/>
        <v>45.101108325707159</v>
      </c>
      <c r="Q1451" s="9">
        <f t="shared" si="125"/>
        <v>45.101108325707159</v>
      </c>
      <c r="R1451" s="9">
        <f t="shared" si="125"/>
        <v>45.101108325707159</v>
      </c>
      <c r="S1451" s="9">
        <f t="shared" si="125"/>
        <v>45.101108325707159</v>
      </c>
      <c r="T1451" s="9">
        <f t="shared" si="125"/>
        <v>45.101108325707159</v>
      </c>
      <c r="U1451" s="9">
        <f t="shared" si="125"/>
        <v>45.101108325707159</v>
      </c>
      <c r="V1451" s="9">
        <f t="shared" si="125"/>
        <v>45.101108325707159</v>
      </c>
      <c r="W1451" s="3">
        <f t="shared" si="124"/>
        <v>225.50554162853581</v>
      </c>
      <c r="X1451" s="3">
        <f t="shared" si="122"/>
        <v>541.21329990848596</v>
      </c>
      <c r="Y1451" s="3">
        <f>VLOOKUP(J1451,[1]BD!$J$2:$W$2575,14,FALSE)</f>
        <v>1200</v>
      </c>
      <c r="Z1451" s="3">
        <f t="shared" si="123"/>
        <v>658.78670009151404</v>
      </c>
      <c r="AA1451" s="17">
        <f>VLOOKUP(J1451,Budget!$J$2:$AB$2575,19,FALSE)</f>
        <v>500</v>
      </c>
      <c r="AB1451" s="17">
        <f>VLOOKUP(J1451,Budget!$J$2:$AB$2575,5,FALSE)</f>
        <v>100</v>
      </c>
    </row>
    <row r="1452" spans="1:28" x14ac:dyDescent="0.2">
      <c r="A1452" t="s">
        <v>2204</v>
      </c>
      <c r="B1452" t="s">
        <v>2205</v>
      </c>
      <c r="C1452" t="s">
        <v>1418</v>
      </c>
      <c r="D1452" t="s">
        <v>1957</v>
      </c>
      <c r="E1452" t="s">
        <v>956</v>
      </c>
      <c r="F1452" t="s">
        <v>957</v>
      </c>
      <c r="G1452" t="s">
        <v>50</v>
      </c>
      <c r="H1452" t="s">
        <v>51</v>
      </c>
      <c r="I1452" t="s">
        <v>21</v>
      </c>
      <c r="J1452" t="s">
        <v>2214</v>
      </c>
      <c r="K1452" s="3">
        <v>262.06453473156517</v>
      </c>
      <c r="L1452" s="3">
        <v>398.93900579514627</v>
      </c>
      <c r="M1452" s="3">
        <v>872.23123493668436</v>
      </c>
      <c r="N1452" s="3">
        <v>1278.9662705174455</v>
      </c>
      <c r="O1452" s="3">
        <v>703.05026149521041</v>
      </c>
      <c r="P1452" s="9">
        <f t="shared" si="121"/>
        <v>703.05026149521041</v>
      </c>
      <c r="Q1452" s="9">
        <f t="shared" si="125"/>
        <v>703.05026149521041</v>
      </c>
      <c r="R1452" s="9">
        <f t="shared" si="125"/>
        <v>703.05026149521041</v>
      </c>
      <c r="S1452" s="9">
        <f t="shared" si="125"/>
        <v>703.05026149521041</v>
      </c>
      <c r="T1452" s="9">
        <f t="shared" si="125"/>
        <v>703.05026149521041</v>
      </c>
      <c r="U1452" s="9">
        <f t="shared" si="125"/>
        <v>703.05026149521041</v>
      </c>
      <c r="V1452" s="9">
        <f t="shared" si="125"/>
        <v>703.05026149521041</v>
      </c>
      <c r="W1452" s="3">
        <f t="shared" si="124"/>
        <v>3515.2513074760518</v>
      </c>
      <c r="X1452" s="3">
        <f t="shared" si="122"/>
        <v>8436.603137942524</v>
      </c>
      <c r="Y1452" s="3">
        <f>VLOOKUP(J1452,[1]BD!$J$2:$W$2575,14,FALSE)</f>
        <v>12223.2</v>
      </c>
      <c r="Z1452" s="3">
        <f t="shared" si="123"/>
        <v>3786.5968620574768</v>
      </c>
      <c r="AA1452" s="17">
        <f>VLOOKUP(J1452,Budget!$J$2:$AB$2575,19,FALSE)</f>
        <v>5093</v>
      </c>
      <c r="AB1452" s="17">
        <f>VLOOKUP(J1452,Budget!$J$2:$AB$2575,5,FALSE)</f>
        <v>1018.6</v>
      </c>
    </row>
    <row r="1453" spans="1:28" x14ac:dyDescent="0.2">
      <c r="A1453" t="s">
        <v>2204</v>
      </c>
      <c r="B1453" t="s">
        <v>2205</v>
      </c>
      <c r="C1453" t="s">
        <v>1418</v>
      </c>
      <c r="D1453" t="s">
        <v>1957</v>
      </c>
      <c r="E1453" t="s">
        <v>956</v>
      </c>
      <c r="F1453" t="s">
        <v>957</v>
      </c>
      <c r="G1453" t="s">
        <v>765</v>
      </c>
      <c r="H1453" t="s">
        <v>766</v>
      </c>
      <c r="I1453" t="s">
        <v>21</v>
      </c>
      <c r="J1453" t="s">
        <v>2215</v>
      </c>
      <c r="K1453" s="3">
        <v>6617.7430320548592</v>
      </c>
      <c r="L1453" s="3">
        <v>7812.180975737273</v>
      </c>
      <c r="M1453" s="3">
        <v>7436.2004405793614</v>
      </c>
      <c r="N1453" s="3">
        <v>1223.0371940231248</v>
      </c>
      <c r="O1453" s="3">
        <v>5772.2904105986536</v>
      </c>
      <c r="P1453" s="9">
        <f t="shared" si="121"/>
        <v>5772.2904105986536</v>
      </c>
      <c r="Q1453" s="9">
        <f t="shared" si="125"/>
        <v>5772.2904105986536</v>
      </c>
      <c r="R1453" s="9">
        <f t="shared" si="125"/>
        <v>5772.2904105986536</v>
      </c>
      <c r="S1453" s="9">
        <f t="shared" si="125"/>
        <v>5772.2904105986536</v>
      </c>
      <c r="T1453" s="9">
        <f t="shared" si="125"/>
        <v>5772.2904105986536</v>
      </c>
      <c r="U1453" s="9">
        <f t="shared" si="125"/>
        <v>5772.2904105986536</v>
      </c>
      <c r="V1453" s="9">
        <f t="shared" si="125"/>
        <v>5772.2904105986536</v>
      </c>
      <c r="W1453" s="3">
        <f t="shared" si="124"/>
        <v>28861.452052993267</v>
      </c>
      <c r="X1453" s="3">
        <f t="shared" si="122"/>
        <v>69267.484927183847</v>
      </c>
      <c r="Y1453" s="3">
        <f>VLOOKUP(J1453,[1]BD!$J$2:$W$2575,14,FALSE)</f>
        <v>199999.99999999997</v>
      </c>
      <c r="Z1453" s="3">
        <f t="shared" si="123"/>
        <v>130732.51507281612</v>
      </c>
      <c r="AA1453" s="17">
        <f>VLOOKUP(J1453,Budget!$J$2:$AB$2575,19,FALSE)</f>
        <v>83333.333333333314</v>
      </c>
      <c r="AB1453" s="17">
        <f>VLOOKUP(J1453,Budget!$J$2:$AB$2575,5,FALSE)</f>
        <v>16666.666666666664</v>
      </c>
    </row>
    <row r="1454" spans="1:28" x14ac:dyDescent="0.2">
      <c r="A1454" t="s">
        <v>2204</v>
      </c>
      <c r="B1454" t="s">
        <v>2205</v>
      </c>
      <c r="C1454" t="s">
        <v>1418</v>
      </c>
      <c r="D1454" t="s">
        <v>1957</v>
      </c>
      <c r="E1454" t="s">
        <v>956</v>
      </c>
      <c r="F1454" t="s">
        <v>957</v>
      </c>
      <c r="G1454" t="s">
        <v>68</v>
      </c>
      <c r="H1454" t="s">
        <v>69</v>
      </c>
      <c r="I1454" t="s">
        <v>21</v>
      </c>
      <c r="J1454" t="s">
        <v>2216</v>
      </c>
      <c r="K1454" s="3">
        <v>694.47724400524237</v>
      </c>
      <c r="L1454" s="3">
        <v>245.88796344996209</v>
      </c>
      <c r="M1454" s="3">
        <v>471.88429803860328</v>
      </c>
      <c r="N1454" s="3">
        <v>438.34414860274251</v>
      </c>
      <c r="O1454" s="3">
        <v>462.64841352413754</v>
      </c>
      <c r="P1454" s="9">
        <f t="shared" si="121"/>
        <v>462.64841352413748</v>
      </c>
      <c r="Q1454" s="9">
        <f t="shared" si="125"/>
        <v>462.64841352413748</v>
      </c>
      <c r="R1454" s="9">
        <f t="shared" si="125"/>
        <v>462.64841352413748</v>
      </c>
      <c r="S1454" s="9">
        <f t="shared" si="125"/>
        <v>462.64841352413748</v>
      </c>
      <c r="T1454" s="9">
        <f t="shared" si="125"/>
        <v>462.64841352413748</v>
      </c>
      <c r="U1454" s="9">
        <f t="shared" ref="Q1454:V1497" si="126">SUM($K1454:$O1454)/5</f>
        <v>462.64841352413748</v>
      </c>
      <c r="V1454" s="9">
        <f t="shared" si="126"/>
        <v>462.64841352413748</v>
      </c>
      <c r="W1454" s="3">
        <f t="shared" si="124"/>
        <v>2313.2420676206875</v>
      </c>
      <c r="X1454" s="3">
        <f t="shared" si="122"/>
        <v>5551.7809622896493</v>
      </c>
      <c r="Y1454" s="3">
        <f>VLOOKUP(J1454,[1]BD!$J$2:$W$2575,14,FALSE)</f>
        <v>6000</v>
      </c>
      <c r="Z1454" s="3">
        <f t="shared" si="123"/>
        <v>448.21903771035068</v>
      </c>
      <c r="AA1454" s="17">
        <f>VLOOKUP(J1454,Budget!$J$2:$AB$2575,19,FALSE)</f>
        <v>2500</v>
      </c>
      <c r="AB1454" s="17">
        <f>VLOOKUP(J1454,Budget!$J$2:$AB$2575,5,FALSE)</f>
        <v>500</v>
      </c>
    </row>
    <row r="1455" spans="1:28" x14ac:dyDescent="0.2">
      <c r="A1455" t="s">
        <v>2204</v>
      </c>
      <c r="B1455" t="s">
        <v>2205</v>
      </c>
      <c r="C1455" t="s">
        <v>1418</v>
      </c>
      <c r="D1455" t="s">
        <v>1957</v>
      </c>
      <c r="E1455" t="s">
        <v>1899</v>
      </c>
      <c r="F1455" t="s">
        <v>1900</v>
      </c>
      <c r="G1455" t="s">
        <v>2027</v>
      </c>
      <c r="H1455" t="s">
        <v>2028</v>
      </c>
      <c r="I1455" t="s">
        <v>175</v>
      </c>
      <c r="J1455" t="s">
        <v>2217</v>
      </c>
      <c r="K1455" s="3">
        <v>59182.397963781543</v>
      </c>
      <c r="L1455" s="3">
        <v>70079.257600645811</v>
      </c>
      <c r="M1455" s="3">
        <v>36950.140633366398</v>
      </c>
      <c r="N1455" s="3">
        <v>158490.57281528445</v>
      </c>
      <c r="O1455" s="3">
        <v>81175.59225326954</v>
      </c>
      <c r="P1455" s="9">
        <f t="shared" si="121"/>
        <v>81175.59225326954</v>
      </c>
      <c r="Q1455" s="9">
        <f t="shared" si="126"/>
        <v>81175.59225326954</v>
      </c>
      <c r="R1455" s="9">
        <f t="shared" si="126"/>
        <v>81175.59225326954</v>
      </c>
      <c r="S1455" s="9">
        <f t="shared" si="126"/>
        <v>81175.59225326954</v>
      </c>
      <c r="T1455" s="9">
        <f t="shared" si="126"/>
        <v>81175.59225326954</v>
      </c>
      <c r="U1455" s="9">
        <f t="shared" si="126"/>
        <v>81175.59225326954</v>
      </c>
      <c r="V1455" s="9">
        <f t="shared" si="126"/>
        <v>81175.59225326954</v>
      </c>
      <c r="W1455" s="3">
        <f t="shared" si="124"/>
        <v>405877.96126634767</v>
      </c>
      <c r="X1455" s="3">
        <f t="shared" si="122"/>
        <v>974107.10703923425</v>
      </c>
      <c r="Y1455" s="3">
        <f>VLOOKUP(J1455,[1]BD!$J$2:$W$2575,14,FALSE)</f>
        <v>1592995.0580022219</v>
      </c>
      <c r="Z1455" s="3">
        <f t="shared" si="123"/>
        <v>618887.95096298761</v>
      </c>
      <c r="AA1455" s="17">
        <f>VLOOKUP(J1455,Budget!$J$2:$AB$2575,19,FALSE)</f>
        <v>711122.05175949784</v>
      </c>
      <c r="AB1455" s="17">
        <f>VLOOKUP(J1455,Budget!$J$2:$AB$2575,5,FALSE)</f>
        <v>131622.20461860238</v>
      </c>
    </row>
    <row r="1456" spans="1:28" x14ac:dyDescent="0.2">
      <c r="A1456" t="s">
        <v>2204</v>
      </c>
      <c r="B1456" t="s">
        <v>2205</v>
      </c>
      <c r="C1456" t="s">
        <v>1418</v>
      </c>
      <c r="D1456" t="s">
        <v>1957</v>
      </c>
      <c r="E1456" t="s">
        <v>1899</v>
      </c>
      <c r="F1456" t="s">
        <v>1900</v>
      </c>
      <c r="G1456" t="s">
        <v>2033</v>
      </c>
      <c r="H1456" t="s">
        <v>2034</v>
      </c>
      <c r="I1456" t="s">
        <v>175</v>
      </c>
      <c r="J1456" t="s">
        <v>2218</v>
      </c>
      <c r="K1456" s="3">
        <v>248944.94877965111</v>
      </c>
      <c r="L1456" s="3">
        <v>102200.58673267634</v>
      </c>
      <c r="M1456" s="3">
        <v>6301.2645612216629</v>
      </c>
      <c r="N1456" s="3">
        <v>18116.686473541162</v>
      </c>
      <c r="O1456" s="3">
        <v>93890.871636772557</v>
      </c>
      <c r="P1456" s="9">
        <f t="shared" si="121"/>
        <v>93890.871636772557</v>
      </c>
      <c r="Q1456" s="9">
        <f t="shared" si="126"/>
        <v>93890.871636772557</v>
      </c>
      <c r="R1456" s="9">
        <f t="shared" si="126"/>
        <v>93890.871636772557</v>
      </c>
      <c r="S1456" s="9">
        <f t="shared" si="126"/>
        <v>93890.871636772557</v>
      </c>
      <c r="T1456" s="9">
        <f t="shared" si="126"/>
        <v>93890.871636772557</v>
      </c>
      <c r="U1456" s="9">
        <f t="shared" si="126"/>
        <v>93890.871636772557</v>
      </c>
      <c r="V1456" s="9">
        <f t="shared" si="126"/>
        <v>93890.871636772557</v>
      </c>
      <c r="W1456" s="3">
        <f t="shared" si="124"/>
        <v>469454.35818386276</v>
      </c>
      <c r="X1456" s="3">
        <f t="shared" si="122"/>
        <v>1126690.4596412706</v>
      </c>
      <c r="Y1456" s="3">
        <f>VLOOKUP(J1456,[1]BD!$J$2:$W$2575,14,FALSE)</f>
        <v>502537.01615665888</v>
      </c>
      <c r="Z1456" s="3">
        <f t="shared" si="123"/>
        <v>-624153.44348461169</v>
      </c>
      <c r="AA1456" s="17">
        <f>VLOOKUP(J1456,Budget!$J$2:$AB$2575,19,FALSE)</f>
        <v>307523.55694596341</v>
      </c>
      <c r="AB1456" s="17">
        <f>VLOOKUP(J1456,Budget!$J$2:$AB$2575,5,FALSE)</f>
        <v>22803.847790637319</v>
      </c>
    </row>
    <row r="1457" spans="1:28" x14ac:dyDescent="0.2">
      <c r="A1457" t="s">
        <v>2204</v>
      </c>
      <c r="B1457" t="s">
        <v>2205</v>
      </c>
      <c r="C1457" t="s">
        <v>1418</v>
      </c>
      <c r="D1457" t="s">
        <v>1957</v>
      </c>
      <c r="E1457" t="s">
        <v>1899</v>
      </c>
      <c r="F1457" t="s">
        <v>1900</v>
      </c>
      <c r="G1457" t="s">
        <v>1988</v>
      </c>
      <c r="H1457" t="s">
        <v>1989</v>
      </c>
      <c r="I1457" t="s">
        <v>175</v>
      </c>
      <c r="J1457" t="s">
        <v>2219</v>
      </c>
      <c r="K1457" s="3">
        <v>135.39662746185249</v>
      </c>
      <c r="L1457" s="3">
        <v>2038.1963783377569</v>
      </c>
      <c r="M1457" s="3">
        <v>133.7272990332558</v>
      </c>
      <c r="N1457" s="3">
        <v>517.2643732820942</v>
      </c>
      <c r="O1457" s="3">
        <v>706.14616952873985</v>
      </c>
      <c r="P1457" s="9">
        <f t="shared" si="121"/>
        <v>706.14616952873985</v>
      </c>
      <c r="Q1457" s="9">
        <f t="shared" si="126"/>
        <v>706.14616952873985</v>
      </c>
      <c r="R1457" s="9">
        <f t="shared" si="126"/>
        <v>706.14616952873985</v>
      </c>
      <c r="S1457" s="9">
        <f t="shared" si="126"/>
        <v>706.14616952873985</v>
      </c>
      <c r="T1457" s="9">
        <f t="shared" si="126"/>
        <v>706.14616952873985</v>
      </c>
      <c r="U1457" s="9">
        <f t="shared" si="126"/>
        <v>706.14616952873985</v>
      </c>
      <c r="V1457" s="9">
        <f t="shared" si="126"/>
        <v>706.14616952873985</v>
      </c>
      <c r="W1457" s="3">
        <f t="shared" si="124"/>
        <v>3530.7308476436992</v>
      </c>
      <c r="X1457" s="3">
        <f t="shared" si="122"/>
        <v>8473.7540343448782</v>
      </c>
      <c r="Y1457" s="3">
        <f>VLOOKUP(J1457,[1]BD!$J$2:$W$2575,14,FALSE)</f>
        <v>13700</v>
      </c>
      <c r="Z1457" s="3">
        <f t="shared" si="123"/>
        <v>5226.2459656551218</v>
      </c>
      <c r="AA1457" s="17">
        <f>VLOOKUP(J1457,Budget!$J$2:$AB$2575,19,FALSE)</f>
        <v>5600</v>
      </c>
      <c r="AB1457" s="17">
        <f>VLOOKUP(J1457,Budget!$J$2:$AB$2575,5,FALSE)</f>
        <v>2500</v>
      </c>
    </row>
    <row r="1458" spans="1:28" x14ac:dyDescent="0.2">
      <c r="A1458" t="s">
        <v>2204</v>
      </c>
      <c r="B1458" t="s">
        <v>2205</v>
      </c>
      <c r="C1458" t="s">
        <v>1418</v>
      </c>
      <c r="D1458" t="s">
        <v>1957</v>
      </c>
      <c r="E1458" t="s">
        <v>1899</v>
      </c>
      <c r="F1458" t="s">
        <v>1900</v>
      </c>
      <c r="G1458" t="s">
        <v>2043</v>
      </c>
      <c r="H1458" t="s">
        <v>2044</v>
      </c>
      <c r="I1458" t="s">
        <v>175</v>
      </c>
      <c r="J1458" t="s">
        <v>2220</v>
      </c>
      <c r="K1458" s="3">
        <v>3659.5861615090066</v>
      </c>
      <c r="L1458" s="3">
        <v>23137.000260919249</v>
      </c>
      <c r="M1458" s="3">
        <v>1952.2100816535167</v>
      </c>
      <c r="N1458" s="3">
        <v>1193.9632917340971</v>
      </c>
      <c r="O1458" s="3">
        <v>7485.6899489539674</v>
      </c>
      <c r="P1458" s="9">
        <f t="shared" si="121"/>
        <v>7485.6899489539674</v>
      </c>
      <c r="Q1458" s="9">
        <f t="shared" si="126"/>
        <v>7485.6899489539674</v>
      </c>
      <c r="R1458" s="9">
        <f t="shared" si="126"/>
        <v>7485.6899489539674</v>
      </c>
      <c r="S1458" s="9">
        <f t="shared" si="126"/>
        <v>7485.6899489539674</v>
      </c>
      <c r="T1458" s="9">
        <f t="shared" si="126"/>
        <v>7485.6899489539674</v>
      </c>
      <c r="U1458" s="9">
        <f t="shared" si="126"/>
        <v>7485.6899489539674</v>
      </c>
      <c r="V1458" s="9">
        <f t="shared" si="126"/>
        <v>7485.6899489539674</v>
      </c>
      <c r="W1458" s="3">
        <f t="shared" si="124"/>
        <v>37428.449744769838</v>
      </c>
      <c r="X1458" s="3">
        <f t="shared" si="122"/>
        <v>89828.27938744759</v>
      </c>
      <c r="Y1458" s="3">
        <f>VLOOKUP(J1458,[1]BD!$J$2:$W$2575,14,FALSE)</f>
        <v>188904.23274244001</v>
      </c>
      <c r="Z1458" s="3">
        <f t="shared" si="123"/>
        <v>99075.953354992424</v>
      </c>
      <c r="AA1458" s="17">
        <f>VLOOKUP(J1458,Budget!$J$2:$AB$2575,19,FALSE)</f>
        <v>78710.096976016677</v>
      </c>
      <c r="AB1458" s="17">
        <f>VLOOKUP(J1458,Budget!$J$2:$AB$2575,5,FALSE)</f>
        <v>15742.019395203335</v>
      </c>
    </row>
    <row r="1459" spans="1:28" x14ac:dyDescent="0.2">
      <c r="A1459" t="s">
        <v>2204</v>
      </c>
      <c r="B1459" t="s">
        <v>2205</v>
      </c>
      <c r="C1459" t="s">
        <v>1418</v>
      </c>
      <c r="D1459" t="s">
        <v>1957</v>
      </c>
      <c r="E1459" t="s">
        <v>1899</v>
      </c>
      <c r="F1459" t="s">
        <v>1900</v>
      </c>
      <c r="G1459" t="s">
        <v>1991</v>
      </c>
      <c r="H1459" t="s">
        <v>1992</v>
      </c>
      <c r="I1459" t="s">
        <v>175</v>
      </c>
      <c r="J1459" t="s">
        <v>2221</v>
      </c>
      <c r="K1459" s="3">
        <v>3816.0312720817219</v>
      </c>
      <c r="L1459" s="3">
        <v>43296.646845556555</v>
      </c>
      <c r="M1459" s="3">
        <v>4817.6027768265103</v>
      </c>
      <c r="N1459" s="3">
        <v>2955.7355268396332</v>
      </c>
      <c r="O1459" s="3">
        <v>13721.504105326107</v>
      </c>
      <c r="P1459" s="9">
        <f t="shared" si="121"/>
        <v>13721.504105326105</v>
      </c>
      <c r="Q1459" s="9">
        <f t="shared" si="126"/>
        <v>13721.504105326105</v>
      </c>
      <c r="R1459" s="9">
        <f t="shared" si="126"/>
        <v>13721.504105326105</v>
      </c>
      <c r="S1459" s="9">
        <f t="shared" si="126"/>
        <v>13721.504105326105</v>
      </c>
      <c r="T1459" s="9">
        <f t="shared" si="126"/>
        <v>13721.504105326105</v>
      </c>
      <c r="U1459" s="9">
        <f t="shared" si="126"/>
        <v>13721.504105326105</v>
      </c>
      <c r="V1459" s="9">
        <f t="shared" si="126"/>
        <v>13721.504105326105</v>
      </c>
      <c r="W1459" s="3">
        <f t="shared" si="124"/>
        <v>68607.520526630527</v>
      </c>
      <c r="X1459" s="3">
        <f t="shared" si="122"/>
        <v>164658.04926391327</v>
      </c>
      <c r="Y1459" s="3">
        <f>VLOOKUP(J1459,[1]BD!$J$2:$W$2575,14,FALSE)</f>
        <v>121435.45422937625</v>
      </c>
      <c r="Z1459" s="3">
        <f t="shared" si="123"/>
        <v>-43222.595034537022</v>
      </c>
      <c r="AA1459" s="17">
        <f>VLOOKUP(J1459,Budget!$J$2:$AB$2575,19,FALSE)</f>
        <v>55628.287015425885</v>
      </c>
      <c r="AB1459" s="17">
        <f>VLOOKUP(J1459,Budget!$J$2:$AB$2575,5,FALSE)</f>
        <v>5089.4400992622404</v>
      </c>
    </row>
    <row r="1460" spans="1:28" x14ac:dyDescent="0.2">
      <c r="A1460" t="s">
        <v>2204</v>
      </c>
      <c r="B1460" t="s">
        <v>2205</v>
      </c>
      <c r="C1460" t="s">
        <v>1418</v>
      </c>
      <c r="D1460" t="s">
        <v>1957</v>
      </c>
      <c r="E1460" t="s">
        <v>1899</v>
      </c>
      <c r="F1460" t="s">
        <v>1900</v>
      </c>
      <c r="G1460" t="s">
        <v>1793</v>
      </c>
      <c r="H1460" t="s">
        <v>1794</v>
      </c>
      <c r="I1460" t="s">
        <v>179</v>
      </c>
      <c r="J1460" t="s">
        <v>2222</v>
      </c>
      <c r="K1460" s="3">
        <v>9204.1286743835117</v>
      </c>
      <c r="L1460" s="3">
        <v>12081.317252090008</v>
      </c>
      <c r="M1460" s="3">
        <v>6938.6676836256429</v>
      </c>
      <c r="N1460" s="3">
        <v>18645.702849419911</v>
      </c>
      <c r="O1460" s="3">
        <v>11717.454114879769</v>
      </c>
      <c r="P1460" s="9">
        <f t="shared" si="121"/>
        <v>11717.454114879769</v>
      </c>
      <c r="Q1460" s="9">
        <f t="shared" si="126"/>
        <v>11717.454114879769</v>
      </c>
      <c r="R1460" s="9">
        <f t="shared" si="126"/>
        <v>11717.454114879769</v>
      </c>
      <c r="S1460" s="9">
        <f t="shared" si="126"/>
        <v>11717.454114879769</v>
      </c>
      <c r="T1460" s="9">
        <f t="shared" si="126"/>
        <v>11717.454114879769</v>
      </c>
      <c r="U1460" s="9">
        <f t="shared" si="126"/>
        <v>11717.454114879769</v>
      </c>
      <c r="V1460" s="9">
        <f t="shared" si="126"/>
        <v>11717.454114879769</v>
      </c>
      <c r="W1460" s="3">
        <f t="shared" si="124"/>
        <v>58587.270574398848</v>
      </c>
      <c r="X1460" s="3">
        <f t="shared" si="122"/>
        <v>140609.44937855724</v>
      </c>
      <c r="Y1460" s="3">
        <f>VLOOKUP(J1460,[1]BD!$J$2:$W$2575,14,FALSE)</f>
        <v>245186.20853880799</v>
      </c>
      <c r="Z1460" s="3">
        <f t="shared" si="123"/>
        <v>104576.75916025075</v>
      </c>
      <c r="AA1460" s="17">
        <f>VLOOKUP(J1460,Budget!$J$2:$AB$2575,19,FALSE)</f>
        <v>102160.92022450334</v>
      </c>
      <c r="AB1460" s="17">
        <f>VLOOKUP(J1460,Budget!$J$2:$AB$2575,5,FALSE)</f>
        <v>20432.184044900667</v>
      </c>
    </row>
    <row r="1461" spans="1:28" x14ac:dyDescent="0.2">
      <c r="A1461" t="s">
        <v>2204</v>
      </c>
      <c r="B1461" t="s">
        <v>2205</v>
      </c>
      <c r="C1461" t="s">
        <v>1418</v>
      </c>
      <c r="D1461" t="s">
        <v>1957</v>
      </c>
      <c r="E1461" t="s">
        <v>1899</v>
      </c>
      <c r="F1461" t="s">
        <v>1900</v>
      </c>
      <c r="G1461" t="s">
        <v>2048</v>
      </c>
      <c r="H1461" t="s">
        <v>2049</v>
      </c>
      <c r="I1461" t="s">
        <v>179</v>
      </c>
      <c r="J1461" t="s">
        <v>2223</v>
      </c>
      <c r="K1461" s="3">
        <v>62.969899394375112</v>
      </c>
      <c r="L1461" s="3">
        <v>43.189515733771422</v>
      </c>
      <c r="M1461" s="3">
        <v>11.146157255710014</v>
      </c>
      <c r="N1461" s="3">
        <v>3.4525057731605076</v>
      </c>
      <c r="O1461" s="3">
        <v>30.189519539254263</v>
      </c>
      <c r="P1461" s="9">
        <f t="shared" ref="P1461:P1524" si="127">SUM($K1461:$O1461)/5</f>
        <v>30.189519539254263</v>
      </c>
      <c r="Q1461" s="9">
        <f t="shared" si="126"/>
        <v>30.189519539254263</v>
      </c>
      <c r="R1461" s="9">
        <f t="shared" si="126"/>
        <v>30.189519539254263</v>
      </c>
      <c r="S1461" s="9">
        <f t="shared" si="126"/>
        <v>30.189519539254263</v>
      </c>
      <c r="T1461" s="9">
        <f t="shared" si="126"/>
        <v>30.189519539254263</v>
      </c>
      <c r="U1461" s="9">
        <f t="shared" si="126"/>
        <v>30.189519539254263</v>
      </c>
      <c r="V1461" s="9">
        <f t="shared" si="126"/>
        <v>30.189519539254263</v>
      </c>
      <c r="W1461" s="3">
        <f t="shared" si="124"/>
        <v>150.94759769627132</v>
      </c>
      <c r="X1461" s="3">
        <f t="shared" si="122"/>
        <v>362.27423447105116</v>
      </c>
      <c r="Y1461" s="3">
        <f>VLOOKUP(J1461,[1]BD!$J$2:$W$2575,14,FALSE)</f>
        <v>1344</v>
      </c>
      <c r="Z1461" s="3">
        <f t="shared" si="123"/>
        <v>981.72576552894884</v>
      </c>
      <c r="AA1461" s="17">
        <f>VLOOKUP(J1461,Budget!$J$2:$AB$2575,19,FALSE)</f>
        <v>560</v>
      </c>
      <c r="AB1461" s="17">
        <f>VLOOKUP(J1461,Budget!$J$2:$AB$2575,5,FALSE)</f>
        <v>112</v>
      </c>
    </row>
    <row r="1462" spans="1:28" x14ac:dyDescent="0.2">
      <c r="A1462" t="s">
        <v>2204</v>
      </c>
      <c r="B1462" t="s">
        <v>2205</v>
      </c>
      <c r="C1462" t="s">
        <v>1418</v>
      </c>
      <c r="D1462" t="s">
        <v>1957</v>
      </c>
      <c r="E1462" t="s">
        <v>1899</v>
      </c>
      <c r="F1462" t="s">
        <v>1900</v>
      </c>
      <c r="G1462" t="s">
        <v>2051</v>
      </c>
      <c r="H1462" t="s">
        <v>2052</v>
      </c>
      <c r="I1462" t="s">
        <v>179</v>
      </c>
      <c r="J1462" t="s">
        <v>2224</v>
      </c>
      <c r="K1462" s="3">
        <v>0</v>
      </c>
      <c r="L1462" s="3">
        <v>0</v>
      </c>
      <c r="M1462" s="3">
        <v>34401.184064450958</v>
      </c>
      <c r="N1462" s="3">
        <v>0</v>
      </c>
      <c r="O1462" s="3">
        <v>8600.2960161127394</v>
      </c>
      <c r="P1462" s="9">
        <f t="shared" si="127"/>
        <v>8600.2960161127394</v>
      </c>
      <c r="Q1462" s="9">
        <f t="shared" si="126"/>
        <v>8600.2960161127394</v>
      </c>
      <c r="R1462" s="9">
        <f t="shared" si="126"/>
        <v>8600.2960161127394</v>
      </c>
      <c r="S1462" s="9">
        <f t="shared" si="126"/>
        <v>8600.2960161127394</v>
      </c>
      <c r="T1462" s="9">
        <f t="shared" si="126"/>
        <v>8600.2960161127394</v>
      </c>
      <c r="U1462" s="9">
        <f t="shared" si="126"/>
        <v>8600.2960161127394</v>
      </c>
      <c r="V1462" s="9">
        <f t="shared" si="126"/>
        <v>8600.2960161127394</v>
      </c>
      <c r="W1462" s="3">
        <f t="shared" si="124"/>
        <v>43001.480080563699</v>
      </c>
      <c r="X1462" s="3">
        <f t="shared" si="122"/>
        <v>103203.55219335288</v>
      </c>
      <c r="Y1462" s="3">
        <f>VLOOKUP(J1462,[1]BD!$J$2:$W$2575,14,FALSE)</f>
        <v>52360.000000000007</v>
      </c>
      <c r="Z1462" s="3">
        <f t="shared" si="123"/>
        <v>-50843.552193352873</v>
      </c>
      <c r="AA1462" s="17">
        <f>VLOOKUP(J1462,Budget!$J$2:$AB$2575,19,FALSE)</f>
        <v>26180.000000000004</v>
      </c>
      <c r="AB1462" s="17">
        <f>VLOOKUP(J1462,Budget!$J$2:$AB$2575,5,FALSE)</f>
        <v>0</v>
      </c>
    </row>
    <row r="1463" spans="1:28" x14ac:dyDescent="0.2">
      <c r="A1463" t="s">
        <v>2204</v>
      </c>
      <c r="B1463" t="s">
        <v>2205</v>
      </c>
      <c r="C1463" t="s">
        <v>1418</v>
      </c>
      <c r="D1463" t="s">
        <v>1957</v>
      </c>
      <c r="E1463" t="s">
        <v>1899</v>
      </c>
      <c r="F1463" t="s">
        <v>1900</v>
      </c>
      <c r="G1463" t="s">
        <v>2004</v>
      </c>
      <c r="H1463" t="s">
        <v>2005</v>
      </c>
      <c r="I1463" t="s">
        <v>1868</v>
      </c>
      <c r="J1463" t="s">
        <v>2225</v>
      </c>
      <c r="K1463" s="3">
        <v>76699.671913413651</v>
      </c>
      <c r="L1463" s="3">
        <v>67480.863487834446</v>
      </c>
      <c r="M1463" s="3">
        <v>100885.58906744837</v>
      </c>
      <c r="N1463" s="3">
        <v>73061.783081871094</v>
      </c>
      <c r="O1463" s="3">
        <v>79531.976887641882</v>
      </c>
      <c r="P1463" s="9">
        <f t="shared" si="127"/>
        <v>79531.976887641882</v>
      </c>
      <c r="Q1463" s="9">
        <f t="shared" si="126"/>
        <v>79531.976887641882</v>
      </c>
      <c r="R1463" s="9">
        <f t="shared" si="126"/>
        <v>79531.976887641882</v>
      </c>
      <c r="S1463" s="9">
        <f t="shared" si="126"/>
        <v>79531.976887641882</v>
      </c>
      <c r="T1463" s="9">
        <f t="shared" si="126"/>
        <v>79531.976887641882</v>
      </c>
      <c r="U1463" s="9">
        <f t="shared" si="126"/>
        <v>79531.976887641882</v>
      </c>
      <c r="V1463" s="9">
        <f t="shared" si="126"/>
        <v>79531.976887641882</v>
      </c>
      <c r="W1463" s="3">
        <f t="shared" si="124"/>
        <v>397659.88443820941</v>
      </c>
      <c r="X1463" s="3">
        <f t="shared" si="122"/>
        <v>954383.72265170282</v>
      </c>
      <c r="Y1463" s="3">
        <f>VLOOKUP(J1463,[1]BD!$J$2:$W$2575,14,FALSE)</f>
        <v>1153277.6784000001</v>
      </c>
      <c r="Z1463" s="3">
        <f t="shared" si="123"/>
        <v>198893.95574829727</v>
      </c>
      <c r="AA1463" s="17">
        <f>VLOOKUP(J1463,Budget!$J$2:$AB$2575,19,FALSE)</f>
        <v>477405.01216000004</v>
      </c>
      <c r="AB1463" s="17">
        <f>VLOOKUP(J1463,Budget!$J$2:$AB$2575,5,FALSE)</f>
        <v>94903.644800000009</v>
      </c>
    </row>
    <row r="1464" spans="1:28" x14ac:dyDescent="0.2">
      <c r="A1464" t="s">
        <v>2204</v>
      </c>
      <c r="B1464" t="s">
        <v>2205</v>
      </c>
      <c r="C1464" t="s">
        <v>1418</v>
      </c>
      <c r="D1464" t="s">
        <v>1957</v>
      </c>
      <c r="E1464" t="s">
        <v>1903</v>
      </c>
      <c r="F1464" t="s">
        <v>1904</v>
      </c>
      <c r="G1464" t="s">
        <v>2027</v>
      </c>
      <c r="H1464" t="s">
        <v>2028</v>
      </c>
      <c r="I1464" t="s">
        <v>175</v>
      </c>
      <c r="J1464" t="s">
        <v>2226</v>
      </c>
      <c r="K1464" s="3">
        <v>325681.80582401442</v>
      </c>
      <c r="L1464" s="3">
        <v>217095.00719143375</v>
      </c>
      <c r="M1464" s="3">
        <v>143222.2049647347</v>
      </c>
      <c r="N1464" s="3">
        <v>211594.68219497614</v>
      </c>
      <c r="O1464" s="3">
        <v>224398.42504378976</v>
      </c>
      <c r="P1464" s="9">
        <f t="shared" si="127"/>
        <v>224398.42504378976</v>
      </c>
      <c r="Q1464" s="9">
        <f t="shared" si="126"/>
        <v>224398.42504378976</v>
      </c>
      <c r="R1464" s="9">
        <f t="shared" si="126"/>
        <v>224398.42504378976</v>
      </c>
      <c r="S1464" s="9">
        <f t="shared" si="126"/>
        <v>224398.42504378976</v>
      </c>
      <c r="T1464" s="9">
        <f t="shared" si="126"/>
        <v>224398.42504378976</v>
      </c>
      <c r="U1464" s="9">
        <f t="shared" si="126"/>
        <v>224398.42504378976</v>
      </c>
      <c r="V1464" s="9">
        <f t="shared" si="126"/>
        <v>224398.42504378976</v>
      </c>
      <c r="W1464" s="3">
        <f t="shared" si="124"/>
        <v>1121992.1252189488</v>
      </c>
      <c r="X1464" s="3">
        <f t="shared" si="122"/>
        <v>2692781.1005254765</v>
      </c>
      <c r="Y1464" s="3">
        <f>VLOOKUP(J1464,[1]BD!$J$2:$W$2575,14,FALSE)</f>
        <v>2782982.7036392903</v>
      </c>
      <c r="Z1464" s="3">
        <f t="shared" si="123"/>
        <v>90201.603113813791</v>
      </c>
      <c r="AA1464" s="17">
        <f>VLOOKUP(J1464,Budget!$J$2:$AB$2575,19,FALSE)</f>
        <v>1124834.4341228297</v>
      </c>
      <c r="AB1464" s="17">
        <f>VLOOKUP(J1464,Budget!$J$2:$AB$2575,5,FALSE)</f>
        <v>223695.53411027777</v>
      </c>
    </row>
    <row r="1465" spans="1:28" x14ac:dyDescent="0.2">
      <c r="A1465" t="s">
        <v>2204</v>
      </c>
      <c r="B1465" t="s">
        <v>2205</v>
      </c>
      <c r="C1465" t="s">
        <v>1418</v>
      </c>
      <c r="D1465" t="s">
        <v>1957</v>
      </c>
      <c r="E1465" t="s">
        <v>1903</v>
      </c>
      <c r="F1465" t="s">
        <v>1904</v>
      </c>
      <c r="G1465" t="s">
        <v>2030</v>
      </c>
      <c r="H1465" t="s">
        <v>2031</v>
      </c>
      <c r="I1465" t="s">
        <v>175</v>
      </c>
      <c r="J1465" t="s">
        <v>2227</v>
      </c>
      <c r="K1465" s="3">
        <v>51089.104434006011</v>
      </c>
      <c r="L1465" s="3">
        <v>49611.205156639335</v>
      </c>
      <c r="M1465" s="3">
        <v>11240.181807907438</v>
      </c>
      <c r="N1465" s="3">
        <v>9155.8495659984292</v>
      </c>
      <c r="O1465" s="3">
        <v>30274.085241137804</v>
      </c>
      <c r="P1465" s="9">
        <f t="shared" si="127"/>
        <v>30274.085241137807</v>
      </c>
      <c r="Q1465" s="9">
        <f t="shared" si="126"/>
        <v>30274.085241137807</v>
      </c>
      <c r="R1465" s="9">
        <f t="shared" si="126"/>
        <v>30274.085241137807</v>
      </c>
      <c r="S1465" s="9">
        <f t="shared" si="126"/>
        <v>30274.085241137807</v>
      </c>
      <c r="T1465" s="9">
        <f t="shared" si="126"/>
        <v>30274.085241137807</v>
      </c>
      <c r="U1465" s="9">
        <f t="shared" si="126"/>
        <v>30274.085241137807</v>
      </c>
      <c r="V1465" s="9">
        <f t="shared" si="126"/>
        <v>30274.085241137807</v>
      </c>
      <c r="W1465" s="3">
        <f t="shared" si="124"/>
        <v>151370.42620568903</v>
      </c>
      <c r="X1465" s="3">
        <f t="shared" si="122"/>
        <v>363289.02289365372</v>
      </c>
      <c r="Y1465" s="3">
        <f>VLOOKUP(J1465,[1]BD!$J$2:$W$2575,14,FALSE)</f>
        <v>695745.67590982257</v>
      </c>
      <c r="Z1465" s="3">
        <f t="shared" si="123"/>
        <v>332456.65301616886</v>
      </c>
      <c r="AA1465" s="17">
        <f>VLOOKUP(J1465,Budget!$J$2:$AB$2575,19,FALSE)</f>
        <v>281208.60853070742</v>
      </c>
      <c r="AB1465" s="17">
        <f>VLOOKUP(J1465,Budget!$J$2:$AB$2575,5,FALSE)</f>
        <v>55923.883527569444</v>
      </c>
    </row>
    <row r="1466" spans="1:28" x14ac:dyDescent="0.2">
      <c r="A1466" t="s">
        <v>2204</v>
      </c>
      <c r="B1466" t="s">
        <v>2205</v>
      </c>
      <c r="C1466" t="s">
        <v>1418</v>
      </c>
      <c r="D1466" t="s">
        <v>1957</v>
      </c>
      <c r="E1466" t="s">
        <v>1903</v>
      </c>
      <c r="F1466" t="s">
        <v>1904</v>
      </c>
      <c r="G1466" t="s">
        <v>2033</v>
      </c>
      <c r="H1466" t="s">
        <v>2034</v>
      </c>
      <c r="I1466" t="s">
        <v>175</v>
      </c>
      <c r="J1466" t="s">
        <v>2228</v>
      </c>
      <c r="K1466" s="3">
        <v>239427.0307570672</v>
      </c>
      <c r="L1466" s="3">
        <v>199342.96897845966</v>
      </c>
      <c r="M1466" s="3">
        <v>429778.7540597652</v>
      </c>
      <c r="N1466" s="3">
        <v>110355.71155280297</v>
      </c>
      <c r="O1466" s="3">
        <v>244726.11633702373</v>
      </c>
      <c r="P1466" s="9">
        <f t="shared" si="127"/>
        <v>244726.11633702373</v>
      </c>
      <c r="Q1466" s="9">
        <f t="shared" si="126"/>
        <v>244726.11633702373</v>
      </c>
      <c r="R1466" s="9">
        <f t="shared" si="126"/>
        <v>244726.11633702373</v>
      </c>
      <c r="S1466" s="9">
        <f t="shared" si="126"/>
        <v>244726.11633702373</v>
      </c>
      <c r="T1466" s="9">
        <f t="shared" si="126"/>
        <v>244726.11633702373</v>
      </c>
      <c r="U1466" s="9">
        <f t="shared" si="126"/>
        <v>244726.11633702373</v>
      </c>
      <c r="V1466" s="9">
        <f t="shared" si="126"/>
        <v>244726.11633702373</v>
      </c>
      <c r="W1466" s="3">
        <f t="shared" si="124"/>
        <v>1223630.5816851186</v>
      </c>
      <c r="X1466" s="3">
        <f t="shared" si="122"/>
        <v>2936713.3960442846</v>
      </c>
      <c r="Y1466" s="3">
        <f>VLOOKUP(J1466,[1]BD!$J$2:$W$2575,14,FALSE)</f>
        <v>3197529.7054465287</v>
      </c>
      <c r="Z1466" s="3">
        <f t="shared" si="123"/>
        <v>260816.30940224417</v>
      </c>
      <c r="AA1466" s="17">
        <f>VLOOKUP(J1466,Budget!$J$2:$AB$2575,19,FALSE)</f>
        <v>1338223.0938635531</v>
      </c>
      <c r="AB1466" s="17">
        <f>VLOOKUP(J1466,Budget!$J$2:$AB$2575,5,FALSE)</f>
        <v>141874.54401388334</v>
      </c>
    </row>
    <row r="1467" spans="1:28" x14ac:dyDescent="0.2">
      <c r="A1467" t="s">
        <v>2204</v>
      </c>
      <c r="B1467" t="s">
        <v>2205</v>
      </c>
      <c r="C1467" t="s">
        <v>1418</v>
      </c>
      <c r="D1467" t="s">
        <v>1957</v>
      </c>
      <c r="E1467" t="s">
        <v>1903</v>
      </c>
      <c r="F1467" t="s">
        <v>1904</v>
      </c>
      <c r="G1467" t="s">
        <v>1988</v>
      </c>
      <c r="H1467" t="s">
        <v>1989</v>
      </c>
      <c r="I1467" t="s">
        <v>175</v>
      </c>
      <c r="J1467" t="s">
        <v>2229</v>
      </c>
      <c r="K1467" s="3">
        <v>58952.288597102845</v>
      </c>
      <c r="L1467" s="3">
        <v>26983.114893352085</v>
      </c>
      <c r="M1467" s="3">
        <v>30139.073024037512</v>
      </c>
      <c r="N1467" s="3">
        <v>23434.002559670862</v>
      </c>
      <c r="O1467" s="3">
        <v>34877.119768540826</v>
      </c>
      <c r="P1467" s="9">
        <f t="shared" si="127"/>
        <v>34877.119768540826</v>
      </c>
      <c r="Q1467" s="9">
        <f t="shared" si="126"/>
        <v>34877.119768540826</v>
      </c>
      <c r="R1467" s="9">
        <f t="shared" si="126"/>
        <v>34877.119768540826</v>
      </c>
      <c r="S1467" s="9">
        <f t="shared" si="126"/>
        <v>34877.119768540826</v>
      </c>
      <c r="T1467" s="9">
        <f t="shared" si="126"/>
        <v>34877.119768540826</v>
      </c>
      <c r="U1467" s="9">
        <f t="shared" si="126"/>
        <v>34877.119768540826</v>
      </c>
      <c r="V1467" s="9">
        <f t="shared" si="126"/>
        <v>34877.119768540826</v>
      </c>
      <c r="W1467" s="3">
        <f t="shared" si="124"/>
        <v>174385.59884270414</v>
      </c>
      <c r="X1467" s="3">
        <f t="shared" si="122"/>
        <v>418525.43722249003</v>
      </c>
      <c r="Y1467" s="3">
        <f>VLOOKUP(J1467,[1]BD!$J$2:$W$2575,14,FALSE)</f>
        <v>410471.51979565772</v>
      </c>
      <c r="Z1467" s="3">
        <f t="shared" si="123"/>
        <v>-8053.9174268323113</v>
      </c>
      <c r="AA1467" s="17">
        <f>VLOOKUP(J1467,Budget!$J$2:$AB$2575,19,FALSE)</f>
        <v>177154.2784163474</v>
      </c>
      <c r="AB1467" s="17">
        <f>VLOOKUP(J1467,Budget!$J$2:$AB$2575,5,FALSE)</f>
        <v>25572.413793103449</v>
      </c>
    </row>
    <row r="1468" spans="1:28" x14ac:dyDescent="0.2">
      <c r="A1468" t="s">
        <v>2204</v>
      </c>
      <c r="B1468" t="s">
        <v>2205</v>
      </c>
      <c r="C1468" t="s">
        <v>1418</v>
      </c>
      <c r="D1468" t="s">
        <v>1957</v>
      </c>
      <c r="E1468" t="s">
        <v>1903</v>
      </c>
      <c r="F1468" t="s">
        <v>1904</v>
      </c>
      <c r="G1468" t="s">
        <v>1991</v>
      </c>
      <c r="H1468" t="s">
        <v>1992</v>
      </c>
      <c r="I1468" t="s">
        <v>175</v>
      </c>
      <c r="J1468" t="s">
        <v>2230</v>
      </c>
      <c r="K1468" s="3">
        <v>77428.518598311115</v>
      </c>
      <c r="L1468" s="3">
        <v>39534.428971704045</v>
      </c>
      <c r="M1468" s="3">
        <v>17754.736436964071</v>
      </c>
      <c r="N1468" s="3">
        <v>12295.364748623242</v>
      </c>
      <c r="O1468" s="3">
        <v>36753.262188900619</v>
      </c>
      <c r="P1468" s="9">
        <f t="shared" si="127"/>
        <v>36753.262188900619</v>
      </c>
      <c r="Q1468" s="9">
        <f t="shared" si="126"/>
        <v>36753.262188900619</v>
      </c>
      <c r="R1468" s="9">
        <f t="shared" si="126"/>
        <v>36753.262188900619</v>
      </c>
      <c r="S1468" s="9">
        <f t="shared" si="126"/>
        <v>36753.262188900619</v>
      </c>
      <c r="T1468" s="9">
        <f t="shared" si="126"/>
        <v>36753.262188900619</v>
      </c>
      <c r="U1468" s="9">
        <f t="shared" si="126"/>
        <v>36753.262188900619</v>
      </c>
      <c r="V1468" s="9">
        <f t="shared" si="126"/>
        <v>36753.262188900619</v>
      </c>
      <c r="W1468" s="3">
        <f t="shared" si="124"/>
        <v>183766.31094450309</v>
      </c>
      <c r="X1468" s="3">
        <f t="shared" si="122"/>
        <v>441039.14626680739</v>
      </c>
      <c r="Y1468" s="3">
        <f>VLOOKUP(J1468,[1]BD!$J$2:$W$2575,14,FALSE)</f>
        <v>540590.23340040247</v>
      </c>
      <c r="Z1468" s="3">
        <f t="shared" si="123"/>
        <v>99551.08713359508</v>
      </c>
      <c r="AA1468" s="17">
        <f>VLOOKUP(J1468,Budget!$J$2:$AB$2575,19,FALSE)</f>
        <v>320717.28058350104</v>
      </c>
      <c r="AB1468" s="17">
        <f>VLOOKUP(J1468,Budget!$J$2:$AB$2575,5,FALSE)</f>
        <v>43178.736116700209</v>
      </c>
    </row>
    <row r="1469" spans="1:28" x14ac:dyDescent="0.2">
      <c r="A1469" t="s">
        <v>2204</v>
      </c>
      <c r="B1469" t="s">
        <v>2205</v>
      </c>
      <c r="C1469" t="s">
        <v>1418</v>
      </c>
      <c r="D1469" t="s">
        <v>1957</v>
      </c>
      <c r="E1469" t="s">
        <v>1903</v>
      </c>
      <c r="F1469" t="s">
        <v>1904</v>
      </c>
      <c r="G1469" t="s">
        <v>1793</v>
      </c>
      <c r="H1469" t="s">
        <v>1794</v>
      </c>
      <c r="I1469" t="s">
        <v>179</v>
      </c>
      <c r="J1469" t="s">
        <v>2231</v>
      </c>
      <c r="K1469" s="3">
        <v>27244.66421738666</v>
      </c>
      <c r="L1469" s="3">
        <v>25884.807268822922</v>
      </c>
      <c r="M1469" s="3">
        <v>20440.443801880821</v>
      </c>
      <c r="N1469" s="3">
        <v>15348.716587524212</v>
      </c>
      <c r="O1469" s="3">
        <v>22229.657968903655</v>
      </c>
      <c r="P1469" s="9">
        <f t="shared" si="127"/>
        <v>22229.657968903655</v>
      </c>
      <c r="Q1469" s="9">
        <f t="shared" si="126"/>
        <v>22229.657968903655</v>
      </c>
      <c r="R1469" s="9">
        <f t="shared" si="126"/>
        <v>22229.657968903655</v>
      </c>
      <c r="S1469" s="9">
        <f t="shared" si="126"/>
        <v>22229.657968903655</v>
      </c>
      <c r="T1469" s="9">
        <f t="shared" si="126"/>
        <v>22229.657968903655</v>
      </c>
      <c r="U1469" s="9">
        <f t="shared" si="126"/>
        <v>22229.657968903655</v>
      </c>
      <c r="V1469" s="9">
        <f t="shared" si="126"/>
        <v>22229.657968903655</v>
      </c>
      <c r="W1469" s="3">
        <f t="shared" si="124"/>
        <v>111148.28984451828</v>
      </c>
      <c r="X1469" s="3">
        <f t="shared" si="122"/>
        <v>266755.89562684385</v>
      </c>
      <c r="Y1469" s="3">
        <f>VLOOKUP(J1469,[1]BD!$J$2:$W$2575,14,FALSE)</f>
        <v>347388.47149680002</v>
      </c>
      <c r="Z1469" s="3">
        <f t="shared" si="123"/>
        <v>80632.57586995617</v>
      </c>
      <c r="AA1469" s="17">
        <f>VLOOKUP(J1469,Budget!$J$2:$AB$2575,19,FALSE)</f>
        <v>138081.42296160001</v>
      </c>
      <c r="AB1469" s="17">
        <f>VLOOKUP(J1469,Budget!$J$2:$AB$2575,5,FALSE)</f>
        <v>29427.704207999999</v>
      </c>
    </row>
    <row r="1470" spans="1:28" x14ac:dyDescent="0.2">
      <c r="A1470" t="s">
        <v>2204</v>
      </c>
      <c r="B1470" t="s">
        <v>2205</v>
      </c>
      <c r="C1470" t="s">
        <v>1418</v>
      </c>
      <c r="D1470" t="s">
        <v>1957</v>
      </c>
      <c r="E1470" t="s">
        <v>1903</v>
      </c>
      <c r="F1470" t="s">
        <v>1904</v>
      </c>
      <c r="G1470" t="s">
        <v>1995</v>
      </c>
      <c r="H1470" t="s">
        <v>1996</v>
      </c>
      <c r="I1470" t="s">
        <v>1868</v>
      </c>
      <c r="J1470" t="s">
        <v>2232</v>
      </c>
      <c r="K1470" s="3">
        <v>668.84896562098993</v>
      </c>
      <c r="L1470" s="3">
        <v>94804.077369711071</v>
      </c>
      <c r="M1470" s="3">
        <v>6430.0728893407568</v>
      </c>
      <c r="N1470" s="3">
        <v>67722.567176704702</v>
      </c>
      <c r="O1470" s="3">
        <v>42406.391600344374</v>
      </c>
      <c r="P1470" s="9">
        <f t="shared" si="127"/>
        <v>42406.391600344374</v>
      </c>
      <c r="Q1470" s="9">
        <f t="shared" si="126"/>
        <v>42406.391600344374</v>
      </c>
      <c r="R1470" s="9">
        <f t="shared" si="126"/>
        <v>42406.391600344374</v>
      </c>
      <c r="S1470" s="9">
        <f t="shared" si="126"/>
        <v>42406.391600344374</v>
      </c>
      <c r="T1470" s="9">
        <f t="shared" si="126"/>
        <v>42406.391600344374</v>
      </c>
      <c r="U1470" s="9">
        <f t="shared" si="126"/>
        <v>42406.391600344374</v>
      </c>
      <c r="V1470" s="9">
        <f t="shared" si="126"/>
        <v>42406.391600344374</v>
      </c>
      <c r="W1470" s="3">
        <f t="shared" si="124"/>
        <v>212031.95800172188</v>
      </c>
      <c r="X1470" s="3">
        <f t="shared" si="122"/>
        <v>508876.6992041326</v>
      </c>
      <c r="Y1470" s="3">
        <f>VLOOKUP(J1470,[1]BD!$J$2:$W$2575,14,FALSE)</f>
        <v>1061186.6852639997</v>
      </c>
      <c r="Z1470" s="3">
        <f t="shared" si="123"/>
        <v>552309.98605986708</v>
      </c>
      <c r="AA1470" s="17">
        <f>VLOOKUP(J1470,Budget!$J$2:$AB$2575,19,FALSE)</f>
        <v>421804.92316799995</v>
      </c>
      <c r="AB1470" s="17">
        <f>VLOOKUP(J1470,Budget!$J$2:$AB$2575,5,FALSE)</f>
        <v>89894.427839999989</v>
      </c>
    </row>
    <row r="1471" spans="1:28" x14ac:dyDescent="0.2">
      <c r="A1471" t="s">
        <v>2204</v>
      </c>
      <c r="B1471" t="s">
        <v>2205</v>
      </c>
      <c r="C1471" t="s">
        <v>1418</v>
      </c>
      <c r="D1471" t="s">
        <v>1957</v>
      </c>
      <c r="E1471" t="s">
        <v>1903</v>
      </c>
      <c r="F1471" t="s">
        <v>1904</v>
      </c>
      <c r="G1471" t="s">
        <v>2054</v>
      </c>
      <c r="H1471" t="s">
        <v>2055</v>
      </c>
      <c r="I1471" t="s">
        <v>1868</v>
      </c>
      <c r="J1471" t="s">
        <v>2233</v>
      </c>
      <c r="K1471" s="3">
        <v>20209.331443699823</v>
      </c>
      <c r="L1471" s="3">
        <v>16969.63292494047</v>
      </c>
      <c r="M1471" s="3">
        <v>14253.349385650574</v>
      </c>
      <c r="N1471" s="3">
        <v>16326.937574730353</v>
      </c>
      <c r="O1471" s="3">
        <v>16939.812832255306</v>
      </c>
      <c r="P1471" s="9">
        <f t="shared" si="127"/>
        <v>16939.812832255306</v>
      </c>
      <c r="Q1471" s="9">
        <f t="shared" si="126"/>
        <v>16939.812832255306</v>
      </c>
      <c r="R1471" s="9">
        <f t="shared" si="126"/>
        <v>16939.812832255306</v>
      </c>
      <c r="S1471" s="9">
        <f t="shared" si="126"/>
        <v>16939.812832255306</v>
      </c>
      <c r="T1471" s="9">
        <f t="shared" si="126"/>
        <v>16939.812832255306</v>
      </c>
      <c r="U1471" s="9">
        <f t="shared" si="126"/>
        <v>16939.812832255306</v>
      </c>
      <c r="V1471" s="9">
        <f t="shared" si="126"/>
        <v>16939.812832255306</v>
      </c>
      <c r="W1471" s="3">
        <f t="shared" si="124"/>
        <v>84699.064161276532</v>
      </c>
      <c r="X1471" s="3">
        <f t="shared" ref="X1471:X1534" si="128">SUM(K1471:V1471)</f>
        <v>203277.75398706362</v>
      </c>
      <c r="Y1471" s="3">
        <f>VLOOKUP(J1471,[1]BD!$J$2:$W$2575,14,FALSE)</f>
        <v>396482.97600000002</v>
      </c>
      <c r="Z1471" s="3">
        <f t="shared" ref="Z1471:Z1534" si="129">Y1471-X1471</f>
        <v>193205.2220129364</v>
      </c>
      <c r="AA1471" s="17">
        <f>VLOOKUP(J1471,Budget!$J$2:$AB$2575,19,FALSE)</f>
        <v>157595.712</v>
      </c>
      <c r="AB1471" s="17">
        <f>VLOOKUP(J1471,Budget!$J$2:$AB$2575,5,FALSE)</f>
        <v>33586.559999999998</v>
      </c>
    </row>
    <row r="1472" spans="1:28" x14ac:dyDescent="0.2">
      <c r="A1472" t="s">
        <v>2204</v>
      </c>
      <c r="B1472" t="s">
        <v>2205</v>
      </c>
      <c r="C1472" t="s">
        <v>1418</v>
      </c>
      <c r="D1472" t="s">
        <v>1957</v>
      </c>
      <c r="E1472" t="s">
        <v>1903</v>
      </c>
      <c r="F1472" t="s">
        <v>1904</v>
      </c>
      <c r="G1472" t="s">
        <v>2004</v>
      </c>
      <c r="H1472" t="s">
        <v>2005</v>
      </c>
      <c r="I1472" t="s">
        <v>1868</v>
      </c>
      <c r="J1472" t="s">
        <v>2234</v>
      </c>
      <c r="K1472" s="3">
        <v>40044.639274752793</v>
      </c>
      <c r="L1472" s="3">
        <v>81833.806839351892</v>
      </c>
      <c r="M1472" s="3">
        <v>82032.17715023199</v>
      </c>
      <c r="N1472" s="3">
        <v>99161.077103902935</v>
      </c>
      <c r="O1472" s="3">
        <v>75767.925092059901</v>
      </c>
      <c r="P1472" s="9">
        <f t="shared" si="127"/>
        <v>75767.925092059901</v>
      </c>
      <c r="Q1472" s="9">
        <f t="shared" si="126"/>
        <v>75767.925092059901</v>
      </c>
      <c r="R1472" s="9">
        <f t="shared" si="126"/>
        <v>75767.925092059901</v>
      </c>
      <c r="S1472" s="9">
        <f t="shared" si="126"/>
        <v>75767.925092059901</v>
      </c>
      <c r="T1472" s="9">
        <f t="shared" si="126"/>
        <v>75767.925092059901</v>
      </c>
      <c r="U1472" s="9">
        <f t="shared" si="126"/>
        <v>75767.925092059901</v>
      </c>
      <c r="V1472" s="9">
        <f t="shared" si="126"/>
        <v>75767.925092059901</v>
      </c>
      <c r="W1472" s="3">
        <f t="shared" si="124"/>
        <v>378839.62546029949</v>
      </c>
      <c r="X1472" s="3">
        <f t="shared" si="128"/>
        <v>909215.10110471875</v>
      </c>
      <c r="Y1472" s="3">
        <f>VLOOKUP(J1472,[1]BD!$J$2:$W$2575,14,FALSE)</f>
        <v>1195396.17264</v>
      </c>
      <c r="Z1472" s="3">
        <f t="shared" si="129"/>
        <v>286181.07153528125</v>
      </c>
      <c r="AA1472" s="17">
        <f>VLOOKUP(J1472,Budget!$J$2:$AB$2575,19,FALSE)</f>
        <v>475151.07167999999</v>
      </c>
      <c r="AB1472" s="17">
        <f>VLOOKUP(J1472,Budget!$J$2:$AB$2575,5,FALSE)</f>
        <v>101263.47839999999</v>
      </c>
    </row>
    <row r="1473" spans="1:28" x14ac:dyDescent="0.2">
      <c r="A1473" t="s">
        <v>2204</v>
      </c>
      <c r="B1473" t="s">
        <v>2205</v>
      </c>
      <c r="C1473" t="s">
        <v>1418</v>
      </c>
      <c r="D1473" t="s">
        <v>1957</v>
      </c>
      <c r="E1473" t="s">
        <v>1906</v>
      </c>
      <c r="F1473" t="s">
        <v>1907</v>
      </c>
      <c r="G1473" t="s">
        <v>2027</v>
      </c>
      <c r="H1473" t="s">
        <v>2028</v>
      </c>
      <c r="I1473" t="s">
        <v>175</v>
      </c>
      <c r="J1473" t="s">
        <v>2235</v>
      </c>
      <c r="K1473" s="3">
        <v>240563.78276691851</v>
      </c>
      <c r="L1473" s="3">
        <v>80762.412197097976</v>
      </c>
      <c r="M1473" s="3">
        <v>156830.80245275219</v>
      </c>
      <c r="N1473" s="3">
        <v>102724.23120397367</v>
      </c>
      <c r="O1473" s="3">
        <v>145220.30715518558</v>
      </c>
      <c r="P1473" s="9">
        <f t="shared" si="127"/>
        <v>145220.30715518558</v>
      </c>
      <c r="Q1473" s="9">
        <f t="shared" si="126"/>
        <v>145220.30715518558</v>
      </c>
      <c r="R1473" s="9">
        <f t="shared" si="126"/>
        <v>145220.30715518558</v>
      </c>
      <c r="S1473" s="9">
        <f t="shared" si="126"/>
        <v>145220.30715518558</v>
      </c>
      <c r="T1473" s="9">
        <f t="shared" si="126"/>
        <v>145220.30715518558</v>
      </c>
      <c r="U1473" s="9">
        <f t="shared" si="126"/>
        <v>145220.30715518558</v>
      </c>
      <c r="V1473" s="9">
        <f t="shared" si="126"/>
        <v>145220.30715518558</v>
      </c>
      <c r="W1473" s="3">
        <f t="shared" si="124"/>
        <v>726101.53577592794</v>
      </c>
      <c r="X1473" s="3">
        <f t="shared" si="128"/>
        <v>1742643.6858622271</v>
      </c>
      <c r="Y1473" s="3">
        <f>VLOOKUP(J1473,[1]BD!$J$2:$W$2575,14,FALSE)</f>
        <v>2028749.8239034396</v>
      </c>
      <c r="Z1473" s="3">
        <f t="shared" si="129"/>
        <v>286106.13804121246</v>
      </c>
      <c r="AA1473" s="17">
        <f>VLOOKUP(J1473,Budget!$J$2:$AB$2575,19,FALSE)</f>
        <v>831198.29591932916</v>
      </c>
      <c r="AB1473" s="17">
        <f>VLOOKUP(J1473,Budget!$J$2:$AB$2575,5,FALSE)</f>
        <v>161557.88574631175</v>
      </c>
    </row>
    <row r="1474" spans="1:28" x14ac:dyDescent="0.2">
      <c r="A1474" t="s">
        <v>2204</v>
      </c>
      <c r="B1474" t="s">
        <v>2205</v>
      </c>
      <c r="C1474" t="s">
        <v>1418</v>
      </c>
      <c r="D1474" t="s">
        <v>1957</v>
      </c>
      <c r="E1474" t="s">
        <v>1906</v>
      </c>
      <c r="F1474" t="s">
        <v>1907</v>
      </c>
      <c r="G1474" t="s">
        <v>2030</v>
      </c>
      <c r="H1474" t="s">
        <v>2031</v>
      </c>
      <c r="I1474" t="s">
        <v>175</v>
      </c>
      <c r="J1474" t="s">
        <v>2236</v>
      </c>
      <c r="K1474" s="3">
        <v>53834.097735625248</v>
      </c>
      <c r="L1474" s="3">
        <v>46474.525651056058</v>
      </c>
      <c r="M1474" s="3">
        <v>1686.2261316697857</v>
      </c>
      <c r="N1474" s="3">
        <v>29070.014429562296</v>
      </c>
      <c r="O1474" s="3">
        <v>32766.21598697835</v>
      </c>
      <c r="P1474" s="9">
        <f t="shared" si="127"/>
        <v>32766.21598697835</v>
      </c>
      <c r="Q1474" s="9">
        <f t="shared" si="126"/>
        <v>32766.21598697835</v>
      </c>
      <c r="R1474" s="9">
        <f t="shared" si="126"/>
        <v>32766.21598697835</v>
      </c>
      <c r="S1474" s="9">
        <f t="shared" si="126"/>
        <v>32766.21598697835</v>
      </c>
      <c r="T1474" s="9">
        <f t="shared" si="126"/>
        <v>32766.21598697835</v>
      </c>
      <c r="U1474" s="9">
        <f t="shared" si="126"/>
        <v>32766.21598697835</v>
      </c>
      <c r="V1474" s="9">
        <f t="shared" si="126"/>
        <v>32766.21598697835</v>
      </c>
      <c r="W1474" s="3">
        <f t="shared" si="124"/>
        <v>163831.07993489175</v>
      </c>
      <c r="X1474" s="3">
        <f t="shared" si="128"/>
        <v>393194.59184374032</v>
      </c>
      <c r="Y1474" s="3">
        <f>VLOOKUP(J1474,[1]BD!$J$2:$W$2575,14,FALSE)</f>
        <v>507187.45597585989</v>
      </c>
      <c r="Z1474" s="3">
        <f t="shared" si="129"/>
        <v>113992.86413211958</v>
      </c>
      <c r="AA1474" s="17">
        <f>VLOOKUP(J1474,Budget!$J$2:$AB$2575,19,FALSE)</f>
        <v>207799.57397983229</v>
      </c>
      <c r="AB1474" s="17">
        <f>VLOOKUP(J1474,Budget!$J$2:$AB$2575,5,FALSE)</f>
        <v>40389.471436577936</v>
      </c>
    </row>
    <row r="1475" spans="1:28" x14ac:dyDescent="0.2">
      <c r="A1475" t="s">
        <v>2204</v>
      </c>
      <c r="B1475" t="s">
        <v>2205</v>
      </c>
      <c r="C1475" t="s">
        <v>1418</v>
      </c>
      <c r="D1475" t="s">
        <v>1957</v>
      </c>
      <c r="E1475" t="s">
        <v>1906</v>
      </c>
      <c r="F1475" t="s">
        <v>1907</v>
      </c>
      <c r="G1475" t="s">
        <v>2033</v>
      </c>
      <c r="H1475" t="s">
        <v>2034</v>
      </c>
      <c r="I1475" t="s">
        <v>175</v>
      </c>
      <c r="J1475" t="s">
        <v>2237</v>
      </c>
      <c r="K1475" s="3">
        <v>100272.559797572</v>
      </c>
      <c r="L1475" s="3">
        <v>3029.7249350185134</v>
      </c>
      <c r="M1475" s="3">
        <v>96141.847803583951</v>
      </c>
      <c r="N1475" s="3">
        <v>63738.333542456618</v>
      </c>
      <c r="O1475" s="3">
        <v>65795.616519657779</v>
      </c>
      <c r="P1475" s="9">
        <f t="shared" si="127"/>
        <v>65795.616519657779</v>
      </c>
      <c r="Q1475" s="9">
        <f t="shared" si="126"/>
        <v>65795.616519657779</v>
      </c>
      <c r="R1475" s="9">
        <f t="shared" si="126"/>
        <v>65795.616519657779</v>
      </c>
      <c r="S1475" s="9">
        <f t="shared" si="126"/>
        <v>65795.616519657779</v>
      </c>
      <c r="T1475" s="9">
        <f t="shared" si="126"/>
        <v>65795.616519657779</v>
      </c>
      <c r="U1475" s="9">
        <f t="shared" si="126"/>
        <v>65795.616519657779</v>
      </c>
      <c r="V1475" s="9">
        <f t="shared" si="126"/>
        <v>65795.616519657779</v>
      </c>
      <c r="W1475" s="3">
        <f t="shared" ref="W1475:W1538" si="130">SUM(K1475:O1475)</f>
        <v>328978.08259828889</v>
      </c>
      <c r="X1475" s="3">
        <f t="shared" si="128"/>
        <v>789547.39823589334</v>
      </c>
      <c r="Y1475" s="3">
        <f>VLOOKUP(J1475,[1]BD!$J$2:$W$2575,14,FALSE)</f>
        <v>1438909.8319204533</v>
      </c>
      <c r="Z1475" s="3">
        <f t="shared" si="129"/>
        <v>649362.43368456</v>
      </c>
      <c r="AA1475" s="17">
        <f>VLOOKUP(J1475,Budget!$J$2:$AB$2575,19,FALSE)</f>
        <v>553745.8360206699</v>
      </c>
      <c r="AB1475" s="17">
        <f>VLOOKUP(J1475,Budget!$J$2:$AB$2575,5,FALSE)</f>
        <v>91777</v>
      </c>
    </row>
    <row r="1476" spans="1:28" x14ac:dyDescent="0.2">
      <c r="A1476" t="s">
        <v>2204</v>
      </c>
      <c r="B1476" t="s">
        <v>2205</v>
      </c>
      <c r="C1476" t="s">
        <v>1418</v>
      </c>
      <c r="D1476" t="s">
        <v>1957</v>
      </c>
      <c r="E1476" t="s">
        <v>1906</v>
      </c>
      <c r="F1476" t="s">
        <v>1907</v>
      </c>
      <c r="G1476" t="s">
        <v>1988</v>
      </c>
      <c r="H1476" t="s">
        <v>1989</v>
      </c>
      <c r="I1476" t="s">
        <v>175</v>
      </c>
      <c r="J1476" t="s">
        <v>2238</v>
      </c>
      <c r="K1476" s="3">
        <v>17660.132656606907</v>
      </c>
      <c r="L1476" s="3">
        <v>2809.0094304165182</v>
      </c>
      <c r="M1476" s="3">
        <v>10748.964612512304</v>
      </c>
      <c r="N1476" s="3">
        <v>17295.692450905448</v>
      </c>
      <c r="O1476" s="3">
        <v>12128.449787610294</v>
      </c>
      <c r="P1476" s="9">
        <f t="shared" si="127"/>
        <v>12128.449787610294</v>
      </c>
      <c r="Q1476" s="9">
        <f t="shared" si="126"/>
        <v>12128.449787610294</v>
      </c>
      <c r="R1476" s="9">
        <f t="shared" si="126"/>
        <v>12128.449787610294</v>
      </c>
      <c r="S1476" s="9">
        <f t="shared" si="126"/>
        <v>12128.449787610294</v>
      </c>
      <c r="T1476" s="9">
        <f t="shared" si="126"/>
        <v>12128.449787610294</v>
      </c>
      <c r="U1476" s="9">
        <f t="shared" si="126"/>
        <v>12128.449787610294</v>
      </c>
      <c r="V1476" s="9">
        <f t="shared" si="126"/>
        <v>12128.449787610294</v>
      </c>
      <c r="W1476" s="3">
        <f t="shared" si="130"/>
        <v>60642.248938051474</v>
      </c>
      <c r="X1476" s="3">
        <f t="shared" si="128"/>
        <v>145541.39745132354</v>
      </c>
      <c r="Y1476" s="3">
        <f>VLOOKUP(J1476,[1]BD!$J$2:$W$2575,14,FALSE)</f>
        <v>299391.5708812261</v>
      </c>
      <c r="Z1476" s="3">
        <f t="shared" si="129"/>
        <v>153850.17342990256</v>
      </c>
      <c r="AA1476" s="17">
        <f>VLOOKUP(J1476,Budget!$J$2:$AB$2575,19,FALSE)</f>
        <v>130884.67432950193</v>
      </c>
      <c r="AB1476" s="17">
        <f>VLOOKUP(J1476,Budget!$J$2:$AB$2575,5,FALSE)</f>
        <v>18468.96551724138</v>
      </c>
    </row>
    <row r="1477" spans="1:28" x14ac:dyDescent="0.2">
      <c r="A1477" t="s">
        <v>2204</v>
      </c>
      <c r="B1477" t="s">
        <v>2205</v>
      </c>
      <c r="C1477" t="s">
        <v>1418</v>
      </c>
      <c r="D1477" t="s">
        <v>1957</v>
      </c>
      <c r="E1477" t="s">
        <v>1906</v>
      </c>
      <c r="F1477" t="s">
        <v>1907</v>
      </c>
      <c r="G1477" t="s">
        <v>2043</v>
      </c>
      <c r="H1477" t="s">
        <v>2044</v>
      </c>
      <c r="I1477" t="s">
        <v>175</v>
      </c>
      <c r="J1477" t="s">
        <v>2239</v>
      </c>
      <c r="K1477" s="3">
        <v>49806.034786883189</v>
      </c>
      <c r="L1477" s="3">
        <v>3631.5909818860796</v>
      </c>
      <c r="M1477" s="3">
        <v>10554.622189780235</v>
      </c>
      <c r="N1477" s="3">
        <v>37956.854533614511</v>
      </c>
      <c r="O1477" s="3">
        <v>25487.275623041001</v>
      </c>
      <c r="P1477" s="9">
        <f t="shared" si="127"/>
        <v>25487.275623041001</v>
      </c>
      <c r="Q1477" s="9">
        <f t="shared" si="126"/>
        <v>25487.275623041001</v>
      </c>
      <c r="R1477" s="9">
        <f t="shared" si="126"/>
        <v>25487.275623041001</v>
      </c>
      <c r="S1477" s="9">
        <f t="shared" si="126"/>
        <v>25487.275623041001</v>
      </c>
      <c r="T1477" s="9">
        <f t="shared" si="126"/>
        <v>25487.275623041001</v>
      </c>
      <c r="U1477" s="9">
        <f t="shared" si="126"/>
        <v>25487.275623041001</v>
      </c>
      <c r="V1477" s="9">
        <f t="shared" si="126"/>
        <v>25487.275623041001</v>
      </c>
      <c r="W1477" s="3">
        <f t="shared" si="130"/>
        <v>127436.37811520501</v>
      </c>
      <c r="X1477" s="3">
        <f t="shared" si="128"/>
        <v>305847.30747649202</v>
      </c>
      <c r="Y1477" s="3">
        <f>VLOOKUP(J1477,[1]BD!$J$2:$W$2575,14,FALSE)</f>
        <v>350822.14652167435</v>
      </c>
      <c r="Z1477" s="3">
        <f t="shared" si="129"/>
        <v>44974.839045182336</v>
      </c>
      <c r="AA1477" s="17">
        <f>VLOOKUP(J1477,Budget!$J$2:$AB$2575,19,FALSE)</f>
        <v>146175.89438403098</v>
      </c>
      <c r="AB1477" s="17">
        <f>VLOOKUP(J1477,Budget!$J$2:$AB$2575,5,FALSE)</f>
        <v>29235.178876806196</v>
      </c>
    </row>
    <row r="1478" spans="1:28" x14ac:dyDescent="0.2">
      <c r="A1478" t="s">
        <v>2204</v>
      </c>
      <c r="B1478" t="s">
        <v>2205</v>
      </c>
      <c r="C1478" t="s">
        <v>1418</v>
      </c>
      <c r="D1478" t="s">
        <v>1957</v>
      </c>
      <c r="E1478" t="s">
        <v>1906</v>
      </c>
      <c r="F1478" t="s">
        <v>1907</v>
      </c>
      <c r="G1478" t="s">
        <v>1991</v>
      </c>
      <c r="H1478" t="s">
        <v>1992</v>
      </c>
      <c r="I1478" t="s">
        <v>175</v>
      </c>
      <c r="J1478" t="s">
        <v>2240</v>
      </c>
      <c r="K1478" s="3">
        <v>35156.593786445264</v>
      </c>
      <c r="L1478" s="3">
        <v>38083.190234641916</v>
      </c>
      <c r="M1478" s="3">
        <v>28195.089587083803</v>
      </c>
      <c r="N1478" s="3">
        <v>33804.459716092009</v>
      </c>
      <c r="O1478" s="3">
        <v>33809.833331065747</v>
      </c>
      <c r="P1478" s="9">
        <f t="shared" si="127"/>
        <v>33809.833331065747</v>
      </c>
      <c r="Q1478" s="9">
        <f t="shared" si="126"/>
        <v>33809.833331065747</v>
      </c>
      <c r="R1478" s="9">
        <f t="shared" si="126"/>
        <v>33809.833331065747</v>
      </c>
      <c r="S1478" s="9">
        <f t="shared" si="126"/>
        <v>33809.833331065747</v>
      </c>
      <c r="T1478" s="9">
        <f t="shared" si="126"/>
        <v>33809.833331065747</v>
      </c>
      <c r="U1478" s="9">
        <f t="shared" si="126"/>
        <v>33809.833331065747</v>
      </c>
      <c r="V1478" s="9">
        <f t="shared" si="126"/>
        <v>33809.833331065747</v>
      </c>
      <c r="W1478" s="3">
        <f t="shared" si="130"/>
        <v>169049.16665532874</v>
      </c>
      <c r="X1478" s="3">
        <f t="shared" si="128"/>
        <v>405717.99997278885</v>
      </c>
      <c r="Y1478" s="3">
        <f>VLOOKUP(J1478,[1]BD!$J$2:$W$2575,14,FALSE)</f>
        <v>368875.63340040244</v>
      </c>
      <c r="Z1478" s="3">
        <f t="shared" si="129"/>
        <v>-36842.366572386411</v>
      </c>
      <c r="AA1478" s="17">
        <f>VLOOKUP(J1478,Budget!$J$2:$AB$2575,19,FALSE)</f>
        <v>166606.680583501</v>
      </c>
      <c r="AB1478" s="17">
        <f>VLOOKUP(J1478,Budget!$J$2:$AB$2575,5,FALSE)</f>
        <v>38954.136116700203</v>
      </c>
    </row>
    <row r="1479" spans="1:28" x14ac:dyDescent="0.2">
      <c r="A1479" t="s">
        <v>2204</v>
      </c>
      <c r="B1479" t="s">
        <v>2205</v>
      </c>
      <c r="C1479" t="s">
        <v>1418</v>
      </c>
      <c r="D1479" t="s">
        <v>1957</v>
      </c>
      <c r="E1479" t="s">
        <v>1906</v>
      </c>
      <c r="F1479" t="s">
        <v>1907</v>
      </c>
      <c r="G1479" t="s">
        <v>1793</v>
      </c>
      <c r="H1479" t="s">
        <v>1794</v>
      </c>
      <c r="I1479" t="s">
        <v>179</v>
      </c>
      <c r="J1479" t="s">
        <v>2241</v>
      </c>
      <c r="K1479" s="3">
        <v>13331.919596547606</v>
      </c>
      <c r="L1479" s="3">
        <v>5262.334501090264</v>
      </c>
      <c r="M1479" s="3">
        <v>13012.277754391193</v>
      </c>
      <c r="N1479" s="3">
        <v>11198.617794431582</v>
      </c>
      <c r="O1479" s="3">
        <v>10701.287411615162</v>
      </c>
      <c r="P1479" s="9">
        <f t="shared" si="127"/>
        <v>10701.287411615162</v>
      </c>
      <c r="Q1479" s="9">
        <f t="shared" si="126"/>
        <v>10701.287411615162</v>
      </c>
      <c r="R1479" s="9">
        <f t="shared" si="126"/>
        <v>10701.287411615162</v>
      </c>
      <c r="S1479" s="9">
        <f t="shared" si="126"/>
        <v>10701.287411615162</v>
      </c>
      <c r="T1479" s="9">
        <f t="shared" si="126"/>
        <v>10701.287411615162</v>
      </c>
      <c r="U1479" s="9">
        <f t="shared" si="126"/>
        <v>10701.287411615162</v>
      </c>
      <c r="V1479" s="9">
        <f t="shared" si="126"/>
        <v>10701.287411615162</v>
      </c>
      <c r="W1479" s="3">
        <f t="shared" si="130"/>
        <v>53506.437058075811</v>
      </c>
      <c r="X1479" s="3">
        <f t="shared" si="128"/>
        <v>128415.44893938197</v>
      </c>
      <c r="Y1479" s="3">
        <f>VLOOKUP(J1479,[1]BD!$J$2:$W$2575,14,FALSE)</f>
        <v>138693.322614</v>
      </c>
      <c r="Z1479" s="3">
        <f t="shared" si="129"/>
        <v>10277.873674618037</v>
      </c>
      <c r="AA1479" s="17">
        <f>VLOOKUP(J1479,Budget!$J$2:$AB$2575,19,FALSE)</f>
        <v>55898.518073999992</v>
      </c>
      <c r="AB1479" s="17">
        <f>VLOOKUP(J1479,Budget!$J$2:$AB$2575,5,FALSE)</f>
        <v>11606.748299999999</v>
      </c>
    </row>
    <row r="1480" spans="1:28" x14ac:dyDescent="0.2">
      <c r="A1480" t="s">
        <v>2204</v>
      </c>
      <c r="B1480" t="s">
        <v>2205</v>
      </c>
      <c r="C1480" t="s">
        <v>1418</v>
      </c>
      <c r="D1480" t="s">
        <v>1957</v>
      </c>
      <c r="E1480" t="s">
        <v>1906</v>
      </c>
      <c r="F1480" t="s">
        <v>1907</v>
      </c>
      <c r="G1480" t="s">
        <v>2048</v>
      </c>
      <c r="H1480" t="s">
        <v>2049</v>
      </c>
      <c r="I1480" t="s">
        <v>179</v>
      </c>
      <c r="J1480" t="s">
        <v>2242</v>
      </c>
      <c r="K1480" s="3">
        <v>38.628096204689072</v>
      </c>
      <c r="L1480" s="3">
        <v>54.498580706372557</v>
      </c>
      <c r="M1480" s="3">
        <v>33.593815971964339</v>
      </c>
      <c r="N1480" s="3">
        <v>31.436223390919359</v>
      </c>
      <c r="O1480" s="3">
        <v>39.539179068486334</v>
      </c>
      <c r="P1480" s="9">
        <f t="shared" si="127"/>
        <v>39.539179068486334</v>
      </c>
      <c r="Q1480" s="9">
        <f t="shared" si="126"/>
        <v>39.539179068486334</v>
      </c>
      <c r="R1480" s="9">
        <f t="shared" si="126"/>
        <v>39.539179068486334</v>
      </c>
      <c r="S1480" s="9">
        <f t="shared" si="126"/>
        <v>39.539179068486334</v>
      </c>
      <c r="T1480" s="9">
        <f t="shared" si="126"/>
        <v>39.539179068486334</v>
      </c>
      <c r="U1480" s="9">
        <f t="shared" si="126"/>
        <v>39.539179068486334</v>
      </c>
      <c r="V1480" s="9">
        <f t="shared" si="126"/>
        <v>39.539179068486334</v>
      </c>
      <c r="W1480" s="3">
        <f t="shared" si="130"/>
        <v>197.69589534243167</v>
      </c>
      <c r="X1480" s="3">
        <f t="shared" si="128"/>
        <v>474.47014882183589</v>
      </c>
      <c r="Y1480" s="3">
        <f>VLOOKUP(J1480,[1]BD!$J$2:$W$2575,14,FALSE)</f>
        <v>600</v>
      </c>
      <c r="Z1480" s="3">
        <f t="shared" si="129"/>
        <v>125.52985117816411</v>
      </c>
      <c r="AA1480" s="17">
        <f>VLOOKUP(J1480,Budget!$J$2:$AB$2575,19,FALSE)</f>
        <v>250</v>
      </c>
      <c r="AB1480" s="17">
        <f>VLOOKUP(J1480,Budget!$J$2:$AB$2575,5,FALSE)</f>
        <v>50</v>
      </c>
    </row>
    <row r="1481" spans="1:28" x14ac:dyDescent="0.2">
      <c r="A1481" t="s">
        <v>2204</v>
      </c>
      <c r="B1481" t="s">
        <v>2205</v>
      </c>
      <c r="C1481" t="s">
        <v>1418</v>
      </c>
      <c r="D1481" t="s">
        <v>1957</v>
      </c>
      <c r="E1481" t="s">
        <v>1906</v>
      </c>
      <c r="F1481" t="s">
        <v>1907</v>
      </c>
      <c r="G1481" t="s">
        <v>2051</v>
      </c>
      <c r="H1481" t="s">
        <v>2052</v>
      </c>
      <c r="I1481" t="s">
        <v>179</v>
      </c>
      <c r="J1481" t="s">
        <v>2243</v>
      </c>
      <c r="K1481" s="3">
        <v>0</v>
      </c>
      <c r="L1481" s="3">
        <v>0</v>
      </c>
      <c r="M1481" s="3">
        <v>0</v>
      </c>
      <c r="N1481" s="3">
        <v>9590.0490907500352</v>
      </c>
      <c r="O1481" s="3">
        <v>2397.5122726875088</v>
      </c>
      <c r="P1481" s="9">
        <f t="shared" si="127"/>
        <v>2397.5122726875088</v>
      </c>
      <c r="Q1481" s="9">
        <f t="shared" si="126"/>
        <v>2397.5122726875088</v>
      </c>
      <c r="R1481" s="9">
        <f t="shared" si="126"/>
        <v>2397.5122726875088</v>
      </c>
      <c r="S1481" s="9">
        <f t="shared" si="126"/>
        <v>2397.5122726875088</v>
      </c>
      <c r="T1481" s="9">
        <f t="shared" si="126"/>
        <v>2397.5122726875088</v>
      </c>
      <c r="U1481" s="9">
        <f t="shared" si="126"/>
        <v>2397.5122726875088</v>
      </c>
      <c r="V1481" s="9">
        <f t="shared" si="126"/>
        <v>2397.5122726875088</v>
      </c>
      <c r="W1481" s="3">
        <f t="shared" si="130"/>
        <v>11987.561363437544</v>
      </c>
      <c r="X1481" s="3">
        <f t="shared" si="128"/>
        <v>28770.147272250106</v>
      </c>
      <c r="Y1481" s="3">
        <f>VLOOKUP(J1481,[1]BD!$J$2:$W$2575,14,FALSE)</f>
        <v>69300.000000000015</v>
      </c>
      <c r="Z1481" s="3">
        <f t="shared" si="129"/>
        <v>40529.852727749909</v>
      </c>
      <c r="AA1481" s="17">
        <f>VLOOKUP(J1481,Budget!$J$2:$AB$2575,19,FALSE)</f>
        <v>46200.000000000007</v>
      </c>
      <c r="AB1481" s="17">
        <f>VLOOKUP(J1481,Budget!$J$2:$AB$2575,5,FALSE)</f>
        <v>23100.000000000004</v>
      </c>
    </row>
    <row r="1482" spans="1:28" x14ac:dyDescent="0.2">
      <c r="A1482" t="s">
        <v>2204</v>
      </c>
      <c r="B1482" t="s">
        <v>2205</v>
      </c>
      <c r="C1482" t="s">
        <v>1418</v>
      </c>
      <c r="D1482" t="s">
        <v>1957</v>
      </c>
      <c r="E1482" t="s">
        <v>1906</v>
      </c>
      <c r="F1482" t="s">
        <v>1907</v>
      </c>
      <c r="G1482" t="s">
        <v>2054</v>
      </c>
      <c r="H1482" t="s">
        <v>2055</v>
      </c>
      <c r="I1482" t="s">
        <v>1868</v>
      </c>
      <c r="J1482" t="s">
        <v>2244</v>
      </c>
      <c r="K1482" s="3">
        <v>7128.3426720378093</v>
      </c>
      <c r="L1482" s="3">
        <v>22000.725343007642</v>
      </c>
      <c r="M1482" s="3">
        <v>3390.6106083302752</v>
      </c>
      <c r="N1482" s="3">
        <v>6226.473914262966</v>
      </c>
      <c r="O1482" s="3">
        <v>9686.5381344096731</v>
      </c>
      <c r="P1482" s="9">
        <f t="shared" si="127"/>
        <v>9686.5381344096731</v>
      </c>
      <c r="Q1482" s="9">
        <f t="shared" si="126"/>
        <v>9686.5381344096731</v>
      </c>
      <c r="R1482" s="9">
        <f t="shared" si="126"/>
        <v>9686.5381344096731</v>
      </c>
      <c r="S1482" s="9">
        <f t="shared" si="126"/>
        <v>9686.5381344096731</v>
      </c>
      <c r="T1482" s="9">
        <f t="shared" si="126"/>
        <v>9686.5381344096731</v>
      </c>
      <c r="U1482" s="9">
        <f t="shared" si="126"/>
        <v>9686.5381344096731</v>
      </c>
      <c r="V1482" s="9">
        <f t="shared" si="126"/>
        <v>9686.5381344096731</v>
      </c>
      <c r="W1482" s="3">
        <f t="shared" si="130"/>
        <v>48432.690672048368</v>
      </c>
      <c r="X1482" s="3">
        <f t="shared" si="128"/>
        <v>116238.45761291606</v>
      </c>
      <c r="Y1482" s="3">
        <f>VLOOKUP(J1482,[1]BD!$J$2:$W$2575,14,FALSE)</f>
        <v>473517.65999999992</v>
      </c>
      <c r="Z1482" s="3">
        <f t="shared" si="129"/>
        <v>357279.20238708385</v>
      </c>
      <c r="AA1482" s="17">
        <f>VLOOKUP(J1482,Budget!$J$2:$AB$2575,19,FALSE)</f>
        <v>190845.05999999997</v>
      </c>
      <c r="AB1482" s="17">
        <f>VLOOKUP(J1482,Budget!$J$2:$AB$2575,5,FALSE)</f>
        <v>39627</v>
      </c>
    </row>
    <row r="1483" spans="1:28" x14ac:dyDescent="0.2">
      <c r="A1483" t="s">
        <v>2204</v>
      </c>
      <c r="B1483" t="s">
        <v>2205</v>
      </c>
      <c r="C1483" t="s">
        <v>1418</v>
      </c>
      <c r="D1483" t="s">
        <v>1957</v>
      </c>
      <c r="E1483" t="s">
        <v>1906</v>
      </c>
      <c r="F1483" t="s">
        <v>1907</v>
      </c>
      <c r="G1483" t="s">
        <v>2004</v>
      </c>
      <c r="H1483" t="s">
        <v>2005</v>
      </c>
      <c r="I1483" t="s">
        <v>1868</v>
      </c>
      <c r="J1483" t="s">
        <v>2245</v>
      </c>
      <c r="K1483" s="3">
        <v>8640.2252432427358</v>
      </c>
      <c r="L1483" s="3">
        <v>42329.215519760786</v>
      </c>
      <c r="M1483" s="3">
        <v>34463.7465228375</v>
      </c>
      <c r="N1483" s="3">
        <v>38678.67108906636</v>
      </c>
      <c r="O1483" s="3">
        <v>31027.964593726843</v>
      </c>
      <c r="P1483" s="9">
        <f t="shared" si="127"/>
        <v>31027.964593726843</v>
      </c>
      <c r="Q1483" s="9">
        <f t="shared" si="126"/>
        <v>31027.964593726843</v>
      </c>
      <c r="R1483" s="9">
        <f t="shared" si="126"/>
        <v>31027.964593726843</v>
      </c>
      <c r="S1483" s="9">
        <f t="shared" si="126"/>
        <v>31027.964593726843</v>
      </c>
      <c r="T1483" s="9">
        <f t="shared" si="126"/>
        <v>31027.964593726843</v>
      </c>
      <c r="U1483" s="9">
        <f t="shared" si="126"/>
        <v>31027.964593726843</v>
      </c>
      <c r="V1483" s="9">
        <f t="shared" si="126"/>
        <v>31027.964593726843</v>
      </c>
      <c r="W1483" s="3">
        <f t="shared" si="130"/>
        <v>155139.82296863422</v>
      </c>
      <c r="X1483" s="3">
        <f t="shared" si="128"/>
        <v>372335.57512472215</v>
      </c>
      <c r="Y1483" s="3">
        <f>VLOOKUP(J1483,[1]BD!$J$2:$W$2575,14,FALSE)</f>
        <v>952446.95040000009</v>
      </c>
      <c r="Z1483" s="3">
        <f t="shared" si="129"/>
        <v>580111.375275278</v>
      </c>
      <c r="AA1483" s="17">
        <f>VLOOKUP(J1483,Budget!$J$2:$AB$2575,19,FALSE)</f>
        <v>383871.20640000002</v>
      </c>
      <c r="AB1483" s="17">
        <f>VLOOKUP(J1483,Budget!$J$2:$AB$2575,5,FALSE)</f>
        <v>79706.880000000005</v>
      </c>
    </row>
    <row r="1484" spans="1:28" x14ac:dyDescent="0.2">
      <c r="A1484" t="s">
        <v>2204</v>
      </c>
      <c r="B1484" t="s">
        <v>2205</v>
      </c>
      <c r="C1484" t="s">
        <v>1418</v>
      </c>
      <c r="D1484" t="s">
        <v>1957</v>
      </c>
      <c r="E1484" t="s">
        <v>1910</v>
      </c>
      <c r="F1484" t="s">
        <v>1911</v>
      </c>
      <c r="G1484" t="s">
        <v>2027</v>
      </c>
      <c r="H1484" t="s">
        <v>2028</v>
      </c>
      <c r="I1484" t="s">
        <v>175</v>
      </c>
      <c r="J1484" t="s">
        <v>2246</v>
      </c>
      <c r="K1484" s="3">
        <v>113529.01865123914</v>
      </c>
      <c r="L1484" s="3">
        <v>193230.33276418745</v>
      </c>
      <c r="M1484" s="3">
        <v>101437.58854349541</v>
      </c>
      <c r="N1484" s="3">
        <v>98395.428369919478</v>
      </c>
      <c r="O1484" s="3">
        <v>126648.09208221037</v>
      </c>
      <c r="P1484" s="9">
        <f t="shared" si="127"/>
        <v>126648.09208221038</v>
      </c>
      <c r="Q1484" s="9">
        <f t="shared" si="126"/>
        <v>126648.09208221038</v>
      </c>
      <c r="R1484" s="9">
        <f t="shared" si="126"/>
        <v>126648.09208221038</v>
      </c>
      <c r="S1484" s="9">
        <f t="shared" si="126"/>
        <v>126648.09208221038</v>
      </c>
      <c r="T1484" s="9">
        <f t="shared" si="126"/>
        <v>126648.09208221038</v>
      </c>
      <c r="U1484" s="9">
        <f t="shared" si="126"/>
        <v>126648.09208221038</v>
      </c>
      <c r="V1484" s="9">
        <f t="shared" si="126"/>
        <v>126648.09208221038</v>
      </c>
      <c r="W1484" s="3">
        <f t="shared" si="130"/>
        <v>633240.46041105187</v>
      </c>
      <c r="X1484" s="3">
        <f t="shared" si="128"/>
        <v>1519777.1049865244</v>
      </c>
      <c r="Y1484" s="3">
        <f>VLOOKUP(J1484,[1]BD!$J$2:$W$2575,14,FALSE)</f>
        <v>2347379.0599453365</v>
      </c>
      <c r="Z1484" s="3">
        <f t="shared" si="129"/>
        <v>827601.9549588121</v>
      </c>
      <c r="AA1484" s="17">
        <f>VLOOKUP(J1484,Budget!$J$2:$AB$2575,19,FALSE)</f>
        <v>965588.83534828632</v>
      </c>
      <c r="AB1484" s="17">
        <f>VLOOKUP(J1484,Budget!$J$2:$AB$2575,5,FALSE)</f>
        <v>186412.94509189817</v>
      </c>
    </row>
    <row r="1485" spans="1:28" x14ac:dyDescent="0.2">
      <c r="A1485" t="s">
        <v>2204</v>
      </c>
      <c r="B1485" t="s">
        <v>2205</v>
      </c>
      <c r="C1485" t="s">
        <v>1418</v>
      </c>
      <c r="D1485" t="s">
        <v>1957</v>
      </c>
      <c r="E1485" t="s">
        <v>1910</v>
      </c>
      <c r="F1485" t="s">
        <v>1911</v>
      </c>
      <c r="G1485" t="s">
        <v>2030</v>
      </c>
      <c r="H1485" t="s">
        <v>2031</v>
      </c>
      <c r="I1485" t="s">
        <v>175</v>
      </c>
      <c r="J1485" t="s">
        <v>2247</v>
      </c>
      <c r="K1485" s="3">
        <v>39329.83434711615</v>
      </c>
      <c r="L1485" s="3">
        <v>36387.458784558141</v>
      </c>
      <c r="M1485" s="3">
        <v>8881.8207599270008</v>
      </c>
      <c r="N1485" s="3">
        <v>35942.394137144518</v>
      </c>
      <c r="O1485" s="3">
        <v>30135.377007186449</v>
      </c>
      <c r="P1485" s="9">
        <f t="shared" si="127"/>
        <v>30135.377007186449</v>
      </c>
      <c r="Q1485" s="9">
        <f t="shared" si="126"/>
        <v>30135.377007186449</v>
      </c>
      <c r="R1485" s="9">
        <f t="shared" si="126"/>
        <v>30135.377007186449</v>
      </c>
      <c r="S1485" s="9">
        <f t="shared" si="126"/>
        <v>30135.377007186449</v>
      </c>
      <c r="T1485" s="9">
        <f t="shared" si="126"/>
        <v>30135.377007186449</v>
      </c>
      <c r="U1485" s="9">
        <f t="shared" si="126"/>
        <v>30135.377007186449</v>
      </c>
      <c r="V1485" s="9">
        <f t="shared" si="126"/>
        <v>30135.377007186449</v>
      </c>
      <c r="W1485" s="3">
        <f t="shared" si="130"/>
        <v>150676.88503593224</v>
      </c>
      <c r="X1485" s="3">
        <f t="shared" si="128"/>
        <v>361624.52408623742</v>
      </c>
      <c r="Y1485" s="3">
        <f>VLOOKUP(J1485,[1]BD!$J$2:$W$2575,14,FALSE)</f>
        <v>586844.76498633414</v>
      </c>
      <c r="Z1485" s="3">
        <f t="shared" si="129"/>
        <v>225220.24090009672</v>
      </c>
      <c r="AA1485" s="17">
        <f>VLOOKUP(J1485,Budget!$J$2:$AB$2575,19,FALSE)</f>
        <v>241397.20883707158</v>
      </c>
      <c r="AB1485" s="17">
        <f>VLOOKUP(J1485,Budget!$J$2:$AB$2575,5,FALSE)</f>
        <v>46603.236272974544</v>
      </c>
    </row>
    <row r="1486" spans="1:28" x14ac:dyDescent="0.2">
      <c r="A1486" t="s">
        <v>2204</v>
      </c>
      <c r="B1486" t="s">
        <v>2205</v>
      </c>
      <c r="C1486" t="s">
        <v>1418</v>
      </c>
      <c r="D1486" t="s">
        <v>1957</v>
      </c>
      <c r="E1486" t="s">
        <v>1910</v>
      </c>
      <c r="F1486" t="s">
        <v>1911</v>
      </c>
      <c r="G1486" t="s">
        <v>2033</v>
      </c>
      <c r="H1486" t="s">
        <v>2034</v>
      </c>
      <c r="I1486" t="s">
        <v>175</v>
      </c>
      <c r="J1486" t="s">
        <v>2248</v>
      </c>
      <c r="K1486" s="3">
        <v>81112.580287036035</v>
      </c>
      <c r="L1486" s="3">
        <v>180506.66630290725</v>
      </c>
      <c r="M1486" s="3">
        <v>126733.9494476328</v>
      </c>
      <c r="N1486" s="3">
        <v>172966.5157704858</v>
      </c>
      <c r="O1486" s="3">
        <v>140329.92795201548</v>
      </c>
      <c r="P1486" s="9">
        <f t="shared" si="127"/>
        <v>140329.92795201548</v>
      </c>
      <c r="Q1486" s="9">
        <f t="shared" si="126"/>
        <v>140329.92795201548</v>
      </c>
      <c r="R1486" s="9">
        <f t="shared" si="126"/>
        <v>140329.92795201548</v>
      </c>
      <c r="S1486" s="9">
        <f t="shared" si="126"/>
        <v>140329.92795201548</v>
      </c>
      <c r="T1486" s="9">
        <f t="shared" si="126"/>
        <v>140329.92795201548</v>
      </c>
      <c r="U1486" s="9">
        <f t="shared" si="126"/>
        <v>140329.92795201548</v>
      </c>
      <c r="V1486" s="9">
        <f t="shared" si="126"/>
        <v>140329.92795201548</v>
      </c>
      <c r="W1486" s="3">
        <f t="shared" si="130"/>
        <v>701649.63976007747</v>
      </c>
      <c r="X1486" s="3">
        <f t="shared" si="128"/>
        <v>1683959.1354241862</v>
      </c>
      <c r="Y1486" s="3">
        <f>VLOOKUP(J1486,[1]BD!$J$2:$W$2575,14,FALSE)</f>
        <v>2514452.6386938835</v>
      </c>
      <c r="Z1486" s="3">
        <f t="shared" si="129"/>
        <v>830493.50326969731</v>
      </c>
      <c r="AA1486" s="17">
        <f>VLOOKUP(J1486,Budget!$J$2:$AB$2575,19,FALSE)</f>
        <v>706177.44718128315</v>
      </c>
      <c r="AB1486" s="17">
        <f>VLOOKUP(J1486,Budget!$J$2:$AB$2575,5,FALSE)</f>
        <v>107817.30455530999</v>
      </c>
    </row>
    <row r="1487" spans="1:28" x14ac:dyDescent="0.2">
      <c r="A1487" t="s">
        <v>2204</v>
      </c>
      <c r="B1487" t="s">
        <v>2205</v>
      </c>
      <c r="C1487" t="s">
        <v>1418</v>
      </c>
      <c r="D1487" t="s">
        <v>1957</v>
      </c>
      <c r="E1487" t="s">
        <v>1910</v>
      </c>
      <c r="F1487" t="s">
        <v>1911</v>
      </c>
      <c r="G1487" t="s">
        <v>1988</v>
      </c>
      <c r="H1487" t="s">
        <v>1989</v>
      </c>
      <c r="I1487" t="s">
        <v>175</v>
      </c>
      <c r="J1487" t="s">
        <v>2249</v>
      </c>
      <c r="K1487" s="3">
        <v>35947.619466837714</v>
      </c>
      <c r="L1487" s="3">
        <v>20017.22714689828</v>
      </c>
      <c r="M1487" s="3">
        <v>25095.136091810542</v>
      </c>
      <c r="N1487" s="3">
        <v>3042.1268668324929</v>
      </c>
      <c r="O1487" s="3">
        <v>21025.527393094759</v>
      </c>
      <c r="P1487" s="9">
        <f t="shared" si="127"/>
        <v>21025.527393094759</v>
      </c>
      <c r="Q1487" s="9">
        <f t="shared" si="126"/>
        <v>21025.527393094759</v>
      </c>
      <c r="R1487" s="9">
        <f t="shared" si="126"/>
        <v>21025.527393094759</v>
      </c>
      <c r="S1487" s="9">
        <f t="shared" si="126"/>
        <v>21025.527393094759</v>
      </c>
      <c r="T1487" s="9">
        <f t="shared" si="126"/>
        <v>21025.527393094759</v>
      </c>
      <c r="U1487" s="9">
        <f t="shared" si="126"/>
        <v>21025.527393094759</v>
      </c>
      <c r="V1487" s="9">
        <f t="shared" si="126"/>
        <v>21025.527393094759</v>
      </c>
      <c r="W1487" s="3">
        <f t="shared" si="130"/>
        <v>105127.63696547379</v>
      </c>
      <c r="X1487" s="3">
        <f t="shared" si="128"/>
        <v>252306.3287171371</v>
      </c>
      <c r="Y1487" s="3">
        <f>VLOOKUP(J1487,[1]BD!$J$2:$W$2575,14,FALSE)</f>
        <v>346469.47637292463</v>
      </c>
      <c r="Z1487" s="3">
        <f t="shared" si="129"/>
        <v>94163.147655787528</v>
      </c>
      <c r="AA1487" s="17">
        <f>VLOOKUP(J1487,Budget!$J$2:$AB$2575,19,FALSE)</f>
        <v>152038.44189016602</v>
      </c>
      <c r="AB1487" s="17">
        <f>VLOOKUP(J1487,Budget!$J$2:$AB$2575,5,FALSE)</f>
        <v>21310.344827586207</v>
      </c>
    </row>
    <row r="1488" spans="1:28" x14ac:dyDescent="0.2">
      <c r="A1488" t="s">
        <v>2204</v>
      </c>
      <c r="B1488" t="s">
        <v>2205</v>
      </c>
      <c r="C1488" t="s">
        <v>1418</v>
      </c>
      <c r="D1488" t="s">
        <v>1957</v>
      </c>
      <c r="E1488" t="s">
        <v>1910</v>
      </c>
      <c r="F1488" t="s">
        <v>1911</v>
      </c>
      <c r="G1488" t="s">
        <v>2043</v>
      </c>
      <c r="H1488" t="s">
        <v>2044</v>
      </c>
      <c r="I1488" t="s">
        <v>175</v>
      </c>
      <c r="J1488" t="s">
        <v>2250</v>
      </c>
      <c r="K1488" s="3">
        <v>34744.475733713683</v>
      </c>
      <c r="L1488" s="3">
        <v>13925.233304505311</v>
      </c>
      <c r="M1488" s="3">
        <v>40117.628574896131</v>
      </c>
      <c r="N1488" s="3">
        <v>27019.747576468442</v>
      </c>
      <c r="O1488" s="3">
        <v>28951.771297395891</v>
      </c>
      <c r="P1488" s="9">
        <f t="shared" si="127"/>
        <v>28951.771297395891</v>
      </c>
      <c r="Q1488" s="9">
        <f t="shared" si="126"/>
        <v>28951.771297395891</v>
      </c>
      <c r="R1488" s="9">
        <f t="shared" si="126"/>
        <v>28951.771297395891</v>
      </c>
      <c r="S1488" s="9">
        <f t="shared" si="126"/>
        <v>28951.771297395891</v>
      </c>
      <c r="T1488" s="9">
        <f t="shared" si="126"/>
        <v>28951.771297395891</v>
      </c>
      <c r="U1488" s="9">
        <f t="shared" si="126"/>
        <v>28951.771297395891</v>
      </c>
      <c r="V1488" s="9">
        <f t="shared" si="126"/>
        <v>28951.771297395891</v>
      </c>
      <c r="W1488" s="3">
        <f t="shared" si="130"/>
        <v>144758.85648697946</v>
      </c>
      <c r="X1488" s="3">
        <f t="shared" si="128"/>
        <v>347421.25556875067</v>
      </c>
      <c r="Y1488" s="3">
        <f>VLOOKUP(J1488,[1]BD!$J$2:$W$2575,14,FALSE)</f>
        <v>404794.78444808582</v>
      </c>
      <c r="Z1488" s="3">
        <f t="shared" si="129"/>
        <v>57373.52887933515</v>
      </c>
      <c r="AA1488" s="17">
        <f>VLOOKUP(J1488,Budget!$J$2:$AB$2575,19,FALSE)</f>
        <v>168664.49352003576</v>
      </c>
      <c r="AB1488" s="17">
        <f>VLOOKUP(J1488,Budget!$J$2:$AB$2575,5,FALSE)</f>
        <v>33732.898704007152</v>
      </c>
    </row>
    <row r="1489" spans="1:28" x14ac:dyDescent="0.2">
      <c r="A1489" t="s">
        <v>2204</v>
      </c>
      <c r="B1489" t="s">
        <v>2205</v>
      </c>
      <c r="C1489" t="s">
        <v>1418</v>
      </c>
      <c r="D1489" t="s">
        <v>1957</v>
      </c>
      <c r="E1489" t="s">
        <v>1910</v>
      </c>
      <c r="F1489" t="s">
        <v>1911</v>
      </c>
      <c r="G1489" t="s">
        <v>1991</v>
      </c>
      <c r="H1489" t="s">
        <v>1992</v>
      </c>
      <c r="I1489" t="s">
        <v>175</v>
      </c>
      <c r="J1489" t="s">
        <v>2251</v>
      </c>
      <c r="K1489" s="3">
        <v>32718.720907738534</v>
      </c>
      <c r="L1489" s="3">
        <v>15723.614889040935</v>
      </c>
      <c r="M1489" s="3">
        <v>25417.470441320434</v>
      </c>
      <c r="N1489" s="3">
        <v>39873.197023933681</v>
      </c>
      <c r="O1489" s="3">
        <v>28433.250815508396</v>
      </c>
      <c r="P1489" s="9">
        <f t="shared" si="127"/>
        <v>28433.2508155084</v>
      </c>
      <c r="Q1489" s="9">
        <f t="shared" si="126"/>
        <v>28433.2508155084</v>
      </c>
      <c r="R1489" s="9">
        <f t="shared" si="126"/>
        <v>28433.2508155084</v>
      </c>
      <c r="S1489" s="9">
        <f t="shared" si="126"/>
        <v>28433.2508155084</v>
      </c>
      <c r="T1489" s="9">
        <f t="shared" si="126"/>
        <v>28433.2508155084</v>
      </c>
      <c r="U1489" s="9">
        <f t="shared" si="126"/>
        <v>28433.2508155084</v>
      </c>
      <c r="V1489" s="9">
        <f t="shared" si="126"/>
        <v>28433.2508155084</v>
      </c>
      <c r="W1489" s="3">
        <f t="shared" si="130"/>
        <v>142166.25407754199</v>
      </c>
      <c r="X1489" s="3">
        <f t="shared" si="128"/>
        <v>341199.00978610083</v>
      </c>
      <c r="Y1489" s="3">
        <f>VLOOKUP(J1489,[1]BD!$J$2:$W$2575,14,FALSE)</f>
        <v>516919.1334004025</v>
      </c>
      <c r="Z1489" s="3">
        <f t="shared" si="129"/>
        <v>175720.12361430167</v>
      </c>
      <c r="AA1489" s="17">
        <f>VLOOKUP(J1489,Budget!$J$2:$AB$2575,19,FALSE)</f>
        <v>241831.680583501</v>
      </c>
      <c r="AB1489" s="17">
        <f>VLOOKUP(J1489,Budget!$J$2:$AB$2575,5,FALSE)</f>
        <v>62484.136116700203</v>
      </c>
    </row>
    <row r="1490" spans="1:28" x14ac:dyDescent="0.2">
      <c r="A1490" t="s">
        <v>2204</v>
      </c>
      <c r="B1490" t="s">
        <v>2205</v>
      </c>
      <c r="C1490" t="s">
        <v>1418</v>
      </c>
      <c r="D1490" t="s">
        <v>1957</v>
      </c>
      <c r="E1490" t="s">
        <v>1910</v>
      </c>
      <c r="F1490" t="s">
        <v>1911</v>
      </c>
      <c r="G1490" t="s">
        <v>1793</v>
      </c>
      <c r="H1490" t="s">
        <v>1794</v>
      </c>
      <c r="I1490" t="s">
        <v>179</v>
      </c>
      <c r="J1490" t="s">
        <v>2252</v>
      </c>
      <c r="K1490" s="3">
        <v>9502.9988821469851</v>
      </c>
      <c r="L1490" s="3">
        <v>14835.307220449838</v>
      </c>
      <c r="M1490" s="3">
        <v>13229.839694290686</v>
      </c>
      <c r="N1490" s="3">
        <v>15908.014724200511</v>
      </c>
      <c r="O1490" s="3">
        <v>13369.040130272006</v>
      </c>
      <c r="P1490" s="9">
        <f t="shared" si="127"/>
        <v>13369.040130272007</v>
      </c>
      <c r="Q1490" s="9">
        <f t="shared" si="126"/>
        <v>13369.040130272007</v>
      </c>
      <c r="R1490" s="9">
        <f t="shared" si="126"/>
        <v>13369.040130272007</v>
      </c>
      <c r="S1490" s="9">
        <f t="shared" si="126"/>
        <v>13369.040130272007</v>
      </c>
      <c r="T1490" s="9">
        <f t="shared" si="126"/>
        <v>13369.040130272007</v>
      </c>
      <c r="U1490" s="9">
        <f t="shared" si="126"/>
        <v>13369.040130272007</v>
      </c>
      <c r="V1490" s="9">
        <f t="shared" si="126"/>
        <v>13369.040130272007</v>
      </c>
      <c r="W1490" s="3">
        <f t="shared" si="130"/>
        <v>66845.200651360035</v>
      </c>
      <c r="X1490" s="3">
        <f t="shared" si="128"/>
        <v>160428.48156326413</v>
      </c>
      <c r="Y1490" s="3">
        <f>VLOOKUP(J1490,[1]BD!$J$2:$W$2575,14,FALSE)</f>
        <v>236624.495184</v>
      </c>
      <c r="Z1490" s="3">
        <f t="shared" si="129"/>
        <v>76196.013620735874</v>
      </c>
      <c r="AA1490" s="17">
        <f>VLOOKUP(J1490,Budget!$J$2:$AB$2575,19,FALSE)</f>
        <v>96043.732848</v>
      </c>
      <c r="AB1490" s="17">
        <f>VLOOKUP(J1490,Budget!$J$2:$AB$2575,5,FALSE)</f>
        <v>19886.156640000001</v>
      </c>
    </row>
    <row r="1491" spans="1:28" x14ac:dyDescent="0.2">
      <c r="A1491" t="s">
        <v>2204</v>
      </c>
      <c r="B1491" t="s">
        <v>2205</v>
      </c>
      <c r="C1491" t="s">
        <v>1418</v>
      </c>
      <c r="D1491" t="s">
        <v>1957</v>
      </c>
      <c r="E1491" t="s">
        <v>1910</v>
      </c>
      <c r="F1491" t="s">
        <v>1911</v>
      </c>
      <c r="G1491" t="s">
        <v>2048</v>
      </c>
      <c r="H1491" t="s">
        <v>2049</v>
      </c>
      <c r="I1491" t="s">
        <v>179</v>
      </c>
      <c r="J1491" t="s">
        <v>2253</v>
      </c>
      <c r="K1491" s="3">
        <v>0</v>
      </c>
      <c r="L1491" s="3">
        <v>68.636476048232282</v>
      </c>
      <c r="M1491" s="3">
        <v>60.555239094469364</v>
      </c>
      <c r="N1491" s="3">
        <v>91.488335752904902</v>
      </c>
      <c r="O1491" s="3">
        <v>55.170012723901635</v>
      </c>
      <c r="P1491" s="9">
        <f t="shared" si="127"/>
        <v>55.170012723901642</v>
      </c>
      <c r="Q1491" s="9">
        <f t="shared" si="126"/>
        <v>55.170012723901642</v>
      </c>
      <c r="R1491" s="9">
        <f t="shared" si="126"/>
        <v>55.170012723901642</v>
      </c>
      <c r="S1491" s="9">
        <f t="shared" si="126"/>
        <v>55.170012723901642</v>
      </c>
      <c r="T1491" s="9">
        <f t="shared" si="126"/>
        <v>55.170012723901642</v>
      </c>
      <c r="U1491" s="9">
        <f t="shared" si="126"/>
        <v>55.170012723901642</v>
      </c>
      <c r="V1491" s="9">
        <f t="shared" si="126"/>
        <v>55.170012723901642</v>
      </c>
      <c r="W1491" s="3">
        <f t="shared" si="130"/>
        <v>275.85006361950821</v>
      </c>
      <c r="X1491" s="3">
        <f t="shared" si="128"/>
        <v>662.04015268681985</v>
      </c>
      <c r="Y1491" s="3">
        <f>VLOOKUP(J1491,[1]BD!$J$2:$W$2575,14,FALSE)</f>
        <v>1159.4000000000001</v>
      </c>
      <c r="Z1491" s="3">
        <f t="shared" si="129"/>
        <v>497.35984731318024</v>
      </c>
      <c r="AA1491" s="17">
        <f>VLOOKUP(J1491,Budget!$J$2:$AB$2575,19,FALSE)</f>
        <v>421.60000000000008</v>
      </c>
      <c r="AB1491" s="17">
        <f>VLOOKUP(J1491,Budget!$J$2:$AB$2575,5,FALSE)</f>
        <v>105.40000000000002</v>
      </c>
    </row>
    <row r="1492" spans="1:28" x14ac:dyDescent="0.2">
      <c r="A1492" t="s">
        <v>2204</v>
      </c>
      <c r="B1492" t="s">
        <v>2205</v>
      </c>
      <c r="C1492" t="s">
        <v>1418</v>
      </c>
      <c r="D1492" t="s">
        <v>1957</v>
      </c>
      <c r="E1492" t="s">
        <v>1910</v>
      </c>
      <c r="F1492" t="s">
        <v>1911</v>
      </c>
      <c r="G1492" t="s">
        <v>2051</v>
      </c>
      <c r="H1492" t="s">
        <v>2052</v>
      </c>
      <c r="I1492" t="s">
        <v>179</v>
      </c>
      <c r="J1492" t="s">
        <v>2254</v>
      </c>
      <c r="K1492" s="3">
        <v>0</v>
      </c>
      <c r="L1492" s="3">
        <v>14122.731380472274</v>
      </c>
      <c r="M1492" s="3">
        <v>0</v>
      </c>
      <c r="N1492" s="3">
        <v>958.5154740456835</v>
      </c>
      <c r="O1492" s="3">
        <v>3770.3117136294895</v>
      </c>
      <c r="P1492" s="9">
        <f t="shared" si="127"/>
        <v>3770.3117136294895</v>
      </c>
      <c r="Q1492" s="9">
        <f t="shared" si="126"/>
        <v>3770.3117136294895</v>
      </c>
      <c r="R1492" s="9">
        <f t="shared" si="126"/>
        <v>3770.3117136294895</v>
      </c>
      <c r="S1492" s="9">
        <f t="shared" si="126"/>
        <v>3770.3117136294895</v>
      </c>
      <c r="T1492" s="9">
        <f t="shared" si="126"/>
        <v>3770.3117136294895</v>
      </c>
      <c r="U1492" s="9">
        <f t="shared" si="126"/>
        <v>3770.3117136294895</v>
      </c>
      <c r="V1492" s="9">
        <f t="shared" si="126"/>
        <v>3770.3117136294895</v>
      </c>
      <c r="W1492" s="3">
        <f t="shared" si="130"/>
        <v>18851.558568147448</v>
      </c>
      <c r="X1492" s="3">
        <f t="shared" si="128"/>
        <v>45243.740563553874</v>
      </c>
      <c r="Y1492" s="3">
        <f>VLOOKUP(J1492,[1]BD!$J$2:$W$2575,14,FALSE)</f>
        <v>54120</v>
      </c>
      <c r="Z1492" s="3">
        <f t="shared" si="129"/>
        <v>8876.2594364461256</v>
      </c>
      <c r="AA1492" s="17">
        <f>VLOOKUP(J1492,Budget!$J$2:$AB$2575,19,FALSE)</f>
        <v>27060</v>
      </c>
      <c r="AB1492" s="17">
        <f>VLOOKUP(J1492,Budget!$J$2:$AB$2575,5,FALSE)</f>
        <v>9020</v>
      </c>
    </row>
    <row r="1493" spans="1:28" x14ac:dyDescent="0.2">
      <c r="A1493" t="s">
        <v>2204</v>
      </c>
      <c r="B1493" t="s">
        <v>2205</v>
      </c>
      <c r="C1493" t="s">
        <v>1418</v>
      </c>
      <c r="D1493" t="s">
        <v>1957</v>
      </c>
      <c r="E1493" t="s">
        <v>1910</v>
      </c>
      <c r="F1493" t="s">
        <v>1911</v>
      </c>
      <c r="G1493" t="s">
        <v>2054</v>
      </c>
      <c r="H1493" t="s">
        <v>2055</v>
      </c>
      <c r="I1493" t="s">
        <v>1868</v>
      </c>
      <c r="J1493" t="s">
        <v>2255</v>
      </c>
      <c r="K1493" s="3">
        <v>44638.130309918051</v>
      </c>
      <c r="L1493" s="3">
        <v>4469.1871064672332</v>
      </c>
      <c r="M1493" s="3">
        <v>12415.433709604</v>
      </c>
      <c r="N1493" s="3">
        <v>54927.20482347138</v>
      </c>
      <c r="O1493" s="3">
        <v>29112.488987365163</v>
      </c>
      <c r="P1493" s="9">
        <f t="shared" si="127"/>
        <v>29112.488987365163</v>
      </c>
      <c r="Q1493" s="9">
        <f t="shared" si="126"/>
        <v>29112.488987365163</v>
      </c>
      <c r="R1493" s="9">
        <f t="shared" si="126"/>
        <v>29112.488987365163</v>
      </c>
      <c r="S1493" s="9">
        <f t="shared" si="126"/>
        <v>29112.488987365163</v>
      </c>
      <c r="T1493" s="9">
        <f t="shared" si="126"/>
        <v>29112.488987365163</v>
      </c>
      <c r="U1493" s="9">
        <f t="shared" si="126"/>
        <v>29112.488987365163</v>
      </c>
      <c r="V1493" s="9">
        <f t="shared" si="126"/>
        <v>29112.488987365163</v>
      </c>
      <c r="W1493" s="3">
        <f t="shared" si="130"/>
        <v>145562.44493682581</v>
      </c>
      <c r="X1493" s="3">
        <f t="shared" si="128"/>
        <v>349349.86784838192</v>
      </c>
      <c r="Y1493" s="3">
        <f>VLOOKUP(J1493,[1]BD!$J$2:$W$2575,14,FALSE)</f>
        <v>727946.64359999984</v>
      </c>
      <c r="Z1493" s="3">
        <f t="shared" si="129"/>
        <v>378596.77575161791</v>
      </c>
      <c r="AA1493" s="17">
        <f>VLOOKUP(J1493,Budget!$J$2:$AB$2575,19,FALSE)</f>
        <v>295466.92919999996</v>
      </c>
      <c r="AB1493" s="17">
        <f>VLOOKUP(J1493,Budget!$J$2:$AB$2575,5,FALSE)</f>
        <v>61177.356000000007</v>
      </c>
    </row>
    <row r="1494" spans="1:28" x14ac:dyDescent="0.2">
      <c r="A1494" t="s">
        <v>2204</v>
      </c>
      <c r="B1494" t="s">
        <v>2205</v>
      </c>
      <c r="C1494" t="s">
        <v>1418</v>
      </c>
      <c r="D1494" t="s">
        <v>1957</v>
      </c>
      <c r="E1494" t="s">
        <v>1910</v>
      </c>
      <c r="F1494" t="s">
        <v>1911</v>
      </c>
      <c r="G1494" t="s">
        <v>2004</v>
      </c>
      <c r="H1494" t="s">
        <v>2005</v>
      </c>
      <c r="I1494" t="s">
        <v>1868</v>
      </c>
      <c r="J1494" t="s">
        <v>2256</v>
      </c>
      <c r="K1494" s="3">
        <v>81123.393916375382</v>
      </c>
      <c r="L1494" s="3">
        <v>6881.0944197277495</v>
      </c>
      <c r="M1494" s="3">
        <v>68495.362973312629</v>
      </c>
      <c r="N1494" s="3">
        <v>40390.76356528388</v>
      </c>
      <c r="O1494" s="3">
        <v>49222.653718674912</v>
      </c>
      <c r="P1494" s="9">
        <f t="shared" si="127"/>
        <v>49222.653718674912</v>
      </c>
      <c r="Q1494" s="9">
        <f t="shared" si="126"/>
        <v>49222.653718674912</v>
      </c>
      <c r="R1494" s="9">
        <f t="shared" si="126"/>
        <v>49222.653718674912</v>
      </c>
      <c r="S1494" s="9">
        <f t="shared" si="126"/>
        <v>49222.653718674912</v>
      </c>
      <c r="T1494" s="9">
        <f t="shared" si="126"/>
        <v>49222.653718674912</v>
      </c>
      <c r="U1494" s="9">
        <f t="shared" si="126"/>
        <v>49222.653718674912</v>
      </c>
      <c r="V1494" s="9">
        <f t="shared" si="126"/>
        <v>49222.653718674912</v>
      </c>
      <c r="W1494" s="3">
        <f t="shared" si="130"/>
        <v>246113.26859337455</v>
      </c>
      <c r="X1494" s="3">
        <f t="shared" si="128"/>
        <v>590671.84462409897</v>
      </c>
      <c r="Y1494" s="3">
        <f>VLOOKUP(J1494,[1]BD!$J$2:$W$2575,14,FALSE)</f>
        <v>954697.83947999997</v>
      </c>
      <c r="Z1494" s="3">
        <f t="shared" si="129"/>
        <v>364025.99485590099</v>
      </c>
      <c r="AA1494" s="17">
        <f>VLOOKUP(J1494,Budget!$J$2:$AB$2575,19,FALSE)</f>
        <v>387503.17955999996</v>
      </c>
      <c r="AB1494" s="17">
        <f>VLOOKUP(J1494,Budget!$J$2:$AB$2575,5,FALSE)</f>
        <v>80233.750800000009</v>
      </c>
    </row>
    <row r="1495" spans="1:28" x14ac:dyDescent="0.2">
      <c r="A1495" t="s">
        <v>2204</v>
      </c>
      <c r="B1495" t="s">
        <v>2205</v>
      </c>
      <c r="C1495" t="s">
        <v>1418</v>
      </c>
      <c r="D1495" t="s">
        <v>1957</v>
      </c>
      <c r="E1495" t="s">
        <v>1914</v>
      </c>
      <c r="F1495" t="s">
        <v>1915</v>
      </c>
      <c r="G1495" t="s">
        <v>2027</v>
      </c>
      <c r="H1495" t="s">
        <v>2028</v>
      </c>
      <c r="I1495" t="s">
        <v>175</v>
      </c>
      <c r="J1495" t="s">
        <v>2257</v>
      </c>
      <c r="K1495" s="3">
        <v>88086.007736983927</v>
      </c>
      <c r="L1495" s="3">
        <v>65506.243566049794</v>
      </c>
      <c r="M1495" s="3">
        <v>19692.029138311427</v>
      </c>
      <c r="N1495" s="3">
        <v>846.64653971089456</v>
      </c>
      <c r="O1495" s="3">
        <v>43532.731745264013</v>
      </c>
      <c r="P1495" s="9">
        <f t="shared" si="127"/>
        <v>43532.731745264013</v>
      </c>
      <c r="Q1495" s="9">
        <f t="shared" si="126"/>
        <v>43532.731745264013</v>
      </c>
      <c r="R1495" s="9">
        <f t="shared" si="126"/>
        <v>43532.731745264013</v>
      </c>
      <c r="S1495" s="9">
        <f t="shared" si="126"/>
        <v>43532.731745264013</v>
      </c>
      <c r="T1495" s="9">
        <f t="shared" si="126"/>
        <v>43532.731745264013</v>
      </c>
      <c r="U1495" s="9">
        <f t="shared" si="126"/>
        <v>43532.731745264013</v>
      </c>
      <c r="V1495" s="9">
        <f t="shared" si="126"/>
        <v>43532.731745264013</v>
      </c>
      <c r="W1495" s="3">
        <f t="shared" si="130"/>
        <v>217663.65872632008</v>
      </c>
      <c r="X1495" s="3">
        <f t="shared" si="128"/>
        <v>522392.78094316827</v>
      </c>
      <c r="Y1495" s="3">
        <f>VLOOKUP(J1495,[1]BD!$J$2:$W$2575,14,FALSE)</f>
        <v>1592995.0580022219</v>
      </c>
      <c r="Z1495" s="3">
        <f t="shared" si="129"/>
        <v>1070602.2770590535</v>
      </c>
      <c r="AA1495" s="17">
        <f>VLOOKUP(J1495,Budget!$J$2:$AB$2575,19,FALSE)</f>
        <v>711122.05175949784</v>
      </c>
      <c r="AB1495" s="17">
        <f>VLOOKUP(J1495,Budget!$J$2:$AB$2575,5,FALSE)</f>
        <v>131622.20461860238</v>
      </c>
    </row>
    <row r="1496" spans="1:28" x14ac:dyDescent="0.2">
      <c r="A1496" t="s">
        <v>2204</v>
      </c>
      <c r="B1496" t="s">
        <v>2205</v>
      </c>
      <c r="C1496" t="s">
        <v>1418</v>
      </c>
      <c r="D1496" t="s">
        <v>1957</v>
      </c>
      <c r="E1496" t="s">
        <v>1914</v>
      </c>
      <c r="F1496" t="s">
        <v>1915</v>
      </c>
      <c r="G1496" t="s">
        <v>2033</v>
      </c>
      <c r="H1496" t="s">
        <v>2034</v>
      </c>
      <c r="I1496" t="s">
        <v>175</v>
      </c>
      <c r="J1496" t="s">
        <v>2258</v>
      </c>
      <c r="K1496" s="3">
        <v>20563.656782840171</v>
      </c>
      <c r="L1496" s="3">
        <v>5919.0801368891534</v>
      </c>
      <c r="M1496" s="3">
        <v>59643.715631265266</v>
      </c>
      <c r="N1496" s="3">
        <v>951.78033289366329</v>
      </c>
      <c r="O1496" s="3">
        <v>21769.55822097206</v>
      </c>
      <c r="P1496" s="9">
        <f t="shared" si="127"/>
        <v>21769.55822097206</v>
      </c>
      <c r="Q1496" s="9">
        <f t="shared" si="126"/>
        <v>21769.55822097206</v>
      </c>
      <c r="R1496" s="9">
        <f t="shared" si="126"/>
        <v>21769.55822097206</v>
      </c>
      <c r="S1496" s="9">
        <f t="shared" si="126"/>
        <v>21769.55822097206</v>
      </c>
      <c r="T1496" s="9">
        <f t="shared" si="126"/>
        <v>21769.55822097206</v>
      </c>
      <c r="U1496" s="9">
        <f t="shared" si="126"/>
        <v>21769.55822097206</v>
      </c>
      <c r="V1496" s="9">
        <f t="shared" si="126"/>
        <v>21769.55822097206</v>
      </c>
      <c r="W1496" s="3">
        <f t="shared" si="130"/>
        <v>108847.7911048603</v>
      </c>
      <c r="X1496" s="3">
        <f t="shared" si="128"/>
        <v>261234.69865166477</v>
      </c>
      <c r="Y1496" s="3">
        <f>VLOOKUP(J1496,[1]BD!$J$2:$W$2575,14,FALSE)</f>
        <v>464942.62660153146</v>
      </c>
      <c r="Z1496" s="3">
        <f t="shared" si="129"/>
        <v>203707.92794986669</v>
      </c>
      <c r="AA1496" s="17">
        <f>VLOOKUP(J1496,Budget!$J$2:$AB$2575,19,FALSE)</f>
        <v>190597.1020145831</v>
      </c>
      <c r="AB1496" s="17">
        <f>VLOOKUP(J1496,Budget!$J$2:$AB$2575,5,FALSE)</f>
        <v>25022.589236406042</v>
      </c>
    </row>
    <row r="1497" spans="1:28" x14ac:dyDescent="0.2">
      <c r="A1497" t="s">
        <v>2204</v>
      </c>
      <c r="B1497" t="s">
        <v>2205</v>
      </c>
      <c r="C1497" t="s">
        <v>1418</v>
      </c>
      <c r="D1497" t="s">
        <v>1957</v>
      </c>
      <c r="E1497" t="s">
        <v>1914</v>
      </c>
      <c r="F1497" t="s">
        <v>1915</v>
      </c>
      <c r="G1497" t="s">
        <v>1988</v>
      </c>
      <c r="H1497" t="s">
        <v>1989</v>
      </c>
      <c r="I1497" t="s">
        <v>175</v>
      </c>
      <c r="J1497" t="s">
        <v>2259</v>
      </c>
      <c r="K1497" s="3">
        <v>1823.8301341859531</v>
      </c>
      <c r="L1497" s="3">
        <v>363.99243461582205</v>
      </c>
      <c r="M1497" s="3">
        <v>689.51916219952068</v>
      </c>
      <c r="N1497" s="3">
        <v>3641.8197143621915</v>
      </c>
      <c r="O1497" s="3">
        <v>1629.7903613408716</v>
      </c>
      <c r="P1497" s="9">
        <f t="shared" si="127"/>
        <v>1629.7903613408716</v>
      </c>
      <c r="Q1497" s="9">
        <f t="shared" si="126"/>
        <v>1629.7903613408716</v>
      </c>
      <c r="R1497" s="9">
        <f t="shared" ref="Q1497:V1539" si="131">SUM($K1497:$O1497)/5</f>
        <v>1629.7903613408716</v>
      </c>
      <c r="S1497" s="9">
        <f t="shared" si="131"/>
        <v>1629.7903613408716</v>
      </c>
      <c r="T1497" s="9">
        <f t="shared" si="131"/>
        <v>1629.7903613408716</v>
      </c>
      <c r="U1497" s="9">
        <f t="shared" si="131"/>
        <v>1629.7903613408716</v>
      </c>
      <c r="V1497" s="9">
        <f t="shared" si="131"/>
        <v>1629.7903613408716</v>
      </c>
      <c r="W1497" s="3">
        <f t="shared" si="130"/>
        <v>8148.9518067043582</v>
      </c>
      <c r="X1497" s="3">
        <f t="shared" si="128"/>
        <v>19557.484336090456</v>
      </c>
      <c r="Y1497" s="3">
        <f>VLOOKUP(J1497,[1]BD!$J$2:$W$2575,14,FALSE)</f>
        <v>17600</v>
      </c>
      <c r="Z1497" s="3">
        <f t="shared" si="129"/>
        <v>-1957.4843360904561</v>
      </c>
      <c r="AA1497" s="17">
        <f>VLOOKUP(J1497,Budget!$J$2:$AB$2575,19,FALSE)</f>
        <v>7200</v>
      </c>
      <c r="AB1497" s="17">
        <f>VLOOKUP(J1497,Budget!$J$2:$AB$2575,5,FALSE)</f>
        <v>2500</v>
      </c>
    </row>
    <row r="1498" spans="1:28" x14ac:dyDescent="0.2">
      <c r="A1498" t="s">
        <v>2204</v>
      </c>
      <c r="B1498" t="s">
        <v>2205</v>
      </c>
      <c r="C1498" t="s">
        <v>1418</v>
      </c>
      <c r="D1498" t="s">
        <v>1957</v>
      </c>
      <c r="E1498" t="s">
        <v>1914</v>
      </c>
      <c r="F1498" t="s">
        <v>1915</v>
      </c>
      <c r="G1498" t="s">
        <v>1991</v>
      </c>
      <c r="H1498" t="s">
        <v>1992</v>
      </c>
      <c r="I1498" t="s">
        <v>175</v>
      </c>
      <c r="J1498" t="s">
        <v>2260</v>
      </c>
      <c r="K1498" s="3">
        <v>9815.4847523747012</v>
      </c>
      <c r="L1498" s="3">
        <v>25477.9508554645</v>
      </c>
      <c r="M1498" s="3">
        <v>7282.2587493592409</v>
      </c>
      <c r="N1498" s="3">
        <v>12682.268644298239</v>
      </c>
      <c r="O1498" s="3">
        <v>13814.490750374171</v>
      </c>
      <c r="P1498" s="9">
        <f t="shared" si="127"/>
        <v>13814.490750374171</v>
      </c>
      <c r="Q1498" s="9">
        <f t="shared" si="131"/>
        <v>13814.490750374171</v>
      </c>
      <c r="R1498" s="9">
        <f t="shared" si="131"/>
        <v>13814.490750374171</v>
      </c>
      <c r="S1498" s="9">
        <f t="shared" si="131"/>
        <v>13814.490750374171</v>
      </c>
      <c r="T1498" s="9">
        <f t="shared" si="131"/>
        <v>13814.490750374171</v>
      </c>
      <c r="U1498" s="9">
        <f t="shared" si="131"/>
        <v>13814.490750374171</v>
      </c>
      <c r="V1498" s="9">
        <f t="shared" si="131"/>
        <v>13814.490750374171</v>
      </c>
      <c r="W1498" s="3">
        <f t="shared" si="130"/>
        <v>69072.453751870853</v>
      </c>
      <c r="X1498" s="3">
        <f t="shared" si="128"/>
        <v>165773.88900449005</v>
      </c>
      <c r="Y1498" s="3">
        <f>VLOOKUP(J1498,[1]BD!$J$2:$W$2575,14,FALSE)</f>
        <v>162946.20000000001</v>
      </c>
      <c r="Z1498" s="3">
        <f t="shared" si="129"/>
        <v>-2827.6890044900356</v>
      </c>
      <c r="AA1498" s="17">
        <f>VLOOKUP(J1498,Budget!$J$2:$AB$2575,19,FALSE)</f>
        <v>63786.999999999993</v>
      </c>
      <c r="AB1498" s="17">
        <f>VLOOKUP(J1498,Budget!$J$2:$AB$2575,5,FALSE)</f>
        <v>14165.6</v>
      </c>
    </row>
    <row r="1499" spans="1:28" x14ac:dyDescent="0.2">
      <c r="A1499" t="s">
        <v>2204</v>
      </c>
      <c r="B1499" t="s">
        <v>2205</v>
      </c>
      <c r="C1499" t="s">
        <v>1418</v>
      </c>
      <c r="D1499" t="s">
        <v>1957</v>
      </c>
      <c r="E1499" t="s">
        <v>1914</v>
      </c>
      <c r="F1499" t="s">
        <v>1915</v>
      </c>
      <c r="G1499" t="s">
        <v>1793</v>
      </c>
      <c r="H1499" t="s">
        <v>1794</v>
      </c>
      <c r="I1499" t="s">
        <v>179</v>
      </c>
      <c r="J1499" t="s">
        <v>2261</v>
      </c>
      <c r="K1499" s="3">
        <v>2534.9952425119313</v>
      </c>
      <c r="L1499" s="3">
        <v>641.65490638627841</v>
      </c>
      <c r="M1499" s="3">
        <v>6670.0092149156562</v>
      </c>
      <c r="N1499" s="3">
        <v>4096.5229705052934</v>
      </c>
      <c r="O1499" s="3">
        <v>3485.7955835797898</v>
      </c>
      <c r="P1499" s="9">
        <f t="shared" si="127"/>
        <v>3485.7955835797898</v>
      </c>
      <c r="Q1499" s="9">
        <f t="shared" si="131"/>
        <v>3485.7955835797898</v>
      </c>
      <c r="R1499" s="9">
        <f t="shared" si="131"/>
        <v>3485.7955835797898</v>
      </c>
      <c r="S1499" s="9">
        <f t="shared" si="131"/>
        <v>3485.7955835797898</v>
      </c>
      <c r="T1499" s="9">
        <f t="shared" si="131"/>
        <v>3485.7955835797898</v>
      </c>
      <c r="U1499" s="9">
        <f t="shared" si="131"/>
        <v>3485.7955835797898</v>
      </c>
      <c r="V1499" s="9">
        <f t="shared" si="131"/>
        <v>3485.7955835797898</v>
      </c>
      <c r="W1499" s="3">
        <f t="shared" si="130"/>
        <v>17428.977917898948</v>
      </c>
      <c r="X1499" s="3">
        <f t="shared" si="128"/>
        <v>41829.547002957486</v>
      </c>
      <c r="Y1499" s="3">
        <f>VLOOKUP(J1499,[1]BD!$J$2:$W$2575,14,FALSE)</f>
        <v>83416.747287912585</v>
      </c>
      <c r="Z1499" s="3">
        <f t="shared" si="129"/>
        <v>41587.200284955099</v>
      </c>
      <c r="AA1499" s="17">
        <f>VLOOKUP(J1499,Budget!$J$2:$AB$2575,19,FALSE)</f>
        <v>34756.978036630244</v>
      </c>
      <c r="AB1499" s="17">
        <f>VLOOKUP(J1499,Budget!$J$2:$AB$2575,5,FALSE)</f>
        <v>6951.3956073260488</v>
      </c>
    </row>
    <row r="1500" spans="1:28" x14ac:dyDescent="0.2">
      <c r="A1500" t="s">
        <v>2204</v>
      </c>
      <c r="B1500" t="s">
        <v>2205</v>
      </c>
      <c r="C1500" t="s">
        <v>1418</v>
      </c>
      <c r="D1500" t="s">
        <v>1957</v>
      </c>
      <c r="E1500" t="s">
        <v>1914</v>
      </c>
      <c r="F1500" t="s">
        <v>1915</v>
      </c>
      <c r="G1500" t="s">
        <v>1995</v>
      </c>
      <c r="H1500" t="s">
        <v>1996</v>
      </c>
      <c r="I1500" t="s">
        <v>1868</v>
      </c>
      <c r="J1500" t="s">
        <v>2262</v>
      </c>
      <c r="K1500" s="3">
        <v>6024.0052639078958</v>
      </c>
      <c r="L1500" s="3">
        <v>4722.5586010357138</v>
      </c>
      <c r="M1500" s="3">
        <v>73488.236847435925</v>
      </c>
      <c r="N1500" s="3">
        <v>1773.4690237938341</v>
      </c>
      <c r="O1500" s="3">
        <v>21502.067434043343</v>
      </c>
      <c r="P1500" s="9">
        <f t="shared" si="127"/>
        <v>21502.067434043343</v>
      </c>
      <c r="Q1500" s="9">
        <f t="shared" si="131"/>
        <v>21502.067434043343</v>
      </c>
      <c r="R1500" s="9">
        <f t="shared" si="131"/>
        <v>21502.067434043343</v>
      </c>
      <c r="S1500" s="9">
        <f t="shared" si="131"/>
        <v>21502.067434043343</v>
      </c>
      <c r="T1500" s="9">
        <f t="shared" si="131"/>
        <v>21502.067434043343</v>
      </c>
      <c r="U1500" s="9">
        <f t="shared" si="131"/>
        <v>21502.067434043343</v>
      </c>
      <c r="V1500" s="9">
        <f t="shared" si="131"/>
        <v>21502.067434043343</v>
      </c>
      <c r="W1500" s="3">
        <f t="shared" si="130"/>
        <v>107510.33717021672</v>
      </c>
      <c r="X1500" s="3">
        <f t="shared" si="128"/>
        <v>258024.80920852008</v>
      </c>
      <c r="Y1500" s="3">
        <f>VLOOKUP(J1500,[1]BD!$J$2:$W$2575,14,FALSE)</f>
        <v>203396</v>
      </c>
      <c r="Z1500" s="3">
        <f t="shared" si="129"/>
        <v>-54628.809208520077</v>
      </c>
      <c r="AA1500" s="17">
        <f>VLOOKUP(J1500,Budget!$J$2:$AB$2575,19,FALSE)</f>
        <v>66165</v>
      </c>
      <c r="AB1500" s="17">
        <f>VLOOKUP(J1500,Budget!$J$2:$AB$2575,5,FALSE)</f>
        <v>5033</v>
      </c>
    </row>
    <row r="1501" spans="1:28" x14ac:dyDescent="0.2">
      <c r="A1501" t="s">
        <v>2204</v>
      </c>
      <c r="B1501" t="s">
        <v>2205</v>
      </c>
      <c r="C1501" t="s">
        <v>1418</v>
      </c>
      <c r="D1501" t="s">
        <v>1957</v>
      </c>
      <c r="E1501" t="s">
        <v>1914</v>
      </c>
      <c r="F1501" t="s">
        <v>1915</v>
      </c>
      <c r="G1501" t="s">
        <v>2054</v>
      </c>
      <c r="H1501" t="s">
        <v>2055</v>
      </c>
      <c r="I1501" t="s">
        <v>1868</v>
      </c>
      <c r="J1501" t="s">
        <v>2263</v>
      </c>
      <c r="K1501" s="3">
        <v>16619.09270892158</v>
      </c>
      <c r="L1501" s="3">
        <v>18311.645814811</v>
      </c>
      <c r="M1501" s="3">
        <v>24727.020665607433</v>
      </c>
      <c r="N1501" s="3">
        <v>9495.6642702567915</v>
      </c>
      <c r="O1501" s="3">
        <v>17288.3558648992</v>
      </c>
      <c r="P1501" s="9">
        <f t="shared" si="127"/>
        <v>17288.3558648992</v>
      </c>
      <c r="Q1501" s="9">
        <f t="shared" si="131"/>
        <v>17288.3558648992</v>
      </c>
      <c r="R1501" s="9">
        <f t="shared" si="131"/>
        <v>17288.3558648992</v>
      </c>
      <c r="S1501" s="9">
        <f t="shared" si="131"/>
        <v>17288.3558648992</v>
      </c>
      <c r="T1501" s="9">
        <f t="shared" si="131"/>
        <v>17288.3558648992</v>
      </c>
      <c r="U1501" s="9">
        <f t="shared" si="131"/>
        <v>17288.3558648992</v>
      </c>
      <c r="V1501" s="9">
        <f t="shared" si="131"/>
        <v>17288.3558648992</v>
      </c>
      <c r="W1501" s="3">
        <f t="shared" si="130"/>
        <v>86441.779324496005</v>
      </c>
      <c r="X1501" s="3">
        <f t="shared" si="128"/>
        <v>207460.27037879042</v>
      </c>
      <c r="Y1501" s="3">
        <f>VLOOKUP(J1501,[1]BD!$J$2:$W$2575,14,FALSE)</f>
        <v>197604</v>
      </c>
      <c r="Z1501" s="3">
        <f t="shared" si="129"/>
        <v>-9856.2703787904175</v>
      </c>
      <c r="AA1501" s="17">
        <f>VLOOKUP(J1501,Budget!$J$2:$AB$2575,19,FALSE)</f>
        <v>82335</v>
      </c>
      <c r="AB1501" s="17">
        <f>VLOOKUP(J1501,Budget!$J$2:$AB$2575,5,FALSE)</f>
        <v>16467</v>
      </c>
    </row>
    <row r="1502" spans="1:28" x14ac:dyDescent="0.2">
      <c r="A1502" t="s">
        <v>2204</v>
      </c>
      <c r="B1502" t="s">
        <v>2205</v>
      </c>
      <c r="C1502" t="s">
        <v>1418</v>
      </c>
      <c r="D1502" t="s">
        <v>1957</v>
      </c>
      <c r="E1502" t="s">
        <v>1914</v>
      </c>
      <c r="F1502" t="s">
        <v>1915</v>
      </c>
      <c r="G1502" t="s">
        <v>2004</v>
      </c>
      <c r="H1502" t="s">
        <v>2005</v>
      </c>
      <c r="I1502" t="s">
        <v>1868</v>
      </c>
      <c r="J1502" t="s">
        <v>2264</v>
      </c>
      <c r="K1502" s="3">
        <v>28135.655583126623</v>
      </c>
      <c r="L1502" s="3">
        <v>8899.2676726189802</v>
      </c>
      <c r="M1502" s="3">
        <v>4102.0495605805472</v>
      </c>
      <c r="N1502" s="3">
        <v>71164.900132409311</v>
      </c>
      <c r="O1502" s="3">
        <v>28075.468237183864</v>
      </c>
      <c r="P1502" s="9">
        <f t="shared" si="127"/>
        <v>28075.468237183864</v>
      </c>
      <c r="Q1502" s="9">
        <f t="shared" si="131"/>
        <v>28075.468237183864</v>
      </c>
      <c r="R1502" s="9">
        <f t="shared" si="131"/>
        <v>28075.468237183864</v>
      </c>
      <c r="S1502" s="9">
        <f t="shared" si="131"/>
        <v>28075.468237183864</v>
      </c>
      <c r="T1502" s="9">
        <f t="shared" si="131"/>
        <v>28075.468237183864</v>
      </c>
      <c r="U1502" s="9">
        <f t="shared" si="131"/>
        <v>28075.468237183864</v>
      </c>
      <c r="V1502" s="9">
        <f t="shared" si="131"/>
        <v>28075.468237183864</v>
      </c>
      <c r="W1502" s="3">
        <f t="shared" si="130"/>
        <v>140377.34118591933</v>
      </c>
      <c r="X1502" s="3">
        <f t="shared" si="128"/>
        <v>336905.6188462064</v>
      </c>
      <c r="Y1502" s="3">
        <f>VLOOKUP(J1502,[1]BD!$J$2:$W$2575,14,FALSE)</f>
        <v>479015.96949333331</v>
      </c>
      <c r="Z1502" s="3">
        <f t="shared" si="129"/>
        <v>142110.35064712691</v>
      </c>
      <c r="AA1502" s="17">
        <f>VLOOKUP(J1502,Budget!$J$2:$AB$2575,19,FALSE)</f>
        <v>204786.09624888888</v>
      </c>
      <c r="AB1502" s="17">
        <f>VLOOKUP(J1502,Budget!$J$2:$AB$2575,5,FALSE)</f>
        <v>40861.878577777774</v>
      </c>
    </row>
    <row r="1503" spans="1:28" x14ac:dyDescent="0.2">
      <c r="A1503" t="s">
        <v>2265</v>
      </c>
      <c r="B1503" t="s">
        <v>2266</v>
      </c>
      <c r="C1503" t="s">
        <v>1418</v>
      </c>
      <c r="D1503" t="s">
        <v>1957</v>
      </c>
      <c r="E1503" t="s">
        <v>956</v>
      </c>
      <c r="F1503" t="s">
        <v>957</v>
      </c>
      <c r="G1503" t="s">
        <v>15</v>
      </c>
      <c r="H1503" t="s">
        <v>16</v>
      </c>
      <c r="I1503" t="s">
        <v>17</v>
      </c>
      <c r="J1503" t="s">
        <v>2267</v>
      </c>
      <c r="K1503" s="3">
        <v>132471.79999999999</v>
      </c>
      <c r="L1503" s="3">
        <v>108121.1</v>
      </c>
      <c r="M1503" s="3">
        <v>108121.1</v>
      </c>
      <c r="N1503" s="3">
        <v>144298.6</v>
      </c>
      <c r="O1503" s="3">
        <v>123253.15</v>
      </c>
      <c r="P1503" s="9">
        <f t="shared" si="127"/>
        <v>123253.15</v>
      </c>
      <c r="Q1503" s="9">
        <f t="shared" si="131"/>
        <v>123253.15</v>
      </c>
      <c r="R1503" s="9">
        <f t="shared" si="131"/>
        <v>123253.15</v>
      </c>
      <c r="S1503" s="9">
        <f t="shared" si="131"/>
        <v>123253.15</v>
      </c>
      <c r="T1503" s="9">
        <f t="shared" si="131"/>
        <v>123253.15</v>
      </c>
      <c r="U1503" s="9">
        <f t="shared" si="131"/>
        <v>123253.15</v>
      </c>
      <c r="V1503" s="9">
        <f t="shared" si="131"/>
        <v>123253.15</v>
      </c>
      <c r="W1503" s="3">
        <f t="shared" si="130"/>
        <v>616265.75</v>
      </c>
      <c r="X1503" s="3">
        <f t="shared" si="128"/>
        <v>1479037.7999999998</v>
      </c>
      <c r="Y1503" s="3">
        <f>VLOOKUP(J1503,[1]BD!$J$2:$W$2575,14,FALSE)</f>
        <v>1476234.7000000002</v>
      </c>
      <c r="Z1503" s="3">
        <f t="shared" si="129"/>
        <v>-2803.0999999996275</v>
      </c>
      <c r="AA1503" s="17">
        <f>VLOOKUP(J1503,Budget!$J$2:$AB$2575,19,FALSE)</f>
        <v>605016.9</v>
      </c>
      <c r="AB1503" s="17">
        <f>VLOOKUP(J1503,Budget!$J$2:$AB$2575,5,FALSE)</f>
        <v>144298.6</v>
      </c>
    </row>
    <row r="1504" spans="1:28" x14ac:dyDescent="0.2">
      <c r="A1504" t="s">
        <v>2265</v>
      </c>
      <c r="B1504" t="s">
        <v>2266</v>
      </c>
      <c r="C1504" t="s">
        <v>1418</v>
      </c>
      <c r="D1504" t="s">
        <v>1957</v>
      </c>
      <c r="E1504" t="s">
        <v>956</v>
      </c>
      <c r="F1504" t="s">
        <v>957</v>
      </c>
      <c r="G1504" t="s">
        <v>19</v>
      </c>
      <c r="H1504" t="s">
        <v>20</v>
      </c>
      <c r="I1504" t="s">
        <v>21</v>
      </c>
      <c r="J1504" t="s">
        <v>2268</v>
      </c>
      <c r="K1504" s="3">
        <v>2506.399942480246</v>
      </c>
      <c r="L1504" s="3">
        <v>1006.5627778836349</v>
      </c>
      <c r="M1504" s="3">
        <v>1742.3719532800385</v>
      </c>
      <c r="N1504" s="3">
        <v>755.61953822891735</v>
      </c>
      <c r="O1504" s="3">
        <v>1502.7385529682092</v>
      </c>
      <c r="P1504" s="9">
        <f t="shared" si="127"/>
        <v>1502.7385529682092</v>
      </c>
      <c r="Q1504" s="9">
        <f t="shared" si="131"/>
        <v>1502.7385529682092</v>
      </c>
      <c r="R1504" s="9">
        <f t="shared" si="131"/>
        <v>1502.7385529682092</v>
      </c>
      <c r="S1504" s="9">
        <f t="shared" si="131"/>
        <v>1502.7385529682092</v>
      </c>
      <c r="T1504" s="9">
        <f t="shared" si="131"/>
        <v>1502.7385529682092</v>
      </c>
      <c r="U1504" s="9">
        <f t="shared" si="131"/>
        <v>1502.7385529682092</v>
      </c>
      <c r="V1504" s="9">
        <f t="shared" si="131"/>
        <v>1502.7385529682092</v>
      </c>
      <c r="W1504" s="3">
        <f t="shared" si="130"/>
        <v>7513.6927648410456</v>
      </c>
      <c r="X1504" s="3">
        <f t="shared" si="128"/>
        <v>18032.862635618509</v>
      </c>
      <c r="Y1504" s="3">
        <f>VLOOKUP(J1504,[1]BD!$J$2:$W$2575,14,FALSE)</f>
        <v>21600</v>
      </c>
      <c r="Z1504" s="3">
        <f t="shared" si="129"/>
        <v>3567.1373643814914</v>
      </c>
      <c r="AA1504" s="17">
        <f>VLOOKUP(J1504,Budget!$J$2:$AB$2575,19,FALSE)</f>
        <v>9000</v>
      </c>
      <c r="AB1504" s="17">
        <f>VLOOKUP(J1504,Budget!$J$2:$AB$2575,5,FALSE)</f>
        <v>1800</v>
      </c>
    </row>
    <row r="1505" spans="1:28" x14ac:dyDescent="0.2">
      <c r="A1505" t="s">
        <v>2265</v>
      </c>
      <c r="B1505" t="s">
        <v>2266</v>
      </c>
      <c r="C1505" t="s">
        <v>1418</v>
      </c>
      <c r="D1505" t="s">
        <v>1957</v>
      </c>
      <c r="E1505" t="s">
        <v>956</v>
      </c>
      <c r="F1505" t="s">
        <v>957</v>
      </c>
      <c r="G1505" t="s">
        <v>23</v>
      </c>
      <c r="H1505" t="s">
        <v>24</v>
      </c>
      <c r="I1505" t="s">
        <v>21</v>
      </c>
      <c r="J1505" t="s">
        <v>2269</v>
      </c>
      <c r="K1505" s="3">
        <v>168.23612522647019</v>
      </c>
      <c r="L1505" s="3">
        <v>222.73322374886246</v>
      </c>
      <c r="M1505" s="3">
        <v>504.90412516732079</v>
      </c>
      <c r="N1505" s="3">
        <v>988.61601290620501</v>
      </c>
      <c r="O1505" s="3">
        <v>471.12237176221458</v>
      </c>
      <c r="P1505" s="9">
        <f t="shared" si="127"/>
        <v>471.12237176221458</v>
      </c>
      <c r="Q1505" s="9">
        <f t="shared" si="131"/>
        <v>471.12237176221458</v>
      </c>
      <c r="R1505" s="9">
        <f t="shared" si="131"/>
        <v>471.12237176221458</v>
      </c>
      <c r="S1505" s="9">
        <f t="shared" si="131"/>
        <v>471.12237176221458</v>
      </c>
      <c r="T1505" s="9">
        <f t="shared" si="131"/>
        <v>471.12237176221458</v>
      </c>
      <c r="U1505" s="9">
        <f t="shared" si="131"/>
        <v>471.12237176221458</v>
      </c>
      <c r="V1505" s="9">
        <f t="shared" si="131"/>
        <v>471.12237176221458</v>
      </c>
      <c r="W1505" s="3">
        <f t="shared" si="130"/>
        <v>2355.611858811073</v>
      </c>
      <c r="X1505" s="3">
        <f t="shared" si="128"/>
        <v>5653.4684611465746</v>
      </c>
      <c r="Y1505" s="3">
        <f>VLOOKUP(J1505,[1]BD!$J$2:$W$2575,14,FALSE)</f>
        <v>8640</v>
      </c>
      <c r="Z1505" s="3">
        <f t="shared" si="129"/>
        <v>2986.5315388534254</v>
      </c>
      <c r="AA1505" s="17">
        <f>VLOOKUP(J1505,Budget!$J$2:$AB$2575,19,FALSE)</f>
        <v>3600</v>
      </c>
      <c r="AB1505" s="17">
        <f>VLOOKUP(J1505,Budget!$J$2:$AB$2575,5,FALSE)</f>
        <v>720</v>
      </c>
    </row>
    <row r="1506" spans="1:28" x14ac:dyDescent="0.2">
      <c r="A1506" t="s">
        <v>2265</v>
      </c>
      <c r="B1506" t="s">
        <v>2266</v>
      </c>
      <c r="C1506" t="s">
        <v>1418</v>
      </c>
      <c r="D1506" t="s">
        <v>1957</v>
      </c>
      <c r="E1506" t="s">
        <v>956</v>
      </c>
      <c r="F1506" t="s">
        <v>957</v>
      </c>
      <c r="G1506" t="s">
        <v>38</v>
      </c>
      <c r="H1506" t="s">
        <v>39</v>
      </c>
      <c r="I1506" t="s">
        <v>21</v>
      </c>
      <c r="J1506" t="s">
        <v>2270</v>
      </c>
      <c r="K1506" s="3">
        <v>2047.2397028763348</v>
      </c>
      <c r="L1506" s="3">
        <v>19434.860993316386</v>
      </c>
      <c r="M1506" s="3">
        <v>5070.9296102317448</v>
      </c>
      <c r="N1506" s="3">
        <v>5363.626435039595</v>
      </c>
      <c r="O1506" s="3">
        <v>7979.1641853660149</v>
      </c>
      <c r="P1506" s="9">
        <f t="shared" si="127"/>
        <v>7979.164185366014</v>
      </c>
      <c r="Q1506" s="9">
        <f t="shared" si="131"/>
        <v>7979.164185366014</v>
      </c>
      <c r="R1506" s="9">
        <f t="shared" si="131"/>
        <v>7979.164185366014</v>
      </c>
      <c r="S1506" s="9">
        <f t="shared" si="131"/>
        <v>7979.164185366014</v>
      </c>
      <c r="T1506" s="9">
        <f t="shared" si="131"/>
        <v>7979.164185366014</v>
      </c>
      <c r="U1506" s="9">
        <f t="shared" si="131"/>
        <v>7979.164185366014</v>
      </c>
      <c r="V1506" s="9">
        <f t="shared" si="131"/>
        <v>7979.164185366014</v>
      </c>
      <c r="W1506" s="3">
        <f t="shared" si="130"/>
        <v>39895.820926830071</v>
      </c>
      <c r="X1506" s="3">
        <f t="shared" si="128"/>
        <v>95749.970224392149</v>
      </c>
      <c r="Y1506" s="3">
        <f>VLOOKUP(J1506,[1]BD!$J$2:$W$2575,14,FALSE)</f>
        <v>137419.56539535563</v>
      </c>
      <c r="Z1506" s="3">
        <f t="shared" si="129"/>
        <v>41669.595170963483</v>
      </c>
      <c r="AA1506" s="17">
        <f>VLOOKUP(J1506,Budget!$J$2:$AB$2575,19,FALSE)</f>
        <v>57258.152248064856</v>
      </c>
      <c r="AB1506" s="17">
        <f>VLOOKUP(J1506,Budget!$J$2:$AB$2575,5,FALSE)</f>
        <v>11451.630449612971</v>
      </c>
    </row>
    <row r="1507" spans="1:28" x14ac:dyDescent="0.2">
      <c r="A1507" t="s">
        <v>2265</v>
      </c>
      <c r="B1507" t="s">
        <v>2266</v>
      </c>
      <c r="C1507" t="s">
        <v>1418</v>
      </c>
      <c r="D1507" t="s">
        <v>1957</v>
      </c>
      <c r="E1507" t="s">
        <v>956</v>
      </c>
      <c r="F1507" t="s">
        <v>957</v>
      </c>
      <c r="G1507" t="s">
        <v>41</v>
      </c>
      <c r="H1507" t="s">
        <v>42</v>
      </c>
      <c r="I1507" t="s">
        <v>21</v>
      </c>
      <c r="J1507" t="s">
        <v>2271</v>
      </c>
      <c r="K1507" s="3">
        <v>1154.8522744512081</v>
      </c>
      <c r="L1507" s="3">
        <v>10215.5289193927</v>
      </c>
      <c r="M1507" s="3">
        <v>10066.133222735674</v>
      </c>
      <c r="N1507" s="3">
        <v>5329.1317290859142</v>
      </c>
      <c r="O1507" s="3">
        <v>6691.4115364163745</v>
      </c>
      <c r="P1507" s="9">
        <f t="shared" si="127"/>
        <v>6691.4115364163754</v>
      </c>
      <c r="Q1507" s="9">
        <f t="shared" si="131"/>
        <v>6691.4115364163754</v>
      </c>
      <c r="R1507" s="9">
        <f t="shared" si="131"/>
        <v>6691.4115364163754</v>
      </c>
      <c r="S1507" s="9">
        <f t="shared" si="131"/>
        <v>6691.4115364163754</v>
      </c>
      <c r="T1507" s="9">
        <f t="shared" si="131"/>
        <v>6691.4115364163754</v>
      </c>
      <c r="U1507" s="9">
        <f t="shared" si="131"/>
        <v>6691.4115364163754</v>
      </c>
      <c r="V1507" s="9">
        <f t="shared" si="131"/>
        <v>6691.4115364163754</v>
      </c>
      <c r="W1507" s="3">
        <f t="shared" si="130"/>
        <v>33457.057682081875</v>
      </c>
      <c r="X1507" s="3">
        <f t="shared" si="128"/>
        <v>80296.938436996497</v>
      </c>
      <c r="Y1507" s="3">
        <f>VLOOKUP(J1507,[1]BD!$J$2:$W$2575,14,FALSE)</f>
        <v>99034</v>
      </c>
      <c r="Z1507" s="3">
        <f t="shared" si="129"/>
        <v>18737.061563003503</v>
      </c>
      <c r="AA1507" s="17">
        <f>VLOOKUP(J1507,Budget!$J$2:$AB$2575,19,FALSE)</f>
        <v>40970</v>
      </c>
      <c r="AB1507" s="17">
        <f>VLOOKUP(J1507,Budget!$J$2:$AB$2575,5,FALSE)</f>
        <v>8140</v>
      </c>
    </row>
    <row r="1508" spans="1:28" x14ac:dyDescent="0.2">
      <c r="A1508" t="s">
        <v>2265</v>
      </c>
      <c r="B1508" t="s">
        <v>2266</v>
      </c>
      <c r="C1508" t="s">
        <v>1418</v>
      </c>
      <c r="D1508" t="s">
        <v>1957</v>
      </c>
      <c r="E1508" t="s">
        <v>956</v>
      </c>
      <c r="F1508" t="s">
        <v>957</v>
      </c>
      <c r="G1508" t="s">
        <v>44</v>
      </c>
      <c r="H1508" t="s">
        <v>45</v>
      </c>
      <c r="I1508" t="s">
        <v>21</v>
      </c>
      <c r="J1508" t="s">
        <v>2272</v>
      </c>
      <c r="K1508" s="3">
        <v>805.36979309206549</v>
      </c>
      <c r="L1508" s="3">
        <v>930.9089860105156</v>
      </c>
      <c r="M1508" s="3">
        <v>269.12795648096312</v>
      </c>
      <c r="N1508" s="3">
        <v>156.70447343069918</v>
      </c>
      <c r="O1508" s="3">
        <v>540.52780225356082</v>
      </c>
      <c r="P1508" s="9">
        <f t="shared" si="127"/>
        <v>540.52780225356082</v>
      </c>
      <c r="Q1508" s="9">
        <f t="shared" si="131"/>
        <v>540.52780225356082</v>
      </c>
      <c r="R1508" s="9">
        <f t="shared" si="131"/>
        <v>540.52780225356082</v>
      </c>
      <c r="S1508" s="9">
        <f t="shared" si="131"/>
        <v>540.52780225356082</v>
      </c>
      <c r="T1508" s="9">
        <f t="shared" si="131"/>
        <v>540.52780225356082</v>
      </c>
      <c r="U1508" s="9">
        <f t="shared" si="131"/>
        <v>540.52780225356082</v>
      </c>
      <c r="V1508" s="9">
        <f t="shared" si="131"/>
        <v>540.52780225356082</v>
      </c>
      <c r="W1508" s="3">
        <f t="shared" si="130"/>
        <v>2702.6390112678041</v>
      </c>
      <c r="X1508" s="3">
        <f t="shared" si="128"/>
        <v>6486.333627042728</v>
      </c>
      <c r="Y1508" s="3">
        <f>VLOOKUP(J1508,[1]BD!$J$2:$W$2575,14,FALSE)</f>
        <v>9288</v>
      </c>
      <c r="Z1508" s="3">
        <f t="shared" si="129"/>
        <v>2801.666372957272</v>
      </c>
      <c r="AA1508" s="17">
        <f>VLOOKUP(J1508,Budget!$J$2:$AB$2575,19,FALSE)</f>
        <v>3870</v>
      </c>
      <c r="AB1508" s="17">
        <f>VLOOKUP(J1508,Budget!$J$2:$AB$2575,5,FALSE)</f>
        <v>774</v>
      </c>
    </row>
    <row r="1509" spans="1:28" x14ac:dyDescent="0.2">
      <c r="A1509" t="s">
        <v>2265</v>
      </c>
      <c r="B1509" t="s">
        <v>2266</v>
      </c>
      <c r="C1509" t="s">
        <v>1418</v>
      </c>
      <c r="D1509" t="s">
        <v>1957</v>
      </c>
      <c r="E1509" t="s">
        <v>956</v>
      </c>
      <c r="F1509" t="s">
        <v>957</v>
      </c>
      <c r="G1509" t="s">
        <v>47</v>
      </c>
      <c r="H1509" t="s">
        <v>48</v>
      </c>
      <c r="I1509" t="s">
        <v>21</v>
      </c>
      <c r="J1509" t="s">
        <v>2273</v>
      </c>
      <c r="K1509" s="3">
        <v>57.721368023758679</v>
      </c>
      <c r="L1509" s="3">
        <v>65.025357372841739</v>
      </c>
      <c r="M1509" s="3">
        <v>24.601490533269903</v>
      </c>
      <c r="N1509" s="3">
        <v>75.032905076690298</v>
      </c>
      <c r="O1509" s="3">
        <v>55.595280251640155</v>
      </c>
      <c r="P1509" s="9">
        <f t="shared" si="127"/>
        <v>55.595280251640155</v>
      </c>
      <c r="Q1509" s="9">
        <f t="shared" si="131"/>
        <v>55.595280251640155</v>
      </c>
      <c r="R1509" s="9">
        <f t="shared" si="131"/>
        <v>55.595280251640155</v>
      </c>
      <c r="S1509" s="9">
        <f t="shared" si="131"/>
        <v>55.595280251640155</v>
      </c>
      <c r="T1509" s="9">
        <f t="shared" si="131"/>
        <v>55.595280251640155</v>
      </c>
      <c r="U1509" s="9">
        <f t="shared" si="131"/>
        <v>55.595280251640155</v>
      </c>
      <c r="V1509" s="9">
        <f t="shared" si="131"/>
        <v>55.595280251640155</v>
      </c>
      <c r="W1509" s="3">
        <f t="shared" si="130"/>
        <v>277.97640125820078</v>
      </c>
      <c r="X1509" s="3">
        <f t="shared" si="128"/>
        <v>667.14336301968171</v>
      </c>
      <c r="Y1509" s="3">
        <f>VLOOKUP(J1509,[1]BD!$J$2:$W$2575,14,FALSE)</f>
        <v>756</v>
      </c>
      <c r="Z1509" s="3">
        <f t="shared" si="129"/>
        <v>88.856636980318285</v>
      </c>
      <c r="AA1509" s="17">
        <f>VLOOKUP(J1509,Budget!$J$2:$AB$2575,19,FALSE)</f>
        <v>315</v>
      </c>
      <c r="AB1509" s="17">
        <f>VLOOKUP(J1509,Budget!$J$2:$AB$2575,5,FALSE)</f>
        <v>63</v>
      </c>
    </row>
    <row r="1510" spans="1:28" x14ac:dyDescent="0.2">
      <c r="A1510" t="s">
        <v>2265</v>
      </c>
      <c r="B1510" t="s">
        <v>2266</v>
      </c>
      <c r="C1510" t="s">
        <v>1418</v>
      </c>
      <c r="D1510" t="s">
        <v>1957</v>
      </c>
      <c r="E1510" t="s">
        <v>956</v>
      </c>
      <c r="F1510" t="s">
        <v>957</v>
      </c>
      <c r="G1510" t="s">
        <v>50</v>
      </c>
      <c r="H1510" t="s">
        <v>51</v>
      </c>
      <c r="I1510" t="s">
        <v>21</v>
      </c>
      <c r="J1510" t="s">
        <v>2274</v>
      </c>
      <c r="K1510" s="3">
        <v>5553.5186771431636</v>
      </c>
      <c r="L1510" s="3">
        <v>6799.0762211673855</v>
      </c>
      <c r="M1510" s="3">
        <v>5121.7421695457815</v>
      </c>
      <c r="N1510" s="3">
        <v>9473.1185501004038</v>
      </c>
      <c r="O1510" s="3">
        <v>6736.8639044891834</v>
      </c>
      <c r="P1510" s="9">
        <f t="shared" si="127"/>
        <v>6736.8639044891843</v>
      </c>
      <c r="Q1510" s="9">
        <f t="shared" si="131"/>
        <v>6736.8639044891843</v>
      </c>
      <c r="R1510" s="9">
        <f t="shared" si="131"/>
        <v>6736.8639044891843</v>
      </c>
      <c r="S1510" s="9">
        <f t="shared" si="131"/>
        <v>6736.8639044891843</v>
      </c>
      <c r="T1510" s="9">
        <f t="shared" si="131"/>
        <v>6736.8639044891843</v>
      </c>
      <c r="U1510" s="9">
        <f t="shared" si="131"/>
        <v>6736.8639044891843</v>
      </c>
      <c r="V1510" s="9">
        <f t="shared" si="131"/>
        <v>6736.8639044891843</v>
      </c>
      <c r="W1510" s="3">
        <f t="shared" si="130"/>
        <v>33684.31952244592</v>
      </c>
      <c r="X1510" s="3">
        <f t="shared" si="128"/>
        <v>80842.366853870219</v>
      </c>
      <c r="Y1510" s="3">
        <f>VLOOKUP(J1510,[1]BD!$J$2:$W$2575,14,FALSE)</f>
        <v>73397.600000000006</v>
      </c>
      <c r="Z1510" s="3">
        <f t="shared" si="129"/>
        <v>-7444.7668538702128</v>
      </c>
      <c r="AA1510" s="17">
        <f>VLOOKUP(J1510,Budget!$J$2:$AB$2575,19,FALSE)</f>
        <v>30582.333333333336</v>
      </c>
      <c r="AB1510" s="17">
        <f>VLOOKUP(J1510,Budget!$J$2:$AB$2575,5,FALSE)</f>
        <v>6116.4666666666672</v>
      </c>
    </row>
    <row r="1511" spans="1:28" x14ac:dyDescent="0.2">
      <c r="A1511" t="s">
        <v>2265</v>
      </c>
      <c r="B1511" t="s">
        <v>2266</v>
      </c>
      <c r="C1511" t="s">
        <v>1418</v>
      </c>
      <c r="D1511" t="s">
        <v>1957</v>
      </c>
      <c r="E1511" t="s">
        <v>956</v>
      </c>
      <c r="F1511" t="s">
        <v>957</v>
      </c>
      <c r="G1511" t="s">
        <v>765</v>
      </c>
      <c r="H1511" t="s">
        <v>766</v>
      </c>
      <c r="I1511" t="s">
        <v>21</v>
      </c>
      <c r="J1511" t="s">
        <v>2275</v>
      </c>
      <c r="K1511" s="3">
        <v>3016.3688373722021</v>
      </c>
      <c r="L1511" s="3">
        <v>4809.5813206851053</v>
      </c>
      <c r="M1511" s="3">
        <v>8117.9333670251444</v>
      </c>
      <c r="N1511" s="3">
        <v>4836.7931359545455</v>
      </c>
      <c r="O1511" s="3">
        <v>5195.169165259249</v>
      </c>
      <c r="P1511" s="9">
        <f t="shared" si="127"/>
        <v>5195.169165259249</v>
      </c>
      <c r="Q1511" s="9">
        <f t="shared" si="131"/>
        <v>5195.169165259249</v>
      </c>
      <c r="R1511" s="9">
        <f t="shared" si="131"/>
        <v>5195.169165259249</v>
      </c>
      <c r="S1511" s="9">
        <f t="shared" si="131"/>
        <v>5195.169165259249</v>
      </c>
      <c r="T1511" s="9">
        <f t="shared" si="131"/>
        <v>5195.169165259249</v>
      </c>
      <c r="U1511" s="9">
        <f t="shared" si="131"/>
        <v>5195.169165259249</v>
      </c>
      <c r="V1511" s="9">
        <f t="shared" si="131"/>
        <v>5195.169165259249</v>
      </c>
      <c r="W1511" s="3">
        <f t="shared" si="130"/>
        <v>25975.845826296245</v>
      </c>
      <c r="X1511" s="3">
        <f t="shared" si="128"/>
        <v>62342.029983110988</v>
      </c>
      <c r="Y1511" s="3">
        <f>VLOOKUP(J1511,[1]BD!$J$2:$W$2575,14,FALSE)</f>
        <v>70800</v>
      </c>
      <c r="Z1511" s="3">
        <f t="shared" si="129"/>
        <v>8457.9700168890122</v>
      </c>
      <c r="AA1511" s="17">
        <f>VLOOKUP(J1511,Budget!$J$2:$AB$2575,19,FALSE)</f>
        <v>29500</v>
      </c>
      <c r="AB1511" s="17">
        <f>VLOOKUP(J1511,Budget!$J$2:$AB$2575,5,FALSE)</f>
        <v>5900</v>
      </c>
    </row>
    <row r="1512" spans="1:28" x14ac:dyDescent="0.2">
      <c r="A1512" t="s">
        <v>2265</v>
      </c>
      <c r="B1512" t="s">
        <v>2266</v>
      </c>
      <c r="C1512" t="s">
        <v>1418</v>
      </c>
      <c r="D1512" t="s">
        <v>1957</v>
      </c>
      <c r="E1512" t="s">
        <v>956</v>
      </c>
      <c r="F1512" t="s">
        <v>957</v>
      </c>
      <c r="G1512" t="s">
        <v>68</v>
      </c>
      <c r="H1512" t="s">
        <v>69</v>
      </c>
      <c r="I1512" t="s">
        <v>21</v>
      </c>
      <c r="J1512" t="s">
        <v>2276</v>
      </c>
      <c r="K1512" s="3">
        <v>811.18034377220579</v>
      </c>
      <c r="L1512" s="3">
        <v>315.41894426031126</v>
      </c>
      <c r="M1512" s="3">
        <v>386.44355236357063</v>
      </c>
      <c r="N1512" s="3">
        <v>460.68493724828386</v>
      </c>
      <c r="O1512" s="3">
        <v>493.4319444110929</v>
      </c>
      <c r="P1512" s="9">
        <f t="shared" si="127"/>
        <v>493.4319444110929</v>
      </c>
      <c r="Q1512" s="9">
        <f t="shared" si="131"/>
        <v>493.4319444110929</v>
      </c>
      <c r="R1512" s="9">
        <f t="shared" si="131"/>
        <v>493.4319444110929</v>
      </c>
      <c r="S1512" s="9">
        <f t="shared" si="131"/>
        <v>493.4319444110929</v>
      </c>
      <c r="T1512" s="9">
        <f t="shared" si="131"/>
        <v>493.4319444110929</v>
      </c>
      <c r="U1512" s="9">
        <f t="shared" si="131"/>
        <v>493.4319444110929</v>
      </c>
      <c r="V1512" s="9">
        <f t="shared" si="131"/>
        <v>493.4319444110929</v>
      </c>
      <c r="W1512" s="3">
        <f t="shared" si="130"/>
        <v>2467.1597220554645</v>
      </c>
      <c r="X1512" s="3">
        <f t="shared" si="128"/>
        <v>5921.1833329331166</v>
      </c>
      <c r="Y1512" s="3">
        <f>VLOOKUP(J1512,[1]BD!$J$2:$W$2575,14,FALSE)</f>
        <v>5808</v>
      </c>
      <c r="Z1512" s="3">
        <f t="shared" si="129"/>
        <v>-113.18333293311662</v>
      </c>
      <c r="AA1512" s="17">
        <f>VLOOKUP(J1512,Budget!$J$2:$AB$2575,19,FALSE)</f>
        <v>2420</v>
      </c>
      <c r="AB1512" s="17">
        <f>VLOOKUP(J1512,Budget!$J$2:$AB$2575,5,FALSE)</f>
        <v>484</v>
      </c>
    </row>
    <row r="1513" spans="1:28" x14ac:dyDescent="0.2">
      <c r="A1513" t="s">
        <v>2265</v>
      </c>
      <c r="B1513" t="s">
        <v>2266</v>
      </c>
      <c r="C1513" t="s">
        <v>1418</v>
      </c>
      <c r="D1513" t="s">
        <v>1957</v>
      </c>
      <c r="E1513" t="s">
        <v>1845</v>
      </c>
      <c r="F1513" t="s">
        <v>1846</v>
      </c>
      <c r="G1513" t="s">
        <v>2033</v>
      </c>
      <c r="H1513" t="s">
        <v>2034</v>
      </c>
      <c r="I1513" t="s">
        <v>175</v>
      </c>
      <c r="J1513" t="s">
        <v>2277</v>
      </c>
      <c r="K1513" s="3">
        <v>14422.003267794775</v>
      </c>
      <c r="L1513" s="3">
        <v>41706.88180920024</v>
      </c>
      <c r="M1513" s="3">
        <v>22009.928648146037</v>
      </c>
      <c r="N1513" s="3">
        <v>35920.570809827477</v>
      </c>
      <c r="O1513" s="3">
        <v>28514.846133742132</v>
      </c>
      <c r="P1513" s="9">
        <f t="shared" si="127"/>
        <v>28514.846133742132</v>
      </c>
      <c r="Q1513" s="9">
        <f t="shared" si="131"/>
        <v>28514.846133742132</v>
      </c>
      <c r="R1513" s="9">
        <f t="shared" si="131"/>
        <v>28514.846133742132</v>
      </c>
      <c r="S1513" s="9">
        <f t="shared" si="131"/>
        <v>28514.846133742132</v>
      </c>
      <c r="T1513" s="9">
        <f t="shared" si="131"/>
        <v>28514.846133742132</v>
      </c>
      <c r="U1513" s="9">
        <f t="shared" si="131"/>
        <v>28514.846133742132</v>
      </c>
      <c r="V1513" s="9">
        <f t="shared" si="131"/>
        <v>28514.846133742132</v>
      </c>
      <c r="W1513" s="3">
        <f t="shared" si="130"/>
        <v>142574.23066871066</v>
      </c>
      <c r="X1513" s="3">
        <f t="shared" si="128"/>
        <v>342178.15360490559</v>
      </c>
      <c r="Y1513" s="3">
        <f>VLOOKUP(J1513,[1]BD!$J$2:$W$2575,14,FALSE)</f>
        <v>644163.80000000005</v>
      </c>
      <c r="Z1513" s="3">
        <f t="shared" si="129"/>
        <v>301985.64639509446</v>
      </c>
      <c r="AA1513" s="17">
        <f>VLOOKUP(J1513,Budget!$J$2:$AB$2575,19,FALSE)</f>
        <v>371609.14</v>
      </c>
      <c r="AB1513" s="17">
        <f>VLOOKUP(J1513,Budget!$J$2:$AB$2575,5,FALSE)</f>
        <v>38936.380000000005</v>
      </c>
    </row>
    <row r="1514" spans="1:28" x14ac:dyDescent="0.2">
      <c r="A1514" t="s">
        <v>2265</v>
      </c>
      <c r="B1514" t="s">
        <v>2266</v>
      </c>
      <c r="C1514" t="s">
        <v>1418</v>
      </c>
      <c r="D1514" t="s">
        <v>1957</v>
      </c>
      <c r="E1514" t="s">
        <v>1845</v>
      </c>
      <c r="F1514" t="s">
        <v>1846</v>
      </c>
      <c r="G1514" t="s">
        <v>1988</v>
      </c>
      <c r="H1514" t="s">
        <v>1989</v>
      </c>
      <c r="I1514" t="s">
        <v>175</v>
      </c>
      <c r="J1514" t="s">
        <v>2278</v>
      </c>
      <c r="K1514" s="3">
        <v>2224.9658583083169</v>
      </c>
      <c r="L1514" s="3">
        <v>26258.139377345316</v>
      </c>
      <c r="M1514" s="3">
        <v>4916.8156760184684</v>
      </c>
      <c r="N1514" s="3">
        <v>20197.298669749573</v>
      </c>
      <c r="O1514" s="3">
        <v>13399.304895355419</v>
      </c>
      <c r="P1514" s="9">
        <f t="shared" si="127"/>
        <v>13399.304895355419</v>
      </c>
      <c r="Q1514" s="9">
        <f t="shared" si="131"/>
        <v>13399.304895355419</v>
      </c>
      <c r="R1514" s="9">
        <f t="shared" si="131"/>
        <v>13399.304895355419</v>
      </c>
      <c r="S1514" s="9">
        <f t="shared" si="131"/>
        <v>13399.304895355419</v>
      </c>
      <c r="T1514" s="9">
        <f t="shared" si="131"/>
        <v>13399.304895355419</v>
      </c>
      <c r="U1514" s="9">
        <f t="shared" si="131"/>
        <v>13399.304895355419</v>
      </c>
      <c r="V1514" s="9">
        <f t="shared" si="131"/>
        <v>13399.304895355419</v>
      </c>
      <c r="W1514" s="3">
        <f t="shared" si="130"/>
        <v>66996.524476777093</v>
      </c>
      <c r="X1514" s="3">
        <f t="shared" si="128"/>
        <v>160791.65874426506</v>
      </c>
      <c r="Y1514" s="3">
        <f>VLOOKUP(J1514,[1]BD!$J$2:$W$2575,14,FALSE)</f>
        <v>303852</v>
      </c>
      <c r="Z1514" s="3">
        <f t="shared" si="129"/>
        <v>143060.34125573494</v>
      </c>
      <c r="AA1514" s="17">
        <f>VLOOKUP(J1514,Budget!$J$2:$AB$2575,19,FALSE)</f>
        <v>126605</v>
      </c>
      <c r="AB1514" s="17">
        <f>VLOOKUP(J1514,Budget!$J$2:$AB$2575,5,FALSE)</f>
        <v>25321</v>
      </c>
    </row>
    <row r="1515" spans="1:28" x14ac:dyDescent="0.2">
      <c r="A1515" t="s">
        <v>2265</v>
      </c>
      <c r="B1515" t="s">
        <v>2266</v>
      </c>
      <c r="C1515" t="s">
        <v>1418</v>
      </c>
      <c r="D1515" t="s">
        <v>1957</v>
      </c>
      <c r="E1515" t="s">
        <v>1845</v>
      </c>
      <c r="F1515" t="s">
        <v>1846</v>
      </c>
      <c r="G1515" t="s">
        <v>2279</v>
      </c>
      <c r="H1515" t="s">
        <v>2280</v>
      </c>
      <c r="I1515" t="s">
        <v>175</v>
      </c>
      <c r="J1515" t="s">
        <v>2281</v>
      </c>
      <c r="K1515" s="3">
        <v>44605.459417453465</v>
      </c>
      <c r="L1515" s="3">
        <v>15290.961349878518</v>
      </c>
      <c r="M1515" s="3">
        <v>13142.406928995697</v>
      </c>
      <c r="N1515" s="3">
        <v>47563.220036033039</v>
      </c>
      <c r="O1515" s="3">
        <v>30150.51193309018</v>
      </c>
      <c r="P1515" s="9">
        <f t="shared" si="127"/>
        <v>30150.511933090176</v>
      </c>
      <c r="Q1515" s="9">
        <f t="shared" si="131"/>
        <v>30150.511933090176</v>
      </c>
      <c r="R1515" s="9">
        <f t="shared" si="131"/>
        <v>30150.511933090176</v>
      </c>
      <c r="S1515" s="9">
        <f t="shared" si="131"/>
        <v>30150.511933090176</v>
      </c>
      <c r="T1515" s="9">
        <f t="shared" si="131"/>
        <v>30150.511933090176</v>
      </c>
      <c r="U1515" s="9">
        <f t="shared" si="131"/>
        <v>30150.511933090176</v>
      </c>
      <c r="V1515" s="9">
        <f t="shared" si="131"/>
        <v>30150.511933090176</v>
      </c>
      <c r="W1515" s="3">
        <f t="shared" si="130"/>
        <v>150752.55966545088</v>
      </c>
      <c r="X1515" s="3">
        <f t="shared" si="128"/>
        <v>361806.14319708204</v>
      </c>
      <c r="Y1515" s="3">
        <f>VLOOKUP(J1515,[1]BD!$J$2:$W$2575,14,FALSE)</f>
        <v>389604</v>
      </c>
      <c r="Z1515" s="3">
        <f t="shared" si="129"/>
        <v>27797.856802917959</v>
      </c>
      <c r="AA1515" s="17">
        <f>VLOOKUP(J1515,Budget!$J$2:$AB$2575,19,FALSE)</f>
        <v>162335</v>
      </c>
      <c r="AB1515" s="17">
        <f>VLOOKUP(J1515,Budget!$J$2:$AB$2575,5,FALSE)</f>
        <v>32467</v>
      </c>
    </row>
    <row r="1516" spans="1:28" x14ac:dyDescent="0.2">
      <c r="A1516" t="s">
        <v>2265</v>
      </c>
      <c r="B1516" t="s">
        <v>2266</v>
      </c>
      <c r="C1516" t="s">
        <v>1418</v>
      </c>
      <c r="D1516" t="s">
        <v>1957</v>
      </c>
      <c r="E1516" t="s">
        <v>1845</v>
      </c>
      <c r="F1516" t="s">
        <v>1846</v>
      </c>
      <c r="G1516" t="s">
        <v>1991</v>
      </c>
      <c r="H1516" t="s">
        <v>1992</v>
      </c>
      <c r="I1516" t="s">
        <v>175</v>
      </c>
      <c r="J1516" t="s">
        <v>2282</v>
      </c>
      <c r="K1516" s="3">
        <v>19448.526181893008</v>
      </c>
      <c r="L1516" s="3">
        <v>45495.402848084595</v>
      </c>
      <c r="M1516" s="3">
        <v>72712.829699599184</v>
      </c>
      <c r="N1516" s="3">
        <v>4299.7891962794183</v>
      </c>
      <c r="O1516" s="3">
        <v>35489.136981464049</v>
      </c>
      <c r="P1516" s="9">
        <f t="shared" si="127"/>
        <v>35489.136981464049</v>
      </c>
      <c r="Q1516" s="9">
        <f t="shared" si="131"/>
        <v>35489.136981464049</v>
      </c>
      <c r="R1516" s="9">
        <f t="shared" si="131"/>
        <v>35489.136981464049</v>
      </c>
      <c r="S1516" s="9">
        <f t="shared" si="131"/>
        <v>35489.136981464049</v>
      </c>
      <c r="T1516" s="9">
        <f t="shared" si="131"/>
        <v>35489.136981464049</v>
      </c>
      <c r="U1516" s="9">
        <f t="shared" si="131"/>
        <v>35489.136981464049</v>
      </c>
      <c r="V1516" s="9">
        <f t="shared" si="131"/>
        <v>35489.136981464049</v>
      </c>
      <c r="W1516" s="3">
        <f t="shared" si="130"/>
        <v>177445.68490732025</v>
      </c>
      <c r="X1516" s="3">
        <f t="shared" si="128"/>
        <v>425869.64377756859</v>
      </c>
      <c r="Y1516" s="3">
        <f>VLOOKUP(J1516,[1]BD!$J$2:$W$2575,14,FALSE)</f>
        <v>1686711.9999999998</v>
      </c>
      <c r="Z1516" s="3">
        <f t="shared" si="129"/>
        <v>1260842.3562224312</v>
      </c>
      <c r="AA1516" s="17">
        <f>VLOOKUP(J1516,Budget!$J$2:$AB$2575,19,FALSE)</f>
        <v>702796.66666666651</v>
      </c>
      <c r="AB1516" s="17">
        <f>VLOOKUP(J1516,Budget!$J$2:$AB$2575,5,FALSE)</f>
        <v>140559.33333333331</v>
      </c>
    </row>
    <row r="1517" spans="1:28" x14ac:dyDescent="0.2">
      <c r="A1517" t="s">
        <v>2265</v>
      </c>
      <c r="B1517" t="s">
        <v>2266</v>
      </c>
      <c r="C1517" t="s">
        <v>1418</v>
      </c>
      <c r="D1517" t="s">
        <v>1957</v>
      </c>
      <c r="E1517" t="s">
        <v>1845</v>
      </c>
      <c r="F1517" t="s">
        <v>1846</v>
      </c>
      <c r="G1517" t="s">
        <v>2283</v>
      </c>
      <c r="H1517" t="s">
        <v>2284</v>
      </c>
      <c r="I1517" t="s">
        <v>175</v>
      </c>
      <c r="J1517" t="s">
        <v>2285</v>
      </c>
      <c r="K1517" s="3">
        <v>2257.0511208555145</v>
      </c>
      <c r="L1517" s="3">
        <v>13457.733209142074</v>
      </c>
      <c r="M1517" s="3">
        <v>13731.409676222129</v>
      </c>
      <c r="N1517" s="3">
        <v>20063.45984453139</v>
      </c>
      <c r="O1517" s="3">
        <v>12377.413462687777</v>
      </c>
      <c r="P1517" s="9">
        <f t="shared" si="127"/>
        <v>12377.413462687777</v>
      </c>
      <c r="Q1517" s="9">
        <f t="shared" si="131"/>
        <v>12377.413462687777</v>
      </c>
      <c r="R1517" s="9">
        <f t="shared" si="131"/>
        <v>12377.413462687777</v>
      </c>
      <c r="S1517" s="9">
        <f t="shared" si="131"/>
        <v>12377.413462687777</v>
      </c>
      <c r="T1517" s="9">
        <f t="shared" si="131"/>
        <v>12377.413462687777</v>
      </c>
      <c r="U1517" s="9">
        <f t="shared" si="131"/>
        <v>12377.413462687777</v>
      </c>
      <c r="V1517" s="9">
        <f t="shared" si="131"/>
        <v>12377.413462687777</v>
      </c>
      <c r="W1517" s="3">
        <f t="shared" si="130"/>
        <v>61887.067313438885</v>
      </c>
      <c r="X1517" s="3">
        <f t="shared" si="128"/>
        <v>148528.96155225331</v>
      </c>
      <c r="Y1517" s="3">
        <f>VLOOKUP(J1517,[1]BD!$J$2:$W$2575,14,FALSE)</f>
        <v>277424</v>
      </c>
      <c r="Z1517" s="3">
        <f t="shared" si="129"/>
        <v>128895.03844774669</v>
      </c>
      <c r="AA1517" s="17">
        <f>VLOOKUP(J1517,Budget!$J$2:$AB$2575,19,FALSE)</f>
        <v>115593.33333333331</v>
      </c>
      <c r="AB1517" s="17">
        <f>VLOOKUP(J1517,Budget!$J$2:$AB$2575,5,FALSE)</f>
        <v>23118.666666666664</v>
      </c>
    </row>
    <row r="1518" spans="1:28" x14ac:dyDescent="0.2">
      <c r="A1518" t="s">
        <v>2265</v>
      </c>
      <c r="B1518" t="s">
        <v>2266</v>
      </c>
      <c r="C1518" t="s">
        <v>1418</v>
      </c>
      <c r="D1518" t="s">
        <v>1957</v>
      </c>
      <c r="E1518" t="s">
        <v>1845</v>
      </c>
      <c r="F1518" t="s">
        <v>1846</v>
      </c>
      <c r="G1518" t="s">
        <v>2286</v>
      </c>
      <c r="H1518" t="s">
        <v>2287</v>
      </c>
      <c r="I1518" t="s">
        <v>175</v>
      </c>
      <c r="J1518" t="s">
        <v>2288</v>
      </c>
      <c r="K1518" s="3">
        <v>13051.404152459163</v>
      </c>
      <c r="L1518" s="3">
        <v>3507.3894964987426</v>
      </c>
      <c r="M1518" s="3">
        <v>7890.8573892735367</v>
      </c>
      <c r="N1518" s="3">
        <v>176.48922841205749</v>
      </c>
      <c r="O1518" s="3">
        <v>6156.5350666608747</v>
      </c>
      <c r="P1518" s="9">
        <f t="shared" si="127"/>
        <v>6156.5350666608747</v>
      </c>
      <c r="Q1518" s="9">
        <f t="shared" si="131"/>
        <v>6156.5350666608747</v>
      </c>
      <c r="R1518" s="9">
        <f t="shared" si="131"/>
        <v>6156.5350666608747</v>
      </c>
      <c r="S1518" s="9">
        <f t="shared" si="131"/>
        <v>6156.5350666608747</v>
      </c>
      <c r="T1518" s="9">
        <f t="shared" si="131"/>
        <v>6156.5350666608747</v>
      </c>
      <c r="U1518" s="9">
        <f t="shared" si="131"/>
        <v>6156.5350666608747</v>
      </c>
      <c r="V1518" s="9">
        <f t="shared" si="131"/>
        <v>6156.5350666608747</v>
      </c>
      <c r="W1518" s="3">
        <f t="shared" si="130"/>
        <v>30782.675333304374</v>
      </c>
      <c r="X1518" s="3">
        <f t="shared" si="128"/>
        <v>73878.420799930478</v>
      </c>
      <c r="Y1518" s="3">
        <f>VLOOKUP(J1518,[1]BD!$J$2:$W$2575,14,FALSE)</f>
        <v>101016</v>
      </c>
      <c r="Z1518" s="3">
        <f t="shared" si="129"/>
        <v>27137.579200069522</v>
      </c>
      <c r="AA1518" s="17">
        <f>VLOOKUP(J1518,Budget!$J$2:$AB$2575,19,FALSE)</f>
        <v>42090</v>
      </c>
      <c r="AB1518" s="17">
        <f>VLOOKUP(J1518,Budget!$J$2:$AB$2575,5,FALSE)</f>
        <v>8418</v>
      </c>
    </row>
    <row r="1519" spans="1:28" x14ac:dyDescent="0.2">
      <c r="A1519" t="s">
        <v>2265</v>
      </c>
      <c r="B1519" t="s">
        <v>2266</v>
      </c>
      <c r="C1519" t="s">
        <v>1418</v>
      </c>
      <c r="D1519" t="s">
        <v>1957</v>
      </c>
      <c r="E1519" t="s">
        <v>1845</v>
      </c>
      <c r="F1519" t="s">
        <v>1846</v>
      </c>
      <c r="G1519" t="s">
        <v>2289</v>
      </c>
      <c r="H1519" t="s">
        <v>2290</v>
      </c>
      <c r="I1519" t="s">
        <v>175</v>
      </c>
      <c r="J1519" t="s">
        <v>2291</v>
      </c>
      <c r="K1519" s="3">
        <v>51919.612891166413</v>
      </c>
      <c r="L1519" s="3">
        <v>32715.004134950701</v>
      </c>
      <c r="M1519" s="3">
        <v>37363.673517589188</v>
      </c>
      <c r="N1519" s="3">
        <v>38729.523263514398</v>
      </c>
      <c r="O1519" s="3">
        <v>40181.953451805173</v>
      </c>
      <c r="P1519" s="9">
        <f t="shared" si="127"/>
        <v>40181.953451805173</v>
      </c>
      <c r="Q1519" s="9">
        <f t="shared" si="131"/>
        <v>40181.953451805173</v>
      </c>
      <c r="R1519" s="9">
        <f t="shared" si="131"/>
        <v>40181.953451805173</v>
      </c>
      <c r="S1519" s="9">
        <f t="shared" si="131"/>
        <v>40181.953451805173</v>
      </c>
      <c r="T1519" s="9">
        <f t="shared" si="131"/>
        <v>40181.953451805173</v>
      </c>
      <c r="U1519" s="9">
        <f t="shared" si="131"/>
        <v>40181.953451805173</v>
      </c>
      <c r="V1519" s="9">
        <f t="shared" si="131"/>
        <v>40181.953451805173</v>
      </c>
      <c r="W1519" s="3">
        <f t="shared" si="130"/>
        <v>200909.76725902586</v>
      </c>
      <c r="X1519" s="3">
        <f t="shared" si="128"/>
        <v>482183.44142166205</v>
      </c>
      <c r="Y1519" s="3">
        <f>VLOOKUP(J1519,[1]BD!$J$2:$W$2575,14,FALSE)</f>
        <v>382452</v>
      </c>
      <c r="Z1519" s="3">
        <f t="shared" si="129"/>
        <v>-99731.44142166205</v>
      </c>
      <c r="AA1519" s="17">
        <f>VLOOKUP(J1519,Budget!$J$2:$AB$2575,19,FALSE)</f>
        <v>159355</v>
      </c>
      <c r="AB1519" s="17">
        <f>VLOOKUP(J1519,Budget!$J$2:$AB$2575,5,FALSE)</f>
        <v>31871</v>
      </c>
    </row>
    <row r="1520" spans="1:28" x14ac:dyDescent="0.2">
      <c r="A1520" t="s">
        <v>2265</v>
      </c>
      <c r="B1520" t="s">
        <v>2266</v>
      </c>
      <c r="C1520" t="s">
        <v>1418</v>
      </c>
      <c r="D1520" t="s">
        <v>1957</v>
      </c>
      <c r="E1520" t="s">
        <v>1845</v>
      </c>
      <c r="F1520" t="s">
        <v>1846</v>
      </c>
      <c r="G1520" t="s">
        <v>1683</v>
      </c>
      <c r="H1520" t="s">
        <v>1684</v>
      </c>
      <c r="I1520" t="s">
        <v>1685</v>
      </c>
      <c r="J1520" t="s">
        <v>2292</v>
      </c>
      <c r="K1520" s="3">
        <v>126069.65777692791</v>
      </c>
      <c r="L1520" s="3">
        <v>16327.87067932223</v>
      </c>
      <c r="M1520" s="3">
        <v>30563.78760921054</v>
      </c>
      <c r="N1520" s="3">
        <v>91563.555001237983</v>
      </c>
      <c r="O1520" s="3">
        <v>66131.217766674672</v>
      </c>
      <c r="P1520" s="9">
        <f t="shared" si="127"/>
        <v>66131.217766674672</v>
      </c>
      <c r="Q1520" s="9">
        <f t="shared" si="131"/>
        <v>66131.217766674672</v>
      </c>
      <c r="R1520" s="9">
        <f t="shared" si="131"/>
        <v>66131.217766674672</v>
      </c>
      <c r="S1520" s="9">
        <f t="shared" si="131"/>
        <v>66131.217766674672</v>
      </c>
      <c r="T1520" s="9">
        <f t="shared" si="131"/>
        <v>66131.217766674672</v>
      </c>
      <c r="U1520" s="9">
        <f t="shared" si="131"/>
        <v>66131.217766674672</v>
      </c>
      <c r="V1520" s="9">
        <f t="shared" si="131"/>
        <v>66131.217766674672</v>
      </c>
      <c r="W1520" s="3">
        <f t="shared" si="130"/>
        <v>330656.08883337339</v>
      </c>
      <c r="X1520" s="3">
        <f t="shared" si="128"/>
        <v>793574.6132000963</v>
      </c>
      <c r="Y1520" s="3">
        <f>VLOOKUP(J1520,[1]BD!$J$2:$W$2575,14,FALSE)</f>
        <v>919240.594917282</v>
      </c>
      <c r="Z1520" s="3">
        <f t="shared" si="129"/>
        <v>125665.9817171857</v>
      </c>
      <c r="AA1520" s="17">
        <f>VLOOKUP(J1520,Budget!$J$2:$AB$2575,19,FALSE)</f>
        <v>386113.49460982246</v>
      </c>
      <c r="AB1520" s="17">
        <f>VLOOKUP(J1520,Budget!$J$2:$AB$2575,5,FALSE)</f>
        <v>76165.085262143621</v>
      </c>
    </row>
    <row r="1521" spans="1:28" x14ac:dyDescent="0.2">
      <c r="A1521" t="s">
        <v>2265</v>
      </c>
      <c r="B1521" t="s">
        <v>2266</v>
      </c>
      <c r="C1521" t="s">
        <v>1418</v>
      </c>
      <c r="D1521" t="s">
        <v>1957</v>
      </c>
      <c r="E1521" t="s">
        <v>1845</v>
      </c>
      <c r="F1521" t="s">
        <v>1846</v>
      </c>
      <c r="G1521" t="s">
        <v>642</v>
      </c>
      <c r="H1521" t="s">
        <v>643</v>
      </c>
      <c r="I1521" t="s">
        <v>644</v>
      </c>
      <c r="J1521" t="s">
        <v>2293</v>
      </c>
      <c r="K1521" s="3">
        <v>22408.079041534162</v>
      </c>
      <c r="L1521" s="3">
        <v>34831.445345779073</v>
      </c>
      <c r="M1521" s="3">
        <v>16219.693276977801</v>
      </c>
      <c r="N1521" s="3">
        <v>474.95013778950852</v>
      </c>
      <c r="O1521" s="3">
        <v>18483.541950520135</v>
      </c>
      <c r="P1521" s="9">
        <f t="shared" si="127"/>
        <v>18483.541950520135</v>
      </c>
      <c r="Q1521" s="9">
        <f t="shared" si="131"/>
        <v>18483.541950520135</v>
      </c>
      <c r="R1521" s="9">
        <f t="shared" si="131"/>
        <v>18483.541950520135</v>
      </c>
      <c r="S1521" s="9">
        <f t="shared" si="131"/>
        <v>18483.541950520135</v>
      </c>
      <c r="T1521" s="9">
        <f t="shared" si="131"/>
        <v>18483.541950520135</v>
      </c>
      <c r="U1521" s="9">
        <f t="shared" si="131"/>
        <v>18483.541950520135</v>
      </c>
      <c r="V1521" s="9">
        <f t="shared" si="131"/>
        <v>18483.541950520135</v>
      </c>
      <c r="W1521" s="3">
        <f t="shared" si="130"/>
        <v>92417.709752600669</v>
      </c>
      <c r="X1521" s="3">
        <f t="shared" si="128"/>
        <v>221802.50340624157</v>
      </c>
      <c r="Y1521" s="3">
        <f>VLOOKUP(J1521,[1]BD!$J$2:$W$2575,14,FALSE)</f>
        <v>565484.39999999991</v>
      </c>
      <c r="Z1521" s="3">
        <f t="shared" si="129"/>
        <v>343681.89659375837</v>
      </c>
      <c r="AA1521" s="17">
        <f>VLOOKUP(J1521,Budget!$J$2:$AB$2575,19,FALSE)</f>
        <v>198568.5</v>
      </c>
      <c r="AB1521" s="17">
        <f>VLOOKUP(J1521,Budget!$J$2:$AB$2575,5,FALSE)</f>
        <v>29573.7</v>
      </c>
    </row>
    <row r="1522" spans="1:28" x14ac:dyDescent="0.2">
      <c r="A1522" t="s">
        <v>2265</v>
      </c>
      <c r="B1522" t="s">
        <v>2266</v>
      </c>
      <c r="C1522" t="s">
        <v>1418</v>
      </c>
      <c r="D1522" t="s">
        <v>1957</v>
      </c>
      <c r="E1522" t="s">
        <v>1845</v>
      </c>
      <c r="F1522" t="s">
        <v>1846</v>
      </c>
      <c r="G1522" t="s">
        <v>893</v>
      </c>
      <c r="H1522" t="s">
        <v>894</v>
      </c>
      <c r="I1522" t="s">
        <v>644</v>
      </c>
      <c r="J1522" t="s">
        <v>2294</v>
      </c>
      <c r="K1522" s="3">
        <v>2423.4077457839521</v>
      </c>
      <c r="L1522" s="3">
        <v>12530.107745624058</v>
      </c>
      <c r="M1522" s="3">
        <v>5982.2685604189055</v>
      </c>
      <c r="N1522" s="3">
        <v>9778.1438056209863</v>
      </c>
      <c r="O1522" s="3">
        <v>7678.4819643619758</v>
      </c>
      <c r="P1522" s="9">
        <f t="shared" si="127"/>
        <v>7678.4819643619758</v>
      </c>
      <c r="Q1522" s="9">
        <f t="shared" si="131"/>
        <v>7678.4819643619758</v>
      </c>
      <c r="R1522" s="9">
        <f t="shared" si="131"/>
        <v>7678.4819643619758</v>
      </c>
      <c r="S1522" s="9">
        <f t="shared" si="131"/>
        <v>7678.4819643619758</v>
      </c>
      <c r="T1522" s="9">
        <f t="shared" si="131"/>
        <v>7678.4819643619758</v>
      </c>
      <c r="U1522" s="9">
        <f t="shared" si="131"/>
        <v>7678.4819643619758</v>
      </c>
      <c r="V1522" s="9">
        <f t="shared" si="131"/>
        <v>7678.4819643619758</v>
      </c>
      <c r="W1522" s="3">
        <f t="shared" si="130"/>
        <v>38392.409821809881</v>
      </c>
      <c r="X1522" s="3">
        <f t="shared" si="128"/>
        <v>92141.783572343702</v>
      </c>
      <c r="Y1522" s="3">
        <f>VLOOKUP(J1522,[1]BD!$J$2:$W$2575,14,FALSE)</f>
        <v>114000</v>
      </c>
      <c r="Z1522" s="3">
        <f t="shared" si="129"/>
        <v>21858.216427656298</v>
      </c>
      <c r="AA1522" s="17">
        <f>VLOOKUP(J1522,Budget!$J$2:$AB$2575,19,FALSE)</f>
        <v>47500</v>
      </c>
      <c r="AB1522" s="17">
        <f>VLOOKUP(J1522,Budget!$J$2:$AB$2575,5,FALSE)</f>
        <v>9500</v>
      </c>
    </row>
    <row r="1523" spans="1:28" x14ac:dyDescent="0.2">
      <c r="A1523" t="s">
        <v>2265</v>
      </c>
      <c r="B1523" t="s">
        <v>2266</v>
      </c>
      <c r="C1523" t="s">
        <v>1418</v>
      </c>
      <c r="D1523" t="s">
        <v>1957</v>
      </c>
      <c r="E1523" t="s">
        <v>1845</v>
      </c>
      <c r="F1523" t="s">
        <v>1846</v>
      </c>
      <c r="G1523" t="s">
        <v>1793</v>
      </c>
      <c r="H1523" t="s">
        <v>1794</v>
      </c>
      <c r="I1523" t="s">
        <v>179</v>
      </c>
      <c r="J1523" t="s">
        <v>2295</v>
      </c>
      <c r="K1523" s="3">
        <v>13040.621212588241</v>
      </c>
      <c r="L1523" s="3">
        <v>9431.9048779696186</v>
      </c>
      <c r="M1523" s="3">
        <v>16569.259544972261</v>
      </c>
      <c r="N1523" s="3">
        <v>7789.529001683627</v>
      </c>
      <c r="O1523" s="3">
        <v>11707.828659303437</v>
      </c>
      <c r="P1523" s="9">
        <f t="shared" si="127"/>
        <v>11707.828659303437</v>
      </c>
      <c r="Q1523" s="9">
        <f t="shared" si="131"/>
        <v>11707.828659303437</v>
      </c>
      <c r="R1523" s="9">
        <f t="shared" si="131"/>
        <v>11707.828659303437</v>
      </c>
      <c r="S1523" s="9">
        <f t="shared" si="131"/>
        <v>11707.828659303437</v>
      </c>
      <c r="T1523" s="9">
        <f t="shared" si="131"/>
        <v>11707.828659303437</v>
      </c>
      <c r="U1523" s="9">
        <f t="shared" si="131"/>
        <v>11707.828659303437</v>
      </c>
      <c r="V1523" s="9">
        <f t="shared" si="131"/>
        <v>11707.828659303437</v>
      </c>
      <c r="W1523" s="3">
        <f t="shared" si="130"/>
        <v>58539.143296517184</v>
      </c>
      <c r="X1523" s="3">
        <f t="shared" si="128"/>
        <v>140493.94391164128</v>
      </c>
      <c r="Y1523" s="3">
        <f>VLOOKUP(J1523,[1]BD!$J$2:$W$2575,14,FALSE)</f>
        <v>121332</v>
      </c>
      <c r="Z1523" s="3">
        <f t="shared" si="129"/>
        <v>-19161.943911641283</v>
      </c>
      <c r="AA1523" s="17">
        <f>VLOOKUP(J1523,Budget!$J$2:$AB$2575,19,FALSE)</f>
        <v>50555</v>
      </c>
      <c r="AB1523" s="17">
        <f>VLOOKUP(J1523,Budget!$J$2:$AB$2575,5,FALSE)</f>
        <v>10111</v>
      </c>
    </row>
    <row r="1524" spans="1:28" x14ac:dyDescent="0.2">
      <c r="A1524" t="s">
        <v>2265</v>
      </c>
      <c r="B1524" t="s">
        <v>2266</v>
      </c>
      <c r="C1524" t="s">
        <v>1418</v>
      </c>
      <c r="D1524" t="s">
        <v>1957</v>
      </c>
      <c r="E1524" t="s">
        <v>1845</v>
      </c>
      <c r="F1524" t="s">
        <v>1846</v>
      </c>
      <c r="G1524" t="s">
        <v>1652</v>
      </c>
      <c r="H1524" t="s">
        <v>1653</v>
      </c>
      <c r="I1524" t="s">
        <v>179</v>
      </c>
      <c r="J1524" t="s">
        <v>2296</v>
      </c>
      <c r="K1524" s="3">
        <v>16257.522874049333</v>
      </c>
      <c r="L1524" s="3">
        <v>16392.186566355515</v>
      </c>
      <c r="M1524" s="3">
        <v>16749.448873327528</v>
      </c>
      <c r="N1524" s="3">
        <v>17779.736484692028</v>
      </c>
      <c r="O1524" s="3">
        <v>16794.7236996061</v>
      </c>
      <c r="P1524" s="9">
        <f t="shared" si="127"/>
        <v>16794.7236996061</v>
      </c>
      <c r="Q1524" s="9">
        <f t="shared" si="131"/>
        <v>16794.7236996061</v>
      </c>
      <c r="R1524" s="9">
        <f t="shared" si="131"/>
        <v>16794.7236996061</v>
      </c>
      <c r="S1524" s="9">
        <f t="shared" si="131"/>
        <v>16794.7236996061</v>
      </c>
      <c r="T1524" s="9">
        <f t="shared" si="131"/>
        <v>16794.7236996061</v>
      </c>
      <c r="U1524" s="9">
        <f t="shared" si="131"/>
        <v>16794.7236996061</v>
      </c>
      <c r="V1524" s="9">
        <f t="shared" si="131"/>
        <v>16794.7236996061</v>
      </c>
      <c r="W1524" s="3">
        <f t="shared" si="130"/>
        <v>83973.618498030497</v>
      </c>
      <c r="X1524" s="3">
        <f t="shared" si="128"/>
        <v>201536.68439527325</v>
      </c>
      <c r="Y1524" s="3">
        <f>VLOOKUP(J1524,[1]BD!$J$2:$W$2575,14,FALSE)</f>
        <v>300000</v>
      </c>
      <c r="Z1524" s="3">
        <f t="shared" si="129"/>
        <v>98463.315604726755</v>
      </c>
      <c r="AA1524" s="17">
        <f>VLOOKUP(J1524,Budget!$J$2:$AB$2575,19,FALSE)</f>
        <v>125000</v>
      </c>
      <c r="AB1524" s="17">
        <f>VLOOKUP(J1524,Budget!$J$2:$AB$2575,5,FALSE)</f>
        <v>25000</v>
      </c>
    </row>
    <row r="1525" spans="1:28" x14ac:dyDescent="0.2">
      <c r="A1525" t="s">
        <v>2265</v>
      </c>
      <c r="B1525" t="s">
        <v>2266</v>
      </c>
      <c r="C1525" t="s">
        <v>1418</v>
      </c>
      <c r="D1525" t="s">
        <v>1957</v>
      </c>
      <c r="E1525" t="s">
        <v>1845</v>
      </c>
      <c r="F1525" t="s">
        <v>1846</v>
      </c>
      <c r="G1525" t="s">
        <v>1863</v>
      </c>
      <c r="H1525" t="s">
        <v>1864</v>
      </c>
      <c r="I1525" t="s">
        <v>179</v>
      </c>
      <c r="J1525" t="s">
        <v>2297</v>
      </c>
      <c r="K1525" s="3">
        <v>6911.9953336885865</v>
      </c>
      <c r="L1525" s="3">
        <v>13383.665167797399</v>
      </c>
      <c r="M1525" s="3">
        <v>7311.1673465568529</v>
      </c>
      <c r="N1525" s="3">
        <v>21292.446552866033</v>
      </c>
      <c r="O1525" s="3">
        <v>12224.818600227218</v>
      </c>
      <c r="P1525" s="9">
        <f t="shared" ref="P1525:P1588" si="132">SUM($K1525:$O1525)/5</f>
        <v>12224.818600227218</v>
      </c>
      <c r="Q1525" s="9">
        <f t="shared" si="131"/>
        <v>12224.818600227218</v>
      </c>
      <c r="R1525" s="9">
        <f t="shared" si="131"/>
        <v>12224.818600227218</v>
      </c>
      <c r="S1525" s="9">
        <f t="shared" si="131"/>
        <v>12224.818600227218</v>
      </c>
      <c r="T1525" s="9">
        <f t="shared" si="131"/>
        <v>12224.818600227218</v>
      </c>
      <c r="U1525" s="9">
        <f t="shared" si="131"/>
        <v>12224.818600227218</v>
      </c>
      <c r="V1525" s="9">
        <f t="shared" si="131"/>
        <v>12224.818600227218</v>
      </c>
      <c r="W1525" s="3">
        <f t="shared" si="130"/>
        <v>61124.093001136091</v>
      </c>
      <c r="X1525" s="3">
        <f t="shared" si="128"/>
        <v>146697.82320272658</v>
      </c>
      <c r="Y1525" s="3">
        <f>VLOOKUP(J1525,[1]BD!$J$2:$W$2575,14,FALSE)</f>
        <v>158103.48000000001</v>
      </c>
      <c r="Z1525" s="3">
        <f t="shared" si="129"/>
        <v>11405.656797273434</v>
      </c>
      <c r="AA1525" s="17">
        <f>VLOOKUP(J1525,Budget!$J$2:$AB$2575,19,FALSE)</f>
        <v>65876.450000000012</v>
      </c>
      <c r="AB1525" s="17">
        <f>VLOOKUP(J1525,Budget!$J$2:$AB$2575,5,FALSE)</f>
        <v>13175.29</v>
      </c>
    </row>
    <row r="1526" spans="1:28" x14ac:dyDescent="0.2">
      <c r="A1526" t="s">
        <v>2265</v>
      </c>
      <c r="B1526" t="s">
        <v>2266</v>
      </c>
      <c r="C1526" t="s">
        <v>1418</v>
      </c>
      <c r="D1526" t="s">
        <v>1957</v>
      </c>
      <c r="E1526" t="s">
        <v>1845</v>
      </c>
      <c r="F1526" t="s">
        <v>1846</v>
      </c>
      <c r="G1526" t="s">
        <v>2298</v>
      </c>
      <c r="H1526" t="s">
        <v>2299</v>
      </c>
      <c r="I1526" t="s">
        <v>1868</v>
      </c>
      <c r="J1526" t="s">
        <v>2300</v>
      </c>
      <c r="K1526" s="3">
        <v>11440.410651909702</v>
      </c>
      <c r="L1526" s="3">
        <v>26463.72153802482</v>
      </c>
      <c r="M1526" s="3">
        <v>49470.504468641433</v>
      </c>
      <c r="N1526" s="3">
        <v>31145.805299353626</v>
      </c>
      <c r="O1526" s="3">
        <v>29630.110489482395</v>
      </c>
      <c r="P1526" s="9">
        <f t="shared" si="132"/>
        <v>29630.110489482398</v>
      </c>
      <c r="Q1526" s="9">
        <f t="shared" si="131"/>
        <v>29630.110489482398</v>
      </c>
      <c r="R1526" s="9">
        <f t="shared" si="131"/>
        <v>29630.110489482398</v>
      </c>
      <c r="S1526" s="9">
        <f t="shared" si="131"/>
        <v>29630.110489482398</v>
      </c>
      <c r="T1526" s="9">
        <f t="shared" si="131"/>
        <v>29630.110489482398</v>
      </c>
      <c r="U1526" s="9">
        <f t="shared" si="131"/>
        <v>29630.110489482398</v>
      </c>
      <c r="V1526" s="9">
        <f t="shared" si="131"/>
        <v>29630.110489482398</v>
      </c>
      <c r="W1526" s="3">
        <f t="shared" si="130"/>
        <v>148150.55244741199</v>
      </c>
      <c r="X1526" s="3">
        <f t="shared" si="128"/>
        <v>355561.32587378885</v>
      </c>
      <c r="Y1526" s="3">
        <f>VLOOKUP(J1526,[1]BD!$J$2:$W$2575,14,FALSE)</f>
        <v>444288</v>
      </c>
      <c r="Z1526" s="3">
        <f t="shared" si="129"/>
        <v>88726.674126211146</v>
      </c>
      <c r="AA1526" s="17">
        <f>VLOOKUP(J1526,Budget!$J$2:$AB$2575,19,FALSE)</f>
        <v>185120</v>
      </c>
      <c r="AB1526" s="17">
        <f>VLOOKUP(J1526,Budget!$J$2:$AB$2575,5,FALSE)</f>
        <v>37024</v>
      </c>
    </row>
    <row r="1527" spans="1:28" x14ac:dyDescent="0.2">
      <c r="A1527" t="s">
        <v>2265</v>
      </c>
      <c r="B1527" t="s">
        <v>2266</v>
      </c>
      <c r="C1527" t="s">
        <v>1418</v>
      </c>
      <c r="D1527" t="s">
        <v>1957</v>
      </c>
      <c r="E1527" t="s">
        <v>1845</v>
      </c>
      <c r="F1527" t="s">
        <v>1846</v>
      </c>
      <c r="G1527" t="s">
        <v>1873</v>
      </c>
      <c r="H1527" t="s">
        <v>1874</v>
      </c>
      <c r="I1527" t="s">
        <v>1868</v>
      </c>
      <c r="J1527" t="s">
        <v>2301</v>
      </c>
      <c r="K1527" s="3">
        <v>196847.39319757986</v>
      </c>
      <c r="L1527" s="3">
        <v>7309.1785023347438</v>
      </c>
      <c r="M1527" s="3">
        <v>75636.715207257454</v>
      </c>
      <c r="N1527" s="3">
        <v>169792.20681418153</v>
      </c>
      <c r="O1527" s="3">
        <v>112396.3734303384</v>
      </c>
      <c r="P1527" s="9">
        <f t="shared" si="132"/>
        <v>112396.37343033841</v>
      </c>
      <c r="Q1527" s="9">
        <f t="shared" si="131"/>
        <v>112396.37343033841</v>
      </c>
      <c r="R1527" s="9">
        <f t="shared" si="131"/>
        <v>112396.37343033841</v>
      </c>
      <c r="S1527" s="9">
        <f t="shared" si="131"/>
        <v>112396.37343033841</v>
      </c>
      <c r="T1527" s="9">
        <f t="shared" si="131"/>
        <v>112396.37343033841</v>
      </c>
      <c r="U1527" s="9">
        <f t="shared" si="131"/>
        <v>112396.37343033841</v>
      </c>
      <c r="V1527" s="9">
        <f t="shared" si="131"/>
        <v>112396.37343033841</v>
      </c>
      <c r="W1527" s="3">
        <f t="shared" si="130"/>
        <v>561981.86715169204</v>
      </c>
      <c r="X1527" s="3">
        <f t="shared" si="128"/>
        <v>1348756.4811640612</v>
      </c>
      <c r="Y1527" s="3">
        <f>VLOOKUP(J1527,[1]BD!$J$2:$W$2575,14,FALSE)</f>
        <v>1295046.48</v>
      </c>
      <c r="Z1527" s="3">
        <f t="shared" si="129"/>
        <v>-53710.00116406125</v>
      </c>
      <c r="AA1527" s="17">
        <f>VLOOKUP(J1527,Budget!$J$2:$AB$2575,19,FALSE)</f>
        <v>539602.69999999995</v>
      </c>
      <c r="AB1527" s="17">
        <f>VLOOKUP(J1527,Budget!$J$2:$AB$2575,5,FALSE)</f>
        <v>107920.54</v>
      </c>
    </row>
    <row r="1528" spans="1:28" x14ac:dyDescent="0.2">
      <c r="A1528" t="s">
        <v>2265</v>
      </c>
      <c r="B1528" t="s">
        <v>2266</v>
      </c>
      <c r="C1528" t="s">
        <v>1418</v>
      </c>
      <c r="D1528" t="s">
        <v>1957</v>
      </c>
      <c r="E1528" t="s">
        <v>1724</v>
      </c>
      <c r="F1528" t="s">
        <v>1725</v>
      </c>
      <c r="G1528" t="s">
        <v>1984</v>
      </c>
      <c r="H1528" t="s">
        <v>1985</v>
      </c>
      <c r="I1528" t="s">
        <v>1986</v>
      </c>
      <c r="J1528" t="s">
        <v>2302</v>
      </c>
      <c r="K1528" s="3">
        <v>553092.95682215365</v>
      </c>
      <c r="L1528" s="3">
        <v>145502.19690683371</v>
      </c>
      <c r="M1528" s="3">
        <v>76688.465291251196</v>
      </c>
      <c r="N1528" s="3">
        <v>91102.544292266961</v>
      </c>
      <c r="O1528" s="3">
        <v>216596.54082812637</v>
      </c>
      <c r="P1528" s="9">
        <f t="shared" si="132"/>
        <v>216596.5408281264</v>
      </c>
      <c r="Q1528" s="9">
        <f t="shared" si="131"/>
        <v>216596.5408281264</v>
      </c>
      <c r="R1528" s="9">
        <f t="shared" si="131"/>
        <v>216596.5408281264</v>
      </c>
      <c r="S1528" s="9">
        <f t="shared" si="131"/>
        <v>216596.5408281264</v>
      </c>
      <c r="T1528" s="9">
        <f t="shared" si="131"/>
        <v>216596.5408281264</v>
      </c>
      <c r="U1528" s="9">
        <f t="shared" si="131"/>
        <v>216596.5408281264</v>
      </c>
      <c r="V1528" s="9">
        <f t="shared" si="131"/>
        <v>216596.5408281264</v>
      </c>
      <c r="W1528" s="3">
        <f t="shared" si="130"/>
        <v>1082982.7041406319</v>
      </c>
      <c r="X1528" s="3">
        <f t="shared" si="128"/>
        <v>2599158.4899375173</v>
      </c>
      <c r="Y1528" s="3">
        <f>VLOOKUP(J1528,[1]BD!$J$2:$W$2575,14,FALSE)</f>
        <v>4084906.8</v>
      </c>
      <c r="Z1528" s="3">
        <f t="shared" si="129"/>
        <v>1485748.3100624825</v>
      </c>
      <c r="AA1528" s="17">
        <f>VLOOKUP(J1528,Budget!$J$2:$AB$2575,19,FALSE)</f>
        <v>1698291.92</v>
      </c>
      <c r="AB1528" s="17">
        <f>VLOOKUP(J1528,Budget!$J$2:$AB$2575,5,FALSE)</f>
        <v>338925.60000000003</v>
      </c>
    </row>
    <row r="1529" spans="1:28" x14ac:dyDescent="0.2">
      <c r="A1529" t="s">
        <v>2303</v>
      </c>
      <c r="B1529" t="s">
        <v>2304</v>
      </c>
      <c r="C1529" t="s">
        <v>1418</v>
      </c>
      <c r="D1529" t="s">
        <v>2305</v>
      </c>
      <c r="E1529" t="s">
        <v>960</v>
      </c>
      <c r="F1529" t="s">
        <v>961</v>
      </c>
      <c r="G1529" t="s">
        <v>15</v>
      </c>
      <c r="H1529" t="s">
        <v>16</v>
      </c>
      <c r="I1529" t="s">
        <v>17</v>
      </c>
      <c r="J1529" t="s">
        <v>2306</v>
      </c>
      <c r="K1529" s="3">
        <v>170498.77000000002</v>
      </c>
      <c r="L1529" s="3">
        <v>141277.93</v>
      </c>
      <c r="M1529" s="3">
        <v>141277.93</v>
      </c>
      <c r="N1529" s="3">
        <v>185156.89</v>
      </c>
      <c r="O1529" s="3">
        <v>159552.88</v>
      </c>
      <c r="P1529" s="9">
        <f t="shared" si="132"/>
        <v>159552.88</v>
      </c>
      <c r="Q1529" s="9">
        <f t="shared" si="131"/>
        <v>159552.88</v>
      </c>
      <c r="R1529" s="9">
        <f t="shared" si="131"/>
        <v>159552.88</v>
      </c>
      <c r="S1529" s="9">
        <f t="shared" si="131"/>
        <v>159552.88</v>
      </c>
      <c r="T1529" s="9">
        <f t="shared" si="131"/>
        <v>159552.88</v>
      </c>
      <c r="U1529" s="9">
        <f t="shared" si="131"/>
        <v>159552.88</v>
      </c>
      <c r="V1529" s="9">
        <f t="shared" si="131"/>
        <v>159552.88</v>
      </c>
      <c r="W1529" s="3">
        <f t="shared" si="130"/>
        <v>797764.4</v>
      </c>
      <c r="X1529" s="3">
        <f t="shared" si="128"/>
        <v>1914634.5599999996</v>
      </c>
      <c r="Y1529" s="3">
        <f>VLOOKUP(J1529,[1]BD!$J$2:$W$2575,14,FALSE)</f>
        <v>1914572.82</v>
      </c>
      <c r="Z1529" s="3">
        <f t="shared" si="129"/>
        <v>-61.739999999525025</v>
      </c>
      <c r="AA1529" s="17">
        <f>VLOOKUP(J1529,Budget!$J$2:$AB$2575,19,FALSE)</f>
        <v>784615.24</v>
      </c>
      <c r="AB1529" s="17">
        <f>VLOOKUP(J1529,Budget!$J$2:$AB$2575,5,FALSE)</f>
        <v>185156.89</v>
      </c>
    </row>
    <row r="1530" spans="1:28" x14ac:dyDescent="0.2">
      <c r="A1530" t="s">
        <v>2303</v>
      </c>
      <c r="B1530" t="s">
        <v>2304</v>
      </c>
      <c r="C1530" t="s">
        <v>1418</v>
      </c>
      <c r="D1530" t="s">
        <v>2305</v>
      </c>
      <c r="E1530" t="s">
        <v>960</v>
      </c>
      <c r="F1530" t="s">
        <v>961</v>
      </c>
      <c r="G1530" t="s">
        <v>347</v>
      </c>
      <c r="H1530" t="s">
        <v>348</v>
      </c>
      <c r="I1530" t="s">
        <v>17</v>
      </c>
      <c r="J1530" t="s">
        <v>2307</v>
      </c>
      <c r="K1530" s="3">
        <v>4465.9335109568956</v>
      </c>
      <c r="L1530" s="3">
        <v>14700.118340669216</v>
      </c>
      <c r="M1530" s="3">
        <v>1922.8461291957865</v>
      </c>
      <c r="N1530" s="3">
        <v>15163.922654951728</v>
      </c>
      <c r="O1530" s="3">
        <v>9063.2051589434068</v>
      </c>
      <c r="P1530" s="9">
        <f t="shared" si="132"/>
        <v>9063.2051589434068</v>
      </c>
      <c r="Q1530" s="9">
        <f t="shared" si="131"/>
        <v>9063.2051589434068</v>
      </c>
      <c r="R1530" s="9">
        <f t="shared" si="131"/>
        <v>9063.2051589434068</v>
      </c>
      <c r="S1530" s="9">
        <f t="shared" si="131"/>
        <v>9063.2051589434068</v>
      </c>
      <c r="T1530" s="9">
        <f t="shared" si="131"/>
        <v>9063.2051589434068</v>
      </c>
      <c r="U1530" s="9">
        <f t="shared" si="131"/>
        <v>9063.2051589434068</v>
      </c>
      <c r="V1530" s="9">
        <f t="shared" si="131"/>
        <v>9063.2051589434068</v>
      </c>
      <c r="W1530" s="3">
        <f t="shared" si="130"/>
        <v>45316.025794717032</v>
      </c>
      <c r="X1530" s="3">
        <f t="shared" si="128"/>
        <v>108758.4619073209</v>
      </c>
      <c r="Y1530" s="3">
        <f>VLOOKUP(J1530,[1]BD!$J$2:$W$2575,14,FALSE)</f>
        <v>314223.59999999998</v>
      </c>
      <c r="Z1530" s="3">
        <f t="shared" si="129"/>
        <v>205465.13809267909</v>
      </c>
      <c r="AA1530" s="17">
        <f>VLOOKUP(J1530,Budget!$J$2:$AB$2575,19,FALSE)</f>
        <v>130637.84</v>
      </c>
      <c r="AB1530" s="17">
        <f>VLOOKUP(J1530,Budget!$J$2:$AB$2575,5,FALSE)</f>
        <v>26071.200000000001</v>
      </c>
    </row>
    <row r="1531" spans="1:28" x14ac:dyDescent="0.2">
      <c r="A1531" t="s">
        <v>2303</v>
      </c>
      <c r="B1531" t="s">
        <v>2304</v>
      </c>
      <c r="C1531" t="s">
        <v>1418</v>
      </c>
      <c r="D1531" t="s">
        <v>2305</v>
      </c>
      <c r="E1531" t="s">
        <v>960</v>
      </c>
      <c r="F1531" t="s">
        <v>961</v>
      </c>
      <c r="G1531" t="s">
        <v>19</v>
      </c>
      <c r="H1531" t="s">
        <v>20</v>
      </c>
      <c r="I1531" t="s">
        <v>21</v>
      </c>
      <c r="J1531" t="s">
        <v>2308</v>
      </c>
      <c r="K1531" s="3">
        <v>5312.7843197645325</v>
      </c>
      <c r="L1531" s="3">
        <v>3178.8373080680062</v>
      </c>
      <c r="M1531" s="3">
        <v>3923.6483349239174</v>
      </c>
      <c r="N1531" s="3">
        <v>2067.8520703809745</v>
      </c>
      <c r="O1531" s="3">
        <v>3620.7805082843579</v>
      </c>
      <c r="P1531" s="9">
        <f t="shared" si="132"/>
        <v>3620.7805082843579</v>
      </c>
      <c r="Q1531" s="9">
        <f t="shared" si="131"/>
        <v>3620.7805082843579</v>
      </c>
      <c r="R1531" s="9">
        <f t="shared" si="131"/>
        <v>3620.7805082843579</v>
      </c>
      <c r="S1531" s="9">
        <f t="shared" si="131"/>
        <v>3620.7805082843579</v>
      </c>
      <c r="T1531" s="9">
        <f t="shared" si="131"/>
        <v>3620.7805082843579</v>
      </c>
      <c r="U1531" s="9">
        <f t="shared" si="131"/>
        <v>3620.7805082843579</v>
      </c>
      <c r="V1531" s="9">
        <f t="shared" si="131"/>
        <v>3620.7805082843579</v>
      </c>
      <c r="W1531" s="3">
        <f t="shared" si="130"/>
        <v>18103.90254142179</v>
      </c>
      <c r="X1531" s="3">
        <f t="shared" si="128"/>
        <v>43449.366099412291</v>
      </c>
      <c r="Y1531" s="3">
        <f>VLOOKUP(J1531,[1]BD!$J$2:$W$2575,14,FALSE)</f>
        <v>43200</v>
      </c>
      <c r="Z1531" s="3">
        <f t="shared" si="129"/>
        <v>-249.36609941229108</v>
      </c>
      <c r="AA1531" s="17">
        <f>VLOOKUP(J1531,Budget!$J$2:$AB$2575,19,FALSE)</f>
        <v>18000</v>
      </c>
      <c r="AB1531" s="17">
        <f>VLOOKUP(J1531,Budget!$J$2:$AB$2575,5,FALSE)</f>
        <v>3600</v>
      </c>
    </row>
    <row r="1532" spans="1:28" x14ac:dyDescent="0.2">
      <c r="A1532" t="s">
        <v>2303</v>
      </c>
      <c r="B1532" t="s">
        <v>2304</v>
      </c>
      <c r="C1532" t="s">
        <v>1418</v>
      </c>
      <c r="D1532" t="s">
        <v>2305</v>
      </c>
      <c r="E1532" t="s">
        <v>960</v>
      </c>
      <c r="F1532" t="s">
        <v>961</v>
      </c>
      <c r="G1532" t="s">
        <v>23</v>
      </c>
      <c r="H1532" t="s">
        <v>24</v>
      </c>
      <c r="I1532" t="s">
        <v>21</v>
      </c>
      <c r="J1532" t="s">
        <v>2309</v>
      </c>
      <c r="K1532" s="3">
        <v>1361.03559422584</v>
      </c>
      <c r="L1532" s="3">
        <v>1092.7222222188948</v>
      </c>
      <c r="M1532" s="3">
        <v>981.04803407273823</v>
      </c>
      <c r="N1532" s="3">
        <v>300.9901636188381</v>
      </c>
      <c r="O1532" s="3">
        <v>933.94900353407775</v>
      </c>
      <c r="P1532" s="9">
        <f t="shared" si="132"/>
        <v>933.94900353407775</v>
      </c>
      <c r="Q1532" s="9">
        <f t="shared" si="131"/>
        <v>933.94900353407775</v>
      </c>
      <c r="R1532" s="9">
        <f t="shared" si="131"/>
        <v>933.94900353407775</v>
      </c>
      <c r="S1532" s="9">
        <f t="shared" si="131"/>
        <v>933.94900353407775</v>
      </c>
      <c r="T1532" s="9">
        <f t="shared" si="131"/>
        <v>933.94900353407775</v>
      </c>
      <c r="U1532" s="9">
        <f t="shared" si="131"/>
        <v>933.94900353407775</v>
      </c>
      <c r="V1532" s="9">
        <f t="shared" si="131"/>
        <v>933.94900353407775</v>
      </c>
      <c r="W1532" s="3">
        <f t="shared" si="130"/>
        <v>4669.7450176703887</v>
      </c>
      <c r="X1532" s="3">
        <f t="shared" si="128"/>
        <v>11207.388042408937</v>
      </c>
      <c r="Y1532" s="3">
        <f>VLOOKUP(J1532,[1]BD!$J$2:$W$2575,14,FALSE)</f>
        <v>15360</v>
      </c>
      <c r="Z1532" s="3">
        <f t="shared" si="129"/>
        <v>4152.6119575910634</v>
      </c>
      <c r="AA1532" s="17">
        <f>VLOOKUP(J1532,Budget!$J$2:$AB$2575,19,FALSE)</f>
        <v>6400</v>
      </c>
      <c r="AB1532" s="17">
        <f>VLOOKUP(J1532,Budget!$J$2:$AB$2575,5,FALSE)</f>
        <v>1280</v>
      </c>
    </row>
    <row r="1533" spans="1:28" x14ac:dyDescent="0.2">
      <c r="A1533" t="s">
        <v>2303</v>
      </c>
      <c r="B1533" t="s">
        <v>2304</v>
      </c>
      <c r="C1533" t="s">
        <v>1418</v>
      </c>
      <c r="D1533" t="s">
        <v>2305</v>
      </c>
      <c r="E1533" t="s">
        <v>960</v>
      </c>
      <c r="F1533" t="s">
        <v>961</v>
      </c>
      <c r="G1533" t="s">
        <v>26</v>
      </c>
      <c r="H1533" t="s">
        <v>27</v>
      </c>
      <c r="I1533" t="s">
        <v>21</v>
      </c>
      <c r="J1533" t="s">
        <v>2310</v>
      </c>
      <c r="K1533" s="3">
        <v>60.684734957171699</v>
      </c>
      <c r="L1533" s="3">
        <v>94.941744672489676</v>
      </c>
      <c r="M1533" s="3">
        <v>89.405302349581234</v>
      </c>
      <c r="N1533" s="3">
        <v>51.025742781104285</v>
      </c>
      <c r="O1533" s="3">
        <v>74.014381190086723</v>
      </c>
      <c r="P1533" s="9">
        <f t="shared" si="132"/>
        <v>74.014381190086723</v>
      </c>
      <c r="Q1533" s="9">
        <f t="shared" si="131"/>
        <v>74.014381190086723</v>
      </c>
      <c r="R1533" s="9">
        <f t="shared" si="131"/>
        <v>74.014381190086723</v>
      </c>
      <c r="S1533" s="9">
        <f t="shared" si="131"/>
        <v>74.014381190086723</v>
      </c>
      <c r="T1533" s="9">
        <f t="shared" si="131"/>
        <v>74.014381190086723</v>
      </c>
      <c r="U1533" s="9">
        <f t="shared" si="131"/>
        <v>74.014381190086723</v>
      </c>
      <c r="V1533" s="9">
        <f t="shared" si="131"/>
        <v>74.014381190086723</v>
      </c>
      <c r="W1533" s="3">
        <f t="shared" si="130"/>
        <v>370.07190595043363</v>
      </c>
      <c r="X1533" s="3">
        <f t="shared" si="128"/>
        <v>888.17257428104074</v>
      </c>
      <c r="Y1533" s="3">
        <f>VLOOKUP(J1533,[1]BD!$J$2:$W$2575,14,FALSE)</f>
        <v>1116</v>
      </c>
      <c r="Z1533" s="3">
        <f t="shared" si="129"/>
        <v>227.82742571895926</v>
      </c>
      <c r="AA1533" s="17">
        <f>VLOOKUP(J1533,Budget!$J$2:$AB$2575,19,FALSE)</f>
        <v>465</v>
      </c>
      <c r="AB1533" s="17">
        <f>VLOOKUP(J1533,Budget!$J$2:$AB$2575,5,FALSE)</f>
        <v>93</v>
      </c>
    </row>
    <row r="1534" spans="1:28" x14ac:dyDescent="0.2">
      <c r="A1534" t="s">
        <v>2303</v>
      </c>
      <c r="B1534" t="s">
        <v>2304</v>
      </c>
      <c r="C1534" t="s">
        <v>1418</v>
      </c>
      <c r="D1534" t="s">
        <v>2305</v>
      </c>
      <c r="E1534" t="s">
        <v>960</v>
      </c>
      <c r="F1534" t="s">
        <v>961</v>
      </c>
      <c r="G1534" t="s">
        <v>29</v>
      </c>
      <c r="H1534" t="s">
        <v>30</v>
      </c>
      <c r="I1534" t="s">
        <v>21</v>
      </c>
      <c r="J1534" t="s">
        <v>2311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9">
        <f t="shared" si="132"/>
        <v>0</v>
      </c>
      <c r="Q1534" s="9">
        <f t="shared" si="131"/>
        <v>0</v>
      </c>
      <c r="R1534" s="9">
        <f t="shared" si="131"/>
        <v>0</v>
      </c>
      <c r="S1534" s="9">
        <f t="shared" si="131"/>
        <v>0</v>
      </c>
      <c r="T1534" s="9">
        <f t="shared" si="131"/>
        <v>0</v>
      </c>
      <c r="U1534" s="9">
        <f t="shared" si="131"/>
        <v>0</v>
      </c>
      <c r="V1534" s="9">
        <f t="shared" si="131"/>
        <v>0</v>
      </c>
      <c r="W1534" s="3">
        <f t="shared" si="130"/>
        <v>0</v>
      </c>
      <c r="X1534" s="3">
        <f t="shared" si="128"/>
        <v>0</v>
      </c>
      <c r="Y1534" s="3">
        <f>VLOOKUP(J1534,[1]BD!$J$2:$W$2575,14,FALSE)</f>
        <v>8050</v>
      </c>
      <c r="Z1534" s="3">
        <f t="shared" si="129"/>
        <v>8050</v>
      </c>
      <c r="AA1534" s="17">
        <f>VLOOKUP(J1534,Budget!$J$2:$AB$2575,19,FALSE)</f>
        <v>0</v>
      </c>
      <c r="AB1534" s="17">
        <f>VLOOKUP(J1534,Budget!$J$2:$AB$2575,5,FALSE)</f>
        <v>0</v>
      </c>
    </row>
    <row r="1535" spans="1:28" x14ac:dyDescent="0.2">
      <c r="A1535" t="s">
        <v>2303</v>
      </c>
      <c r="B1535" t="s">
        <v>2304</v>
      </c>
      <c r="C1535" t="s">
        <v>1418</v>
      </c>
      <c r="D1535" t="s">
        <v>2305</v>
      </c>
      <c r="E1535" t="s">
        <v>960</v>
      </c>
      <c r="F1535" t="s">
        <v>961</v>
      </c>
      <c r="G1535" t="s">
        <v>32</v>
      </c>
      <c r="H1535" t="s">
        <v>33</v>
      </c>
      <c r="I1535" t="s">
        <v>21</v>
      </c>
      <c r="J1535" t="s">
        <v>2312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9">
        <f t="shared" si="132"/>
        <v>0</v>
      </c>
      <c r="Q1535" s="9">
        <f t="shared" si="131"/>
        <v>0</v>
      </c>
      <c r="R1535" s="9">
        <f t="shared" si="131"/>
        <v>0</v>
      </c>
      <c r="S1535" s="9">
        <f t="shared" si="131"/>
        <v>0</v>
      </c>
      <c r="T1535" s="9">
        <f t="shared" si="131"/>
        <v>0</v>
      </c>
      <c r="U1535" s="9">
        <f t="shared" si="131"/>
        <v>0</v>
      </c>
      <c r="V1535" s="9">
        <f t="shared" si="131"/>
        <v>0</v>
      </c>
      <c r="W1535" s="3">
        <f t="shared" si="130"/>
        <v>0</v>
      </c>
      <c r="X1535" s="3">
        <f t="shared" ref="X1535:X1598" si="133">SUM(K1535:V1535)</f>
        <v>0</v>
      </c>
      <c r="Y1535" s="3">
        <f>VLOOKUP(J1535,[1]BD!$J$2:$W$2575,14,FALSE)</f>
        <v>2500</v>
      </c>
      <c r="Z1535" s="3">
        <f t="shared" ref="Z1535:Z1598" si="134">Y1535-X1535</f>
        <v>2500</v>
      </c>
      <c r="AA1535" s="17">
        <f>VLOOKUP(J1535,Budget!$J$2:$AB$2575,19,FALSE)</f>
        <v>0</v>
      </c>
      <c r="AB1535" s="17">
        <f>VLOOKUP(J1535,Budget!$J$2:$AB$2575,5,FALSE)</f>
        <v>0</v>
      </c>
    </row>
    <row r="1536" spans="1:28" x14ac:dyDescent="0.2">
      <c r="A1536" t="s">
        <v>2303</v>
      </c>
      <c r="B1536" t="s">
        <v>2304</v>
      </c>
      <c r="C1536" t="s">
        <v>1418</v>
      </c>
      <c r="D1536" t="s">
        <v>2305</v>
      </c>
      <c r="E1536" t="s">
        <v>960</v>
      </c>
      <c r="F1536" t="s">
        <v>961</v>
      </c>
      <c r="G1536" t="s">
        <v>35</v>
      </c>
      <c r="H1536" t="s">
        <v>36</v>
      </c>
      <c r="I1536" t="s">
        <v>21</v>
      </c>
      <c r="J1536" t="s">
        <v>2313</v>
      </c>
      <c r="K1536" s="3">
        <v>37.341366989971682</v>
      </c>
      <c r="L1536" s="3">
        <v>39.801279988489071</v>
      </c>
      <c r="M1536" s="3">
        <v>13.05076611801784</v>
      </c>
      <c r="N1536" s="3">
        <v>22.768336793202899</v>
      </c>
      <c r="O1536" s="3">
        <v>28.240437472420375</v>
      </c>
      <c r="P1536" s="9">
        <f t="shared" si="132"/>
        <v>28.240437472420375</v>
      </c>
      <c r="Q1536" s="9">
        <f t="shared" si="131"/>
        <v>28.240437472420375</v>
      </c>
      <c r="R1536" s="9">
        <f t="shared" si="131"/>
        <v>28.240437472420375</v>
      </c>
      <c r="S1536" s="9">
        <f t="shared" si="131"/>
        <v>28.240437472420375</v>
      </c>
      <c r="T1536" s="9">
        <f t="shared" si="131"/>
        <v>28.240437472420375</v>
      </c>
      <c r="U1536" s="9">
        <f t="shared" si="131"/>
        <v>28.240437472420375</v>
      </c>
      <c r="V1536" s="9">
        <f t="shared" si="131"/>
        <v>28.240437472420375</v>
      </c>
      <c r="W1536" s="3">
        <f t="shared" si="130"/>
        <v>141.20218736210188</v>
      </c>
      <c r="X1536" s="3">
        <f t="shared" si="133"/>
        <v>338.88524966904447</v>
      </c>
      <c r="Y1536" s="3">
        <f>VLOOKUP(J1536,[1]BD!$J$2:$W$2575,14,FALSE)</f>
        <v>300</v>
      </c>
      <c r="Z1536" s="3">
        <f t="shared" si="134"/>
        <v>-38.88524966904447</v>
      </c>
      <c r="AA1536" s="17">
        <f>VLOOKUP(J1536,Budget!$J$2:$AB$2575,19,FALSE)</f>
        <v>125</v>
      </c>
      <c r="AB1536" s="17">
        <f>VLOOKUP(J1536,Budget!$J$2:$AB$2575,5,FALSE)</f>
        <v>25</v>
      </c>
    </row>
    <row r="1537" spans="1:28" x14ac:dyDescent="0.2">
      <c r="A1537" t="s">
        <v>2303</v>
      </c>
      <c r="B1537" t="s">
        <v>2304</v>
      </c>
      <c r="C1537" t="s">
        <v>1418</v>
      </c>
      <c r="D1537" t="s">
        <v>2305</v>
      </c>
      <c r="E1537" t="s">
        <v>960</v>
      </c>
      <c r="F1537" t="s">
        <v>961</v>
      </c>
      <c r="G1537" t="s">
        <v>38</v>
      </c>
      <c r="H1537" t="s">
        <v>39</v>
      </c>
      <c r="I1537" t="s">
        <v>21</v>
      </c>
      <c r="J1537" t="s">
        <v>2314</v>
      </c>
      <c r="K1537" s="3">
        <v>6050.2375934778593</v>
      </c>
      <c r="L1537" s="3">
        <v>4147.2398664573075</v>
      </c>
      <c r="M1537" s="3">
        <v>56.181051204798102</v>
      </c>
      <c r="N1537" s="3">
        <v>4364.3478865937077</v>
      </c>
      <c r="O1537" s="3">
        <v>3654.5015994334181</v>
      </c>
      <c r="P1537" s="9">
        <f t="shared" si="132"/>
        <v>3654.5015994334181</v>
      </c>
      <c r="Q1537" s="9">
        <f t="shared" si="131"/>
        <v>3654.5015994334181</v>
      </c>
      <c r="R1537" s="9">
        <f t="shared" si="131"/>
        <v>3654.5015994334181</v>
      </c>
      <c r="S1537" s="9">
        <f t="shared" si="131"/>
        <v>3654.5015994334181</v>
      </c>
      <c r="T1537" s="9">
        <f t="shared" si="131"/>
        <v>3654.5015994334181</v>
      </c>
      <c r="U1537" s="9">
        <f t="shared" si="131"/>
        <v>3654.5015994334181</v>
      </c>
      <c r="V1537" s="9">
        <f t="shared" si="131"/>
        <v>3654.5015994334181</v>
      </c>
      <c r="W1537" s="3">
        <f t="shared" si="130"/>
        <v>18272.507997167089</v>
      </c>
      <c r="X1537" s="3">
        <f t="shared" si="133"/>
        <v>43854.019193201013</v>
      </c>
      <c r="Y1537" s="3">
        <f>VLOOKUP(J1537,[1]BD!$J$2:$W$2575,14,FALSE)</f>
        <v>51532.337023258362</v>
      </c>
      <c r="Z1537" s="3">
        <f t="shared" si="134"/>
        <v>7678.3178300573491</v>
      </c>
      <c r="AA1537" s="17">
        <f>VLOOKUP(J1537,Budget!$J$2:$AB$2575,19,FALSE)</f>
        <v>21471.807093024319</v>
      </c>
      <c r="AB1537" s="17">
        <f>VLOOKUP(J1537,Budget!$J$2:$AB$2575,5,FALSE)</f>
        <v>4294.3614186048635</v>
      </c>
    </row>
    <row r="1538" spans="1:28" x14ac:dyDescent="0.2">
      <c r="A1538" t="s">
        <v>2303</v>
      </c>
      <c r="B1538" t="s">
        <v>2304</v>
      </c>
      <c r="C1538" t="s">
        <v>1418</v>
      </c>
      <c r="D1538" t="s">
        <v>2305</v>
      </c>
      <c r="E1538" t="s">
        <v>960</v>
      </c>
      <c r="F1538" t="s">
        <v>961</v>
      </c>
      <c r="G1538" t="s">
        <v>41</v>
      </c>
      <c r="H1538" t="s">
        <v>42</v>
      </c>
      <c r="I1538" t="s">
        <v>21</v>
      </c>
      <c r="J1538" t="s">
        <v>2315</v>
      </c>
      <c r="K1538" s="3">
        <v>373.89479164202896</v>
      </c>
      <c r="L1538" s="3">
        <v>45.922131987629513</v>
      </c>
      <c r="M1538" s="3">
        <v>988.22377363824251</v>
      </c>
      <c r="N1538" s="3">
        <v>510.9455435360087</v>
      </c>
      <c r="O1538" s="3">
        <v>479.74656020097746</v>
      </c>
      <c r="P1538" s="9">
        <f t="shared" si="132"/>
        <v>479.74656020097746</v>
      </c>
      <c r="Q1538" s="9">
        <f t="shared" si="131"/>
        <v>479.74656020097746</v>
      </c>
      <c r="R1538" s="9">
        <f t="shared" si="131"/>
        <v>479.74656020097746</v>
      </c>
      <c r="S1538" s="9">
        <f t="shared" si="131"/>
        <v>479.74656020097746</v>
      </c>
      <c r="T1538" s="9">
        <f t="shared" si="131"/>
        <v>479.74656020097746</v>
      </c>
      <c r="U1538" s="9">
        <f t="shared" si="131"/>
        <v>479.74656020097746</v>
      </c>
      <c r="V1538" s="9">
        <f t="shared" si="131"/>
        <v>479.74656020097746</v>
      </c>
      <c r="W1538" s="3">
        <f t="shared" si="130"/>
        <v>2398.7328010048873</v>
      </c>
      <c r="X1538" s="3">
        <f t="shared" si="133"/>
        <v>5756.9587224117313</v>
      </c>
      <c r="Y1538" s="3">
        <f>VLOOKUP(J1538,[1]BD!$J$2:$W$2575,14,FALSE)</f>
        <v>14748</v>
      </c>
      <c r="Z1538" s="3">
        <f t="shared" si="134"/>
        <v>8991.0412775882687</v>
      </c>
      <c r="AA1538" s="17">
        <f>VLOOKUP(J1538,Budget!$J$2:$AB$2575,19,FALSE)</f>
        <v>6145</v>
      </c>
      <c r="AB1538" s="17">
        <f>VLOOKUP(J1538,Budget!$J$2:$AB$2575,5,FALSE)</f>
        <v>1229</v>
      </c>
    </row>
    <row r="1539" spans="1:28" x14ac:dyDescent="0.2">
      <c r="A1539" t="s">
        <v>2303</v>
      </c>
      <c r="B1539" t="s">
        <v>2304</v>
      </c>
      <c r="C1539" t="s">
        <v>1418</v>
      </c>
      <c r="D1539" t="s">
        <v>2305</v>
      </c>
      <c r="E1539" t="s">
        <v>960</v>
      </c>
      <c r="F1539" t="s">
        <v>961</v>
      </c>
      <c r="G1539" t="s">
        <v>44</v>
      </c>
      <c r="H1539" t="s">
        <v>45</v>
      </c>
      <c r="I1539" t="s">
        <v>21</v>
      </c>
      <c r="J1539" t="s">
        <v>2316</v>
      </c>
      <c r="K1539" s="3">
        <v>356.82107385311446</v>
      </c>
      <c r="L1539" s="3">
        <v>248.26769039803625</v>
      </c>
      <c r="M1539" s="3">
        <v>243.68126206418262</v>
      </c>
      <c r="N1539" s="3">
        <v>306.49963837200522</v>
      </c>
      <c r="O1539" s="3">
        <v>288.81741617183462</v>
      </c>
      <c r="P1539" s="9">
        <f t="shared" si="132"/>
        <v>288.81741617183462</v>
      </c>
      <c r="Q1539" s="9">
        <f t="shared" si="131"/>
        <v>288.81741617183462</v>
      </c>
      <c r="R1539" s="9">
        <f t="shared" si="131"/>
        <v>288.81741617183462</v>
      </c>
      <c r="S1539" s="9">
        <f t="shared" si="131"/>
        <v>288.81741617183462</v>
      </c>
      <c r="T1539" s="9">
        <f t="shared" si="131"/>
        <v>288.81741617183462</v>
      </c>
      <c r="U1539" s="9">
        <f t="shared" ref="Q1539:V1582" si="135">SUM($K1539:$O1539)/5</f>
        <v>288.81741617183462</v>
      </c>
      <c r="V1539" s="9">
        <f t="shared" si="135"/>
        <v>288.81741617183462</v>
      </c>
      <c r="W1539" s="3">
        <f t="shared" ref="W1539:W1602" si="136">SUM(K1539:O1539)</f>
        <v>1444.0870808591731</v>
      </c>
      <c r="X1539" s="3">
        <f t="shared" si="133"/>
        <v>3465.8089940620162</v>
      </c>
      <c r="Y1539" s="3">
        <f>VLOOKUP(J1539,[1]BD!$J$2:$W$2575,14,FALSE)</f>
        <v>3216</v>
      </c>
      <c r="Z1539" s="3">
        <f t="shared" si="134"/>
        <v>-249.80899406201615</v>
      </c>
      <c r="AA1539" s="17">
        <f>VLOOKUP(J1539,Budget!$J$2:$AB$2575,19,FALSE)</f>
        <v>1340</v>
      </c>
      <c r="AB1539" s="17">
        <f>VLOOKUP(J1539,Budget!$J$2:$AB$2575,5,FALSE)</f>
        <v>268</v>
      </c>
    </row>
    <row r="1540" spans="1:28" x14ac:dyDescent="0.2">
      <c r="A1540" t="s">
        <v>2303</v>
      </c>
      <c r="B1540" t="s">
        <v>2304</v>
      </c>
      <c r="C1540" t="s">
        <v>1418</v>
      </c>
      <c r="D1540" t="s">
        <v>2305</v>
      </c>
      <c r="E1540" t="s">
        <v>960</v>
      </c>
      <c r="F1540" t="s">
        <v>961</v>
      </c>
      <c r="G1540" t="s">
        <v>47</v>
      </c>
      <c r="H1540" t="s">
        <v>48</v>
      </c>
      <c r="I1540" t="s">
        <v>21</v>
      </c>
      <c r="J1540" t="s">
        <v>2317</v>
      </c>
      <c r="K1540" s="3">
        <v>65.526968316178454</v>
      </c>
      <c r="L1540" s="3">
        <v>74.680521665481294</v>
      </c>
      <c r="M1540" s="3">
        <v>75.964994427300383</v>
      </c>
      <c r="N1540" s="3">
        <v>11.363018112209859</v>
      </c>
      <c r="O1540" s="3">
        <v>56.883875630292501</v>
      </c>
      <c r="P1540" s="9">
        <f t="shared" si="132"/>
        <v>56.883875630292508</v>
      </c>
      <c r="Q1540" s="9">
        <f t="shared" si="135"/>
        <v>56.883875630292508</v>
      </c>
      <c r="R1540" s="9">
        <f t="shared" si="135"/>
        <v>56.883875630292508</v>
      </c>
      <c r="S1540" s="9">
        <f t="shared" si="135"/>
        <v>56.883875630292508</v>
      </c>
      <c r="T1540" s="9">
        <f t="shared" si="135"/>
        <v>56.883875630292508</v>
      </c>
      <c r="U1540" s="9">
        <f t="shared" si="135"/>
        <v>56.883875630292508</v>
      </c>
      <c r="V1540" s="9">
        <f t="shared" si="135"/>
        <v>56.883875630292508</v>
      </c>
      <c r="W1540" s="3">
        <f t="shared" si="136"/>
        <v>284.41937815146252</v>
      </c>
      <c r="X1540" s="3">
        <f t="shared" si="133"/>
        <v>682.60650756351015</v>
      </c>
      <c r="Y1540" s="3">
        <f>VLOOKUP(J1540,[1]BD!$J$2:$W$2575,14,FALSE)</f>
        <v>600</v>
      </c>
      <c r="Z1540" s="3">
        <f t="shared" si="134"/>
        <v>-82.606507563510149</v>
      </c>
      <c r="AA1540" s="17">
        <f>VLOOKUP(J1540,Budget!$J$2:$AB$2575,19,FALSE)</f>
        <v>250</v>
      </c>
      <c r="AB1540" s="17">
        <f>VLOOKUP(J1540,Budget!$J$2:$AB$2575,5,FALSE)</f>
        <v>50</v>
      </c>
    </row>
    <row r="1541" spans="1:28" x14ac:dyDescent="0.2">
      <c r="A1541" t="s">
        <v>2303</v>
      </c>
      <c r="B1541" t="s">
        <v>2304</v>
      </c>
      <c r="C1541" t="s">
        <v>1418</v>
      </c>
      <c r="D1541" t="s">
        <v>2305</v>
      </c>
      <c r="E1541" t="s">
        <v>960</v>
      </c>
      <c r="F1541" t="s">
        <v>961</v>
      </c>
      <c r="G1541" t="s">
        <v>50</v>
      </c>
      <c r="H1541" t="s">
        <v>51</v>
      </c>
      <c r="I1541" t="s">
        <v>21</v>
      </c>
      <c r="J1541" t="s">
        <v>2318</v>
      </c>
      <c r="K1541" s="3">
        <v>1915.5846352510403</v>
      </c>
      <c r="L1541" s="3">
        <v>3196.9742752955594</v>
      </c>
      <c r="M1541" s="3">
        <v>3635.4587144872467</v>
      </c>
      <c r="N1541" s="3">
        <v>1222.6019649123189</v>
      </c>
      <c r="O1541" s="3">
        <v>2492.6548974865414</v>
      </c>
      <c r="P1541" s="9">
        <f t="shared" si="132"/>
        <v>2492.6548974865414</v>
      </c>
      <c r="Q1541" s="9">
        <f t="shared" si="135"/>
        <v>2492.6548974865414</v>
      </c>
      <c r="R1541" s="9">
        <f t="shared" si="135"/>
        <v>2492.6548974865414</v>
      </c>
      <c r="S1541" s="9">
        <f t="shared" si="135"/>
        <v>2492.6548974865414</v>
      </c>
      <c r="T1541" s="9">
        <f t="shared" si="135"/>
        <v>2492.6548974865414</v>
      </c>
      <c r="U1541" s="9">
        <f t="shared" si="135"/>
        <v>2492.6548974865414</v>
      </c>
      <c r="V1541" s="9">
        <f t="shared" si="135"/>
        <v>2492.6548974865414</v>
      </c>
      <c r="W1541" s="3">
        <f t="shared" si="136"/>
        <v>12463.274487432707</v>
      </c>
      <c r="X1541" s="3">
        <f t="shared" si="133"/>
        <v>29911.858769838491</v>
      </c>
      <c r="Y1541" s="3">
        <f>VLOOKUP(J1541,[1]BD!$J$2:$W$2575,14,FALSE)</f>
        <v>34320</v>
      </c>
      <c r="Z1541" s="3">
        <f t="shared" si="134"/>
        <v>4408.1412301615092</v>
      </c>
      <c r="AA1541" s="17">
        <f>VLOOKUP(J1541,Budget!$J$2:$AB$2575,19,FALSE)</f>
        <v>14300</v>
      </c>
      <c r="AB1541" s="17">
        <f>VLOOKUP(J1541,Budget!$J$2:$AB$2575,5,FALSE)</f>
        <v>2860</v>
      </c>
    </row>
    <row r="1542" spans="1:28" x14ac:dyDescent="0.2">
      <c r="A1542" t="s">
        <v>2303</v>
      </c>
      <c r="B1542" t="s">
        <v>2304</v>
      </c>
      <c r="C1542" t="s">
        <v>1418</v>
      </c>
      <c r="D1542" t="s">
        <v>2305</v>
      </c>
      <c r="E1542" t="s">
        <v>960</v>
      </c>
      <c r="F1542" t="s">
        <v>961</v>
      </c>
      <c r="G1542" t="s">
        <v>56</v>
      </c>
      <c r="H1542" t="s">
        <v>57</v>
      </c>
      <c r="I1542" t="s">
        <v>21</v>
      </c>
      <c r="J1542" t="s">
        <v>2319</v>
      </c>
      <c r="K1542" s="3">
        <v>0</v>
      </c>
      <c r="L1542" s="3">
        <v>0</v>
      </c>
      <c r="M1542" s="3">
        <v>554.53937051750199</v>
      </c>
      <c r="N1542" s="3">
        <v>1258.1395989488767</v>
      </c>
      <c r="O1542" s="3">
        <v>453.16974236659468</v>
      </c>
      <c r="P1542" s="9">
        <f t="shared" si="132"/>
        <v>453.16974236659473</v>
      </c>
      <c r="Q1542" s="9">
        <f t="shared" si="135"/>
        <v>453.16974236659473</v>
      </c>
      <c r="R1542" s="9">
        <f t="shared" si="135"/>
        <v>453.16974236659473</v>
      </c>
      <c r="S1542" s="9">
        <f t="shared" si="135"/>
        <v>453.16974236659473</v>
      </c>
      <c r="T1542" s="9">
        <f t="shared" si="135"/>
        <v>453.16974236659473</v>
      </c>
      <c r="U1542" s="9">
        <f t="shared" si="135"/>
        <v>453.16974236659473</v>
      </c>
      <c r="V1542" s="9">
        <f t="shared" si="135"/>
        <v>453.16974236659473</v>
      </c>
      <c r="W1542" s="3">
        <f t="shared" si="136"/>
        <v>2265.8487118329735</v>
      </c>
      <c r="X1542" s="3">
        <f t="shared" si="133"/>
        <v>5438.0369083991363</v>
      </c>
      <c r="Y1542" s="3">
        <f>VLOOKUP(J1542,[1]BD!$J$2:$W$2575,14,FALSE)</f>
        <v>30000</v>
      </c>
      <c r="Z1542" s="3">
        <f t="shared" si="134"/>
        <v>24561.963091600865</v>
      </c>
      <c r="AA1542" s="17">
        <f>VLOOKUP(J1542,Budget!$J$2:$AB$2575,19,FALSE)</f>
        <v>11250</v>
      </c>
      <c r="AB1542" s="17">
        <f>VLOOKUP(J1542,Budget!$J$2:$AB$2575,5,FALSE)</f>
        <v>3750</v>
      </c>
    </row>
    <row r="1543" spans="1:28" x14ac:dyDescent="0.2">
      <c r="A1543" t="s">
        <v>2303</v>
      </c>
      <c r="B1543" t="s">
        <v>2304</v>
      </c>
      <c r="C1543" t="s">
        <v>1418</v>
      </c>
      <c r="D1543" t="s">
        <v>2305</v>
      </c>
      <c r="E1543" t="s">
        <v>960</v>
      </c>
      <c r="F1543" t="s">
        <v>961</v>
      </c>
      <c r="G1543" t="s">
        <v>59</v>
      </c>
      <c r="H1543" t="s">
        <v>60</v>
      </c>
      <c r="I1543" t="s">
        <v>21</v>
      </c>
      <c r="J1543" t="s">
        <v>2320</v>
      </c>
      <c r="K1543" s="3">
        <v>1335.3968614632859</v>
      </c>
      <c r="L1543" s="3">
        <v>1490.895672559541</v>
      </c>
      <c r="M1543" s="3">
        <v>939.43040027330653</v>
      </c>
      <c r="N1543" s="3">
        <v>1029.9425509173097</v>
      </c>
      <c r="O1543" s="3">
        <v>1198.9163713033608</v>
      </c>
      <c r="P1543" s="9">
        <f t="shared" si="132"/>
        <v>1198.9163713033608</v>
      </c>
      <c r="Q1543" s="9">
        <f t="shared" si="135"/>
        <v>1198.9163713033608</v>
      </c>
      <c r="R1543" s="9">
        <f t="shared" si="135"/>
        <v>1198.9163713033608</v>
      </c>
      <c r="S1543" s="9">
        <f t="shared" si="135"/>
        <v>1198.9163713033608</v>
      </c>
      <c r="T1543" s="9">
        <f t="shared" si="135"/>
        <v>1198.9163713033608</v>
      </c>
      <c r="U1543" s="9">
        <f t="shared" si="135"/>
        <v>1198.9163713033608</v>
      </c>
      <c r="V1543" s="9">
        <f t="shared" si="135"/>
        <v>1198.9163713033608</v>
      </c>
      <c r="W1543" s="3">
        <f t="shared" si="136"/>
        <v>5994.5818565168047</v>
      </c>
      <c r="X1543" s="3">
        <f t="shared" si="133"/>
        <v>14386.996455640334</v>
      </c>
      <c r="Y1543" s="3">
        <f>VLOOKUP(J1543,[1]BD!$J$2:$W$2575,14,FALSE)</f>
        <v>6000</v>
      </c>
      <c r="Z1543" s="3">
        <f t="shared" si="134"/>
        <v>-8386.9964556403338</v>
      </c>
      <c r="AA1543" s="17">
        <f>VLOOKUP(J1543,Budget!$J$2:$AB$2575,19,FALSE)</f>
        <v>5000</v>
      </c>
      <c r="AB1543" s="17">
        <f>VLOOKUP(J1543,Budget!$J$2:$AB$2575,5,FALSE)</f>
        <v>1000</v>
      </c>
    </row>
    <row r="1544" spans="1:28" x14ac:dyDescent="0.2">
      <c r="A1544" t="s">
        <v>2303</v>
      </c>
      <c r="B1544" t="s">
        <v>2304</v>
      </c>
      <c r="C1544" t="s">
        <v>1418</v>
      </c>
      <c r="D1544" t="s">
        <v>2305</v>
      </c>
      <c r="E1544" t="s">
        <v>960</v>
      </c>
      <c r="F1544" t="s">
        <v>961</v>
      </c>
      <c r="G1544" t="s">
        <v>62</v>
      </c>
      <c r="H1544" t="s">
        <v>63</v>
      </c>
      <c r="I1544" t="s">
        <v>21</v>
      </c>
      <c r="J1544" t="s">
        <v>2321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9">
        <f t="shared" si="132"/>
        <v>0</v>
      </c>
      <c r="Q1544" s="9">
        <f t="shared" si="135"/>
        <v>0</v>
      </c>
      <c r="R1544" s="9">
        <f t="shared" si="135"/>
        <v>0</v>
      </c>
      <c r="S1544" s="9">
        <f t="shared" si="135"/>
        <v>0</v>
      </c>
      <c r="T1544" s="9">
        <f t="shared" si="135"/>
        <v>0</v>
      </c>
      <c r="U1544" s="9">
        <f t="shared" si="135"/>
        <v>0</v>
      </c>
      <c r="V1544" s="9">
        <f t="shared" si="135"/>
        <v>0</v>
      </c>
      <c r="W1544" s="3">
        <f t="shared" si="136"/>
        <v>0</v>
      </c>
      <c r="X1544" s="3">
        <f t="shared" si="133"/>
        <v>0</v>
      </c>
      <c r="Y1544" s="3">
        <f>VLOOKUP(J1544,[1]BD!$J$2:$W$2575,14,FALSE)</f>
        <v>7000</v>
      </c>
      <c r="Z1544" s="3">
        <f t="shared" si="134"/>
        <v>7000</v>
      </c>
      <c r="AA1544" s="17">
        <f>VLOOKUP(J1544,Budget!$J$2:$AB$2575,19,FALSE)</f>
        <v>1000</v>
      </c>
      <c r="AB1544" s="17">
        <f>VLOOKUP(J1544,Budget!$J$2:$AB$2575,5,FALSE)</f>
        <v>0</v>
      </c>
    </row>
    <row r="1545" spans="1:28" x14ac:dyDescent="0.2">
      <c r="A1545" t="s">
        <v>2303</v>
      </c>
      <c r="B1545" t="s">
        <v>2304</v>
      </c>
      <c r="C1545" t="s">
        <v>1418</v>
      </c>
      <c r="D1545" t="s">
        <v>2305</v>
      </c>
      <c r="E1545" t="s">
        <v>960</v>
      </c>
      <c r="F1545" t="s">
        <v>961</v>
      </c>
      <c r="G1545" t="s">
        <v>68</v>
      </c>
      <c r="H1545" t="s">
        <v>69</v>
      </c>
      <c r="I1545" t="s">
        <v>21</v>
      </c>
      <c r="J1545" t="s">
        <v>2322</v>
      </c>
      <c r="K1545" s="3">
        <v>1009.1809457546917</v>
      </c>
      <c r="L1545" s="3">
        <v>1235.4516128551509</v>
      </c>
      <c r="M1545" s="3">
        <v>236.24772988521784</v>
      </c>
      <c r="N1545" s="3">
        <v>949.40479756862578</v>
      </c>
      <c r="O1545" s="3">
        <v>857.57127151592158</v>
      </c>
      <c r="P1545" s="9">
        <f t="shared" si="132"/>
        <v>857.57127151592158</v>
      </c>
      <c r="Q1545" s="9">
        <f t="shared" si="135"/>
        <v>857.57127151592158</v>
      </c>
      <c r="R1545" s="9">
        <f t="shared" si="135"/>
        <v>857.57127151592158</v>
      </c>
      <c r="S1545" s="9">
        <f t="shared" si="135"/>
        <v>857.57127151592158</v>
      </c>
      <c r="T1545" s="9">
        <f t="shared" si="135"/>
        <v>857.57127151592158</v>
      </c>
      <c r="U1545" s="9">
        <f t="shared" si="135"/>
        <v>857.57127151592158</v>
      </c>
      <c r="V1545" s="9">
        <f t="shared" si="135"/>
        <v>857.57127151592158</v>
      </c>
      <c r="W1545" s="3">
        <f t="shared" si="136"/>
        <v>4287.8563575796079</v>
      </c>
      <c r="X1545" s="3">
        <f t="shared" si="133"/>
        <v>10290.855258191059</v>
      </c>
      <c r="Y1545" s="3">
        <f>VLOOKUP(J1545,[1]BD!$J$2:$W$2575,14,FALSE)</f>
        <v>10728</v>
      </c>
      <c r="Z1545" s="3">
        <f t="shared" si="134"/>
        <v>437.14474180894103</v>
      </c>
      <c r="AA1545" s="17">
        <f>VLOOKUP(J1545,Budget!$J$2:$AB$2575,19,FALSE)</f>
        <v>4470</v>
      </c>
      <c r="AB1545" s="17">
        <f>VLOOKUP(J1545,Budget!$J$2:$AB$2575,5,FALSE)</f>
        <v>894</v>
      </c>
    </row>
    <row r="1546" spans="1:28" x14ac:dyDescent="0.2">
      <c r="A1546" t="s">
        <v>2303</v>
      </c>
      <c r="B1546" t="s">
        <v>2304</v>
      </c>
      <c r="C1546" t="s">
        <v>1418</v>
      </c>
      <c r="D1546" t="s">
        <v>2305</v>
      </c>
      <c r="E1546" t="s">
        <v>2323</v>
      </c>
      <c r="F1546" t="s">
        <v>2324</v>
      </c>
      <c r="G1546" t="s">
        <v>347</v>
      </c>
      <c r="H1546" t="s">
        <v>348</v>
      </c>
      <c r="I1546" t="s">
        <v>17</v>
      </c>
      <c r="J1546" t="s">
        <v>2325</v>
      </c>
      <c r="K1546" s="3">
        <v>19675.588311303472</v>
      </c>
      <c r="L1546" s="3">
        <v>16761.764135129539</v>
      </c>
      <c r="M1546" s="3">
        <v>1961.768425995047</v>
      </c>
      <c r="N1546" s="3">
        <v>2666.6496844004032</v>
      </c>
      <c r="O1546" s="3">
        <v>10266.442639207115</v>
      </c>
      <c r="P1546" s="9">
        <f t="shared" si="132"/>
        <v>10266.442639207115</v>
      </c>
      <c r="Q1546" s="9">
        <f t="shared" si="135"/>
        <v>10266.442639207115</v>
      </c>
      <c r="R1546" s="9">
        <f t="shared" si="135"/>
        <v>10266.442639207115</v>
      </c>
      <c r="S1546" s="9">
        <f t="shared" si="135"/>
        <v>10266.442639207115</v>
      </c>
      <c r="T1546" s="9">
        <f t="shared" si="135"/>
        <v>10266.442639207115</v>
      </c>
      <c r="U1546" s="9">
        <f t="shared" si="135"/>
        <v>10266.442639207115</v>
      </c>
      <c r="V1546" s="9">
        <f t="shared" si="135"/>
        <v>10266.442639207115</v>
      </c>
      <c r="W1546" s="3">
        <f t="shared" si="136"/>
        <v>51332.213196035576</v>
      </c>
      <c r="X1546" s="3">
        <f t="shared" si="133"/>
        <v>123197.3116704854</v>
      </c>
      <c r="Y1546" s="3">
        <f>VLOOKUP(J1546,[1]BD!$J$2:$W$2575,14,FALSE)</f>
        <v>157111.79999999999</v>
      </c>
      <c r="Z1546" s="3">
        <f t="shared" si="134"/>
        <v>33914.488329514585</v>
      </c>
      <c r="AA1546" s="17">
        <f>VLOOKUP(J1546,Budget!$J$2:$AB$2575,19,FALSE)</f>
        <v>65318.92</v>
      </c>
      <c r="AB1546" s="17">
        <f>VLOOKUP(J1546,Budget!$J$2:$AB$2575,5,FALSE)</f>
        <v>13035.6</v>
      </c>
    </row>
    <row r="1547" spans="1:28" x14ac:dyDescent="0.2">
      <c r="A1547" t="s">
        <v>2303</v>
      </c>
      <c r="B1547" t="s">
        <v>2304</v>
      </c>
      <c r="C1547" t="s">
        <v>1418</v>
      </c>
      <c r="D1547" t="s">
        <v>2305</v>
      </c>
      <c r="E1547" t="s">
        <v>2323</v>
      </c>
      <c r="F1547" t="s">
        <v>2324</v>
      </c>
      <c r="G1547" t="s">
        <v>1683</v>
      </c>
      <c r="H1547" t="s">
        <v>1684</v>
      </c>
      <c r="I1547" t="s">
        <v>1685</v>
      </c>
      <c r="J1547" t="s">
        <v>2326</v>
      </c>
      <c r="K1547" s="3">
        <v>18853.630943982782</v>
      </c>
      <c r="L1547" s="3">
        <v>6826.2465432928921</v>
      </c>
      <c r="M1547" s="3">
        <v>30022.564260105755</v>
      </c>
      <c r="N1547" s="3">
        <v>31709.734081197086</v>
      </c>
      <c r="O1547" s="3">
        <v>21853.043957144626</v>
      </c>
      <c r="P1547" s="9">
        <f t="shared" si="132"/>
        <v>21853.043957144626</v>
      </c>
      <c r="Q1547" s="9">
        <f t="shared" si="135"/>
        <v>21853.043957144626</v>
      </c>
      <c r="R1547" s="9">
        <f t="shared" si="135"/>
        <v>21853.043957144626</v>
      </c>
      <c r="S1547" s="9">
        <f t="shared" si="135"/>
        <v>21853.043957144626</v>
      </c>
      <c r="T1547" s="9">
        <f t="shared" si="135"/>
        <v>21853.043957144626</v>
      </c>
      <c r="U1547" s="9">
        <f t="shared" si="135"/>
        <v>21853.043957144626</v>
      </c>
      <c r="V1547" s="9">
        <f t="shared" si="135"/>
        <v>21853.043957144626</v>
      </c>
      <c r="W1547" s="3">
        <f t="shared" si="136"/>
        <v>109265.21978572314</v>
      </c>
      <c r="X1547" s="3">
        <f t="shared" si="133"/>
        <v>262236.52748573554</v>
      </c>
      <c r="Y1547" s="3">
        <f>VLOOKUP(J1547,[1]BD!$J$2:$W$2575,14,FALSE)</f>
        <v>531038.45526325284</v>
      </c>
      <c r="Z1547" s="3">
        <f t="shared" si="134"/>
        <v>268801.9277775173</v>
      </c>
      <c r="AA1547" s="17">
        <f>VLOOKUP(J1547,Budget!$J$2:$AB$2575,19,FALSE)</f>
        <v>195315.94061180047</v>
      </c>
      <c r="AB1547" s="17">
        <f>VLOOKUP(J1547,Budget!$J$2:$AB$2575,5,FALSE)</f>
        <v>48151.73836695002</v>
      </c>
    </row>
    <row r="1548" spans="1:28" x14ac:dyDescent="0.2">
      <c r="A1548" t="s">
        <v>2303</v>
      </c>
      <c r="B1548" t="s">
        <v>2304</v>
      </c>
      <c r="C1548" t="s">
        <v>1418</v>
      </c>
      <c r="D1548" t="s">
        <v>2305</v>
      </c>
      <c r="E1548" t="s">
        <v>2327</v>
      </c>
      <c r="F1548" t="s">
        <v>2328</v>
      </c>
      <c r="G1548" t="s">
        <v>347</v>
      </c>
      <c r="H1548" t="s">
        <v>348</v>
      </c>
      <c r="I1548" t="s">
        <v>17</v>
      </c>
      <c r="J1548" t="s">
        <v>2329</v>
      </c>
      <c r="K1548" s="3">
        <v>84263.194723694716</v>
      </c>
      <c r="L1548" s="3">
        <v>21519.260126054665</v>
      </c>
      <c r="M1548" s="3">
        <v>33507.799240542794</v>
      </c>
      <c r="N1548" s="3">
        <v>59024.652513482957</v>
      </c>
      <c r="O1548" s="3">
        <v>49578.726650943783</v>
      </c>
      <c r="P1548" s="9">
        <f t="shared" si="132"/>
        <v>49578.726650943783</v>
      </c>
      <c r="Q1548" s="9">
        <f t="shared" si="135"/>
        <v>49578.726650943783</v>
      </c>
      <c r="R1548" s="9">
        <f t="shared" si="135"/>
        <v>49578.726650943783</v>
      </c>
      <c r="S1548" s="9">
        <f t="shared" si="135"/>
        <v>49578.726650943783</v>
      </c>
      <c r="T1548" s="9">
        <f t="shared" si="135"/>
        <v>49578.726650943783</v>
      </c>
      <c r="U1548" s="9">
        <f t="shared" si="135"/>
        <v>49578.726650943783</v>
      </c>
      <c r="V1548" s="9">
        <f t="shared" si="135"/>
        <v>49578.726650943783</v>
      </c>
      <c r="W1548" s="3">
        <f t="shared" si="136"/>
        <v>247893.63325471891</v>
      </c>
      <c r="X1548" s="3">
        <f t="shared" si="133"/>
        <v>594944.71981132543</v>
      </c>
      <c r="Y1548" s="3">
        <f>VLOOKUP(J1548,[1]BD!$J$2:$W$2575,14,FALSE)</f>
        <v>942670.79999999993</v>
      </c>
      <c r="Z1548" s="3">
        <f t="shared" si="134"/>
        <v>347726.0801886745</v>
      </c>
      <c r="AA1548" s="17">
        <f>VLOOKUP(J1548,Budget!$J$2:$AB$2575,19,FALSE)</f>
        <v>391913.5199999999</v>
      </c>
      <c r="AB1548" s="17">
        <f>VLOOKUP(J1548,Budget!$J$2:$AB$2575,5,FALSE)</f>
        <v>78213.600000000006</v>
      </c>
    </row>
    <row r="1549" spans="1:28" x14ac:dyDescent="0.2">
      <c r="A1549" t="s">
        <v>2303</v>
      </c>
      <c r="B1549" t="s">
        <v>2304</v>
      </c>
      <c r="C1549" t="s">
        <v>1418</v>
      </c>
      <c r="D1549" t="s">
        <v>2305</v>
      </c>
      <c r="E1549" t="s">
        <v>2327</v>
      </c>
      <c r="F1549" t="s">
        <v>2328</v>
      </c>
      <c r="G1549" t="s">
        <v>1683</v>
      </c>
      <c r="H1549" t="s">
        <v>1684</v>
      </c>
      <c r="I1549" t="s">
        <v>1685</v>
      </c>
      <c r="J1549" t="s">
        <v>2330</v>
      </c>
      <c r="K1549" s="3">
        <v>425303.67572421709</v>
      </c>
      <c r="L1549" s="3">
        <v>232821.38311175426</v>
      </c>
      <c r="M1549" s="3">
        <v>439786.97357450519</v>
      </c>
      <c r="N1549" s="3">
        <v>639517.61438916298</v>
      </c>
      <c r="O1549" s="3">
        <v>434357.41169990989</v>
      </c>
      <c r="P1549" s="9">
        <f t="shared" si="132"/>
        <v>434357.41169990989</v>
      </c>
      <c r="Q1549" s="9">
        <f t="shared" si="135"/>
        <v>434357.41169990989</v>
      </c>
      <c r="R1549" s="9">
        <f t="shared" si="135"/>
        <v>434357.41169990989</v>
      </c>
      <c r="S1549" s="9">
        <f t="shared" si="135"/>
        <v>434357.41169990989</v>
      </c>
      <c r="T1549" s="9">
        <f t="shared" si="135"/>
        <v>434357.41169990989</v>
      </c>
      <c r="U1549" s="9">
        <f t="shared" si="135"/>
        <v>434357.41169990989</v>
      </c>
      <c r="V1549" s="9">
        <f t="shared" si="135"/>
        <v>434357.41169990989</v>
      </c>
      <c r="W1549" s="3">
        <f t="shared" si="136"/>
        <v>2171787.0584995495</v>
      </c>
      <c r="X1549" s="3">
        <f t="shared" si="133"/>
        <v>5212288.9403989175</v>
      </c>
      <c r="Y1549" s="3">
        <f>VLOOKUP(J1549,[1]BD!$J$2:$W$2575,14,FALSE)</f>
        <v>7965576.828948793</v>
      </c>
      <c r="Z1549" s="3">
        <f t="shared" si="134"/>
        <v>2753287.8885498755</v>
      </c>
      <c r="AA1549" s="17">
        <f>VLOOKUP(J1549,Budget!$J$2:$AB$2575,19,FALSE)</f>
        <v>2929739.1091770073</v>
      </c>
      <c r="AB1549" s="17">
        <f>VLOOKUP(J1549,Budget!$J$2:$AB$2575,5,FALSE)</f>
        <v>722276.07550425036</v>
      </c>
    </row>
    <row r="1550" spans="1:28" x14ac:dyDescent="0.2">
      <c r="A1550" t="s">
        <v>970</v>
      </c>
      <c r="B1550" t="s">
        <v>2331</v>
      </c>
      <c r="C1550" t="s">
        <v>1418</v>
      </c>
      <c r="D1550" t="s">
        <v>2305</v>
      </c>
      <c r="E1550" t="s">
        <v>960</v>
      </c>
      <c r="F1550" t="s">
        <v>961</v>
      </c>
      <c r="G1550" t="s">
        <v>15</v>
      </c>
      <c r="H1550" t="s">
        <v>16</v>
      </c>
      <c r="I1550" t="s">
        <v>17</v>
      </c>
      <c r="J1550" t="s">
        <v>2332</v>
      </c>
      <c r="K1550" s="3">
        <v>144004.41</v>
      </c>
      <c r="L1550" s="3">
        <v>119653.71</v>
      </c>
      <c r="M1550" s="3">
        <v>119653.71</v>
      </c>
      <c r="N1550" s="3">
        <v>156297.17000000001</v>
      </c>
      <c r="O1550" s="3">
        <v>134902.25</v>
      </c>
      <c r="P1550" s="9">
        <f t="shared" si="132"/>
        <v>134902.25</v>
      </c>
      <c r="Q1550" s="9">
        <f t="shared" si="135"/>
        <v>134902.25</v>
      </c>
      <c r="R1550" s="9">
        <f t="shared" si="135"/>
        <v>134902.25</v>
      </c>
      <c r="S1550" s="9">
        <f t="shared" si="135"/>
        <v>134902.25</v>
      </c>
      <c r="T1550" s="9">
        <f t="shared" si="135"/>
        <v>134902.25</v>
      </c>
      <c r="U1550" s="9">
        <f t="shared" si="135"/>
        <v>134902.25</v>
      </c>
      <c r="V1550" s="9">
        <f t="shared" si="135"/>
        <v>134902.25</v>
      </c>
      <c r="W1550" s="3">
        <f t="shared" si="136"/>
        <v>674511.25</v>
      </c>
      <c r="X1550" s="3">
        <f t="shared" si="133"/>
        <v>1618827</v>
      </c>
      <c r="Y1550" s="3">
        <f>VLOOKUP(J1550,[1]BD!$J$2:$W$2575,14,FALSE)</f>
        <v>1619325.8800000001</v>
      </c>
      <c r="Z1550" s="3">
        <f t="shared" si="134"/>
        <v>498.88000000012107</v>
      </c>
      <c r="AA1550" s="17">
        <f>VLOOKUP(J1550,Budget!$J$2:$AB$2575,19,FALSE)</f>
        <v>663611.86</v>
      </c>
      <c r="AB1550" s="17">
        <f>VLOOKUP(J1550,Budget!$J$2:$AB$2575,5,FALSE)</f>
        <v>156297.17000000001</v>
      </c>
    </row>
    <row r="1551" spans="1:28" x14ac:dyDescent="0.2">
      <c r="A1551" t="s">
        <v>970</v>
      </c>
      <c r="B1551" t="s">
        <v>2331</v>
      </c>
      <c r="C1551" t="s">
        <v>1418</v>
      </c>
      <c r="D1551" t="s">
        <v>2305</v>
      </c>
      <c r="E1551" t="s">
        <v>960</v>
      </c>
      <c r="F1551" t="s">
        <v>961</v>
      </c>
      <c r="G1551" t="s">
        <v>1984</v>
      </c>
      <c r="H1551" t="s">
        <v>1985</v>
      </c>
      <c r="I1551" t="s">
        <v>1986</v>
      </c>
      <c r="J1551" t="s">
        <v>2333</v>
      </c>
      <c r="K1551" s="3">
        <v>675030.66352019226</v>
      </c>
      <c r="L1551" s="3">
        <v>461041.89484128059</v>
      </c>
      <c r="M1551" s="3">
        <v>300311.08931443613</v>
      </c>
      <c r="N1551" s="3">
        <v>788582.14275975898</v>
      </c>
      <c r="O1551" s="3">
        <v>556241.44760891702</v>
      </c>
      <c r="P1551" s="9">
        <f t="shared" si="132"/>
        <v>556241.44760891702</v>
      </c>
      <c r="Q1551" s="9">
        <f t="shared" si="135"/>
        <v>556241.44760891702</v>
      </c>
      <c r="R1551" s="9">
        <f t="shared" si="135"/>
        <v>556241.44760891702</v>
      </c>
      <c r="S1551" s="9">
        <f t="shared" si="135"/>
        <v>556241.44760891702</v>
      </c>
      <c r="T1551" s="9">
        <f t="shared" si="135"/>
        <v>556241.44760891702</v>
      </c>
      <c r="U1551" s="9">
        <f t="shared" si="135"/>
        <v>556241.44760891702</v>
      </c>
      <c r="V1551" s="9">
        <f t="shared" si="135"/>
        <v>556241.44760891702</v>
      </c>
      <c r="W1551" s="3">
        <f t="shared" si="136"/>
        <v>2781207.2380445851</v>
      </c>
      <c r="X1551" s="3">
        <f t="shared" si="133"/>
        <v>6674897.3713070042</v>
      </c>
      <c r="Y1551" s="3">
        <f>VLOOKUP(J1551,[1]BD!$J$2:$W$2575,14,FALSE)</f>
        <v>9112484.4000000004</v>
      </c>
      <c r="Z1551" s="3">
        <f t="shared" si="134"/>
        <v>2437587.0286929961</v>
      </c>
      <c r="AA1551" s="17">
        <f>VLOOKUP(J1551,Budget!$J$2:$AB$2575,19,FALSE)</f>
        <v>3788497.3600000003</v>
      </c>
      <c r="AB1551" s="17">
        <f>VLOOKUP(J1551,Budget!$J$2:$AB$2575,5,FALSE)</f>
        <v>756064.8</v>
      </c>
    </row>
    <row r="1552" spans="1:28" x14ac:dyDescent="0.2">
      <c r="A1552" t="s">
        <v>970</v>
      </c>
      <c r="B1552" t="s">
        <v>2331</v>
      </c>
      <c r="C1552" t="s">
        <v>1418</v>
      </c>
      <c r="D1552" t="s">
        <v>2305</v>
      </c>
      <c r="E1552" t="s">
        <v>960</v>
      </c>
      <c r="F1552" t="s">
        <v>961</v>
      </c>
      <c r="G1552" t="s">
        <v>19</v>
      </c>
      <c r="H1552" t="s">
        <v>20</v>
      </c>
      <c r="I1552" t="s">
        <v>21</v>
      </c>
      <c r="J1552" t="s">
        <v>2334</v>
      </c>
      <c r="K1552" s="3">
        <v>2042.3110231116357</v>
      </c>
      <c r="L1552" s="3">
        <v>1150.8758273597093</v>
      </c>
      <c r="M1552" s="3">
        <v>1562.4235916316873</v>
      </c>
      <c r="N1552" s="3">
        <v>1327.8975530097703</v>
      </c>
      <c r="O1552" s="3">
        <v>1520.8769987782007</v>
      </c>
      <c r="P1552" s="9">
        <f t="shared" si="132"/>
        <v>1520.8769987782007</v>
      </c>
      <c r="Q1552" s="9">
        <f t="shared" si="135"/>
        <v>1520.8769987782007</v>
      </c>
      <c r="R1552" s="9">
        <f t="shared" si="135"/>
        <v>1520.8769987782007</v>
      </c>
      <c r="S1552" s="9">
        <f t="shared" si="135"/>
        <v>1520.8769987782007</v>
      </c>
      <c r="T1552" s="9">
        <f t="shared" si="135"/>
        <v>1520.8769987782007</v>
      </c>
      <c r="U1552" s="9">
        <f t="shared" si="135"/>
        <v>1520.8769987782007</v>
      </c>
      <c r="V1552" s="9">
        <f t="shared" si="135"/>
        <v>1520.8769987782007</v>
      </c>
      <c r="W1552" s="3">
        <f t="shared" si="136"/>
        <v>7604.3849938910034</v>
      </c>
      <c r="X1552" s="3">
        <f t="shared" si="133"/>
        <v>18250.523985338405</v>
      </c>
      <c r="Y1552" s="3">
        <f>VLOOKUP(J1552,[1]BD!$J$2:$W$2575,14,FALSE)</f>
        <v>21600</v>
      </c>
      <c r="Z1552" s="3">
        <f t="shared" si="134"/>
        <v>3349.4760146615954</v>
      </c>
      <c r="AA1552" s="17">
        <f>VLOOKUP(J1552,Budget!$J$2:$AB$2575,19,FALSE)</f>
        <v>9000</v>
      </c>
      <c r="AB1552" s="17">
        <f>VLOOKUP(J1552,Budget!$J$2:$AB$2575,5,FALSE)</f>
        <v>1800</v>
      </c>
    </row>
    <row r="1553" spans="1:28" x14ac:dyDescent="0.2">
      <c r="A1553" t="s">
        <v>970</v>
      </c>
      <c r="B1553" t="s">
        <v>2331</v>
      </c>
      <c r="C1553" t="s">
        <v>1418</v>
      </c>
      <c r="D1553" t="s">
        <v>2305</v>
      </c>
      <c r="E1553" t="s">
        <v>960</v>
      </c>
      <c r="F1553" t="s">
        <v>961</v>
      </c>
      <c r="G1553" t="s">
        <v>23</v>
      </c>
      <c r="H1553" t="s">
        <v>24</v>
      </c>
      <c r="I1553" t="s">
        <v>21</v>
      </c>
      <c r="J1553" t="s">
        <v>2335</v>
      </c>
      <c r="K1553" s="3">
        <v>4310.7949320887283</v>
      </c>
      <c r="L1553" s="3">
        <v>3694.8744739002668</v>
      </c>
      <c r="M1553" s="3">
        <v>6404.251312135787</v>
      </c>
      <c r="N1553" s="3">
        <v>4840.9222907989597</v>
      </c>
      <c r="O1553" s="3">
        <v>4812.7107522309352</v>
      </c>
      <c r="P1553" s="9">
        <f t="shared" si="132"/>
        <v>4812.7107522309352</v>
      </c>
      <c r="Q1553" s="9">
        <f t="shared" si="135"/>
        <v>4812.7107522309352</v>
      </c>
      <c r="R1553" s="9">
        <f t="shared" si="135"/>
        <v>4812.7107522309352</v>
      </c>
      <c r="S1553" s="9">
        <f t="shared" si="135"/>
        <v>4812.7107522309352</v>
      </c>
      <c r="T1553" s="9">
        <f t="shared" si="135"/>
        <v>4812.7107522309352</v>
      </c>
      <c r="U1553" s="9">
        <f t="shared" si="135"/>
        <v>4812.7107522309352</v>
      </c>
      <c r="V1553" s="9">
        <f t="shared" si="135"/>
        <v>4812.7107522309352</v>
      </c>
      <c r="W1553" s="3">
        <f t="shared" si="136"/>
        <v>24063.553761154675</v>
      </c>
      <c r="X1553" s="3">
        <f t="shared" si="133"/>
        <v>57752.529026771233</v>
      </c>
      <c r="Y1553" s="3">
        <f>VLOOKUP(J1553,[1]BD!$J$2:$W$2575,14,FALSE)</f>
        <v>84480</v>
      </c>
      <c r="Z1553" s="3">
        <f t="shared" si="134"/>
        <v>26727.470973228767</v>
      </c>
      <c r="AA1553" s="17">
        <f>VLOOKUP(J1553,Budget!$J$2:$AB$2575,19,FALSE)</f>
        <v>35200</v>
      </c>
      <c r="AB1553" s="17">
        <f>VLOOKUP(J1553,Budget!$J$2:$AB$2575,5,FALSE)</f>
        <v>7040</v>
      </c>
    </row>
    <row r="1554" spans="1:28" x14ac:dyDescent="0.2">
      <c r="A1554" t="s">
        <v>970</v>
      </c>
      <c r="B1554" t="s">
        <v>2331</v>
      </c>
      <c r="C1554" t="s">
        <v>1418</v>
      </c>
      <c r="D1554" t="s">
        <v>2305</v>
      </c>
      <c r="E1554" t="s">
        <v>960</v>
      </c>
      <c r="F1554" t="s">
        <v>961</v>
      </c>
      <c r="G1554" t="s">
        <v>26</v>
      </c>
      <c r="H1554" t="s">
        <v>27</v>
      </c>
      <c r="I1554" t="s">
        <v>21</v>
      </c>
      <c r="J1554" t="s">
        <v>2336</v>
      </c>
      <c r="K1554" s="3">
        <v>134.99578375661</v>
      </c>
      <c r="L1554" s="3">
        <v>731.89383544209875</v>
      </c>
      <c r="M1554" s="3">
        <v>297.23543553197504</v>
      </c>
      <c r="N1554" s="3">
        <v>440.27721676763224</v>
      </c>
      <c r="O1554" s="3">
        <v>401.10056787457904</v>
      </c>
      <c r="P1554" s="9">
        <f t="shared" si="132"/>
        <v>401.10056787457904</v>
      </c>
      <c r="Q1554" s="9">
        <f t="shared" si="135"/>
        <v>401.10056787457904</v>
      </c>
      <c r="R1554" s="9">
        <f t="shared" si="135"/>
        <v>401.10056787457904</v>
      </c>
      <c r="S1554" s="9">
        <f t="shared" si="135"/>
        <v>401.10056787457904</v>
      </c>
      <c r="T1554" s="9">
        <f t="shared" si="135"/>
        <v>401.10056787457904</v>
      </c>
      <c r="U1554" s="9">
        <f t="shared" si="135"/>
        <v>401.10056787457904</v>
      </c>
      <c r="V1554" s="9">
        <f t="shared" si="135"/>
        <v>401.10056787457904</v>
      </c>
      <c r="W1554" s="3">
        <f t="shared" si="136"/>
        <v>2005.5028393728953</v>
      </c>
      <c r="X1554" s="3">
        <f t="shared" si="133"/>
        <v>4813.206814494949</v>
      </c>
      <c r="Y1554" s="3">
        <f>VLOOKUP(J1554,[1]BD!$J$2:$W$2575,14,FALSE)</f>
        <v>5040</v>
      </c>
      <c r="Z1554" s="3">
        <f t="shared" si="134"/>
        <v>226.79318550505104</v>
      </c>
      <c r="AA1554" s="17">
        <f>VLOOKUP(J1554,Budget!$J$2:$AB$2575,19,FALSE)</f>
        <v>2100</v>
      </c>
      <c r="AB1554" s="17">
        <f>VLOOKUP(J1554,Budget!$J$2:$AB$2575,5,FALSE)</f>
        <v>420</v>
      </c>
    </row>
    <row r="1555" spans="1:28" x14ac:dyDescent="0.2">
      <c r="A1555" t="s">
        <v>970</v>
      </c>
      <c r="B1555" t="s">
        <v>2331</v>
      </c>
      <c r="C1555" t="s">
        <v>1418</v>
      </c>
      <c r="D1555" t="s">
        <v>2305</v>
      </c>
      <c r="E1555" t="s">
        <v>960</v>
      </c>
      <c r="F1555" t="s">
        <v>961</v>
      </c>
      <c r="G1555" t="s">
        <v>29</v>
      </c>
      <c r="H1555" t="s">
        <v>30</v>
      </c>
      <c r="I1555" t="s">
        <v>21</v>
      </c>
      <c r="J1555" t="s">
        <v>2337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9">
        <f t="shared" si="132"/>
        <v>0</v>
      </c>
      <c r="Q1555" s="9">
        <f t="shared" si="135"/>
        <v>0</v>
      </c>
      <c r="R1555" s="9">
        <f t="shared" si="135"/>
        <v>0</v>
      </c>
      <c r="S1555" s="9">
        <f t="shared" si="135"/>
        <v>0</v>
      </c>
      <c r="T1555" s="9">
        <f t="shared" si="135"/>
        <v>0</v>
      </c>
      <c r="U1555" s="9">
        <f t="shared" si="135"/>
        <v>0</v>
      </c>
      <c r="V1555" s="9">
        <f t="shared" si="135"/>
        <v>0</v>
      </c>
      <c r="W1555" s="3">
        <f t="shared" si="136"/>
        <v>0</v>
      </c>
      <c r="X1555" s="3">
        <f t="shared" si="133"/>
        <v>0</v>
      </c>
      <c r="Y1555" s="3">
        <f>VLOOKUP(J1555,[1]BD!$J$2:$W$2575,14,FALSE)</f>
        <v>8050</v>
      </c>
      <c r="Z1555" s="3">
        <f t="shared" si="134"/>
        <v>8050</v>
      </c>
      <c r="AA1555" s="17">
        <f>VLOOKUP(J1555,Budget!$J$2:$AB$2575,19,FALSE)</f>
        <v>0</v>
      </c>
      <c r="AB1555" s="17">
        <f>VLOOKUP(J1555,Budget!$J$2:$AB$2575,5,FALSE)</f>
        <v>0</v>
      </c>
    </row>
    <row r="1556" spans="1:28" x14ac:dyDescent="0.2">
      <c r="A1556" t="s">
        <v>970</v>
      </c>
      <c r="B1556" t="s">
        <v>2331</v>
      </c>
      <c r="C1556" t="s">
        <v>1418</v>
      </c>
      <c r="D1556" t="s">
        <v>2305</v>
      </c>
      <c r="E1556" t="s">
        <v>960</v>
      </c>
      <c r="F1556" t="s">
        <v>961</v>
      </c>
      <c r="G1556" t="s">
        <v>32</v>
      </c>
      <c r="H1556" t="s">
        <v>33</v>
      </c>
      <c r="I1556" t="s">
        <v>21</v>
      </c>
      <c r="J1556" t="s">
        <v>2338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9">
        <f t="shared" si="132"/>
        <v>0</v>
      </c>
      <c r="Q1556" s="9">
        <f t="shared" si="135"/>
        <v>0</v>
      </c>
      <c r="R1556" s="9">
        <f t="shared" si="135"/>
        <v>0</v>
      </c>
      <c r="S1556" s="9">
        <f t="shared" si="135"/>
        <v>0</v>
      </c>
      <c r="T1556" s="9">
        <f t="shared" si="135"/>
        <v>0</v>
      </c>
      <c r="U1556" s="9">
        <f t="shared" si="135"/>
        <v>0</v>
      </c>
      <c r="V1556" s="9">
        <f t="shared" si="135"/>
        <v>0</v>
      </c>
      <c r="W1556" s="3">
        <f t="shared" si="136"/>
        <v>0</v>
      </c>
      <c r="X1556" s="3">
        <f t="shared" si="133"/>
        <v>0</v>
      </c>
      <c r="Y1556" s="3">
        <f>VLOOKUP(J1556,[1]BD!$J$2:$W$2575,14,FALSE)</f>
        <v>7500</v>
      </c>
      <c r="Z1556" s="3">
        <f t="shared" si="134"/>
        <v>7500</v>
      </c>
      <c r="AA1556" s="17">
        <f>VLOOKUP(J1556,Budget!$J$2:$AB$2575,19,FALSE)</f>
        <v>4000</v>
      </c>
      <c r="AB1556" s="17">
        <f>VLOOKUP(J1556,Budget!$J$2:$AB$2575,5,FALSE)</f>
        <v>0</v>
      </c>
    </row>
    <row r="1557" spans="1:28" x14ac:dyDescent="0.2">
      <c r="A1557" t="s">
        <v>970</v>
      </c>
      <c r="B1557" t="s">
        <v>2331</v>
      </c>
      <c r="C1557" t="s">
        <v>1418</v>
      </c>
      <c r="D1557" t="s">
        <v>2305</v>
      </c>
      <c r="E1557" t="s">
        <v>960</v>
      </c>
      <c r="F1557" t="s">
        <v>961</v>
      </c>
      <c r="G1557" t="s">
        <v>35</v>
      </c>
      <c r="H1557" t="s">
        <v>36</v>
      </c>
      <c r="I1557" t="s">
        <v>21</v>
      </c>
      <c r="J1557" t="s">
        <v>2339</v>
      </c>
      <c r="K1557" s="3">
        <v>118.14359432049137</v>
      </c>
      <c r="L1557" s="3">
        <v>186.07292621735255</v>
      </c>
      <c r="M1557" s="3">
        <v>273.1825230782336</v>
      </c>
      <c r="N1557" s="3">
        <v>71.968446728984489</v>
      </c>
      <c r="O1557" s="3">
        <v>162.34187258626551</v>
      </c>
      <c r="P1557" s="9">
        <f t="shared" si="132"/>
        <v>162.34187258626551</v>
      </c>
      <c r="Q1557" s="9">
        <f t="shared" si="135"/>
        <v>162.34187258626551</v>
      </c>
      <c r="R1557" s="9">
        <f t="shared" si="135"/>
        <v>162.34187258626551</v>
      </c>
      <c r="S1557" s="9">
        <f t="shared" si="135"/>
        <v>162.34187258626551</v>
      </c>
      <c r="T1557" s="9">
        <f t="shared" si="135"/>
        <v>162.34187258626551</v>
      </c>
      <c r="U1557" s="9">
        <f t="shared" si="135"/>
        <v>162.34187258626551</v>
      </c>
      <c r="V1557" s="9">
        <f t="shared" si="135"/>
        <v>162.34187258626551</v>
      </c>
      <c r="W1557" s="3">
        <f t="shared" si="136"/>
        <v>811.70936293132752</v>
      </c>
      <c r="X1557" s="3">
        <f t="shared" si="133"/>
        <v>1948.102471035186</v>
      </c>
      <c r="Y1557" s="3">
        <f>VLOOKUP(J1557,[1]BD!$J$2:$W$2575,14,FALSE)</f>
        <v>2040</v>
      </c>
      <c r="Z1557" s="3">
        <f t="shared" si="134"/>
        <v>91.897528964814001</v>
      </c>
      <c r="AA1557" s="17">
        <f>VLOOKUP(J1557,Budget!$J$2:$AB$2575,19,FALSE)</f>
        <v>850</v>
      </c>
      <c r="AB1557" s="17">
        <f>VLOOKUP(J1557,Budget!$J$2:$AB$2575,5,FALSE)</f>
        <v>170</v>
      </c>
    </row>
    <row r="1558" spans="1:28" x14ac:dyDescent="0.2">
      <c r="A1558" t="s">
        <v>970</v>
      </c>
      <c r="B1558" t="s">
        <v>2331</v>
      </c>
      <c r="C1558" t="s">
        <v>1418</v>
      </c>
      <c r="D1558" t="s">
        <v>2305</v>
      </c>
      <c r="E1558" t="s">
        <v>960</v>
      </c>
      <c r="F1558" t="s">
        <v>961</v>
      </c>
      <c r="G1558" t="s">
        <v>38</v>
      </c>
      <c r="H1558" t="s">
        <v>39</v>
      </c>
      <c r="I1558" t="s">
        <v>21</v>
      </c>
      <c r="J1558" t="s">
        <v>2340</v>
      </c>
      <c r="K1558" s="3">
        <v>17440.006610328852</v>
      </c>
      <c r="L1558" s="3">
        <v>35612.352058438613</v>
      </c>
      <c r="M1558" s="3">
        <v>16250.418694285689</v>
      </c>
      <c r="N1558" s="3">
        <v>3815.9088399607031</v>
      </c>
      <c r="O1558" s="3">
        <v>18279.671550753465</v>
      </c>
      <c r="P1558" s="9">
        <f t="shared" si="132"/>
        <v>18279.671550753465</v>
      </c>
      <c r="Q1558" s="9">
        <f t="shared" si="135"/>
        <v>18279.671550753465</v>
      </c>
      <c r="R1558" s="9">
        <f t="shared" si="135"/>
        <v>18279.671550753465</v>
      </c>
      <c r="S1558" s="9">
        <f t="shared" si="135"/>
        <v>18279.671550753465</v>
      </c>
      <c r="T1558" s="9">
        <f t="shared" si="135"/>
        <v>18279.671550753465</v>
      </c>
      <c r="U1558" s="9">
        <f t="shared" si="135"/>
        <v>18279.671550753465</v>
      </c>
      <c r="V1558" s="9">
        <f t="shared" si="135"/>
        <v>18279.671550753465</v>
      </c>
      <c r="W1558" s="3">
        <f t="shared" si="136"/>
        <v>91398.357753767326</v>
      </c>
      <c r="X1558" s="3">
        <f t="shared" si="133"/>
        <v>219356.05860904159</v>
      </c>
      <c r="Y1558" s="3">
        <f>VLOOKUP(J1558,[1]BD!$J$2:$W$2575,14,FALSE)</f>
        <v>257661.68511629183</v>
      </c>
      <c r="Z1558" s="3">
        <f t="shared" si="134"/>
        <v>38305.626507250243</v>
      </c>
      <c r="AA1558" s="17">
        <f>VLOOKUP(J1558,Budget!$J$2:$AB$2575,19,FALSE)</f>
        <v>107359.03546512159</v>
      </c>
      <c r="AB1558" s="17">
        <f>VLOOKUP(J1558,Budget!$J$2:$AB$2575,5,FALSE)</f>
        <v>21471.807093024319</v>
      </c>
    </row>
    <row r="1559" spans="1:28" x14ac:dyDescent="0.2">
      <c r="A1559" t="s">
        <v>970</v>
      </c>
      <c r="B1559" t="s">
        <v>2331</v>
      </c>
      <c r="C1559" t="s">
        <v>1418</v>
      </c>
      <c r="D1559" t="s">
        <v>2305</v>
      </c>
      <c r="E1559" t="s">
        <v>960</v>
      </c>
      <c r="F1559" t="s">
        <v>961</v>
      </c>
      <c r="G1559" t="s">
        <v>41</v>
      </c>
      <c r="H1559" t="s">
        <v>42</v>
      </c>
      <c r="I1559" t="s">
        <v>21</v>
      </c>
      <c r="J1559" t="s">
        <v>2341</v>
      </c>
      <c r="K1559" s="3">
        <v>4772.1138676537967</v>
      </c>
      <c r="L1559" s="3">
        <v>4781.5041650561379</v>
      </c>
      <c r="M1559" s="3">
        <v>758.03950870198719</v>
      </c>
      <c r="N1559" s="3">
        <v>2097.9875841059961</v>
      </c>
      <c r="O1559" s="3">
        <v>3102.41128137948</v>
      </c>
      <c r="P1559" s="9">
        <f t="shared" si="132"/>
        <v>3102.41128137948</v>
      </c>
      <c r="Q1559" s="9">
        <f t="shared" si="135"/>
        <v>3102.41128137948</v>
      </c>
      <c r="R1559" s="9">
        <f t="shared" si="135"/>
        <v>3102.41128137948</v>
      </c>
      <c r="S1559" s="9">
        <f t="shared" si="135"/>
        <v>3102.41128137948</v>
      </c>
      <c r="T1559" s="9">
        <f t="shared" si="135"/>
        <v>3102.41128137948</v>
      </c>
      <c r="U1559" s="9">
        <f t="shared" si="135"/>
        <v>3102.41128137948</v>
      </c>
      <c r="V1559" s="9">
        <f t="shared" si="135"/>
        <v>3102.41128137948</v>
      </c>
      <c r="W1559" s="3">
        <f t="shared" si="136"/>
        <v>15512.0564068974</v>
      </c>
      <c r="X1559" s="3">
        <f t="shared" si="133"/>
        <v>37228.935376553753</v>
      </c>
      <c r="Y1559" s="3">
        <f>VLOOKUP(J1559,[1]BD!$J$2:$W$2575,14,FALSE)</f>
        <v>49140</v>
      </c>
      <c r="Z1559" s="3">
        <f t="shared" si="134"/>
        <v>11911.064623446247</v>
      </c>
      <c r="AA1559" s="17">
        <f>VLOOKUP(J1559,Budget!$J$2:$AB$2575,19,FALSE)</f>
        <v>20475</v>
      </c>
      <c r="AB1559" s="17">
        <f>VLOOKUP(J1559,Budget!$J$2:$AB$2575,5,FALSE)</f>
        <v>4095</v>
      </c>
    </row>
    <row r="1560" spans="1:28" x14ac:dyDescent="0.2">
      <c r="A1560" t="s">
        <v>970</v>
      </c>
      <c r="B1560" t="s">
        <v>2331</v>
      </c>
      <c r="C1560" t="s">
        <v>1418</v>
      </c>
      <c r="D1560" t="s">
        <v>2305</v>
      </c>
      <c r="E1560" t="s">
        <v>960</v>
      </c>
      <c r="F1560" t="s">
        <v>961</v>
      </c>
      <c r="G1560" t="s">
        <v>44</v>
      </c>
      <c r="H1560" t="s">
        <v>45</v>
      </c>
      <c r="I1560" t="s">
        <v>21</v>
      </c>
      <c r="J1560" t="s">
        <v>2342</v>
      </c>
      <c r="K1560" s="3">
        <v>429.98714276268231</v>
      </c>
      <c r="L1560" s="3">
        <v>68.028236210044952</v>
      </c>
      <c r="M1560" s="3">
        <v>863.86667837155824</v>
      </c>
      <c r="N1560" s="3">
        <v>663.04468939743629</v>
      </c>
      <c r="O1560" s="3">
        <v>506.23168668543042</v>
      </c>
      <c r="P1560" s="9">
        <f t="shared" si="132"/>
        <v>506.23168668543042</v>
      </c>
      <c r="Q1560" s="9">
        <f t="shared" si="135"/>
        <v>506.23168668543042</v>
      </c>
      <c r="R1560" s="9">
        <f t="shared" si="135"/>
        <v>506.23168668543042</v>
      </c>
      <c r="S1560" s="9">
        <f t="shared" si="135"/>
        <v>506.23168668543042</v>
      </c>
      <c r="T1560" s="9">
        <f t="shared" si="135"/>
        <v>506.23168668543042</v>
      </c>
      <c r="U1560" s="9">
        <f t="shared" si="135"/>
        <v>506.23168668543042</v>
      </c>
      <c r="V1560" s="9">
        <f t="shared" si="135"/>
        <v>506.23168668543042</v>
      </c>
      <c r="W1560" s="3">
        <f t="shared" si="136"/>
        <v>2531.158433427152</v>
      </c>
      <c r="X1560" s="3">
        <f t="shared" si="133"/>
        <v>6074.7802402251655</v>
      </c>
      <c r="Y1560" s="3">
        <f>VLOOKUP(J1560,[1]BD!$J$2:$W$2575,14,FALSE)</f>
        <v>9120</v>
      </c>
      <c r="Z1560" s="3">
        <f t="shared" si="134"/>
        <v>3045.2197597748345</v>
      </c>
      <c r="AA1560" s="17">
        <f>VLOOKUP(J1560,Budget!$J$2:$AB$2575,19,FALSE)</f>
        <v>3800</v>
      </c>
      <c r="AB1560" s="17">
        <f>VLOOKUP(J1560,Budget!$J$2:$AB$2575,5,FALSE)</f>
        <v>760</v>
      </c>
    </row>
    <row r="1561" spans="1:28" x14ac:dyDescent="0.2">
      <c r="A1561" t="s">
        <v>970</v>
      </c>
      <c r="B1561" t="s">
        <v>2331</v>
      </c>
      <c r="C1561" t="s">
        <v>1418</v>
      </c>
      <c r="D1561" t="s">
        <v>2305</v>
      </c>
      <c r="E1561" t="s">
        <v>960</v>
      </c>
      <c r="F1561" t="s">
        <v>961</v>
      </c>
      <c r="G1561" t="s">
        <v>47</v>
      </c>
      <c r="H1561" t="s">
        <v>48</v>
      </c>
      <c r="I1561" t="s">
        <v>21</v>
      </c>
      <c r="J1561" t="s">
        <v>2343</v>
      </c>
      <c r="K1561" s="3">
        <v>249.4040586445449</v>
      </c>
      <c r="L1561" s="3">
        <v>70.404376501470225</v>
      </c>
      <c r="M1561" s="3">
        <v>307.06278309007132</v>
      </c>
      <c r="N1561" s="3">
        <v>284.91566180992447</v>
      </c>
      <c r="O1561" s="3">
        <v>227.94672001150272</v>
      </c>
      <c r="P1561" s="9">
        <f t="shared" si="132"/>
        <v>227.94672001150269</v>
      </c>
      <c r="Q1561" s="9">
        <f t="shared" si="135"/>
        <v>227.94672001150269</v>
      </c>
      <c r="R1561" s="9">
        <f t="shared" si="135"/>
        <v>227.94672001150269</v>
      </c>
      <c r="S1561" s="9">
        <f t="shared" si="135"/>
        <v>227.94672001150269</v>
      </c>
      <c r="T1561" s="9">
        <f t="shared" si="135"/>
        <v>227.94672001150269</v>
      </c>
      <c r="U1561" s="9">
        <f t="shared" si="135"/>
        <v>227.94672001150269</v>
      </c>
      <c r="V1561" s="9">
        <f t="shared" si="135"/>
        <v>227.94672001150269</v>
      </c>
      <c r="W1561" s="3">
        <f t="shared" si="136"/>
        <v>1139.7336000575135</v>
      </c>
      <c r="X1561" s="3">
        <f t="shared" si="133"/>
        <v>2735.3606401380325</v>
      </c>
      <c r="Y1561" s="3">
        <f>VLOOKUP(J1561,[1]BD!$J$2:$W$2575,14,FALSE)</f>
        <v>3000</v>
      </c>
      <c r="Z1561" s="3">
        <f t="shared" si="134"/>
        <v>264.63935986196748</v>
      </c>
      <c r="AA1561" s="17">
        <f>VLOOKUP(J1561,Budget!$J$2:$AB$2575,19,FALSE)</f>
        <v>1250</v>
      </c>
      <c r="AB1561" s="17">
        <f>VLOOKUP(J1561,Budget!$J$2:$AB$2575,5,FALSE)</f>
        <v>250</v>
      </c>
    </row>
    <row r="1562" spans="1:28" x14ac:dyDescent="0.2">
      <c r="A1562" t="s">
        <v>970</v>
      </c>
      <c r="B1562" t="s">
        <v>2331</v>
      </c>
      <c r="C1562" t="s">
        <v>1418</v>
      </c>
      <c r="D1562" t="s">
        <v>2305</v>
      </c>
      <c r="E1562" t="s">
        <v>960</v>
      </c>
      <c r="F1562" t="s">
        <v>961</v>
      </c>
      <c r="G1562" t="s">
        <v>50</v>
      </c>
      <c r="H1562" t="s">
        <v>51</v>
      </c>
      <c r="I1562" t="s">
        <v>21</v>
      </c>
      <c r="J1562" t="s">
        <v>2344</v>
      </c>
      <c r="K1562" s="3">
        <v>3728.3586172697756</v>
      </c>
      <c r="L1562" s="3">
        <v>16008.761227580586</v>
      </c>
      <c r="M1562" s="3">
        <v>3008.2779672370402</v>
      </c>
      <c r="N1562" s="3">
        <v>13604.292059932734</v>
      </c>
      <c r="O1562" s="3">
        <v>9087.4224680050338</v>
      </c>
      <c r="P1562" s="9">
        <f t="shared" si="132"/>
        <v>9087.4224680050338</v>
      </c>
      <c r="Q1562" s="9">
        <f t="shared" si="135"/>
        <v>9087.4224680050338</v>
      </c>
      <c r="R1562" s="9">
        <f t="shared" si="135"/>
        <v>9087.4224680050338</v>
      </c>
      <c r="S1562" s="9">
        <f t="shared" si="135"/>
        <v>9087.4224680050338</v>
      </c>
      <c r="T1562" s="9">
        <f t="shared" si="135"/>
        <v>9087.4224680050338</v>
      </c>
      <c r="U1562" s="9">
        <f t="shared" si="135"/>
        <v>9087.4224680050338</v>
      </c>
      <c r="V1562" s="9">
        <f t="shared" si="135"/>
        <v>9087.4224680050338</v>
      </c>
      <c r="W1562" s="3">
        <f t="shared" si="136"/>
        <v>45437.112340025167</v>
      </c>
      <c r="X1562" s="3">
        <f t="shared" si="133"/>
        <v>109049.06961606043</v>
      </c>
      <c r="Y1562" s="3">
        <f>VLOOKUP(J1562,[1]BD!$J$2:$W$2575,14,FALSE)</f>
        <v>139920</v>
      </c>
      <c r="Z1562" s="3">
        <f t="shared" si="134"/>
        <v>30870.930383939572</v>
      </c>
      <c r="AA1562" s="17">
        <f>VLOOKUP(J1562,Budget!$J$2:$AB$2575,19,FALSE)</f>
        <v>58300</v>
      </c>
      <c r="AB1562" s="17">
        <f>VLOOKUP(J1562,Budget!$J$2:$AB$2575,5,FALSE)</f>
        <v>11660</v>
      </c>
    </row>
    <row r="1563" spans="1:28" x14ac:dyDescent="0.2">
      <c r="A1563" t="s">
        <v>970</v>
      </c>
      <c r="B1563" t="s">
        <v>2331</v>
      </c>
      <c r="C1563" t="s">
        <v>1418</v>
      </c>
      <c r="D1563" t="s">
        <v>2305</v>
      </c>
      <c r="E1563" t="s">
        <v>960</v>
      </c>
      <c r="F1563" t="s">
        <v>961</v>
      </c>
      <c r="G1563" t="s">
        <v>68</v>
      </c>
      <c r="H1563" t="s">
        <v>69</v>
      </c>
      <c r="I1563" t="s">
        <v>21</v>
      </c>
      <c r="J1563" t="s">
        <v>2345</v>
      </c>
      <c r="K1563" s="3">
        <v>5824.1355584153189</v>
      </c>
      <c r="L1563" s="3">
        <v>3783.8917546019202</v>
      </c>
      <c r="M1563" s="3">
        <v>963.12755442644868</v>
      </c>
      <c r="N1563" s="3">
        <v>5354.7303815313271</v>
      </c>
      <c r="O1563" s="3">
        <v>3981.4713122437533</v>
      </c>
      <c r="P1563" s="9">
        <f t="shared" si="132"/>
        <v>3981.4713122437533</v>
      </c>
      <c r="Q1563" s="9">
        <f t="shared" si="135"/>
        <v>3981.4713122437533</v>
      </c>
      <c r="R1563" s="9">
        <f t="shared" si="135"/>
        <v>3981.4713122437533</v>
      </c>
      <c r="S1563" s="9">
        <f t="shared" si="135"/>
        <v>3981.4713122437533</v>
      </c>
      <c r="T1563" s="9">
        <f t="shared" si="135"/>
        <v>3981.4713122437533</v>
      </c>
      <c r="U1563" s="9">
        <f t="shared" si="135"/>
        <v>3981.4713122437533</v>
      </c>
      <c r="V1563" s="9">
        <f t="shared" si="135"/>
        <v>3981.4713122437533</v>
      </c>
      <c r="W1563" s="3">
        <f t="shared" si="136"/>
        <v>19907.356561218767</v>
      </c>
      <c r="X1563" s="3">
        <f t="shared" si="133"/>
        <v>47777.65574692504</v>
      </c>
      <c r="Y1563" s="3">
        <f>VLOOKUP(J1563,[1]BD!$J$2:$W$2575,14,FALSE)</f>
        <v>53652</v>
      </c>
      <c r="Z1563" s="3">
        <f t="shared" si="134"/>
        <v>5874.3442530749599</v>
      </c>
      <c r="AA1563" s="17">
        <f>VLOOKUP(J1563,Budget!$J$2:$AB$2575,19,FALSE)</f>
        <v>22355</v>
      </c>
      <c r="AB1563" s="17">
        <f>VLOOKUP(J1563,Budget!$J$2:$AB$2575,5,FALSE)</f>
        <v>4471</v>
      </c>
    </row>
    <row r="1564" spans="1:28" x14ac:dyDescent="0.2">
      <c r="A1564" t="s">
        <v>970</v>
      </c>
      <c r="B1564" t="s">
        <v>2331</v>
      </c>
      <c r="C1564" t="s">
        <v>1418</v>
      </c>
      <c r="D1564" t="s">
        <v>2305</v>
      </c>
      <c r="E1564" t="s">
        <v>2323</v>
      </c>
      <c r="F1564" t="s">
        <v>2324</v>
      </c>
      <c r="G1564" t="s">
        <v>2346</v>
      </c>
      <c r="H1564" t="s">
        <v>2347</v>
      </c>
      <c r="I1564" t="s">
        <v>175</v>
      </c>
      <c r="J1564" t="s">
        <v>2348</v>
      </c>
      <c r="K1564" s="3">
        <v>6406.7830986388599</v>
      </c>
      <c r="L1564" s="3">
        <v>343.62354706907803</v>
      </c>
      <c r="M1564" s="3">
        <v>2394.7333102700522</v>
      </c>
      <c r="N1564" s="3">
        <v>1770.488682307071</v>
      </c>
      <c r="O1564" s="3">
        <v>2728.9071595712649</v>
      </c>
      <c r="P1564" s="9">
        <f t="shared" si="132"/>
        <v>2728.9071595712649</v>
      </c>
      <c r="Q1564" s="9">
        <f t="shared" si="135"/>
        <v>2728.9071595712649</v>
      </c>
      <c r="R1564" s="9">
        <f t="shared" si="135"/>
        <v>2728.9071595712649</v>
      </c>
      <c r="S1564" s="9">
        <f t="shared" si="135"/>
        <v>2728.9071595712649</v>
      </c>
      <c r="T1564" s="9">
        <f t="shared" si="135"/>
        <v>2728.9071595712649</v>
      </c>
      <c r="U1564" s="9">
        <f t="shared" si="135"/>
        <v>2728.9071595712649</v>
      </c>
      <c r="V1564" s="9">
        <f t="shared" si="135"/>
        <v>2728.9071595712649</v>
      </c>
      <c r="W1564" s="3">
        <f t="shared" si="136"/>
        <v>13644.535797856324</v>
      </c>
      <c r="X1564" s="3">
        <f t="shared" si="133"/>
        <v>32746.885914855186</v>
      </c>
      <c r="Y1564" s="3">
        <f>VLOOKUP(J1564,[1]BD!$J$2:$W$2575,14,FALSE)</f>
        <v>41340</v>
      </c>
      <c r="Z1564" s="3">
        <f t="shared" si="134"/>
        <v>8593.1140851448145</v>
      </c>
      <c r="AA1564" s="17">
        <f>VLOOKUP(J1564,Budget!$J$2:$AB$2575,19,FALSE)</f>
        <v>17225</v>
      </c>
      <c r="AB1564" s="17">
        <f>VLOOKUP(J1564,Budget!$J$2:$AB$2575,5,FALSE)</f>
        <v>3445</v>
      </c>
    </row>
    <row r="1565" spans="1:28" x14ac:dyDescent="0.2">
      <c r="A1565" t="s">
        <v>970</v>
      </c>
      <c r="B1565" t="s">
        <v>2331</v>
      </c>
      <c r="C1565" t="s">
        <v>1418</v>
      </c>
      <c r="D1565" t="s">
        <v>2305</v>
      </c>
      <c r="E1565" t="s">
        <v>2323</v>
      </c>
      <c r="F1565" t="s">
        <v>2324</v>
      </c>
      <c r="G1565" t="s">
        <v>2349</v>
      </c>
      <c r="H1565" t="s">
        <v>2350</v>
      </c>
      <c r="I1565" t="s">
        <v>175</v>
      </c>
      <c r="J1565" t="s">
        <v>2351</v>
      </c>
      <c r="K1565" s="3">
        <v>2698.4983912087528</v>
      </c>
      <c r="L1565" s="3">
        <v>2723.6227319022801</v>
      </c>
      <c r="M1565" s="3">
        <v>5350.0604690687342</v>
      </c>
      <c r="N1565" s="3">
        <v>6490.9446228716588</v>
      </c>
      <c r="O1565" s="3">
        <v>4315.7815537628567</v>
      </c>
      <c r="P1565" s="9">
        <f t="shared" si="132"/>
        <v>4315.7815537628567</v>
      </c>
      <c r="Q1565" s="9">
        <f t="shared" si="135"/>
        <v>4315.7815537628567</v>
      </c>
      <c r="R1565" s="9">
        <f t="shared" si="135"/>
        <v>4315.7815537628567</v>
      </c>
      <c r="S1565" s="9">
        <f t="shared" si="135"/>
        <v>4315.7815537628567</v>
      </c>
      <c r="T1565" s="9">
        <f t="shared" si="135"/>
        <v>4315.7815537628567</v>
      </c>
      <c r="U1565" s="9">
        <f t="shared" si="135"/>
        <v>4315.7815537628567</v>
      </c>
      <c r="V1565" s="9">
        <f t="shared" si="135"/>
        <v>4315.7815537628567</v>
      </c>
      <c r="W1565" s="3">
        <f t="shared" si="136"/>
        <v>21578.907768814282</v>
      </c>
      <c r="X1565" s="3">
        <f t="shared" si="133"/>
        <v>51789.378645154276</v>
      </c>
      <c r="Y1565" s="3">
        <f>VLOOKUP(J1565,[1]BD!$J$2:$W$2575,14,FALSE)</f>
        <v>54600</v>
      </c>
      <c r="Z1565" s="3">
        <f t="shared" si="134"/>
        <v>2810.6213548457235</v>
      </c>
      <c r="AA1565" s="17">
        <f>VLOOKUP(J1565,Budget!$J$2:$AB$2575,19,FALSE)</f>
        <v>22750</v>
      </c>
      <c r="AB1565" s="17">
        <f>VLOOKUP(J1565,Budget!$J$2:$AB$2575,5,FALSE)</f>
        <v>4550</v>
      </c>
    </row>
    <row r="1566" spans="1:28" x14ac:dyDescent="0.2">
      <c r="A1566" t="s">
        <v>970</v>
      </c>
      <c r="B1566" t="s">
        <v>2331</v>
      </c>
      <c r="C1566" t="s">
        <v>1418</v>
      </c>
      <c r="D1566" t="s">
        <v>2305</v>
      </c>
      <c r="E1566" t="s">
        <v>2323</v>
      </c>
      <c r="F1566" t="s">
        <v>2324</v>
      </c>
      <c r="G1566" t="s">
        <v>2352</v>
      </c>
      <c r="H1566" t="s">
        <v>2353</v>
      </c>
      <c r="I1566" t="s">
        <v>175</v>
      </c>
      <c r="J1566" t="s">
        <v>2354</v>
      </c>
      <c r="K1566" s="3">
        <v>6325.8114539853041</v>
      </c>
      <c r="L1566" s="3">
        <v>990.7897743030577</v>
      </c>
      <c r="M1566" s="3">
        <v>1729.2895798426298</v>
      </c>
      <c r="N1566" s="3">
        <v>2399.7845317222395</v>
      </c>
      <c r="O1566" s="3">
        <v>2861.4188349633082</v>
      </c>
      <c r="P1566" s="9">
        <f t="shared" si="132"/>
        <v>2861.4188349633082</v>
      </c>
      <c r="Q1566" s="9">
        <f t="shared" si="135"/>
        <v>2861.4188349633082</v>
      </c>
      <c r="R1566" s="9">
        <f t="shared" si="135"/>
        <v>2861.4188349633082</v>
      </c>
      <c r="S1566" s="9">
        <f t="shared" si="135"/>
        <v>2861.4188349633082</v>
      </c>
      <c r="T1566" s="9">
        <f t="shared" si="135"/>
        <v>2861.4188349633082</v>
      </c>
      <c r="U1566" s="9">
        <f t="shared" si="135"/>
        <v>2861.4188349633082</v>
      </c>
      <c r="V1566" s="9">
        <f t="shared" si="135"/>
        <v>2861.4188349633082</v>
      </c>
      <c r="W1566" s="3">
        <f t="shared" si="136"/>
        <v>14307.094174816541</v>
      </c>
      <c r="X1566" s="3">
        <f t="shared" si="133"/>
        <v>34337.0260195597</v>
      </c>
      <c r="Y1566" s="3">
        <f>VLOOKUP(J1566,[1]BD!$J$2:$W$2575,14,FALSE)</f>
        <v>54000</v>
      </c>
      <c r="Z1566" s="3">
        <f t="shared" si="134"/>
        <v>19662.9739804403</v>
      </c>
      <c r="AA1566" s="17">
        <f>VLOOKUP(J1566,Budget!$J$2:$AB$2575,19,FALSE)</f>
        <v>22500</v>
      </c>
      <c r="AB1566" s="17">
        <f>VLOOKUP(J1566,Budget!$J$2:$AB$2575,5,FALSE)</f>
        <v>4500</v>
      </c>
    </row>
    <row r="1567" spans="1:28" x14ac:dyDescent="0.2">
      <c r="A1567" t="s">
        <v>970</v>
      </c>
      <c r="B1567" t="s">
        <v>2331</v>
      </c>
      <c r="C1567" t="s">
        <v>1418</v>
      </c>
      <c r="D1567" t="s">
        <v>2305</v>
      </c>
      <c r="E1567" t="s">
        <v>2323</v>
      </c>
      <c r="F1567" t="s">
        <v>2324</v>
      </c>
      <c r="G1567" t="s">
        <v>2355</v>
      </c>
      <c r="H1567" t="s">
        <v>2356</v>
      </c>
      <c r="I1567" t="s">
        <v>175</v>
      </c>
      <c r="J1567" t="s">
        <v>2357</v>
      </c>
      <c r="K1567" s="3">
        <v>2186.7084641653141</v>
      </c>
      <c r="L1567" s="3">
        <v>1261.8315673002135</v>
      </c>
      <c r="M1567" s="3">
        <v>3589.1105386981862</v>
      </c>
      <c r="N1567" s="3">
        <v>4209.7742080433709</v>
      </c>
      <c r="O1567" s="3">
        <v>2811.8561945517713</v>
      </c>
      <c r="P1567" s="9">
        <f t="shared" si="132"/>
        <v>2811.8561945517713</v>
      </c>
      <c r="Q1567" s="9">
        <f t="shared" si="135"/>
        <v>2811.8561945517713</v>
      </c>
      <c r="R1567" s="9">
        <f t="shared" si="135"/>
        <v>2811.8561945517713</v>
      </c>
      <c r="S1567" s="9">
        <f t="shared" si="135"/>
        <v>2811.8561945517713</v>
      </c>
      <c r="T1567" s="9">
        <f t="shared" si="135"/>
        <v>2811.8561945517713</v>
      </c>
      <c r="U1567" s="9">
        <f t="shared" si="135"/>
        <v>2811.8561945517713</v>
      </c>
      <c r="V1567" s="9">
        <f t="shared" si="135"/>
        <v>2811.8561945517713</v>
      </c>
      <c r="W1567" s="3">
        <f t="shared" si="136"/>
        <v>14059.280972758857</v>
      </c>
      <c r="X1567" s="3">
        <f t="shared" si="133"/>
        <v>33742.274334621259</v>
      </c>
      <c r="Y1567" s="3">
        <f>VLOOKUP(J1567,[1]BD!$J$2:$W$2575,14,FALSE)</f>
        <v>47400</v>
      </c>
      <c r="Z1567" s="3">
        <f t="shared" si="134"/>
        <v>13657.725665378741</v>
      </c>
      <c r="AA1567" s="17">
        <f>VLOOKUP(J1567,Budget!$J$2:$AB$2575,19,FALSE)</f>
        <v>19750</v>
      </c>
      <c r="AB1567" s="17">
        <f>VLOOKUP(J1567,Budget!$J$2:$AB$2575,5,FALSE)</f>
        <v>3950</v>
      </c>
    </row>
    <row r="1568" spans="1:28" x14ac:dyDescent="0.2">
      <c r="A1568" t="s">
        <v>970</v>
      </c>
      <c r="B1568" t="s">
        <v>2331</v>
      </c>
      <c r="C1568" t="s">
        <v>1418</v>
      </c>
      <c r="D1568" t="s">
        <v>2305</v>
      </c>
      <c r="E1568" t="s">
        <v>2323</v>
      </c>
      <c r="F1568" t="s">
        <v>2324</v>
      </c>
      <c r="G1568" t="s">
        <v>2358</v>
      </c>
      <c r="H1568" t="s">
        <v>2359</v>
      </c>
      <c r="I1568" t="s">
        <v>175</v>
      </c>
      <c r="J1568" t="s">
        <v>2360</v>
      </c>
      <c r="K1568" s="3">
        <v>966.00392149547247</v>
      </c>
      <c r="L1568" s="3">
        <v>1654.9019583096597</v>
      </c>
      <c r="M1568" s="3">
        <v>59.681912174466412</v>
      </c>
      <c r="N1568" s="3">
        <v>13.885765286859023</v>
      </c>
      <c r="O1568" s="3">
        <v>673.61838931661441</v>
      </c>
      <c r="P1568" s="9">
        <f t="shared" si="132"/>
        <v>673.61838931661441</v>
      </c>
      <c r="Q1568" s="9">
        <f t="shared" si="135"/>
        <v>673.61838931661441</v>
      </c>
      <c r="R1568" s="9">
        <f t="shared" si="135"/>
        <v>673.61838931661441</v>
      </c>
      <c r="S1568" s="9">
        <f t="shared" si="135"/>
        <v>673.61838931661441</v>
      </c>
      <c r="T1568" s="9">
        <f t="shared" si="135"/>
        <v>673.61838931661441</v>
      </c>
      <c r="U1568" s="9">
        <f t="shared" si="135"/>
        <v>673.61838931661441</v>
      </c>
      <c r="V1568" s="9">
        <f t="shared" si="135"/>
        <v>673.61838931661441</v>
      </c>
      <c r="W1568" s="3">
        <f t="shared" si="136"/>
        <v>3368.0919465830721</v>
      </c>
      <c r="X1568" s="3">
        <f t="shared" si="133"/>
        <v>8083.4206717993729</v>
      </c>
      <c r="Y1568" s="3">
        <f>VLOOKUP(J1568,[1]BD!$J$2:$W$2575,14,FALSE)</f>
        <v>15240</v>
      </c>
      <c r="Z1568" s="3">
        <f t="shared" si="134"/>
        <v>7156.5793282006271</v>
      </c>
      <c r="AA1568" s="17">
        <f>VLOOKUP(J1568,Budget!$J$2:$AB$2575,19,FALSE)</f>
        <v>6350</v>
      </c>
      <c r="AB1568" s="17">
        <f>VLOOKUP(J1568,Budget!$J$2:$AB$2575,5,FALSE)</f>
        <v>1270</v>
      </c>
    </row>
    <row r="1569" spans="1:28" x14ac:dyDescent="0.2">
      <c r="A1569" t="s">
        <v>970</v>
      </c>
      <c r="B1569" t="s">
        <v>2331</v>
      </c>
      <c r="C1569" t="s">
        <v>1418</v>
      </c>
      <c r="D1569" t="s">
        <v>2305</v>
      </c>
      <c r="E1569" t="s">
        <v>2323</v>
      </c>
      <c r="F1569" t="s">
        <v>2324</v>
      </c>
      <c r="G1569" t="s">
        <v>2361</v>
      </c>
      <c r="H1569" t="s">
        <v>2362</v>
      </c>
      <c r="I1569" t="s">
        <v>175</v>
      </c>
      <c r="J1569" t="s">
        <v>2363</v>
      </c>
      <c r="K1569" s="3">
        <v>2131.9402262576568</v>
      </c>
      <c r="L1569" s="3">
        <v>1656.3999897956608</v>
      </c>
      <c r="M1569" s="3">
        <v>1216.4551471059897</v>
      </c>
      <c r="N1569" s="3">
        <v>2285.5570847072245</v>
      </c>
      <c r="O1569" s="3">
        <v>1822.5881119666328</v>
      </c>
      <c r="P1569" s="9">
        <f t="shared" si="132"/>
        <v>1822.5881119666331</v>
      </c>
      <c r="Q1569" s="9">
        <f t="shared" si="135"/>
        <v>1822.5881119666331</v>
      </c>
      <c r="R1569" s="9">
        <f t="shared" si="135"/>
        <v>1822.5881119666331</v>
      </c>
      <c r="S1569" s="9">
        <f t="shared" si="135"/>
        <v>1822.5881119666331</v>
      </c>
      <c r="T1569" s="9">
        <f t="shared" si="135"/>
        <v>1822.5881119666331</v>
      </c>
      <c r="U1569" s="9">
        <f t="shared" si="135"/>
        <v>1822.5881119666331</v>
      </c>
      <c r="V1569" s="9">
        <f t="shared" si="135"/>
        <v>1822.5881119666331</v>
      </c>
      <c r="W1569" s="3">
        <f t="shared" si="136"/>
        <v>9112.940559833165</v>
      </c>
      <c r="X1569" s="3">
        <f t="shared" si="133"/>
        <v>21871.057343599601</v>
      </c>
      <c r="Y1569" s="3">
        <f>VLOOKUP(J1569,[1]BD!$J$2:$W$2575,14,FALSE)</f>
        <v>25440</v>
      </c>
      <c r="Z1569" s="3">
        <f t="shared" si="134"/>
        <v>3568.9426564003988</v>
      </c>
      <c r="AA1569" s="17">
        <f>VLOOKUP(J1569,Budget!$J$2:$AB$2575,19,FALSE)</f>
        <v>10600</v>
      </c>
      <c r="AB1569" s="17">
        <f>VLOOKUP(J1569,Budget!$J$2:$AB$2575,5,FALSE)</f>
        <v>2120</v>
      </c>
    </row>
    <row r="1570" spans="1:28" x14ac:dyDescent="0.2">
      <c r="A1570" t="s">
        <v>970</v>
      </c>
      <c r="B1570" t="s">
        <v>2331</v>
      </c>
      <c r="C1570" t="s">
        <v>1418</v>
      </c>
      <c r="D1570" t="s">
        <v>2305</v>
      </c>
      <c r="E1570" t="s">
        <v>2323</v>
      </c>
      <c r="F1570" t="s">
        <v>2324</v>
      </c>
      <c r="G1570" t="s">
        <v>1793</v>
      </c>
      <c r="H1570" t="s">
        <v>1794</v>
      </c>
      <c r="I1570" t="s">
        <v>179</v>
      </c>
      <c r="J1570" t="s">
        <v>2364</v>
      </c>
      <c r="K1570" s="3">
        <v>7027.8226244222578</v>
      </c>
      <c r="L1570" s="3">
        <v>16197.382351772603</v>
      </c>
      <c r="M1570" s="3">
        <v>20707.081858047281</v>
      </c>
      <c r="N1570" s="3">
        <v>26448.829511045798</v>
      </c>
      <c r="O1570" s="3">
        <v>17595.279086321985</v>
      </c>
      <c r="P1570" s="9">
        <f t="shared" si="132"/>
        <v>17595.279086321985</v>
      </c>
      <c r="Q1570" s="9">
        <f t="shared" si="135"/>
        <v>17595.279086321985</v>
      </c>
      <c r="R1570" s="9">
        <f t="shared" si="135"/>
        <v>17595.279086321985</v>
      </c>
      <c r="S1570" s="9">
        <f t="shared" si="135"/>
        <v>17595.279086321985</v>
      </c>
      <c r="T1570" s="9">
        <f t="shared" si="135"/>
        <v>17595.279086321985</v>
      </c>
      <c r="U1570" s="9">
        <f t="shared" si="135"/>
        <v>17595.279086321985</v>
      </c>
      <c r="V1570" s="9">
        <f t="shared" si="135"/>
        <v>17595.279086321985</v>
      </c>
      <c r="W1570" s="3">
        <f t="shared" si="136"/>
        <v>87976.395431609926</v>
      </c>
      <c r="X1570" s="3">
        <f t="shared" si="133"/>
        <v>211143.34903586388</v>
      </c>
      <c r="Y1570" s="3">
        <f>VLOOKUP(J1570,[1]BD!$J$2:$W$2575,14,FALSE)</f>
        <v>263760</v>
      </c>
      <c r="Z1570" s="3">
        <f t="shared" si="134"/>
        <v>52616.650964136119</v>
      </c>
      <c r="AA1570" s="17">
        <f>VLOOKUP(J1570,Budget!$J$2:$AB$2575,19,FALSE)</f>
        <v>87920</v>
      </c>
      <c r="AB1570" s="17">
        <f>VLOOKUP(J1570,Budget!$J$2:$AB$2575,5,FALSE)</f>
        <v>17000</v>
      </c>
    </row>
    <row r="1571" spans="1:28" x14ac:dyDescent="0.2">
      <c r="A1571" t="s">
        <v>970</v>
      </c>
      <c r="B1571" t="s">
        <v>2331</v>
      </c>
      <c r="C1571" t="s">
        <v>1418</v>
      </c>
      <c r="D1571" t="s">
        <v>2305</v>
      </c>
      <c r="E1571" t="s">
        <v>2323</v>
      </c>
      <c r="F1571" t="s">
        <v>2324</v>
      </c>
      <c r="G1571" t="s">
        <v>1885</v>
      </c>
      <c r="H1571" t="s">
        <v>1886</v>
      </c>
      <c r="I1571" t="s">
        <v>179</v>
      </c>
      <c r="J1571" t="s">
        <v>2365</v>
      </c>
      <c r="K1571" s="3">
        <v>3743.134902330658</v>
      </c>
      <c r="L1571" s="3">
        <v>5168.1469366506035</v>
      </c>
      <c r="M1571" s="3">
        <v>178.57964723894833</v>
      </c>
      <c r="N1571" s="3">
        <v>1491.7874508283683</v>
      </c>
      <c r="O1571" s="3">
        <v>2645.4122342621445</v>
      </c>
      <c r="P1571" s="9">
        <f t="shared" si="132"/>
        <v>2645.4122342621445</v>
      </c>
      <c r="Q1571" s="9">
        <f t="shared" si="135"/>
        <v>2645.4122342621445</v>
      </c>
      <c r="R1571" s="9">
        <f t="shared" si="135"/>
        <v>2645.4122342621445</v>
      </c>
      <c r="S1571" s="9">
        <f t="shared" si="135"/>
        <v>2645.4122342621445</v>
      </c>
      <c r="T1571" s="9">
        <f t="shared" si="135"/>
        <v>2645.4122342621445</v>
      </c>
      <c r="U1571" s="9">
        <f t="shared" si="135"/>
        <v>2645.4122342621445</v>
      </c>
      <c r="V1571" s="9">
        <f t="shared" si="135"/>
        <v>2645.4122342621445</v>
      </c>
      <c r="W1571" s="3">
        <f t="shared" si="136"/>
        <v>13227.061171310723</v>
      </c>
      <c r="X1571" s="3">
        <f t="shared" si="133"/>
        <v>31744.946811145735</v>
      </c>
      <c r="Y1571" s="3">
        <f>VLOOKUP(J1571,[1]BD!$J$2:$W$2575,14,FALSE)</f>
        <v>83163.599999999991</v>
      </c>
      <c r="Z1571" s="3">
        <f t="shared" si="134"/>
        <v>51418.653188854252</v>
      </c>
      <c r="AA1571" s="17">
        <f>VLOOKUP(J1571,Budget!$J$2:$AB$2575,19,FALSE)</f>
        <v>27721.200000000001</v>
      </c>
      <c r="AB1571" s="17">
        <f>VLOOKUP(J1571,Budget!$J$2:$AB$2575,5,FALSE)</f>
        <v>5412</v>
      </c>
    </row>
    <row r="1572" spans="1:28" x14ac:dyDescent="0.2">
      <c r="A1572" t="s">
        <v>970</v>
      </c>
      <c r="B1572" t="s">
        <v>2331</v>
      </c>
      <c r="C1572" t="s">
        <v>1418</v>
      </c>
      <c r="D1572" t="s">
        <v>2305</v>
      </c>
      <c r="E1572" t="s">
        <v>2323</v>
      </c>
      <c r="F1572" t="s">
        <v>2324</v>
      </c>
      <c r="G1572" t="s">
        <v>2366</v>
      </c>
      <c r="H1572" t="s">
        <v>2367</v>
      </c>
      <c r="I1572" t="s">
        <v>179</v>
      </c>
      <c r="J1572" t="s">
        <v>2368</v>
      </c>
      <c r="K1572" s="3">
        <v>17873.676391656572</v>
      </c>
      <c r="L1572" s="3">
        <v>4386.1084058263168</v>
      </c>
      <c r="M1572" s="3">
        <v>13941.800747137775</v>
      </c>
      <c r="N1572" s="3">
        <v>8829.7402922115634</v>
      </c>
      <c r="O1572" s="3">
        <v>11257.831459208059</v>
      </c>
      <c r="P1572" s="9">
        <f t="shared" si="132"/>
        <v>11257.831459208059</v>
      </c>
      <c r="Q1572" s="9">
        <f t="shared" si="135"/>
        <v>11257.831459208059</v>
      </c>
      <c r="R1572" s="9">
        <f t="shared" si="135"/>
        <v>11257.831459208059</v>
      </c>
      <c r="S1572" s="9">
        <f t="shared" si="135"/>
        <v>11257.831459208059</v>
      </c>
      <c r="T1572" s="9">
        <f t="shared" si="135"/>
        <v>11257.831459208059</v>
      </c>
      <c r="U1572" s="9">
        <f t="shared" si="135"/>
        <v>11257.831459208059</v>
      </c>
      <c r="V1572" s="9">
        <f t="shared" si="135"/>
        <v>11257.831459208059</v>
      </c>
      <c r="W1572" s="3">
        <f t="shared" si="136"/>
        <v>56289.157296040292</v>
      </c>
      <c r="X1572" s="3">
        <f t="shared" si="133"/>
        <v>135093.97751049671</v>
      </c>
      <c r="Y1572" s="3">
        <f>VLOOKUP(J1572,[1]BD!$J$2:$W$2575,14,FALSE)</f>
        <v>192360</v>
      </c>
      <c r="Z1572" s="3">
        <f t="shared" si="134"/>
        <v>57266.022489503288</v>
      </c>
      <c r="AA1572" s="17">
        <f>VLOOKUP(J1572,Budget!$J$2:$AB$2575,19,FALSE)</f>
        <v>64120</v>
      </c>
      <c r="AB1572" s="17">
        <f>VLOOKUP(J1572,Budget!$J$2:$AB$2575,5,FALSE)</f>
        <v>10200</v>
      </c>
    </row>
    <row r="1573" spans="1:28" x14ac:dyDescent="0.2">
      <c r="A1573" t="s">
        <v>970</v>
      </c>
      <c r="B1573" t="s">
        <v>2331</v>
      </c>
      <c r="C1573" t="s">
        <v>1418</v>
      </c>
      <c r="D1573" t="s">
        <v>2305</v>
      </c>
      <c r="E1573" t="s">
        <v>2323</v>
      </c>
      <c r="F1573" t="s">
        <v>2324</v>
      </c>
      <c r="G1573" t="s">
        <v>1863</v>
      </c>
      <c r="H1573" t="s">
        <v>1864</v>
      </c>
      <c r="I1573" t="s">
        <v>179</v>
      </c>
      <c r="J1573" t="s">
        <v>2369</v>
      </c>
      <c r="K1573" s="3">
        <v>1748.4423855072093</v>
      </c>
      <c r="L1573" s="3">
        <v>5256.2139611767852</v>
      </c>
      <c r="M1573" s="3">
        <v>3859.4589826582601</v>
      </c>
      <c r="N1573" s="3">
        <v>8824.7093005123879</v>
      </c>
      <c r="O1573" s="3">
        <v>4922.2061574636609</v>
      </c>
      <c r="P1573" s="9">
        <f t="shared" si="132"/>
        <v>4922.2061574636609</v>
      </c>
      <c r="Q1573" s="9">
        <f t="shared" si="135"/>
        <v>4922.2061574636609</v>
      </c>
      <c r="R1573" s="9">
        <f t="shared" si="135"/>
        <v>4922.2061574636609</v>
      </c>
      <c r="S1573" s="9">
        <f t="shared" si="135"/>
        <v>4922.2061574636609</v>
      </c>
      <c r="T1573" s="9">
        <f t="shared" si="135"/>
        <v>4922.2061574636609</v>
      </c>
      <c r="U1573" s="9">
        <f t="shared" si="135"/>
        <v>4922.2061574636609</v>
      </c>
      <c r="V1573" s="9">
        <f t="shared" si="135"/>
        <v>4922.2061574636609</v>
      </c>
      <c r="W1573" s="3">
        <f t="shared" si="136"/>
        <v>24611.030787318305</v>
      </c>
      <c r="X1573" s="3">
        <f t="shared" si="133"/>
        <v>59066.473889563931</v>
      </c>
      <c r="Y1573" s="3">
        <f>VLOOKUP(J1573,[1]BD!$J$2:$W$2575,14,FALSE)</f>
        <v>172216.8</v>
      </c>
      <c r="Z1573" s="3">
        <f t="shared" si="134"/>
        <v>113150.32611043606</v>
      </c>
      <c r="AA1573" s="17">
        <f>VLOOKUP(J1573,Budget!$J$2:$AB$2575,19,FALSE)</f>
        <v>57405.599999999999</v>
      </c>
      <c r="AB1573" s="17">
        <f>VLOOKUP(J1573,Budget!$J$2:$AB$2575,5,FALSE)</f>
        <v>11256</v>
      </c>
    </row>
    <row r="1574" spans="1:28" x14ac:dyDescent="0.2">
      <c r="A1574" t="s">
        <v>970</v>
      </c>
      <c r="B1574" t="s">
        <v>2331</v>
      </c>
      <c r="C1574" t="s">
        <v>1418</v>
      </c>
      <c r="D1574" t="s">
        <v>2305</v>
      </c>
      <c r="E1574" t="s">
        <v>2323</v>
      </c>
      <c r="F1574" t="s">
        <v>2324</v>
      </c>
      <c r="G1574" t="s">
        <v>2370</v>
      </c>
      <c r="H1574" t="s">
        <v>2371</v>
      </c>
      <c r="I1574" t="s">
        <v>179</v>
      </c>
      <c r="J1574" t="s">
        <v>2372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9">
        <f t="shared" si="132"/>
        <v>0</v>
      </c>
      <c r="Q1574" s="9">
        <f t="shared" si="135"/>
        <v>0</v>
      </c>
      <c r="R1574" s="9">
        <f t="shared" si="135"/>
        <v>0</v>
      </c>
      <c r="S1574" s="9">
        <f t="shared" si="135"/>
        <v>0</v>
      </c>
      <c r="T1574" s="9">
        <f t="shared" si="135"/>
        <v>0</v>
      </c>
      <c r="U1574" s="9">
        <f t="shared" si="135"/>
        <v>0</v>
      </c>
      <c r="V1574" s="9">
        <f t="shared" si="135"/>
        <v>0</v>
      </c>
      <c r="W1574" s="3">
        <f t="shared" si="136"/>
        <v>0</v>
      </c>
      <c r="X1574" s="3">
        <f t="shared" si="133"/>
        <v>0</v>
      </c>
      <c r="Y1574" s="3">
        <f>VLOOKUP(J1574,[1]BD!$J$2:$W$2575,14,FALSE)</f>
        <v>186027.19</v>
      </c>
      <c r="Z1574" s="3">
        <f t="shared" si="134"/>
        <v>186027.19</v>
      </c>
      <c r="AA1574" s="17">
        <f>VLOOKUP(J1574,Budget!$J$2:$AB$2575,19,FALSE)</f>
        <v>0</v>
      </c>
      <c r="AB1574" s="17">
        <f>VLOOKUP(J1574,Budget!$J$2:$AB$2575,5,FALSE)</f>
        <v>0</v>
      </c>
    </row>
    <row r="1575" spans="1:28" x14ac:dyDescent="0.2">
      <c r="A1575" t="s">
        <v>970</v>
      </c>
      <c r="B1575" t="s">
        <v>2331</v>
      </c>
      <c r="C1575" t="s">
        <v>1418</v>
      </c>
      <c r="D1575" t="s">
        <v>2305</v>
      </c>
      <c r="E1575" t="s">
        <v>2323</v>
      </c>
      <c r="F1575" t="s">
        <v>2324</v>
      </c>
      <c r="G1575" t="s">
        <v>2054</v>
      </c>
      <c r="H1575" t="s">
        <v>2055</v>
      </c>
      <c r="I1575" t="s">
        <v>1868</v>
      </c>
      <c r="J1575" t="s">
        <v>2373</v>
      </c>
      <c r="K1575" s="3">
        <v>30521.794618356776</v>
      </c>
      <c r="L1575" s="3">
        <v>53713.562992079613</v>
      </c>
      <c r="M1575" s="3">
        <v>75617.659041964827</v>
      </c>
      <c r="N1575" s="3">
        <v>7632.4848209735637</v>
      </c>
      <c r="O1575" s="3">
        <v>41871.375368343695</v>
      </c>
      <c r="P1575" s="9">
        <f t="shared" si="132"/>
        <v>41871.375368343695</v>
      </c>
      <c r="Q1575" s="9">
        <f t="shared" si="135"/>
        <v>41871.375368343695</v>
      </c>
      <c r="R1575" s="9">
        <f t="shared" si="135"/>
        <v>41871.375368343695</v>
      </c>
      <c r="S1575" s="9">
        <f t="shared" si="135"/>
        <v>41871.375368343695</v>
      </c>
      <c r="T1575" s="9">
        <f t="shared" si="135"/>
        <v>41871.375368343695</v>
      </c>
      <c r="U1575" s="9">
        <f t="shared" si="135"/>
        <v>41871.375368343695</v>
      </c>
      <c r="V1575" s="9">
        <f t="shared" si="135"/>
        <v>41871.375368343695</v>
      </c>
      <c r="W1575" s="3">
        <f t="shared" si="136"/>
        <v>209356.87684171848</v>
      </c>
      <c r="X1575" s="3">
        <f t="shared" si="133"/>
        <v>502456.50442012423</v>
      </c>
      <c r="Y1575" s="3">
        <f>VLOOKUP(J1575,[1]BD!$J$2:$W$2575,14,FALSE)</f>
        <v>825864</v>
      </c>
      <c r="Z1575" s="3">
        <f t="shared" si="134"/>
        <v>323407.49557987577</v>
      </c>
      <c r="AA1575" s="17">
        <f>VLOOKUP(J1575,Budget!$J$2:$AB$2575,19,FALSE)</f>
        <v>275288</v>
      </c>
      <c r="AB1575" s="17">
        <f>VLOOKUP(J1575,Budget!$J$2:$AB$2575,5,FALSE)</f>
        <v>52940</v>
      </c>
    </row>
    <row r="1576" spans="1:28" x14ac:dyDescent="0.2">
      <c r="A1576" t="s">
        <v>970</v>
      </c>
      <c r="B1576" t="s">
        <v>2331</v>
      </c>
      <c r="C1576" t="s">
        <v>1418</v>
      </c>
      <c r="D1576" t="s">
        <v>2305</v>
      </c>
      <c r="E1576" t="s">
        <v>2323</v>
      </c>
      <c r="F1576" t="s">
        <v>2324</v>
      </c>
      <c r="G1576" t="s">
        <v>2374</v>
      </c>
      <c r="H1576" t="s">
        <v>2375</v>
      </c>
      <c r="I1576" t="s">
        <v>1868</v>
      </c>
      <c r="J1576" t="s">
        <v>2376</v>
      </c>
      <c r="K1576" s="3">
        <v>63295.276390057792</v>
      </c>
      <c r="L1576" s="3">
        <v>13436.741953323668</v>
      </c>
      <c r="M1576" s="3">
        <v>29816.739784418776</v>
      </c>
      <c r="N1576" s="3">
        <v>80935.591814231506</v>
      </c>
      <c r="O1576" s="3">
        <v>46871.087485507938</v>
      </c>
      <c r="P1576" s="9">
        <f t="shared" si="132"/>
        <v>46871.087485507938</v>
      </c>
      <c r="Q1576" s="9">
        <f t="shared" si="135"/>
        <v>46871.087485507938</v>
      </c>
      <c r="R1576" s="9">
        <f t="shared" si="135"/>
        <v>46871.087485507938</v>
      </c>
      <c r="S1576" s="9">
        <f t="shared" si="135"/>
        <v>46871.087485507938</v>
      </c>
      <c r="T1576" s="9">
        <f t="shared" si="135"/>
        <v>46871.087485507938</v>
      </c>
      <c r="U1576" s="9">
        <f t="shared" si="135"/>
        <v>46871.087485507938</v>
      </c>
      <c r="V1576" s="9">
        <f t="shared" si="135"/>
        <v>46871.087485507938</v>
      </c>
      <c r="W1576" s="3">
        <f t="shared" si="136"/>
        <v>234355.4374275397</v>
      </c>
      <c r="X1576" s="3">
        <f t="shared" si="133"/>
        <v>562453.04982609523</v>
      </c>
      <c r="Y1576" s="3">
        <f>VLOOKUP(J1576,[1]BD!$J$2:$W$2575,14,FALSE)</f>
        <v>1100000</v>
      </c>
      <c r="Z1576" s="3">
        <f t="shared" si="134"/>
        <v>537546.95017390477</v>
      </c>
      <c r="AA1576" s="17">
        <f>VLOOKUP(J1576,Budget!$J$2:$AB$2575,19,FALSE)</f>
        <v>366666.66666666663</v>
      </c>
      <c r="AB1576" s="17">
        <f>VLOOKUP(J1576,Budget!$J$2:$AB$2575,5,FALSE)</f>
        <v>70512.820512820501</v>
      </c>
    </row>
    <row r="1577" spans="1:28" x14ac:dyDescent="0.2">
      <c r="A1577" t="s">
        <v>970</v>
      </c>
      <c r="B1577" t="s">
        <v>2331</v>
      </c>
      <c r="C1577" t="s">
        <v>1418</v>
      </c>
      <c r="D1577" t="s">
        <v>2305</v>
      </c>
      <c r="E1577" t="s">
        <v>2323</v>
      </c>
      <c r="F1577" t="s">
        <v>2324</v>
      </c>
      <c r="G1577" t="s">
        <v>2377</v>
      </c>
      <c r="H1577" t="s">
        <v>2378</v>
      </c>
      <c r="I1577" t="s">
        <v>1868</v>
      </c>
      <c r="J1577" t="s">
        <v>2379</v>
      </c>
      <c r="K1577" s="3">
        <v>1527.5465127904483</v>
      </c>
      <c r="L1577" s="3">
        <v>593.3294915628976</v>
      </c>
      <c r="M1577" s="3">
        <v>4835.0091003488324</v>
      </c>
      <c r="N1577" s="3">
        <v>9875.9285066240809</v>
      </c>
      <c r="O1577" s="3">
        <v>4207.9534028315647</v>
      </c>
      <c r="P1577" s="9">
        <f t="shared" si="132"/>
        <v>4207.9534028315647</v>
      </c>
      <c r="Q1577" s="9">
        <f t="shared" si="135"/>
        <v>4207.9534028315647</v>
      </c>
      <c r="R1577" s="9">
        <f t="shared" si="135"/>
        <v>4207.9534028315647</v>
      </c>
      <c r="S1577" s="9">
        <f t="shared" si="135"/>
        <v>4207.9534028315647</v>
      </c>
      <c r="T1577" s="9">
        <f t="shared" si="135"/>
        <v>4207.9534028315647</v>
      </c>
      <c r="U1577" s="9">
        <f t="shared" si="135"/>
        <v>4207.9534028315647</v>
      </c>
      <c r="V1577" s="9">
        <f t="shared" si="135"/>
        <v>4207.9534028315647</v>
      </c>
      <c r="W1577" s="3">
        <f t="shared" si="136"/>
        <v>21039.767014157824</v>
      </c>
      <c r="X1577" s="3">
        <f t="shared" si="133"/>
        <v>50495.440833978791</v>
      </c>
      <c r="Y1577" s="3">
        <f>VLOOKUP(J1577,[1]BD!$J$2:$W$2575,14,FALSE)</f>
        <v>122772</v>
      </c>
      <c r="Z1577" s="3">
        <f t="shared" si="134"/>
        <v>72276.559166021209</v>
      </c>
      <c r="AA1577" s="17">
        <f>VLOOKUP(J1577,Budget!$J$2:$AB$2575,19,FALSE)</f>
        <v>40924</v>
      </c>
      <c r="AB1577" s="17">
        <f>VLOOKUP(J1577,Budget!$J$2:$AB$2575,5,FALSE)</f>
        <v>7870</v>
      </c>
    </row>
    <row r="1578" spans="1:28" x14ac:dyDescent="0.2">
      <c r="A1578" t="s">
        <v>970</v>
      </c>
      <c r="B1578" t="s">
        <v>2331</v>
      </c>
      <c r="C1578" t="s">
        <v>1418</v>
      </c>
      <c r="D1578" t="s">
        <v>2305</v>
      </c>
      <c r="E1578" t="s">
        <v>2323</v>
      </c>
      <c r="F1578" t="s">
        <v>2324</v>
      </c>
      <c r="G1578" t="s">
        <v>2001</v>
      </c>
      <c r="H1578" t="s">
        <v>2002</v>
      </c>
      <c r="I1578" t="s">
        <v>1868</v>
      </c>
      <c r="J1578" t="s">
        <v>2380</v>
      </c>
      <c r="K1578" s="3">
        <v>8742.0334765352527</v>
      </c>
      <c r="L1578" s="3">
        <v>797.57929568539669</v>
      </c>
      <c r="M1578" s="3">
        <v>4691.6934865160938</v>
      </c>
      <c r="N1578" s="3">
        <v>8778.8073135383693</v>
      </c>
      <c r="O1578" s="3">
        <v>5752.5283930687783</v>
      </c>
      <c r="P1578" s="9">
        <f t="shared" si="132"/>
        <v>5752.5283930687783</v>
      </c>
      <c r="Q1578" s="9">
        <f t="shared" si="135"/>
        <v>5752.5283930687783</v>
      </c>
      <c r="R1578" s="9">
        <f t="shared" si="135"/>
        <v>5752.5283930687783</v>
      </c>
      <c r="S1578" s="9">
        <f t="shared" si="135"/>
        <v>5752.5283930687783</v>
      </c>
      <c r="T1578" s="9">
        <f t="shared" si="135"/>
        <v>5752.5283930687783</v>
      </c>
      <c r="U1578" s="9">
        <f t="shared" si="135"/>
        <v>5752.5283930687783</v>
      </c>
      <c r="V1578" s="9">
        <f t="shared" si="135"/>
        <v>5752.5283930687783</v>
      </c>
      <c r="W1578" s="3">
        <f t="shared" si="136"/>
        <v>28762.641965343893</v>
      </c>
      <c r="X1578" s="3">
        <f t="shared" si="133"/>
        <v>69030.340716825347</v>
      </c>
      <c r="Y1578" s="3">
        <f>VLOOKUP(J1578,[1]BD!$J$2:$W$2575,14,FALSE)</f>
        <v>115284.79999999999</v>
      </c>
      <c r="Z1578" s="3">
        <f t="shared" si="134"/>
        <v>46254.459283174641</v>
      </c>
      <c r="AA1578" s="17">
        <f>VLOOKUP(J1578,Budget!$J$2:$AB$2575,19,FALSE)</f>
        <v>51761.599999999999</v>
      </c>
      <c r="AB1578" s="17">
        <f>VLOOKUP(J1578,Budget!$J$2:$AB$2575,5,FALSE)</f>
        <v>26108</v>
      </c>
    </row>
    <row r="1579" spans="1:28" x14ac:dyDescent="0.2">
      <c r="A1579" t="s">
        <v>970</v>
      </c>
      <c r="B1579" t="s">
        <v>2331</v>
      </c>
      <c r="C1579" t="s">
        <v>1418</v>
      </c>
      <c r="D1579" t="s">
        <v>2305</v>
      </c>
      <c r="E1579" t="s">
        <v>2323</v>
      </c>
      <c r="F1579" t="s">
        <v>2324</v>
      </c>
      <c r="G1579" t="s">
        <v>2381</v>
      </c>
      <c r="H1579" t="s">
        <v>2382</v>
      </c>
      <c r="I1579" t="s">
        <v>1868</v>
      </c>
      <c r="J1579" t="s">
        <v>2383</v>
      </c>
      <c r="K1579" s="3">
        <v>7781.7095451153391</v>
      </c>
      <c r="L1579" s="3">
        <v>1284.4703402057953</v>
      </c>
      <c r="M1579" s="3">
        <v>17455.70508094758</v>
      </c>
      <c r="N1579" s="3">
        <v>2476.4465256690946</v>
      </c>
      <c r="O1579" s="3">
        <v>7249.5828729844525</v>
      </c>
      <c r="P1579" s="9">
        <f t="shared" si="132"/>
        <v>7249.5828729844525</v>
      </c>
      <c r="Q1579" s="9">
        <f t="shared" si="135"/>
        <v>7249.5828729844525</v>
      </c>
      <c r="R1579" s="9">
        <f t="shared" si="135"/>
        <v>7249.5828729844525</v>
      </c>
      <c r="S1579" s="9">
        <f t="shared" si="135"/>
        <v>7249.5828729844525</v>
      </c>
      <c r="T1579" s="9">
        <f t="shared" si="135"/>
        <v>7249.5828729844525</v>
      </c>
      <c r="U1579" s="9">
        <f t="shared" si="135"/>
        <v>7249.5828729844525</v>
      </c>
      <c r="V1579" s="9">
        <f t="shared" si="135"/>
        <v>7249.5828729844525</v>
      </c>
      <c r="W1579" s="3">
        <f t="shared" si="136"/>
        <v>36247.914364922261</v>
      </c>
      <c r="X1579" s="3">
        <f t="shared" si="133"/>
        <v>86994.994475813422</v>
      </c>
      <c r="Y1579" s="3">
        <f>VLOOKUP(J1579,[1]BD!$J$2:$W$2575,14,FALSE)</f>
        <v>144331.20000000001</v>
      </c>
      <c r="Z1579" s="3">
        <f t="shared" si="134"/>
        <v>57336.205524186589</v>
      </c>
      <c r="AA1579" s="17">
        <f>VLOOKUP(J1579,Budget!$J$2:$AB$2575,19,FALSE)</f>
        <v>48110.400000000001</v>
      </c>
      <c r="AB1579" s="17">
        <f>VLOOKUP(J1579,Budget!$J$2:$AB$2575,5,FALSE)</f>
        <v>9252</v>
      </c>
    </row>
    <row r="1580" spans="1:28" x14ac:dyDescent="0.2">
      <c r="A1580" t="s">
        <v>970</v>
      </c>
      <c r="B1580" t="s">
        <v>2331</v>
      </c>
      <c r="C1580" t="s">
        <v>1418</v>
      </c>
      <c r="D1580" t="s">
        <v>2305</v>
      </c>
      <c r="E1580" t="s">
        <v>2323</v>
      </c>
      <c r="F1580" t="s">
        <v>2324</v>
      </c>
      <c r="G1580" t="s">
        <v>2298</v>
      </c>
      <c r="H1580" t="s">
        <v>2299</v>
      </c>
      <c r="I1580" t="s">
        <v>1868</v>
      </c>
      <c r="J1580" t="s">
        <v>2384</v>
      </c>
      <c r="K1580" s="3">
        <v>230.78011840577059</v>
      </c>
      <c r="L1580" s="3">
        <v>648.30695641930447</v>
      </c>
      <c r="M1580" s="3">
        <v>1172.4359282694249</v>
      </c>
      <c r="N1580" s="3">
        <v>858.96870926137422</v>
      </c>
      <c r="O1580" s="3">
        <v>727.62292808896859</v>
      </c>
      <c r="P1580" s="9">
        <f t="shared" si="132"/>
        <v>727.62292808896859</v>
      </c>
      <c r="Q1580" s="9">
        <f t="shared" si="135"/>
        <v>727.62292808896859</v>
      </c>
      <c r="R1580" s="9">
        <f t="shared" si="135"/>
        <v>727.62292808896859</v>
      </c>
      <c r="S1580" s="9">
        <f t="shared" si="135"/>
        <v>727.62292808896859</v>
      </c>
      <c r="T1580" s="9">
        <f t="shared" si="135"/>
        <v>727.62292808896859</v>
      </c>
      <c r="U1580" s="9">
        <f t="shared" si="135"/>
        <v>727.62292808896859</v>
      </c>
      <c r="V1580" s="9">
        <f t="shared" si="135"/>
        <v>727.62292808896859</v>
      </c>
      <c r="W1580" s="3">
        <f t="shared" si="136"/>
        <v>3638.1146404448427</v>
      </c>
      <c r="X1580" s="3">
        <f t="shared" si="133"/>
        <v>8731.4751370676222</v>
      </c>
      <c r="Y1580" s="3">
        <f>VLOOKUP(J1580,[1]BD!$J$2:$W$2575,14,FALSE)</f>
        <v>20592</v>
      </c>
      <c r="Z1580" s="3">
        <f t="shared" si="134"/>
        <v>11860.524862932378</v>
      </c>
      <c r="AA1580" s="17">
        <f>VLOOKUP(J1580,Budget!$J$2:$AB$2575,19,FALSE)</f>
        <v>6864</v>
      </c>
      <c r="AB1580" s="17">
        <f>VLOOKUP(J1580,Budget!$J$2:$AB$2575,5,FALSE)</f>
        <v>1320</v>
      </c>
    </row>
    <row r="1581" spans="1:28" x14ac:dyDescent="0.2">
      <c r="A1581" t="s">
        <v>970</v>
      </c>
      <c r="B1581" t="s">
        <v>2331</v>
      </c>
      <c r="C1581" t="s">
        <v>1418</v>
      </c>
      <c r="D1581" t="s">
        <v>2305</v>
      </c>
      <c r="E1581" t="s">
        <v>2323</v>
      </c>
      <c r="F1581" t="s">
        <v>2324</v>
      </c>
      <c r="G1581" t="s">
        <v>2385</v>
      </c>
      <c r="H1581" t="s">
        <v>2386</v>
      </c>
      <c r="I1581" t="s">
        <v>1868</v>
      </c>
      <c r="J1581" t="s">
        <v>2387</v>
      </c>
      <c r="K1581" s="3">
        <v>10.912413803984546</v>
      </c>
      <c r="L1581" s="3">
        <v>77.796143274025013</v>
      </c>
      <c r="M1581" s="3">
        <v>393.74721878163399</v>
      </c>
      <c r="N1581" s="3">
        <v>299.60495231167073</v>
      </c>
      <c r="O1581" s="3">
        <v>195.51518204282857</v>
      </c>
      <c r="P1581" s="9">
        <f t="shared" si="132"/>
        <v>195.51518204282857</v>
      </c>
      <c r="Q1581" s="9">
        <f t="shared" si="135"/>
        <v>195.51518204282857</v>
      </c>
      <c r="R1581" s="9">
        <f t="shared" si="135"/>
        <v>195.51518204282857</v>
      </c>
      <c r="S1581" s="9">
        <f t="shared" si="135"/>
        <v>195.51518204282857</v>
      </c>
      <c r="T1581" s="9">
        <f t="shared" si="135"/>
        <v>195.51518204282857</v>
      </c>
      <c r="U1581" s="9">
        <f t="shared" si="135"/>
        <v>195.51518204282857</v>
      </c>
      <c r="V1581" s="9">
        <f t="shared" si="135"/>
        <v>195.51518204282857</v>
      </c>
      <c r="W1581" s="3">
        <f t="shared" si="136"/>
        <v>977.57591021414282</v>
      </c>
      <c r="X1581" s="3">
        <f t="shared" si="133"/>
        <v>2346.1821845139434</v>
      </c>
      <c r="Y1581" s="3">
        <f>VLOOKUP(J1581,[1]BD!$J$2:$W$2575,14,FALSE)</f>
        <v>3182.3999999999996</v>
      </c>
      <c r="Z1581" s="3">
        <f t="shared" si="134"/>
        <v>836.21781548605622</v>
      </c>
      <c r="AA1581" s="17">
        <f>VLOOKUP(J1581,Budget!$J$2:$AB$2575,19,FALSE)</f>
        <v>1060.8</v>
      </c>
      <c r="AB1581" s="17">
        <f>VLOOKUP(J1581,Budget!$J$2:$AB$2575,5,FALSE)</f>
        <v>204</v>
      </c>
    </row>
    <row r="1582" spans="1:28" x14ac:dyDescent="0.2">
      <c r="A1582" t="s">
        <v>970</v>
      </c>
      <c r="B1582" t="s">
        <v>2331</v>
      </c>
      <c r="C1582" t="s">
        <v>1418</v>
      </c>
      <c r="D1582" t="s">
        <v>2305</v>
      </c>
      <c r="E1582" t="s">
        <v>2323</v>
      </c>
      <c r="F1582" t="s">
        <v>2324</v>
      </c>
      <c r="G1582" t="s">
        <v>1873</v>
      </c>
      <c r="H1582" t="s">
        <v>1874</v>
      </c>
      <c r="I1582" t="s">
        <v>1868</v>
      </c>
      <c r="J1582" t="s">
        <v>2388</v>
      </c>
      <c r="K1582" s="3">
        <v>6330.246867660012</v>
      </c>
      <c r="L1582" s="3">
        <v>1751.2179901678062</v>
      </c>
      <c r="M1582" s="3">
        <v>6676.6697233523219</v>
      </c>
      <c r="N1582" s="3">
        <v>1221.1647820387</v>
      </c>
      <c r="O1582" s="3">
        <v>3994.8248408047102</v>
      </c>
      <c r="P1582" s="9">
        <f t="shared" si="132"/>
        <v>3994.8248408047102</v>
      </c>
      <c r="Q1582" s="9">
        <f t="shared" si="135"/>
        <v>3994.8248408047102</v>
      </c>
      <c r="R1582" s="9">
        <f t="shared" ref="Q1582:V1624" si="137">SUM($K1582:$O1582)/5</f>
        <v>3994.8248408047102</v>
      </c>
      <c r="S1582" s="9">
        <f t="shared" si="137"/>
        <v>3994.8248408047102</v>
      </c>
      <c r="T1582" s="9">
        <f t="shared" si="137"/>
        <v>3994.8248408047102</v>
      </c>
      <c r="U1582" s="9">
        <f t="shared" si="137"/>
        <v>3994.8248408047102</v>
      </c>
      <c r="V1582" s="9">
        <f t="shared" si="137"/>
        <v>3994.8248408047102</v>
      </c>
      <c r="W1582" s="3">
        <f t="shared" si="136"/>
        <v>19974.124204023552</v>
      </c>
      <c r="X1582" s="3">
        <f t="shared" si="133"/>
        <v>47937.898089656519</v>
      </c>
      <c r="Y1582" s="3">
        <f>VLOOKUP(J1582,[1]BD!$J$2:$W$2575,14,FALSE)</f>
        <v>49569</v>
      </c>
      <c r="Z1582" s="3">
        <f t="shared" si="134"/>
        <v>1631.101910343481</v>
      </c>
      <c r="AA1582" s="17">
        <f>VLOOKUP(J1582,Budget!$J$2:$AB$2575,19,FALSE)</f>
        <v>19094</v>
      </c>
      <c r="AB1582" s="17">
        <f>VLOOKUP(J1582,Budget!$J$2:$AB$2575,5,FALSE)</f>
        <v>3771</v>
      </c>
    </row>
    <row r="1583" spans="1:28" x14ac:dyDescent="0.2">
      <c r="A1583" t="s">
        <v>970</v>
      </c>
      <c r="B1583" t="s">
        <v>2331</v>
      </c>
      <c r="C1583" t="s">
        <v>1418</v>
      </c>
      <c r="D1583" t="s">
        <v>2305</v>
      </c>
      <c r="E1583" t="s">
        <v>2327</v>
      </c>
      <c r="F1583" t="s">
        <v>2328</v>
      </c>
      <c r="G1583" t="s">
        <v>2389</v>
      </c>
      <c r="H1583" t="s">
        <v>2390</v>
      </c>
      <c r="I1583" t="s">
        <v>175</v>
      </c>
      <c r="J1583" t="s">
        <v>2391</v>
      </c>
      <c r="K1583" s="3">
        <v>123301.19803287409</v>
      </c>
      <c r="L1583" s="3">
        <v>265665.17156832648</v>
      </c>
      <c r="M1583" s="3">
        <v>127925.9571037342</v>
      </c>
      <c r="N1583" s="3">
        <v>175568.21190974108</v>
      </c>
      <c r="O1583" s="3">
        <v>173115.13465366897</v>
      </c>
      <c r="P1583" s="9">
        <f t="shared" si="132"/>
        <v>173115.13465366897</v>
      </c>
      <c r="Q1583" s="9">
        <f t="shared" si="137"/>
        <v>173115.13465366897</v>
      </c>
      <c r="R1583" s="9">
        <f t="shared" si="137"/>
        <v>173115.13465366897</v>
      </c>
      <c r="S1583" s="9">
        <f t="shared" si="137"/>
        <v>173115.13465366897</v>
      </c>
      <c r="T1583" s="9">
        <f t="shared" si="137"/>
        <v>173115.13465366897</v>
      </c>
      <c r="U1583" s="9">
        <f t="shared" si="137"/>
        <v>173115.13465366897</v>
      </c>
      <c r="V1583" s="9">
        <f t="shared" si="137"/>
        <v>173115.13465366897</v>
      </c>
      <c r="W1583" s="3">
        <f t="shared" si="136"/>
        <v>865575.67326834484</v>
      </c>
      <c r="X1583" s="3">
        <f t="shared" si="133"/>
        <v>2077381.6158440271</v>
      </c>
      <c r="Y1583" s="3">
        <f>VLOOKUP(J1583,[1]BD!$J$2:$W$2575,14,FALSE)</f>
        <v>2082494.9698189131</v>
      </c>
      <c r="Z1583" s="3">
        <f t="shared" si="134"/>
        <v>5113.3539748860057</v>
      </c>
      <c r="AA1583" s="17">
        <f>VLOOKUP(J1583,Budget!$J$2:$AB$2575,19,FALSE)</f>
        <v>867706.23742454709</v>
      </c>
      <c r="AB1583" s="17">
        <f>VLOOKUP(J1583,Budget!$J$2:$AB$2575,5,FALSE)</f>
        <v>173541.24748490943</v>
      </c>
    </row>
    <row r="1584" spans="1:28" x14ac:dyDescent="0.2">
      <c r="A1584" t="s">
        <v>970</v>
      </c>
      <c r="B1584" t="s">
        <v>2331</v>
      </c>
      <c r="C1584" t="s">
        <v>1418</v>
      </c>
      <c r="D1584" t="s">
        <v>2305</v>
      </c>
      <c r="E1584" t="s">
        <v>2327</v>
      </c>
      <c r="F1584" t="s">
        <v>2328</v>
      </c>
      <c r="G1584" t="s">
        <v>2392</v>
      </c>
      <c r="H1584" t="s">
        <v>2393</v>
      </c>
      <c r="I1584" t="s">
        <v>175</v>
      </c>
      <c r="J1584" t="s">
        <v>2394</v>
      </c>
      <c r="K1584" s="3">
        <v>16477.422093508052</v>
      </c>
      <c r="L1584" s="3">
        <v>35142.331689792227</v>
      </c>
      <c r="M1584" s="3">
        <v>16591.932212733525</v>
      </c>
      <c r="N1584" s="3">
        <v>32316.615702927618</v>
      </c>
      <c r="O1584" s="3">
        <v>25132.075424740357</v>
      </c>
      <c r="P1584" s="9">
        <f t="shared" si="132"/>
        <v>25132.075424740357</v>
      </c>
      <c r="Q1584" s="9">
        <f t="shared" si="137"/>
        <v>25132.075424740357</v>
      </c>
      <c r="R1584" s="9">
        <f t="shared" si="137"/>
        <v>25132.075424740357</v>
      </c>
      <c r="S1584" s="9">
        <f t="shared" si="137"/>
        <v>25132.075424740357</v>
      </c>
      <c r="T1584" s="9">
        <f t="shared" si="137"/>
        <v>25132.075424740357</v>
      </c>
      <c r="U1584" s="9">
        <f t="shared" si="137"/>
        <v>25132.075424740357</v>
      </c>
      <c r="V1584" s="9">
        <f t="shared" si="137"/>
        <v>25132.075424740357</v>
      </c>
      <c r="W1584" s="3">
        <f t="shared" si="136"/>
        <v>125660.37712370178</v>
      </c>
      <c r="X1584" s="3">
        <f t="shared" si="133"/>
        <v>301584.90509688429</v>
      </c>
      <c r="Y1584" s="3">
        <f>VLOOKUP(J1584,[1]BD!$J$2:$W$2575,14,FALSE)</f>
        <v>508800</v>
      </c>
      <c r="Z1584" s="3">
        <f t="shared" si="134"/>
        <v>207215.09490311571</v>
      </c>
      <c r="AA1584" s="17">
        <f>VLOOKUP(J1584,Budget!$J$2:$AB$2575,19,FALSE)</f>
        <v>212000</v>
      </c>
      <c r="AB1584" s="17">
        <f>VLOOKUP(J1584,Budget!$J$2:$AB$2575,5,FALSE)</f>
        <v>42400</v>
      </c>
    </row>
    <row r="1585" spans="1:28" x14ac:dyDescent="0.2">
      <c r="A1585" t="s">
        <v>970</v>
      </c>
      <c r="B1585" t="s">
        <v>2331</v>
      </c>
      <c r="C1585" t="s">
        <v>1418</v>
      </c>
      <c r="D1585" t="s">
        <v>2305</v>
      </c>
      <c r="E1585" t="s">
        <v>2327</v>
      </c>
      <c r="F1585" t="s">
        <v>2328</v>
      </c>
      <c r="G1585" t="s">
        <v>1307</v>
      </c>
      <c r="H1585" t="s">
        <v>1308</v>
      </c>
      <c r="I1585" t="s">
        <v>175</v>
      </c>
      <c r="J1585" t="s">
        <v>2395</v>
      </c>
      <c r="K1585" s="3">
        <v>32514.751945173859</v>
      </c>
      <c r="L1585" s="3">
        <v>26661.762656395855</v>
      </c>
      <c r="M1585" s="3">
        <v>7571.7610201583357</v>
      </c>
      <c r="N1585" s="3">
        <v>33133.125151865235</v>
      </c>
      <c r="O1585" s="3">
        <v>24970.350193398321</v>
      </c>
      <c r="P1585" s="9">
        <f t="shared" si="132"/>
        <v>24970.350193398321</v>
      </c>
      <c r="Q1585" s="9">
        <f t="shared" si="137"/>
        <v>24970.350193398321</v>
      </c>
      <c r="R1585" s="9">
        <f t="shared" si="137"/>
        <v>24970.350193398321</v>
      </c>
      <c r="S1585" s="9">
        <f t="shared" si="137"/>
        <v>24970.350193398321</v>
      </c>
      <c r="T1585" s="9">
        <f t="shared" si="137"/>
        <v>24970.350193398321</v>
      </c>
      <c r="U1585" s="9">
        <f t="shared" si="137"/>
        <v>24970.350193398321</v>
      </c>
      <c r="V1585" s="9">
        <f t="shared" si="137"/>
        <v>24970.350193398321</v>
      </c>
      <c r="W1585" s="3">
        <f t="shared" si="136"/>
        <v>124851.7509669916</v>
      </c>
      <c r="X1585" s="3">
        <f t="shared" si="133"/>
        <v>299644.20232077979</v>
      </c>
      <c r="Y1585" s="3">
        <f>VLOOKUP(J1585,[1]BD!$J$2:$W$2575,14,FALSE)</f>
        <v>445200</v>
      </c>
      <c r="Z1585" s="3">
        <f t="shared" si="134"/>
        <v>145555.79767922021</v>
      </c>
      <c r="AA1585" s="17">
        <f>VLOOKUP(J1585,Budget!$J$2:$AB$2575,19,FALSE)</f>
        <v>185500</v>
      </c>
      <c r="AB1585" s="17">
        <f>VLOOKUP(J1585,Budget!$J$2:$AB$2575,5,FALSE)</f>
        <v>37100</v>
      </c>
    </row>
    <row r="1586" spans="1:28" x14ac:dyDescent="0.2">
      <c r="A1586" t="s">
        <v>970</v>
      </c>
      <c r="B1586" t="s">
        <v>2331</v>
      </c>
      <c r="C1586" t="s">
        <v>1418</v>
      </c>
      <c r="D1586" t="s">
        <v>2305</v>
      </c>
      <c r="E1586" t="s">
        <v>2327</v>
      </c>
      <c r="F1586" t="s">
        <v>2328</v>
      </c>
      <c r="G1586" t="s">
        <v>2346</v>
      </c>
      <c r="H1586" t="s">
        <v>2347</v>
      </c>
      <c r="I1586" t="s">
        <v>175</v>
      </c>
      <c r="J1586" t="s">
        <v>2396</v>
      </c>
      <c r="K1586" s="3">
        <v>4213.0040534617438</v>
      </c>
      <c r="L1586" s="3">
        <v>10560.916221546344</v>
      </c>
      <c r="M1586" s="3">
        <v>4556.6475432990701</v>
      </c>
      <c r="N1586" s="3">
        <v>4273.7084471477829</v>
      </c>
      <c r="O1586" s="3">
        <v>5901.0690663637351</v>
      </c>
      <c r="P1586" s="9">
        <f t="shared" si="132"/>
        <v>5901.0690663637351</v>
      </c>
      <c r="Q1586" s="9">
        <f t="shared" si="137"/>
        <v>5901.0690663637351</v>
      </c>
      <c r="R1586" s="9">
        <f t="shared" si="137"/>
        <v>5901.0690663637351</v>
      </c>
      <c r="S1586" s="9">
        <f t="shared" si="137"/>
        <v>5901.0690663637351</v>
      </c>
      <c r="T1586" s="9">
        <f t="shared" si="137"/>
        <v>5901.0690663637351</v>
      </c>
      <c r="U1586" s="9">
        <f t="shared" si="137"/>
        <v>5901.0690663637351</v>
      </c>
      <c r="V1586" s="9">
        <f t="shared" si="137"/>
        <v>5901.0690663637351</v>
      </c>
      <c r="W1586" s="3">
        <f t="shared" si="136"/>
        <v>29505.345331818677</v>
      </c>
      <c r="X1586" s="3">
        <f t="shared" si="133"/>
        <v>70812.828796364818</v>
      </c>
      <c r="Y1586" s="3">
        <f>VLOOKUP(J1586,[1]BD!$J$2:$W$2575,14,FALSE)</f>
        <v>82800</v>
      </c>
      <c r="Z1586" s="3">
        <f t="shared" si="134"/>
        <v>11987.171203635182</v>
      </c>
      <c r="AA1586" s="17">
        <f>VLOOKUP(J1586,Budget!$J$2:$AB$2575,19,FALSE)</f>
        <v>34500</v>
      </c>
      <c r="AB1586" s="17">
        <f>VLOOKUP(J1586,Budget!$J$2:$AB$2575,5,FALSE)</f>
        <v>6900</v>
      </c>
    </row>
    <row r="1587" spans="1:28" x14ac:dyDescent="0.2">
      <c r="A1587" t="s">
        <v>970</v>
      </c>
      <c r="B1587" t="s">
        <v>2331</v>
      </c>
      <c r="C1587" t="s">
        <v>1418</v>
      </c>
      <c r="D1587" t="s">
        <v>2305</v>
      </c>
      <c r="E1587" t="s">
        <v>2327</v>
      </c>
      <c r="F1587" t="s">
        <v>2328</v>
      </c>
      <c r="G1587" t="s">
        <v>2397</v>
      </c>
      <c r="H1587" t="s">
        <v>2398</v>
      </c>
      <c r="I1587" t="s">
        <v>175</v>
      </c>
      <c r="J1587" t="s">
        <v>2399</v>
      </c>
      <c r="K1587" s="3">
        <v>150227.34384393765</v>
      </c>
      <c r="L1587" s="3">
        <v>96267.761450449354</v>
      </c>
      <c r="M1587" s="3">
        <v>72670.513555668076</v>
      </c>
      <c r="N1587" s="3">
        <v>41855.217500549465</v>
      </c>
      <c r="O1587" s="3">
        <v>90255.209087651136</v>
      </c>
      <c r="P1587" s="9">
        <f t="shared" si="132"/>
        <v>90255.209087651136</v>
      </c>
      <c r="Q1587" s="9">
        <f t="shared" si="137"/>
        <v>90255.209087651136</v>
      </c>
      <c r="R1587" s="9">
        <f t="shared" si="137"/>
        <v>90255.209087651136</v>
      </c>
      <c r="S1587" s="9">
        <f t="shared" si="137"/>
        <v>90255.209087651136</v>
      </c>
      <c r="T1587" s="9">
        <f t="shared" si="137"/>
        <v>90255.209087651136</v>
      </c>
      <c r="U1587" s="9">
        <f t="shared" si="137"/>
        <v>90255.209087651136</v>
      </c>
      <c r="V1587" s="9">
        <f t="shared" si="137"/>
        <v>90255.209087651136</v>
      </c>
      <c r="W1587" s="3">
        <f t="shared" si="136"/>
        <v>451276.04543825565</v>
      </c>
      <c r="X1587" s="3">
        <f t="shared" si="133"/>
        <v>1083062.5090518135</v>
      </c>
      <c r="Y1587" s="3">
        <f>VLOOKUP(J1587,[1]BD!$J$2:$W$2575,14,FALSE)</f>
        <v>2693360.1609657947</v>
      </c>
      <c r="Z1587" s="3">
        <f t="shared" si="134"/>
        <v>1610297.6519139812</v>
      </c>
      <c r="AA1587" s="17">
        <f>VLOOKUP(J1587,Budget!$J$2:$AB$2575,19,FALSE)</f>
        <v>1122233.4004024144</v>
      </c>
      <c r="AB1587" s="17">
        <f>VLOOKUP(J1587,Budget!$J$2:$AB$2575,5,FALSE)</f>
        <v>224446.68008048288</v>
      </c>
    </row>
    <row r="1588" spans="1:28" x14ac:dyDescent="0.2">
      <c r="A1588" t="s">
        <v>970</v>
      </c>
      <c r="B1588" t="s">
        <v>2331</v>
      </c>
      <c r="C1588" t="s">
        <v>1418</v>
      </c>
      <c r="D1588" t="s">
        <v>2305</v>
      </c>
      <c r="E1588" t="s">
        <v>2327</v>
      </c>
      <c r="F1588" t="s">
        <v>2328</v>
      </c>
      <c r="G1588" t="s">
        <v>2349</v>
      </c>
      <c r="H1588" t="s">
        <v>2350</v>
      </c>
      <c r="I1588" t="s">
        <v>175</v>
      </c>
      <c r="J1588" t="s">
        <v>2400</v>
      </c>
      <c r="K1588" s="3">
        <v>836.97321149701406</v>
      </c>
      <c r="L1588" s="3">
        <v>6218.160057219995</v>
      </c>
      <c r="M1588" s="3">
        <v>5269.9390152940141</v>
      </c>
      <c r="N1588" s="3">
        <v>12567.397885743108</v>
      </c>
      <c r="O1588" s="3">
        <v>6223.1175424385328</v>
      </c>
      <c r="P1588" s="9">
        <f t="shared" si="132"/>
        <v>6223.1175424385328</v>
      </c>
      <c r="Q1588" s="9">
        <f t="shared" si="137"/>
        <v>6223.1175424385328</v>
      </c>
      <c r="R1588" s="9">
        <f t="shared" si="137"/>
        <v>6223.1175424385328</v>
      </c>
      <c r="S1588" s="9">
        <f t="shared" si="137"/>
        <v>6223.1175424385328</v>
      </c>
      <c r="T1588" s="9">
        <f t="shared" si="137"/>
        <v>6223.1175424385328</v>
      </c>
      <c r="U1588" s="9">
        <f t="shared" si="137"/>
        <v>6223.1175424385328</v>
      </c>
      <c r="V1588" s="9">
        <f t="shared" si="137"/>
        <v>6223.1175424385328</v>
      </c>
      <c r="W1588" s="3">
        <f t="shared" si="136"/>
        <v>31115.587712192664</v>
      </c>
      <c r="X1588" s="3">
        <f t="shared" si="133"/>
        <v>74677.410509262379</v>
      </c>
      <c r="Y1588" s="3">
        <f>VLOOKUP(J1588,[1]BD!$J$2:$W$2575,14,FALSE)</f>
        <v>102000</v>
      </c>
      <c r="Z1588" s="3">
        <f t="shared" si="134"/>
        <v>27322.589490737621</v>
      </c>
      <c r="AA1588" s="17">
        <f>VLOOKUP(J1588,Budget!$J$2:$AB$2575,19,FALSE)</f>
        <v>42500</v>
      </c>
      <c r="AB1588" s="17">
        <f>VLOOKUP(J1588,Budget!$J$2:$AB$2575,5,FALSE)</f>
        <v>8500</v>
      </c>
    </row>
    <row r="1589" spans="1:28" x14ac:dyDescent="0.2">
      <c r="A1589" t="s">
        <v>970</v>
      </c>
      <c r="B1589" t="s">
        <v>2331</v>
      </c>
      <c r="C1589" t="s">
        <v>1418</v>
      </c>
      <c r="D1589" t="s">
        <v>2305</v>
      </c>
      <c r="E1589" t="s">
        <v>2327</v>
      </c>
      <c r="F1589" t="s">
        <v>2328</v>
      </c>
      <c r="G1589" t="s">
        <v>2352</v>
      </c>
      <c r="H1589" t="s">
        <v>2353</v>
      </c>
      <c r="I1589" t="s">
        <v>175</v>
      </c>
      <c r="J1589" t="s">
        <v>2401</v>
      </c>
      <c r="K1589" s="3">
        <v>1065.041953293485</v>
      </c>
      <c r="L1589" s="3">
        <v>3718.8585309034206</v>
      </c>
      <c r="M1589" s="3">
        <v>2257.0721005740338</v>
      </c>
      <c r="N1589" s="3">
        <v>4863.7980646268752</v>
      </c>
      <c r="O1589" s="3">
        <v>2976.1926623494537</v>
      </c>
      <c r="P1589" s="9">
        <f t="shared" ref="P1589:P1652" si="138">SUM($K1589:$O1589)/5</f>
        <v>2976.1926623494537</v>
      </c>
      <c r="Q1589" s="9">
        <f t="shared" si="137"/>
        <v>2976.1926623494537</v>
      </c>
      <c r="R1589" s="9">
        <f t="shared" si="137"/>
        <v>2976.1926623494537</v>
      </c>
      <c r="S1589" s="9">
        <f t="shared" si="137"/>
        <v>2976.1926623494537</v>
      </c>
      <c r="T1589" s="9">
        <f t="shared" si="137"/>
        <v>2976.1926623494537</v>
      </c>
      <c r="U1589" s="9">
        <f t="shared" si="137"/>
        <v>2976.1926623494537</v>
      </c>
      <c r="V1589" s="9">
        <f t="shared" si="137"/>
        <v>2976.1926623494537</v>
      </c>
      <c r="W1589" s="3">
        <f t="shared" si="136"/>
        <v>14880.963311747269</v>
      </c>
      <c r="X1589" s="3">
        <f t="shared" si="133"/>
        <v>35714.311948193448</v>
      </c>
      <c r="Y1589" s="3">
        <f>VLOOKUP(J1589,[1]BD!$J$2:$W$2575,14,FALSE)</f>
        <v>76200</v>
      </c>
      <c r="Z1589" s="3">
        <f t="shared" si="134"/>
        <v>40485.688051806552</v>
      </c>
      <c r="AA1589" s="17">
        <f>VLOOKUP(J1589,Budget!$J$2:$AB$2575,19,FALSE)</f>
        <v>31750</v>
      </c>
      <c r="AB1589" s="17">
        <f>VLOOKUP(J1589,Budget!$J$2:$AB$2575,5,FALSE)</f>
        <v>6350</v>
      </c>
    </row>
    <row r="1590" spans="1:28" x14ac:dyDescent="0.2">
      <c r="A1590" t="s">
        <v>970</v>
      </c>
      <c r="B1590" t="s">
        <v>2331</v>
      </c>
      <c r="C1590" t="s">
        <v>1418</v>
      </c>
      <c r="D1590" t="s">
        <v>2305</v>
      </c>
      <c r="E1590" t="s">
        <v>2327</v>
      </c>
      <c r="F1590" t="s">
        <v>2328</v>
      </c>
      <c r="G1590" t="s">
        <v>2355</v>
      </c>
      <c r="H1590" t="s">
        <v>2356</v>
      </c>
      <c r="I1590" t="s">
        <v>175</v>
      </c>
      <c r="J1590" t="s">
        <v>2402</v>
      </c>
      <c r="K1590" s="3">
        <v>23936.967762362845</v>
      </c>
      <c r="L1590" s="3">
        <v>22267.884725916167</v>
      </c>
      <c r="M1590" s="3">
        <v>6030.9747123466268</v>
      </c>
      <c r="N1590" s="3">
        <v>52218.682914413264</v>
      </c>
      <c r="O1590" s="3">
        <v>26113.627528759724</v>
      </c>
      <c r="P1590" s="9">
        <f t="shared" si="138"/>
        <v>26113.627528759724</v>
      </c>
      <c r="Q1590" s="9">
        <f t="shared" si="137"/>
        <v>26113.627528759724</v>
      </c>
      <c r="R1590" s="9">
        <f t="shared" si="137"/>
        <v>26113.627528759724</v>
      </c>
      <c r="S1590" s="9">
        <f t="shared" si="137"/>
        <v>26113.627528759724</v>
      </c>
      <c r="T1590" s="9">
        <f t="shared" si="137"/>
        <v>26113.627528759724</v>
      </c>
      <c r="U1590" s="9">
        <f t="shared" si="137"/>
        <v>26113.627528759724</v>
      </c>
      <c r="V1590" s="9">
        <f t="shared" si="137"/>
        <v>26113.627528759724</v>
      </c>
      <c r="W1590" s="3">
        <f t="shared" si="136"/>
        <v>130568.13764379862</v>
      </c>
      <c r="X1590" s="3">
        <f t="shared" si="133"/>
        <v>313363.53034511663</v>
      </c>
      <c r="Y1590" s="3">
        <f>VLOOKUP(J1590,[1]BD!$J$2:$W$2575,14,FALSE)</f>
        <v>381600</v>
      </c>
      <c r="Z1590" s="3">
        <f t="shared" si="134"/>
        <v>68236.469654883374</v>
      </c>
      <c r="AA1590" s="17">
        <f>VLOOKUP(J1590,Budget!$J$2:$AB$2575,19,FALSE)</f>
        <v>159000</v>
      </c>
      <c r="AB1590" s="17">
        <f>VLOOKUP(J1590,Budget!$J$2:$AB$2575,5,FALSE)</f>
        <v>31800</v>
      </c>
    </row>
    <row r="1591" spans="1:28" x14ac:dyDescent="0.2">
      <c r="A1591" t="s">
        <v>970</v>
      </c>
      <c r="B1591" t="s">
        <v>2331</v>
      </c>
      <c r="C1591" t="s">
        <v>1418</v>
      </c>
      <c r="D1591" t="s">
        <v>2305</v>
      </c>
      <c r="E1591" t="s">
        <v>2327</v>
      </c>
      <c r="F1591" t="s">
        <v>2328</v>
      </c>
      <c r="G1591" t="s">
        <v>173</v>
      </c>
      <c r="H1591" t="s">
        <v>174</v>
      </c>
      <c r="I1591" t="s">
        <v>175</v>
      </c>
      <c r="J1591" t="s">
        <v>2403</v>
      </c>
      <c r="K1591" s="3">
        <v>189595.57576562429</v>
      </c>
      <c r="L1591" s="3">
        <v>32312.202755654871</v>
      </c>
      <c r="M1591" s="3">
        <v>203990.20567549235</v>
      </c>
      <c r="N1591" s="3">
        <v>101045.01785225878</v>
      </c>
      <c r="O1591" s="3">
        <v>131735.75051225757</v>
      </c>
      <c r="P1591" s="9">
        <f t="shared" si="138"/>
        <v>131735.75051225757</v>
      </c>
      <c r="Q1591" s="9">
        <f t="shared" si="137"/>
        <v>131735.75051225757</v>
      </c>
      <c r="R1591" s="9">
        <f t="shared" si="137"/>
        <v>131735.75051225757</v>
      </c>
      <c r="S1591" s="9">
        <f t="shared" si="137"/>
        <v>131735.75051225757</v>
      </c>
      <c r="T1591" s="9">
        <f t="shared" si="137"/>
        <v>131735.75051225757</v>
      </c>
      <c r="U1591" s="9">
        <f t="shared" si="137"/>
        <v>131735.75051225757</v>
      </c>
      <c r="V1591" s="9">
        <f t="shared" si="137"/>
        <v>131735.75051225757</v>
      </c>
      <c r="W1591" s="3">
        <f t="shared" si="136"/>
        <v>658678.75256128784</v>
      </c>
      <c r="X1591" s="3">
        <f t="shared" si="133"/>
        <v>1580829.0061470913</v>
      </c>
      <c r="Y1591" s="3">
        <f>VLOOKUP(J1591,[1]BD!$J$2:$W$2575,14,FALSE)</f>
        <v>1524000</v>
      </c>
      <c r="Z1591" s="3">
        <f t="shared" si="134"/>
        <v>-56829.006147091277</v>
      </c>
      <c r="AA1591" s="17">
        <f>VLOOKUP(J1591,Budget!$J$2:$AB$2575,19,FALSE)</f>
        <v>635000</v>
      </c>
      <c r="AB1591" s="17">
        <f>VLOOKUP(J1591,Budget!$J$2:$AB$2575,5,FALSE)</f>
        <v>127000</v>
      </c>
    </row>
    <row r="1592" spans="1:28" x14ac:dyDescent="0.2">
      <c r="A1592" t="s">
        <v>970</v>
      </c>
      <c r="B1592" t="s">
        <v>2331</v>
      </c>
      <c r="C1592" t="s">
        <v>1418</v>
      </c>
      <c r="D1592" t="s">
        <v>2305</v>
      </c>
      <c r="E1592" t="s">
        <v>2327</v>
      </c>
      <c r="F1592" t="s">
        <v>2328</v>
      </c>
      <c r="G1592" t="s">
        <v>2289</v>
      </c>
      <c r="H1592" t="s">
        <v>2290</v>
      </c>
      <c r="I1592" t="s">
        <v>175</v>
      </c>
      <c r="J1592" t="s">
        <v>2404</v>
      </c>
      <c r="K1592" s="3">
        <v>49866.293612210233</v>
      </c>
      <c r="L1592" s="3">
        <v>87579.885540570642</v>
      </c>
      <c r="M1592" s="3">
        <v>118707.31383804408</v>
      </c>
      <c r="N1592" s="3">
        <v>14908.830484805034</v>
      </c>
      <c r="O1592" s="3">
        <v>67765.580868907506</v>
      </c>
      <c r="P1592" s="9">
        <f t="shared" si="138"/>
        <v>67765.580868907506</v>
      </c>
      <c r="Q1592" s="9">
        <f t="shared" si="137"/>
        <v>67765.580868907506</v>
      </c>
      <c r="R1592" s="9">
        <f t="shared" si="137"/>
        <v>67765.580868907506</v>
      </c>
      <c r="S1592" s="9">
        <f t="shared" si="137"/>
        <v>67765.580868907506</v>
      </c>
      <c r="T1592" s="9">
        <f t="shared" si="137"/>
        <v>67765.580868907506</v>
      </c>
      <c r="U1592" s="9">
        <f t="shared" si="137"/>
        <v>67765.580868907506</v>
      </c>
      <c r="V1592" s="9">
        <f t="shared" si="137"/>
        <v>67765.580868907506</v>
      </c>
      <c r="W1592" s="3">
        <f t="shared" si="136"/>
        <v>338827.90434453753</v>
      </c>
      <c r="X1592" s="3">
        <f t="shared" si="133"/>
        <v>813186.97042689007</v>
      </c>
      <c r="Y1592" s="3">
        <f>VLOOKUP(J1592,[1]BD!$J$2:$W$2575,14,FALSE)</f>
        <v>888000</v>
      </c>
      <c r="Z1592" s="3">
        <f t="shared" si="134"/>
        <v>74813.029573109932</v>
      </c>
      <c r="AA1592" s="17">
        <f>VLOOKUP(J1592,Budget!$J$2:$AB$2575,19,FALSE)</f>
        <v>370000</v>
      </c>
      <c r="AB1592" s="17">
        <f>VLOOKUP(J1592,Budget!$J$2:$AB$2575,5,FALSE)</f>
        <v>74000</v>
      </c>
    </row>
    <row r="1593" spans="1:28" x14ac:dyDescent="0.2">
      <c r="A1593" t="s">
        <v>970</v>
      </c>
      <c r="B1593" t="s">
        <v>2331</v>
      </c>
      <c r="C1593" t="s">
        <v>1418</v>
      </c>
      <c r="D1593" t="s">
        <v>2305</v>
      </c>
      <c r="E1593" t="s">
        <v>2327</v>
      </c>
      <c r="F1593" t="s">
        <v>2328</v>
      </c>
      <c r="G1593" t="s">
        <v>2358</v>
      </c>
      <c r="H1593" t="s">
        <v>2359</v>
      </c>
      <c r="I1593" t="s">
        <v>175</v>
      </c>
      <c r="J1593" t="s">
        <v>2405</v>
      </c>
      <c r="K1593" s="3">
        <v>1439.3552164901582</v>
      </c>
      <c r="L1593" s="3">
        <v>3305.3037017494448</v>
      </c>
      <c r="M1593" s="3">
        <v>295.92515016906287</v>
      </c>
      <c r="N1593" s="3">
        <v>2600.9125148024441</v>
      </c>
      <c r="O1593" s="3">
        <v>1910.3741458027775</v>
      </c>
      <c r="P1593" s="9">
        <f t="shared" si="138"/>
        <v>1910.3741458027775</v>
      </c>
      <c r="Q1593" s="9">
        <f t="shared" si="137"/>
        <v>1910.3741458027775</v>
      </c>
      <c r="R1593" s="9">
        <f t="shared" si="137"/>
        <v>1910.3741458027775</v>
      </c>
      <c r="S1593" s="9">
        <f t="shared" si="137"/>
        <v>1910.3741458027775</v>
      </c>
      <c r="T1593" s="9">
        <f t="shared" si="137"/>
        <v>1910.3741458027775</v>
      </c>
      <c r="U1593" s="9">
        <f t="shared" si="137"/>
        <v>1910.3741458027775</v>
      </c>
      <c r="V1593" s="9">
        <f t="shared" si="137"/>
        <v>1910.3741458027775</v>
      </c>
      <c r="W1593" s="3">
        <f t="shared" si="136"/>
        <v>9551.8707290138882</v>
      </c>
      <c r="X1593" s="3">
        <f t="shared" si="133"/>
        <v>22924.489749633329</v>
      </c>
      <c r="Y1593" s="3">
        <f>VLOOKUP(J1593,[1]BD!$J$2:$W$2575,14,FALSE)</f>
        <v>26400</v>
      </c>
      <c r="Z1593" s="3">
        <f t="shared" si="134"/>
        <v>3475.5102503666712</v>
      </c>
      <c r="AA1593" s="17">
        <f>VLOOKUP(J1593,Budget!$J$2:$AB$2575,19,FALSE)</f>
        <v>11000</v>
      </c>
      <c r="AB1593" s="17">
        <f>VLOOKUP(J1593,Budget!$J$2:$AB$2575,5,FALSE)</f>
        <v>2200</v>
      </c>
    </row>
    <row r="1594" spans="1:28" x14ac:dyDescent="0.2">
      <c r="A1594" t="s">
        <v>970</v>
      </c>
      <c r="B1594" t="s">
        <v>2331</v>
      </c>
      <c r="C1594" t="s">
        <v>1418</v>
      </c>
      <c r="D1594" t="s">
        <v>2305</v>
      </c>
      <c r="E1594" t="s">
        <v>2327</v>
      </c>
      <c r="F1594" t="s">
        <v>2328</v>
      </c>
      <c r="G1594" t="s">
        <v>2361</v>
      </c>
      <c r="H1594" t="s">
        <v>2362</v>
      </c>
      <c r="I1594" t="s">
        <v>175</v>
      </c>
      <c r="J1594" t="s">
        <v>2406</v>
      </c>
      <c r="K1594" s="3">
        <v>4664.0279131476573</v>
      </c>
      <c r="L1594" s="3">
        <v>5741.6390316446395</v>
      </c>
      <c r="M1594" s="3">
        <v>17754.724264690645</v>
      </c>
      <c r="N1594" s="3">
        <v>20071.998297073151</v>
      </c>
      <c r="O1594" s="3">
        <v>12058.097376639023</v>
      </c>
      <c r="P1594" s="9">
        <f t="shared" si="138"/>
        <v>12058.097376639023</v>
      </c>
      <c r="Q1594" s="9">
        <f t="shared" si="137"/>
        <v>12058.097376639023</v>
      </c>
      <c r="R1594" s="9">
        <f t="shared" si="137"/>
        <v>12058.097376639023</v>
      </c>
      <c r="S1594" s="9">
        <f t="shared" si="137"/>
        <v>12058.097376639023</v>
      </c>
      <c r="T1594" s="9">
        <f t="shared" si="137"/>
        <v>12058.097376639023</v>
      </c>
      <c r="U1594" s="9">
        <f t="shared" si="137"/>
        <v>12058.097376639023</v>
      </c>
      <c r="V1594" s="9">
        <f t="shared" si="137"/>
        <v>12058.097376639023</v>
      </c>
      <c r="W1594" s="3">
        <f t="shared" si="136"/>
        <v>60290.486883195117</v>
      </c>
      <c r="X1594" s="3">
        <f t="shared" si="133"/>
        <v>144697.16851966828</v>
      </c>
      <c r="Y1594" s="3">
        <f>VLOOKUP(J1594,[1]BD!$J$2:$W$2575,14,FALSE)</f>
        <v>190800</v>
      </c>
      <c r="Z1594" s="3">
        <f t="shared" si="134"/>
        <v>46102.831480331719</v>
      </c>
      <c r="AA1594" s="17">
        <f>VLOOKUP(J1594,Budget!$J$2:$AB$2575,19,FALSE)</f>
        <v>79500</v>
      </c>
      <c r="AB1594" s="17">
        <f>VLOOKUP(J1594,Budget!$J$2:$AB$2575,5,FALSE)</f>
        <v>15900</v>
      </c>
    </row>
    <row r="1595" spans="1:28" x14ac:dyDescent="0.2">
      <c r="A1595" t="s">
        <v>970</v>
      </c>
      <c r="B1595" t="s">
        <v>2331</v>
      </c>
      <c r="C1595" t="s">
        <v>1418</v>
      </c>
      <c r="D1595" t="s">
        <v>2305</v>
      </c>
      <c r="E1595" t="s">
        <v>2327</v>
      </c>
      <c r="F1595" t="s">
        <v>2328</v>
      </c>
      <c r="G1595" t="s">
        <v>2407</v>
      </c>
      <c r="H1595" t="s">
        <v>2408</v>
      </c>
      <c r="I1595" t="s">
        <v>175</v>
      </c>
      <c r="J1595" t="s">
        <v>2409</v>
      </c>
      <c r="K1595" s="3">
        <v>13671.81352514416</v>
      </c>
      <c r="L1595" s="3">
        <v>10126.784900134817</v>
      </c>
      <c r="M1595" s="3">
        <v>5881.4446847167983</v>
      </c>
      <c r="N1595" s="3">
        <v>5410.7643281009359</v>
      </c>
      <c r="O1595" s="3">
        <v>8772.7018595241789</v>
      </c>
      <c r="P1595" s="9">
        <f t="shared" si="138"/>
        <v>8772.7018595241789</v>
      </c>
      <c r="Q1595" s="9">
        <f t="shared" si="137"/>
        <v>8772.7018595241789</v>
      </c>
      <c r="R1595" s="9">
        <f t="shared" si="137"/>
        <v>8772.7018595241789</v>
      </c>
      <c r="S1595" s="9">
        <f t="shared" si="137"/>
        <v>8772.7018595241789</v>
      </c>
      <c r="T1595" s="9">
        <f t="shared" si="137"/>
        <v>8772.7018595241789</v>
      </c>
      <c r="U1595" s="9">
        <f t="shared" si="137"/>
        <v>8772.7018595241789</v>
      </c>
      <c r="V1595" s="9">
        <f t="shared" si="137"/>
        <v>8772.7018595241789</v>
      </c>
      <c r="W1595" s="3">
        <f t="shared" si="136"/>
        <v>43863.509297620898</v>
      </c>
      <c r="X1595" s="3">
        <f t="shared" si="133"/>
        <v>105272.42231429018</v>
      </c>
      <c r="Y1595" s="3">
        <f>VLOOKUP(J1595,[1]BD!$J$2:$W$2575,14,FALSE)</f>
        <v>184200</v>
      </c>
      <c r="Z1595" s="3">
        <f t="shared" si="134"/>
        <v>78927.577685709824</v>
      </c>
      <c r="AA1595" s="17">
        <f>VLOOKUP(J1595,Budget!$J$2:$AB$2575,19,FALSE)</f>
        <v>76750</v>
      </c>
      <c r="AB1595" s="17">
        <f>VLOOKUP(J1595,Budget!$J$2:$AB$2575,5,FALSE)</f>
        <v>15350</v>
      </c>
    </row>
    <row r="1596" spans="1:28" x14ac:dyDescent="0.2">
      <c r="A1596" t="s">
        <v>970</v>
      </c>
      <c r="B1596" t="s">
        <v>2331</v>
      </c>
      <c r="C1596" t="s">
        <v>1418</v>
      </c>
      <c r="D1596" t="s">
        <v>2305</v>
      </c>
      <c r="E1596" t="s">
        <v>2327</v>
      </c>
      <c r="F1596" t="s">
        <v>2328</v>
      </c>
      <c r="G1596" t="s">
        <v>1793</v>
      </c>
      <c r="H1596" t="s">
        <v>1794</v>
      </c>
      <c r="I1596" t="s">
        <v>179</v>
      </c>
      <c r="J1596" t="s">
        <v>2410</v>
      </c>
      <c r="K1596" s="3">
        <v>33190.319747465859</v>
      </c>
      <c r="L1596" s="3">
        <v>0</v>
      </c>
      <c r="M1596" s="3">
        <v>22050.827423365306</v>
      </c>
      <c r="N1596" s="3">
        <v>12020.422130035184</v>
      </c>
      <c r="O1596" s="3">
        <v>16815.392325216588</v>
      </c>
      <c r="P1596" s="9">
        <f t="shared" si="138"/>
        <v>16815.392325216588</v>
      </c>
      <c r="Q1596" s="9">
        <f t="shared" si="137"/>
        <v>16815.392325216588</v>
      </c>
      <c r="R1596" s="9">
        <f t="shared" si="137"/>
        <v>16815.392325216588</v>
      </c>
      <c r="S1596" s="9">
        <f t="shared" si="137"/>
        <v>16815.392325216588</v>
      </c>
      <c r="T1596" s="9">
        <f t="shared" si="137"/>
        <v>16815.392325216588</v>
      </c>
      <c r="U1596" s="9">
        <f t="shared" si="137"/>
        <v>16815.392325216588</v>
      </c>
      <c r="V1596" s="9">
        <f t="shared" si="137"/>
        <v>16815.392325216588</v>
      </c>
      <c r="W1596" s="3">
        <f t="shared" si="136"/>
        <v>84076.961626082935</v>
      </c>
      <c r="X1596" s="3">
        <f t="shared" si="133"/>
        <v>201784.70790259904</v>
      </c>
      <c r="Y1596" s="3">
        <f>VLOOKUP(J1596,[1]BD!$J$2:$W$2575,14,FALSE)</f>
        <v>449850</v>
      </c>
      <c r="Z1596" s="3">
        <f t="shared" si="134"/>
        <v>248065.29209740096</v>
      </c>
      <c r="AA1596" s="17">
        <f>VLOOKUP(J1596,Budget!$J$2:$AB$2575,19,FALSE)</f>
        <v>165200</v>
      </c>
      <c r="AB1596" s="17">
        <f>VLOOKUP(J1596,Budget!$J$2:$AB$2575,5,FALSE)</f>
        <v>45750</v>
      </c>
    </row>
    <row r="1597" spans="1:28" x14ac:dyDescent="0.2">
      <c r="A1597" t="s">
        <v>970</v>
      </c>
      <c r="B1597" t="s">
        <v>2331</v>
      </c>
      <c r="C1597" t="s">
        <v>1418</v>
      </c>
      <c r="D1597" t="s">
        <v>2305</v>
      </c>
      <c r="E1597" t="s">
        <v>2327</v>
      </c>
      <c r="F1597" t="s">
        <v>2328</v>
      </c>
      <c r="G1597" t="s">
        <v>1885</v>
      </c>
      <c r="H1597" t="s">
        <v>1886</v>
      </c>
      <c r="I1597" t="s">
        <v>179</v>
      </c>
      <c r="J1597" t="s">
        <v>2411</v>
      </c>
      <c r="K1597" s="3">
        <v>2982.6450409440076</v>
      </c>
      <c r="L1597" s="3">
        <v>0</v>
      </c>
      <c r="M1597" s="3">
        <v>21395.142838420517</v>
      </c>
      <c r="N1597" s="3">
        <v>837.92785765471422</v>
      </c>
      <c r="O1597" s="3">
        <v>6303.92893425481</v>
      </c>
      <c r="P1597" s="9">
        <f t="shared" si="138"/>
        <v>6303.92893425481</v>
      </c>
      <c r="Q1597" s="9">
        <f t="shared" si="137"/>
        <v>6303.92893425481</v>
      </c>
      <c r="R1597" s="9">
        <f t="shared" si="137"/>
        <v>6303.92893425481</v>
      </c>
      <c r="S1597" s="9">
        <f t="shared" si="137"/>
        <v>6303.92893425481</v>
      </c>
      <c r="T1597" s="9">
        <f t="shared" si="137"/>
        <v>6303.92893425481</v>
      </c>
      <c r="U1597" s="9">
        <f t="shared" si="137"/>
        <v>6303.92893425481</v>
      </c>
      <c r="V1597" s="9">
        <f t="shared" si="137"/>
        <v>6303.92893425481</v>
      </c>
      <c r="W1597" s="3">
        <f t="shared" si="136"/>
        <v>31519.644671274051</v>
      </c>
      <c r="X1597" s="3">
        <f t="shared" si="133"/>
        <v>75647.147211057716</v>
      </c>
      <c r="Y1597" s="3">
        <f>VLOOKUP(J1597,[1]BD!$J$2:$W$2575,14,FALSE)</f>
        <v>145041.60000000001</v>
      </c>
      <c r="Z1597" s="3">
        <f t="shared" si="134"/>
        <v>69394.45278894229</v>
      </c>
      <c r="AA1597" s="17">
        <f>VLOOKUP(J1597,Budget!$J$2:$AB$2575,19,FALSE)</f>
        <v>53398.400000000001</v>
      </c>
      <c r="AB1597" s="17">
        <f>VLOOKUP(J1597,Budget!$J$2:$AB$2575,5,FALSE)</f>
        <v>15153.6</v>
      </c>
    </row>
    <row r="1598" spans="1:28" x14ac:dyDescent="0.2">
      <c r="A1598" t="s">
        <v>970</v>
      </c>
      <c r="B1598" t="s">
        <v>2331</v>
      </c>
      <c r="C1598" t="s">
        <v>1418</v>
      </c>
      <c r="D1598" t="s">
        <v>2305</v>
      </c>
      <c r="E1598" t="s">
        <v>2327</v>
      </c>
      <c r="F1598" t="s">
        <v>2328</v>
      </c>
      <c r="G1598" t="s">
        <v>2366</v>
      </c>
      <c r="H1598" t="s">
        <v>2367</v>
      </c>
      <c r="I1598" t="s">
        <v>179</v>
      </c>
      <c r="J1598" t="s">
        <v>2412</v>
      </c>
      <c r="K1598" s="3">
        <v>18716.770641159266</v>
      </c>
      <c r="L1598" s="3">
        <v>0</v>
      </c>
      <c r="M1598" s="3">
        <v>68034.173161978251</v>
      </c>
      <c r="N1598" s="3">
        <v>2282.4742272954454</v>
      </c>
      <c r="O1598" s="3">
        <v>22258.354507608241</v>
      </c>
      <c r="P1598" s="9">
        <f t="shared" si="138"/>
        <v>22258.354507608241</v>
      </c>
      <c r="Q1598" s="9">
        <f t="shared" si="137"/>
        <v>22258.354507608241</v>
      </c>
      <c r="R1598" s="9">
        <f t="shared" si="137"/>
        <v>22258.354507608241</v>
      </c>
      <c r="S1598" s="9">
        <f t="shared" si="137"/>
        <v>22258.354507608241</v>
      </c>
      <c r="T1598" s="9">
        <f t="shared" si="137"/>
        <v>22258.354507608241</v>
      </c>
      <c r="U1598" s="9">
        <f t="shared" si="137"/>
        <v>22258.354507608241</v>
      </c>
      <c r="V1598" s="9">
        <f t="shared" si="137"/>
        <v>22258.354507608241</v>
      </c>
      <c r="W1598" s="3">
        <f t="shared" si="136"/>
        <v>111291.7725380412</v>
      </c>
      <c r="X1598" s="3">
        <f t="shared" si="133"/>
        <v>267100.25409129896</v>
      </c>
      <c r="Y1598" s="3">
        <f>VLOOKUP(J1598,[1]BD!$J$2:$W$2575,14,FALSE)</f>
        <v>441660</v>
      </c>
      <c r="Z1598" s="3">
        <f t="shared" si="134"/>
        <v>174559.74590870104</v>
      </c>
      <c r="AA1598" s="17">
        <f>VLOOKUP(J1598,Budget!$J$2:$AB$2575,19,FALSE)</f>
        <v>160820</v>
      </c>
      <c r="AB1598" s="17">
        <f>VLOOKUP(J1598,Budget!$J$2:$AB$2575,5,FALSE)</f>
        <v>40800</v>
      </c>
    </row>
    <row r="1599" spans="1:28" x14ac:dyDescent="0.2">
      <c r="A1599" t="s">
        <v>970</v>
      </c>
      <c r="B1599" t="s">
        <v>2331</v>
      </c>
      <c r="C1599" t="s">
        <v>1418</v>
      </c>
      <c r="D1599" t="s">
        <v>2305</v>
      </c>
      <c r="E1599" t="s">
        <v>2327</v>
      </c>
      <c r="F1599" t="s">
        <v>2328</v>
      </c>
      <c r="G1599" t="s">
        <v>1863</v>
      </c>
      <c r="H1599" t="s">
        <v>1864</v>
      </c>
      <c r="I1599" t="s">
        <v>179</v>
      </c>
      <c r="J1599" t="s">
        <v>2413</v>
      </c>
      <c r="K1599" s="3">
        <v>185196.77178635824</v>
      </c>
      <c r="L1599" s="3">
        <v>9708.8214705902737</v>
      </c>
      <c r="M1599" s="3">
        <v>29847.326184874852</v>
      </c>
      <c r="N1599" s="3">
        <v>13677.358073885851</v>
      </c>
      <c r="O1599" s="3">
        <v>59607.569378927306</v>
      </c>
      <c r="P1599" s="9">
        <f t="shared" si="138"/>
        <v>59607.569378927306</v>
      </c>
      <c r="Q1599" s="9">
        <f t="shared" si="137"/>
        <v>59607.569378927306</v>
      </c>
      <c r="R1599" s="9">
        <f t="shared" si="137"/>
        <v>59607.569378927306</v>
      </c>
      <c r="S1599" s="9">
        <f t="shared" si="137"/>
        <v>59607.569378927306</v>
      </c>
      <c r="T1599" s="9">
        <f t="shared" si="137"/>
        <v>59607.569378927306</v>
      </c>
      <c r="U1599" s="9">
        <f t="shared" si="137"/>
        <v>59607.569378927306</v>
      </c>
      <c r="V1599" s="9">
        <f t="shared" si="137"/>
        <v>59607.569378927306</v>
      </c>
      <c r="W1599" s="3">
        <f t="shared" si="136"/>
        <v>298037.84689463652</v>
      </c>
      <c r="X1599" s="3">
        <f t="shared" ref="X1599:X1662" si="139">SUM(K1599:V1599)</f>
        <v>715290.83254712773</v>
      </c>
      <c r="Y1599" s="3">
        <f>VLOOKUP(J1599,[1]BD!$J$2:$W$2575,14,FALSE)</f>
        <v>437211.8</v>
      </c>
      <c r="Z1599" s="3">
        <f t="shared" ref="Z1599:Z1662" si="140">Y1599-X1599</f>
        <v>-278079.03254712775</v>
      </c>
      <c r="AA1599" s="17">
        <f>VLOOKUP(J1599,Budget!$J$2:$AB$2575,19,FALSE)</f>
        <v>287362.8</v>
      </c>
      <c r="AB1599" s="17">
        <f>VLOOKUP(J1599,Budget!$J$2:$AB$2575,5,FALSE)</f>
        <v>24876.6</v>
      </c>
    </row>
    <row r="1600" spans="1:28" x14ac:dyDescent="0.2">
      <c r="A1600" t="s">
        <v>970</v>
      </c>
      <c r="B1600" t="s">
        <v>2331</v>
      </c>
      <c r="C1600" t="s">
        <v>1418</v>
      </c>
      <c r="D1600" t="s">
        <v>2305</v>
      </c>
      <c r="E1600" t="s">
        <v>2327</v>
      </c>
      <c r="F1600" t="s">
        <v>2328</v>
      </c>
      <c r="G1600" t="s">
        <v>2370</v>
      </c>
      <c r="H1600" t="s">
        <v>2371</v>
      </c>
      <c r="I1600" t="s">
        <v>179</v>
      </c>
      <c r="J1600" t="s">
        <v>2414</v>
      </c>
      <c r="K1600" s="3">
        <v>0</v>
      </c>
      <c r="L1600" s="3">
        <v>0</v>
      </c>
      <c r="M1600" s="3">
        <v>22143.84881506817</v>
      </c>
      <c r="N1600" s="3">
        <v>0</v>
      </c>
      <c r="O1600" s="3">
        <v>5535.9622037670424</v>
      </c>
      <c r="P1600" s="9">
        <f t="shared" si="138"/>
        <v>5535.9622037670424</v>
      </c>
      <c r="Q1600" s="9">
        <f t="shared" si="137"/>
        <v>5535.9622037670424</v>
      </c>
      <c r="R1600" s="9">
        <f t="shared" si="137"/>
        <v>5535.9622037670424</v>
      </c>
      <c r="S1600" s="9">
        <f t="shared" si="137"/>
        <v>5535.9622037670424</v>
      </c>
      <c r="T1600" s="9">
        <f t="shared" si="137"/>
        <v>5535.9622037670424</v>
      </c>
      <c r="U1600" s="9">
        <f t="shared" si="137"/>
        <v>5535.9622037670424</v>
      </c>
      <c r="V1600" s="9">
        <f t="shared" si="137"/>
        <v>5535.9622037670424</v>
      </c>
      <c r="W1600" s="3">
        <f t="shared" si="136"/>
        <v>27679.811018835211</v>
      </c>
      <c r="X1600" s="3">
        <f t="shared" si="139"/>
        <v>66431.546445204513</v>
      </c>
      <c r="Y1600" s="3">
        <f>VLOOKUP(J1600,[1]BD!$J$2:$W$2575,14,FALSE)</f>
        <v>1067610</v>
      </c>
      <c r="Z1600" s="3">
        <f t="shared" si="140"/>
        <v>1001178.4535547955</v>
      </c>
      <c r="AA1600" s="17">
        <f>VLOOKUP(J1600,Budget!$J$2:$AB$2575,19,FALSE)</f>
        <v>446803</v>
      </c>
      <c r="AB1600" s="17">
        <f>VLOOKUP(J1600,Budget!$J$2:$AB$2575,5,FALSE)</f>
        <v>0</v>
      </c>
    </row>
    <row r="1601" spans="1:28" x14ac:dyDescent="0.2">
      <c r="A1601" t="s">
        <v>970</v>
      </c>
      <c r="B1601" t="s">
        <v>2331</v>
      </c>
      <c r="C1601" t="s">
        <v>1418</v>
      </c>
      <c r="D1601" t="s">
        <v>2305</v>
      </c>
      <c r="E1601" t="s">
        <v>2327</v>
      </c>
      <c r="F1601" t="s">
        <v>2328</v>
      </c>
      <c r="G1601" t="s">
        <v>2054</v>
      </c>
      <c r="H1601" t="s">
        <v>2055</v>
      </c>
      <c r="I1601" t="s">
        <v>1868</v>
      </c>
      <c r="J1601" t="s">
        <v>2415</v>
      </c>
      <c r="K1601" s="3">
        <v>300160.45483676862</v>
      </c>
      <c r="L1601" s="3">
        <v>21968.223188878121</v>
      </c>
      <c r="M1601" s="3">
        <v>73834.012629561417</v>
      </c>
      <c r="N1601" s="3">
        <v>30920.023392385356</v>
      </c>
      <c r="O1601" s="3">
        <v>106720.67851189837</v>
      </c>
      <c r="P1601" s="9">
        <f t="shared" si="138"/>
        <v>106720.67851189835</v>
      </c>
      <c r="Q1601" s="9">
        <f t="shared" si="137"/>
        <v>106720.67851189835</v>
      </c>
      <c r="R1601" s="9">
        <f t="shared" si="137"/>
        <v>106720.67851189835</v>
      </c>
      <c r="S1601" s="9">
        <f t="shared" si="137"/>
        <v>106720.67851189835</v>
      </c>
      <c r="T1601" s="9">
        <f t="shared" si="137"/>
        <v>106720.67851189835</v>
      </c>
      <c r="U1601" s="9">
        <f t="shared" si="137"/>
        <v>106720.67851189835</v>
      </c>
      <c r="V1601" s="9">
        <f t="shared" si="137"/>
        <v>106720.67851189835</v>
      </c>
      <c r="W1601" s="3">
        <f t="shared" si="136"/>
        <v>533603.3925594918</v>
      </c>
      <c r="X1601" s="3">
        <f t="shared" si="139"/>
        <v>1280648.1421427801</v>
      </c>
      <c r="Y1601" s="3">
        <f>VLOOKUP(J1601,[1]BD!$J$2:$W$2575,14,FALSE)</f>
        <v>1377966</v>
      </c>
      <c r="Z1601" s="3">
        <f t="shared" si="140"/>
        <v>97317.857857219875</v>
      </c>
      <c r="AA1601" s="17">
        <f>VLOOKUP(J1601,Budget!$J$2:$AB$2575,19,FALSE)</f>
        <v>627482</v>
      </c>
      <c r="AB1601" s="17">
        <f>VLOOKUP(J1601,Budget!$J$2:$AB$2575,5,FALSE)</f>
        <v>144618</v>
      </c>
    </row>
    <row r="1602" spans="1:28" x14ac:dyDescent="0.2">
      <c r="A1602" t="s">
        <v>970</v>
      </c>
      <c r="B1602" t="s">
        <v>2331</v>
      </c>
      <c r="C1602" t="s">
        <v>1418</v>
      </c>
      <c r="D1602" t="s">
        <v>2305</v>
      </c>
      <c r="E1602" t="s">
        <v>2327</v>
      </c>
      <c r="F1602" t="s">
        <v>2328</v>
      </c>
      <c r="G1602" t="s">
        <v>2374</v>
      </c>
      <c r="H1602" t="s">
        <v>2375</v>
      </c>
      <c r="I1602" t="s">
        <v>1868</v>
      </c>
      <c r="J1602" t="s">
        <v>2416</v>
      </c>
      <c r="K1602" s="3">
        <v>416985.31467915716</v>
      </c>
      <c r="L1602" s="3">
        <v>81285.306197641665</v>
      </c>
      <c r="M1602" s="3">
        <v>290822.79278623749</v>
      </c>
      <c r="N1602" s="3">
        <v>264850.25431698124</v>
      </c>
      <c r="O1602" s="3">
        <v>263485.9169950044</v>
      </c>
      <c r="P1602" s="9">
        <f t="shared" si="138"/>
        <v>263485.9169950044</v>
      </c>
      <c r="Q1602" s="9">
        <f t="shared" si="137"/>
        <v>263485.9169950044</v>
      </c>
      <c r="R1602" s="9">
        <f t="shared" si="137"/>
        <v>263485.9169950044</v>
      </c>
      <c r="S1602" s="9">
        <f t="shared" si="137"/>
        <v>263485.9169950044</v>
      </c>
      <c r="T1602" s="9">
        <f t="shared" si="137"/>
        <v>263485.9169950044</v>
      </c>
      <c r="U1602" s="9">
        <f t="shared" si="137"/>
        <v>263485.9169950044</v>
      </c>
      <c r="V1602" s="9">
        <f t="shared" si="137"/>
        <v>263485.9169950044</v>
      </c>
      <c r="W1602" s="3">
        <f t="shared" si="136"/>
        <v>1317429.5849750219</v>
      </c>
      <c r="X1602" s="3">
        <f t="shared" si="139"/>
        <v>3161831.0039400519</v>
      </c>
      <c r="Y1602" s="3">
        <f>VLOOKUP(J1602,[1]BD!$J$2:$W$2575,14,FALSE)</f>
        <v>3170696</v>
      </c>
      <c r="Z1602" s="3">
        <f t="shared" si="140"/>
        <v>8864.9960599481128</v>
      </c>
      <c r="AA1602" s="17">
        <f>VLOOKUP(J1602,Budget!$J$2:$AB$2575,19,FALSE)</f>
        <v>1222992</v>
      </c>
      <c r="AB1602" s="17">
        <f>VLOOKUP(J1602,Budget!$J$2:$AB$2575,5,FALSE)</f>
        <v>242280</v>
      </c>
    </row>
    <row r="1603" spans="1:28" x14ac:dyDescent="0.2">
      <c r="A1603" t="s">
        <v>970</v>
      </c>
      <c r="B1603" t="s">
        <v>2331</v>
      </c>
      <c r="C1603" t="s">
        <v>1418</v>
      </c>
      <c r="D1603" t="s">
        <v>2305</v>
      </c>
      <c r="E1603" t="s">
        <v>2327</v>
      </c>
      <c r="F1603" t="s">
        <v>2328</v>
      </c>
      <c r="G1603" t="s">
        <v>2417</v>
      </c>
      <c r="H1603" t="s">
        <v>2418</v>
      </c>
      <c r="I1603" t="s">
        <v>1868</v>
      </c>
      <c r="J1603" t="s">
        <v>2419</v>
      </c>
      <c r="K1603" s="3">
        <v>3060.9466516788198</v>
      </c>
      <c r="L1603" s="3">
        <v>2800.1320257362727</v>
      </c>
      <c r="M1603" s="3">
        <v>1191.5693566462207</v>
      </c>
      <c r="N1603" s="3">
        <v>6960.2631179288683</v>
      </c>
      <c r="O1603" s="3">
        <v>3503.2277879975454</v>
      </c>
      <c r="P1603" s="9">
        <f t="shared" si="138"/>
        <v>3503.2277879975454</v>
      </c>
      <c r="Q1603" s="9">
        <f t="shared" si="137"/>
        <v>3503.2277879975454</v>
      </c>
      <c r="R1603" s="9">
        <f t="shared" si="137"/>
        <v>3503.2277879975454</v>
      </c>
      <c r="S1603" s="9">
        <f t="shared" si="137"/>
        <v>3503.2277879975454</v>
      </c>
      <c r="T1603" s="9">
        <f t="shared" si="137"/>
        <v>3503.2277879975454</v>
      </c>
      <c r="U1603" s="9">
        <f t="shared" si="137"/>
        <v>3503.2277879975454</v>
      </c>
      <c r="V1603" s="9">
        <f t="shared" si="137"/>
        <v>3503.2277879975454</v>
      </c>
      <c r="W1603" s="3">
        <f t="shared" ref="W1603:W1666" si="141">SUM(K1603:O1603)</f>
        <v>17516.138939987726</v>
      </c>
      <c r="X1603" s="3">
        <f t="shared" si="139"/>
        <v>42038.733455970541</v>
      </c>
      <c r="Y1603" s="3">
        <f>VLOOKUP(J1603,[1]BD!$J$2:$W$2575,14,FALSE)</f>
        <v>471148.80000000005</v>
      </c>
      <c r="Z1603" s="3">
        <f t="shared" si="140"/>
        <v>429110.06654402951</v>
      </c>
      <c r="AA1603" s="17">
        <f>VLOOKUP(J1603,Budget!$J$2:$AB$2575,19,FALSE)</f>
        <v>162177.60000000001</v>
      </c>
      <c r="AB1603" s="17">
        <f>VLOOKUP(J1603,Budget!$J$2:$AB$2575,5,FALSE)</f>
        <v>15384</v>
      </c>
    </row>
    <row r="1604" spans="1:28" x14ac:dyDescent="0.2">
      <c r="A1604" t="s">
        <v>970</v>
      </c>
      <c r="B1604" t="s">
        <v>2331</v>
      </c>
      <c r="C1604" t="s">
        <v>1418</v>
      </c>
      <c r="D1604" t="s">
        <v>2305</v>
      </c>
      <c r="E1604" t="s">
        <v>2327</v>
      </c>
      <c r="F1604" t="s">
        <v>2328</v>
      </c>
      <c r="G1604" t="s">
        <v>2377</v>
      </c>
      <c r="H1604" t="s">
        <v>2378</v>
      </c>
      <c r="I1604" t="s">
        <v>1868</v>
      </c>
      <c r="J1604" t="s">
        <v>2420</v>
      </c>
      <c r="K1604" s="3">
        <v>504652.63301195402</v>
      </c>
      <c r="L1604" s="3">
        <v>0</v>
      </c>
      <c r="M1604" s="3">
        <v>14521.815094656138</v>
      </c>
      <c r="N1604" s="3">
        <v>994.153218414462</v>
      </c>
      <c r="O1604" s="3">
        <v>130042.15033125615</v>
      </c>
      <c r="P1604" s="9">
        <f t="shared" si="138"/>
        <v>130042.15033125617</v>
      </c>
      <c r="Q1604" s="9">
        <f t="shared" si="137"/>
        <v>130042.15033125617</v>
      </c>
      <c r="R1604" s="9">
        <f t="shared" si="137"/>
        <v>130042.15033125617</v>
      </c>
      <c r="S1604" s="9">
        <f t="shared" si="137"/>
        <v>130042.15033125617</v>
      </c>
      <c r="T1604" s="9">
        <f t="shared" si="137"/>
        <v>130042.15033125617</v>
      </c>
      <c r="U1604" s="9">
        <f t="shared" si="137"/>
        <v>130042.15033125617</v>
      </c>
      <c r="V1604" s="9">
        <f t="shared" si="137"/>
        <v>130042.15033125617</v>
      </c>
      <c r="W1604" s="3">
        <f t="shared" si="141"/>
        <v>650210.75165628083</v>
      </c>
      <c r="X1604" s="3">
        <f t="shared" si="139"/>
        <v>1560505.8039750743</v>
      </c>
      <c r="Y1604" s="3">
        <f>VLOOKUP(J1604,[1]BD!$J$2:$W$2575,14,FALSE)</f>
        <v>1970700</v>
      </c>
      <c r="Z1604" s="3">
        <f t="shared" si="140"/>
        <v>410194.19602492568</v>
      </c>
      <c r="AA1604" s="17">
        <f>VLOOKUP(J1604,Budget!$J$2:$AB$2575,19,FALSE)</f>
        <v>661400</v>
      </c>
      <c r="AB1604" s="17">
        <f>VLOOKUP(J1604,Budget!$J$2:$AB$2575,5,FALSE)</f>
        <v>13500</v>
      </c>
    </row>
    <row r="1605" spans="1:28" x14ac:dyDescent="0.2">
      <c r="A1605" t="s">
        <v>970</v>
      </c>
      <c r="B1605" t="s">
        <v>2331</v>
      </c>
      <c r="C1605" t="s">
        <v>1418</v>
      </c>
      <c r="D1605" t="s">
        <v>2305</v>
      </c>
      <c r="E1605" t="s">
        <v>2327</v>
      </c>
      <c r="F1605" t="s">
        <v>2328</v>
      </c>
      <c r="G1605" t="s">
        <v>2001</v>
      </c>
      <c r="H1605" t="s">
        <v>2002</v>
      </c>
      <c r="I1605" t="s">
        <v>1868</v>
      </c>
      <c r="J1605" t="s">
        <v>2421</v>
      </c>
      <c r="K1605" s="3">
        <v>12019.063522842884</v>
      </c>
      <c r="L1605" s="3">
        <v>0</v>
      </c>
      <c r="M1605" s="3">
        <v>53179.559564727169</v>
      </c>
      <c r="N1605" s="3">
        <v>44609.451342478234</v>
      </c>
      <c r="O1605" s="3">
        <v>27452.018607512073</v>
      </c>
      <c r="P1605" s="9">
        <f t="shared" si="138"/>
        <v>27452.018607512069</v>
      </c>
      <c r="Q1605" s="9">
        <f t="shared" si="137"/>
        <v>27452.018607512069</v>
      </c>
      <c r="R1605" s="9">
        <f t="shared" si="137"/>
        <v>27452.018607512069</v>
      </c>
      <c r="S1605" s="9">
        <f t="shared" si="137"/>
        <v>27452.018607512069</v>
      </c>
      <c r="T1605" s="9">
        <f t="shared" si="137"/>
        <v>27452.018607512069</v>
      </c>
      <c r="U1605" s="9">
        <f t="shared" si="137"/>
        <v>27452.018607512069</v>
      </c>
      <c r="V1605" s="9">
        <f t="shared" si="137"/>
        <v>27452.018607512069</v>
      </c>
      <c r="W1605" s="3">
        <f t="shared" si="141"/>
        <v>137260.09303756035</v>
      </c>
      <c r="X1605" s="3">
        <f t="shared" si="139"/>
        <v>329424.22329014476</v>
      </c>
      <c r="Y1605" s="3">
        <f>VLOOKUP(J1605,[1]BD!$J$2:$W$2575,14,FALSE)</f>
        <v>288362</v>
      </c>
      <c r="Z1605" s="3">
        <f t="shared" si="140"/>
        <v>-41062.223290144757</v>
      </c>
      <c r="AA1605" s="17">
        <f>VLOOKUP(J1605,Budget!$J$2:$AB$2575,19,FALSE)</f>
        <v>157924</v>
      </c>
      <c r="AB1605" s="17">
        <f>VLOOKUP(J1605,Budget!$J$2:$AB$2575,5,FALSE)</f>
        <v>25410</v>
      </c>
    </row>
    <row r="1606" spans="1:28" x14ac:dyDescent="0.2">
      <c r="A1606" t="s">
        <v>970</v>
      </c>
      <c r="B1606" t="s">
        <v>2331</v>
      </c>
      <c r="C1606" t="s">
        <v>1418</v>
      </c>
      <c r="D1606" t="s">
        <v>2305</v>
      </c>
      <c r="E1606" t="s">
        <v>2327</v>
      </c>
      <c r="F1606" t="s">
        <v>2328</v>
      </c>
      <c r="G1606" t="s">
        <v>2381</v>
      </c>
      <c r="H1606" t="s">
        <v>2382</v>
      </c>
      <c r="I1606" t="s">
        <v>1868</v>
      </c>
      <c r="J1606" t="s">
        <v>2422</v>
      </c>
      <c r="K1606" s="3">
        <v>12044.606615167484</v>
      </c>
      <c r="L1606" s="3">
        <v>0</v>
      </c>
      <c r="M1606" s="3">
        <v>19360.493234614914</v>
      </c>
      <c r="N1606" s="3">
        <v>1038.8130084028787</v>
      </c>
      <c r="O1606" s="3">
        <v>8110.9782145463187</v>
      </c>
      <c r="P1606" s="9">
        <f t="shared" si="138"/>
        <v>8110.9782145463196</v>
      </c>
      <c r="Q1606" s="9">
        <f t="shared" si="137"/>
        <v>8110.9782145463196</v>
      </c>
      <c r="R1606" s="9">
        <f t="shared" si="137"/>
        <v>8110.9782145463196</v>
      </c>
      <c r="S1606" s="9">
        <f t="shared" si="137"/>
        <v>8110.9782145463196</v>
      </c>
      <c r="T1606" s="9">
        <f t="shared" si="137"/>
        <v>8110.9782145463196</v>
      </c>
      <c r="U1606" s="9">
        <f t="shared" si="137"/>
        <v>8110.9782145463196</v>
      </c>
      <c r="V1606" s="9">
        <f t="shared" si="137"/>
        <v>8110.9782145463196</v>
      </c>
      <c r="W1606" s="3">
        <f t="shared" si="141"/>
        <v>40554.891072731596</v>
      </c>
      <c r="X1606" s="3">
        <f t="shared" si="139"/>
        <v>97331.738574555842</v>
      </c>
      <c r="Y1606" s="3">
        <f>VLOOKUP(J1606,[1]BD!$J$2:$W$2575,14,FALSE)</f>
        <v>417070</v>
      </c>
      <c r="Z1606" s="3">
        <f t="shared" si="140"/>
        <v>319738.26142544416</v>
      </c>
      <c r="AA1606" s="17">
        <f>VLOOKUP(J1606,Budget!$J$2:$AB$2575,19,FALSE)</f>
        <v>186140</v>
      </c>
      <c r="AB1606" s="17">
        <f>VLOOKUP(J1606,Budget!$J$2:$AB$2575,5,FALSE)</f>
        <v>31350</v>
      </c>
    </row>
    <row r="1607" spans="1:28" x14ac:dyDescent="0.2">
      <c r="A1607" t="s">
        <v>970</v>
      </c>
      <c r="B1607" t="s">
        <v>2331</v>
      </c>
      <c r="C1607" t="s">
        <v>1418</v>
      </c>
      <c r="D1607" t="s">
        <v>2305</v>
      </c>
      <c r="E1607" t="s">
        <v>2327</v>
      </c>
      <c r="F1607" t="s">
        <v>2328</v>
      </c>
      <c r="G1607" t="s">
        <v>2298</v>
      </c>
      <c r="H1607" t="s">
        <v>2299</v>
      </c>
      <c r="I1607" t="s">
        <v>1868</v>
      </c>
      <c r="J1607" t="s">
        <v>2423</v>
      </c>
      <c r="K1607" s="3">
        <v>498.51860612488559</v>
      </c>
      <c r="L1607" s="3">
        <v>0</v>
      </c>
      <c r="M1607" s="3">
        <v>1706.5038347196823</v>
      </c>
      <c r="N1607" s="3">
        <v>4366.1747756140812</v>
      </c>
      <c r="O1607" s="3">
        <v>1642.7993041146624</v>
      </c>
      <c r="P1607" s="9">
        <f t="shared" si="138"/>
        <v>1642.7993041146624</v>
      </c>
      <c r="Q1607" s="9">
        <f t="shared" si="137"/>
        <v>1642.7993041146624</v>
      </c>
      <c r="R1607" s="9">
        <f t="shared" si="137"/>
        <v>1642.7993041146624</v>
      </c>
      <c r="S1607" s="9">
        <f t="shared" si="137"/>
        <v>1642.7993041146624</v>
      </c>
      <c r="T1607" s="9">
        <f t="shared" si="137"/>
        <v>1642.7993041146624</v>
      </c>
      <c r="U1607" s="9">
        <f t="shared" si="137"/>
        <v>1642.7993041146624</v>
      </c>
      <c r="V1607" s="9">
        <f t="shared" si="137"/>
        <v>1642.7993041146624</v>
      </c>
      <c r="W1607" s="3">
        <f t="shared" si="141"/>
        <v>8213.9965205733115</v>
      </c>
      <c r="X1607" s="3">
        <f t="shared" si="139"/>
        <v>19713.591649375947</v>
      </c>
      <c r="Y1607" s="3">
        <f>VLOOKUP(J1607,[1]BD!$J$2:$W$2575,14,FALSE)</f>
        <v>29766</v>
      </c>
      <c r="Z1607" s="3">
        <f t="shared" si="140"/>
        <v>10052.408350624053</v>
      </c>
      <c r="AA1607" s="17">
        <f>VLOOKUP(J1607,Budget!$J$2:$AB$2575,19,FALSE)</f>
        <v>11132</v>
      </c>
      <c r="AB1607" s="17">
        <f>VLOOKUP(J1607,Budget!$J$2:$AB$2575,5,FALSE)</f>
        <v>3630</v>
      </c>
    </row>
    <row r="1608" spans="1:28" x14ac:dyDescent="0.2">
      <c r="A1608" t="s">
        <v>970</v>
      </c>
      <c r="B1608" t="s">
        <v>2331</v>
      </c>
      <c r="C1608" t="s">
        <v>1418</v>
      </c>
      <c r="D1608" t="s">
        <v>2305</v>
      </c>
      <c r="E1608" t="s">
        <v>2327</v>
      </c>
      <c r="F1608" t="s">
        <v>2328</v>
      </c>
      <c r="G1608" t="s">
        <v>2385</v>
      </c>
      <c r="H1608" t="s">
        <v>2386</v>
      </c>
      <c r="I1608" t="s">
        <v>1868</v>
      </c>
      <c r="J1608" t="s">
        <v>2424</v>
      </c>
      <c r="K1608" s="3">
        <v>6.0604211491759461</v>
      </c>
      <c r="L1608" s="3">
        <v>0</v>
      </c>
      <c r="M1608" s="3">
        <v>105.39080918194786</v>
      </c>
      <c r="N1608" s="3">
        <v>2637.3264783206728</v>
      </c>
      <c r="O1608" s="3">
        <v>687.19442716294918</v>
      </c>
      <c r="P1608" s="9">
        <f t="shared" si="138"/>
        <v>687.19442716294918</v>
      </c>
      <c r="Q1608" s="9">
        <f t="shared" si="137"/>
        <v>687.19442716294918</v>
      </c>
      <c r="R1608" s="9">
        <f t="shared" si="137"/>
        <v>687.19442716294918</v>
      </c>
      <c r="S1608" s="9">
        <f t="shared" si="137"/>
        <v>687.19442716294918</v>
      </c>
      <c r="T1608" s="9">
        <f t="shared" si="137"/>
        <v>687.19442716294918</v>
      </c>
      <c r="U1608" s="9">
        <f t="shared" si="137"/>
        <v>687.19442716294918</v>
      </c>
      <c r="V1608" s="9">
        <f t="shared" si="137"/>
        <v>687.19442716294918</v>
      </c>
      <c r="W1608" s="3">
        <f t="shared" si="141"/>
        <v>3435.9721358147458</v>
      </c>
      <c r="X1608" s="3">
        <f t="shared" si="139"/>
        <v>8246.3331259553906</v>
      </c>
      <c r="Y1608" s="3">
        <f>VLOOKUP(J1608,[1]BD!$J$2:$W$2575,14,FALSE)</f>
        <v>31119</v>
      </c>
      <c r="Z1608" s="3">
        <f t="shared" si="140"/>
        <v>22872.666874044611</v>
      </c>
      <c r="AA1608" s="17">
        <f>VLOOKUP(J1608,Budget!$J$2:$AB$2575,19,FALSE)</f>
        <v>11638</v>
      </c>
      <c r="AB1608" s="17">
        <f>VLOOKUP(J1608,Budget!$J$2:$AB$2575,5,FALSE)</f>
        <v>3795</v>
      </c>
    </row>
    <row r="1609" spans="1:28" x14ac:dyDescent="0.2">
      <c r="A1609" t="s">
        <v>970</v>
      </c>
      <c r="B1609" t="s">
        <v>2331</v>
      </c>
      <c r="C1609" t="s">
        <v>1418</v>
      </c>
      <c r="D1609" t="s">
        <v>2305</v>
      </c>
      <c r="E1609" t="s">
        <v>2327</v>
      </c>
      <c r="F1609" t="s">
        <v>2328</v>
      </c>
      <c r="G1609" t="s">
        <v>2425</v>
      </c>
      <c r="H1609" t="s">
        <v>2426</v>
      </c>
      <c r="I1609" t="s">
        <v>1868</v>
      </c>
      <c r="J1609" t="s">
        <v>2427</v>
      </c>
      <c r="K1609" s="3">
        <v>412.86002836839913</v>
      </c>
      <c r="L1609" s="3">
        <v>0</v>
      </c>
      <c r="M1609" s="3">
        <v>280.25963914250514</v>
      </c>
      <c r="N1609" s="3">
        <v>738.31996548189727</v>
      </c>
      <c r="O1609" s="3">
        <v>357.85990824820038</v>
      </c>
      <c r="P1609" s="9">
        <f t="shared" si="138"/>
        <v>357.85990824820038</v>
      </c>
      <c r="Q1609" s="9">
        <f t="shared" si="137"/>
        <v>357.85990824820038</v>
      </c>
      <c r="R1609" s="9">
        <f t="shared" si="137"/>
        <v>357.85990824820038</v>
      </c>
      <c r="S1609" s="9">
        <f t="shared" si="137"/>
        <v>357.85990824820038</v>
      </c>
      <c r="T1609" s="9">
        <f t="shared" si="137"/>
        <v>357.85990824820038</v>
      </c>
      <c r="U1609" s="9">
        <f t="shared" si="137"/>
        <v>357.85990824820038</v>
      </c>
      <c r="V1609" s="9">
        <f t="shared" si="137"/>
        <v>357.85990824820038</v>
      </c>
      <c r="W1609" s="3">
        <f t="shared" si="141"/>
        <v>1789.2995412410019</v>
      </c>
      <c r="X1609" s="3">
        <f t="shared" si="139"/>
        <v>4294.3188989784057</v>
      </c>
      <c r="Y1609" s="3">
        <f>VLOOKUP(J1609,[1]BD!$J$2:$W$2575,14,FALSE)</f>
        <v>6125.4000000000005</v>
      </c>
      <c r="Z1609" s="3">
        <f t="shared" si="140"/>
        <v>1831.0811010215948</v>
      </c>
      <c r="AA1609" s="17">
        <f>VLOOKUP(J1609,Budget!$J$2:$AB$2575,19,FALSE)</f>
        <v>2290.8000000000002</v>
      </c>
      <c r="AB1609" s="17">
        <f>VLOOKUP(J1609,Budget!$J$2:$AB$2575,5,FALSE)</f>
        <v>747</v>
      </c>
    </row>
    <row r="1610" spans="1:28" x14ac:dyDescent="0.2">
      <c r="A1610" t="s">
        <v>970</v>
      </c>
      <c r="B1610" t="s">
        <v>2331</v>
      </c>
      <c r="C1610" t="s">
        <v>1418</v>
      </c>
      <c r="D1610" t="s">
        <v>2305</v>
      </c>
      <c r="E1610" t="s">
        <v>2327</v>
      </c>
      <c r="F1610" t="s">
        <v>2328</v>
      </c>
      <c r="G1610" t="s">
        <v>1873</v>
      </c>
      <c r="H1610" t="s">
        <v>1874</v>
      </c>
      <c r="I1610" t="s">
        <v>1868</v>
      </c>
      <c r="J1610" t="s">
        <v>2428</v>
      </c>
      <c r="K1610" s="3">
        <v>13745.262674521013</v>
      </c>
      <c r="L1610" s="3">
        <v>29491.009396372356</v>
      </c>
      <c r="M1610" s="3">
        <v>13676.821018882594</v>
      </c>
      <c r="N1610" s="3">
        <v>15237.266960592809</v>
      </c>
      <c r="O1610" s="3">
        <v>18037.590012592194</v>
      </c>
      <c r="P1610" s="9">
        <f t="shared" si="138"/>
        <v>18037.590012592194</v>
      </c>
      <c r="Q1610" s="9">
        <f t="shared" si="137"/>
        <v>18037.590012592194</v>
      </c>
      <c r="R1610" s="9">
        <f t="shared" si="137"/>
        <v>18037.590012592194</v>
      </c>
      <c r="S1610" s="9">
        <f t="shared" si="137"/>
        <v>18037.590012592194</v>
      </c>
      <c r="T1610" s="9">
        <f t="shared" si="137"/>
        <v>18037.590012592194</v>
      </c>
      <c r="U1610" s="9">
        <f t="shared" si="137"/>
        <v>18037.590012592194</v>
      </c>
      <c r="V1610" s="9">
        <f t="shared" si="137"/>
        <v>18037.590012592194</v>
      </c>
      <c r="W1610" s="3">
        <f t="shared" si="141"/>
        <v>90187.950062960968</v>
      </c>
      <c r="X1610" s="3">
        <f t="shared" si="139"/>
        <v>216451.08015110638</v>
      </c>
      <c r="Y1610" s="3">
        <f>VLOOKUP(J1610,[1]BD!$J$2:$W$2575,14,FALSE)</f>
        <v>283548</v>
      </c>
      <c r="Z1610" s="3">
        <f t="shared" si="140"/>
        <v>67096.919848893624</v>
      </c>
      <c r="AA1610" s="17">
        <f>VLOOKUP(J1610,Budget!$J$2:$AB$2575,19,FALSE)</f>
        <v>113945</v>
      </c>
      <c r="AB1610" s="17">
        <f>VLOOKUP(J1610,Budget!$J$2:$AB$2575,5,FALSE)</f>
        <v>27429</v>
      </c>
    </row>
    <row r="1611" spans="1:28" x14ac:dyDescent="0.2">
      <c r="A1611" t="s">
        <v>2429</v>
      </c>
      <c r="B1611" t="s">
        <v>2430</v>
      </c>
      <c r="C1611" t="s">
        <v>2431</v>
      </c>
      <c r="D1611" t="s">
        <v>2432</v>
      </c>
      <c r="E1611" t="s">
        <v>399</v>
      </c>
      <c r="F1611" t="s">
        <v>400</v>
      </c>
      <c r="G1611" t="s">
        <v>15</v>
      </c>
      <c r="H1611" t="s">
        <v>16</v>
      </c>
      <c r="I1611" t="s">
        <v>17</v>
      </c>
      <c r="J1611" t="s">
        <v>2433</v>
      </c>
      <c r="K1611" s="3">
        <v>24779.79</v>
      </c>
      <c r="L1611" s="3">
        <v>22344.720000000001</v>
      </c>
      <c r="M1611" s="3">
        <v>22344.720000000001</v>
      </c>
      <c r="N1611" s="3">
        <v>26428.43</v>
      </c>
      <c r="O1611" s="3">
        <v>23974.415000000001</v>
      </c>
      <c r="P1611" s="9">
        <f t="shared" si="138"/>
        <v>23974.415000000001</v>
      </c>
      <c r="Q1611" s="9">
        <f t="shared" si="137"/>
        <v>23974.415000000001</v>
      </c>
      <c r="R1611" s="9">
        <f t="shared" si="137"/>
        <v>23974.415000000001</v>
      </c>
      <c r="S1611" s="9">
        <f t="shared" si="137"/>
        <v>23974.415000000001</v>
      </c>
      <c r="T1611" s="9">
        <f t="shared" si="137"/>
        <v>23974.415000000001</v>
      </c>
      <c r="U1611" s="9">
        <f t="shared" si="137"/>
        <v>23974.415000000001</v>
      </c>
      <c r="V1611" s="9">
        <f t="shared" si="137"/>
        <v>23974.415000000001</v>
      </c>
      <c r="W1611" s="3">
        <f t="shared" si="141"/>
        <v>119872.07500000001</v>
      </c>
      <c r="X1611" s="3">
        <f t="shared" si="139"/>
        <v>287692.98000000004</v>
      </c>
      <c r="Y1611" s="3">
        <f>VLOOKUP(J1611,[1]BD!$J$2:$W$2575,14,FALSE)</f>
        <v>290714.65000000002</v>
      </c>
      <c r="Z1611" s="3">
        <f t="shared" si="140"/>
        <v>3021.6699999999837</v>
      </c>
      <c r="AA1611" s="17">
        <f>VLOOKUP(J1611,Budget!$J$2:$AB$2575,19,FALSE)</f>
        <v>119096.65</v>
      </c>
      <c r="AB1611" s="17">
        <f>VLOOKUP(J1611,Budget!$J$2:$AB$2575,5,FALSE)</f>
        <v>26428.43</v>
      </c>
    </row>
    <row r="1612" spans="1:28" x14ac:dyDescent="0.2">
      <c r="A1612" t="s">
        <v>2429</v>
      </c>
      <c r="B1612" t="s">
        <v>2430</v>
      </c>
      <c r="C1612" t="s">
        <v>2431</v>
      </c>
      <c r="D1612" t="s">
        <v>2432</v>
      </c>
      <c r="E1612" t="s">
        <v>399</v>
      </c>
      <c r="F1612" t="s">
        <v>400</v>
      </c>
      <c r="G1612" t="s">
        <v>19</v>
      </c>
      <c r="H1612" t="s">
        <v>20</v>
      </c>
      <c r="I1612" t="s">
        <v>21</v>
      </c>
      <c r="J1612" t="s">
        <v>2434</v>
      </c>
      <c r="K1612" s="3">
        <v>5966.6982194385537</v>
      </c>
      <c r="L1612" s="3">
        <v>389.576753462461</v>
      </c>
      <c r="M1612" s="3">
        <v>3046.2582899640443</v>
      </c>
      <c r="N1612" s="3">
        <v>881.37736700748951</v>
      </c>
      <c r="O1612" s="3">
        <v>2570.9776574681373</v>
      </c>
      <c r="P1612" s="9">
        <f t="shared" si="138"/>
        <v>2570.9776574681373</v>
      </c>
      <c r="Q1612" s="9">
        <f t="shared" si="137"/>
        <v>2570.9776574681373</v>
      </c>
      <c r="R1612" s="9">
        <f t="shared" si="137"/>
        <v>2570.9776574681373</v>
      </c>
      <c r="S1612" s="9">
        <f t="shared" si="137"/>
        <v>2570.9776574681373</v>
      </c>
      <c r="T1612" s="9">
        <f t="shared" si="137"/>
        <v>2570.9776574681373</v>
      </c>
      <c r="U1612" s="9">
        <f t="shared" si="137"/>
        <v>2570.9776574681373</v>
      </c>
      <c r="V1612" s="9">
        <f t="shared" si="137"/>
        <v>2570.9776574681373</v>
      </c>
      <c r="W1612" s="3">
        <f t="shared" si="141"/>
        <v>12854.888287340687</v>
      </c>
      <c r="X1612" s="3">
        <f t="shared" si="139"/>
        <v>30851.731889617655</v>
      </c>
      <c r="Y1612" s="3">
        <f>VLOOKUP(J1612,[1]BD!$J$2:$W$2575,14,FALSE)</f>
        <v>43200</v>
      </c>
      <c r="Z1612" s="3">
        <f t="shared" si="140"/>
        <v>12348.268110382345</v>
      </c>
      <c r="AA1612" s="17">
        <f>VLOOKUP(J1612,Budget!$J$2:$AB$2575,19,FALSE)</f>
        <v>18000</v>
      </c>
      <c r="AB1612" s="17">
        <f>VLOOKUP(J1612,Budget!$J$2:$AB$2575,5,FALSE)</f>
        <v>3600</v>
      </c>
    </row>
    <row r="1613" spans="1:28" x14ac:dyDescent="0.2">
      <c r="A1613" t="s">
        <v>2429</v>
      </c>
      <c r="B1613" t="s">
        <v>2430</v>
      </c>
      <c r="C1613" t="s">
        <v>2431</v>
      </c>
      <c r="D1613" t="s">
        <v>2432</v>
      </c>
      <c r="E1613" t="s">
        <v>399</v>
      </c>
      <c r="F1613" t="s">
        <v>400</v>
      </c>
      <c r="G1613" t="s">
        <v>23</v>
      </c>
      <c r="H1613" t="s">
        <v>24</v>
      </c>
      <c r="I1613" t="s">
        <v>21</v>
      </c>
      <c r="J1613" t="s">
        <v>2435</v>
      </c>
      <c r="K1613" s="3">
        <v>631.3229648847157</v>
      </c>
      <c r="L1613" s="3">
        <v>297.42571182331722</v>
      </c>
      <c r="M1613" s="3">
        <v>1523.9096494612029</v>
      </c>
      <c r="N1613" s="3">
        <v>317.36520981171327</v>
      </c>
      <c r="O1613" s="3">
        <v>692.50588399523724</v>
      </c>
      <c r="P1613" s="9">
        <f t="shared" si="138"/>
        <v>692.50588399523724</v>
      </c>
      <c r="Q1613" s="9">
        <f t="shared" si="137"/>
        <v>692.50588399523724</v>
      </c>
      <c r="R1613" s="9">
        <f t="shared" si="137"/>
        <v>692.50588399523724</v>
      </c>
      <c r="S1613" s="9">
        <f t="shared" si="137"/>
        <v>692.50588399523724</v>
      </c>
      <c r="T1613" s="9">
        <f t="shared" si="137"/>
        <v>692.50588399523724</v>
      </c>
      <c r="U1613" s="9">
        <f t="shared" si="137"/>
        <v>692.50588399523724</v>
      </c>
      <c r="V1613" s="9">
        <f t="shared" si="137"/>
        <v>692.50588399523724</v>
      </c>
      <c r="W1613" s="3">
        <f t="shared" si="141"/>
        <v>3462.5294199761861</v>
      </c>
      <c r="X1613" s="3">
        <f t="shared" si="139"/>
        <v>8310.0706079428473</v>
      </c>
      <c r="Y1613" s="3">
        <f>VLOOKUP(J1613,[1]BD!$J$2:$W$2575,14,FALSE)</f>
        <v>23040</v>
      </c>
      <c r="Z1613" s="3">
        <f t="shared" si="140"/>
        <v>14729.929392057153</v>
      </c>
      <c r="AA1613" s="17">
        <f>VLOOKUP(J1613,Budget!$J$2:$AB$2575,19,FALSE)</f>
        <v>9600</v>
      </c>
      <c r="AB1613" s="17">
        <f>VLOOKUP(J1613,Budget!$J$2:$AB$2575,5,FALSE)</f>
        <v>1920</v>
      </c>
    </row>
    <row r="1614" spans="1:28" x14ac:dyDescent="0.2">
      <c r="A1614" t="s">
        <v>2429</v>
      </c>
      <c r="B1614" t="s">
        <v>2430</v>
      </c>
      <c r="C1614" t="s">
        <v>2431</v>
      </c>
      <c r="D1614" t="s">
        <v>2432</v>
      </c>
      <c r="E1614" t="s">
        <v>399</v>
      </c>
      <c r="F1614" t="s">
        <v>400</v>
      </c>
      <c r="G1614" t="s">
        <v>26</v>
      </c>
      <c r="H1614" t="s">
        <v>27</v>
      </c>
      <c r="I1614" t="s">
        <v>21</v>
      </c>
      <c r="J1614" t="s">
        <v>2436</v>
      </c>
      <c r="K1614" s="3">
        <v>1563.0428692710984</v>
      </c>
      <c r="L1614" s="3">
        <v>1621.6855479373394</v>
      </c>
      <c r="M1614" s="3">
        <v>477.85057450827014</v>
      </c>
      <c r="N1614" s="3">
        <v>411.48224666967366</v>
      </c>
      <c r="O1614" s="3">
        <v>1018.5153095965954</v>
      </c>
      <c r="P1614" s="9">
        <f t="shared" si="138"/>
        <v>1018.5153095965954</v>
      </c>
      <c r="Q1614" s="9">
        <f t="shared" si="137"/>
        <v>1018.5153095965954</v>
      </c>
      <c r="R1614" s="9">
        <f t="shared" si="137"/>
        <v>1018.5153095965954</v>
      </c>
      <c r="S1614" s="9">
        <f t="shared" si="137"/>
        <v>1018.5153095965954</v>
      </c>
      <c r="T1614" s="9">
        <f t="shared" si="137"/>
        <v>1018.5153095965954</v>
      </c>
      <c r="U1614" s="9">
        <f t="shared" si="137"/>
        <v>1018.5153095965954</v>
      </c>
      <c r="V1614" s="9">
        <f t="shared" si="137"/>
        <v>1018.5153095965954</v>
      </c>
      <c r="W1614" s="3">
        <f t="shared" si="141"/>
        <v>5092.576547982977</v>
      </c>
      <c r="X1614" s="3">
        <f t="shared" si="139"/>
        <v>12222.183715159146</v>
      </c>
      <c r="Y1614" s="3">
        <f>VLOOKUP(J1614,[1]BD!$J$2:$W$2575,14,FALSE)</f>
        <v>12000</v>
      </c>
      <c r="Z1614" s="3">
        <f t="shared" si="140"/>
        <v>-222.18371515914623</v>
      </c>
      <c r="AA1614" s="17">
        <f>VLOOKUP(J1614,Budget!$J$2:$AB$2575,19,FALSE)</f>
        <v>5000</v>
      </c>
      <c r="AB1614" s="17">
        <f>VLOOKUP(J1614,Budget!$J$2:$AB$2575,5,FALSE)</f>
        <v>1000</v>
      </c>
    </row>
    <row r="1615" spans="1:28" x14ac:dyDescent="0.2">
      <c r="A1615" t="s">
        <v>2429</v>
      </c>
      <c r="B1615" t="s">
        <v>2430</v>
      </c>
      <c r="C1615" t="s">
        <v>2431</v>
      </c>
      <c r="D1615" t="s">
        <v>2432</v>
      </c>
      <c r="E1615" t="s">
        <v>399</v>
      </c>
      <c r="F1615" t="s">
        <v>400</v>
      </c>
      <c r="G1615" t="s">
        <v>29</v>
      </c>
      <c r="H1615" t="s">
        <v>30</v>
      </c>
      <c r="I1615" t="s">
        <v>21</v>
      </c>
      <c r="J1615" t="s">
        <v>2437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9">
        <f t="shared" si="138"/>
        <v>0</v>
      </c>
      <c r="Q1615" s="9">
        <f t="shared" si="137"/>
        <v>0</v>
      </c>
      <c r="R1615" s="9">
        <f t="shared" si="137"/>
        <v>0</v>
      </c>
      <c r="S1615" s="9">
        <f t="shared" si="137"/>
        <v>0</v>
      </c>
      <c r="T1615" s="9">
        <f t="shared" si="137"/>
        <v>0</v>
      </c>
      <c r="U1615" s="9">
        <f t="shared" si="137"/>
        <v>0</v>
      </c>
      <c r="V1615" s="9">
        <f t="shared" si="137"/>
        <v>0</v>
      </c>
      <c r="W1615" s="3">
        <f t="shared" si="141"/>
        <v>0</v>
      </c>
      <c r="X1615" s="3">
        <f t="shared" si="139"/>
        <v>0</v>
      </c>
      <c r="Y1615" s="3">
        <f>VLOOKUP(J1615,[1]BD!$J$2:$W$2575,14,FALSE)</f>
        <v>16100</v>
      </c>
      <c r="Z1615" s="3">
        <f t="shared" si="140"/>
        <v>16100</v>
      </c>
      <c r="AA1615" s="17">
        <f>VLOOKUP(J1615,Budget!$J$2:$AB$2575,19,FALSE)</f>
        <v>0</v>
      </c>
      <c r="AB1615" s="17">
        <f>VLOOKUP(J1615,Budget!$J$2:$AB$2575,5,FALSE)</f>
        <v>0</v>
      </c>
    </row>
    <row r="1616" spans="1:28" x14ac:dyDescent="0.2">
      <c r="A1616" t="s">
        <v>2429</v>
      </c>
      <c r="B1616" t="s">
        <v>2430</v>
      </c>
      <c r="C1616" t="s">
        <v>2431</v>
      </c>
      <c r="D1616" t="s">
        <v>2432</v>
      </c>
      <c r="E1616" t="s">
        <v>399</v>
      </c>
      <c r="F1616" t="s">
        <v>400</v>
      </c>
      <c r="G1616" t="s">
        <v>32</v>
      </c>
      <c r="H1616" t="s">
        <v>33</v>
      </c>
      <c r="I1616" t="s">
        <v>21</v>
      </c>
      <c r="J1616" t="s">
        <v>2438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9">
        <f t="shared" si="138"/>
        <v>0</v>
      </c>
      <c r="Q1616" s="9">
        <f t="shared" si="137"/>
        <v>0</v>
      </c>
      <c r="R1616" s="9">
        <f t="shared" si="137"/>
        <v>0</v>
      </c>
      <c r="S1616" s="9">
        <f t="shared" si="137"/>
        <v>0</v>
      </c>
      <c r="T1616" s="9">
        <f t="shared" si="137"/>
        <v>0</v>
      </c>
      <c r="U1616" s="9">
        <f t="shared" si="137"/>
        <v>0</v>
      </c>
      <c r="V1616" s="9">
        <f t="shared" si="137"/>
        <v>0</v>
      </c>
      <c r="W1616" s="3">
        <f t="shared" si="141"/>
        <v>0</v>
      </c>
      <c r="X1616" s="3">
        <f t="shared" si="139"/>
        <v>0</v>
      </c>
      <c r="Y1616" s="3">
        <f>VLOOKUP(J1616,[1]BD!$J$2:$W$2575,14,FALSE)</f>
        <v>7000</v>
      </c>
      <c r="Z1616" s="3">
        <f t="shared" si="140"/>
        <v>7000</v>
      </c>
      <c r="AA1616" s="17">
        <f>VLOOKUP(J1616,Budget!$J$2:$AB$2575,19,FALSE)</f>
        <v>0</v>
      </c>
      <c r="AB1616" s="17">
        <f>VLOOKUP(J1616,Budget!$J$2:$AB$2575,5,FALSE)</f>
        <v>0</v>
      </c>
    </row>
    <row r="1617" spans="1:28" x14ac:dyDescent="0.2">
      <c r="A1617" t="s">
        <v>2429</v>
      </c>
      <c r="B1617" t="s">
        <v>2430</v>
      </c>
      <c r="C1617" t="s">
        <v>2431</v>
      </c>
      <c r="D1617" t="s">
        <v>2432</v>
      </c>
      <c r="E1617" t="s">
        <v>399</v>
      </c>
      <c r="F1617" t="s">
        <v>400</v>
      </c>
      <c r="G1617" t="s">
        <v>35</v>
      </c>
      <c r="H1617" t="s">
        <v>36</v>
      </c>
      <c r="I1617" t="s">
        <v>21</v>
      </c>
      <c r="J1617" t="s">
        <v>2439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9">
        <f t="shared" si="138"/>
        <v>0</v>
      </c>
      <c r="Q1617" s="9">
        <f t="shared" si="137"/>
        <v>0</v>
      </c>
      <c r="R1617" s="9">
        <f t="shared" si="137"/>
        <v>0</v>
      </c>
      <c r="S1617" s="9">
        <f t="shared" si="137"/>
        <v>0</v>
      </c>
      <c r="T1617" s="9">
        <f t="shared" si="137"/>
        <v>0</v>
      </c>
      <c r="U1617" s="9">
        <f t="shared" si="137"/>
        <v>0</v>
      </c>
      <c r="V1617" s="9">
        <f t="shared" si="137"/>
        <v>0</v>
      </c>
      <c r="W1617" s="3">
        <f t="shared" si="141"/>
        <v>0</v>
      </c>
      <c r="X1617" s="3">
        <f t="shared" si="139"/>
        <v>0</v>
      </c>
      <c r="Y1617" s="3">
        <f>VLOOKUP(J1617,[1]BD!$J$2:$W$2575,14,FALSE)</f>
        <v>3360</v>
      </c>
      <c r="Z1617" s="3">
        <f t="shared" si="140"/>
        <v>3360</v>
      </c>
      <c r="AA1617" s="17">
        <f>VLOOKUP(J1617,Budget!$J$2:$AB$2575,19,FALSE)</f>
        <v>0</v>
      </c>
      <c r="AB1617" s="17">
        <f>VLOOKUP(J1617,Budget!$J$2:$AB$2575,5,FALSE)</f>
        <v>0</v>
      </c>
    </row>
    <row r="1618" spans="1:28" x14ac:dyDescent="0.2">
      <c r="A1618" t="s">
        <v>2429</v>
      </c>
      <c r="B1618" t="s">
        <v>2430</v>
      </c>
      <c r="C1618" t="s">
        <v>2431</v>
      </c>
      <c r="D1618" t="s">
        <v>2432</v>
      </c>
      <c r="E1618" t="s">
        <v>399</v>
      </c>
      <c r="F1618" t="s">
        <v>400</v>
      </c>
      <c r="G1618" t="s">
        <v>38</v>
      </c>
      <c r="H1618" t="s">
        <v>39</v>
      </c>
      <c r="I1618" t="s">
        <v>21</v>
      </c>
      <c r="J1618" t="s">
        <v>2440</v>
      </c>
      <c r="K1618" s="3">
        <v>1484.3209240775711</v>
      </c>
      <c r="L1618" s="3">
        <v>492.23539656393712</v>
      </c>
      <c r="M1618" s="3">
        <v>813.00496224774713</v>
      </c>
      <c r="N1618" s="3">
        <v>479.64223110461711</v>
      </c>
      <c r="O1618" s="3">
        <v>817.30087849846814</v>
      </c>
      <c r="P1618" s="9">
        <f t="shared" si="138"/>
        <v>817.30087849846814</v>
      </c>
      <c r="Q1618" s="9">
        <f t="shared" si="137"/>
        <v>817.30087849846814</v>
      </c>
      <c r="R1618" s="9">
        <f t="shared" si="137"/>
        <v>817.30087849846814</v>
      </c>
      <c r="S1618" s="9">
        <f t="shared" si="137"/>
        <v>817.30087849846814</v>
      </c>
      <c r="T1618" s="9">
        <f t="shared" si="137"/>
        <v>817.30087849846814</v>
      </c>
      <c r="U1618" s="9">
        <f t="shared" si="137"/>
        <v>817.30087849846814</v>
      </c>
      <c r="V1618" s="9">
        <f t="shared" si="137"/>
        <v>817.30087849846814</v>
      </c>
      <c r="W1618" s="3">
        <f t="shared" si="141"/>
        <v>4086.5043924923407</v>
      </c>
      <c r="X1618" s="3">
        <f t="shared" si="139"/>
        <v>9807.6105419816195</v>
      </c>
      <c r="Y1618" s="3">
        <f>VLOOKUP(J1618,[1]BD!$J$2:$W$2575,14,FALSE)</f>
        <v>17177.445674419454</v>
      </c>
      <c r="Z1618" s="3">
        <f t="shared" si="140"/>
        <v>7369.8351324378345</v>
      </c>
      <c r="AA1618" s="17">
        <f>VLOOKUP(J1618,Budget!$J$2:$AB$2575,19,FALSE)</f>
        <v>7157.269031008107</v>
      </c>
      <c r="AB1618" s="17">
        <f>VLOOKUP(J1618,Budget!$J$2:$AB$2575,5,FALSE)</f>
        <v>1431.4538062016213</v>
      </c>
    </row>
    <row r="1619" spans="1:28" x14ac:dyDescent="0.2">
      <c r="A1619" t="s">
        <v>2429</v>
      </c>
      <c r="B1619" t="s">
        <v>2430</v>
      </c>
      <c r="C1619" t="s">
        <v>2431</v>
      </c>
      <c r="D1619" t="s">
        <v>2432</v>
      </c>
      <c r="E1619" t="s">
        <v>399</v>
      </c>
      <c r="F1619" t="s">
        <v>400</v>
      </c>
      <c r="G1619" t="s">
        <v>41</v>
      </c>
      <c r="H1619" t="s">
        <v>42</v>
      </c>
      <c r="I1619" t="s">
        <v>21</v>
      </c>
      <c r="J1619" t="s">
        <v>2441</v>
      </c>
      <c r="K1619" s="3">
        <v>553.92221283386618</v>
      </c>
      <c r="L1619" s="3">
        <v>164.85908531768069</v>
      </c>
      <c r="M1619" s="3">
        <v>673.67581139983838</v>
      </c>
      <c r="N1619" s="3">
        <v>104.9540493500902</v>
      </c>
      <c r="O1619" s="3">
        <v>374.35278972536884</v>
      </c>
      <c r="P1619" s="9">
        <f t="shared" si="138"/>
        <v>374.35278972536884</v>
      </c>
      <c r="Q1619" s="9">
        <f t="shared" si="137"/>
        <v>374.35278972536884</v>
      </c>
      <c r="R1619" s="9">
        <f t="shared" si="137"/>
        <v>374.35278972536884</v>
      </c>
      <c r="S1619" s="9">
        <f t="shared" si="137"/>
        <v>374.35278972536884</v>
      </c>
      <c r="T1619" s="9">
        <f t="shared" si="137"/>
        <v>374.35278972536884</v>
      </c>
      <c r="U1619" s="9">
        <f t="shared" si="137"/>
        <v>374.35278972536884</v>
      </c>
      <c r="V1619" s="9">
        <f t="shared" si="137"/>
        <v>374.35278972536884</v>
      </c>
      <c r="W1619" s="3">
        <f t="shared" si="141"/>
        <v>1871.7639486268442</v>
      </c>
      <c r="X1619" s="3">
        <f t="shared" si="139"/>
        <v>4492.2334767044258</v>
      </c>
      <c r="Y1619" s="3">
        <f>VLOOKUP(J1619,[1]BD!$J$2:$W$2575,14,FALSE)</f>
        <v>6432</v>
      </c>
      <c r="Z1619" s="3">
        <f t="shared" si="140"/>
        <v>1939.7665232955742</v>
      </c>
      <c r="AA1619" s="17">
        <f>VLOOKUP(J1619,Budget!$J$2:$AB$2575,19,FALSE)</f>
        <v>2680</v>
      </c>
      <c r="AB1619" s="17">
        <f>VLOOKUP(J1619,Budget!$J$2:$AB$2575,5,FALSE)</f>
        <v>536</v>
      </c>
    </row>
    <row r="1620" spans="1:28" x14ac:dyDescent="0.2">
      <c r="A1620" t="s">
        <v>2429</v>
      </c>
      <c r="B1620" t="s">
        <v>2430</v>
      </c>
      <c r="C1620" t="s">
        <v>2431</v>
      </c>
      <c r="D1620" t="s">
        <v>2432</v>
      </c>
      <c r="E1620" t="s">
        <v>399</v>
      </c>
      <c r="F1620" t="s">
        <v>400</v>
      </c>
      <c r="G1620" t="s">
        <v>44</v>
      </c>
      <c r="H1620" t="s">
        <v>45</v>
      </c>
      <c r="I1620" t="s">
        <v>21</v>
      </c>
      <c r="J1620" t="s">
        <v>2442</v>
      </c>
      <c r="K1620" s="3">
        <v>108.9253455834389</v>
      </c>
      <c r="L1620" s="3">
        <v>141.38485360394577</v>
      </c>
      <c r="M1620" s="3">
        <v>420.83167520238101</v>
      </c>
      <c r="N1620" s="3">
        <v>442.64403890072145</v>
      </c>
      <c r="O1620" s="3">
        <v>278.44647832262177</v>
      </c>
      <c r="P1620" s="9">
        <f t="shared" si="138"/>
        <v>278.44647832262177</v>
      </c>
      <c r="Q1620" s="9">
        <f t="shared" si="137"/>
        <v>278.44647832262177</v>
      </c>
      <c r="R1620" s="9">
        <f t="shared" si="137"/>
        <v>278.44647832262177</v>
      </c>
      <c r="S1620" s="9">
        <f t="shared" si="137"/>
        <v>278.44647832262177</v>
      </c>
      <c r="T1620" s="9">
        <f t="shared" si="137"/>
        <v>278.44647832262177</v>
      </c>
      <c r="U1620" s="9">
        <f t="shared" si="137"/>
        <v>278.44647832262177</v>
      </c>
      <c r="V1620" s="9">
        <f t="shared" si="137"/>
        <v>278.44647832262177</v>
      </c>
      <c r="W1620" s="3">
        <f t="shared" si="141"/>
        <v>1392.2323916131088</v>
      </c>
      <c r="X1620" s="3">
        <f t="shared" si="139"/>
        <v>3341.357739871461</v>
      </c>
      <c r="Y1620" s="3">
        <f>VLOOKUP(J1620,[1]BD!$J$2:$W$2575,14,FALSE)</f>
        <v>7200</v>
      </c>
      <c r="Z1620" s="3">
        <f t="shared" si="140"/>
        <v>3858.642260128539</v>
      </c>
      <c r="AA1620" s="17">
        <f>VLOOKUP(J1620,Budget!$J$2:$AB$2575,19,FALSE)</f>
        <v>3000</v>
      </c>
      <c r="AB1620" s="17">
        <f>VLOOKUP(J1620,Budget!$J$2:$AB$2575,5,FALSE)</f>
        <v>600</v>
      </c>
    </row>
    <row r="1621" spans="1:28" x14ac:dyDescent="0.2">
      <c r="A1621" t="s">
        <v>2429</v>
      </c>
      <c r="B1621" t="s">
        <v>2430</v>
      </c>
      <c r="C1621" t="s">
        <v>2431</v>
      </c>
      <c r="D1621" t="s">
        <v>2432</v>
      </c>
      <c r="E1621" t="s">
        <v>399</v>
      </c>
      <c r="F1621" t="s">
        <v>400</v>
      </c>
      <c r="G1621" t="s">
        <v>47</v>
      </c>
      <c r="H1621" t="s">
        <v>48</v>
      </c>
      <c r="I1621" t="s">
        <v>21</v>
      </c>
      <c r="J1621" t="s">
        <v>2443</v>
      </c>
      <c r="K1621" s="3">
        <v>93.056828287448283</v>
      </c>
      <c r="L1621" s="3">
        <v>168.93088281204183</v>
      </c>
      <c r="M1621" s="3">
        <v>598.2569011588339</v>
      </c>
      <c r="N1621" s="3">
        <v>301.28827186227323</v>
      </c>
      <c r="O1621" s="3">
        <v>290.38322103014929</v>
      </c>
      <c r="P1621" s="9">
        <f t="shared" si="138"/>
        <v>290.38322103014929</v>
      </c>
      <c r="Q1621" s="9">
        <f t="shared" si="137"/>
        <v>290.38322103014929</v>
      </c>
      <c r="R1621" s="9">
        <f t="shared" si="137"/>
        <v>290.38322103014929</v>
      </c>
      <c r="S1621" s="9">
        <f t="shared" si="137"/>
        <v>290.38322103014929</v>
      </c>
      <c r="T1621" s="9">
        <f t="shared" si="137"/>
        <v>290.38322103014929</v>
      </c>
      <c r="U1621" s="9">
        <f t="shared" si="137"/>
        <v>290.38322103014929</v>
      </c>
      <c r="V1621" s="9">
        <f t="shared" si="137"/>
        <v>290.38322103014929</v>
      </c>
      <c r="W1621" s="3">
        <f t="shared" si="141"/>
        <v>1451.9161051507465</v>
      </c>
      <c r="X1621" s="3">
        <f t="shared" si="139"/>
        <v>3484.5986523617917</v>
      </c>
      <c r="Y1621" s="3">
        <f>VLOOKUP(J1621,[1]BD!$J$2:$W$2575,14,FALSE)</f>
        <v>4918.8845479240345</v>
      </c>
      <c r="Z1621" s="3">
        <f t="shared" si="140"/>
        <v>1434.2858955622428</v>
      </c>
      <c r="AA1621" s="17">
        <f>VLOOKUP(J1621,Budget!$J$2:$AB$2575,19,FALSE)</f>
        <v>2049.5352283016809</v>
      </c>
      <c r="AB1621" s="17">
        <f>VLOOKUP(J1621,Budget!$J$2:$AB$2575,5,FALSE)</f>
        <v>409.90704566033622</v>
      </c>
    </row>
    <row r="1622" spans="1:28" x14ac:dyDescent="0.2">
      <c r="A1622" t="s">
        <v>2429</v>
      </c>
      <c r="B1622" t="s">
        <v>2430</v>
      </c>
      <c r="C1622" t="s">
        <v>2431</v>
      </c>
      <c r="D1622" t="s">
        <v>2432</v>
      </c>
      <c r="E1622" t="s">
        <v>399</v>
      </c>
      <c r="F1622" t="s">
        <v>400</v>
      </c>
      <c r="G1622" t="s">
        <v>50</v>
      </c>
      <c r="H1622" t="s">
        <v>51</v>
      </c>
      <c r="I1622" t="s">
        <v>21</v>
      </c>
      <c r="J1622" t="s">
        <v>2444</v>
      </c>
      <c r="K1622" s="3">
        <v>170.18097150343004</v>
      </c>
      <c r="L1622" s="3">
        <v>349.88267420253993</v>
      </c>
      <c r="M1622" s="3">
        <v>112.29011234896706</v>
      </c>
      <c r="N1622" s="3">
        <v>307.01806717234501</v>
      </c>
      <c r="O1622" s="3">
        <v>234.84295630682053</v>
      </c>
      <c r="P1622" s="9">
        <f t="shared" si="138"/>
        <v>234.84295630682055</v>
      </c>
      <c r="Q1622" s="9">
        <f t="shared" si="137"/>
        <v>234.84295630682055</v>
      </c>
      <c r="R1622" s="9">
        <f t="shared" si="137"/>
        <v>234.84295630682055</v>
      </c>
      <c r="S1622" s="9">
        <f t="shared" si="137"/>
        <v>234.84295630682055</v>
      </c>
      <c r="T1622" s="9">
        <f t="shared" si="137"/>
        <v>234.84295630682055</v>
      </c>
      <c r="U1622" s="9">
        <f t="shared" si="137"/>
        <v>234.84295630682055</v>
      </c>
      <c r="V1622" s="9">
        <f t="shared" si="137"/>
        <v>234.84295630682055</v>
      </c>
      <c r="W1622" s="3">
        <f t="shared" si="141"/>
        <v>1174.2147815341027</v>
      </c>
      <c r="X1622" s="3">
        <f t="shared" si="139"/>
        <v>2818.1154756818469</v>
      </c>
      <c r="Y1622" s="3">
        <f>VLOOKUP(J1622,[1]BD!$J$2:$W$2575,14,FALSE)</f>
        <v>3960</v>
      </c>
      <c r="Z1622" s="3">
        <f t="shared" si="140"/>
        <v>1141.8845243181531</v>
      </c>
      <c r="AA1622" s="17">
        <f>VLOOKUP(J1622,Budget!$J$2:$AB$2575,19,FALSE)</f>
        <v>1650</v>
      </c>
      <c r="AB1622" s="17">
        <f>VLOOKUP(J1622,Budget!$J$2:$AB$2575,5,FALSE)</f>
        <v>330</v>
      </c>
    </row>
    <row r="1623" spans="1:28" x14ac:dyDescent="0.2">
      <c r="A1623" t="s">
        <v>2429</v>
      </c>
      <c r="B1623" t="s">
        <v>2430</v>
      </c>
      <c r="C1623" t="s">
        <v>2431</v>
      </c>
      <c r="D1623" t="s">
        <v>2432</v>
      </c>
      <c r="E1623" t="s">
        <v>399</v>
      </c>
      <c r="F1623" t="s">
        <v>400</v>
      </c>
      <c r="G1623" t="s">
        <v>53</v>
      </c>
      <c r="H1623" t="s">
        <v>54</v>
      </c>
      <c r="I1623" t="s">
        <v>21</v>
      </c>
      <c r="J1623" t="s">
        <v>2445</v>
      </c>
      <c r="K1623" s="3">
        <v>15992.90088690582</v>
      </c>
      <c r="L1623" s="3">
        <v>19654.594815826295</v>
      </c>
      <c r="M1623" s="3">
        <v>31790.984443051708</v>
      </c>
      <c r="N1623" s="3">
        <v>40660.145551938287</v>
      </c>
      <c r="O1623" s="3">
        <v>27024.656424430526</v>
      </c>
      <c r="P1623" s="9">
        <f t="shared" si="138"/>
        <v>27024.656424430526</v>
      </c>
      <c r="Q1623" s="9">
        <f t="shared" si="137"/>
        <v>27024.656424430526</v>
      </c>
      <c r="R1623" s="9">
        <f t="shared" si="137"/>
        <v>27024.656424430526</v>
      </c>
      <c r="S1623" s="9">
        <f t="shared" si="137"/>
        <v>27024.656424430526</v>
      </c>
      <c r="T1623" s="9">
        <f t="shared" si="137"/>
        <v>27024.656424430526</v>
      </c>
      <c r="U1623" s="9">
        <f t="shared" si="137"/>
        <v>27024.656424430526</v>
      </c>
      <c r="V1623" s="9">
        <f t="shared" si="137"/>
        <v>27024.656424430526</v>
      </c>
      <c r="W1623" s="3">
        <f t="shared" si="141"/>
        <v>135123.28212215262</v>
      </c>
      <c r="X1623" s="3">
        <f t="shared" si="139"/>
        <v>324295.87709316635</v>
      </c>
      <c r="Y1623" s="3">
        <f>VLOOKUP(J1623,[1]BD!$J$2:$W$2575,14,FALSE)</f>
        <v>350000</v>
      </c>
      <c r="Z1623" s="3">
        <f t="shared" si="140"/>
        <v>25704.122906833654</v>
      </c>
      <c r="AA1623" s="17">
        <f>VLOOKUP(J1623,Budget!$J$2:$AB$2575,19,FALSE)</f>
        <v>145833.33333333334</v>
      </c>
      <c r="AB1623" s="17">
        <f>VLOOKUP(J1623,Budget!$J$2:$AB$2575,5,FALSE)</f>
        <v>29166.666666666668</v>
      </c>
    </row>
    <row r="1624" spans="1:28" x14ac:dyDescent="0.2">
      <c r="A1624" t="s">
        <v>2429</v>
      </c>
      <c r="B1624" t="s">
        <v>2430</v>
      </c>
      <c r="C1624" t="s">
        <v>2431</v>
      </c>
      <c r="D1624" t="s">
        <v>2432</v>
      </c>
      <c r="E1624" t="s">
        <v>399</v>
      </c>
      <c r="F1624" t="s">
        <v>400</v>
      </c>
      <c r="G1624" t="s">
        <v>62</v>
      </c>
      <c r="H1624" t="s">
        <v>63</v>
      </c>
      <c r="I1624" t="s">
        <v>21</v>
      </c>
      <c r="J1624" t="s">
        <v>2446</v>
      </c>
      <c r="K1624" s="3">
        <v>5245.994969770034</v>
      </c>
      <c r="L1624" s="3">
        <v>368.13688615532328</v>
      </c>
      <c r="M1624" s="3">
        <v>1827.0292718051987</v>
      </c>
      <c r="N1624" s="3">
        <v>3742.803542901223</v>
      </c>
      <c r="O1624" s="3">
        <v>2795.991167657945</v>
      </c>
      <c r="P1624" s="9">
        <f t="shared" si="138"/>
        <v>2795.991167657945</v>
      </c>
      <c r="Q1624" s="9">
        <f t="shared" si="137"/>
        <v>2795.991167657945</v>
      </c>
      <c r="R1624" s="9">
        <f t="shared" si="137"/>
        <v>2795.991167657945</v>
      </c>
      <c r="S1624" s="9">
        <f t="shared" si="137"/>
        <v>2795.991167657945</v>
      </c>
      <c r="T1624" s="9">
        <f t="shared" si="137"/>
        <v>2795.991167657945</v>
      </c>
      <c r="U1624" s="9">
        <f t="shared" ref="Q1624:V1667" si="142">SUM($K1624:$O1624)/5</f>
        <v>2795.991167657945</v>
      </c>
      <c r="V1624" s="9">
        <f t="shared" si="142"/>
        <v>2795.991167657945</v>
      </c>
      <c r="W1624" s="3">
        <f t="shared" si="141"/>
        <v>13979.955838289725</v>
      </c>
      <c r="X1624" s="3">
        <f t="shared" si="139"/>
        <v>33551.894011895332</v>
      </c>
      <c r="Y1624" s="3">
        <f>VLOOKUP(J1624,[1]BD!$J$2:$W$2575,14,FALSE)</f>
        <v>96000</v>
      </c>
      <c r="Z1624" s="3">
        <f t="shared" si="140"/>
        <v>62448.105988104668</v>
      </c>
      <c r="AA1624" s="17">
        <f>VLOOKUP(J1624,Budget!$J$2:$AB$2575,19,FALSE)</f>
        <v>36000</v>
      </c>
      <c r="AB1624" s="17">
        <f>VLOOKUP(J1624,Budget!$J$2:$AB$2575,5,FALSE)</f>
        <v>6000</v>
      </c>
    </row>
    <row r="1625" spans="1:28" x14ac:dyDescent="0.2">
      <c r="A1625" t="s">
        <v>2429</v>
      </c>
      <c r="B1625" t="s">
        <v>2430</v>
      </c>
      <c r="C1625" t="s">
        <v>2431</v>
      </c>
      <c r="D1625" t="s">
        <v>2432</v>
      </c>
      <c r="E1625" t="s">
        <v>399</v>
      </c>
      <c r="F1625" t="s">
        <v>400</v>
      </c>
      <c r="G1625" t="s">
        <v>65</v>
      </c>
      <c r="H1625" t="s">
        <v>66</v>
      </c>
      <c r="I1625" t="s">
        <v>21</v>
      </c>
      <c r="J1625" t="s">
        <v>2447</v>
      </c>
      <c r="K1625" s="3">
        <v>463.46671403724895</v>
      </c>
      <c r="L1625" s="3">
        <v>1470.7972926938044</v>
      </c>
      <c r="M1625" s="3">
        <v>176.58213599668761</v>
      </c>
      <c r="N1625" s="3">
        <v>308.55276460158836</v>
      </c>
      <c r="O1625" s="3">
        <v>604.84972683233229</v>
      </c>
      <c r="P1625" s="9">
        <f t="shared" si="138"/>
        <v>604.84972683233229</v>
      </c>
      <c r="Q1625" s="9">
        <f t="shared" si="142"/>
        <v>604.84972683233229</v>
      </c>
      <c r="R1625" s="9">
        <f t="shared" si="142"/>
        <v>604.84972683233229</v>
      </c>
      <c r="S1625" s="9">
        <f t="shared" si="142"/>
        <v>604.84972683233229</v>
      </c>
      <c r="T1625" s="9">
        <f t="shared" si="142"/>
        <v>604.84972683233229</v>
      </c>
      <c r="U1625" s="9">
        <f t="shared" si="142"/>
        <v>604.84972683233229</v>
      </c>
      <c r="V1625" s="9">
        <f t="shared" si="142"/>
        <v>604.84972683233229</v>
      </c>
      <c r="W1625" s="3">
        <f t="shared" si="141"/>
        <v>3024.2486341616614</v>
      </c>
      <c r="X1625" s="3">
        <f t="shared" si="139"/>
        <v>7258.1967219879889</v>
      </c>
      <c r="Y1625" s="3">
        <f>VLOOKUP(J1625,[1]BD!$J$2:$W$2575,14,FALSE)</f>
        <v>12000</v>
      </c>
      <c r="Z1625" s="3">
        <f t="shared" si="140"/>
        <v>4741.8032780120111</v>
      </c>
      <c r="AA1625" s="17">
        <f>VLOOKUP(J1625,Budget!$J$2:$AB$2575,19,FALSE)</f>
        <v>5000</v>
      </c>
      <c r="AB1625" s="17">
        <f>VLOOKUP(J1625,Budget!$J$2:$AB$2575,5,FALSE)</f>
        <v>1000</v>
      </c>
    </row>
    <row r="1626" spans="1:28" x14ac:dyDescent="0.2">
      <c r="A1626" t="s">
        <v>2429</v>
      </c>
      <c r="B1626" t="s">
        <v>2430</v>
      </c>
      <c r="C1626" t="s">
        <v>2431</v>
      </c>
      <c r="D1626" t="s">
        <v>2432</v>
      </c>
      <c r="E1626" t="s">
        <v>399</v>
      </c>
      <c r="F1626" t="s">
        <v>400</v>
      </c>
      <c r="G1626" t="s">
        <v>68</v>
      </c>
      <c r="H1626" t="s">
        <v>69</v>
      </c>
      <c r="I1626" t="s">
        <v>21</v>
      </c>
      <c r="J1626" t="s">
        <v>2448</v>
      </c>
      <c r="K1626" s="3">
        <v>3071.5189484801267</v>
      </c>
      <c r="L1626" s="3">
        <v>2330.0041754976464</v>
      </c>
      <c r="M1626" s="3">
        <v>1959.5552601401669</v>
      </c>
      <c r="N1626" s="3">
        <v>1875.5297174304558</v>
      </c>
      <c r="O1626" s="3">
        <v>2309.152025387099</v>
      </c>
      <c r="P1626" s="9">
        <f t="shared" si="138"/>
        <v>2309.152025387099</v>
      </c>
      <c r="Q1626" s="9">
        <f t="shared" si="142"/>
        <v>2309.152025387099</v>
      </c>
      <c r="R1626" s="9">
        <f t="shared" si="142"/>
        <v>2309.152025387099</v>
      </c>
      <c r="S1626" s="9">
        <f t="shared" si="142"/>
        <v>2309.152025387099</v>
      </c>
      <c r="T1626" s="9">
        <f t="shared" si="142"/>
        <v>2309.152025387099</v>
      </c>
      <c r="U1626" s="9">
        <f t="shared" si="142"/>
        <v>2309.152025387099</v>
      </c>
      <c r="V1626" s="9">
        <f t="shared" si="142"/>
        <v>2309.152025387099</v>
      </c>
      <c r="W1626" s="3">
        <f t="shared" si="141"/>
        <v>11545.760126935495</v>
      </c>
      <c r="X1626" s="3">
        <f t="shared" si="139"/>
        <v>27709.824304645186</v>
      </c>
      <c r="Y1626" s="3">
        <f>VLOOKUP(J1626,[1]BD!$J$2:$W$2575,14,FALSE)</f>
        <v>36960</v>
      </c>
      <c r="Z1626" s="3">
        <f t="shared" si="140"/>
        <v>9250.1756953548138</v>
      </c>
      <c r="AA1626" s="17">
        <f>VLOOKUP(J1626,Budget!$J$2:$AB$2575,19,FALSE)</f>
        <v>15400</v>
      </c>
      <c r="AB1626" s="17">
        <f>VLOOKUP(J1626,Budget!$J$2:$AB$2575,5,FALSE)</f>
        <v>3080</v>
      </c>
    </row>
    <row r="1627" spans="1:28" x14ac:dyDescent="0.2">
      <c r="A1627" t="s">
        <v>2429</v>
      </c>
      <c r="B1627" t="s">
        <v>2430</v>
      </c>
      <c r="C1627" t="s">
        <v>2431</v>
      </c>
      <c r="D1627" t="s">
        <v>2432</v>
      </c>
      <c r="E1627" t="s">
        <v>399</v>
      </c>
      <c r="F1627" t="s">
        <v>400</v>
      </c>
      <c r="G1627" t="s">
        <v>223</v>
      </c>
      <c r="H1627" t="s">
        <v>224</v>
      </c>
      <c r="I1627" t="s">
        <v>21</v>
      </c>
      <c r="J1627" t="s">
        <v>2449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9">
        <f t="shared" si="138"/>
        <v>0</v>
      </c>
      <c r="Q1627" s="9">
        <f t="shared" si="142"/>
        <v>0</v>
      </c>
      <c r="R1627" s="9">
        <f t="shared" si="142"/>
        <v>0</v>
      </c>
      <c r="S1627" s="9">
        <f t="shared" si="142"/>
        <v>0</v>
      </c>
      <c r="T1627" s="9">
        <f t="shared" si="142"/>
        <v>0</v>
      </c>
      <c r="U1627" s="9">
        <f t="shared" si="142"/>
        <v>0</v>
      </c>
      <c r="V1627" s="9">
        <f t="shared" si="142"/>
        <v>0</v>
      </c>
      <c r="W1627" s="3">
        <f t="shared" si="141"/>
        <v>0</v>
      </c>
      <c r="X1627" s="3">
        <f t="shared" si="139"/>
        <v>0</v>
      </c>
      <c r="Y1627" s="3">
        <f>VLOOKUP(J1627,[1]BD!$J$2:$W$2575,14,FALSE)</f>
        <v>100000</v>
      </c>
      <c r="Z1627" s="3">
        <f t="shared" si="140"/>
        <v>100000</v>
      </c>
      <c r="AA1627" s="17">
        <f>VLOOKUP(J1627,Budget!$J$2:$AB$2575,19,FALSE)</f>
        <v>0</v>
      </c>
      <c r="AB1627" s="17">
        <f>VLOOKUP(J1627,Budget!$J$2:$AB$2575,5,FALSE)</f>
        <v>0</v>
      </c>
    </row>
    <row r="1628" spans="1:28" x14ac:dyDescent="0.2">
      <c r="A1628" t="s">
        <v>2450</v>
      </c>
      <c r="B1628" t="s">
        <v>2451</v>
      </c>
      <c r="C1628" t="s">
        <v>2431</v>
      </c>
      <c r="D1628" t="s">
        <v>2451</v>
      </c>
      <c r="E1628" t="s">
        <v>966</v>
      </c>
      <c r="F1628" t="s">
        <v>967</v>
      </c>
      <c r="G1628" t="s">
        <v>15</v>
      </c>
      <c r="H1628" t="s">
        <v>16</v>
      </c>
      <c r="I1628" t="s">
        <v>17</v>
      </c>
      <c r="J1628" t="s">
        <v>2452</v>
      </c>
      <c r="K1628" s="3">
        <v>24779.79</v>
      </c>
      <c r="L1628" s="3">
        <v>22344.720000000001</v>
      </c>
      <c r="M1628" s="3">
        <v>22344.720000000001</v>
      </c>
      <c r="N1628" s="3">
        <v>26428.43</v>
      </c>
      <c r="O1628" s="3">
        <v>23974.415000000001</v>
      </c>
      <c r="P1628" s="9">
        <f t="shared" si="138"/>
        <v>23974.415000000001</v>
      </c>
      <c r="Q1628" s="9">
        <f t="shared" si="142"/>
        <v>23974.415000000001</v>
      </c>
      <c r="R1628" s="9">
        <f t="shared" si="142"/>
        <v>23974.415000000001</v>
      </c>
      <c r="S1628" s="9">
        <f t="shared" si="142"/>
        <v>23974.415000000001</v>
      </c>
      <c r="T1628" s="9">
        <f t="shared" si="142"/>
        <v>23974.415000000001</v>
      </c>
      <c r="U1628" s="9">
        <f t="shared" si="142"/>
        <v>23974.415000000001</v>
      </c>
      <c r="V1628" s="9">
        <f t="shared" si="142"/>
        <v>23974.415000000001</v>
      </c>
      <c r="W1628" s="3">
        <f t="shared" si="141"/>
        <v>119872.07500000001</v>
      </c>
      <c r="X1628" s="3">
        <f t="shared" si="139"/>
        <v>287692.98000000004</v>
      </c>
      <c r="Y1628" s="3">
        <f>VLOOKUP(J1628,[1]BD!$J$2:$W$2575,14,FALSE)</f>
        <v>290714.65000000002</v>
      </c>
      <c r="Z1628" s="3">
        <f t="shared" si="140"/>
        <v>3021.6699999999837</v>
      </c>
      <c r="AA1628" s="17">
        <f>VLOOKUP(J1628,Budget!$J$2:$AB$2575,19,FALSE)</f>
        <v>119096.65</v>
      </c>
      <c r="AB1628" s="17">
        <f>VLOOKUP(J1628,Budget!$J$2:$AB$2575,5,FALSE)</f>
        <v>26428.43</v>
      </c>
    </row>
    <row r="1629" spans="1:28" x14ac:dyDescent="0.2">
      <c r="A1629" t="s">
        <v>2450</v>
      </c>
      <c r="B1629" t="s">
        <v>2451</v>
      </c>
      <c r="C1629" t="s">
        <v>2431</v>
      </c>
      <c r="D1629" t="s">
        <v>2451</v>
      </c>
      <c r="E1629" t="s">
        <v>966</v>
      </c>
      <c r="F1629" t="s">
        <v>967</v>
      </c>
      <c r="G1629" t="s">
        <v>19</v>
      </c>
      <c r="H1629" t="s">
        <v>20</v>
      </c>
      <c r="I1629" t="s">
        <v>21</v>
      </c>
      <c r="J1629" t="s">
        <v>2453</v>
      </c>
      <c r="K1629" s="3">
        <v>32.651783142089535</v>
      </c>
      <c r="L1629" s="3">
        <v>0</v>
      </c>
      <c r="M1629" s="3">
        <v>557.08738160920711</v>
      </c>
      <c r="N1629" s="3">
        <v>0</v>
      </c>
      <c r="O1629" s="3">
        <v>147.43479118782417</v>
      </c>
      <c r="P1629" s="9">
        <f t="shared" si="138"/>
        <v>147.43479118782417</v>
      </c>
      <c r="Q1629" s="9">
        <f t="shared" si="142"/>
        <v>147.43479118782417</v>
      </c>
      <c r="R1629" s="9">
        <f t="shared" si="142"/>
        <v>147.43479118782417</v>
      </c>
      <c r="S1629" s="9">
        <f t="shared" si="142"/>
        <v>147.43479118782417</v>
      </c>
      <c r="T1629" s="9">
        <f t="shared" si="142"/>
        <v>147.43479118782417</v>
      </c>
      <c r="U1629" s="9">
        <f t="shared" si="142"/>
        <v>147.43479118782417</v>
      </c>
      <c r="V1629" s="9">
        <f t="shared" si="142"/>
        <v>147.43479118782417</v>
      </c>
      <c r="W1629" s="3">
        <f t="shared" si="141"/>
        <v>737.1739559391209</v>
      </c>
      <c r="X1629" s="3">
        <f t="shared" si="139"/>
        <v>1769.2174942538902</v>
      </c>
      <c r="Y1629" s="3">
        <f>VLOOKUP(J1629,[1]BD!$J$2:$W$2575,14,FALSE)</f>
        <v>3600</v>
      </c>
      <c r="Z1629" s="3">
        <f t="shared" si="140"/>
        <v>1830.7825057461098</v>
      </c>
      <c r="AA1629" s="17">
        <f>VLOOKUP(J1629,Budget!$J$2:$AB$2575,19,FALSE)</f>
        <v>1800</v>
      </c>
      <c r="AB1629" s="17">
        <f>VLOOKUP(J1629,Budget!$J$2:$AB$2575,5,FALSE)</f>
        <v>0</v>
      </c>
    </row>
    <row r="1630" spans="1:28" x14ac:dyDescent="0.2">
      <c r="A1630" t="s">
        <v>2450</v>
      </c>
      <c r="B1630" t="s">
        <v>2451</v>
      </c>
      <c r="C1630" t="s">
        <v>2431</v>
      </c>
      <c r="D1630" t="s">
        <v>2451</v>
      </c>
      <c r="E1630" t="s">
        <v>966</v>
      </c>
      <c r="F1630" t="s">
        <v>967</v>
      </c>
      <c r="G1630" t="s">
        <v>23</v>
      </c>
      <c r="H1630" t="s">
        <v>24</v>
      </c>
      <c r="I1630" t="s">
        <v>21</v>
      </c>
      <c r="J1630" t="s">
        <v>2454</v>
      </c>
      <c r="K1630" s="3">
        <v>144.17844596919841</v>
      </c>
      <c r="L1630" s="3">
        <v>0</v>
      </c>
      <c r="M1630" s="3">
        <v>695.73204715290717</v>
      </c>
      <c r="N1630" s="3">
        <v>0</v>
      </c>
      <c r="O1630" s="3">
        <v>209.97762328052639</v>
      </c>
      <c r="P1630" s="9">
        <f t="shared" si="138"/>
        <v>209.97762328052642</v>
      </c>
      <c r="Q1630" s="9">
        <f t="shared" si="142"/>
        <v>209.97762328052642</v>
      </c>
      <c r="R1630" s="9">
        <f t="shared" si="142"/>
        <v>209.97762328052642</v>
      </c>
      <c r="S1630" s="9">
        <f t="shared" si="142"/>
        <v>209.97762328052642</v>
      </c>
      <c r="T1630" s="9">
        <f t="shared" si="142"/>
        <v>209.97762328052642</v>
      </c>
      <c r="U1630" s="9">
        <f t="shared" si="142"/>
        <v>209.97762328052642</v>
      </c>
      <c r="V1630" s="9">
        <f t="shared" si="142"/>
        <v>209.97762328052642</v>
      </c>
      <c r="W1630" s="3">
        <f t="shared" si="141"/>
        <v>1049.888116402632</v>
      </c>
      <c r="X1630" s="3">
        <f t="shared" si="139"/>
        <v>2519.7314793663172</v>
      </c>
      <c r="Y1630" s="3">
        <f>VLOOKUP(J1630,[1]BD!$J$2:$W$2575,14,FALSE)</f>
        <v>2880</v>
      </c>
      <c r="Z1630" s="3">
        <f t="shared" si="140"/>
        <v>360.26852063368278</v>
      </c>
      <c r="AA1630" s="17">
        <f>VLOOKUP(J1630,Budget!$J$2:$AB$2575,19,FALSE)</f>
        <v>1440</v>
      </c>
      <c r="AB1630" s="17">
        <f>VLOOKUP(J1630,Budget!$J$2:$AB$2575,5,FALSE)</f>
        <v>0</v>
      </c>
    </row>
    <row r="1631" spans="1:28" x14ac:dyDescent="0.2">
      <c r="A1631" t="s">
        <v>2450</v>
      </c>
      <c r="B1631" t="s">
        <v>2451</v>
      </c>
      <c r="C1631" t="s">
        <v>2431</v>
      </c>
      <c r="D1631" t="s">
        <v>2451</v>
      </c>
      <c r="E1631" t="s">
        <v>966</v>
      </c>
      <c r="F1631" t="s">
        <v>967</v>
      </c>
      <c r="G1631" t="s">
        <v>26</v>
      </c>
      <c r="H1631" t="s">
        <v>27</v>
      </c>
      <c r="I1631" t="s">
        <v>21</v>
      </c>
      <c r="J1631" t="s">
        <v>2455</v>
      </c>
      <c r="K1631" s="3">
        <v>59.251562958360857</v>
      </c>
      <c r="L1631" s="3">
        <v>336.83997717905402</v>
      </c>
      <c r="M1631" s="3">
        <v>353.86129880446549</v>
      </c>
      <c r="N1631" s="3">
        <v>837.86734582797556</v>
      </c>
      <c r="O1631" s="3">
        <v>396.95504619246401</v>
      </c>
      <c r="P1631" s="9">
        <f t="shared" si="138"/>
        <v>396.95504619246401</v>
      </c>
      <c r="Q1631" s="9">
        <f t="shared" si="142"/>
        <v>396.95504619246401</v>
      </c>
      <c r="R1631" s="9">
        <f t="shared" si="142"/>
        <v>396.95504619246401</v>
      </c>
      <c r="S1631" s="9">
        <f t="shared" si="142"/>
        <v>396.95504619246401</v>
      </c>
      <c r="T1631" s="9">
        <f t="shared" si="142"/>
        <v>396.95504619246401</v>
      </c>
      <c r="U1631" s="9">
        <f t="shared" si="142"/>
        <v>396.95504619246401</v>
      </c>
      <c r="V1631" s="9">
        <f t="shared" si="142"/>
        <v>396.95504619246401</v>
      </c>
      <c r="W1631" s="3">
        <f t="shared" si="141"/>
        <v>1984.7752309623202</v>
      </c>
      <c r="X1631" s="3">
        <f t="shared" si="139"/>
        <v>4763.4605543095686</v>
      </c>
      <c r="Y1631" s="3">
        <f>VLOOKUP(J1631,[1]BD!$J$2:$W$2575,14,FALSE)</f>
        <v>8448</v>
      </c>
      <c r="Z1631" s="3">
        <f t="shared" si="140"/>
        <v>3684.5394456904314</v>
      </c>
      <c r="AA1631" s="17">
        <f>VLOOKUP(J1631,Budget!$J$2:$AB$2575,19,FALSE)</f>
        <v>3520</v>
      </c>
      <c r="AB1631" s="17">
        <f>VLOOKUP(J1631,Budget!$J$2:$AB$2575,5,FALSE)</f>
        <v>704</v>
      </c>
    </row>
    <row r="1632" spans="1:28" x14ac:dyDescent="0.2">
      <c r="A1632" t="s">
        <v>2450</v>
      </c>
      <c r="B1632" t="s">
        <v>2451</v>
      </c>
      <c r="C1632" t="s">
        <v>2431</v>
      </c>
      <c r="D1632" t="s">
        <v>2451</v>
      </c>
      <c r="E1632" t="s">
        <v>966</v>
      </c>
      <c r="F1632" t="s">
        <v>967</v>
      </c>
      <c r="G1632" t="s">
        <v>29</v>
      </c>
      <c r="H1632" t="s">
        <v>30</v>
      </c>
      <c r="I1632" t="s">
        <v>21</v>
      </c>
      <c r="J1632" t="s">
        <v>2456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9">
        <f t="shared" si="138"/>
        <v>0</v>
      </c>
      <c r="Q1632" s="9">
        <f t="shared" si="142"/>
        <v>0</v>
      </c>
      <c r="R1632" s="9">
        <f t="shared" si="142"/>
        <v>0</v>
      </c>
      <c r="S1632" s="9">
        <f t="shared" si="142"/>
        <v>0</v>
      </c>
      <c r="T1632" s="9">
        <f t="shared" si="142"/>
        <v>0</v>
      </c>
      <c r="U1632" s="9">
        <f t="shared" si="142"/>
        <v>0</v>
      </c>
      <c r="V1632" s="9">
        <f t="shared" si="142"/>
        <v>0</v>
      </c>
      <c r="W1632" s="3">
        <f t="shared" si="141"/>
        <v>0</v>
      </c>
      <c r="X1632" s="3">
        <f t="shared" si="139"/>
        <v>0</v>
      </c>
      <c r="Y1632" s="3">
        <f>VLOOKUP(J1632,[1]BD!$J$2:$W$2575,14,FALSE)</f>
        <v>16100</v>
      </c>
      <c r="Z1632" s="3">
        <f t="shared" si="140"/>
        <v>16100</v>
      </c>
      <c r="AA1632" s="17">
        <f>VLOOKUP(J1632,Budget!$J$2:$AB$2575,19,FALSE)</f>
        <v>0</v>
      </c>
      <c r="AB1632" s="17">
        <f>VLOOKUP(J1632,Budget!$J$2:$AB$2575,5,FALSE)</f>
        <v>0</v>
      </c>
    </row>
    <row r="1633" spans="1:28" x14ac:dyDescent="0.2">
      <c r="A1633" t="s">
        <v>2450</v>
      </c>
      <c r="B1633" t="s">
        <v>2451</v>
      </c>
      <c r="C1633" t="s">
        <v>2431</v>
      </c>
      <c r="D1633" t="s">
        <v>2451</v>
      </c>
      <c r="E1633" t="s">
        <v>966</v>
      </c>
      <c r="F1633" t="s">
        <v>967</v>
      </c>
      <c r="G1633" t="s">
        <v>32</v>
      </c>
      <c r="H1633" t="s">
        <v>33</v>
      </c>
      <c r="I1633" t="s">
        <v>21</v>
      </c>
      <c r="J1633" t="s">
        <v>2457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9">
        <f t="shared" si="138"/>
        <v>0</v>
      </c>
      <c r="Q1633" s="9">
        <f t="shared" si="142"/>
        <v>0</v>
      </c>
      <c r="R1633" s="9">
        <f t="shared" si="142"/>
        <v>0</v>
      </c>
      <c r="S1633" s="9">
        <f t="shared" si="142"/>
        <v>0</v>
      </c>
      <c r="T1633" s="9">
        <f t="shared" si="142"/>
        <v>0</v>
      </c>
      <c r="U1633" s="9">
        <f t="shared" si="142"/>
        <v>0</v>
      </c>
      <c r="V1633" s="9">
        <f t="shared" si="142"/>
        <v>0</v>
      </c>
      <c r="W1633" s="3">
        <f t="shared" si="141"/>
        <v>0</v>
      </c>
      <c r="X1633" s="3">
        <f t="shared" si="139"/>
        <v>0</v>
      </c>
      <c r="Y1633" s="3">
        <f>VLOOKUP(J1633,[1]BD!$J$2:$W$2575,14,FALSE)</f>
        <v>7000</v>
      </c>
      <c r="Z1633" s="3">
        <f t="shared" si="140"/>
        <v>7000</v>
      </c>
      <c r="AA1633" s="17">
        <f>VLOOKUP(J1633,Budget!$J$2:$AB$2575,19,FALSE)</f>
        <v>0</v>
      </c>
      <c r="AB1633" s="17">
        <f>VLOOKUP(J1633,Budget!$J$2:$AB$2575,5,FALSE)</f>
        <v>0</v>
      </c>
    </row>
    <row r="1634" spans="1:28" x14ac:dyDescent="0.2">
      <c r="A1634" t="s">
        <v>2450</v>
      </c>
      <c r="B1634" t="s">
        <v>2451</v>
      </c>
      <c r="C1634" t="s">
        <v>2431</v>
      </c>
      <c r="D1634" t="s">
        <v>2451</v>
      </c>
      <c r="E1634" t="s">
        <v>966</v>
      </c>
      <c r="F1634" t="s">
        <v>967</v>
      </c>
      <c r="G1634" t="s">
        <v>35</v>
      </c>
      <c r="H1634" t="s">
        <v>36</v>
      </c>
      <c r="I1634" t="s">
        <v>21</v>
      </c>
      <c r="J1634" t="s">
        <v>2458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9">
        <f t="shared" si="138"/>
        <v>0</v>
      </c>
      <c r="Q1634" s="9">
        <f t="shared" si="142"/>
        <v>0</v>
      </c>
      <c r="R1634" s="9">
        <f t="shared" si="142"/>
        <v>0</v>
      </c>
      <c r="S1634" s="9">
        <f t="shared" si="142"/>
        <v>0</v>
      </c>
      <c r="T1634" s="9">
        <f t="shared" si="142"/>
        <v>0</v>
      </c>
      <c r="U1634" s="9">
        <f t="shared" si="142"/>
        <v>0</v>
      </c>
      <c r="V1634" s="9">
        <f t="shared" si="142"/>
        <v>0</v>
      </c>
      <c r="W1634" s="3">
        <f t="shared" si="141"/>
        <v>0</v>
      </c>
      <c r="X1634" s="3">
        <f t="shared" si="139"/>
        <v>0</v>
      </c>
      <c r="Y1634" s="3">
        <f>VLOOKUP(J1634,[1]BD!$J$2:$W$2575,14,FALSE)</f>
        <v>3360</v>
      </c>
      <c r="Z1634" s="3">
        <f t="shared" si="140"/>
        <v>3360</v>
      </c>
      <c r="AA1634" s="17">
        <f>VLOOKUP(J1634,Budget!$J$2:$AB$2575,19,FALSE)</f>
        <v>0</v>
      </c>
      <c r="AB1634" s="17">
        <f>VLOOKUP(J1634,Budget!$J$2:$AB$2575,5,FALSE)</f>
        <v>0</v>
      </c>
    </row>
    <row r="1635" spans="1:28" x14ac:dyDescent="0.2">
      <c r="A1635" t="s">
        <v>2450</v>
      </c>
      <c r="B1635" t="s">
        <v>2451</v>
      </c>
      <c r="C1635" t="s">
        <v>2431</v>
      </c>
      <c r="D1635" t="s">
        <v>2451</v>
      </c>
      <c r="E1635" t="s">
        <v>966</v>
      </c>
      <c r="F1635" t="s">
        <v>967</v>
      </c>
      <c r="G1635" t="s">
        <v>38</v>
      </c>
      <c r="H1635" t="s">
        <v>39</v>
      </c>
      <c r="I1635" t="s">
        <v>21</v>
      </c>
      <c r="J1635" t="s">
        <v>2459</v>
      </c>
      <c r="K1635" s="3">
        <v>102.12422905400784</v>
      </c>
      <c r="L1635" s="3">
        <v>632.43468819191878</v>
      </c>
      <c r="M1635" s="3">
        <v>12.879885581732644</v>
      </c>
      <c r="N1635" s="3">
        <v>1311.6814656993315</v>
      </c>
      <c r="O1635" s="3">
        <v>514.78006713174773</v>
      </c>
      <c r="P1635" s="9">
        <f t="shared" si="138"/>
        <v>514.78006713174773</v>
      </c>
      <c r="Q1635" s="9">
        <f t="shared" si="142"/>
        <v>514.78006713174773</v>
      </c>
      <c r="R1635" s="9">
        <f t="shared" si="142"/>
        <v>514.78006713174773</v>
      </c>
      <c r="S1635" s="9">
        <f t="shared" si="142"/>
        <v>514.78006713174773</v>
      </c>
      <c r="T1635" s="9">
        <f t="shared" si="142"/>
        <v>514.78006713174773</v>
      </c>
      <c r="U1635" s="9">
        <f t="shared" si="142"/>
        <v>514.78006713174773</v>
      </c>
      <c r="V1635" s="9">
        <f t="shared" si="142"/>
        <v>514.78006713174773</v>
      </c>
      <c r="W1635" s="3">
        <f t="shared" si="141"/>
        <v>2573.9003356587386</v>
      </c>
      <c r="X1635" s="3">
        <f t="shared" si="139"/>
        <v>6177.3608055809709</v>
      </c>
      <c r="Y1635" s="3">
        <f>VLOOKUP(J1635,[1]BD!$J$2:$W$2575,14,FALSE)</f>
        <v>17177.445674419454</v>
      </c>
      <c r="Z1635" s="3">
        <f t="shared" si="140"/>
        <v>11000.084868838483</v>
      </c>
      <c r="AA1635" s="17">
        <f>VLOOKUP(J1635,Budget!$J$2:$AB$2575,19,FALSE)</f>
        <v>7157.269031008107</v>
      </c>
      <c r="AB1635" s="17">
        <f>VLOOKUP(J1635,Budget!$J$2:$AB$2575,5,FALSE)</f>
        <v>1431.4538062016213</v>
      </c>
    </row>
    <row r="1636" spans="1:28" x14ac:dyDescent="0.2">
      <c r="A1636" t="s">
        <v>2450</v>
      </c>
      <c r="B1636" t="s">
        <v>2451</v>
      </c>
      <c r="C1636" t="s">
        <v>2431</v>
      </c>
      <c r="D1636" t="s">
        <v>2451</v>
      </c>
      <c r="E1636" t="s">
        <v>966</v>
      </c>
      <c r="F1636" t="s">
        <v>967</v>
      </c>
      <c r="G1636" t="s">
        <v>41</v>
      </c>
      <c r="H1636" t="s">
        <v>42</v>
      </c>
      <c r="I1636" t="s">
        <v>21</v>
      </c>
      <c r="J1636" t="s">
        <v>2460</v>
      </c>
      <c r="K1636" s="3">
        <v>3.0148608746110179</v>
      </c>
      <c r="L1636" s="3">
        <v>272.93089954426131</v>
      </c>
      <c r="M1636" s="3">
        <v>3.2000998555855755</v>
      </c>
      <c r="N1636" s="3">
        <v>775.15415194727984</v>
      </c>
      <c r="O1636" s="3">
        <v>263.57500305543442</v>
      </c>
      <c r="P1636" s="9">
        <f t="shared" si="138"/>
        <v>263.57500305543442</v>
      </c>
      <c r="Q1636" s="9">
        <f t="shared" si="142"/>
        <v>263.57500305543442</v>
      </c>
      <c r="R1636" s="9">
        <f t="shared" si="142"/>
        <v>263.57500305543442</v>
      </c>
      <c r="S1636" s="9">
        <f t="shared" si="142"/>
        <v>263.57500305543442</v>
      </c>
      <c r="T1636" s="9">
        <f t="shared" si="142"/>
        <v>263.57500305543442</v>
      </c>
      <c r="U1636" s="9">
        <f t="shared" si="142"/>
        <v>263.57500305543442</v>
      </c>
      <c r="V1636" s="9">
        <f t="shared" si="142"/>
        <v>263.57500305543442</v>
      </c>
      <c r="W1636" s="3">
        <f t="shared" si="141"/>
        <v>1317.8750152771722</v>
      </c>
      <c r="X1636" s="3">
        <f t="shared" si="139"/>
        <v>3162.900036665214</v>
      </c>
      <c r="Y1636" s="3">
        <f>VLOOKUP(J1636,[1]BD!$J$2:$W$2575,14,FALSE)</f>
        <v>6432</v>
      </c>
      <c r="Z1636" s="3">
        <f t="shared" si="140"/>
        <v>3269.099963334786</v>
      </c>
      <c r="AA1636" s="17">
        <f>VLOOKUP(J1636,Budget!$J$2:$AB$2575,19,FALSE)</f>
        <v>2680</v>
      </c>
      <c r="AB1636" s="17">
        <f>VLOOKUP(J1636,Budget!$J$2:$AB$2575,5,FALSE)</f>
        <v>536</v>
      </c>
    </row>
    <row r="1637" spans="1:28" x14ac:dyDescent="0.2">
      <c r="A1637" t="s">
        <v>2450</v>
      </c>
      <c r="B1637" t="s">
        <v>2451</v>
      </c>
      <c r="C1637" t="s">
        <v>2431</v>
      </c>
      <c r="D1637" t="s">
        <v>2451</v>
      </c>
      <c r="E1637" t="s">
        <v>966</v>
      </c>
      <c r="F1637" t="s">
        <v>967</v>
      </c>
      <c r="G1637" t="s">
        <v>44</v>
      </c>
      <c r="H1637" t="s">
        <v>45</v>
      </c>
      <c r="I1637" t="s">
        <v>21</v>
      </c>
      <c r="J1637" t="s">
        <v>2461</v>
      </c>
      <c r="K1637" s="3">
        <v>433.45478465593396</v>
      </c>
      <c r="L1637" s="3">
        <v>877.49698174172772</v>
      </c>
      <c r="M1637" s="3">
        <v>559.34702553345244</v>
      </c>
      <c r="N1637" s="3">
        <v>824.73393270197664</v>
      </c>
      <c r="O1637" s="3">
        <v>673.75818115827269</v>
      </c>
      <c r="P1637" s="9">
        <f t="shared" si="138"/>
        <v>673.75818115827269</v>
      </c>
      <c r="Q1637" s="9">
        <f t="shared" si="142"/>
        <v>673.75818115827269</v>
      </c>
      <c r="R1637" s="9">
        <f t="shared" si="142"/>
        <v>673.75818115827269</v>
      </c>
      <c r="S1637" s="9">
        <f t="shared" si="142"/>
        <v>673.75818115827269</v>
      </c>
      <c r="T1637" s="9">
        <f t="shared" si="142"/>
        <v>673.75818115827269</v>
      </c>
      <c r="U1637" s="9">
        <f t="shared" si="142"/>
        <v>673.75818115827269</v>
      </c>
      <c r="V1637" s="9">
        <f t="shared" si="142"/>
        <v>673.75818115827269</v>
      </c>
      <c r="W1637" s="3">
        <f t="shared" si="141"/>
        <v>3368.7909057913635</v>
      </c>
      <c r="X1637" s="3">
        <f t="shared" si="139"/>
        <v>8085.0981738992741</v>
      </c>
      <c r="Y1637" s="3">
        <f>VLOOKUP(J1637,[1]BD!$J$2:$W$2575,14,FALSE)</f>
        <v>7200</v>
      </c>
      <c r="Z1637" s="3">
        <f t="shared" si="140"/>
        <v>-885.09817389927412</v>
      </c>
      <c r="AA1637" s="17">
        <f>VLOOKUP(J1637,Budget!$J$2:$AB$2575,19,FALSE)</f>
        <v>3000</v>
      </c>
      <c r="AB1637" s="17">
        <f>VLOOKUP(J1637,Budget!$J$2:$AB$2575,5,FALSE)</f>
        <v>600</v>
      </c>
    </row>
    <row r="1638" spans="1:28" x14ac:dyDescent="0.2">
      <c r="A1638" t="s">
        <v>2450</v>
      </c>
      <c r="B1638" t="s">
        <v>2451</v>
      </c>
      <c r="C1638" t="s">
        <v>2431</v>
      </c>
      <c r="D1638" t="s">
        <v>2451</v>
      </c>
      <c r="E1638" t="s">
        <v>966</v>
      </c>
      <c r="F1638" t="s">
        <v>967</v>
      </c>
      <c r="G1638" t="s">
        <v>47</v>
      </c>
      <c r="H1638" t="s">
        <v>48</v>
      </c>
      <c r="I1638" t="s">
        <v>21</v>
      </c>
      <c r="J1638" t="s">
        <v>2462</v>
      </c>
      <c r="K1638" s="3">
        <v>786.78021770135331</v>
      </c>
      <c r="L1638" s="3">
        <v>280.72107174807388</v>
      </c>
      <c r="M1638" s="3">
        <v>218.99966173835389</v>
      </c>
      <c r="N1638" s="3">
        <v>471.16947375990816</v>
      </c>
      <c r="O1638" s="3">
        <v>439.41760623692232</v>
      </c>
      <c r="P1638" s="9">
        <f t="shared" si="138"/>
        <v>439.41760623692232</v>
      </c>
      <c r="Q1638" s="9">
        <f t="shared" si="142"/>
        <v>439.41760623692232</v>
      </c>
      <c r="R1638" s="9">
        <f t="shared" si="142"/>
        <v>439.41760623692232</v>
      </c>
      <c r="S1638" s="9">
        <f t="shared" si="142"/>
        <v>439.41760623692232</v>
      </c>
      <c r="T1638" s="9">
        <f t="shared" si="142"/>
        <v>439.41760623692232</v>
      </c>
      <c r="U1638" s="9">
        <f t="shared" si="142"/>
        <v>439.41760623692232</v>
      </c>
      <c r="V1638" s="9">
        <f t="shared" si="142"/>
        <v>439.41760623692232</v>
      </c>
      <c r="W1638" s="3">
        <f t="shared" si="141"/>
        <v>2197.0880311846117</v>
      </c>
      <c r="X1638" s="3">
        <f t="shared" si="139"/>
        <v>5273.0112748430683</v>
      </c>
      <c r="Y1638" s="3">
        <f>VLOOKUP(J1638,[1]BD!$J$2:$W$2575,14,FALSE)</f>
        <v>6000</v>
      </c>
      <c r="Z1638" s="3">
        <f t="shared" si="140"/>
        <v>726.98872515693165</v>
      </c>
      <c r="AA1638" s="17">
        <f>VLOOKUP(J1638,Budget!$J$2:$AB$2575,19,FALSE)</f>
        <v>2500</v>
      </c>
      <c r="AB1638" s="17">
        <f>VLOOKUP(J1638,Budget!$J$2:$AB$2575,5,FALSE)</f>
        <v>500</v>
      </c>
    </row>
    <row r="1639" spans="1:28" x14ac:dyDescent="0.2">
      <c r="A1639" t="s">
        <v>2450</v>
      </c>
      <c r="B1639" t="s">
        <v>2451</v>
      </c>
      <c r="C1639" t="s">
        <v>2431</v>
      </c>
      <c r="D1639" t="s">
        <v>2451</v>
      </c>
      <c r="E1639" t="s">
        <v>966</v>
      </c>
      <c r="F1639" t="s">
        <v>967</v>
      </c>
      <c r="G1639" t="s">
        <v>50</v>
      </c>
      <c r="H1639" t="s">
        <v>51</v>
      </c>
      <c r="I1639" t="s">
        <v>21</v>
      </c>
      <c r="J1639" t="s">
        <v>2463</v>
      </c>
      <c r="K1639" s="3">
        <v>910.02460028594351</v>
      </c>
      <c r="L1639" s="3">
        <v>1007.0261467558458</v>
      </c>
      <c r="M1639" s="3">
        <v>1673.4228297545089</v>
      </c>
      <c r="N1639" s="3">
        <v>1326.3051192659136</v>
      </c>
      <c r="O1639" s="3">
        <v>1229.1946740155531</v>
      </c>
      <c r="P1639" s="9">
        <f t="shared" si="138"/>
        <v>1229.1946740155531</v>
      </c>
      <c r="Q1639" s="9">
        <f t="shared" si="142"/>
        <v>1229.1946740155531</v>
      </c>
      <c r="R1639" s="9">
        <f t="shared" si="142"/>
        <v>1229.1946740155531</v>
      </c>
      <c r="S1639" s="9">
        <f t="shared" si="142"/>
        <v>1229.1946740155531</v>
      </c>
      <c r="T1639" s="9">
        <f t="shared" si="142"/>
        <v>1229.1946740155531</v>
      </c>
      <c r="U1639" s="9">
        <f t="shared" si="142"/>
        <v>1229.1946740155531</v>
      </c>
      <c r="V1639" s="9">
        <f t="shared" si="142"/>
        <v>1229.1946740155531</v>
      </c>
      <c r="W1639" s="3">
        <f t="shared" si="141"/>
        <v>6145.9733700777651</v>
      </c>
      <c r="X1639" s="3">
        <f t="shared" si="139"/>
        <v>14750.336088186634</v>
      </c>
      <c r="Y1639" s="3">
        <f>VLOOKUP(J1639,[1]BD!$J$2:$W$2575,14,FALSE)</f>
        <v>26400</v>
      </c>
      <c r="Z1639" s="3">
        <f t="shared" si="140"/>
        <v>11649.663911813366</v>
      </c>
      <c r="AA1639" s="17">
        <f>VLOOKUP(J1639,Budget!$J$2:$AB$2575,19,FALSE)</f>
        <v>11000</v>
      </c>
      <c r="AB1639" s="17">
        <f>VLOOKUP(J1639,Budget!$J$2:$AB$2575,5,FALSE)</f>
        <v>2200</v>
      </c>
    </row>
    <row r="1640" spans="1:28" x14ac:dyDescent="0.2">
      <c r="A1640" t="s">
        <v>2450</v>
      </c>
      <c r="B1640" t="s">
        <v>2451</v>
      </c>
      <c r="C1640" t="s">
        <v>2431</v>
      </c>
      <c r="D1640" t="s">
        <v>2451</v>
      </c>
      <c r="E1640" t="s">
        <v>966</v>
      </c>
      <c r="F1640" t="s">
        <v>967</v>
      </c>
      <c r="G1640" t="s">
        <v>53</v>
      </c>
      <c r="H1640" t="s">
        <v>54</v>
      </c>
      <c r="I1640" t="s">
        <v>21</v>
      </c>
      <c r="J1640" t="s">
        <v>2464</v>
      </c>
      <c r="K1640" s="3">
        <v>2076.2648555621331</v>
      </c>
      <c r="L1640" s="3">
        <v>1182.5399276173107</v>
      </c>
      <c r="M1640" s="3">
        <v>2465.1738067075612</v>
      </c>
      <c r="N1640" s="3">
        <v>2999.2854920802984</v>
      </c>
      <c r="O1640" s="3">
        <v>2180.8160204918258</v>
      </c>
      <c r="P1640" s="9">
        <f t="shared" si="138"/>
        <v>2180.8160204918258</v>
      </c>
      <c r="Q1640" s="9">
        <f t="shared" si="142"/>
        <v>2180.8160204918258</v>
      </c>
      <c r="R1640" s="9">
        <f t="shared" si="142"/>
        <v>2180.8160204918258</v>
      </c>
      <c r="S1640" s="9">
        <f t="shared" si="142"/>
        <v>2180.8160204918258</v>
      </c>
      <c r="T1640" s="9">
        <f t="shared" si="142"/>
        <v>2180.8160204918258</v>
      </c>
      <c r="U1640" s="9">
        <f t="shared" si="142"/>
        <v>2180.8160204918258</v>
      </c>
      <c r="V1640" s="9">
        <f t="shared" si="142"/>
        <v>2180.8160204918258</v>
      </c>
      <c r="W1640" s="3">
        <f t="shared" si="141"/>
        <v>10904.080102459129</v>
      </c>
      <c r="X1640" s="3">
        <f t="shared" si="139"/>
        <v>26169.792245901903</v>
      </c>
      <c r="Y1640" s="3">
        <f>VLOOKUP(J1640,[1]BD!$J$2:$W$2575,14,FALSE)</f>
        <v>20000</v>
      </c>
      <c r="Z1640" s="3">
        <f t="shared" si="140"/>
        <v>-6169.7922459019028</v>
      </c>
      <c r="AA1640" s="17">
        <f>VLOOKUP(J1640,Budget!$J$2:$AB$2575,19,FALSE)</f>
        <v>8333.3333333333339</v>
      </c>
      <c r="AB1640" s="17">
        <f>VLOOKUP(J1640,Budget!$J$2:$AB$2575,5,FALSE)</f>
        <v>1666.6666666666667</v>
      </c>
    </row>
    <row r="1641" spans="1:28" x14ac:dyDescent="0.2">
      <c r="A1641" t="s">
        <v>2450</v>
      </c>
      <c r="B1641" t="s">
        <v>2451</v>
      </c>
      <c r="C1641" t="s">
        <v>2431</v>
      </c>
      <c r="D1641" t="s">
        <v>2451</v>
      </c>
      <c r="E1641" t="s">
        <v>966</v>
      </c>
      <c r="F1641" t="s">
        <v>967</v>
      </c>
      <c r="G1641" t="s">
        <v>203</v>
      </c>
      <c r="H1641" t="s">
        <v>204</v>
      </c>
      <c r="I1641" t="s">
        <v>21</v>
      </c>
      <c r="J1641" t="s">
        <v>2465</v>
      </c>
      <c r="K1641" s="3">
        <v>2322.9195380879441</v>
      </c>
      <c r="L1641" s="3">
        <v>3351.2862318909974</v>
      </c>
      <c r="M1641" s="3">
        <v>4069.8322577760437</v>
      </c>
      <c r="N1641" s="3">
        <v>1948.1715931575245</v>
      </c>
      <c r="O1641" s="3">
        <v>2923.0524052281271</v>
      </c>
      <c r="P1641" s="9">
        <f t="shared" si="138"/>
        <v>2923.0524052281271</v>
      </c>
      <c r="Q1641" s="9">
        <f t="shared" si="142"/>
        <v>2923.0524052281271</v>
      </c>
      <c r="R1641" s="9">
        <f t="shared" si="142"/>
        <v>2923.0524052281271</v>
      </c>
      <c r="S1641" s="9">
        <f t="shared" si="142"/>
        <v>2923.0524052281271</v>
      </c>
      <c r="T1641" s="9">
        <f t="shared" si="142"/>
        <v>2923.0524052281271</v>
      </c>
      <c r="U1641" s="9">
        <f t="shared" si="142"/>
        <v>2923.0524052281271</v>
      </c>
      <c r="V1641" s="9">
        <f t="shared" si="142"/>
        <v>2923.0524052281271</v>
      </c>
      <c r="W1641" s="3">
        <f t="shared" si="141"/>
        <v>14615.262026140635</v>
      </c>
      <c r="X1641" s="3">
        <f t="shared" si="139"/>
        <v>35076.628862737518</v>
      </c>
      <c r="Y1641" s="3">
        <f>VLOOKUP(J1641,[1]BD!$J$2:$W$2575,14,FALSE)</f>
        <v>39996</v>
      </c>
      <c r="Z1641" s="3">
        <f t="shared" si="140"/>
        <v>4919.3711372624821</v>
      </c>
      <c r="AA1641" s="17">
        <f>VLOOKUP(J1641,Budget!$J$2:$AB$2575,19,FALSE)</f>
        <v>16665</v>
      </c>
      <c r="AB1641" s="17">
        <f>VLOOKUP(J1641,Budget!$J$2:$AB$2575,5,FALSE)</f>
        <v>3333</v>
      </c>
    </row>
    <row r="1642" spans="1:28" x14ac:dyDescent="0.2">
      <c r="A1642" t="s">
        <v>2450</v>
      </c>
      <c r="B1642" t="s">
        <v>2451</v>
      </c>
      <c r="C1642" t="s">
        <v>2431</v>
      </c>
      <c r="D1642" t="s">
        <v>2451</v>
      </c>
      <c r="E1642" t="s">
        <v>966</v>
      </c>
      <c r="F1642" t="s">
        <v>967</v>
      </c>
      <c r="G1642" t="s">
        <v>2466</v>
      </c>
      <c r="H1642" t="s">
        <v>2467</v>
      </c>
      <c r="I1642" t="s">
        <v>21</v>
      </c>
      <c r="J1642" t="s">
        <v>2468</v>
      </c>
      <c r="K1642" s="3">
        <v>2982.1770345095551</v>
      </c>
      <c r="L1642" s="3">
        <v>1460.7717060474877</v>
      </c>
      <c r="M1642" s="3">
        <v>3547.438244341788</v>
      </c>
      <c r="N1642" s="3">
        <v>1078.8193812795475</v>
      </c>
      <c r="O1642" s="3">
        <v>2267.3015915445944</v>
      </c>
      <c r="P1642" s="9">
        <f t="shared" si="138"/>
        <v>2267.3015915445944</v>
      </c>
      <c r="Q1642" s="9">
        <f t="shared" si="142"/>
        <v>2267.3015915445944</v>
      </c>
      <c r="R1642" s="9">
        <f t="shared" si="142"/>
        <v>2267.3015915445944</v>
      </c>
      <c r="S1642" s="9">
        <f t="shared" si="142"/>
        <v>2267.3015915445944</v>
      </c>
      <c r="T1642" s="9">
        <f t="shared" si="142"/>
        <v>2267.3015915445944</v>
      </c>
      <c r="U1642" s="9">
        <f t="shared" si="142"/>
        <v>2267.3015915445944</v>
      </c>
      <c r="V1642" s="9">
        <f t="shared" si="142"/>
        <v>2267.3015915445944</v>
      </c>
      <c r="W1642" s="3">
        <f t="shared" si="141"/>
        <v>11336.507957722972</v>
      </c>
      <c r="X1642" s="3">
        <f t="shared" si="139"/>
        <v>27207.619098535131</v>
      </c>
      <c r="Y1642" s="3">
        <f>VLOOKUP(J1642,[1]BD!$J$2:$W$2575,14,FALSE)</f>
        <v>28800</v>
      </c>
      <c r="Z1642" s="3">
        <f t="shared" si="140"/>
        <v>1592.3809014648687</v>
      </c>
      <c r="AA1642" s="17">
        <f>VLOOKUP(J1642,Budget!$J$2:$AB$2575,19,FALSE)</f>
        <v>12000</v>
      </c>
      <c r="AB1642" s="17">
        <f>VLOOKUP(J1642,Budget!$J$2:$AB$2575,5,FALSE)</f>
        <v>2400</v>
      </c>
    </row>
    <row r="1643" spans="1:28" x14ac:dyDescent="0.2">
      <c r="A1643" t="s">
        <v>2450</v>
      </c>
      <c r="B1643" t="s">
        <v>2451</v>
      </c>
      <c r="C1643" t="s">
        <v>2431</v>
      </c>
      <c r="D1643" t="s">
        <v>2451</v>
      </c>
      <c r="E1643" t="s">
        <v>966</v>
      </c>
      <c r="F1643" t="s">
        <v>967</v>
      </c>
      <c r="G1643" t="s">
        <v>62</v>
      </c>
      <c r="H1643" t="s">
        <v>63</v>
      </c>
      <c r="I1643" t="s">
        <v>21</v>
      </c>
      <c r="J1643" t="s">
        <v>2469</v>
      </c>
      <c r="K1643" s="3">
        <v>5729.721205081607</v>
      </c>
      <c r="L1643" s="3">
        <v>9141.0838922518178</v>
      </c>
      <c r="M1643" s="3">
        <v>4019.1499186346382</v>
      </c>
      <c r="N1643" s="3">
        <v>5119.7356346967617</v>
      </c>
      <c r="O1643" s="3">
        <v>6002.4226626662057</v>
      </c>
      <c r="P1643" s="9">
        <f t="shared" si="138"/>
        <v>6002.4226626662057</v>
      </c>
      <c r="Q1643" s="9">
        <f t="shared" si="142"/>
        <v>6002.4226626662057</v>
      </c>
      <c r="R1643" s="9">
        <f t="shared" si="142"/>
        <v>6002.4226626662057</v>
      </c>
      <c r="S1643" s="9">
        <f t="shared" si="142"/>
        <v>6002.4226626662057</v>
      </c>
      <c r="T1643" s="9">
        <f t="shared" si="142"/>
        <v>6002.4226626662057</v>
      </c>
      <c r="U1643" s="9">
        <f t="shared" si="142"/>
        <v>6002.4226626662057</v>
      </c>
      <c r="V1643" s="9">
        <f t="shared" si="142"/>
        <v>6002.4226626662057</v>
      </c>
      <c r="W1643" s="3">
        <f t="shared" si="141"/>
        <v>30012.113313331029</v>
      </c>
      <c r="X1643" s="3">
        <f t="shared" si="139"/>
        <v>72029.071951994469</v>
      </c>
      <c r="Y1643" s="3">
        <f>VLOOKUP(J1643,[1]BD!$J$2:$W$2575,14,FALSE)</f>
        <v>84000</v>
      </c>
      <c r="Z1643" s="3">
        <f t="shared" si="140"/>
        <v>11970.928048005531</v>
      </c>
      <c r="AA1643" s="17">
        <f>VLOOKUP(J1643,Budget!$J$2:$AB$2575,19,FALSE)</f>
        <v>30000</v>
      </c>
      <c r="AB1643" s="17">
        <f>VLOOKUP(J1643,Budget!$J$2:$AB$2575,5,FALSE)</f>
        <v>6000</v>
      </c>
    </row>
    <row r="1644" spans="1:28" x14ac:dyDescent="0.2">
      <c r="A1644" t="s">
        <v>2450</v>
      </c>
      <c r="B1644" t="s">
        <v>2451</v>
      </c>
      <c r="C1644" t="s">
        <v>2431</v>
      </c>
      <c r="D1644" t="s">
        <v>2451</v>
      </c>
      <c r="E1644" t="s">
        <v>966</v>
      </c>
      <c r="F1644" t="s">
        <v>967</v>
      </c>
      <c r="G1644" t="s">
        <v>68</v>
      </c>
      <c r="H1644" t="s">
        <v>69</v>
      </c>
      <c r="I1644" t="s">
        <v>21</v>
      </c>
      <c r="J1644" t="s">
        <v>2470</v>
      </c>
      <c r="K1644" s="3">
        <v>1014.1675585299802</v>
      </c>
      <c r="L1644" s="3">
        <v>447.76599208425085</v>
      </c>
      <c r="M1644" s="3">
        <v>11.590183227194887</v>
      </c>
      <c r="N1644" s="3">
        <v>793.92663052012676</v>
      </c>
      <c r="O1644" s="3">
        <v>566.86259109038815</v>
      </c>
      <c r="P1644" s="9">
        <f t="shared" si="138"/>
        <v>566.86259109038815</v>
      </c>
      <c r="Q1644" s="9">
        <f t="shared" si="142"/>
        <v>566.86259109038815</v>
      </c>
      <c r="R1644" s="9">
        <f t="shared" si="142"/>
        <v>566.86259109038815</v>
      </c>
      <c r="S1644" s="9">
        <f t="shared" si="142"/>
        <v>566.86259109038815</v>
      </c>
      <c r="T1644" s="9">
        <f t="shared" si="142"/>
        <v>566.86259109038815</v>
      </c>
      <c r="U1644" s="9">
        <f t="shared" si="142"/>
        <v>566.86259109038815</v>
      </c>
      <c r="V1644" s="9">
        <f t="shared" si="142"/>
        <v>566.86259109038815</v>
      </c>
      <c r="W1644" s="3">
        <f t="shared" si="141"/>
        <v>2834.312955451941</v>
      </c>
      <c r="X1644" s="3">
        <f t="shared" si="139"/>
        <v>6802.3510930846596</v>
      </c>
      <c r="Y1644" s="3">
        <f>VLOOKUP(J1644,[1]BD!$J$2:$W$2575,14,FALSE)</f>
        <v>9600</v>
      </c>
      <c r="Z1644" s="3">
        <f t="shared" si="140"/>
        <v>2797.6489069153404</v>
      </c>
      <c r="AA1644" s="17">
        <f>VLOOKUP(J1644,Budget!$J$2:$AB$2575,19,FALSE)</f>
        <v>4000</v>
      </c>
      <c r="AB1644" s="17">
        <f>VLOOKUP(J1644,Budget!$J$2:$AB$2575,5,FALSE)</f>
        <v>800</v>
      </c>
    </row>
    <row r="1645" spans="1:28" x14ac:dyDescent="0.2">
      <c r="A1645" t="s">
        <v>2471</v>
      </c>
      <c r="B1645" t="s">
        <v>2472</v>
      </c>
      <c r="C1645" t="s">
        <v>2431</v>
      </c>
      <c r="D1645" t="s">
        <v>2451</v>
      </c>
      <c r="E1645" t="s">
        <v>966</v>
      </c>
      <c r="F1645" t="s">
        <v>967</v>
      </c>
      <c r="G1645" t="s">
        <v>15</v>
      </c>
      <c r="H1645" t="s">
        <v>16</v>
      </c>
      <c r="I1645" t="s">
        <v>17</v>
      </c>
      <c r="J1645" t="s">
        <v>2473</v>
      </c>
      <c r="K1645" s="3">
        <v>77768.510000000009</v>
      </c>
      <c r="L1645" s="3">
        <v>65593.16</v>
      </c>
      <c r="M1645" s="3">
        <v>65593.16</v>
      </c>
      <c r="N1645" s="3">
        <v>84147.87</v>
      </c>
      <c r="O1645" s="3">
        <v>73275.675000000003</v>
      </c>
      <c r="P1645" s="9">
        <f t="shared" si="138"/>
        <v>73275.675000000003</v>
      </c>
      <c r="Q1645" s="9">
        <f t="shared" si="142"/>
        <v>73275.675000000003</v>
      </c>
      <c r="R1645" s="9">
        <f t="shared" si="142"/>
        <v>73275.675000000003</v>
      </c>
      <c r="S1645" s="9">
        <f t="shared" si="142"/>
        <v>73275.675000000003</v>
      </c>
      <c r="T1645" s="9">
        <f t="shared" si="142"/>
        <v>73275.675000000003</v>
      </c>
      <c r="U1645" s="9">
        <f t="shared" si="142"/>
        <v>73275.675000000003</v>
      </c>
      <c r="V1645" s="9">
        <f t="shared" si="142"/>
        <v>73275.675000000003</v>
      </c>
      <c r="W1645" s="3">
        <f t="shared" si="141"/>
        <v>366378.375</v>
      </c>
      <c r="X1645" s="3">
        <f t="shared" si="139"/>
        <v>879308.10000000021</v>
      </c>
      <c r="Y1645" s="3">
        <f>VLOOKUP(J1645,[1]BD!$J$2:$W$2575,14,FALSE)</f>
        <v>881208.53</v>
      </c>
      <c r="Z1645" s="3">
        <f t="shared" si="140"/>
        <v>1900.4299999998184</v>
      </c>
      <c r="AA1645" s="17">
        <f>VLOOKUP(J1645,Budget!$J$2:$AB$2575,19,FALSE)</f>
        <v>361103.41000000003</v>
      </c>
      <c r="AB1645" s="17">
        <f>VLOOKUP(J1645,Budget!$J$2:$AB$2575,5,FALSE)</f>
        <v>84147.87</v>
      </c>
    </row>
    <row r="1646" spans="1:28" x14ac:dyDescent="0.2">
      <c r="A1646" t="s">
        <v>2471</v>
      </c>
      <c r="B1646" t="s">
        <v>2472</v>
      </c>
      <c r="C1646" t="s">
        <v>2431</v>
      </c>
      <c r="D1646" t="s">
        <v>2451</v>
      </c>
      <c r="E1646" t="s">
        <v>966</v>
      </c>
      <c r="F1646" t="s">
        <v>967</v>
      </c>
      <c r="G1646" t="s">
        <v>19</v>
      </c>
      <c r="H1646" t="s">
        <v>20</v>
      </c>
      <c r="I1646" t="s">
        <v>21</v>
      </c>
      <c r="J1646" t="s">
        <v>2474</v>
      </c>
      <c r="K1646" s="3">
        <v>368.84218590249753</v>
      </c>
      <c r="L1646" s="3">
        <v>0</v>
      </c>
      <c r="M1646" s="3">
        <v>0</v>
      </c>
      <c r="N1646" s="3">
        <v>670.93646209003555</v>
      </c>
      <c r="O1646" s="3">
        <v>259.94466199813326</v>
      </c>
      <c r="P1646" s="9">
        <f t="shared" si="138"/>
        <v>259.94466199813326</v>
      </c>
      <c r="Q1646" s="9">
        <f t="shared" si="142"/>
        <v>259.94466199813326</v>
      </c>
      <c r="R1646" s="9">
        <f t="shared" si="142"/>
        <v>259.94466199813326</v>
      </c>
      <c r="S1646" s="9">
        <f t="shared" si="142"/>
        <v>259.94466199813326</v>
      </c>
      <c r="T1646" s="9">
        <f t="shared" si="142"/>
        <v>259.94466199813326</v>
      </c>
      <c r="U1646" s="9">
        <f t="shared" si="142"/>
        <v>259.94466199813326</v>
      </c>
      <c r="V1646" s="9">
        <f t="shared" si="142"/>
        <v>259.94466199813326</v>
      </c>
      <c r="W1646" s="3">
        <f t="shared" si="141"/>
        <v>1299.7233099906662</v>
      </c>
      <c r="X1646" s="3">
        <f t="shared" si="139"/>
        <v>3119.3359439775982</v>
      </c>
      <c r="Y1646" s="3">
        <f>VLOOKUP(J1646,[1]BD!$J$2:$W$2575,14,FALSE)</f>
        <v>3600</v>
      </c>
      <c r="Z1646" s="3">
        <f t="shared" si="140"/>
        <v>480.66405602240184</v>
      </c>
      <c r="AA1646" s="17">
        <f>VLOOKUP(J1646,Budget!$J$2:$AB$2575,19,FALSE)</f>
        <v>1800</v>
      </c>
      <c r="AB1646" s="17">
        <f>VLOOKUP(J1646,Budget!$J$2:$AB$2575,5,FALSE)</f>
        <v>1200</v>
      </c>
    </row>
    <row r="1647" spans="1:28" x14ac:dyDescent="0.2">
      <c r="A1647" t="s">
        <v>2471</v>
      </c>
      <c r="B1647" t="s">
        <v>2472</v>
      </c>
      <c r="C1647" t="s">
        <v>2431</v>
      </c>
      <c r="D1647" t="s">
        <v>2451</v>
      </c>
      <c r="E1647" t="s">
        <v>966</v>
      </c>
      <c r="F1647" t="s">
        <v>967</v>
      </c>
      <c r="G1647" t="s">
        <v>23</v>
      </c>
      <c r="H1647" t="s">
        <v>24</v>
      </c>
      <c r="I1647" t="s">
        <v>21</v>
      </c>
      <c r="J1647" t="s">
        <v>2475</v>
      </c>
      <c r="K1647" s="3">
        <v>128.91261180355025</v>
      </c>
      <c r="L1647" s="3">
        <v>0</v>
      </c>
      <c r="M1647" s="3">
        <v>0</v>
      </c>
      <c r="N1647" s="3">
        <v>834.62286514242021</v>
      </c>
      <c r="O1647" s="3">
        <v>240.88386923649261</v>
      </c>
      <c r="P1647" s="9">
        <f t="shared" si="138"/>
        <v>240.88386923649259</v>
      </c>
      <c r="Q1647" s="9">
        <f t="shared" si="142"/>
        <v>240.88386923649259</v>
      </c>
      <c r="R1647" s="9">
        <f t="shared" si="142"/>
        <v>240.88386923649259</v>
      </c>
      <c r="S1647" s="9">
        <f t="shared" si="142"/>
        <v>240.88386923649259</v>
      </c>
      <c r="T1647" s="9">
        <f t="shared" si="142"/>
        <v>240.88386923649259</v>
      </c>
      <c r="U1647" s="9">
        <f t="shared" si="142"/>
        <v>240.88386923649259</v>
      </c>
      <c r="V1647" s="9">
        <f t="shared" si="142"/>
        <v>240.88386923649259</v>
      </c>
      <c r="W1647" s="3">
        <f t="shared" si="141"/>
        <v>1204.419346182463</v>
      </c>
      <c r="X1647" s="3">
        <f t="shared" si="139"/>
        <v>2890.6064308379105</v>
      </c>
      <c r="Y1647" s="3">
        <f>VLOOKUP(J1647,[1]BD!$J$2:$W$2575,14,FALSE)</f>
        <v>2880</v>
      </c>
      <c r="Z1647" s="3">
        <f t="shared" si="140"/>
        <v>-10.606430837910466</v>
      </c>
      <c r="AA1647" s="17">
        <f>VLOOKUP(J1647,Budget!$J$2:$AB$2575,19,FALSE)</f>
        <v>1440</v>
      </c>
      <c r="AB1647" s="17">
        <f>VLOOKUP(J1647,Budget!$J$2:$AB$2575,5,FALSE)</f>
        <v>960</v>
      </c>
    </row>
    <row r="1648" spans="1:28" x14ac:dyDescent="0.2">
      <c r="A1648" t="s">
        <v>2471</v>
      </c>
      <c r="B1648" t="s">
        <v>2472</v>
      </c>
      <c r="C1648" t="s">
        <v>2431</v>
      </c>
      <c r="D1648" t="s">
        <v>2451</v>
      </c>
      <c r="E1648" t="s">
        <v>966</v>
      </c>
      <c r="F1648" t="s">
        <v>967</v>
      </c>
      <c r="G1648" t="s">
        <v>26</v>
      </c>
      <c r="H1648" t="s">
        <v>27</v>
      </c>
      <c r="I1648" t="s">
        <v>21</v>
      </c>
      <c r="J1648" t="s">
        <v>2476</v>
      </c>
      <c r="K1648" s="3">
        <v>164.10339777602795</v>
      </c>
      <c r="L1648" s="3">
        <v>159.18408534906897</v>
      </c>
      <c r="M1648" s="3">
        <v>293.3056578674059</v>
      </c>
      <c r="N1648" s="3">
        <v>225.52478179516814</v>
      </c>
      <c r="O1648" s="3">
        <v>210.52948069691774</v>
      </c>
      <c r="P1648" s="9">
        <f t="shared" si="138"/>
        <v>210.52948069691774</v>
      </c>
      <c r="Q1648" s="9">
        <f t="shared" si="142"/>
        <v>210.52948069691774</v>
      </c>
      <c r="R1648" s="9">
        <f t="shared" si="142"/>
        <v>210.52948069691774</v>
      </c>
      <c r="S1648" s="9">
        <f t="shared" si="142"/>
        <v>210.52948069691774</v>
      </c>
      <c r="T1648" s="9">
        <f t="shared" si="142"/>
        <v>210.52948069691774</v>
      </c>
      <c r="U1648" s="9">
        <f t="shared" si="142"/>
        <v>210.52948069691774</v>
      </c>
      <c r="V1648" s="9">
        <f t="shared" si="142"/>
        <v>210.52948069691774</v>
      </c>
      <c r="W1648" s="3">
        <f t="shared" si="141"/>
        <v>1052.6474034845887</v>
      </c>
      <c r="X1648" s="3">
        <f t="shared" si="139"/>
        <v>2526.3537683630129</v>
      </c>
      <c r="Y1648" s="3">
        <f>VLOOKUP(J1648,[1]BD!$J$2:$W$2575,14,FALSE)</f>
        <v>2400</v>
      </c>
      <c r="Z1648" s="3">
        <f t="shared" si="140"/>
        <v>-126.35376836301293</v>
      </c>
      <c r="AA1648" s="17">
        <f>VLOOKUP(J1648,Budget!$J$2:$AB$2575,19,FALSE)</f>
        <v>900</v>
      </c>
      <c r="AB1648" s="17">
        <f>VLOOKUP(J1648,Budget!$J$2:$AB$2575,5,FALSE)</f>
        <v>180</v>
      </c>
    </row>
    <row r="1649" spans="1:28" x14ac:dyDescent="0.2">
      <c r="A1649" t="s">
        <v>2471</v>
      </c>
      <c r="B1649" t="s">
        <v>2472</v>
      </c>
      <c r="C1649" t="s">
        <v>2431</v>
      </c>
      <c r="D1649" t="s">
        <v>2451</v>
      </c>
      <c r="E1649" t="s">
        <v>966</v>
      </c>
      <c r="F1649" t="s">
        <v>967</v>
      </c>
      <c r="G1649" t="s">
        <v>38</v>
      </c>
      <c r="H1649" t="s">
        <v>39</v>
      </c>
      <c r="I1649" t="s">
        <v>21</v>
      </c>
      <c r="J1649" t="s">
        <v>2477</v>
      </c>
      <c r="K1649" s="3">
        <v>1303.2915852921064</v>
      </c>
      <c r="L1649" s="3">
        <v>1908.0687789190358</v>
      </c>
      <c r="M1649" s="3">
        <v>218.33843130542488</v>
      </c>
      <c r="N1649" s="3">
        <v>52.479992162551788</v>
      </c>
      <c r="O1649" s="3">
        <v>870.54469691977965</v>
      </c>
      <c r="P1649" s="9">
        <f t="shared" si="138"/>
        <v>870.54469691977977</v>
      </c>
      <c r="Q1649" s="9">
        <f t="shared" si="142"/>
        <v>870.54469691977977</v>
      </c>
      <c r="R1649" s="9">
        <f t="shared" si="142"/>
        <v>870.54469691977977</v>
      </c>
      <c r="S1649" s="9">
        <f t="shared" si="142"/>
        <v>870.54469691977977</v>
      </c>
      <c r="T1649" s="9">
        <f t="shared" si="142"/>
        <v>870.54469691977977</v>
      </c>
      <c r="U1649" s="9">
        <f t="shared" si="142"/>
        <v>870.54469691977977</v>
      </c>
      <c r="V1649" s="9">
        <f t="shared" si="142"/>
        <v>870.54469691977977</v>
      </c>
      <c r="W1649" s="3">
        <f t="shared" si="141"/>
        <v>4352.7234845988987</v>
      </c>
      <c r="X1649" s="3">
        <f t="shared" si="139"/>
        <v>10446.536363037359</v>
      </c>
      <c r="Y1649" s="3">
        <f>VLOOKUP(J1649,[1]BD!$J$2:$W$2575,14,FALSE)</f>
        <v>17177.445674419454</v>
      </c>
      <c r="Z1649" s="3">
        <f t="shared" si="140"/>
        <v>6730.9093113820945</v>
      </c>
      <c r="AA1649" s="17">
        <f>VLOOKUP(J1649,Budget!$J$2:$AB$2575,19,FALSE)</f>
        <v>7157.269031008107</v>
      </c>
      <c r="AB1649" s="17">
        <f>VLOOKUP(J1649,Budget!$J$2:$AB$2575,5,FALSE)</f>
        <v>1431.4538062016213</v>
      </c>
    </row>
    <row r="1650" spans="1:28" x14ac:dyDescent="0.2">
      <c r="A1650" t="s">
        <v>2471</v>
      </c>
      <c r="B1650" t="s">
        <v>2472</v>
      </c>
      <c r="C1650" t="s">
        <v>2431</v>
      </c>
      <c r="D1650" t="s">
        <v>2451</v>
      </c>
      <c r="E1650" t="s">
        <v>966</v>
      </c>
      <c r="F1650" t="s">
        <v>967</v>
      </c>
      <c r="G1650" t="s">
        <v>41</v>
      </c>
      <c r="H1650" t="s">
        <v>42</v>
      </c>
      <c r="I1650" t="s">
        <v>21</v>
      </c>
      <c r="J1650" t="s">
        <v>2478</v>
      </c>
      <c r="K1650" s="3">
        <v>78.621990724215564</v>
      </c>
      <c r="L1650" s="3">
        <v>88.592478535336198</v>
      </c>
      <c r="M1650" s="3">
        <v>219.79316297902648</v>
      </c>
      <c r="N1650" s="3">
        <v>327.70247237425531</v>
      </c>
      <c r="O1650" s="3">
        <v>178.67752615320839</v>
      </c>
      <c r="P1650" s="9">
        <f t="shared" si="138"/>
        <v>178.67752615320839</v>
      </c>
      <c r="Q1650" s="9">
        <f t="shared" si="142"/>
        <v>178.67752615320839</v>
      </c>
      <c r="R1650" s="9">
        <f t="shared" si="142"/>
        <v>178.67752615320839</v>
      </c>
      <c r="S1650" s="9">
        <f t="shared" si="142"/>
        <v>178.67752615320839</v>
      </c>
      <c r="T1650" s="9">
        <f t="shared" si="142"/>
        <v>178.67752615320839</v>
      </c>
      <c r="U1650" s="9">
        <f t="shared" si="142"/>
        <v>178.67752615320839</v>
      </c>
      <c r="V1650" s="9">
        <f t="shared" si="142"/>
        <v>178.67752615320839</v>
      </c>
      <c r="W1650" s="3">
        <f t="shared" si="141"/>
        <v>893.38763076604198</v>
      </c>
      <c r="X1650" s="3">
        <f t="shared" si="139"/>
        <v>2144.1303138385006</v>
      </c>
      <c r="Y1650" s="3">
        <f>VLOOKUP(J1650,[1]BD!$J$2:$W$2575,14,FALSE)</f>
        <v>6432</v>
      </c>
      <c r="Z1650" s="3">
        <f t="shared" si="140"/>
        <v>4287.869686161499</v>
      </c>
      <c r="AA1650" s="17">
        <f>VLOOKUP(J1650,Budget!$J$2:$AB$2575,19,FALSE)</f>
        <v>2680</v>
      </c>
      <c r="AB1650" s="17">
        <f>VLOOKUP(J1650,Budget!$J$2:$AB$2575,5,FALSE)</f>
        <v>536</v>
      </c>
    </row>
    <row r="1651" spans="1:28" x14ac:dyDescent="0.2">
      <c r="A1651" t="s">
        <v>2471</v>
      </c>
      <c r="B1651" t="s">
        <v>2472</v>
      </c>
      <c r="C1651" t="s">
        <v>2431</v>
      </c>
      <c r="D1651" t="s">
        <v>2451</v>
      </c>
      <c r="E1651" t="s">
        <v>966</v>
      </c>
      <c r="F1651" t="s">
        <v>967</v>
      </c>
      <c r="G1651" t="s">
        <v>53</v>
      </c>
      <c r="H1651" t="s">
        <v>54</v>
      </c>
      <c r="I1651" t="s">
        <v>21</v>
      </c>
      <c r="J1651" t="s">
        <v>2479</v>
      </c>
      <c r="K1651" s="3">
        <v>1066.9309045825648</v>
      </c>
      <c r="L1651" s="3">
        <v>1795.6877391232326</v>
      </c>
      <c r="M1651" s="3">
        <v>1400.2077263224928</v>
      </c>
      <c r="N1651" s="3">
        <v>821.82650231854996</v>
      </c>
      <c r="O1651" s="3">
        <v>1271.16321808671</v>
      </c>
      <c r="P1651" s="9">
        <f t="shared" si="138"/>
        <v>1271.16321808671</v>
      </c>
      <c r="Q1651" s="9">
        <f t="shared" si="142"/>
        <v>1271.16321808671</v>
      </c>
      <c r="R1651" s="9">
        <f t="shared" si="142"/>
        <v>1271.16321808671</v>
      </c>
      <c r="S1651" s="9">
        <f t="shared" si="142"/>
        <v>1271.16321808671</v>
      </c>
      <c r="T1651" s="9">
        <f t="shared" si="142"/>
        <v>1271.16321808671</v>
      </c>
      <c r="U1651" s="9">
        <f t="shared" si="142"/>
        <v>1271.16321808671</v>
      </c>
      <c r="V1651" s="9">
        <f t="shared" si="142"/>
        <v>1271.16321808671</v>
      </c>
      <c r="W1651" s="3">
        <f t="shared" si="141"/>
        <v>6355.81609043355</v>
      </c>
      <c r="X1651" s="3">
        <f t="shared" si="139"/>
        <v>15253.958617040516</v>
      </c>
      <c r="Y1651" s="3">
        <f>VLOOKUP(J1651,[1]BD!$J$2:$W$2575,14,FALSE)</f>
        <v>20000</v>
      </c>
      <c r="Z1651" s="3">
        <f t="shared" si="140"/>
        <v>4746.0413829594836</v>
      </c>
      <c r="AA1651" s="17">
        <f>VLOOKUP(J1651,Budget!$J$2:$AB$2575,19,FALSE)</f>
        <v>8333.3333333333339</v>
      </c>
      <c r="AB1651" s="17">
        <f>VLOOKUP(J1651,Budget!$J$2:$AB$2575,5,FALSE)</f>
        <v>1666.6666666666667</v>
      </c>
    </row>
    <row r="1652" spans="1:28" x14ac:dyDescent="0.2">
      <c r="A1652" t="s">
        <v>2480</v>
      </c>
      <c r="B1652" t="s">
        <v>2481</v>
      </c>
      <c r="C1652" t="s">
        <v>2431</v>
      </c>
      <c r="D1652" t="s">
        <v>2451</v>
      </c>
      <c r="E1652" t="s">
        <v>966</v>
      </c>
      <c r="F1652" t="s">
        <v>967</v>
      </c>
      <c r="G1652" t="s">
        <v>15</v>
      </c>
      <c r="H1652" t="s">
        <v>16</v>
      </c>
      <c r="I1652" t="s">
        <v>17</v>
      </c>
      <c r="J1652" t="s">
        <v>2482</v>
      </c>
      <c r="K1652" s="3">
        <v>91015.69</v>
      </c>
      <c r="L1652" s="3">
        <v>76405.27</v>
      </c>
      <c r="M1652" s="3">
        <v>76405.27</v>
      </c>
      <c r="N1652" s="3">
        <v>98577.73000000001</v>
      </c>
      <c r="O1652" s="3">
        <v>85600.99000000002</v>
      </c>
      <c r="P1652" s="9">
        <f t="shared" si="138"/>
        <v>85600.99000000002</v>
      </c>
      <c r="Q1652" s="9">
        <f t="shared" si="142"/>
        <v>85600.99000000002</v>
      </c>
      <c r="R1652" s="9">
        <f t="shared" si="142"/>
        <v>85600.99000000002</v>
      </c>
      <c r="S1652" s="9">
        <f t="shared" si="142"/>
        <v>85600.99000000002</v>
      </c>
      <c r="T1652" s="9">
        <f t="shared" si="142"/>
        <v>85600.99000000002</v>
      </c>
      <c r="U1652" s="9">
        <f t="shared" si="142"/>
        <v>85600.99000000002</v>
      </c>
      <c r="V1652" s="9">
        <f t="shared" si="142"/>
        <v>85600.99000000002</v>
      </c>
      <c r="W1652" s="3">
        <f t="shared" si="141"/>
        <v>428004.95000000007</v>
      </c>
      <c r="X1652" s="3">
        <f t="shared" si="139"/>
        <v>1027211.88</v>
      </c>
      <c r="Y1652" s="3">
        <f>VLOOKUP(J1652,[1]BD!$J$2:$W$2575,14,FALSE)</f>
        <v>1028832.0000000001</v>
      </c>
      <c r="Z1652" s="3">
        <f t="shared" si="140"/>
        <v>1620.1200000001118</v>
      </c>
      <c r="AA1652" s="17">
        <f>VLOOKUP(J1652,Budget!$J$2:$AB$2575,19,FALSE)</f>
        <v>421605.10000000009</v>
      </c>
      <c r="AB1652" s="17">
        <f>VLOOKUP(J1652,Budget!$J$2:$AB$2575,5,FALSE)</f>
        <v>98577.73000000001</v>
      </c>
    </row>
    <row r="1653" spans="1:28" x14ac:dyDescent="0.2">
      <c r="A1653" t="s">
        <v>2480</v>
      </c>
      <c r="B1653" t="s">
        <v>2481</v>
      </c>
      <c r="C1653" t="s">
        <v>2431</v>
      </c>
      <c r="D1653" t="s">
        <v>2451</v>
      </c>
      <c r="E1653" t="s">
        <v>966</v>
      </c>
      <c r="F1653" t="s">
        <v>967</v>
      </c>
      <c r="G1653" t="s">
        <v>2483</v>
      </c>
      <c r="H1653" t="s">
        <v>2484</v>
      </c>
      <c r="I1653" t="s">
        <v>175</v>
      </c>
      <c r="J1653" t="s">
        <v>2485</v>
      </c>
      <c r="K1653" s="3">
        <v>41736.250848955846</v>
      </c>
      <c r="L1653" s="3">
        <v>55491.924897921446</v>
      </c>
      <c r="M1653" s="3">
        <v>19933.727096842133</v>
      </c>
      <c r="N1653" s="3">
        <v>31911.662013000692</v>
      </c>
      <c r="O1653" s="3">
        <v>37268.391214180032</v>
      </c>
      <c r="P1653" s="9">
        <f t="shared" ref="P1653:P1716" si="143">SUM($K1653:$O1653)/5</f>
        <v>37268.391214180032</v>
      </c>
      <c r="Q1653" s="9">
        <f t="shared" si="142"/>
        <v>37268.391214180032</v>
      </c>
      <c r="R1653" s="9">
        <f t="shared" si="142"/>
        <v>37268.391214180032</v>
      </c>
      <c r="S1653" s="9">
        <f t="shared" si="142"/>
        <v>37268.391214180032</v>
      </c>
      <c r="T1653" s="9">
        <f t="shared" si="142"/>
        <v>37268.391214180032</v>
      </c>
      <c r="U1653" s="9">
        <f t="shared" si="142"/>
        <v>37268.391214180032</v>
      </c>
      <c r="V1653" s="9">
        <f t="shared" si="142"/>
        <v>37268.391214180032</v>
      </c>
      <c r="W1653" s="3">
        <f t="shared" si="141"/>
        <v>186341.95607090017</v>
      </c>
      <c r="X1653" s="3">
        <f t="shared" si="139"/>
        <v>447220.69457016041</v>
      </c>
      <c r="Y1653" s="3">
        <f>VLOOKUP(J1653,[1]BD!$J$2:$W$2575,14,FALSE)</f>
        <v>1500000</v>
      </c>
      <c r="Z1653" s="3">
        <f t="shared" si="140"/>
        <v>1052779.3054298395</v>
      </c>
      <c r="AA1653" s="17">
        <f>VLOOKUP(J1653,Budget!$J$2:$AB$2575,19,FALSE)</f>
        <v>579545.45454545459</v>
      </c>
      <c r="AB1653" s="17">
        <f>VLOOKUP(J1653,Budget!$J$2:$AB$2575,5,FALSE)</f>
        <v>34090.909090909088</v>
      </c>
    </row>
    <row r="1654" spans="1:28" x14ac:dyDescent="0.2">
      <c r="A1654" t="s">
        <v>2480</v>
      </c>
      <c r="B1654" t="s">
        <v>2481</v>
      </c>
      <c r="C1654" t="s">
        <v>2431</v>
      </c>
      <c r="D1654" t="s">
        <v>2451</v>
      </c>
      <c r="E1654" t="s">
        <v>966</v>
      </c>
      <c r="F1654" t="s">
        <v>967</v>
      </c>
      <c r="G1654" t="s">
        <v>19</v>
      </c>
      <c r="H1654" t="s">
        <v>20</v>
      </c>
      <c r="I1654" t="s">
        <v>21</v>
      </c>
      <c r="J1654" t="s">
        <v>2486</v>
      </c>
      <c r="K1654" s="3">
        <v>841.94248785134437</v>
      </c>
      <c r="L1654" s="3">
        <v>0</v>
      </c>
      <c r="M1654" s="3">
        <v>0</v>
      </c>
      <c r="N1654" s="3">
        <v>125.95463726561931</v>
      </c>
      <c r="O1654" s="3">
        <v>241.97428127924093</v>
      </c>
      <c r="P1654" s="9">
        <f t="shared" si="143"/>
        <v>241.97428127924096</v>
      </c>
      <c r="Q1654" s="9">
        <f t="shared" si="142"/>
        <v>241.97428127924096</v>
      </c>
      <c r="R1654" s="9">
        <f t="shared" si="142"/>
        <v>241.97428127924096</v>
      </c>
      <c r="S1654" s="9">
        <f t="shared" si="142"/>
        <v>241.97428127924096</v>
      </c>
      <c r="T1654" s="9">
        <f t="shared" si="142"/>
        <v>241.97428127924096</v>
      </c>
      <c r="U1654" s="9">
        <f t="shared" si="142"/>
        <v>241.97428127924096</v>
      </c>
      <c r="V1654" s="9">
        <f t="shared" si="142"/>
        <v>241.97428127924096</v>
      </c>
      <c r="W1654" s="3">
        <f t="shared" si="141"/>
        <v>1209.8714063962047</v>
      </c>
      <c r="X1654" s="3">
        <f t="shared" si="139"/>
        <v>2903.691375350892</v>
      </c>
      <c r="Y1654" s="3">
        <f>VLOOKUP(J1654,[1]BD!$J$2:$W$2575,14,FALSE)</f>
        <v>3600</v>
      </c>
      <c r="Z1654" s="3">
        <f t="shared" si="140"/>
        <v>696.30862464910797</v>
      </c>
      <c r="AA1654" s="17">
        <f>VLOOKUP(J1654,Budget!$J$2:$AB$2575,19,FALSE)</f>
        <v>1200</v>
      </c>
      <c r="AB1654" s="17">
        <f>VLOOKUP(J1654,Budget!$J$2:$AB$2575,5,FALSE)</f>
        <v>600</v>
      </c>
    </row>
    <row r="1655" spans="1:28" x14ac:dyDescent="0.2">
      <c r="A1655" t="s">
        <v>2480</v>
      </c>
      <c r="B1655" t="s">
        <v>2481</v>
      </c>
      <c r="C1655" t="s">
        <v>2431</v>
      </c>
      <c r="D1655" t="s">
        <v>2451</v>
      </c>
      <c r="E1655" t="s">
        <v>966</v>
      </c>
      <c r="F1655" t="s">
        <v>967</v>
      </c>
      <c r="G1655" t="s">
        <v>23</v>
      </c>
      <c r="H1655" t="s">
        <v>24</v>
      </c>
      <c r="I1655" t="s">
        <v>21</v>
      </c>
      <c r="J1655" t="s">
        <v>2487</v>
      </c>
      <c r="K1655" s="3">
        <v>762.15205315709284</v>
      </c>
      <c r="L1655" s="3">
        <v>0</v>
      </c>
      <c r="M1655" s="3">
        <v>0</v>
      </c>
      <c r="N1655" s="3">
        <v>358.43123066213684</v>
      </c>
      <c r="O1655" s="3">
        <v>280.14582095480739</v>
      </c>
      <c r="P1655" s="9">
        <f t="shared" si="143"/>
        <v>280.14582095480739</v>
      </c>
      <c r="Q1655" s="9">
        <f t="shared" si="142"/>
        <v>280.14582095480739</v>
      </c>
      <c r="R1655" s="9">
        <f t="shared" si="142"/>
        <v>280.14582095480739</v>
      </c>
      <c r="S1655" s="9">
        <f t="shared" si="142"/>
        <v>280.14582095480739</v>
      </c>
      <c r="T1655" s="9">
        <f t="shared" si="142"/>
        <v>280.14582095480739</v>
      </c>
      <c r="U1655" s="9">
        <f t="shared" si="142"/>
        <v>280.14582095480739</v>
      </c>
      <c r="V1655" s="9">
        <f t="shared" si="142"/>
        <v>280.14582095480739</v>
      </c>
      <c r="W1655" s="3">
        <f t="shared" si="141"/>
        <v>1400.7291047740368</v>
      </c>
      <c r="X1655" s="3">
        <f t="shared" si="139"/>
        <v>3361.7498514576878</v>
      </c>
      <c r="Y1655" s="3">
        <f>VLOOKUP(J1655,[1]BD!$J$2:$W$2575,14,FALSE)</f>
        <v>2880</v>
      </c>
      <c r="Z1655" s="3">
        <f t="shared" si="140"/>
        <v>-481.74985145768778</v>
      </c>
      <c r="AA1655" s="17">
        <f>VLOOKUP(J1655,Budget!$J$2:$AB$2575,19,FALSE)</f>
        <v>960</v>
      </c>
      <c r="AB1655" s="17">
        <f>VLOOKUP(J1655,Budget!$J$2:$AB$2575,5,FALSE)</f>
        <v>480</v>
      </c>
    </row>
    <row r="1656" spans="1:28" x14ac:dyDescent="0.2">
      <c r="A1656" t="s">
        <v>2480</v>
      </c>
      <c r="B1656" t="s">
        <v>2481</v>
      </c>
      <c r="C1656" t="s">
        <v>2431</v>
      </c>
      <c r="D1656" t="s">
        <v>2451</v>
      </c>
      <c r="E1656" t="s">
        <v>966</v>
      </c>
      <c r="F1656" t="s">
        <v>967</v>
      </c>
      <c r="G1656" t="s">
        <v>26</v>
      </c>
      <c r="H1656" t="s">
        <v>27</v>
      </c>
      <c r="I1656" t="s">
        <v>21</v>
      </c>
      <c r="J1656" t="s">
        <v>2488</v>
      </c>
      <c r="K1656" s="3">
        <v>3.7924105997573005</v>
      </c>
      <c r="L1656" s="3">
        <v>191.61762204249465</v>
      </c>
      <c r="M1656" s="3">
        <v>353.97288227009454</v>
      </c>
      <c r="N1656" s="3">
        <v>147.24585105118749</v>
      </c>
      <c r="O1656" s="3">
        <v>174.15719149088349</v>
      </c>
      <c r="P1656" s="9">
        <f t="shared" si="143"/>
        <v>174.15719149088349</v>
      </c>
      <c r="Q1656" s="9">
        <f t="shared" si="142"/>
        <v>174.15719149088349</v>
      </c>
      <c r="R1656" s="9">
        <f t="shared" si="142"/>
        <v>174.15719149088349</v>
      </c>
      <c r="S1656" s="9">
        <f t="shared" si="142"/>
        <v>174.15719149088349</v>
      </c>
      <c r="T1656" s="9">
        <f t="shared" si="142"/>
        <v>174.15719149088349</v>
      </c>
      <c r="U1656" s="9">
        <f t="shared" si="142"/>
        <v>174.15719149088349</v>
      </c>
      <c r="V1656" s="9">
        <f t="shared" si="142"/>
        <v>174.15719149088349</v>
      </c>
      <c r="W1656" s="3">
        <f t="shared" si="141"/>
        <v>870.78595745441748</v>
      </c>
      <c r="X1656" s="3">
        <f t="shared" si="139"/>
        <v>2089.8862978906013</v>
      </c>
      <c r="Y1656" s="3">
        <f>VLOOKUP(J1656,[1]BD!$J$2:$W$2575,14,FALSE)</f>
        <v>4200</v>
      </c>
      <c r="Z1656" s="3">
        <f t="shared" si="140"/>
        <v>2110.1137021093987</v>
      </c>
      <c r="AA1656" s="17">
        <f>VLOOKUP(J1656,Budget!$J$2:$AB$2575,19,FALSE)</f>
        <v>1750</v>
      </c>
      <c r="AB1656" s="17">
        <f>VLOOKUP(J1656,Budget!$J$2:$AB$2575,5,FALSE)</f>
        <v>350</v>
      </c>
    </row>
    <row r="1657" spans="1:28" x14ac:dyDescent="0.2">
      <c r="A1657" t="s">
        <v>2480</v>
      </c>
      <c r="B1657" t="s">
        <v>2481</v>
      </c>
      <c r="C1657" t="s">
        <v>2431</v>
      </c>
      <c r="D1657" t="s">
        <v>2451</v>
      </c>
      <c r="E1657" t="s">
        <v>966</v>
      </c>
      <c r="F1657" t="s">
        <v>967</v>
      </c>
      <c r="G1657" t="s">
        <v>38</v>
      </c>
      <c r="H1657" t="s">
        <v>39</v>
      </c>
      <c r="I1657" t="s">
        <v>21</v>
      </c>
      <c r="J1657" t="s">
        <v>2489</v>
      </c>
      <c r="K1657" s="3">
        <v>1497.6302370886144</v>
      </c>
      <c r="L1657" s="3">
        <v>1517.6247200090099</v>
      </c>
      <c r="M1657" s="3">
        <v>667.6141422582981</v>
      </c>
      <c r="N1657" s="3">
        <v>191.20044028399263</v>
      </c>
      <c r="O1657" s="3">
        <v>968.51738490997877</v>
      </c>
      <c r="P1657" s="9">
        <f t="shared" si="143"/>
        <v>968.51738490997889</v>
      </c>
      <c r="Q1657" s="9">
        <f t="shared" si="142"/>
        <v>968.51738490997889</v>
      </c>
      <c r="R1657" s="9">
        <f t="shared" si="142"/>
        <v>968.51738490997889</v>
      </c>
      <c r="S1657" s="9">
        <f t="shared" si="142"/>
        <v>968.51738490997889</v>
      </c>
      <c r="T1657" s="9">
        <f t="shared" si="142"/>
        <v>968.51738490997889</v>
      </c>
      <c r="U1657" s="9">
        <f t="shared" si="142"/>
        <v>968.51738490997889</v>
      </c>
      <c r="V1657" s="9">
        <f t="shared" si="142"/>
        <v>968.51738490997889</v>
      </c>
      <c r="W1657" s="3">
        <f t="shared" si="141"/>
        <v>4842.5869245498943</v>
      </c>
      <c r="X1657" s="3">
        <f t="shared" si="139"/>
        <v>11622.208618919749</v>
      </c>
      <c r="Y1657" s="3">
        <f>VLOOKUP(J1657,[1]BD!$J$2:$W$2575,14,FALSE)</f>
        <v>17177.445674419454</v>
      </c>
      <c r="Z1657" s="3">
        <f t="shared" si="140"/>
        <v>5555.2370554997051</v>
      </c>
      <c r="AA1657" s="17">
        <f>VLOOKUP(J1657,Budget!$J$2:$AB$2575,19,FALSE)</f>
        <v>7157.269031008107</v>
      </c>
      <c r="AB1657" s="17">
        <f>VLOOKUP(J1657,Budget!$J$2:$AB$2575,5,FALSE)</f>
        <v>1431.4538062016213</v>
      </c>
    </row>
    <row r="1658" spans="1:28" x14ac:dyDescent="0.2">
      <c r="A1658" t="s">
        <v>2480</v>
      </c>
      <c r="B1658" t="s">
        <v>2481</v>
      </c>
      <c r="C1658" t="s">
        <v>2431</v>
      </c>
      <c r="D1658" t="s">
        <v>2451</v>
      </c>
      <c r="E1658" t="s">
        <v>966</v>
      </c>
      <c r="F1658" t="s">
        <v>967</v>
      </c>
      <c r="G1658" t="s">
        <v>41</v>
      </c>
      <c r="H1658" t="s">
        <v>42</v>
      </c>
      <c r="I1658" t="s">
        <v>21</v>
      </c>
      <c r="J1658" t="s">
        <v>2490</v>
      </c>
      <c r="K1658" s="3">
        <v>204.98407003772934</v>
      </c>
      <c r="L1658" s="3">
        <v>883.63222911872947</v>
      </c>
      <c r="M1658" s="3">
        <v>519.94683495262757</v>
      </c>
      <c r="N1658" s="3">
        <v>916.23272370376083</v>
      </c>
      <c r="O1658" s="3">
        <v>631.19896445321183</v>
      </c>
      <c r="P1658" s="9">
        <f t="shared" si="143"/>
        <v>631.19896445321183</v>
      </c>
      <c r="Q1658" s="9">
        <f t="shared" si="142"/>
        <v>631.19896445321183</v>
      </c>
      <c r="R1658" s="9">
        <f t="shared" si="142"/>
        <v>631.19896445321183</v>
      </c>
      <c r="S1658" s="9">
        <f t="shared" si="142"/>
        <v>631.19896445321183</v>
      </c>
      <c r="T1658" s="9">
        <f t="shared" si="142"/>
        <v>631.19896445321183</v>
      </c>
      <c r="U1658" s="9">
        <f t="shared" si="142"/>
        <v>631.19896445321183</v>
      </c>
      <c r="V1658" s="9">
        <f t="shared" si="142"/>
        <v>631.19896445321183</v>
      </c>
      <c r="W1658" s="3">
        <f t="shared" si="141"/>
        <v>3155.9948222660591</v>
      </c>
      <c r="X1658" s="3">
        <f t="shared" si="139"/>
        <v>7574.3875734385401</v>
      </c>
      <c r="Y1658" s="3">
        <f>VLOOKUP(J1658,[1]BD!$J$2:$W$2575,14,FALSE)</f>
        <v>6432</v>
      </c>
      <c r="Z1658" s="3">
        <f t="shared" si="140"/>
        <v>-1142.3875734385401</v>
      </c>
      <c r="AA1658" s="17">
        <f>VLOOKUP(J1658,Budget!$J$2:$AB$2575,19,FALSE)</f>
        <v>2680</v>
      </c>
      <c r="AB1658" s="17">
        <f>VLOOKUP(J1658,Budget!$J$2:$AB$2575,5,FALSE)</f>
        <v>536</v>
      </c>
    </row>
    <row r="1659" spans="1:28" x14ac:dyDescent="0.2">
      <c r="A1659" t="s">
        <v>2480</v>
      </c>
      <c r="B1659" t="s">
        <v>2481</v>
      </c>
      <c r="C1659" t="s">
        <v>2431</v>
      </c>
      <c r="D1659" t="s">
        <v>2451</v>
      </c>
      <c r="E1659" t="s">
        <v>966</v>
      </c>
      <c r="F1659" t="s">
        <v>967</v>
      </c>
      <c r="G1659" t="s">
        <v>53</v>
      </c>
      <c r="H1659" t="s">
        <v>54</v>
      </c>
      <c r="I1659" t="s">
        <v>21</v>
      </c>
      <c r="J1659" t="s">
        <v>2491</v>
      </c>
      <c r="K1659" s="3">
        <v>0</v>
      </c>
      <c r="L1659" s="3">
        <v>0</v>
      </c>
      <c r="M1659" s="3">
        <v>21671.743970189233</v>
      </c>
      <c r="N1659" s="3">
        <v>12903.289415661528</v>
      </c>
      <c r="O1659" s="3">
        <v>8643.7583464626896</v>
      </c>
      <c r="P1659" s="9">
        <f t="shared" si="143"/>
        <v>8643.7583464626896</v>
      </c>
      <c r="Q1659" s="9">
        <f t="shared" si="142"/>
        <v>8643.7583464626896</v>
      </c>
      <c r="R1659" s="9">
        <f t="shared" si="142"/>
        <v>8643.7583464626896</v>
      </c>
      <c r="S1659" s="9">
        <f t="shared" si="142"/>
        <v>8643.7583464626896</v>
      </c>
      <c r="T1659" s="9">
        <f t="shared" si="142"/>
        <v>8643.7583464626896</v>
      </c>
      <c r="U1659" s="9">
        <f t="shared" si="142"/>
        <v>8643.7583464626896</v>
      </c>
      <c r="V1659" s="9">
        <f t="shared" si="142"/>
        <v>8643.7583464626896</v>
      </c>
      <c r="W1659" s="3">
        <f t="shared" si="141"/>
        <v>43218.791732313446</v>
      </c>
      <c r="X1659" s="3">
        <f t="shared" si="139"/>
        <v>103725.1001575523</v>
      </c>
      <c r="Y1659" s="3">
        <f>VLOOKUP(J1659,[1]BD!$J$2:$W$2575,14,FALSE)</f>
        <v>550000</v>
      </c>
      <c r="Z1659" s="3">
        <f t="shared" si="140"/>
        <v>446274.89984244772</v>
      </c>
      <c r="AA1659" s="17">
        <f>VLOOKUP(J1659,Budget!$J$2:$AB$2575,19,FALSE)</f>
        <v>142808.03807509254</v>
      </c>
      <c r="AB1659" s="17">
        <f>VLOOKUP(J1659,Budget!$J$2:$AB$2575,5,FALSE)</f>
        <v>58170.280274986784</v>
      </c>
    </row>
    <row r="1660" spans="1:28" x14ac:dyDescent="0.2">
      <c r="A1660" t="s">
        <v>2492</v>
      </c>
      <c r="B1660" t="s">
        <v>2493</v>
      </c>
      <c r="C1660" t="s">
        <v>2431</v>
      </c>
      <c r="D1660" t="s">
        <v>2451</v>
      </c>
      <c r="E1660" t="s">
        <v>966</v>
      </c>
      <c r="F1660" t="s">
        <v>967</v>
      </c>
      <c r="G1660" t="s">
        <v>15</v>
      </c>
      <c r="H1660" t="s">
        <v>16</v>
      </c>
      <c r="I1660" t="s">
        <v>17</v>
      </c>
      <c r="J1660" t="s">
        <v>2494</v>
      </c>
      <c r="K1660" s="3">
        <v>51274.15</v>
      </c>
      <c r="L1660" s="3">
        <v>43968.94</v>
      </c>
      <c r="M1660" s="3">
        <v>43968.94</v>
      </c>
      <c r="N1660" s="3">
        <v>55288.15</v>
      </c>
      <c r="O1660" s="3">
        <v>48625.044999999998</v>
      </c>
      <c r="P1660" s="9">
        <f t="shared" si="143"/>
        <v>48625.044999999998</v>
      </c>
      <c r="Q1660" s="9">
        <f t="shared" si="142"/>
        <v>48625.044999999998</v>
      </c>
      <c r="R1660" s="9">
        <f t="shared" si="142"/>
        <v>48625.044999999998</v>
      </c>
      <c r="S1660" s="9">
        <f t="shared" si="142"/>
        <v>48625.044999999998</v>
      </c>
      <c r="T1660" s="9">
        <f t="shared" si="142"/>
        <v>48625.044999999998</v>
      </c>
      <c r="U1660" s="9">
        <f t="shared" si="142"/>
        <v>48625.044999999998</v>
      </c>
      <c r="V1660" s="9">
        <f t="shared" si="142"/>
        <v>48625.044999999998</v>
      </c>
      <c r="W1660" s="3">
        <f t="shared" si="141"/>
        <v>243125.22499999998</v>
      </c>
      <c r="X1660" s="3">
        <f t="shared" si="139"/>
        <v>583500.53999999992</v>
      </c>
      <c r="Y1660" s="3">
        <f>VLOOKUP(J1660,[1]BD!$J$2:$W$2575,14,FALSE)</f>
        <v>585961.59</v>
      </c>
      <c r="Z1660" s="3">
        <f t="shared" si="140"/>
        <v>2461.0500000000466</v>
      </c>
      <c r="AA1660" s="17">
        <f>VLOOKUP(J1660,Budget!$J$2:$AB$2575,19,FALSE)</f>
        <v>240100.03</v>
      </c>
      <c r="AB1660" s="17">
        <f>VLOOKUP(J1660,Budget!$J$2:$AB$2575,5,FALSE)</f>
        <v>55288.15</v>
      </c>
    </row>
    <row r="1661" spans="1:28" x14ac:dyDescent="0.2">
      <c r="A1661" t="s">
        <v>2492</v>
      </c>
      <c r="B1661" t="s">
        <v>2493</v>
      </c>
      <c r="C1661" t="s">
        <v>2431</v>
      </c>
      <c r="D1661" t="s">
        <v>2451</v>
      </c>
      <c r="E1661" t="s">
        <v>966</v>
      </c>
      <c r="F1661" t="s">
        <v>967</v>
      </c>
      <c r="G1661" t="s">
        <v>19</v>
      </c>
      <c r="H1661" t="s">
        <v>20</v>
      </c>
      <c r="I1661" t="s">
        <v>21</v>
      </c>
      <c r="J1661" t="s">
        <v>2495</v>
      </c>
      <c r="K1661" s="3">
        <v>640.66125197460622</v>
      </c>
      <c r="L1661" s="3">
        <v>0</v>
      </c>
      <c r="M1661" s="3">
        <v>0</v>
      </c>
      <c r="N1661" s="3">
        <v>1079.9630297102083</v>
      </c>
      <c r="O1661" s="3">
        <v>430.15607042120359</v>
      </c>
      <c r="P1661" s="9">
        <f t="shared" si="143"/>
        <v>430.15607042120354</v>
      </c>
      <c r="Q1661" s="9">
        <f t="shared" si="142"/>
        <v>430.15607042120354</v>
      </c>
      <c r="R1661" s="9">
        <f t="shared" si="142"/>
        <v>430.15607042120354</v>
      </c>
      <c r="S1661" s="9">
        <f t="shared" si="142"/>
        <v>430.15607042120354</v>
      </c>
      <c r="T1661" s="9">
        <f t="shared" si="142"/>
        <v>430.15607042120354</v>
      </c>
      <c r="U1661" s="9">
        <f t="shared" si="142"/>
        <v>430.15607042120354</v>
      </c>
      <c r="V1661" s="9">
        <f t="shared" si="142"/>
        <v>430.15607042120354</v>
      </c>
      <c r="W1661" s="3">
        <f t="shared" si="141"/>
        <v>2150.7803521060177</v>
      </c>
      <c r="X1661" s="3">
        <f t="shared" si="139"/>
        <v>5161.8728450544413</v>
      </c>
      <c r="Y1661" s="3">
        <f>VLOOKUP(J1661,[1]BD!$J$2:$W$2575,14,FALSE)</f>
        <v>3600</v>
      </c>
      <c r="Z1661" s="3">
        <f t="shared" si="140"/>
        <v>-1561.8728450544413</v>
      </c>
      <c r="AA1661" s="17">
        <f>VLOOKUP(J1661,Budget!$J$2:$AB$2575,19,FALSE)</f>
        <v>1800</v>
      </c>
      <c r="AB1661" s="17">
        <f>VLOOKUP(J1661,Budget!$J$2:$AB$2575,5,FALSE)</f>
        <v>1200</v>
      </c>
    </row>
    <row r="1662" spans="1:28" x14ac:dyDescent="0.2">
      <c r="A1662" t="s">
        <v>2492</v>
      </c>
      <c r="B1662" t="s">
        <v>2493</v>
      </c>
      <c r="C1662" t="s">
        <v>2431</v>
      </c>
      <c r="D1662" t="s">
        <v>2451</v>
      </c>
      <c r="E1662" t="s">
        <v>966</v>
      </c>
      <c r="F1662" t="s">
        <v>967</v>
      </c>
      <c r="G1662" t="s">
        <v>23</v>
      </c>
      <c r="H1662" t="s">
        <v>24</v>
      </c>
      <c r="I1662" t="s">
        <v>21</v>
      </c>
      <c r="J1662" t="s">
        <v>2496</v>
      </c>
      <c r="K1662" s="3">
        <v>722.28590589272892</v>
      </c>
      <c r="L1662" s="3">
        <v>0</v>
      </c>
      <c r="M1662" s="3">
        <v>0</v>
      </c>
      <c r="N1662" s="3">
        <v>175.66088150087134</v>
      </c>
      <c r="O1662" s="3">
        <v>224.48669684840007</v>
      </c>
      <c r="P1662" s="9">
        <f t="shared" si="143"/>
        <v>224.48669684840007</v>
      </c>
      <c r="Q1662" s="9">
        <f t="shared" si="142"/>
        <v>224.48669684840007</v>
      </c>
      <c r="R1662" s="9">
        <f t="shared" si="142"/>
        <v>224.48669684840007</v>
      </c>
      <c r="S1662" s="9">
        <f t="shared" si="142"/>
        <v>224.48669684840007</v>
      </c>
      <c r="T1662" s="9">
        <f t="shared" si="142"/>
        <v>224.48669684840007</v>
      </c>
      <c r="U1662" s="9">
        <f t="shared" si="142"/>
        <v>224.48669684840007</v>
      </c>
      <c r="V1662" s="9">
        <f t="shared" si="142"/>
        <v>224.48669684840007</v>
      </c>
      <c r="W1662" s="3">
        <f t="shared" si="141"/>
        <v>1122.4334842420003</v>
      </c>
      <c r="X1662" s="3">
        <f t="shared" si="139"/>
        <v>2693.8403621808011</v>
      </c>
      <c r="Y1662" s="3">
        <f>VLOOKUP(J1662,[1]BD!$J$2:$W$2575,14,FALSE)</f>
        <v>2880</v>
      </c>
      <c r="Z1662" s="3">
        <f t="shared" si="140"/>
        <v>186.15963781919891</v>
      </c>
      <c r="AA1662" s="17">
        <f>VLOOKUP(J1662,Budget!$J$2:$AB$2575,19,FALSE)</f>
        <v>1440</v>
      </c>
      <c r="AB1662" s="17">
        <f>VLOOKUP(J1662,Budget!$J$2:$AB$2575,5,FALSE)</f>
        <v>960</v>
      </c>
    </row>
    <row r="1663" spans="1:28" x14ac:dyDescent="0.2">
      <c r="A1663" t="s">
        <v>2492</v>
      </c>
      <c r="B1663" t="s">
        <v>2493</v>
      </c>
      <c r="C1663" t="s">
        <v>2431</v>
      </c>
      <c r="D1663" t="s">
        <v>2451</v>
      </c>
      <c r="E1663" t="s">
        <v>966</v>
      </c>
      <c r="F1663" t="s">
        <v>967</v>
      </c>
      <c r="G1663" t="s">
        <v>26</v>
      </c>
      <c r="H1663" t="s">
        <v>27</v>
      </c>
      <c r="I1663" t="s">
        <v>21</v>
      </c>
      <c r="J1663" t="s">
        <v>2497</v>
      </c>
      <c r="K1663" s="3">
        <v>54.536478278681983</v>
      </c>
      <c r="L1663" s="3">
        <v>184.46468286061963</v>
      </c>
      <c r="M1663" s="3">
        <v>265.50874810774036</v>
      </c>
      <c r="N1663" s="3">
        <v>195.94292309417372</v>
      </c>
      <c r="O1663" s="3">
        <v>175.11320808530391</v>
      </c>
      <c r="P1663" s="9">
        <f t="shared" si="143"/>
        <v>175.11320808530391</v>
      </c>
      <c r="Q1663" s="9">
        <f t="shared" si="142"/>
        <v>175.11320808530391</v>
      </c>
      <c r="R1663" s="9">
        <f t="shared" si="142"/>
        <v>175.11320808530391</v>
      </c>
      <c r="S1663" s="9">
        <f t="shared" si="142"/>
        <v>175.11320808530391</v>
      </c>
      <c r="T1663" s="9">
        <f t="shared" si="142"/>
        <v>175.11320808530391</v>
      </c>
      <c r="U1663" s="9">
        <f t="shared" si="142"/>
        <v>175.11320808530391</v>
      </c>
      <c r="V1663" s="9">
        <f t="shared" si="142"/>
        <v>175.11320808530391</v>
      </c>
      <c r="W1663" s="3">
        <f t="shared" si="141"/>
        <v>875.56604042651952</v>
      </c>
      <c r="X1663" s="3">
        <f t="shared" ref="X1663:X1725" si="144">SUM(K1663:V1663)</f>
        <v>2101.3584970236475</v>
      </c>
      <c r="Y1663" s="3">
        <f>VLOOKUP(J1663,[1]BD!$J$2:$W$2575,14,FALSE)</f>
        <v>2400</v>
      </c>
      <c r="Z1663" s="3">
        <f t="shared" ref="Z1663:Z1725" si="145">Y1663-X1663</f>
        <v>298.64150297635251</v>
      </c>
      <c r="AA1663" s="17">
        <f>VLOOKUP(J1663,Budget!$J$2:$AB$2575,19,FALSE)</f>
        <v>900</v>
      </c>
      <c r="AB1663" s="17">
        <f>VLOOKUP(J1663,Budget!$J$2:$AB$2575,5,FALSE)</f>
        <v>180</v>
      </c>
    </row>
    <row r="1664" spans="1:28" x14ac:dyDescent="0.2">
      <c r="A1664" t="s">
        <v>2492</v>
      </c>
      <c r="B1664" t="s">
        <v>2493</v>
      </c>
      <c r="C1664" t="s">
        <v>2431</v>
      </c>
      <c r="D1664" t="s">
        <v>2451</v>
      </c>
      <c r="E1664" t="s">
        <v>966</v>
      </c>
      <c r="F1664" t="s">
        <v>967</v>
      </c>
      <c r="G1664" t="s">
        <v>38</v>
      </c>
      <c r="H1664" t="s">
        <v>39</v>
      </c>
      <c r="I1664" t="s">
        <v>21</v>
      </c>
      <c r="J1664" t="s">
        <v>2498</v>
      </c>
      <c r="K1664" s="3">
        <v>500.30101623666519</v>
      </c>
      <c r="L1664" s="3">
        <v>1117.7983051042186</v>
      </c>
      <c r="M1664" s="3">
        <v>636.79581041437302</v>
      </c>
      <c r="N1664" s="3">
        <v>369.66018814886036</v>
      </c>
      <c r="O1664" s="3">
        <v>656.13882997602934</v>
      </c>
      <c r="P1664" s="9">
        <f t="shared" si="143"/>
        <v>656.13882997602934</v>
      </c>
      <c r="Q1664" s="9">
        <f t="shared" si="142"/>
        <v>656.13882997602934</v>
      </c>
      <c r="R1664" s="9">
        <f t="shared" si="142"/>
        <v>656.13882997602934</v>
      </c>
      <c r="S1664" s="9">
        <f t="shared" si="142"/>
        <v>656.13882997602934</v>
      </c>
      <c r="T1664" s="9">
        <f t="shared" si="142"/>
        <v>656.13882997602934</v>
      </c>
      <c r="U1664" s="9">
        <f t="shared" si="142"/>
        <v>656.13882997602934</v>
      </c>
      <c r="V1664" s="9">
        <f t="shared" si="142"/>
        <v>656.13882997602934</v>
      </c>
      <c r="W1664" s="3">
        <f t="shared" si="141"/>
        <v>3280.6941498801466</v>
      </c>
      <c r="X1664" s="3">
        <f t="shared" si="144"/>
        <v>7873.6659597123517</v>
      </c>
      <c r="Y1664" s="3">
        <f>VLOOKUP(J1664,[1]BD!$J$2:$W$2575,14,FALSE)</f>
        <v>17177.445674419454</v>
      </c>
      <c r="Z1664" s="3">
        <f t="shared" si="145"/>
        <v>9303.7797147071033</v>
      </c>
      <c r="AA1664" s="17">
        <f>VLOOKUP(J1664,Budget!$J$2:$AB$2575,19,FALSE)</f>
        <v>7157.269031008107</v>
      </c>
      <c r="AB1664" s="17">
        <f>VLOOKUP(J1664,Budget!$J$2:$AB$2575,5,FALSE)</f>
        <v>1431.4538062016213</v>
      </c>
    </row>
    <row r="1665" spans="1:28" x14ac:dyDescent="0.2">
      <c r="A1665" t="s">
        <v>2492</v>
      </c>
      <c r="B1665" t="s">
        <v>2493</v>
      </c>
      <c r="C1665" t="s">
        <v>2431</v>
      </c>
      <c r="D1665" t="s">
        <v>2451</v>
      </c>
      <c r="E1665" t="s">
        <v>966</v>
      </c>
      <c r="F1665" t="s">
        <v>967</v>
      </c>
      <c r="G1665" t="s">
        <v>41</v>
      </c>
      <c r="H1665" t="s">
        <v>42</v>
      </c>
      <c r="I1665" t="s">
        <v>21</v>
      </c>
      <c r="J1665" t="s">
        <v>2499</v>
      </c>
      <c r="K1665" s="3">
        <v>114.67282222626119</v>
      </c>
      <c r="L1665" s="3">
        <v>219.40754426905153</v>
      </c>
      <c r="M1665" s="3">
        <v>586.50655701496385</v>
      </c>
      <c r="N1665" s="3">
        <v>423.46095355185111</v>
      </c>
      <c r="O1665" s="3">
        <v>336.01196926553195</v>
      </c>
      <c r="P1665" s="9">
        <f t="shared" si="143"/>
        <v>336.01196926553195</v>
      </c>
      <c r="Q1665" s="9">
        <f t="shared" si="142"/>
        <v>336.01196926553195</v>
      </c>
      <c r="R1665" s="9">
        <f t="shared" si="142"/>
        <v>336.01196926553195</v>
      </c>
      <c r="S1665" s="9">
        <f t="shared" si="142"/>
        <v>336.01196926553195</v>
      </c>
      <c r="T1665" s="9">
        <f t="shared" si="142"/>
        <v>336.01196926553195</v>
      </c>
      <c r="U1665" s="9">
        <f t="shared" si="142"/>
        <v>336.01196926553195</v>
      </c>
      <c r="V1665" s="9">
        <f t="shared" si="142"/>
        <v>336.01196926553195</v>
      </c>
      <c r="W1665" s="3">
        <f t="shared" si="141"/>
        <v>1680.0598463276597</v>
      </c>
      <c r="X1665" s="3">
        <f t="shared" si="144"/>
        <v>4032.143631186384</v>
      </c>
      <c r="Y1665" s="3">
        <f>VLOOKUP(J1665,[1]BD!$J$2:$W$2575,14,FALSE)</f>
        <v>6432</v>
      </c>
      <c r="Z1665" s="3">
        <f t="shared" si="145"/>
        <v>2399.856368813616</v>
      </c>
      <c r="AA1665" s="17">
        <f>VLOOKUP(J1665,Budget!$J$2:$AB$2575,19,FALSE)</f>
        <v>2680</v>
      </c>
      <c r="AB1665" s="17">
        <f>VLOOKUP(J1665,Budget!$J$2:$AB$2575,5,FALSE)</f>
        <v>536</v>
      </c>
    </row>
    <row r="1666" spans="1:28" x14ac:dyDescent="0.2">
      <c r="A1666" t="s">
        <v>2492</v>
      </c>
      <c r="B1666" t="s">
        <v>2493</v>
      </c>
      <c r="C1666" t="s">
        <v>2431</v>
      </c>
      <c r="D1666" t="s">
        <v>2451</v>
      </c>
      <c r="E1666" t="s">
        <v>966</v>
      </c>
      <c r="F1666" t="s">
        <v>967</v>
      </c>
      <c r="G1666" t="s">
        <v>53</v>
      </c>
      <c r="H1666" t="s">
        <v>54</v>
      </c>
      <c r="I1666" t="s">
        <v>21</v>
      </c>
      <c r="J1666" t="s">
        <v>2500</v>
      </c>
      <c r="K1666" s="3">
        <v>1296.2693825784688</v>
      </c>
      <c r="L1666" s="3">
        <v>1664.926092345888</v>
      </c>
      <c r="M1666" s="3">
        <v>1831.3028594361147</v>
      </c>
      <c r="N1666" s="3">
        <v>305.9720081194061</v>
      </c>
      <c r="O1666" s="3">
        <v>1274.6175856199695</v>
      </c>
      <c r="P1666" s="9">
        <f t="shared" si="143"/>
        <v>1274.6175856199695</v>
      </c>
      <c r="Q1666" s="9">
        <f t="shared" si="142"/>
        <v>1274.6175856199695</v>
      </c>
      <c r="R1666" s="9">
        <f t="shared" si="142"/>
        <v>1274.6175856199695</v>
      </c>
      <c r="S1666" s="9">
        <f t="shared" si="142"/>
        <v>1274.6175856199695</v>
      </c>
      <c r="T1666" s="9">
        <f t="shared" si="142"/>
        <v>1274.6175856199695</v>
      </c>
      <c r="U1666" s="9">
        <f t="shared" si="142"/>
        <v>1274.6175856199695</v>
      </c>
      <c r="V1666" s="9">
        <f t="shared" si="142"/>
        <v>1274.6175856199695</v>
      </c>
      <c r="W1666" s="3">
        <f t="shared" si="141"/>
        <v>6373.0879280998479</v>
      </c>
      <c r="X1666" s="3">
        <f t="shared" si="144"/>
        <v>15295.411027439635</v>
      </c>
      <c r="Y1666" s="3">
        <f>VLOOKUP(J1666,[1]BD!$J$2:$W$2575,14,FALSE)</f>
        <v>20000</v>
      </c>
      <c r="Z1666" s="3">
        <f t="shared" si="145"/>
        <v>4704.5889725603647</v>
      </c>
      <c r="AA1666" s="17">
        <f>VLOOKUP(J1666,Budget!$J$2:$AB$2575,19,FALSE)</f>
        <v>8333.3333333333339</v>
      </c>
      <c r="AB1666" s="17">
        <f>VLOOKUP(J1666,Budget!$J$2:$AB$2575,5,FALSE)</f>
        <v>1666.6666666666667</v>
      </c>
    </row>
    <row r="1667" spans="1:28" x14ac:dyDescent="0.2">
      <c r="A1667" t="s">
        <v>2501</v>
      </c>
      <c r="B1667" t="s">
        <v>2502</v>
      </c>
      <c r="C1667" t="s">
        <v>2431</v>
      </c>
      <c r="D1667" t="s">
        <v>2503</v>
      </c>
      <c r="E1667" t="s">
        <v>970</v>
      </c>
      <c r="F1667" t="s">
        <v>971</v>
      </c>
      <c r="G1667" t="s">
        <v>15</v>
      </c>
      <c r="H1667" t="s">
        <v>16</v>
      </c>
      <c r="I1667" t="s">
        <v>17</v>
      </c>
      <c r="J1667" t="s">
        <v>2504</v>
      </c>
      <c r="K1667" s="3">
        <v>183745.95</v>
      </c>
      <c r="L1667" s="3">
        <v>152090.04</v>
      </c>
      <c r="M1667" s="3">
        <v>152090.04</v>
      </c>
      <c r="N1667" s="3">
        <v>199586.75</v>
      </c>
      <c r="O1667" s="3">
        <v>171878.19500000001</v>
      </c>
      <c r="P1667" s="9">
        <f t="shared" si="143"/>
        <v>171878.19500000001</v>
      </c>
      <c r="Q1667" s="9">
        <f t="shared" si="142"/>
        <v>171878.19500000001</v>
      </c>
      <c r="R1667" s="9">
        <f t="shared" ref="Q1667:V1709" si="146">SUM($K1667:$O1667)/5</f>
        <v>171878.19500000001</v>
      </c>
      <c r="S1667" s="9">
        <f t="shared" si="146"/>
        <v>171878.19500000001</v>
      </c>
      <c r="T1667" s="9">
        <f t="shared" si="146"/>
        <v>171878.19500000001</v>
      </c>
      <c r="U1667" s="9">
        <f t="shared" si="146"/>
        <v>171878.19500000001</v>
      </c>
      <c r="V1667" s="9">
        <f t="shared" si="146"/>
        <v>171878.19500000001</v>
      </c>
      <c r="W1667" s="3">
        <f t="shared" ref="W1667:W1730" si="147">SUM(K1667:O1667)</f>
        <v>859390.97500000009</v>
      </c>
      <c r="X1667" s="3">
        <f t="shared" si="144"/>
        <v>2062538.3400000005</v>
      </c>
      <c r="Y1667" s="3">
        <f>VLOOKUP(J1667,[1]BD!$J$2:$W$2575,14,FALSE)</f>
        <v>2062196.29</v>
      </c>
      <c r="Z1667" s="3">
        <f t="shared" si="145"/>
        <v>-342.05000000051223</v>
      </c>
      <c r="AA1667" s="17">
        <f>VLOOKUP(J1667,Budget!$J$2:$AB$2575,19,FALSE)</f>
        <v>845116.93</v>
      </c>
      <c r="AB1667" s="17">
        <f>VLOOKUP(J1667,Budget!$J$2:$AB$2575,5,FALSE)</f>
        <v>199586.75</v>
      </c>
    </row>
    <row r="1668" spans="1:28" x14ac:dyDescent="0.2">
      <c r="A1668" t="s">
        <v>2501</v>
      </c>
      <c r="B1668" t="s">
        <v>2502</v>
      </c>
      <c r="C1668" t="s">
        <v>2431</v>
      </c>
      <c r="D1668" t="s">
        <v>2503</v>
      </c>
      <c r="E1668" t="s">
        <v>970</v>
      </c>
      <c r="F1668" t="s">
        <v>971</v>
      </c>
      <c r="G1668" t="s">
        <v>2505</v>
      </c>
      <c r="H1668" t="s">
        <v>2506</v>
      </c>
      <c r="I1668" t="s">
        <v>175</v>
      </c>
      <c r="J1668" t="s">
        <v>2507</v>
      </c>
      <c r="K1668" s="3">
        <v>102307.87853243199</v>
      </c>
      <c r="L1668" s="3">
        <v>131619.0895338658</v>
      </c>
      <c r="M1668" s="3">
        <v>146860.44542815944</v>
      </c>
      <c r="N1668" s="3">
        <v>137864.03785205123</v>
      </c>
      <c r="O1668" s="3">
        <v>129662.86283662712</v>
      </c>
      <c r="P1668" s="9">
        <f t="shared" si="143"/>
        <v>129662.8628366271</v>
      </c>
      <c r="Q1668" s="9">
        <f t="shared" si="146"/>
        <v>129662.8628366271</v>
      </c>
      <c r="R1668" s="9">
        <f t="shared" si="146"/>
        <v>129662.8628366271</v>
      </c>
      <c r="S1668" s="9">
        <f t="shared" si="146"/>
        <v>129662.8628366271</v>
      </c>
      <c r="T1668" s="9">
        <f t="shared" si="146"/>
        <v>129662.8628366271</v>
      </c>
      <c r="U1668" s="9">
        <f t="shared" si="146"/>
        <v>129662.8628366271</v>
      </c>
      <c r="V1668" s="9">
        <f t="shared" si="146"/>
        <v>129662.8628366271</v>
      </c>
      <c r="W1668" s="3">
        <f t="shared" si="147"/>
        <v>648314.31418313552</v>
      </c>
      <c r="X1668" s="3">
        <f t="shared" si="144"/>
        <v>1555954.3540395249</v>
      </c>
      <c r="Y1668" s="3">
        <f>VLOOKUP(J1668,[1]BD!$J$2:$W$2575,14,FALSE)</f>
        <v>1210666.7612903183</v>
      </c>
      <c r="Z1668" s="3">
        <f t="shared" si="145"/>
        <v>-345287.59274920658</v>
      </c>
      <c r="AA1668" s="17">
        <f>VLOOKUP(J1668,Budget!$J$2:$AB$2575,19,FALSE)</f>
        <v>504444.48387096601</v>
      </c>
      <c r="AB1668" s="17">
        <f>VLOOKUP(J1668,Budget!$J$2:$AB$2575,5,FALSE)</f>
        <v>100888.8967741932</v>
      </c>
    </row>
    <row r="1669" spans="1:28" x14ac:dyDescent="0.2">
      <c r="A1669" t="s">
        <v>2501</v>
      </c>
      <c r="B1669" t="s">
        <v>2502</v>
      </c>
      <c r="C1669" t="s">
        <v>2431</v>
      </c>
      <c r="D1669" t="s">
        <v>2503</v>
      </c>
      <c r="E1669" t="s">
        <v>970</v>
      </c>
      <c r="F1669" t="s">
        <v>971</v>
      </c>
      <c r="G1669" t="s">
        <v>2407</v>
      </c>
      <c r="H1669" t="s">
        <v>2408</v>
      </c>
      <c r="I1669" t="s">
        <v>175</v>
      </c>
      <c r="J1669" t="s">
        <v>2508</v>
      </c>
      <c r="K1669" s="3">
        <v>11627.934861160697</v>
      </c>
      <c r="L1669" s="3">
        <v>3140.8428066762644</v>
      </c>
      <c r="M1669" s="3">
        <v>6064.8080614961809</v>
      </c>
      <c r="N1669" s="3">
        <v>5762.0113423929497</v>
      </c>
      <c r="O1669" s="3">
        <v>6648.8992679315234</v>
      </c>
      <c r="P1669" s="9">
        <f t="shared" si="143"/>
        <v>6648.8992679315243</v>
      </c>
      <c r="Q1669" s="9">
        <f t="shared" si="146"/>
        <v>6648.8992679315243</v>
      </c>
      <c r="R1669" s="9">
        <f t="shared" si="146"/>
        <v>6648.8992679315243</v>
      </c>
      <c r="S1669" s="9">
        <f t="shared" si="146"/>
        <v>6648.8992679315243</v>
      </c>
      <c r="T1669" s="9">
        <f t="shared" si="146"/>
        <v>6648.8992679315243</v>
      </c>
      <c r="U1669" s="9">
        <f t="shared" si="146"/>
        <v>6648.8992679315243</v>
      </c>
      <c r="V1669" s="9">
        <f t="shared" si="146"/>
        <v>6648.8992679315243</v>
      </c>
      <c r="W1669" s="3">
        <f t="shared" si="147"/>
        <v>33244.49633965762</v>
      </c>
      <c r="X1669" s="3">
        <f t="shared" si="144"/>
        <v>79786.791215178309</v>
      </c>
      <c r="Y1669" s="3">
        <f>VLOOKUP(J1669,[1]BD!$J$2:$W$2575,14,FALSE)</f>
        <v>176998.06451612906</v>
      </c>
      <c r="Z1669" s="3">
        <f t="shared" si="145"/>
        <v>97211.27330095075</v>
      </c>
      <c r="AA1669" s="17">
        <f>VLOOKUP(J1669,Budget!$J$2:$AB$2575,19,FALSE)</f>
        <v>73749.193548387106</v>
      </c>
      <c r="AB1669" s="17">
        <f>VLOOKUP(J1669,Budget!$J$2:$AB$2575,5,FALSE)</f>
        <v>14749.838709677422</v>
      </c>
    </row>
    <row r="1670" spans="1:28" x14ac:dyDescent="0.2">
      <c r="A1670" t="s">
        <v>2501</v>
      </c>
      <c r="B1670" t="s">
        <v>2502</v>
      </c>
      <c r="C1670" t="s">
        <v>2431</v>
      </c>
      <c r="D1670" t="s">
        <v>2503</v>
      </c>
      <c r="E1670" t="s">
        <v>970</v>
      </c>
      <c r="F1670" t="s">
        <v>971</v>
      </c>
      <c r="G1670" t="s">
        <v>19</v>
      </c>
      <c r="H1670" t="s">
        <v>20</v>
      </c>
      <c r="I1670" t="s">
        <v>21</v>
      </c>
      <c r="J1670" t="s">
        <v>2509</v>
      </c>
      <c r="K1670" s="3">
        <v>2507.3400007245568</v>
      </c>
      <c r="L1670" s="3">
        <v>2134.5333534720771</v>
      </c>
      <c r="M1670" s="3">
        <v>1191.7357557109419</v>
      </c>
      <c r="N1670" s="3">
        <v>10761.759276726416</v>
      </c>
      <c r="O1670" s="3">
        <v>4148.8420966584981</v>
      </c>
      <c r="P1670" s="9">
        <f t="shared" si="143"/>
        <v>4148.8420966584981</v>
      </c>
      <c r="Q1670" s="9">
        <f t="shared" si="146"/>
        <v>4148.8420966584981</v>
      </c>
      <c r="R1670" s="9">
        <f t="shared" si="146"/>
        <v>4148.8420966584981</v>
      </c>
      <c r="S1670" s="9">
        <f t="shared" si="146"/>
        <v>4148.8420966584981</v>
      </c>
      <c r="T1670" s="9">
        <f t="shared" si="146"/>
        <v>4148.8420966584981</v>
      </c>
      <c r="U1670" s="9">
        <f t="shared" si="146"/>
        <v>4148.8420966584981</v>
      </c>
      <c r="V1670" s="9">
        <f t="shared" si="146"/>
        <v>4148.8420966584981</v>
      </c>
      <c r="W1670" s="3">
        <f t="shared" si="147"/>
        <v>20744.210483292489</v>
      </c>
      <c r="X1670" s="3">
        <f t="shared" si="144"/>
        <v>49786.105159901963</v>
      </c>
      <c r="Y1670" s="3">
        <f>VLOOKUP(J1670,[1]BD!$J$2:$W$2575,14,FALSE)</f>
        <v>48000</v>
      </c>
      <c r="Z1670" s="3">
        <f t="shared" si="145"/>
        <v>-1786.1051599019629</v>
      </c>
      <c r="AA1670" s="17">
        <f>VLOOKUP(J1670,Budget!$J$2:$AB$2575,19,FALSE)</f>
        <v>21600</v>
      </c>
      <c r="AB1670" s="17">
        <f>VLOOKUP(J1670,Budget!$J$2:$AB$2575,5,FALSE)</f>
        <v>12000</v>
      </c>
    </row>
    <row r="1671" spans="1:28" x14ac:dyDescent="0.2">
      <c r="A1671" t="s">
        <v>2501</v>
      </c>
      <c r="B1671" t="s">
        <v>2502</v>
      </c>
      <c r="C1671" t="s">
        <v>2431</v>
      </c>
      <c r="D1671" t="s">
        <v>2503</v>
      </c>
      <c r="E1671" t="s">
        <v>970</v>
      </c>
      <c r="F1671" t="s">
        <v>971</v>
      </c>
      <c r="G1671" t="s">
        <v>23</v>
      </c>
      <c r="H1671" t="s">
        <v>24</v>
      </c>
      <c r="I1671" t="s">
        <v>21</v>
      </c>
      <c r="J1671" t="s">
        <v>2510</v>
      </c>
      <c r="K1671" s="3">
        <v>593.43620029094416</v>
      </c>
      <c r="L1671" s="3">
        <v>635.12267355180381</v>
      </c>
      <c r="M1671" s="3">
        <v>777.247465299493</v>
      </c>
      <c r="N1671" s="3">
        <v>5781.0859652898607</v>
      </c>
      <c r="O1671" s="3">
        <v>1946.7230761080255</v>
      </c>
      <c r="P1671" s="9">
        <f t="shared" si="143"/>
        <v>1946.7230761080252</v>
      </c>
      <c r="Q1671" s="9">
        <f t="shared" si="146"/>
        <v>1946.7230761080252</v>
      </c>
      <c r="R1671" s="9">
        <f t="shared" si="146"/>
        <v>1946.7230761080252</v>
      </c>
      <c r="S1671" s="9">
        <f t="shared" si="146"/>
        <v>1946.7230761080252</v>
      </c>
      <c r="T1671" s="9">
        <f t="shared" si="146"/>
        <v>1946.7230761080252</v>
      </c>
      <c r="U1671" s="9">
        <f t="shared" si="146"/>
        <v>1946.7230761080252</v>
      </c>
      <c r="V1671" s="9">
        <f t="shared" si="146"/>
        <v>1946.7230761080252</v>
      </c>
      <c r="W1671" s="3">
        <f t="shared" si="147"/>
        <v>9733.6153805401264</v>
      </c>
      <c r="X1671" s="3">
        <f t="shared" si="144"/>
        <v>23360.676913296298</v>
      </c>
      <c r="Y1671" s="3">
        <f>VLOOKUP(J1671,[1]BD!$J$2:$W$2575,14,FALSE)</f>
        <v>25600</v>
      </c>
      <c r="Z1671" s="3">
        <f t="shared" si="145"/>
        <v>2239.3230867037018</v>
      </c>
      <c r="AA1671" s="17">
        <f>VLOOKUP(J1671,Budget!$J$2:$AB$2575,19,FALSE)</f>
        <v>11200</v>
      </c>
      <c r="AB1671" s="17">
        <f>VLOOKUP(J1671,Budget!$J$2:$AB$2575,5,FALSE)</f>
        <v>4800</v>
      </c>
    </row>
    <row r="1672" spans="1:28" x14ac:dyDescent="0.2">
      <c r="A1672" t="s">
        <v>2501</v>
      </c>
      <c r="B1672" t="s">
        <v>2502</v>
      </c>
      <c r="C1672" t="s">
        <v>2431</v>
      </c>
      <c r="D1672" t="s">
        <v>2503</v>
      </c>
      <c r="E1672" t="s">
        <v>970</v>
      </c>
      <c r="F1672" t="s">
        <v>971</v>
      </c>
      <c r="G1672" t="s">
        <v>26</v>
      </c>
      <c r="H1672" t="s">
        <v>27</v>
      </c>
      <c r="I1672" t="s">
        <v>21</v>
      </c>
      <c r="J1672" t="s">
        <v>2511</v>
      </c>
      <c r="K1672" s="3">
        <v>652.78856929312292</v>
      </c>
      <c r="L1672" s="3">
        <v>604.50616259177639</v>
      </c>
      <c r="M1672" s="3">
        <v>2054.4389261380202</v>
      </c>
      <c r="N1672" s="3">
        <v>1857.6614595580133</v>
      </c>
      <c r="O1672" s="3">
        <v>1292.3487793952331</v>
      </c>
      <c r="P1672" s="9">
        <f t="shared" si="143"/>
        <v>1292.3487793952331</v>
      </c>
      <c r="Q1672" s="9">
        <f t="shared" si="146"/>
        <v>1292.3487793952331</v>
      </c>
      <c r="R1672" s="9">
        <f t="shared" si="146"/>
        <v>1292.3487793952331</v>
      </c>
      <c r="S1672" s="9">
        <f t="shared" si="146"/>
        <v>1292.3487793952331</v>
      </c>
      <c r="T1672" s="9">
        <f t="shared" si="146"/>
        <v>1292.3487793952331</v>
      </c>
      <c r="U1672" s="9">
        <f t="shared" si="146"/>
        <v>1292.3487793952331</v>
      </c>
      <c r="V1672" s="9">
        <f t="shared" si="146"/>
        <v>1292.3487793952331</v>
      </c>
      <c r="W1672" s="3">
        <f t="shared" si="147"/>
        <v>6461.7438969761661</v>
      </c>
      <c r="X1672" s="3">
        <f t="shared" si="144"/>
        <v>15508.185352742801</v>
      </c>
      <c r="Y1672" s="3">
        <f>VLOOKUP(J1672,[1]BD!$J$2:$W$2575,14,FALSE)</f>
        <v>20711.612903225803</v>
      </c>
      <c r="Z1672" s="3">
        <f t="shared" si="145"/>
        <v>5203.4275504830021</v>
      </c>
      <c r="AA1672" s="17">
        <f>VLOOKUP(J1672,Budget!$J$2:$AB$2575,19,FALSE)</f>
        <v>8629.8387096774186</v>
      </c>
      <c r="AB1672" s="17">
        <f>VLOOKUP(J1672,Budget!$J$2:$AB$2575,5,FALSE)</f>
        <v>1725.9677419354837</v>
      </c>
    </row>
    <row r="1673" spans="1:28" x14ac:dyDescent="0.2">
      <c r="A1673" t="s">
        <v>2501</v>
      </c>
      <c r="B1673" t="s">
        <v>2502</v>
      </c>
      <c r="C1673" t="s">
        <v>2431</v>
      </c>
      <c r="D1673" t="s">
        <v>2503</v>
      </c>
      <c r="E1673" t="s">
        <v>970</v>
      </c>
      <c r="F1673" t="s">
        <v>971</v>
      </c>
      <c r="G1673" t="s">
        <v>29</v>
      </c>
      <c r="H1673" t="s">
        <v>30</v>
      </c>
      <c r="I1673" t="s">
        <v>21</v>
      </c>
      <c r="J1673" t="s">
        <v>2512</v>
      </c>
      <c r="K1673" s="3">
        <v>0</v>
      </c>
      <c r="L1673" s="3">
        <v>0</v>
      </c>
      <c r="M1673" s="3">
        <v>0</v>
      </c>
      <c r="N1673" s="3">
        <v>11289.905790739218</v>
      </c>
      <c r="O1673" s="3">
        <v>2822.4764476848045</v>
      </c>
      <c r="P1673" s="9">
        <f t="shared" si="143"/>
        <v>2822.4764476848045</v>
      </c>
      <c r="Q1673" s="9">
        <f t="shared" si="146"/>
        <v>2822.4764476848045</v>
      </c>
      <c r="R1673" s="9">
        <f t="shared" si="146"/>
        <v>2822.4764476848045</v>
      </c>
      <c r="S1673" s="9">
        <f t="shared" si="146"/>
        <v>2822.4764476848045</v>
      </c>
      <c r="T1673" s="9">
        <f t="shared" si="146"/>
        <v>2822.4764476848045</v>
      </c>
      <c r="U1673" s="9">
        <f t="shared" si="146"/>
        <v>2822.4764476848045</v>
      </c>
      <c r="V1673" s="9">
        <f t="shared" si="146"/>
        <v>2822.4764476848045</v>
      </c>
      <c r="W1673" s="3">
        <f t="shared" si="147"/>
        <v>14112.382238424023</v>
      </c>
      <c r="X1673" s="3">
        <f t="shared" si="144"/>
        <v>33869.717372217645</v>
      </c>
      <c r="Y1673" s="3">
        <f>VLOOKUP(J1673,[1]BD!$J$2:$W$2575,14,FALSE)</f>
        <v>16100</v>
      </c>
      <c r="Z1673" s="3">
        <f t="shared" si="145"/>
        <v>-17769.717372217645</v>
      </c>
      <c r="AA1673" s="17">
        <f>VLOOKUP(J1673,Budget!$J$2:$AB$2575,19,FALSE)</f>
        <v>8050</v>
      </c>
      <c r="AB1673" s="17">
        <f>VLOOKUP(J1673,Budget!$J$2:$AB$2575,5,FALSE)</f>
        <v>8050</v>
      </c>
    </row>
    <row r="1674" spans="1:28" x14ac:dyDescent="0.2">
      <c r="A1674" t="s">
        <v>2501</v>
      </c>
      <c r="B1674" t="s">
        <v>2502</v>
      </c>
      <c r="C1674" t="s">
        <v>2431</v>
      </c>
      <c r="D1674" t="s">
        <v>2503</v>
      </c>
      <c r="E1674" t="s">
        <v>970</v>
      </c>
      <c r="F1674" t="s">
        <v>971</v>
      </c>
      <c r="G1674" t="s">
        <v>32</v>
      </c>
      <c r="H1674" t="s">
        <v>33</v>
      </c>
      <c r="I1674" t="s">
        <v>21</v>
      </c>
      <c r="J1674" t="s">
        <v>2513</v>
      </c>
      <c r="K1674" s="3">
        <v>0</v>
      </c>
      <c r="L1674" s="3">
        <v>0</v>
      </c>
      <c r="M1674" s="3">
        <v>0</v>
      </c>
      <c r="N1674" s="3">
        <v>78.560820169824439</v>
      </c>
      <c r="O1674" s="3">
        <v>19.64020504245611</v>
      </c>
      <c r="P1674" s="9">
        <f t="shared" si="143"/>
        <v>19.64020504245611</v>
      </c>
      <c r="Q1674" s="9">
        <f t="shared" si="146"/>
        <v>19.64020504245611</v>
      </c>
      <c r="R1674" s="9">
        <f t="shared" si="146"/>
        <v>19.64020504245611</v>
      </c>
      <c r="S1674" s="9">
        <f t="shared" si="146"/>
        <v>19.64020504245611</v>
      </c>
      <c r="T1674" s="9">
        <f t="shared" si="146"/>
        <v>19.64020504245611</v>
      </c>
      <c r="U1674" s="9">
        <f t="shared" si="146"/>
        <v>19.64020504245611</v>
      </c>
      <c r="V1674" s="9">
        <f t="shared" si="146"/>
        <v>19.64020504245611</v>
      </c>
      <c r="W1674" s="3">
        <f t="shared" si="147"/>
        <v>98.201025212280541</v>
      </c>
      <c r="X1674" s="3">
        <f t="shared" si="144"/>
        <v>235.68246050947326</v>
      </c>
      <c r="Y1674" s="3">
        <f>VLOOKUP(J1674,[1]BD!$J$2:$W$2575,14,FALSE)</f>
        <v>3000</v>
      </c>
      <c r="Z1674" s="3">
        <f t="shared" si="145"/>
        <v>2764.3175394905265</v>
      </c>
      <c r="AA1674" s="17">
        <f>VLOOKUP(J1674,Budget!$J$2:$AB$2575,19,FALSE)</f>
        <v>1500</v>
      </c>
      <c r="AB1674" s="17">
        <f>VLOOKUP(J1674,Budget!$J$2:$AB$2575,5,FALSE)</f>
        <v>1500</v>
      </c>
    </row>
    <row r="1675" spans="1:28" x14ac:dyDescent="0.2">
      <c r="A1675" t="s">
        <v>2501</v>
      </c>
      <c r="B1675" t="s">
        <v>2502</v>
      </c>
      <c r="C1675" t="s">
        <v>2431</v>
      </c>
      <c r="D1675" t="s">
        <v>2503</v>
      </c>
      <c r="E1675" t="s">
        <v>970</v>
      </c>
      <c r="F1675" t="s">
        <v>971</v>
      </c>
      <c r="G1675" t="s">
        <v>38</v>
      </c>
      <c r="H1675" t="s">
        <v>39</v>
      </c>
      <c r="I1675" t="s">
        <v>21</v>
      </c>
      <c r="J1675" t="s">
        <v>2514</v>
      </c>
      <c r="K1675" s="3">
        <v>11016.679889521914</v>
      </c>
      <c r="L1675" s="3">
        <v>83.124869920396563</v>
      </c>
      <c r="M1675" s="3">
        <v>968.10144507596851</v>
      </c>
      <c r="N1675" s="3">
        <v>3906.402825469147</v>
      </c>
      <c r="O1675" s="3">
        <v>3993.5772574968569</v>
      </c>
      <c r="P1675" s="9">
        <f t="shared" si="143"/>
        <v>3993.5772574968569</v>
      </c>
      <c r="Q1675" s="9">
        <f t="shared" si="146"/>
        <v>3993.5772574968569</v>
      </c>
      <c r="R1675" s="9">
        <f t="shared" si="146"/>
        <v>3993.5772574968569</v>
      </c>
      <c r="S1675" s="9">
        <f t="shared" si="146"/>
        <v>3993.5772574968569</v>
      </c>
      <c r="T1675" s="9">
        <f t="shared" si="146"/>
        <v>3993.5772574968569</v>
      </c>
      <c r="U1675" s="9">
        <f t="shared" si="146"/>
        <v>3993.5772574968569</v>
      </c>
      <c r="V1675" s="9">
        <f t="shared" si="146"/>
        <v>3993.5772574968569</v>
      </c>
      <c r="W1675" s="3">
        <f t="shared" si="147"/>
        <v>19967.886287484285</v>
      </c>
      <c r="X1675" s="3">
        <f t="shared" si="144"/>
        <v>47922.927089962286</v>
      </c>
      <c r="Y1675" s="3">
        <f>VLOOKUP(J1675,[1]BD!$J$2:$W$2575,14,FALSE)</f>
        <v>103064.67404651672</v>
      </c>
      <c r="Z1675" s="3">
        <f t="shared" si="145"/>
        <v>55141.746956554438</v>
      </c>
      <c r="AA1675" s="17">
        <f>VLOOKUP(J1675,Budget!$J$2:$AB$2575,19,FALSE)</f>
        <v>42943.614186048639</v>
      </c>
      <c r="AB1675" s="17">
        <f>VLOOKUP(J1675,Budget!$J$2:$AB$2575,5,FALSE)</f>
        <v>8588.722837209727</v>
      </c>
    </row>
    <row r="1676" spans="1:28" x14ac:dyDescent="0.2">
      <c r="A1676" t="s">
        <v>2501</v>
      </c>
      <c r="B1676" t="s">
        <v>2502</v>
      </c>
      <c r="C1676" t="s">
        <v>2431</v>
      </c>
      <c r="D1676" t="s">
        <v>2503</v>
      </c>
      <c r="E1676" t="s">
        <v>970</v>
      </c>
      <c r="F1676" t="s">
        <v>971</v>
      </c>
      <c r="G1676" t="s">
        <v>41</v>
      </c>
      <c r="H1676" t="s">
        <v>42</v>
      </c>
      <c r="I1676" t="s">
        <v>21</v>
      </c>
      <c r="J1676" t="s">
        <v>2515</v>
      </c>
      <c r="K1676" s="3">
        <v>2291.6205661478057</v>
      </c>
      <c r="L1676" s="3">
        <v>3781.6658544254337</v>
      </c>
      <c r="M1676" s="3">
        <v>1614.7940371544132</v>
      </c>
      <c r="N1676" s="3">
        <v>286.66619018722542</v>
      </c>
      <c r="O1676" s="3">
        <v>1993.6866619787195</v>
      </c>
      <c r="P1676" s="9">
        <f t="shared" si="143"/>
        <v>1993.6866619787193</v>
      </c>
      <c r="Q1676" s="9">
        <f t="shared" si="146"/>
        <v>1993.6866619787193</v>
      </c>
      <c r="R1676" s="9">
        <f t="shared" si="146"/>
        <v>1993.6866619787193</v>
      </c>
      <c r="S1676" s="9">
        <f t="shared" si="146"/>
        <v>1993.6866619787193</v>
      </c>
      <c r="T1676" s="9">
        <f t="shared" si="146"/>
        <v>1993.6866619787193</v>
      </c>
      <c r="U1676" s="9">
        <f t="shared" si="146"/>
        <v>1993.6866619787193</v>
      </c>
      <c r="V1676" s="9">
        <f t="shared" si="146"/>
        <v>1993.6866619787193</v>
      </c>
      <c r="W1676" s="3">
        <f t="shared" si="147"/>
        <v>9968.4333098935967</v>
      </c>
      <c r="X1676" s="3">
        <f t="shared" si="144"/>
        <v>23924.239943744629</v>
      </c>
      <c r="Y1676" s="3">
        <f>VLOOKUP(J1676,[1]BD!$J$2:$W$2575,14,FALSE)</f>
        <v>35399.61290322581</v>
      </c>
      <c r="Z1676" s="3">
        <f t="shared" si="145"/>
        <v>11475.372959481181</v>
      </c>
      <c r="AA1676" s="17">
        <f>VLOOKUP(J1676,Budget!$J$2:$AB$2575,19,FALSE)</f>
        <v>14749.838709677422</v>
      </c>
      <c r="AB1676" s="17">
        <f>VLOOKUP(J1676,Budget!$J$2:$AB$2575,5,FALSE)</f>
        <v>2949.9677419354844</v>
      </c>
    </row>
    <row r="1677" spans="1:28" x14ac:dyDescent="0.2">
      <c r="A1677" t="s">
        <v>2501</v>
      </c>
      <c r="B1677" t="s">
        <v>2502</v>
      </c>
      <c r="C1677" t="s">
        <v>2431</v>
      </c>
      <c r="D1677" t="s">
        <v>2503</v>
      </c>
      <c r="E1677" t="s">
        <v>970</v>
      </c>
      <c r="F1677" t="s">
        <v>971</v>
      </c>
      <c r="G1677" t="s">
        <v>44</v>
      </c>
      <c r="H1677" t="s">
        <v>45</v>
      </c>
      <c r="I1677" t="s">
        <v>21</v>
      </c>
      <c r="J1677" t="s">
        <v>2516</v>
      </c>
      <c r="K1677" s="3">
        <v>1717.9070794061843</v>
      </c>
      <c r="L1677" s="3">
        <v>524.57910985787441</v>
      </c>
      <c r="M1677" s="3">
        <v>1620.3096041626584</v>
      </c>
      <c r="N1677" s="3">
        <v>197.01603449551416</v>
      </c>
      <c r="O1677" s="3">
        <v>1014.9529569805578</v>
      </c>
      <c r="P1677" s="9">
        <f t="shared" si="143"/>
        <v>1014.9529569805578</v>
      </c>
      <c r="Q1677" s="9">
        <f t="shared" si="146"/>
        <v>1014.9529569805578</v>
      </c>
      <c r="R1677" s="9">
        <f t="shared" si="146"/>
        <v>1014.9529569805578</v>
      </c>
      <c r="S1677" s="9">
        <f t="shared" si="146"/>
        <v>1014.9529569805578</v>
      </c>
      <c r="T1677" s="9">
        <f t="shared" si="146"/>
        <v>1014.9529569805578</v>
      </c>
      <c r="U1677" s="9">
        <f t="shared" si="146"/>
        <v>1014.9529569805578</v>
      </c>
      <c r="V1677" s="9">
        <f t="shared" si="146"/>
        <v>1014.9529569805578</v>
      </c>
      <c r="W1677" s="3">
        <f t="shared" si="147"/>
        <v>5074.764784902789</v>
      </c>
      <c r="X1677" s="3">
        <f t="shared" si="144"/>
        <v>12179.435483766696</v>
      </c>
      <c r="Y1677" s="3">
        <f>VLOOKUP(J1677,[1]BD!$J$2:$W$2575,14,FALSE)</f>
        <v>35669.999999999993</v>
      </c>
      <c r="Z1677" s="3">
        <f t="shared" si="145"/>
        <v>23490.564516233295</v>
      </c>
      <c r="AA1677" s="17">
        <f>VLOOKUP(J1677,Budget!$J$2:$AB$2575,19,FALSE)</f>
        <v>14862.499999999998</v>
      </c>
      <c r="AB1677" s="17">
        <f>VLOOKUP(J1677,Budget!$J$2:$AB$2575,5,FALSE)</f>
        <v>2972.4999999999995</v>
      </c>
    </row>
    <row r="1678" spans="1:28" x14ac:dyDescent="0.2">
      <c r="A1678" t="s">
        <v>2501</v>
      </c>
      <c r="B1678" t="s">
        <v>2502</v>
      </c>
      <c r="C1678" t="s">
        <v>2431</v>
      </c>
      <c r="D1678" t="s">
        <v>2503</v>
      </c>
      <c r="E1678" t="s">
        <v>970</v>
      </c>
      <c r="F1678" t="s">
        <v>971</v>
      </c>
      <c r="G1678" t="s">
        <v>47</v>
      </c>
      <c r="H1678" t="s">
        <v>48</v>
      </c>
      <c r="I1678" t="s">
        <v>21</v>
      </c>
      <c r="J1678" t="s">
        <v>2517</v>
      </c>
      <c r="K1678" s="3">
        <v>194.25127912391505</v>
      </c>
      <c r="L1678" s="3">
        <v>39.089337937821576</v>
      </c>
      <c r="M1678" s="3">
        <v>49.625974723597011</v>
      </c>
      <c r="N1678" s="3">
        <v>27.452514543385355</v>
      </c>
      <c r="O1678" s="3">
        <v>77.604776582179753</v>
      </c>
      <c r="P1678" s="9">
        <f t="shared" si="143"/>
        <v>77.604776582179753</v>
      </c>
      <c r="Q1678" s="9">
        <f t="shared" si="146"/>
        <v>77.604776582179753</v>
      </c>
      <c r="R1678" s="9">
        <f t="shared" si="146"/>
        <v>77.604776582179753</v>
      </c>
      <c r="S1678" s="9">
        <f t="shared" si="146"/>
        <v>77.604776582179753</v>
      </c>
      <c r="T1678" s="9">
        <f t="shared" si="146"/>
        <v>77.604776582179753</v>
      </c>
      <c r="U1678" s="9">
        <f t="shared" si="146"/>
        <v>77.604776582179753</v>
      </c>
      <c r="V1678" s="9">
        <f t="shared" si="146"/>
        <v>77.604776582179753</v>
      </c>
      <c r="W1678" s="3">
        <f t="shared" si="147"/>
        <v>388.02388291089875</v>
      </c>
      <c r="X1678" s="3">
        <f t="shared" si="144"/>
        <v>931.25731898615697</v>
      </c>
      <c r="Y1678" s="3">
        <f>VLOOKUP(J1678,[1]BD!$J$2:$W$2575,14,FALSE)</f>
        <v>2301.2903225806449</v>
      </c>
      <c r="Z1678" s="3">
        <f t="shared" si="145"/>
        <v>1370.033003594488</v>
      </c>
      <c r="AA1678" s="17">
        <f>VLOOKUP(J1678,Budget!$J$2:$AB$2575,19,FALSE)</f>
        <v>958.87096774193537</v>
      </c>
      <c r="AB1678" s="17">
        <f>VLOOKUP(J1678,Budget!$J$2:$AB$2575,5,FALSE)</f>
        <v>191.77419354838707</v>
      </c>
    </row>
    <row r="1679" spans="1:28" x14ac:dyDescent="0.2">
      <c r="A1679" t="s">
        <v>2501</v>
      </c>
      <c r="B1679" t="s">
        <v>2502</v>
      </c>
      <c r="C1679" t="s">
        <v>2431</v>
      </c>
      <c r="D1679" t="s">
        <v>2503</v>
      </c>
      <c r="E1679" t="s">
        <v>970</v>
      </c>
      <c r="F1679" t="s">
        <v>971</v>
      </c>
      <c r="G1679" t="s">
        <v>50</v>
      </c>
      <c r="H1679" t="s">
        <v>51</v>
      </c>
      <c r="I1679" t="s">
        <v>21</v>
      </c>
      <c r="J1679" t="s">
        <v>2518</v>
      </c>
      <c r="K1679" s="3">
        <v>1254.1608114457729</v>
      </c>
      <c r="L1679" s="3">
        <v>362.64568515473752</v>
      </c>
      <c r="M1679" s="3">
        <v>1178.3133683272711</v>
      </c>
      <c r="N1679" s="3">
        <v>2569.5935503448786</v>
      </c>
      <c r="O1679" s="3">
        <v>1341.1783538181649</v>
      </c>
      <c r="P1679" s="9">
        <f t="shared" si="143"/>
        <v>1341.1783538181649</v>
      </c>
      <c r="Q1679" s="9">
        <f t="shared" si="146"/>
        <v>1341.1783538181649</v>
      </c>
      <c r="R1679" s="9">
        <f t="shared" si="146"/>
        <v>1341.1783538181649</v>
      </c>
      <c r="S1679" s="9">
        <f t="shared" si="146"/>
        <v>1341.1783538181649</v>
      </c>
      <c r="T1679" s="9">
        <f t="shared" si="146"/>
        <v>1341.1783538181649</v>
      </c>
      <c r="U1679" s="9">
        <f t="shared" si="146"/>
        <v>1341.1783538181649</v>
      </c>
      <c r="V1679" s="9">
        <f t="shared" si="146"/>
        <v>1341.1783538181649</v>
      </c>
      <c r="W1679" s="3">
        <f t="shared" si="147"/>
        <v>6705.8917690908238</v>
      </c>
      <c r="X1679" s="3">
        <f t="shared" si="144"/>
        <v>16094.140245817975</v>
      </c>
      <c r="Y1679" s="3">
        <f>VLOOKUP(J1679,[1]BD!$J$2:$W$2575,14,FALSE)</f>
        <v>17160</v>
      </c>
      <c r="Z1679" s="3">
        <f t="shared" si="145"/>
        <v>1065.8597541820254</v>
      </c>
      <c r="AA1679" s="17">
        <f>VLOOKUP(J1679,Budget!$J$2:$AB$2575,19,FALSE)</f>
        <v>7150</v>
      </c>
      <c r="AB1679" s="17">
        <f>VLOOKUP(J1679,Budget!$J$2:$AB$2575,5,FALSE)</f>
        <v>1430</v>
      </c>
    </row>
    <row r="1680" spans="1:28" x14ac:dyDescent="0.2">
      <c r="A1680" t="s">
        <v>2501</v>
      </c>
      <c r="B1680" t="s">
        <v>2502</v>
      </c>
      <c r="C1680" t="s">
        <v>2431</v>
      </c>
      <c r="D1680" t="s">
        <v>2503</v>
      </c>
      <c r="E1680" t="s">
        <v>970</v>
      </c>
      <c r="F1680" t="s">
        <v>971</v>
      </c>
      <c r="G1680" t="s">
        <v>53</v>
      </c>
      <c r="H1680" t="s">
        <v>54</v>
      </c>
      <c r="I1680" t="s">
        <v>21</v>
      </c>
      <c r="J1680" t="s">
        <v>2519</v>
      </c>
      <c r="K1680" s="3">
        <v>1319.4909126953298</v>
      </c>
      <c r="L1680" s="3">
        <v>591.61956301742566</v>
      </c>
      <c r="M1680" s="3">
        <v>2454.1599082590005</v>
      </c>
      <c r="N1680" s="3">
        <v>3828.0460802620423</v>
      </c>
      <c r="O1680" s="3">
        <v>2048.3291160584495</v>
      </c>
      <c r="P1680" s="9">
        <f t="shared" si="143"/>
        <v>2048.3291160584495</v>
      </c>
      <c r="Q1680" s="9">
        <f t="shared" si="146"/>
        <v>2048.3291160584495</v>
      </c>
      <c r="R1680" s="9">
        <f t="shared" si="146"/>
        <v>2048.3291160584495</v>
      </c>
      <c r="S1680" s="9">
        <f t="shared" si="146"/>
        <v>2048.3291160584495</v>
      </c>
      <c r="T1680" s="9">
        <f t="shared" si="146"/>
        <v>2048.3291160584495</v>
      </c>
      <c r="U1680" s="9">
        <f t="shared" si="146"/>
        <v>2048.3291160584495</v>
      </c>
      <c r="V1680" s="9">
        <f t="shared" si="146"/>
        <v>2048.3291160584495</v>
      </c>
      <c r="W1680" s="3">
        <f t="shared" si="147"/>
        <v>10241.645580292246</v>
      </c>
      <c r="X1680" s="3">
        <f t="shared" si="144"/>
        <v>24579.949392701386</v>
      </c>
      <c r="Y1680" s="3">
        <f>VLOOKUP(J1680,[1]BD!$J$2:$W$2575,14,FALSE)</f>
        <v>30000</v>
      </c>
      <c r="Z1680" s="3">
        <f t="shared" si="145"/>
        <v>5420.0506072986136</v>
      </c>
      <c r="AA1680" s="17">
        <f>VLOOKUP(J1680,Budget!$J$2:$AB$2575,19,FALSE)</f>
        <v>12500</v>
      </c>
      <c r="AB1680" s="17">
        <f>VLOOKUP(J1680,Budget!$J$2:$AB$2575,5,FALSE)</f>
        <v>2500</v>
      </c>
    </row>
    <row r="1681" spans="1:28" x14ac:dyDescent="0.2">
      <c r="A1681" t="s">
        <v>2501</v>
      </c>
      <c r="B1681" t="s">
        <v>2502</v>
      </c>
      <c r="C1681" t="s">
        <v>2431</v>
      </c>
      <c r="D1681" t="s">
        <v>2503</v>
      </c>
      <c r="E1681" t="s">
        <v>970</v>
      </c>
      <c r="F1681" t="s">
        <v>971</v>
      </c>
      <c r="G1681" t="s">
        <v>59</v>
      </c>
      <c r="H1681" t="s">
        <v>60</v>
      </c>
      <c r="I1681" t="s">
        <v>21</v>
      </c>
      <c r="J1681" t="s">
        <v>2520</v>
      </c>
      <c r="K1681" s="3">
        <v>593.88607348422522</v>
      </c>
      <c r="L1681" s="3">
        <v>376.54123303413752</v>
      </c>
      <c r="M1681" s="3">
        <v>3.0518182260258917</v>
      </c>
      <c r="N1681" s="3">
        <v>155.39009945614222</v>
      </c>
      <c r="O1681" s="3">
        <v>282.21730605013272</v>
      </c>
      <c r="P1681" s="9">
        <f t="shared" si="143"/>
        <v>282.21730605013272</v>
      </c>
      <c r="Q1681" s="9">
        <f t="shared" si="146"/>
        <v>282.21730605013272</v>
      </c>
      <c r="R1681" s="9">
        <f t="shared" si="146"/>
        <v>282.21730605013272</v>
      </c>
      <c r="S1681" s="9">
        <f t="shared" si="146"/>
        <v>282.21730605013272</v>
      </c>
      <c r="T1681" s="9">
        <f t="shared" si="146"/>
        <v>282.21730605013272</v>
      </c>
      <c r="U1681" s="9">
        <f t="shared" si="146"/>
        <v>282.21730605013272</v>
      </c>
      <c r="V1681" s="9">
        <f t="shared" si="146"/>
        <v>282.21730605013272</v>
      </c>
      <c r="W1681" s="3">
        <f t="shared" si="147"/>
        <v>1411.0865302506636</v>
      </c>
      <c r="X1681" s="3">
        <f t="shared" si="144"/>
        <v>3386.6076726015926</v>
      </c>
      <c r="Y1681" s="3">
        <f>VLOOKUP(J1681,[1]BD!$J$2:$W$2575,14,FALSE)</f>
        <v>5799.2516129032247</v>
      </c>
      <c r="Z1681" s="3">
        <f t="shared" si="145"/>
        <v>2412.643940301632</v>
      </c>
      <c r="AA1681" s="17">
        <f>VLOOKUP(J1681,Budget!$J$2:$AB$2575,19,FALSE)</f>
        <v>2416.3548387096771</v>
      </c>
      <c r="AB1681" s="17">
        <f>VLOOKUP(J1681,Budget!$J$2:$AB$2575,5,FALSE)</f>
        <v>483.27096774193541</v>
      </c>
    </row>
    <row r="1682" spans="1:28" x14ac:dyDescent="0.2">
      <c r="A1682" t="s">
        <v>2501</v>
      </c>
      <c r="B1682" t="s">
        <v>2502</v>
      </c>
      <c r="C1682" t="s">
        <v>2431</v>
      </c>
      <c r="D1682" t="s">
        <v>2503</v>
      </c>
      <c r="E1682" t="s">
        <v>970</v>
      </c>
      <c r="F1682" t="s">
        <v>971</v>
      </c>
      <c r="G1682" t="s">
        <v>62</v>
      </c>
      <c r="H1682" t="s">
        <v>63</v>
      </c>
      <c r="I1682" t="s">
        <v>21</v>
      </c>
      <c r="J1682" t="s">
        <v>2521</v>
      </c>
      <c r="K1682" s="3">
        <v>5185.2449393654406</v>
      </c>
      <c r="L1682" s="3">
        <v>630.07989453632899</v>
      </c>
      <c r="M1682" s="3">
        <v>6436.9956704790275</v>
      </c>
      <c r="N1682" s="3">
        <v>6138.0519744901603</v>
      </c>
      <c r="O1682" s="3">
        <v>4597.5931197177397</v>
      </c>
      <c r="P1682" s="9">
        <f t="shared" si="143"/>
        <v>4597.5931197177397</v>
      </c>
      <c r="Q1682" s="9">
        <f t="shared" si="146"/>
        <v>4597.5931197177397</v>
      </c>
      <c r="R1682" s="9">
        <f t="shared" si="146"/>
        <v>4597.5931197177397</v>
      </c>
      <c r="S1682" s="9">
        <f t="shared" si="146"/>
        <v>4597.5931197177397</v>
      </c>
      <c r="T1682" s="9">
        <f t="shared" si="146"/>
        <v>4597.5931197177397</v>
      </c>
      <c r="U1682" s="9">
        <f t="shared" si="146"/>
        <v>4597.5931197177397</v>
      </c>
      <c r="V1682" s="9">
        <f t="shared" si="146"/>
        <v>4597.5931197177397</v>
      </c>
      <c r="W1682" s="3">
        <f t="shared" si="147"/>
        <v>22987.9655985887</v>
      </c>
      <c r="X1682" s="3">
        <f t="shared" si="144"/>
        <v>55171.117436612891</v>
      </c>
      <c r="Y1682" s="3">
        <f>VLOOKUP(J1682,[1]BD!$J$2:$W$2575,14,FALSE)</f>
        <v>57532.258064516122</v>
      </c>
      <c r="Z1682" s="3">
        <f t="shared" si="145"/>
        <v>2361.1406279032308</v>
      </c>
      <c r="AA1682" s="17">
        <f>VLOOKUP(J1682,Budget!$J$2:$AB$2575,19,FALSE)</f>
        <v>23971.774193548386</v>
      </c>
      <c r="AB1682" s="17">
        <f>VLOOKUP(J1682,Budget!$J$2:$AB$2575,5,FALSE)</f>
        <v>4794.3548387096771</v>
      </c>
    </row>
    <row r="1683" spans="1:28" x14ac:dyDescent="0.2">
      <c r="A1683" t="s">
        <v>2501</v>
      </c>
      <c r="B1683" t="s">
        <v>2502</v>
      </c>
      <c r="C1683" t="s">
        <v>2431</v>
      </c>
      <c r="D1683" t="s">
        <v>2503</v>
      </c>
      <c r="E1683" t="s">
        <v>970</v>
      </c>
      <c r="F1683" t="s">
        <v>971</v>
      </c>
      <c r="G1683" t="s">
        <v>361</v>
      </c>
      <c r="H1683" t="s">
        <v>362</v>
      </c>
      <c r="I1683" t="s">
        <v>21</v>
      </c>
      <c r="J1683" t="s">
        <v>2522</v>
      </c>
      <c r="K1683" s="3">
        <v>3510.1703487142013</v>
      </c>
      <c r="L1683" s="3">
        <v>5557.5933435801453</v>
      </c>
      <c r="M1683" s="3">
        <v>2623.2609240916645</v>
      </c>
      <c r="N1683" s="3">
        <v>4963.8215641938141</v>
      </c>
      <c r="O1683" s="3">
        <v>4163.7115451449563</v>
      </c>
      <c r="P1683" s="9">
        <f t="shared" si="143"/>
        <v>4163.7115451449563</v>
      </c>
      <c r="Q1683" s="9">
        <f t="shared" si="146"/>
        <v>4163.7115451449563</v>
      </c>
      <c r="R1683" s="9">
        <f t="shared" si="146"/>
        <v>4163.7115451449563</v>
      </c>
      <c r="S1683" s="9">
        <f t="shared" si="146"/>
        <v>4163.7115451449563</v>
      </c>
      <c r="T1683" s="9">
        <f t="shared" si="146"/>
        <v>4163.7115451449563</v>
      </c>
      <c r="U1683" s="9">
        <f t="shared" si="146"/>
        <v>4163.7115451449563</v>
      </c>
      <c r="V1683" s="9">
        <f t="shared" si="146"/>
        <v>4163.7115451449563</v>
      </c>
      <c r="W1683" s="3">
        <f t="shared" si="147"/>
        <v>20818.557725724782</v>
      </c>
      <c r="X1683" s="3">
        <f t="shared" si="144"/>
        <v>49964.538541739479</v>
      </c>
      <c r="Y1683" s="3">
        <f>VLOOKUP(J1683,[1]BD!$J$2:$W$2575,14,FALSE)</f>
        <v>46025.806451612894</v>
      </c>
      <c r="Z1683" s="3">
        <f t="shared" si="145"/>
        <v>-3938.7320901265848</v>
      </c>
      <c r="AA1683" s="17">
        <f>VLOOKUP(J1683,Budget!$J$2:$AB$2575,19,FALSE)</f>
        <v>19177.419354838705</v>
      </c>
      <c r="AB1683" s="17">
        <f>VLOOKUP(J1683,Budget!$J$2:$AB$2575,5,FALSE)</f>
        <v>3835.483870967741</v>
      </c>
    </row>
    <row r="1684" spans="1:28" x14ac:dyDescent="0.2">
      <c r="A1684" t="s">
        <v>2501</v>
      </c>
      <c r="B1684" t="s">
        <v>2502</v>
      </c>
      <c r="C1684" t="s">
        <v>2431</v>
      </c>
      <c r="D1684" t="s">
        <v>2503</v>
      </c>
      <c r="E1684" t="s">
        <v>970</v>
      </c>
      <c r="F1684" t="s">
        <v>971</v>
      </c>
      <c r="G1684" t="s">
        <v>68</v>
      </c>
      <c r="H1684" t="s">
        <v>69</v>
      </c>
      <c r="I1684" t="s">
        <v>21</v>
      </c>
      <c r="J1684" t="s">
        <v>2523</v>
      </c>
      <c r="K1684" s="3">
        <v>122.6601087825298</v>
      </c>
      <c r="L1684" s="3">
        <v>1849.1891122325885</v>
      </c>
      <c r="M1684" s="3">
        <v>402.79504429872708</v>
      </c>
      <c r="N1684" s="3">
        <v>1470.7206945335029</v>
      </c>
      <c r="O1684" s="3">
        <v>961.341239961837</v>
      </c>
      <c r="P1684" s="9">
        <f t="shared" si="143"/>
        <v>961.341239961837</v>
      </c>
      <c r="Q1684" s="9">
        <f t="shared" si="146"/>
        <v>961.341239961837</v>
      </c>
      <c r="R1684" s="9">
        <f t="shared" si="146"/>
        <v>961.341239961837</v>
      </c>
      <c r="S1684" s="9">
        <f t="shared" si="146"/>
        <v>961.341239961837</v>
      </c>
      <c r="T1684" s="9">
        <f t="shared" si="146"/>
        <v>961.341239961837</v>
      </c>
      <c r="U1684" s="9">
        <f t="shared" si="146"/>
        <v>961.341239961837</v>
      </c>
      <c r="V1684" s="9">
        <f t="shared" si="146"/>
        <v>961.341239961837</v>
      </c>
      <c r="W1684" s="3">
        <f t="shared" si="147"/>
        <v>4806.7061998091849</v>
      </c>
      <c r="X1684" s="3">
        <f t="shared" si="144"/>
        <v>11536.094879542046</v>
      </c>
      <c r="Y1684" s="3">
        <f>VLOOKUP(J1684,[1]BD!$J$2:$W$2575,14,FALSE)</f>
        <v>46025.806451612894</v>
      </c>
      <c r="Z1684" s="3">
        <f t="shared" si="145"/>
        <v>34489.711572070846</v>
      </c>
      <c r="AA1684" s="17">
        <f>VLOOKUP(J1684,Budget!$J$2:$AB$2575,19,FALSE)</f>
        <v>19177.419354838705</v>
      </c>
      <c r="AB1684" s="17">
        <f>VLOOKUP(J1684,Budget!$J$2:$AB$2575,5,FALSE)</f>
        <v>3835.483870967741</v>
      </c>
    </row>
    <row r="1685" spans="1:28" x14ac:dyDescent="0.2">
      <c r="A1685" t="s">
        <v>2524</v>
      </c>
      <c r="B1685" t="s">
        <v>2525</v>
      </c>
      <c r="C1685" t="s">
        <v>2431</v>
      </c>
      <c r="D1685" t="s">
        <v>2503</v>
      </c>
      <c r="E1685" t="s">
        <v>1876</v>
      </c>
      <c r="F1685" t="s">
        <v>1877</v>
      </c>
      <c r="G1685" t="s">
        <v>1988</v>
      </c>
      <c r="H1685" t="s">
        <v>1989</v>
      </c>
      <c r="I1685" t="s">
        <v>175</v>
      </c>
      <c r="J1685" t="s">
        <v>2526</v>
      </c>
      <c r="K1685" s="3">
        <v>35408.981343985964</v>
      </c>
      <c r="L1685" s="3">
        <v>34277.914703083588</v>
      </c>
      <c r="M1685" s="3">
        <v>99040.842153825331</v>
      </c>
      <c r="N1685" s="3">
        <v>29975.550866579295</v>
      </c>
      <c r="O1685" s="3">
        <v>49675.822266868541</v>
      </c>
      <c r="P1685" s="9">
        <f t="shared" si="143"/>
        <v>49675.822266868541</v>
      </c>
      <c r="Q1685" s="9">
        <f t="shared" si="146"/>
        <v>49675.822266868541</v>
      </c>
      <c r="R1685" s="9">
        <f t="shared" si="146"/>
        <v>49675.822266868541</v>
      </c>
      <c r="S1685" s="9">
        <f t="shared" si="146"/>
        <v>49675.822266868541</v>
      </c>
      <c r="T1685" s="9">
        <f t="shared" si="146"/>
        <v>49675.822266868541</v>
      </c>
      <c r="U1685" s="9">
        <f t="shared" si="146"/>
        <v>49675.822266868541</v>
      </c>
      <c r="V1685" s="9">
        <f t="shared" si="146"/>
        <v>49675.822266868541</v>
      </c>
      <c r="W1685" s="3">
        <f t="shared" si="147"/>
        <v>248379.11133434271</v>
      </c>
      <c r="X1685" s="3">
        <f t="shared" si="144"/>
        <v>596109.86720242247</v>
      </c>
      <c r="Y1685" s="3" t="e">
        <f>VLOOKUP(J1685,[1]BD!$J$2:$W$2575,14,FALSE)</f>
        <v>#N/A</v>
      </c>
      <c r="Z1685" s="3" t="e">
        <f t="shared" si="145"/>
        <v>#N/A</v>
      </c>
      <c r="AA1685" s="17">
        <f>VLOOKUP(J1685,Budget!$J$2:$AB$2575,19,FALSE)</f>
        <v>261082.53962264152</v>
      </c>
      <c r="AB1685" s="17">
        <f>VLOOKUP(J1685,Budget!$J$2:$AB$2575,5,FALSE)</f>
        <v>52216.507924528305</v>
      </c>
    </row>
    <row r="1686" spans="1:28" x14ac:dyDescent="0.2">
      <c r="A1686" t="s">
        <v>2524</v>
      </c>
      <c r="B1686" t="s">
        <v>2525</v>
      </c>
      <c r="C1686" t="s">
        <v>2431</v>
      </c>
      <c r="D1686" t="s">
        <v>2503</v>
      </c>
      <c r="E1686" t="s">
        <v>1876</v>
      </c>
      <c r="F1686" t="s">
        <v>1877</v>
      </c>
      <c r="G1686" t="s">
        <v>1882</v>
      </c>
      <c r="H1686" t="s">
        <v>1883</v>
      </c>
      <c r="I1686" t="s">
        <v>179</v>
      </c>
      <c r="J1686" t="s">
        <v>2527</v>
      </c>
      <c r="K1686" s="3">
        <v>7697.633978031894</v>
      </c>
      <c r="L1686" s="3">
        <v>597.79904838369316</v>
      </c>
      <c r="M1686" s="3">
        <v>7503.642314396121</v>
      </c>
      <c r="N1686" s="3">
        <v>12145.035162005743</v>
      </c>
      <c r="O1686" s="3">
        <v>6986.0276257043624</v>
      </c>
      <c r="P1686" s="9">
        <f t="shared" si="143"/>
        <v>6986.0276257043615</v>
      </c>
      <c r="Q1686" s="9">
        <f t="shared" si="146"/>
        <v>6986.0276257043615</v>
      </c>
      <c r="R1686" s="9">
        <f t="shared" si="146"/>
        <v>6986.0276257043615</v>
      </c>
      <c r="S1686" s="9">
        <f t="shared" si="146"/>
        <v>6986.0276257043615</v>
      </c>
      <c r="T1686" s="9">
        <f t="shared" si="146"/>
        <v>6986.0276257043615</v>
      </c>
      <c r="U1686" s="9">
        <f t="shared" si="146"/>
        <v>6986.0276257043615</v>
      </c>
      <c r="V1686" s="9">
        <f t="shared" si="146"/>
        <v>6986.0276257043615</v>
      </c>
      <c r="W1686" s="3">
        <f t="shared" si="147"/>
        <v>34930.138128521809</v>
      </c>
      <c r="X1686" s="3">
        <f t="shared" si="144"/>
        <v>83832.33150845232</v>
      </c>
      <c r="Y1686" s="3">
        <f>VLOOKUP(J1686,[1]BD!$J$2:$W$2575,14,FALSE)</f>
        <v>87040.641509433961</v>
      </c>
      <c r="Z1686" s="3">
        <f t="shared" si="145"/>
        <v>3208.3100009816408</v>
      </c>
      <c r="AA1686" s="17">
        <f>VLOOKUP(J1686,Budget!$J$2:$AB$2575,19,FALSE)</f>
        <v>36266.933962264149</v>
      </c>
      <c r="AB1686" s="17">
        <f>VLOOKUP(J1686,Budget!$J$2:$AB$2575,5,FALSE)</f>
        <v>7253.3867924528304</v>
      </c>
    </row>
    <row r="1687" spans="1:28" x14ac:dyDescent="0.2">
      <c r="A1687" t="s">
        <v>2524</v>
      </c>
      <c r="B1687" t="s">
        <v>2525</v>
      </c>
      <c r="C1687" t="s">
        <v>2431</v>
      </c>
      <c r="D1687" t="s">
        <v>2503</v>
      </c>
      <c r="E1687" t="s">
        <v>1876</v>
      </c>
      <c r="F1687" t="s">
        <v>1877</v>
      </c>
      <c r="G1687" t="s">
        <v>1885</v>
      </c>
      <c r="H1687" t="s">
        <v>1886</v>
      </c>
      <c r="I1687" t="s">
        <v>179</v>
      </c>
      <c r="J1687" t="s">
        <v>2528</v>
      </c>
      <c r="K1687" s="3">
        <v>30257.394811490063</v>
      </c>
      <c r="L1687" s="3">
        <v>20098.290666172994</v>
      </c>
      <c r="M1687" s="3">
        <v>23638.550891109175</v>
      </c>
      <c r="N1687" s="3">
        <v>6652.7604146722633</v>
      </c>
      <c r="O1687" s="3">
        <v>20161.749195861121</v>
      </c>
      <c r="P1687" s="9">
        <f t="shared" si="143"/>
        <v>20161.749195861121</v>
      </c>
      <c r="Q1687" s="9">
        <f t="shared" si="146"/>
        <v>20161.749195861121</v>
      </c>
      <c r="R1687" s="9">
        <f t="shared" si="146"/>
        <v>20161.749195861121</v>
      </c>
      <c r="S1687" s="9">
        <f t="shared" si="146"/>
        <v>20161.749195861121</v>
      </c>
      <c r="T1687" s="9">
        <f t="shared" si="146"/>
        <v>20161.749195861121</v>
      </c>
      <c r="U1687" s="9">
        <f t="shared" si="146"/>
        <v>20161.749195861121</v>
      </c>
      <c r="V1687" s="9">
        <f t="shared" si="146"/>
        <v>20161.749195861121</v>
      </c>
      <c r="W1687" s="3">
        <f t="shared" si="147"/>
        <v>100808.7459793056</v>
      </c>
      <c r="X1687" s="3">
        <f t="shared" si="144"/>
        <v>241940.99035033339</v>
      </c>
      <c r="Y1687" s="3">
        <f>VLOOKUP(J1687,[1]BD!$J$2:$W$2575,14,FALSE)</f>
        <v>238559.99999999994</v>
      </c>
      <c r="Z1687" s="3">
        <f t="shared" si="145"/>
        <v>-3380.9903503334499</v>
      </c>
      <c r="AA1687" s="17">
        <f>VLOOKUP(J1687,Budget!$J$2:$AB$2575,19,FALSE)</f>
        <v>99399.999999999985</v>
      </c>
      <c r="AB1687" s="17">
        <f>VLOOKUP(J1687,Budget!$J$2:$AB$2575,5,FALSE)</f>
        <v>19879.999999999996</v>
      </c>
    </row>
    <row r="1688" spans="1:28" x14ac:dyDescent="0.2">
      <c r="A1688" t="s">
        <v>2524</v>
      </c>
      <c r="B1688" t="s">
        <v>2525</v>
      </c>
      <c r="C1688" t="s">
        <v>2431</v>
      </c>
      <c r="D1688" t="s">
        <v>2503</v>
      </c>
      <c r="E1688" t="s">
        <v>1876</v>
      </c>
      <c r="F1688" t="s">
        <v>1877</v>
      </c>
      <c r="G1688" t="s">
        <v>1863</v>
      </c>
      <c r="H1688" t="s">
        <v>1864</v>
      </c>
      <c r="I1688" t="s">
        <v>179</v>
      </c>
      <c r="J1688" t="s">
        <v>2529</v>
      </c>
      <c r="K1688" s="3">
        <v>1357.6326465757893</v>
      </c>
      <c r="L1688" s="3">
        <v>1011.4285030521795</v>
      </c>
      <c r="M1688" s="3">
        <v>1716.5789739376876</v>
      </c>
      <c r="N1688" s="3">
        <v>425.20169101150185</v>
      </c>
      <c r="O1688" s="3">
        <v>1127.7104536442896</v>
      </c>
      <c r="P1688" s="9">
        <f t="shared" si="143"/>
        <v>1127.7104536442896</v>
      </c>
      <c r="Q1688" s="9">
        <f t="shared" si="146"/>
        <v>1127.7104536442896</v>
      </c>
      <c r="R1688" s="9">
        <f t="shared" si="146"/>
        <v>1127.7104536442896</v>
      </c>
      <c r="S1688" s="9">
        <f t="shared" si="146"/>
        <v>1127.7104536442896</v>
      </c>
      <c r="T1688" s="9">
        <f t="shared" si="146"/>
        <v>1127.7104536442896</v>
      </c>
      <c r="U1688" s="9">
        <f t="shared" si="146"/>
        <v>1127.7104536442896</v>
      </c>
      <c r="V1688" s="9">
        <f t="shared" si="146"/>
        <v>1127.7104536442896</v>
      </c>
      <c r="W1688" s="3">
        <f t="shared" si="147"/>
        <v>5638.5522682214478</v>
      </c>
      <c r="X1688" s="3">
        <f t="shared" si="144"/>
        <v>13532.525443731474</v>
      </c>
      <c r="Y1688" s="3">
        <f>VLOOKUP(J1688,[1]BD!$J$2:$W$2575,14,FALSE)</f>
        <v>11815.471698113208</v>
      </c>
      <c r="Z1688" s="3">
        <f t="shared" si="145"/>
        <v>-1717.0537456182665</v>
      </c>
      <c r="AA1688" s="17">
        <f>VLOOKUP(J1688,Budget!$J$2:$AB$2575,19,FALSE)</f>
        <v>4923.1132075471696</v>
      </c>
      <c r="AB1688" s="17">
        <f>VLOOKUP(J1688,Budget!$J$2:$AB$2575,5,FALSE)</f>
        <v>984.62264150943395</v>
      </c>
    </row>
    <row r="1689" spans="1:28" x14ac:dyDescent="0.2">
      <c r="A1689" t="s">
        <v>2524</v>
      </c>
      <c r="B1689" t="s">
        <v>2525</v>
      </c>
      <c r="C1689" t="s">
        <v>2431</v>
      </c>
      <c r="D1689" t="s">
        <v>2503</v>
      </c>
      <c r="E1689" t="s">
        <v>970</v>
      </c>
      <c r="F1689" t="s">
        <v>971</v>
      </c>
      <c r="G1689" t="s">
        <v>15</v>
      </c>
      <c r="H1689" t="s">
        <v>16</v>
      </c>
      <c r="I1689" t="s">
        <v>17</v>
      </c>
      <c r="J1689" t="s">
        <v>2530</v>
      </c>
      <c r="K1689" s="3">
        <v>196993.13</v>
      </c>
      <c r="L1689" s="3">
        <v>162902.15</v>
      </c>
      <c r="M1689" s="3">
        <v>162902.15</v>
      </c>
      <c r="N1689" s="3">
        <v>214016.61</v>
      </c>
      <c r="O1689" s="3">
        <v>184203.51</v>
      </c>
      <c r="P1689" s="9">
        <f t="shared" si="143"/>
        <v>184203.51</v>
      </c>
      <c r="Q1689" s="9">
        <f t="shared" si="146"/>
        <v>184203.51</v>
      </c>
      <c r="R1689" s="9">
        <f t="shared" si="146"/>
        <v>184203.51</v>
      </c>
      <c r="S1689" s="9">
        <f t="shared" si="146"/>
        <v>184203.51</v>
      </c>
      <c r="T1689" s="9">
        <f t="shared" si="146"/>
        <v>184203.51</v>
      </c>
      <c r="U1689" s="9">
        <f t="shared" si="146"/>
        <v>184203.51</v>
      </c>
      <c r="V1689" s="9">
        <f t="shared" si="146"/>
        <v>184203.51</v>
      </c>
      <c r="W1689" s="3">
        <f t="shared" si="147"/>
        <v>921017.55</v>
      </c>
      <c r="X1689" s="3">
        <f t="shared" si="144"/>
        <v>2210442.12</v>
      </c>
      <c r="Y1689" s="3">
        <f>VLOOKUP(J1689,[1]BD!$J$2:$W$2575,14,FALSE)</f>
        <v>2209819.7600000002</v>
      </c>
      <c r="Z1689" s="3">
        <f t="shared" si="145"/>
        <v>-622.35999999986961</v>
      </c>
      <c r="AA1689" s="17">
        <f>VLOOKUP(J1689,Budget!$J$2:$AB$2575,19,FALSE)</f>
        <v>905618.62</v>
      </c>
      <c r="AB1689" s="17">
        <f>VLOOKUP(J1689,Budget!$J$2:$AB$2575,5,FALSE)</f>
        <v>214016.61</v>
      </c>
    </row>
    <row r="1690" spans="1:28" x14ac:dyDescent="0.2">
      <c r="A1690" t="s">
        <v>2524</v>
      </c>
      <c r="B1690" t="s">
        <v>2525</v>
      </c>
      <c r="C1690" t="s">
        <v>2431</v>
      </c>
      <c r="D1690" t="s">
        <v>2503</v>
      </c>
      <c r="E1690" t="s">
        <v>970</v>
      </c>
      <c r="F1690" t="s">
        <v>971</v>
      </c>
      <c r="G1690" t="s">
        <v>1984</v>
      </c>
      <c r="H1690" t="s">
        <v>1985</v>
      </c>
      <c r="I1690" t="s">
        <v>1986</v>
      </c>
      <c r="J1690" t="s">
        <v>2531</v>
      </c>
      <c r="K1690" s="3">
        <v>81132.655012502248</v>
      </c>
      <c r="L1690" s="3">
        <v>91302.556776995654</v>
      </c>
      <c r="M1690" s="3">
        <v>7855.9732564529077</v>
      </c>
      <c r="N1690" s="3">
        <v>180939.8685111333</v>
      </c>
      <c r="O1690" s="3">
        <v>90307.763389271029</v>
      </c>
      <c r="P1690" s="9">
        <f t="shared" si="143"/>
        <v>90307.763389271029</v>
      </c>
      <c r="Q1690" s="9">
        <f t="shared" si="146"/>
        <v>90307.763389271029</v>
      </c>
      <c r="R1690" s="9">
        <f t="shared" si="146"/>
        <v>90307.763389271029</v>
      </c>
      <c r="S1690" s="9">
        <f t="shared" si="146"/>
        <v>90307.763389271029</v>
      </c>
      <c r="T1690" s="9">
        <f t="shared" si="146"/>
        <v>90307.763389271029</v>
      </c>
      <c r="U1690" s="9">
        <f t="shared" si="146"/>
        <v>90307.763389271029</v>
      </c>
      <c r="V1690" s="9">
        <f t="shared" si="146"/>
        <v>90307.763389271029</v>
      </c>
      <c r="W1690" s="3">
        <f t="shared" si="147"/>
        <v>451538.81694635516</v>
      </c>
      <c r="X1690" s="3">
        <f t="shared" si="144"/>
        <v>1083693.1606712521</v>
      </c>
      <c r="Y1690" s="3">
        <f>VLOOKUP(J1690,[1]BD!$J$2:$W$2575,14,FALSE)</f>
        <v>1649673.9</v>
      </c>
      <c r="Z1690" s="3">
        <f t="shared" si="145"/>
        <v>565980.73932874785</v>
      </c>
      <c r="AA1690" s="17">
        <f>VLOOKUP(J1690,Budget!$J$2:$AB$2575,19,FALSE)</f>
        <v>685848.65999999992</v>
      </c>
      <c r="AB1690" s="17">
        <f>VLOOKUP(J1690,Budget!$J$2:$AB$2575,5,FALSE)</f>
        <v>136873.80000000002</v>
      </c>
    </row>
    <row r="1691" spans="1:28" x14ac:dyDescent="0.2">
      <c r="A1691" t="s">
        <v>2524</v>
      </c>
      <c r="B1691" t="s">
        <v>2525</v>
      </c>
      <c r="C1691" t="s">
        <v>2431</v>
      </c>
      <c r="D1691" t="s">
        <v>2503</v>
      </c>
      <c r="E1691" t="s">
        <v>970</v>
      </c>
      <c r="F1691" t="s">
        <v>971</v>
      </c>
      <c r="G1691" t="s">
        <v>2505</v>
      </c>
      <c r="H1691" t="s">
        <v>2506</v>
      </c>
      <c r="I1691" t="s">
        <v>175</v>
      </c>
      <c r="J1691" t="s">
        <v>2532</v>
      </c>
      <c r="K1691" s="3">
        <v>1583.9305084150506</v>
      </c>
      <c r="L1691" s="3">
        <v>820.03959939143294</v>
      </c>
      <c r="M1691" s="3">
        <v>9231.6489220381427</v>
      </c>
      <c r="N1691" s="3">
        <v>941.05073952075168</v>
      </c>
      <c r="O1691" s="3">
        <v>3144.1674423413447</v>
      </c>
      <c r="P1691" s="9">
        <f t="shared" si="143"/>
        <v>3144.1674423413447</v>
      </c>
      <c r="Q1691" s="9">
        <f t="shared" si="146"/>
        <v>3144.1674423413447</v>
      </c>
      <c r="R1691" s="9">
        <f t="shared" si="146"/>
        <v>3144.1674423413447</v>
      </c>
      <c r="S1691" s="9">
        <f t="shared" si="146"/>
        <v>3144.1674423413447</v>
      </c>
      <c r="T1691" s="9">
        <f t="shared" si="146"/>
        <v>3144.1674423413447</v>
      </c>
      <c r="U1691" s="9">
        <f t="shared" si="146"/>
        <v>3144.1674423413447</v>
      </c>
      <c r="V1691" s="9">
        <f t="shared" si="146"/>
        <v>3144.1674423413447</v>
      </c>
      <c r="W1691" s="3">
        <f t="shared" si="147"/>
        <v>15720.837211706723</v>
      </c>
      <c r="X1691" s="3">
        <f t="shared" si="144"/>
        <v>37730.009308096138</v>
      </c>
      <c r="Y1691" s="3">
        <f>VLOOKUP(J1691,[1]BD!$J$2:$W$2575,14,FALSE)</f>
        <v>104974.389509434</v>
      </c>
      <c r="Z1691" s="3">
        <f t="shared" si="145"/>
        <v>67244.380201337859</v>
      </c>
      <c r="AA1691" s="17">
        <f>VLOOKUP(J1691,Budget!$J$2:$AB$2575,19,FALSE)</f>
        <v>43739.328962264161</v>
      </c>
      <c r="AB1691" s="17">
        <f>VLOOKUP(J1691,Budget!$J$2:$AB$2575,5,FALSE)</f>
        <v>8747.8657924528325</v>
      </c>
    </row>
    <row r="1692" spans="1:28" x14ac:dyDescent="0.2">
      <c r="A1692" t="s">
        <v>2524</v>
      </c>
      <c r="B1692" t="s">
        <v>2525</v>
      </c>
      <c r="C1692" t="s">
        <v>2431</v>
      </c>
      <c r="D1692" t="s">
        <v>2503</v>
      </c>
      <c r="E1692" t="s">
        <v>970</v>
      </c>
      <c r="F1692" t="s">
        <v>971</v>
      </c>
      <c r="G1692" t="s">
        <v>2533</v>
      </c>
      <c r="H1692" t="s">
        <v>2534</v>
      </c>
      <c r="I1692" t="s">
        <v>175</v>
      </c>
      <c r="J1692" t="s">
        <v>2535</v>
      </c>
      <c r="K1692" s="3">
        <v>164.5799723486636</v>
      </c>
      <c r="L1692" s="3">
        <v>1579.0635240337906</v>
      </c>
      <c r="M1692" s="3">
        <v>514.02080302542049</v>
      </c>
      <c r="N1692" s="3">
        <v>648.34746735293311</v>
      </c>
      <c r="O1692" s="3">
        <v>726.50294169020196</v>
      </c>
      <c r="P1692" s="9">
        <f t="shared" si="143"/>
        <v>726.50294169020196</v>
      </c>
      <c r="Q1692" s="9">
        <f t="shared" si="146"/>
        <v>726.50294169020196</v>
      </c>
      <c r="R1692" s="9">
        <f t="shared" si="146"/>
        <v>726.50294169020196</v>
      </c>
      <c r="S1692" s="9">
        <f t="shared" si="146"/>
        <v>726.50294169020196</v>
      </c>
      <c r="T1692" s="9">
        <f t="shared" si="146"/>
        <v>726.50294169020196</v>
      </c>
      <c r="U1692" s="9">
        <f t="shared" si="146"/>
        <v>726.50294169020196</v>
      </c>
      <c r="V1692" s="9">
        <f t="shared" si="146"/>
        <v>726.50294169020196</v>
      </c>
      <c r="W1692" s="3">
        <f t="shared" si="147"/>
        <v>3632.5147084510099</v>
      </c>
      <c r="X1692" s="3">
        <f t="shared" si="144"/>
        <v>8718.0353002824213</v>
      </c>
      <c r="Y1692" s="3">
        <f>VLOOKUP(J1692,[1]BD!$J$2:$W$2575,14,FALSE)</f>
        <v>15537.075215094337</v>
      </c>
      <c r="Z1692" s="3">
        <f t="shared" si="145"/>
        <v>6819.0399148119159</v>
      </c>
      <c r="AA1692" s="17">
        <f>VLOOKUP(J1692,Budget!$J$2:$AB$2575,19,FALSE)</f>
        <v>6473.7813396226411</v>
      </c>
      <c r="AB1692" s="17">
        <f>VLOOKUP(J1692,Budget!$J$2:$AB$2575,5,FALSE)</f>
        <v>1294.7562679245282</v>
      </c>
    </row>
    <row r="1693" spans="1:28" x14ac:dyDescent="0.2">
      <c r="A1693" t="s">
        <v>2524</v>
      </c>
      <c r="B1693" t="s">
        <v>2525</v>
      </c>
      <c r="C1693" t="s">
        <v>2431</v>
      </c>
      <c r="D1693" t="s">
        <v>2503</v>
      </c>
      <c r="E1693" t="s">
        <v>970</v>
      </c>
      <c r="F1693" t="s">
        <v>971</v>
      </c>
      <c r="G1693" t="s">
        <v>2349</v>
      </c>
      <c r="H1693" t="s">
        <v>2350</v>
      </c>
      <c r="I1693" t="s">
        <v>175</v>
      </c>
      <c r="J1693" t="s">
        <v>2536</v>
      </c>
      <c r="K1693" s="3">
        <v>3756.1124670833046</v>
      </c>
      <c r="L1693" s="3">
        <v>308.35041694332261</v>
      </c>
      <c r="M1693" s="3">
        <v>879.50925158674761</v>
      </c>
      <c r="N1693" s="3">
        <v>618.88254979884073</v>
      </c>
      <c r="O1693" s="3">
        <v>1390.713671353054</v>
      </c>
      <c r="P1693" s="9">
        <f t="shared" si="143"/>
        <v>1390.713671353054</v>
      </c>
      <c r="Q1693" s="9">
        <f t="shared" si="146"/>
        <v>1390.713671353054</v>
      </c>
      <c r="R1693" s="9">
        <f t="shared" si="146"/>
        <v>1390.713671353054</v>
      </c>
      <c r="S1693" s="9">
        <f t="shared" si="146"/>
        <v>1390.713671353054</v>
      </c>
      <c r="T1693" s="9">
        <f t="shared" si="146"/>
        <v>1390.713671353054</v>
      </c>
      <c r="U1693" s="9">
        <f t="shared" si="146"/>
        <v>1390.713671353054</v>
      </c>
      <c r="V1693" s="9">
        <f t="shared" si="146"/>
        <v>1390.713671353054</v>
      </c>
      <c r="W1693" s="3">
        <f t="shared" si="147"/>
        <v>6953.5683567652704</v>
      </c>
      <c r="X1693" s="3">
        <f t="shared" si="144"/>
        <v>16688.56405623665</v>
      </c>
      <c r="Y1693" s="3">
        <f>VLOOKUP(J1693,[1]BD!$J$2:$W$2575,14,FALSE)</f>
        <v>39961.613207547169</v>
      </c>
      <c r="Z1693" s="3">
        <f t="shared" si="145"/>
        <v>23273.049151310519</v>
      </c>
      <c r="AA1693" s="17">
        <f>VLOOKUP(J1693,Budget!$J$2:$AB$2575,19,FALSE)</f>
        <v>16650.672169811322</v>
      </c>
      <c r="AB1693" s="17">
        <f>VLOOKUP(J1693,Budget!$J$2:$AB$2575,5,FALSE)</f>
        <v>3330.1344339622642</v>
      </c>
    </row>
    <row r="1694" spans="1:28" x14ac:dyDescent="0.2">
      <c r="A1694" t="s">
        <v>2524</v>
      </c>
      <c r="B1694" t="s">
        <v>2525</v>
      </c>
      <c r="C1694" t="s">
        <v>2431</v>
      </c>
      <c r="D1694" t="s">
        <v>2503</v>
      </c>
      <c r="E1694" t="s">
        <v>970</v>
      </c>
      <c r="F1694" t="s">
        <v>971</v>
      </c>
      <c r="G1694" t="s">
        <v>1548</v>
      </c>
      <c r="H1694" t="s">
        <v>1549</v>
      </c>
      <c r="I1694" t="s">
        <v>175</v>
      </c>
      <c r="J1694" t="s">
        <v>2537</v>
      </c>
      <c r="K1694" s="3">
        <v>2097.7801229229885</v>
      </c>
      <c r="L1694" s="3">
        <v>1433.7373765838593</v>
      </c>
      <c r="M1694" s="3">
        <v>1605.9725511931806</v>
      </c>
      <c r="N1694" s="3">
        <v>2142.0840414123763</v>
      </c>
      <c r="O1694" s="3">
        <v>1819.8935230281013</v>
      </c>
      <c r="P1694" s="9">
        <f t="shared" si="143"/>
        <v>1819.8935230281015</v>
      </c>
      <c r="Q1694" s="9">
        <f t="shared" si="146"/>
        <v>1819.8935230281015</v>
      </c>
      <c r="R1694" s="9">
        <f t="shared" si="146"/>
        <v>1819.8935230281015</v>
      </c>
      <c r="S1694" s="9">
        <f t="shared" si="146"/>
        <v>1819.8935230281015</v>
      </c>
      <c r="T1694" s="9">
        <f t="shared" si="146"/>
        <v>1819.8935230281015</v>
      </c>
      <c r="U1694" s="9">
        <f t="shared" si="146"/>
        <v>1819.8935230281015</v>
      </c>
      <c r="V1694" s="9">
        <f t="shared" si="146"/>
        <v>1819.8935230281015</v>
      </c>
      <c r="W1694" s="3">
        <f t="shared" si="147"/>
        <v>9099.4676151405074</v>
      </c>
      <c r="X1694" s="3">
        <f t="shared" si="144"/>
        <v>21838.722276337223</v>
      </c>
      <c r="Y1694" s="3">
        <f>VLOOKUP(J1694,[1]BD!$J$2:$W$2575,14,FALSE)</f>
        <v>47953.935849056608</v>
      </c>
      <c r="Z1694" s="3">
        <f t="shared" si="145"/>
        <v>26115.213572719385</v>
      </c>
      <c r="AA1694" s="17">
        <f>VLOOKUP(J1694,Budget!$J$2:$AB$2575,19,FALSE)</f>
        <v>19980.806603773588</v>
      </c>
      <c r="AB1694" s="17">
        <f>VLOOKUP(J1694,Budget!$J$2:$AB$2575,5,FALSE)</f>
        <v>3996.1613207547175</v>
      </c>
    </row>
    <row r="1695" spans="1:28" x14ac:dyDescent="0.2">
      <c r="A1695" t="s">
        <v>2524</v>
      </c>
      <c r="B1695" t="s">
        <v>2525</v>
      </c>
      <c r="C1695" t="s">
        <v>2431</v>
      </c>
      <c r="D1695" t="s">
        <v>2503</v>
      </c>
      <c r="E1695" t="s">
        <v>970</v>
      </c>
      <c r="F1695" t="s">
        <v>971</v>
      </c>
      <c r="G1695" t="s">
        <v>2538</v>
      </c>
      <c r="H1695" t="s">
        <v>2539</v>
      </c>
      <c r="I1695" t="s">
        <v>175</v>
      </c>
      <c r="J1695" t="s">
        <v>2540</v>
      </c>
      <c r="K1695" s="3">
        <v>29009.556746828603</v>
      </c>
      <c r="L1695" s="3">
        <v>22057.18833028866</v>
      </c>
      <c r="M1695" s="3">
        <v>21765.155453925356</v>
      </c>
      <c r="N1695" s="3">
        <v>37691.986379525835</v>
      </c>
      <c r="O1695" s="3">
        <v>27630.971727642114</v>
      </c>
      <c r="P1695" s="9">
        <f t="shared" si="143"/>
        <v>27630.971727642114</v>
      </c>
      <c r="Q1695" s="9">
        <f t="shared" si="146"/>
        <v>27630.971727642114</v>
      </c>
      <c r="R1695" s="9">
        <f t="shared" si="146"/>
        <v>27630.971727642114</v>
      </c>
      <c r="S1695" s="9">
        <f t="shared" si="146"/>
        <v>27630.971727642114</v>
      </c>
      <c r="T1695" s="9">
        <f t="shared" si="146"/>
        <v>27630.971727642114</v>
      </c>
      <c r="U1695" s="9">
        <f t="shared" si="146"/>
        <v>27630.971727642114</v>
      </c>
      <c r="V1695" s="9">
        <f t="shared" si="146"/>
        <v>27630.971727642114</v>
      </c>
      <c r="W1695" s="3">
        <f t="shared" si="147"/>
        <v>138154.85863821057</v>
      </c>
      <c r="X1695" s="3">
        <f t="shared" si="144"/>
        <v>331571.66073170537</v>
      </c>
      <c r="Y1695" s="3">
        <f>VLOOKUP(J1695,[1]BD!$J$2:$W$2575,14,FALSE)</f>
        <v>347666.03490566037</v>
      </c>
      <c r="Z1695" s="3">
        <f t="shared" si="145"/>
        <v>16094.374173955002</v>
      </c>
      <c r="AA1695" s="17">
        <f>VLOOKUP(J1695,Budget!$J$2:$AB$2575,19,FALSE)</f>
        <v>144860.84787735849</v>
      </c>
      <c r="AB1695" s="17">
        <f>VLOOKUP(J1695,Budget!$J$2:$AB$2575,5,FALSE)</f>
        <v>28972.169575471697</v>
      </c>
    </row>
    <row r="1696" spans="1:28" x14ac:dyDescent="0.2">
      <c r="A1696" t="s">
        <v>2524</v>
      </c>
      <c r="B1696" t="s">
        <v>2525</v>
      </c>
      <c r="C1696" t="s">
        <v>2431</v>
      </c>
      <c r="D1696" t="s">
        <v>2503</v>
      </c>
      <c r="E1696" t="s">
        <v>970</v>
      </c>
      <c r="F1696" t="s">
        <v>971</v>
      </c>
      <c r="G1696" t="s">
        <v>2541</v>
      </c>
      <c r="H1696" t="s">
        <v>2542</v>
      </c>
      <c r="I1696" t="s">
        <v>175</v>
      </c>
      <c r="J1696" t="s">
        <v>2543</v>
      </c>
      <c r="K1696" s="3">
        <v>263.36266814091965</v>
      </c>
      <c r="L1696" s="3">
        <v>11089.027728073934</v>
      </c>
      <c r="M1696" s="3">
        <v>33457.665972512259</v>
      </c>
      <c r="N1696" s="3">
        <v>13741.332014488216</v>
      </c>
      <c r="O1696" s="3">
        <v>14637.847095803832</v>
      </c>
      <c r="P1696" s="9">
        <f t="shared" si="143"/>
        <v>14637.847095803832</v>
      </c>
      <c r="Q1696" s="9">
        <f t="shared" si="146"/>
        <v>14637.847095803832</v>
      </c>
      <c r="R1696" s="9">
        <f t="shared" si="146"/>
        <v>14637.847095803832</v>
      </c>
      <c r="S1696" s="9">
        <f t="shared" si="146"/>
        <v>14637.847095803832</v>
      </c>
      <c r="T1696" s="9">
        <f t="shared" si="146"/>
        <v>14637.847095803832</v>
      </c>
      <c r="U1696" s="9">
        <f t="shared" si="146"/>
        <v>14637.847095803832</v>
      </c>
      <c r="V1696" s="9">
        <f t="shared" si="146"/>
        <v>14637.847095803832</v>
      </c>
      <c r="W1696" s="3">
        <f t="shared" si="147"/>
        <v>73189.23547901916</v>
      </c>
      <c r="X1696" s="3">
        <f t="shared" si="144"/>
        <v>175654.16514964597</v>
      </c>
      <c r="Y1696" s="3">
        <f>VLOOKUP(J1696,[1]BD!$J$2:$W$2575,14,FALSE)</f>
        <v>280000</v>
      </c>
      <c r="Z1696" s="3">
        <f t="shared" si="145"/>
        <v>104345.83485035403</v>
      </c>
      <c r="AA1696" s="17">
        <f>VLOOKUP(J1696,Budget!$J$2:$AB$2575,19,FALSE)</f>
        <v>116666.66666666666</v>
      </c>
      <c r="AB1696" s="17">
        <f>VLOOKUP(J1696,Budget!$J$2:$AB$2575,5,FALSE)</f>
        <v>23333.333333333332</v>
      </c>
    </row>
    <row r="1697" spans="1:28" x14ac:dyDescent="0.2">
      <c r="A1697" t="s">
        <v>2524</v>
      </c>
      <c r="B1697" t="s">
        <v>2525</v>
      </c>
      <c r="C1697" t="s">
        <v>2431</v>
      </c>
      <c r="D1697" t="s">
        <v>2503</v>
      </c>
      <c r="E1697" t="s">
        <v>970</v>
      </c>
      <c r="F1697" t="s">
        <v>971</v>
      </c>
      <c r="G1697" t="s">
        <v>2544</v>
      </c>
      <c r="H1697" t="s">
        <v>2545</v>
      </c>
      <c r="I1697" t="s">
        <v>175</v>
      </c>
      <c r="J1697" t="s">
        <v>2546</v>
      </c>
      <c r="K1697" s="3">
        <v>214513.09018688044</v>
      </c>
      <c r="L1697" s="3">
        <v>54610.782575315752</v>
      </c>
      <c r="M1697" s="3">
        <v>23577.696951564765</v>
      </c>
      <c r="N1697" s="3">
        <v>67965.090297819435</v>
      </c>
      <c r="O1697" s="3">
        <v>90166.665002895083</v>
      </c>
      <c r="P1697" s="9">
        <f t="shared" si="143"/>
        <v>90166.665002895083</v>
      </c>
      <c r="Q1697" s="9">
        <f t="shared" si="146"/>
        <v>90166.665002895083</v>
      </c>
      <c r="R1697" s="9">
        <f t="shared" si="146"/>
        <v>90166.665002895083</v>
      </c>
      <c r="S1697" s="9">
        <f t="shared" si="146"/>
        <v>90166.665002895083</v>
      </c>
      <c r="T1697" s="9">
        <f t="shared" si="146"/>
        <v>90166.665002895083</v>
      </c>
      <c r="U1697" s="9">
        <f t="shared" si="146"/>
        <v>90166.665002895083</v>
      </c>
      <c r="V1697" s="9">
        <f t="shared" si="146"/>
        <v>90166.665002895083</v>
      </c>
      <c r="W1697" s="3">
        <f t="shared" si="147"/>
        <v>450833.32501447538</v>
      </c>
      <c r="X1697" s="3">
        <f t="shared" si="144"/>
        <v>1081999.9800347409</v>
      </c>
      <c r="Y1697" s="3">
        <f>VLOOKUP(J1697,[1]BD!$J$2:$W$2575,14,FALSE)</f>
        <v>1468494.465204227</v>
      </c>
      <c r="Z1697" s="3">
        <f t="shared" si="145"/>
        <v>386494.48516948614</v>
      </c>
      <c r="AA1697" s="17">
        <f>VLOOKUP(J1697,Budget!$J$2:$AB$2575,19,FALSE)</f>
        <v>611872.69383509457</v>
      </c>
      <c r="AB1697" s="17">
        <f>VLOOKUP(J1697,Budget!$J$2:$AB$2575,5,FALSE)</f>
        <v>122374.53876701892</v>
      </c>
    </row>
    <row r="1698" spans="1:28" x14ac:dyDescent="0.2">
      <c r="A1698" t="s">
        <v>2524</v>
      </c>
      <c r="B1698" t="s">
        <v>2525</v>
      </c>
      <c r="C1698" t="s">
        <v>2431</v>
      </c>
      <c r="D1698" t="s">
        <v>2503</v>
      </c>
      <c r="E1698" t="s">
        <v>970</v>
      </c>
      <c r="F1698" t="s">
        <v>971</v>
      </c>
      <c r="G1698" t="s">
        <v>2547</v>
      </c>
      <c r="H1698" t="s">
        <v>2548</v>
      </c>
      <c r="I1698" t="s">
        <v>175</v>
      </c>
      <c r="J1698" t="s">
        <v>2549</v>
      </c>
      <c r="K1698" s="3">
        <v>74056.355941922098</v>
      </c>
      <c r="L1698" s="3">
        <v>8341.2692051951435</v>
      </c>
      <c r="M1698" s="3">
        <v>48541.647391168954</v>
      </c>
      <c r="N1698" s="3">
        <v>45005.622259299795</v>
      </c>
      <c r="O1698" s="3">
        <v>43986.223699396498</v>
      </c>
      <c r="P1698" s="9">
        <f t="shared" si="143"/>
        <v>43986.223699396498</v>
      </c>
      <c r="Q1698" s="9">
        <f t="shared" si="146"/>
        <v>43986.223699396498</v>
      </c>
      <c r="R1698" s="9">
        <f t="shared" si="146"/>
        <v>43986.223699396498</v>
      </c>
      <c r="S1698" s="9">
        <f t="shared" si="146"/>
        <v>43986.223699396498</v>
      </c>
      <c r="T1698" s="9">
        <f t="shared" si="146"/>
        <v>43986.223699396498</v>
      </c>
      <c r="U1698" s="9">
        <f t="shared" si="146"/>
        <v>43986.223699396498</v>
      </c>
      <c r="V1698" s="9">
        <f t="shared" si="146"/>
        <v>43986.223699396498</v>
      </c>
      <c r="W1698" s="3">
        <f t="shared" si="147"/>
        <v>219931.1184969825</v>
      </c>
      <c r="X1698" s="3">
        <f t="shared" si="144"/>
        <v>527834.68439275783</v>
      </c>
      <c r="Y1698" s="3">
        <f>VLOOKUP(J1698,[1]BD!$J$2:$W$2575,14,FALSE)</f>
        <v>604219.59169811325</v>
      </c>
      <c r="Z1698" s="3">
        <f t="shared" si="145"/>
        <v>76384.907305355417</v>
      </c>
      <c r="AA1698" s="17">
        <f>VLOOKUP(J1698,Budget!$J$2:$AB$2575,19,FALSE)</f>
        <v>251758.16320754719</v>
      </c>
      <c r="AB1698" s="17">
        <f>VLOOKUP(J1698,Budget!$J$2:$AB$2575,5,FALSE)</f>
        <v>50351.632641509437</v>
      </c>
    </row>
    <row r="1699" spans="1:28" x14ac:dyDescent="0.2">
      <c r="A1699" t="s">
        <v>2524</v>
      </c>
      <c r="B1699" t="s">
        <v>2525</v>
      </c>
      <c r="C1699" t="s">
        <v>2431</v>
      </c>
      <c r="D1699" t="s">
        <v>2503</v>
      </c>
      <c r="E1699" t="s">
        <v>970</v>
      </c>
      <c r="F1699" t="s">
        <v>971</v>
      </c>
      <c r="G1699" t="s">
        <v>2550</v>
      </c>
      <c r="H1699" t="s">
        <v>2551</v>
      </c>
      <c r="I1699" t="s">
        <v>175</v>
      </c>
      <c r="J1699" t="s">
        <v>2552</v>
      </c>
      <c r="K1699" s="3">
        <v>28637.760981994408</v>
      </c>
      <c r="L1699" s="3">
        <v>2314.4309006435915</v>
      </c>
      <c r="M1699" s="3">
        <v>30354.098876809188</v>
      </c>
      <c r="N1699" s="3">
        <v>57062.993796648254</v>
      </c>
      <c r="O1699" s="3">
        <v>29592.321139023861</v>
      </c>
      <c r="P1699" s="9">
        <f t="shared" si="143"/>
        <v>29592.321139023861</v>
      </c>
      <c r="Q1699" s="9">
        <f t="shared" si="146"/>
        <v>29592.321139023861</v>
      </c>
      <c r="R1699" s="9">
        <f t="shared" si="146"/>
        <v>29592.321139023861</v>
      </c>
      <c r="S1699" s="9">
        <f t="shared" si="146"/>
        <v>29592.321139023861</v>
      </c>
      <c r="T1699" s="9">
        <f t="shared" si="146"/>
        <v>29592.321139023861</v>
      </c>
      <c r="U1699" s="9">
        <f t="shared" si="146"/>
        <v>29592.321139023861</v>
      </c>
      <c r="V1699" s="9">
        <f t="shared" si="146"/>
        <v>29592.321139023861</v>
      </c>
      <c r="W1699" s="3">
        <f t="shared" si="147"/>
        <v>147961.6056951193</v>
      </c>
      <c r="X1699" s="3">
        <f t="shared" si="144"/>
        <v>355107.85366828641</v>
      </c>
      <c r="Y1699" s="3">
        <f>VLOOKUP(J1699,[1]BD!$J$2:$W$2575,14,FALSE)</f>
        <v>546674.86867924512</v>
      </c>
      <c r="Z1699" s="3">
        <f t="shared" si="145"/>
        <v>191567.01501095871</v>
      </c>
      <c r="AA1699" s="17">
        <f>VLOOKUP(J1699,Budget!$J$2:$AB$2575,19,FALSE)</f>
        <v>227781.19528301878</v>
      </c>
      <c r="AB1699" s="17">
        <f>VLOOKUP(J1699,Budget!$J$2:$AB$2575,5,FALSE)</f>
        <v>45556.239056603757</v>
      </c>
    </row>
    <row r="1700" spans="1:28" x14ac:dyDescent="0.2">
      <c r="A1700" t="s">
        <v>2524</v>
      </c>
      <c r="B1700" t="s">
        <v>2525</v>
      </c>
      <c r="C1700" t="s">
        <v>2431</v>
      </c>
      <c r="D1700" t="s">
        <v>2503</v>
      </c>
      <c r="E1700" t="s">
        <v>970</v>
      </c>
      <c r="F1700" t="s">
        <v>971</v>
      </c>
      <c r="G1700" t="s">
        <v>2407</v>
      </c>
      <c r="H1700" t="s">
        <v>2408</v>
      </c>
      <c r="I1700" t="s">
        <v>175</v>
      </c>
      <c r="J1700" t="s">
        <v>2553</v>
      </c>
      <c r="K1700" s="3">
        <v>4950.0155992820473</v>
      </c>
      <c r="L1700" s="3">
        <v>3552.4395424688191</v>
      </c>
      <c r="M1700" s="3">
        <v>3212.8924725573765</v>
      </c>
      <c r="N1700" s="3">
        <v>300.94050457061593</v>
      </c>
      <c r="O1700" s="3">
        <v>3004.0720297197145</v>
      </c>
      <c r="P1700" s="9">
        <f t="shared" si="143"/>
        <v>3004.0720297197145</v>
      </c>
      <c r="Q1700" s="9">
        <f t="shared" si="146"/>
        <v>3004.0720297197145</v>
      </c>
      <c r="R1700" s="9">
        <f t="shared" si="146"/>
        <v>3004.0720297197145</v>
      </c>
      <c r="S1700" s="9">
        <f t="shared" si="146"/>
        <v>3004.0720297197145</v>
      </c>
      <c r="T1700" s="9">
        <f t="shared" si="146"/>
        <v>3004.0720297197145</v>
      </c>
      <c r="U1700" s="9">
        <f t="shared" si="146"/>
        <v>3004.0720297197145</v>
      </c>
      <c r="V1700" s="9">
        <f t="shared" si="146"/>
        <v>3004.0720297197145</v>
      </c>
      <c r="W1700" s="3">
        <f t="shared" si="147"/>
        <v>15020.360148598573</v>
      </c>
      <c r="X1700" s="3">
        <f t="shared" si="144"/>
        <v>36048.864356636572</v>
      </c>
      <c r="Y1700" s="3">
        <f>VLOOKUP(J1700,[1]BD!$J$2:$W$2575,14,FALSE)</f>
        <v>93773.584905660377</v>
      </c>
      <c r="Z1700" s="3">
        <f t="shared" si="145"/>
        <v>57724.720549023805</v>
      </c>
      <c r="AA1700" s="17">
        <f>VLOOKUP(J1700,Budget!$J$2:$AB$2575,19,FALSE)</f>
        <v>39072.327044025158</v>
      </c>
      <c r="AB1700" s="17">
        <f>VLOOKUP(J1700,Budget!$J$2:$AB$2575,5,FALSE)</f>
        <v>7814.4654088050311</v>
      </c>
    </row>
    <row r="1701" spans="1:28" x14ac:dyDescent="0.2">
      <c r="A1701" t="s">
        <v>2524</v>
      </c>
      <c r="B1701" t="s">
        <v>2525</v>
      </c>
      <c r="C1701" t="s">
        <v>2431</v>
      </c>
      <c r="D1701" t="s">
        <v>2503</v>
      </c>
      <c r="E1701" t="s">
        <v>970</v>
      </c>
      <c r="F1701" t="s">
        <v>971</v>
      </c>
      <c r="G1701" t="s">
        <v>2554</v>
      </c>
      <c r="H1701" t="s">
        <v>2555</v>
      </c>
      <c r="I1701" t="s">
        <v>1685</v>
      </c>
      <c r="J1701" t="s">
        <v>2556</v>
      </c>
      <c r="K1701" s="3">
        <v>12161381.490335522</v>
      </c>
      <c r="L1701" s="3">
        <v>3240642.4465356767</v>
      </c>
      <c r="M1701" s="3">
        <v>20305318.757219817</v>
      </c>
      <c r="N1701" s="3">
        <v>14722744.613942701</v>
      </c>
      <c r="O1701" s="3">
        <v>12607521.82700843</v>
      </c>
      <c r="P1701" s="9">
        <f t="shared" si="143"/>
        <v>12607521.82700843</v>
      </c>
      <c r="Q1701" s="9">
        <f t="shared" si="146"/>
        <v>12607521.82700843</v>
      </c>
      <c r="R1701" s="9">
        <f t="shared" si="146"/>
        <v>12607521.82700843</v>
      </c>
      <c r="S1701" s="9">
        <f t="shared" si="146"/>
        <v>12607521.82700843</v>
      </c>
      <c r="T1701" s="9">
        <f t="shared" si="146"/>
        <v>12607521.82700843</v>
      </c>
      <c r="U1701" s="9">
        <f t="shared" si="146"/>
        <v>12607521.82700843</v>
      </c>
      <c r="V1701" s="9">
        <f t="shared" si="146"/>
        <v>12607521.82700843</v>
      </c>
      <c r="W1701" s="3">
        <f t="shared" si="147"/>
        <v>63037609.135042146</v>
      </c>
      <c r="X1701" s="3">
        <f t="shared" si="144"/>
        <v>151290261.92410114</v>
      </c>
      <c r="Y1701" s="3">
        <f>VLOOKUP(J1701,[1]BD!$J$2:$W$2575,14,FALSE)</f>
        <v>143330858.4928368</v>
      </c>
      <c r="Z1701" s="3">
        <f t="shared" si="145"/>
        <v>-7959403.4312643409</v>
      </c>
      <c r="AA1701" s="17">
        <f>VLOOKUP(J1701,Budget!$J$2:$AB$2575,19,FALSE)</f>
        <v>54017107.557433397</v>
      </c>
      <c r="AB1701" s="17">
        <f>VLOOKUP(J1701,Budget!$J$2:$AB$2575,5,FALSE)</f>
        <v>13204513.919927692</v>
      </c>
    </row>
    <row r="1702" spans="1:28" x14ac:dyDescent="0.2">
      <c r="A1702" t="s">
        <v>2524</v>
      </c>
      <c r="B1702" t="s">
        <v>2525</v>
      </c>
      <c r="C1702" t="s">
        <v>2431</v>
      </c>
      <c r="D1702" t="s">
        <v>2503</v>
      </c>
      <c r="E1702" t="s">
        <v>970</v>
      </c>
      <c r="F1702" t="s">
        <v>971</v>
      </c>
      <c r="G1702" t="s">
        <v>642</v>
      </c>
      <c r="H1702" t="s">
        <v>643</v>
      </c>
      <c r="I1702" t="s">
        <v>644</v>
      </c>
      <c r="J1702" t="s">
        <v>2557</v>
      </c>
      <c r="K1702" s="3">
        <v>2958.1990908659468</v>
      </c>
      <c r="L1702" s="3">
        <v>7345.8694283526056</v>
      </c>
      <c r="M1702" s="3">
        <v>2216.7971839817328</v>
      </c>
      <c r="N1702" s="3">
        <v>3711.5221952297616</v>
      </c>
      <c r="O1702" s="3">
        <v>4058.0969746075116</v>
      </c>
      <c r="P1702" s="9">
        <f t="shared" si="143"/>
        <v>4058.096974607512</v>
      </c>
      <c r="Q1702" s="9">
        <f t="shared" si="146"/>
        <v>4058.096974607512</v>
      </c>
      <c r="R1702" s="9">
        <f t="shared" si="146"/>
        <v>4058.096974607512</v>
      </c>
      <c r="S1702" s="9">
        <f t="shared" si="146"/>
        <v>4058.096974607512</v>
      </c>
      <c r="T1702" s="9">
        <f t="shared" si="146"/>
        <v>4058.096974607512</v>
      </c>
      <c r="U1702" s="9">
        <f t="shared" si="146"/>
        <v>4058.096974607512</v>
      </c>
      <c r="V1702" s="9">
        <f t="shared" si="146"/>
        <v>4058.096974607512</v>
      </c>
      <c r="W1702" s="3">
        <f t="shared" si="147"/>
        <v>20290.48487303756</v>
      </c>
      <c r="X1702" s="3">
        <f t="shared" si="144"/>
        <v>48697.163695290154</v>
      </c>
      <c r="Y1702" s="3">
        <f>VLOOKUP(J1702,[1]BD!$J$2:$W$2575,14,FALSE)</f>
        <v>63253.37485556239</v>
      </c>
      <c r="Z1702" s="3">
        <f t="shared" si="145"/>
        <v>14556.211160272236</v>
      </c>
      <c r="AA1702" s="17">
        <f>VLOOKUP(J1702,Budget!$J$2:$AB$2575,19,FALSE)</f>
        <v>26355.572856484327</v>
      </c>
      <c r="AB1702" s="17">
        <f>VLOOKUP(J1702,Budget!$J$2:$AB$2575,5,FALSE)</f>
        <v>5271.1145712968655</v>
      </c>
    </row>
    <row r="1703" spans="1:28" x14ac:dyDescent="0.2">
      <c r="A1703" t="s">
        <v>2524</v>
      </c>
      <c r="B1703" t="s">
        <v>2525</v>
      </c>
      <c r="C1703" t="s">
        <v>2431</v>
      </c>
      <c r="D1703" t="s">
        <v>2503</v>
      </c>
      <c r="E1703" t="s">
        <v>970</v>
      </c>
      <c r="F1703" t="s">
        <v>971</v>
      </c>
      <c r="G1703" t="s">
        <v>1885</v>
      </c>
      <c r="H1703" t="s">
        <v>1886</v>
      </c>
      <c r="I1703" t="s">
        <v>179</v>
      </c>
      <c r="J1703" t="s">
        <v>2558</v>
      </c>
      <c r="K1703" s="3">
        <v>10492.446883673534</v>
      </c>
      <c r="L1703" s="3">
        <v>9435.9093089751059</v>
      </c>
      <c r="M1703" s="3">
        <v>2979.225159473292</v>
      </c>
      <c r="N1703" s="3">
        <v>2611.289497639872</v>
      </c>
      <c r="O1703" s="3">
        <v>6379.7177124404507</v>
      </c>
      <c r="P1703" s="9">
        <f t="shared" si="143"/>
        <v>6379.7177124404507</v>
      </c>
      <c r="Q1703" s="9">
        <f t="shared" si="146"/>
        <v>6379.7177124404507</v>
      </c>
      <c r="R1703" s="9">
        <f t="shared" si="146"/>
        <v>6379.7177124404507</v>
      </c>
      <c r="S1703" s="9">
        <f t="shared" si="146"/>
        <v>6379.7177124404507</v>
      </c>
      <c r="T1703" s="9">
        <f t="shared" si="146"/>
        <v>6379.7177124404507</v>
      </c>
      <c r="U1703" s="9">
        <f t="shared" si="146"/>
        <v>6379.7177124404507</v>
      </c>
      <c r="V1703" s="9">
        <f t="shared" si="146"/>
        <v>6379.7177124404507</v>
      </c>
      <c r="W1703" s="3">
        <f t="shared" si="147"/>
        <v>31898.588562202254</v>
      </c>
      <c r="X1703" s="3">
        <f t="shared" si="144"/>
        <v>76556.612549285404</v>
      </c>
      <c r="Y1703" s="3">
        <f>VLOOKUP(J1703,[1]BD!$J$2:$W$2575,14,FALSE)</f>
        <v>89527.516981132052</v>
      </c>
      <c r="Z1703" s="3">
        <f t="shared" si="145"/>
        <v>12970.904431846648</v>
      </c>
      <c r="AA1703" s="17">
        <f>VLOOKUP(J1703,Budget!$J$2:$AB$2575,19,FALSE)</f>
        <v>37303.132075471687</v>
      </c>
      <c r="AB1703" s="17">
        <f>VLOOKUP(J1703,Budget!$J$2:$AB$2575,5,FALSE)</f>
        <v>7460.626415094338</v>
      </c>
    </row>
    <row r="1704" spans="1:28" x14ac:dyDescent="0.2">
      <c r="A1704" t="s">
        <v>2524</v>
      </c>
      <c r="B1704" t="s">
        <v>2525</v>
      </c>
      <c r="C1704" t="s">
        <v>2431</v>
      </c>
      <c r="D1704" t="s">
        <v>2503</v>
      </c>
      <c r="E1704" t="s">
        <v>970</v>
      </c>
      <c r="F1704" t="s">
        <v>971</v>
      </c>
      <c r="G1704" t="s">
        <v>2366</v>
      </c>
      <c r="H1704" t="s">
        <v>2367</v>
      </c>
      <c r="I1704" t="s">
        <v>179</v>
      </c>
      <c r="J1704" t="s">
        <v>2559</v>
      </c>
      <c r="K1704" s="3">
        <v>562.42017667463688</v>
      </c>
      <c r="L1704" s="3">
        <v>1739.6410664575258</v>
      </c>
      <c r="M1704" s="3">
        <v>2947.6914782733147</v>
      </c>
      <c r="N1704" s="3">
        <v>783.50907228354345</v>
      </c>
      <c r="O1704" s="3">
        <v>1508.315448422255</v>
      </c>
      <c r="P1704" s="9">
        <f t="shared" si="143"/>
        <v>1508.315448422255</v>
      </c>
      <c r="Q1704" s="9">
        <f t="shared" si="146"/>
        <v>1508.315448422255</v>
      </c>
      <c r="R1704" s="9">
        <f t="shared" si="146"/>
        <v>1508.315448422255</v>
      </c>
      <c r="S1704" s="9">
        <f t="shared" si="146"/>
        <v>1508.315448422255</v>
      </c>
      <c r="T1704" s="9">
        <f t="shared" si="146"/>
        <v>1508.315448422255</v>
      </c>
      <c r="U1704" s="9">
        <f t="shared" si="146"/>
        <v>1508.315448422255</v>
      </c>
      <c r="V1704" s="9">
        <f t="shared" si="146"/>
        <v>1508.315448422255</v>
      </c>
      <c r="W1704" s="3">
        <f t="shared" si="147"/>
        <v>7541.5772421112752</v>
      </c>
      <c r="X1704" s="3">
        <f t="shared" si="144"/>
        <v>18099.785381067057</v>
      </c>
      <c r="Y1704" s="3">
        <f>VLOOKUP(J1704,[1]BD!$J$2:$W$2575,14,FALSE)</f>
        <v>19895.003773584911</v>
      </c>
      <c r="Z1704" s="3">
        <f t="shared" si="145"/>
        <v>1795.2183925178542</v>
      </c>
      <c r="AA1704" s="17">
        <f>VLOOKUP(J1704,Budget!$J$2:$AB$2575,19,FALSE)</f>
        <v>8289.5849056603802</v>
      </c>
      <c r="AB1704" s="17">
        <f>VLOOKUP(J1704,Budget!$J$2:$AB$2575,5,FALSE)</f>
        <v>1657.916981132076</v>
      </c>
    </row>
    <row r="1705" spans="1:28" x14ac:dyDescent="0.2">
      <c r="A1705" t="s">
        <v>2524</v>
      </c>
      <c r="B1705" t="s">
        <v>2525</v>
      </c>
      <c r="C1705" t="s">
        <v>2431</v>
      </c>
      <c r="D1705" t="s">
        <v>2503</v>
      </c>
      <c r="E1705" t="s">
        <v>970</v>
      </c>
      <c r="F1705" t="s">
        <v>971</v>
      </c>
      <c r="G1705" t="s">
        <v>1863</v>
      </c>
      <c r="H1705" t="s">
        <v>1864</v>
      </c>
      <c r="I1705" t="s">
        <v>179</v>
      </c>
      <c r="J1705" t="s">
        <v>2560</v>
      </c>
      <c r="K1705" s="3">
        <v>583.26385587757125</v>
      </c>
      <c r="L1705" s="3">
        <v>781.86044789120422</v>
      </c>
      <c r="M1705" s="3">
        <v>1510.8379090503536</v>
      </c>
      <c r="N1705" s="3">
        <v>1844.7091423843069</v>
      </c>
      <c r="O1705" s="3">
        <v>1180.167838800859</v>
      </c>
      <c r="P1705" s="9">
        <f t="shared" si="143"/>
        <v>1180.167838800859</v>
      </c>
      <c r="Q1705" s="9">
        <f t="shared" si="146"/>
        <v>1180.167838800859</v>
      </c>
      <c r="R1705" s="9">
        <f t="shared" si="146"/>
        <v>1180.167838800859</v>
      </c>
      <c r="S1705" s="9">
        <f t="shared" si="146"/>
        <v>1180.167838800859</v>
      </c>
      <c r="T1705" s="9">
        <f t="shared" si="146"/>
        <v>1180.167838800859</v>
      </c>
      <c r="U1705" s="9">
        <f t="shared" si="146"/>
        <v>1180.167838800859</v>
      </c>
      <c r="V1705" s="9">
        <f t="shared" si="146"/>
        <v>1180.167838800859</v>
      </c>
      <c r="W1705" s="3">
        <f t="shared" si="147"/>
        <v>5900.8391940042948</v>
      </c>
      <c r="X1705" s="3">
        <f t="shared" si="144"/>
        <v>14162.014065610305</v>
      </c>
      <c r="Y1705" s="3">
        <f>VLOOKUP(J1705,[1]BD!$J$2:$W$2575,14,FALSE)</f>
        <v>20086.301886792458</v>
      </c>
      <c r="Z1705" s="3">
        <f t="shared" si="145"/>
        <v>5924.2878211821535</v>
      </c>
      <c r="AA1705" s="17">
        <f>VLOOKUP(J1705,Budget!$J$2:$AB$2575,19,FALSE)</f>
        <v>8369.2924528301919</v>
      </c>
      <c r="AB1705" s="17">
        <f>VLOOKUP(J1705,Budget!$J$2:$AB$2575,5,FALSE)</f>
        <v>1673.8584905660382</v>
      </c>
    </row>
    <row r="1706" spans="1:28" x14ac:dyDescent="0.2">
      <c r="A1706" t="s">
        <v>2524</v>
      </c>
      <c r="B1706" t="s">
        <v>2525</v>
      </c>
      <c r="C1706" t="s">
        <v>2431</v>
      </c>
      <c r="D1706" t="s">
        <v>2503</v>
      </c>
      <c r="E1706" t="s">
        <v>970</v>
      </c>
      <c r="F1706" t="s">
        <v>971</v>
      </c>
      <c r="G1706" t="s">
        <v>2561</v>
      </c>
      <c r="H1706" t="s">
        <v>2562</v>
      </c>
      <c r="I1706" t="s">
        <v>1868</v>
      </c>
      <c r="J1706" t="s">
        <v>2563</v>
      </c>
      <c r="K1706" s="3">
        <v>9607.8604982281613</v>
      </c>
      <c r="L1706" s="3">
        <v>5832.9831357055082</v>
      </c>
      <c r="M1706" s="3">
        <v>6867.6773963144906</v>
      </c>
      <c r="N1706" s="3">
        <v>7467.1989258679532</v>
      </c>
      <c r="O1706" s="3">
        <v>7443.9299890290285</v>
      </c>
      <c r="P1706" s="9">
        <f t="shared" si="143"/>
        <v>7443.9299890290295</v>
      </c>
      <c r="Q1706" s="9">
        <f t="shared" si="146"/>
        <v>7443.9299890290295</v>
      </c>
      <c r="R1706" s="9">
        <f t="shared" si="146"/>
        <v>7443.9299890290295</v>
      </c>
      <c r="S1706" s="9">
        <f t="shared" si="146"/>
        <v>7443.9299890290295</v>
      </c>
      <c r="T1706" s="9">
        <f t="shared" si="146"/>
        <v>7443.9299890290295</v>
      </c>
      <c r="U1706" s="9">
        <f t="shared" si="146"/>
        <v>7443.9299890290295</v>
      </c>
      <c r="V1706" s="9">
        <f t="shared" si="146"/>
        <v>7443.9299890290295</v>
      </c>
      <c r="W1706" s="3">
        <f t="shared" si="147"/>
        <v>37219.649945145145</v>
      </c>
      <c r="X1706" s="3">
        <f t="shared" si="144"/>
        <v>89327.159868348346</v>
      </c>
      <c r="Y1706" s="3">
        <f>VLOOKUP(J1706,[1]BD!$J$2:$W$2575,14,FALSE)</f>
        <v>91185.433962264186</v>
      </c>
      <c r="Z1706" s="3">
        <f t="shared" si="145"/>
        <v>1858.2740939158393</v>
      </c>
      <c r="AA1706" s="17">
        <f>VLOOKUP(J1706,Budget!$J$2:$AB$2575,19,FALSE)</f>
        <v>37993.930817610075</v>
      </c>
      <c r="AB1706" s="17">
        <f>VLOOKUP(J1706,Budget!$J$2:$AB$2575,5,FALSE)</f>
        <v>7598.7861635220152</v>
      </c>
    </row>
    <row r="1707" spans="1:28" x14ac:dyDescent="0.2">
      <c r="A1707" t="s">
        <v>2524</v>
      </c>
      <c r="B1707" t="s">
        <v>2525</v>
      </c>
      <c r="C1707" t="s">
        <v>2431</v>
      </c>
      <c r="D1707" t="s">
        <v>2503</v>
      </c>
      <c r="E1707" t="s">
        <v>970</v>
      </c>
      <c r="F1707" t="s">
        <v>971</v>
      </c>
      <c r="G1707" t="s">
        <v>2564</v>
      </c>
      <c r="H1707" t="s">
        <v>2565</v>
      </c>
      <c r="I1707" t="s">
        <v>1868</v>
      </c>
      <c r="J1707" t="s">
        <v>2566</v>
      </c>
      <c r="K1707" s="3">
        <v>520.81802336485521</v>
      </c>
      <c r="L1707" s="3">
        <v>2545.8653743764339</v>
      </c>
      <c r="M1707" s="3">
        <v>2719.8832076438093</v>
      </c>
      <c r="N1707" s="3">
        <v>2826.3800129888837</v>
      </c>
      <c r="O1707" s="3">
        <v>2153.2366545934956</v>
      </c>
      <c r="P1707" s="9">
        <f t="shared" si="143"/>
        <v>2153.2366545934956</v>
      </c>
      <c r="Q1707" s="9">
        <f t="shared" si="146"/>
        <v>2153.2366545934956</v>
      </c>
      <c r="R1707" s="9">
        <f t="shared" si="146"/>
        <v>2153.2366545934956</v>
      </c>
      <c r="S1707" s="9">
        <f t="shared" si="146"/>
        <v>2153.2366545934956</v>
      </c>
      <c r="T1707" s="9">
        <f t="shared" si="146"/>
        <v>2153.2366545934956</v>
      </c>
      <c r="U1707" s="9">
        <f t="shared" si="146"/>
        <v>2153.2366545934956</v>
      </c>
      <c r="V1707" s="9">
        <f t="shared" si="146"/>
        <v>2153.2366545934956</v>
      </c>
      <c r="W1707" s="3">
        <f t="shared" si="147"/>
        <v>10766.183272967479</v>
      </c>
      <c r="X1707" s="3">
        <f t="shared" si="144"/>
        <v>25838.839855121954</v>
      </c>
      <c r="Y1707" s="3">
        <f>VLOOKUP(J1707,[1]BD!$J$2:$W$2575,14,FALSE)</f>
        <v>50215.75471698113</v>
      </c>
      <c r="Z1707" s="3">
        <f t="shared" si="145"/>
        <v>24376.914861859175</v>
      </c>
      <c r="AA1707" s="17">
        <f>VLOOKUP(J1707,Budget!$J$2:$AB$2575,19,FALSE)</f>
        <v>20923.231132075471</v>
      </c>
      <c r="AB1707" s="17">
        <f>VLOOKUP(J1707,Budget!$J$2:$AB$2575,5,FALSE)</f>
        <v>4184.6462264150941</v>
      </c>
    </row>
    <row r="1708" spans="1:28" x14ac:dyDescent="0.2">
      <c r="A1708" t="s">
        <v>2524</v>
      </c>
      <c r="B1708" t="s">
        <v>2525</v>
      </c>
      <c r="C1708" t="s">
        <v>2431</v>
      </c>
      <c r="D1708" t="s">
        <v>2503</v>
      </c>
      <c r="E1708" t="s">
        <v>970</v>
      </c>
      <c r="F1708" t="s">
        <v>971</v>
      </c>
      <c r="G1708" t="s">
        <v>2567</v>
      </c>
      <c r="H1708" t="s">
        <v>2568</v>
      </c>
      <c r="I1708" t="s">
        <v>1868</v>
      </c>
      <c r="J1708" t="s">
        <v>2569</v>
      </c>
      <c r="K1708" s="3">
        <v>2018.0085424399947</v>
      </c>
      <c r="L1708" s="3">
        <v>4682.1756799497753</v>
      </c>
      <c r="M1708" s="3">
        <v>2527.9820227920241</v>
      </c>
      <c r="N1708" s="3">
        <v>4916.4157603183612</v>
      </c>
      <c r="O1708" s="3">
        <v>3536.1455013750387</v>
      </c>
      <c r="P1708" s="9">
        <f t="shared" si="143"/>
        <v>3536.1455013750392</v>
      </c>
      <c r="Q1708" s="9">
        <f t="shared" si="146"/>
        <v>3536.1455013750392</v>
      </c>
      <c r="R1708" s="9">
        <f t="shared" si="146"/>
        <v>3536.1455013750392</v>
      </c>
      <c r="S1708" s="9">
        <f t="shared" si="146"/>
        <v>3536.1455013750392</v>
      </c>
      <c r="T1708" s="9">
        <f t="shared" si="146"/>
        <v>3536.1455013750392</v>
      </c>
      <c r="U1708" s="9">
        <f t="shared" si="146"/>
        <v>3536.1455013750392</v>
      </c>
      <c r="V1708" s="9">
        <f t="shared" si="146"/>
        <v>3536.1455013750392</v>
      </c>
      <c r="W1708" s="3">
        <f t="shared" si="147"/>
        <v>17680.727506875195</v>
      </c>
      <c r="X1708" s="3">
        <f t="shared" si="144"/>
        <v>42433.746016500467</v>
      </c>
      <c r="Y1708" s="3">
        <f>VLOOKUP(J1708,[1]BD!$J$2:$W$2575,14,FALSE)</f>
        <v>50215.75471698113</v>
      </c>
      <c r="Z1708" s="3">
        <f t="shared" si="145"/>
        <v>7782.0087004806628</v>
      </c>
      <c r="AA1708" s="17">
        <f>VLOOKUP(J1708,Budget!$J$2:$AB$2575,19,FALSE)</f>
        <v>20923.231132075471</v>
      </c>
      <c r="AB1708" s="17">
        <f>VLOOKUP(J1708,Budget!$J$2:$AB$2575,5,FALSE)</f>
        <v>4184.6462264150941</v>
      </c>
    </row>
    <row r="1709" spans="1:28" x14ac:dyDescent="0.2">
      <c r="A1709" t="s">
        <v>2524</v>
      </c>
      <c r="B1709" t="s">
        <v>2525</v>
      </c>
      <c r="C1709" t="s">
        <v>2431</v>
      </c>
      <c r="D1709" t="s">
        <v>2503</v>
      </c>
      <c r="E1709" t="s">
        <v>970</v>
      </c>
      <c r="F1709" t="s">
        <v>971</v>
      </c>
      <c r="G1709" t="s">
        <v>1873</v>
      </c>
      <c r="H1709" t="s">
        <v>1874</v>
      </c>
      <c r="I1709" t="s">
        <v>1868</v>
      </c>
      <c r="J1709" t="s">
        <v>2570</v>
      </c>
      <c r="K1709" s="3">
        <v>1710.6316999372243</v>
      </c>
      <c r="L1709" s="3">
        <v>2818.7409358495765</v>
      </c>
      <c r="M1709" s="3">
        <v>2489.9386860626723</v>
      </c>
      <c r="N1709" s="3">
        <v>947.78297252163998</v>
      </c>
      <c r="O1709" s="3">
        <v>1991.7735735927781</v>
      </c>
      <c r="P1709" s="9">
        <f t="shared" si="143"/>
        <v>1991.7735735927781</v>
      </c>
      <c r="Q1709" s="9">
        <f t="shared" si="146"/>
        <v>1991.7735735927781</v>
      </c>
      <c r="R1709" s="9">
        <f t="shared" si="146"/>
        <v>1991.7735735927781</v>
      </c>
      <c r="S1709" s="9">
        <f t="shared" si="146"/>
        <v>1991.7735735927781</v>
      </c>
      <c r="T1709" s="9">
        <f t="shared" si="146"/>
        <v>1991.7735735927781</v>
      </c>
      <c r="U1709" s="9">
        <f t="shared" ref="Q1709:V1752" si="148">SUM($K1709:$O1709)/5</f>
        <v>1991.7735735927781</v>
      </c>
      <c r="V1709" s="9">
        <f t="shared" si="148"/>
        <v>1991.7735735927781</v>
      </c>
      <c r="W1709" s="3">
        <f t="shared" si="147"/>
        <v>9958.8678679638906</v>
      </c>
      <c r="X1709" s="3">
        <f t="shared" si="144"/>
        <v>23901.282883113337</v>
      </c>
      <c r="Y1709" s="3">
        <f>VLOOKUP(J1709,[1]BD!$J$2:$W$2575,14,FALSE)</f>
        <v>20325.42452830189</v>
      </c>
      <c r="Z1709" s="3">
        <f t="shared" si="145"/>
        <v>-3575.8583548114475</v>
      </c>
      <c r="AA1709" s="17">
        <f>VLOOKUP(J1709,Budget!$J$2:$AB$2575,19,FALSE)</f>
        <v>8468.9268867924548</v>
      </c>
      <c r="AB1709" s="17">
        <f>VLOOKUP(J1709,Budget!$J$2:$AB$2575,5,FALSE)</f>
        <v>1693.7853773584909</v>
      </c>
    </row>
    <row r="1710" spans="1:28" x14ac:dyDescent="0.2">
      <c r="A1710" t="s">
        <v>2524</v>
      </c>
      <c r="B1710" t="s">
        <v>2525</v>
      </c>
      <c r="C1710" t="s">
        <v>2431</v>
      </c>
      <c r="D1710" t="s">
        <v>2503</v>
      </c>
      <c r="E1710" t="s">
        <v>970</v>
      </c>
      <c r="F1710" t="s">
        <v>971</v>
      </c>
      <c r="G1710" t="s">
        <v>2571</v>
      </c>
      <c r="H1710" t="s">
        <v>2572</v>
      </c>
      <c r="I1710" t="s">
        <v>1868</v>
      </c>
      <c r="J1710" t="s">
        <v>2573</v>
      </c>
      <c r="K1710" s="3">
        <v>8921.8136537122627</v>
      </c>
      <c r="L1710" s="3">
        <v>539.10101111017866</v>
      </c>
      <c r="M1710" s="3">
        <v>12071.985773528986</v>
      </c>
      <c r="N1710" s="3">
        <v>7825.0637234801898</v>
      </c>
      <c r="O1710" s="3">
        <v>7339.4910404579041</v>
      </c>
      <c r="P1710" s="9">
        <f t="shared" si="143"/>
        <v>7339.4910404579041</v>
      </c>
      <c r="Q1710" s="9">
        <f t="shared" si="148"/>
        <v>7339.4910404579041</v>
      </c>
      <c r="R1710" s="9">
        <f t="shared" si="148"/>
        <v>7339.4910404579041</v>
      </c>
      <c r="S1710" s="9">
        <f t="shared" si="148"/>
        <v>7339.4910404579041</v>
      </c>
      <c r="T1710" s="9">
        <f t="shared" si="148"/>
        <v>7339.4910404579041</v>
      </c>
      <c r="U1710" s="9">
        <f t="shared" si="148"/>
        <v>7339.4910404579041</v>
      </c>
      <c r="V1710" s="9">
        <f t="shared" si="148"/>
        <v>7339.4910404579041</v>
      </c>
      <c r="W1710" s="3">
        <f t="shared" si="147"/>
        <v>36697.455202289522</v>
      </c>
      <c r="X1710" s="3">
        <f t="shared" si="144"/>
        <v>88073.892485494842</v>
      </c>
      <c r="Y1710" s="3">
        <f>VLOOKUP(J1710,[1]BD!$J$2:$W$2575,14,FALSE)</f>
        <v>89431.867924528342</v>
      </c>
      <c r="Z1710" s="3">
        <f t="shared" si="145"/>
        <v>1357.9754390335002</v>
      </c>
      <c r="AA1710" s="17">
        <f>VLOOKUP(J1710,Budget!$J$2:$AB$2575,19,FALSE)</f>
        <v>37263.278301886807</v>
      </c>
      <c r="AB1710" s="17">
        <f>VLOOKUP(J1710,Budget!$J$2:$AB$2575,5,FALSE)</f>
        <v>7452.6556603773615</v>
      </c>
    </row>
    <row r="1711" spans="1:28" x14ac:dyDescent="0.2">
      <c r="A1711" t="s">
        <v>2524</v>
      </c>
      <c r="B1711" t="s">
        <v>2525</v>
      </c>
      <c r="C1711" t="s">
        <v>2431</v>
      </c>
      <c r="D1711" t="s">
        <v>2503</v>
      </c>
      <c r="E1711" t="s">
        <v>970</v>
      </c>
      <c r="F1711" t="s">
        <v>971</v>
      </c>
      <c r="G1711" t="s">
        <v>19</v>
      </c>
      <c r="H1711" t="s">
        <v>20</v>
      </c>
      <c r="I1711" t="s">
        <v>21</v>
      </c>
      <c r="J1711" t="s">
        <v>2574</v>
      </c>
      <c r="K1711" s="3">
        <v>4271.8524570485833</v>
      </c>
      <c r="L1711" s="3">
        <v>24.999963391866213</v>
      </c>
      <c r="M1711" s="3">
        <v>5459.6383631040726</v>
      </c>
      <c r="N1711" s="3">
        <v>5112.1301063539113</v>
      </c>
      <c r="O1711" s="3">
        <v>3717.1552224746083</v>
      </c>
      <c r="P1711" s="9">
        <f t="shared" si="143"/>
        <v>3717.1552224746083</v>
      </c>
      <c r="Q1711" s="9">
        <f t="shared" si="148"/>
        <v>3717.1552224746083</v>
      </c>
      <c r="R1711" s="9">
        <f t="shared" si="148"/>
        <v>3717.1552224746083</v>
      </c>
      <c r="S1711" s="9">
        <f t="shared" si="148"/>
        <v>3717.1552224746083</v>
      </c>
      <c r="T1711" s="9">
        <f t="shared" si="148"/>
        <v>3717.1552224746083</v>
      </c>
      <c r="U1711" s="9">
        <f t="shared" si="148"/>
        <v>3717.1552224746083</v>
      </c>
      <c r="V1711" s="9">
        <f t="shared" si="148"/>
        <v>3717.1552224746083</v>
      </c>
      <c r="W1711" s="3">
        <f t="shared" si="147"/>
        <v>18585.776112373042</v>
      </c>
      <c r="X1711" s="3">
        <f t="shared" si="144"/>
        <v>44605.862669695314</v>
      </c>
      <c r="Y1711" s="3">
        <f>VLOOKUP(J1711,[1]BD!$J$2:$W$2575,14,FALSE)</f>
        <v>43200</v>
      </c>
      <c r="Z1711" s="3">
        <f t="shared" si="145"/>
        <v>-1405.8626696953143</v>
      </c>
      <c r="AA1711" s="17">
        <f>VLOOKUP(J1711,Budget!$J$2:$AB$2575,19,FALSE)</f>
        <v>18000</v>
      </c>
      <c r="AB1711" s="17">
        <f>VLOOKUP(J1711,Budget!$J$2:$AB$2575,5,FALSE)</f>
        <v>3600</v>
      </c>
    </row>
    <row r="1712" spans="1:28" x14ac:dyDescent="0.2">
      <c r="A1712" t="s">
        <v>2524</v>
      </c>
      <c r="B1712" t="s">
        <v>2525</v>
      </c>
      <c r="C1712" t="s">
        <v>2431</v>
      </c>
      <c r="D1712" t="s">
        <v>2503</v>
      </c>
      <c r="E1712" t="s">
        <v>970</v>
      </c>
      <c r="F1712" t="s">
        <v>971</v>
      </c>
      <c r="G1712" t="s">
        <v>23</v>
      </c>
      <c r="H1712" t="s">
        <v>24</v>
      </c>
      <c r="I1712" t="s">
        <v>21</v>
      </c>
      <c r="J1712" t="s">
        <v>2575</v>
      </c>
      <c r="K1712" s="3">
        <v>1366.2657000254951</v>
      </c>
      <c r="L1712" s="3">
        <v>602.81862096176997</v>
      </c>
      <c r="M1712" s="3">
        <v>2127.0838249377775</v>
      </c>
      <c r="N1712" s="3">
        <v>1148.8164432022666</v>
      </c>
      <c r="O1712" s="3">
        <v>1311.2461472818275</v>
      </c>
      <c r="P1712" s="9">
        <f t="shared" si="143"/>
        <v>1311.2461472818275</v>
      </c>
      <c r="Q1712" s="9">
        <f t="shared" si="148"/>
        <v>1311.2461472818275</v>
      </c>
      <c r="R1712" s="9">
        <f t="shared" si="148"/>
        <v>1311.2461472818275</v>
      </c>
      <c r="S1712" s="9">
        <f t="shared" si="148"/>
        <v>1311.2461472818275</v>
      </c>
      <c r="T1712" s="9">
        <f t="shared" si="148"/>
        <v>1311.2461472818275</v>
      </c>
      <c r="U1712" s="9">
        <f t="shared" si="148"/>
        <v>1311.2461472818275</v>
      </c>
      <c r="V1712" s="9">
        <f t="shared" si="148"/>
        <v>1311.2461472818275</v>
      </c>
      <c r="W1712" s="3">
        <f t="shared" si="147"/>
        <v>6556.2307364091375</v>
      </c>
      <c r="X1712" s="3">
        <f t="shared" si="144"/>
        <v>15734.953767381927</v>
      </c>
      <c r="Y1712" s="3">
        <f>VLOOKUP(J1712,[1]BD!$J$2:$W$2575,14,FALSE)</f>
        <v>15360</v>
      </c>
      <c r="Z1712" s="3">
        <f t="shared" si="145"/>
        <v>-374.95376738192681</v>
      </c>
      <c r="AA1712" s="17">
        <f>VLOOKUP(J1712,Budget!$J$2:$AB$2575,19,FALSE)</f>
        <v>6400</v>
      </c>
      <c r="AB1712" s="17">
        <f>VLOOKUP(J1712,Budget!$J$2:$AB$2575,5,FALSE)</f>
        <v>1280</v>
      </c>
    </row>
    <row r="1713" spans="1:28" x14ac:dyDescent="0.2">
      <c r="A1713" t="s">
        <v>2524</v>
      </c>
      <c r="B1713" t="s">
        <v>2525</v>
      </c>
      <c r="C1713" t="s">
        <v>2431</v>
      </c>
      <c r="D1713" t="s">
        <v>2503</v>
      </c>
      <c r="E1713" t="s">
        <v>970</v>
      </c>
      <c r="F1713" t="s">
        <v>971</v>
      </c>
      <c r="G1713" t="s">
        <v>38</v>
      </c>
      <c r="H1713" t="s">
        <v>39</v>
      </c>
      <c r="I1713" t="s">
        <v>21</v>
      </c>
      <c r="J1713" t="s">
        <v>2576</v>
      </c>
      <c r="K1713" s="3">
        <v>6664.5467902869323</v>
      </c>
      <c r="L1713" s="3">
        <v>11432.945007704409</v>
      </c>
      <c r="M1713" s="3">
        <v>4311.1104015344335</v>
      </c>
      <c r="N1713" s="3">
        <v>5817.7695090777634</v>
      </c>
      <c r="O1713" s="3">
        <v>7056.5929271508849</v>
      </c>
      <c r="P1713" s="9">
        <f t="shared" si="143"/>
        <v>7056.5929271508849</v>
      </c>
      <c r="Q1713" s="9">
        <f t="shared" si="148"/>
        <v>7056.5929271508849</v>
      </c>
      <c r="R1713" s="9">
        <f t="shared" si="148"/>
        <v>7056.5929271508849</v>
      </c>
      <c r="S1713" s="9">
        <f t="shared" si="148"/>
        <v>7056.5929271508849</v>
      </c>
      <c r="T1713" s="9">
        <f t="shared" si="148"/>
        <v>7056.5929271508849</v>
      </c>
      <c r="U1713" s="9">
        <f t="shared" si="148"/>
        <v>7056.5929271508849</v>
      </c>
      <c r="V1713" s="9">
        <f t="shared" si="148"/>
        <v>7056.5929271508849</v>
      </c>
      <c r="W1713" s="3">
        <f t="shared" si="147"/>
        <v>35282.964635754426</v>
      </c>
      <c r="X1713" s="3">
        <f t="shared" si="144"/>
        <v>84679.115125810611</v>
      </c>
      <c r="Y1713" s="3">
        <f>VLOOKUP(J1713,[1]BD!$J$2:$W$2575,14,FALSE)</f>
        <v>137419.56539535563</v>
      </c>
      <c r="Z1713" s="3">
        <f t="shared" si="145"/>
        <v>52740.450269545021</v>
      </c>
      <c r="AA1713" s="17">
        <f>VLOOKUP(J1713,Budget!$J$2:$AB$2575,19,FALSE)</f>
        <v>57258.152248064856</v>
      </c>
      <c r="AB1713" s="17">
        <f>VLOOKUP(J1713,Budget!$J$2:$AB$2575,5,FALSE)</f>
        <v>11451.630449612971</v>
      </c>
    </row>
    <row r="1714" spans="1:28" x14ac:dyDescent="0.2">
      <c r="A1714" t="s">
        <v>2524</v>
      </c>
      <c r="B1714" t="s">
        <v>2525</v>
      </c>
      <c r="C1714" t="s">
        <v>2431</v>
      </c>
      <c r="D1714" t="s">
        <v>2503</v>
      </c>
      <c r="E1714" t="s">
        <v>970</v>
      </c>
      <c r="F1714" t="s">
        <v>971</v>
      </c>
      <c r="G1714" t="s">
        <v>41</v>
      </c>
      <c r="H1714" t="s">
        <v>42</v>
      </c>
      <c r="I1714" t="s">
        <v>21</v>
      </c>
      <c r="J1714" t="s">
        <v>2577</v>
      </c>
      <c r="K1714" s="3">
        <v>2181.8195457537595</v>
      </c>
      <c r="L1714" s="3">
        <v>1691.0272637575201</v>
      </c>
      <c r="M1714" s="3">
        <v>1013.3572337481144</v>
      </c>
      <c r="N1714" s="3">
        <v>1035.6527908927387</v>
      </c>
      <c r="O1714" s="3">
        <v>1480.4642085380333</v>
      </c>
      <c r="P1714" s="9">
        <f t="shared" si="143"/>
        <v>1480.4642085380333</v>
      </c>
      <c r="Q1714" s="9">
        <f t="shared" si="148"/>
        <v>1480.4642085380333</v>
      </c>
      <c r="R1714" s="9">
        <f t="shared" si="148"/>
        <v>1480.4642085380333</v>
      </c>
      <c r="S1714" s="9">
        <f t="shared" si="148"/>
        <v>1480.4642085380333</v>
      </c>
      <c r="T1714" s="9">
        <f t="shared" si="148"/>
        <v>1480.4642085380333</v>
      </c>
      <c r="U1714" s="9">
        <f t="shared" si="148"/>
        <v>1480.4642085380333</v>
      </c>
      <c r="V1714" s="9">
        <f t="shared" si="148"/>
        <v>1480.4642085380333</v>
      </c>
      <c r="W1714" s="3">
        <f t="shared" si="147"/>
        <v>7402.321042690166</v>
      </c>
      <c r="X1714" s="3">
        <f t="shared" si="144"/>
        <v>17765.570502456398</v>
      </c>
      <c r="Y1714" s="3">
        <f>VLOOKUP(J1714,[1]BD!$J$2:$W$2575,14,FALSE)</f>
        <v>27794.490566037734</v>
      </c>
      <c r="Z1714" s="3">
        <f t="shared" si="145"/>
        <v>10028.920063581336</v>
      </c>
      <c r="AA1714" s="17">
        <f>VLOOKUP(J1714,Budget!$J$2:$AB$2575,19,FALSE)</f>
        <v>11581.037735849057</v>
      </c>
      <c r="AB1714" s="17">
        <f>VLOOKUP(J1714,Budget!$J$2:$AB$2575,5,FALSE)</f>
        <v>2316.2075471698113</v>
      </c>
    </row>
    <row r="1715" spans="1:28" x14ac:dyDescent="0.2">
      <c r="A1715" t="s">
        <v>2524</v>
      </c>
      <c r="B1715" t="s">
        <v>2525</v>
      </c>
      <c r="C1715" t="s">
        <v>2431</v>
      </c>
      <c r="D1715" t="s">
        <v>2503</v>
      </c>
      <c r="E1715" t="s">
        <v>970</v>
      </c>
      <c r="F1715" t="s">
        <v>971</v>
      </c>
      <c r="G1715" t="s">
        <v>44</v>
      </c>
      <c r="H1715" t="s">
        <v>45</v>
      </c>
      <c r="I1715" t="s">
        <v>21</v>
      </c>
      <c r="J1715" t="s">
        <v>2578</v>
      </c>
      <c r="K1715" s="3">
        <v>143.55005784381078</v>
      </c>
      <c r="L1715" s="3">
        <v>318.17071402161457</v>
      </c>
      <c r="M1715" s="3">
        <v>443.20262997281384</v>
      </c>
      <c r="N1715" s="3">
        <v>53.099339940243922</v>
      </c>
      <c r="O1715" s="3">
        <v>239.50568544462078</v>
      </c>
      <c r="P1715" s="9">
        <f t="shared" si="143"/>
        <v>239.50568544462075</v>
      </c>
      <c r="Q1715" s="9">
        <f t="shared" si="148"/>
        <v>239.50568544462075</v>
      </c>
      <c r="R1715" s="9">
        <f t="shared" si="148"/>
        <v>239.50568544462075</v>
      </c>
      <c r="S1715" s="9">
        <f t="shared" si="148"/>
        <v>239.50568544462075</v>
      </c>
      <c r="T1715" s="9">
        <f t="shared" si="148"/>
        <v>239.50568544462075</v>
      </c>
      <c r="U1715" s="9">
        <f t="shared" si="148"/>
        <v>239.50568544462075</v>
      </c>
      <c r="V1715" s="9">
        <f t="shared" si="148"/>
        <v>239.50568544462075</v>
      </c>
      <c r="W1715" s="3">
        <f t="shared" si="147"/>
        <v>1197.5284272231038</v>
      </c>
      <c r="X1715" s="3">
        <f t="shared" si="144"/>
        <v>2874.0682253354485</v>
      </c>
      <c r="Y1715" s="3">
        <f>VLOOKUP(J1715,[1]BD!$J$2:$W$2575,14,FALSE)</f>
        <v>5646.2264150943383</v>
      </c>
      <c r="Z1715" s="3">
        <f t="shared" si="145"/>
        <v>2772.1581897588899</v>
      </c>
      <c r="AA1715" s="17">
        <f>VLOOKUP(J1715,Budget!$J$2:$AB$2575,19,FALSE)</f>
        <v>2352.5943396226412</v>
      </c>
      <c r="AB1715" s="17">
        <f>VLOOKUP(J1715,Budget!$J$2:$AB$2575,5,FALSE)</f>
        <v>470.51886792452819</v>
      </c>
    </row>
    <row r="1716" spans="1:28" x14ac:dyDescent="0.2">
      <c r="A1716" t="s">
        <v>2524</v>
      </c>
      <c r="B1716" t="s">
        <v>2525</v>
      </c>
      <c r="C1716" t="s">
        <v>2431</v>
      </c>
      <c r="D1716" t="s">
        <v>2503</v>
      </c>
      <c r="E1716" t="s">
        <v>970</v>
      </c>
      <c r="F1716" t="s">
        <v>971</v>
      </c>
      <c r="G1716" t="s">
        <v>47</v>
      </c>
      <c r="H1716" t="s">
        <v>48</v>
      </c>
      <c r="I1716" t="s">
        <v>21</v>
      </c>
      <c r="J1716" t="s">
        <v>2579</v>
      </c>
      <c r="K1716" s="3">
        <v>988.63487133061767</v>
      </c>
      <c r="L1716" s="3">
        <v>423.70798912391217</v>
      </c>
      <c r="M1716" s="3">
        <v>850.80199233805308</v>
      </c>
      <c r="N1716" s="3">
        <v>308.51197180203928</v>
      </c>
      <c r="O1716" s="3">
        <v>642.91420614865547</v>
      </c>
      <c r="P1716" s="9">
        <f t="shared" si="143"/>
        <v>642.91420614865547</v>
      </c>
      <c r="Q1716" s="9">
        <f t="shared" si="148"/>
        <v>642.91420614865547</v>
      </c>
      <c r="R1716" s="9">
        <f t="shared" si="148"/>
        <v>642.91420614865547</v>
      </c>
      <c r="S1716" s="9">
        <f t="shared" si="148"/>
        <v>642.91420614865547</v>
      </c>
      <c r="T1716" s="9">
        <f t="shared" si="148"/>
        <v>642.91420614865547</v>
      </c>
      <c r="U1716" s="9">
        <f t="shared" si="148"/>
        <v>642.91420614865547</v>
      </c>
      <c r="V1716" s="9">
        <f t="shared" si="148"/>
        <v>642.91420614865547</v>
      </c>
      <c r="W1716" s="3">
        <f t="shared" si="147"/>
        <v>3214.5710307432773</v>
      </c>
      <c r="X1716" s="3">
        <f t="shared" si="144"/>
        <v>7714.9704737838656</v>
      </c>
      <c r="Y1716" s="3">
        <f>VLOOKUP(J1716,[1]BD!$J$2:$W$2575,14,FALSE)</f>
        <v>11883.962264150943</v>
      </c>
      <c r="Z1716" s="3">
        <f t="shared" si="145"/>
        <v>4168.9917903670776</v>
      </c>
      <c r="AA1716" s="17">
        <f>VLOOKUP(J1716,Budget!$J$2:$AB$2575,19,FALSE)</f>
        <v>4951.6509433962265</v>
      </c>
      <c r="AB1716" s="17">
        <f>VLOOKUP(J1716,Budget!$J$2:$AB$2575,5,FALSE)</f>
        <v>990.33018867924523</v>
      </c>
    </row>
    <row r="1717" spans="1:28" x14ac:dyDescent="0.2">
      <c r="A1717" t="s">
        <v>2524</v>
      </c>
      <c r="B1717" t="s">
        <v>2525</v>
      </c>
      <c r="C1717" t="s">
        <v>2431</v>
      </c>
      <c r="D1717" t="s">
        <v>2503</v>
      </c>
      <c r="E1717" t="s">
        <v>970</v>
      </c>
      <c r="F1717" t="s">
        <v>971</v>
      </c>
      <c r="G1717" t="s">
        <v>50</v>
      </c>
      <c r="H1717" t="s">
        <v>51</v>
      </c>
      <c r="I1717" t="s">
        <v>21</v>
      </c>
      <c r="J1717" t="s">
        <v>2580</v>
      </c>
      <c r="K1717" s="3">
        <v>2881.9756531204139</v>
      </c>
      <c r="L1717" s="3">
        <v>2615.2138502273897</v>
      </c>
      <c r="M1717" s="3">
        <v>5015.8015768770119</v>
      </c>
      <c r="N1717" s="3">
        <v>6213.3310218537645</v>
      </c>
      <c r="O1717" s="3">
        <v>4181.5805255196447</v>
      </c>
      <c r="P1717" s="9">
        <f t="shared" ref="P1717:P1780" si="149">SUM($K1717:$O1717)/5</f>
        <v>4181.5805255196447</v>
      </c>
      <c r="Q1717" s="9">
        <f t="shared" si="148"/>
        <v>4181.5805255196447</v>
      </c>
      <c r="R1717" s="9">
        <f t="shared" si="148"/>
        <v>4181.5805255196447</v>
      </c>
      <c r="S1717" s="9">
        <f t="shared" si="148"/>
        <v>4181.5805255196447</v>
      </c>
      <c r="T1717" s="9">
        <f t="shared" si="148"/>
        <v>4181.5805255196447</v>
      </c>
      <c r="U1717" s="9">
        <f t="shared" si="148"/>
        <v>4181.5805255196447</v>
      </c>
      <c r="V1717" s="9">
        <f t="shared" si="148"/>
        <v>4181.5805255196447</v>
      </c>
      <c r="W1717" s="3">
        <f t="shared" si="147"/>
        <v>20907.902627598225</v>
      </c>
      <c r="X1717" s="3">
        <f t="shared" si="144"/>
        <v>50178.96630623575</v>
      </c>
      <c r="Y1717" s="3">
        <f>VLOOKUP(J1717,[1]BD!$J$2:$W$2575,14,FALSE)</f>
        <v>59400</v>
      </c>
      <c r="Z1717" s="3">
        <f t="shared" si="145"/>
        <v>9221.0336937642496</v>
      </c>
      <c r="AA1717" s="17">
        <f>VLOOKUP(J1717,Budget!$J$2:$AB$2575,19,FALSE)</f>
        <v>24750</v>
      </c>
      <c r="AB1717" s="17">
        <f>VLOOKUP(J1717,Budget!$J$2:$AB$2575,5,FALSE)</f>
        <v>4950</v>
      </c>
    </row>
    <row r="1718" spans="1:28" x14ac:dyDescent="0.2">
      <c r="A1718" t="s">
        <v>2524</v>
      </c>
      <c r="B1718" t="s">
        <v>2525</v>
      </c>
      <c r="C1718" t="s">
        <v>2431</v>
      </c>
      <c r="D1718" t="s">
        <v>2503</v>
      </c>
      <c r="E1718" t="s">
        <v>970</v>
      </c>
      <c r="F1718" t="s">
        <v>971</v>
      </c>
      <c r="G1718" t="s">
        <v>62</v>
      </c>
      <c r="H1718" t="s">
        <v>63</v>
      </c>
      <c r="I1718" t="s">
        <v>21</v>
      </c>
      <c r="J1718" t="s">
        <v>2581</v>
      </c>
      <c r="K1718" s="3">
        <v>928.89071148012408</v>
      </c>
      <c r="L1718" s="3">
        <v>631.80844600297485</v>
      </c>
      <c r="M1718" s="3">
        <v>772.25349843295896</v>
      </c>
      <c r="N1718" s="3">
        <v>534.5096371722683</v>
      </c>
      <c r="O1718" s="3">
        <v>716.86557327208163</v>
      </c>
      <c r="P1718" s="9">
        <f t="shared" si="149"/>
        <v>716.86557327208163</v>
      </c>
      <c r="Q1718" s="9">
        <f t="shared" si="148"/>
        <v>716.86557327208163</v>
      </c>
      <c r="R1718" s="9">
        <f t="shared" si="148"/>
        <v>716.86557327208163</v>
      </c>
      <c r="S1718" s="9">
        <f t="shared" si="148"/>
        <v>716.86557327208163</v>
      </c>
      <c r="T1718" s="9">
        <f t="shared" si="148"/>
        <v>716.86557327208163</v>
      </c>
      <c r="U1718" s="9">
        <f t="shared" si="148"/>
        <v>716.86557327208163</v>
      </c>
      <c r="V1718" s="9">
        <f t="shared" si="148"/>
        <v>716.86557327208163</v>
      </c>
      <c r="W1718" s="3">
        <f t="shared" si="147"/>
        <v>3584.3278663604083</v>
      </c>
      <c r="X1718" s="3">
        <f t="shared" si="144"/>
        <v>8602.3868792649791</v>
      </c>
      <c r="Y1718" s="3">
        <f>VLOOKUP(J1718,[1]BD!$J$2:$W$2575,14,FALSE)</f>
        <v>9598.5849056603765</v>
      </c>
      <c r="Z1718" s="3">
        <f t="shared" si="145"/>
        <v>996.19802639539739</v>
      </c>
      <c r="AA1718" s="17">
        <f>VLOOKUP(J1718,Budget!$J$2:$AB$2575,19,FALSE)</f>
        <v>3999.4103773584902</v>
      </c>
      <c r="AB1718" s="17">
        <f>VLOOKUP(J1718,Budget!$J$2:$AB$2575,5,FALSE)</f>
        <v>799.88207547169804</v>
      </c>
    </row>
    <row r="1719" spans="1:28" x14ac:dyDescent="0.2">
      <c r="A1719" t="s">
        <v>2524</v>
      </c>
      <c r="B1719" t="s">
        <v>2525</v>
      </c>
      <c r="C1719" t="s">
        <v>2431</v>
      </c>
      <c r="D1719" t="s">
        <v>2503</v>
      </c>
      <c r="E1719" t="s">
        <v>970</v>
      </c>
      <c r="F1719" t="s">
        <v>971</v>
      </c>
      <c r="G1719" t="s">
        <v>68</v>
      </c>
      <c r="H1719" t="s">
        <v>69</v>
      </c>
      <c r="I1719" t="s">
        <v>21</v>
      </c>
      <c r="J1719" t="s">
        <v>2582</v>
      </c>
      <c r="K1719" s="3">
        <v>1524.4009554546199</v>
      </c>
      <c r="L1719" s="3">
        <v>440.29930063045742</v>
      </c>
      <c r="M1719" s="3">
        <v>6.8252888477067728</v>
      </c>
      <c r="N1719" s="3">
        <v>2485.6145944220389</v>
      </c>
      <c r="O1719" s="3">
        <v>1114.2850348387058</v>
      </c>
      <c r="P1719" s="9">
        <f t="shared" si="149"/>
        <v>1114.2850348387058</v>
      </c>
      <c r="Q1719" s="9">
        <f t="shared" si="148"/>
        <v>1114.2850348387058</v>
      </c>
      <c r="R1719" s="9">
        <f t="shared" si="148"/>
        <v>1114.2850348387058</v>
      </c>
      <c r="S1719" s="9">
        <f t="shared" si="148"/>
        <v>1114.2850348387058</v>
      </c>
      <c r="T1719" s="9">
        <f t="shared" si="148"/>
        <v>1114.2850348387058</v>
      </c>
      <c r="U1719" s="9">
        <f t="shared" si="148"/>
        <v>1114.2850348387058</v>
      </c>
      <c r="V1719" s="9">
        <f t="shared" si="148"/>
        <v>1114.2850348387058</v>
      </c>
      <c r="W1719" s="3">
        <f t="shared" si="147"/>
        <v>5571.4251741935286</v>
      </c>
      <c r="X1719" s="3">
        <f t="shared" si="144"/>
        <v>13371.420418064468</v>
      </c>
      <c r="Y1719" s="3">
        <f>VLOOKUP(J1719,[1]BD!$J$2:$W$2575,14,FALSE)</f>
        <v>21939.622641509432</v>
      </c>
      <c r="Z1719" s="3">
        <f t="shared" si="145"/>
        <v>8568.2022234449632</v>
      </c>
      <c r="AA1719" s="17">
        <f>VLOOKUP(J1719,Budget!$J$2:$AB$2575,19,FALSE)</f>
        <v>9141.5094339622628</v>
      </c>
      <c r="AB1719" s="17">
        <f>VLOOKUP(J1719,Budget!$J$2:$AB$2575,5,FALSE)</f>
        <v>1828.3018867924527</v>
      </c>
    </row>
    <row r="1720" spans="1:28" x14ac:dyDescent="0.2">
      <c r="A1720" t="s">
        <v>2524</v>
      </c>
      <c r="B1720" t="s">
        <v>2525</v>
      </c>
      <c r="C1720" t="s">
        <v>2431</v>
      </c>
      <c r="D1720" t="s">
        <v>2503</v>
      </c>
      <c r="E1720" t="s">
        <v>2583</v>
      </c>
      <c r="F1720" t="s">
        <v>2584</v>
      </c>
      <c r="G1720" t="s">
        <v>1984</v>
      </c>
      <c r="H1720" t="s">
        <v>1985</v>
      </c>
      <c r="I1720" t="s">
        <v>1986</v>
      </c>
      <c r="J1720" t="s">
        <v>2585</v>
      </c>
      <c r="K1720" s="3">
        <v>13656.572340104314</v>
      </c>
      <c r="L1720" s="3">
        <v>143829.16144707706</v>
      </c>
      <c r="M1720" s="3">
        <v>60705.446839047407</v>
      </c>
      <c r="N1720" s="3">
        <v>38846.278263911736</v>
      </c>
      <c r="O1720" s="3">
        <v>64259.364722535131</v>
      </c>
      <c r="P1720" s="9">
        <f t="shared" si="149"/>
        <v>64259.364722535131</v>
      </c>
      <c r="Q1720" s="9">
        <f t="shared" si="148"/>
        <v>64259.364722535131</v>
      </c>
      <c r="R1720" s="9">
        <f t="shared" si="148"/>
        <v>64259.364722535131</v>
      </c>
      <c r="S1720" s="9">
        <f t="shared" si="148"/>
        <v>64259.364722535131</v>
      </c>
      <c r="T1720" s="9">
        <f t="shared" si="148"/>
        <v>64259.364722535131</v>
      </c>
      <c r="U1720" s="9">
        <f t="shared" si="148"/>
        <v>64259.364722535131</v>
      </c>
      <c r="V1720" s="9">
        <f t="shared" si="148"/>
        <v>64259.364722535131</v>
      </c>
      <c r="W1720" s="3">
        <f t="shared" si="147"/>
        <v>321296.82361267565</v>
      </c>
      <c r="X1720" s="3">
        <f t="shared" si="144"/>
        <v>771112.37667042157</v>
      </c>
      <c r="Y1720" s="3">
        <f>VLOOKUP(J1720,[1]BD!$J$2:$W$2575,14,FALSE)</f>
        <v>1571118</v>
      </c>
      <c r="Z1720" s="3">
        <f t="shared" si="145"/>
        <v>800005.62332957843</v>
      </c>
      <c r="AA1720" s="17">
        <f>VLOOKUP(J1720,Budget!$J$2:$AB$2575,19,FALSE)</f>
        <v>653189.20000000007</v>
      </c>
      <c r="AB1720" s="17">
        <f>VLOOKUP(J1720,Budget!$J$2:$AB$2575,5,FALSE)</f>
        <v>130356</v>
      </c>
    </row>
    <row r="1721" spans="1:28" x14ac:dyDescent="0.2">
      <c r="A1721" t="s">
        <v>2524</v>
      </c>
      <c r="B1721" t="s">
        <v>2525</v>
      </c>
      <c r="C1721" t="s">
        <v>2431</v>
      </c>
      <c r="D1721" t="s">
        <v>2503</v>
      </c>
      <c r="E1721" t="s">
        <v>2583</v>
      </c>
      <c r="F1721" t="s">
        <v>2584</v>
      </c>
      <c r="G1721" t="s">
        <v>2349</v>
      </c>
      <c r="H1721" t="s">
        <v>2350</v>
      </c>
      <c r="I1721" t="s">
        <v>175</v>
      </c>
      <c r="J1721" t="s">
        <v>2586</v>
      </c>
      <c r="K1721" s="3">
        <v>9511.6731901990079</v>
      </c>
      <c r="L1721" s="3">
        <v>8040.3964515705211</v>
      </c>
      <c r="M1721" s="3">
        <v>8376.5995581433144</v>
      </c>
      <c r="N1721" s="3">
        <v>11251.606976144352</v>
      </c>
      <c r="O1721" s="3">
        <v>9295.0690440142989</v>
      </c>
      <c r="P1721" s="9">
        <f t="shared" si="149"/>
        <v>9295.0690440142989</v>
      </c>
      <c r="Q1721" s="9">
        <f t="shared" si="148"/>
        <v>9295.0690440142989</v>
      </c>
      <c r="R1721" s="9">
        <f t="shared" si="148"/>
        <v>9295.0690440142989</v>
      </c>
      <c r="S1721" s="9">
        <f t="shared" si="148"/>
        <v>9295.0690440142989</v>
      </c>
      <c r="T1721" s="9">
        <f t="shared" si="148"/>
        <v>9295.0690440142989</v>
      </c>
      <c r="U1721" s="9">
        <f t="shared" si="148"/>
        <v>9295.0690440142989</v>
      </c>
      <c r="V1721" s="9">
        <f t="shared" si="148"/>
        <v>9295.0690440142989</v>
      </c>
      <c r="W1721" s="3">
        <f t="shared" si="147"/>
        <v>46475.345220071496</v>
      </c>
      <c r="X1721" s="3">
        <f t="shared" si="144"/>
        <v>111540.82852817157</v>
      </c>
      <c r="Y1721" s="3">
        <f>VLOOKUP(J1721,[1]BD!$J$2:$W$2575,14,FALSE)</f>
        <v>121905.66037735846</v>
      </c>
      <c r="Z1721" s="3">
        <f t="shared" si="145"/>
        <v>10364.831849186899</v>
      </c>
      <c r="AA1721" s="17">
        <f>VLOOKUP(J1721,Budget!$J$2:$AB$2575,19,FALSE)</f>
        <v>50794.025157232689</v>
      </c>
      <c r="AB1721" s="17">
        <f>VLOOKUP(J1721,Budget!$J$2:$AB$2575,5,FALSE)</f>
        <v>10158.805031446538</v>
      </c>
    </row>
    <row r="1722" spans="1:28" x14ac:dyDescent="0.2">
      <c r="A1722" t="s">
        <v>2524</v>
      </c>
      <c r="B1722" t="s">
        <v>2525</v>
      </c>
      <c r="C1722" t="s">
        <v>2431</v>
      </c>
      <c r="D1722" t="s">
        <v>2503</v>
      </c>
      <c r="E1722" t="s">
        <v>2583</v>
      </c>
      <c r="F1722" t="s">
        <v>2584</v>
      </c>
      <c r="G1722" t="s">
        <v>2538</v>
      </c>
      <c r="H1722" t="s">
        <v>2539</v>
      </c>
      <c r="I1722" t="s">
        <v>175</v>
      </c>
      <c r="J1722" t="s">
        <v>2587</v>
      </c>
      <c r="K1722" s="3">
        <v>29567.494403789802</v>
      </c>
      <c r="L1722" s="3">
        <v>60641.129988962653</v>
      </c>
      <c r="M1722" s="3">
        <v>21106.784852290097</v>
      </c>
      <c r="N1722" s="3">
        <v>51883.731346717926</v>
      </c>
      <c r="O1722" s="3">
        <v>40799.785147940114</v>
      </c>
      <c r="P1722" s="9">
        <f t="shared" si="149"/>
        <v>40799.785147940114</v>
      </c>
      <c r="Q1722" s="9">
        <f t="shared" si="148"/>
        <v>40799.785147940114</v>
      </c>
      <c r="R1722" s="9">
        <f t="shared" si="148"/>
        <v>40799.785147940114</v>
      </c>
      <c r="S1722" s="9">
        <f t="shared" si="148"/>
        <v>40799.785147940114</v>
      </c>
      <c r="T1722" s="9">
        <f t="shared" si="148"/>
        <v>40799.785147940114</v>
      </c>
      <c r="U1722" s="9">
        <f t="shared" si="148"/>
        <v>40799.785147940114</v>
      </c>
      <c r="V1722" s="9">
        <f t="shared" si="148"/>
        <v>40799.785147940114</v>
      </c>
      <c r="W1722" s="3">
        <f t="shared" si="147"/>
        <v>203998.92573970056</v>
      </c>
      <c r="X1722" s="3">
        <f t="shared" si="144"/>
        <v>489597.42177528125</v>
      </c>
      <c r="Y1722" s="3">
        <f>VLOOKUP(J1722,[1]BD!$J$2:$W$2575,14,FALSE)</f>
        <v>984622.64150943374</v>
      </c>
      <c r="Z1722" s="3">
        <f t="shared" si="145"/>
        <v>495025.21973415249</v>
      </c>
      <c r="AA1722" s="17">
        <f>VLOOKUP(J1722,Budget!$J$2:$AB$2575,19,FALSE)</f>
        <v>410259.4339622641</v>
      </c>
      <c r="AB1722" s="17">
        <f>VLOOKUP(J1722,Budget!$J$2:$AB$2575,5,FALSE)</f>
        <v>82051.886792452817</v>
      </c>
    </row>
    <row r="1723" spans="1:28" x14ac:dyDescent="0.2">
      <c r="A1723" t="s">
        <v>2524</v>
      </c>
      <c r="B1723" t="s">
        <v>2525</v>
      </c>
      <c r="C1723" t="s">
        <v>2431</v>
      </c>
      <c r="D1723" t="s">
        <v>2503</v>
      </c>
      <c r="E1723" t="s">
        <v>2583</v>
      </c>
      <c r="F1723" t="s">
        <v>2584</v>
      </c>
      <c r="G1723" t="s">
        <v>1793</v>
      </c>
      <c r="H1723" t="s">
        <v>1794</v>
      </c>
      <c r="I1723" t="s">
        <v>179</v>
      </c>
      <c r="J1723" t="s">
        <v>2588</v>
      </c>
      <c r="K1723" s="3">
        <v>5718.7690178569364</v>
      </c>
      <c r="L1723" s="3">
        <v>24404.273187947238</v>
      </c>
      <c r="M1723" s="3">
        <v>5337.9266734244147</v>
      </c>
      <c r="N1723" s="3">
        <v>9878.1171287637662</v>
      </c>
      <c r="O1723" s="3">
        <v>11334.77150199809</v>
      </c>
      <c r="P1723" s="9">
        <f t="shared" si="149"/>
        <v>11334.77150199809</v>
      </c>
      <c r="Q1723" s="9">
        <f t="shared" si="148"/>
        <v>11334.77150199809</v>
      </c>
      <c r="R1723" s="9">
        <f t="shared" si="148"/>
        <v>11334.77150199809</v>
      </c>
      <c r="S1723" s="9">
        <f t="shared" si="148"/>
        <v>11334.77150199809</v>
      </c>
      <c r="T1723" s="9">
        <f t="shared" si="148"/>
        <v>11334.77150199809</v>
      </c>
      <c r="U1723" s="9">
        <f t="shared" si="148"/>
        <v>11334.77150199809</v>
      </c>
      <c r="V1723" s="9">
        <f t="shared" si="148"/>
        <v>11334.77150199809</v>
      </c>
      <c r="W1723" s="3">
        <f t="shared" si="147"/>
        <v>56673.857509990448</v>
      </c>
      <c r="X1723" s="3">
        <f t="shared" si="144"/>
        <v>136017.25802397711</v>
      </c>
      <c r="Y1723" s="3">
        <f>VLOOKUP(J1723,[1]BD!$J$2:$W$2575,14,FALSE)</f>
        <v>350000</v>
      </c>
      <c r="Z1723" s="3">
        <f t="shared" si="145"/>
        <v>213982.74197602289</v>
      </c>
      <c r="AA1723" s="17">
        <f>VLOOKUP(J1723,Budget!$J$2:$AB$2575,19,FALSE)</f>
        <v>145833.33333333334</v>
      </c>
      <c r="AB1723" s="17">
        <f>VLOOKUP(J1723,Budget!$J$2:$AB$2575,5,FALSE)</f>
        <v>29166.666666666668</v>
      </c>
    </row>
    <row r="1724" spans="1:28" x14ac:dyDescent="0.2">
      <c r="A1724" t="s">
        <v>2524</v>
      </c>
      <c r="B1724" t="s">
        <v>2525</v>
      </c>
      <c r="C1724" t="s">
        <v>2431</v>
      </c>
      <c r="D1724" t="s">
        <v>2503</v>
      </c>
      <c r="E1724" t="s">
        <v>2583</v>
      </c>
      <c r="F1724" t="s">
        <v>2584</v>
      </c>
      <c r="G1724" t="s">
        <v>1885</v>
      </c>
      <c r="H1724" t="s">
        <v>1886</v>
      </c>
      <c r="I1724" t="s">
        <v>179</v>
      </c>
      <c r="J1724" t="s">
        <v>2589</v>
      </c>
      <c r="K1724" s="3">
        <v>178.18692528384881</v>
      </c>
      <c r="L1724" s="3">
        <v>2360.5083691856507</v>
      </c>
      <c r="M1724" s="3">
        <v>939.17538473023149</v>
      </c>
      <c r="N1724" s="3">
        <v>165.56563546267057</v>
      </c>
      <c r="O1724" s="3">
        <v>910.85907866560046</v>
      </c>
      <c r="P1724" s="9">
        <f t="shared" si="149"/>
        <v>910.85907866560046</v>
      </c>
      <c r="Q1724" s="9">
        <f t="shared" si="148"/>
        <v>910.85907866560046</v>
      </c>
      <c r="R1724" s="9">
        <f t="shared" si="148"/>
        <v>910.85907866560046</v>
      </c>
      <c r="S1724" s="9">
        <f t="shared" si="148"/>
        <v>910.85907866560046</v>
      </c>
      <c r="T1724" s="9">
        <f t="shared" si="148"/>
        <v>910.85907866560046</v>
      </c>
      <c r="U1724" s="9">
        <f t="shared" si="148"/>
        <v>910.85907866560046</v>
      </c>
      <c r="V1724" s="9">
        <f t="shared" si="148"/>
        <v>910.85907866560046</v>
      </c>
      <c r="W1724" s="3">
        <f t="shared" si="147"/>
        <v>4554.2953933280023</v>
      </c>
      <c r="X1724" s="3">
        <f t="shared" si="144"/>
        <v>10930.308943987206</v>
      </c>
      <c r="Y1724" s="3">
        <f>VLOOKUP(J1724,[1]BD!$J$2:$W$2575,14,FALSE)</f>
        <v>23405.886792452831</v>
      </c>
      <c r="Z1724" s="3">
        <f t="shared" si="145"/>
        <v>12475.577848465626</v>
      </c>
      <c r="AA1724" s="17">
        <f>VLOOKUP(J1724,Budget!$J$2:$AB$2575,19,FALSE)</f>
        <v>9752.4528301886803</v>
      </c>
      <c r="AB1724" s="17">
        <f>VLOOKUP(J1724,Budget!$J$2:$AB$2575,5,FALSE)</f>
        <v>1950.490566037736</v>
      </c>
    </row>
    <row r="1725" spans="1:28" x14ac:dyDescent="0.2">
      <c r="A1725" t="s">
        <v>2524</v>
      </c>
      <c r="B1725" t="s">
        <v>2525</v>
      </c>
      <c r="C1725" t="s">
        <v>2431</v>
      </c>
      <c r="D1725" t="s">
        <v>2503</v>
      </c>
      <c r="E1725" t="s">
        <v>2583</v>
      </c>
      <c r="F1725" t="s">
        <v>2584</v>
      </c>
      <c r="G1725" t="s">
        <v>2366</v>
      </c>
      <c r="H1725" t="s">
        <v>2367</v>
      </c>
      <c r="I1725" t="s">
        <v>179</v>
      </c>
      <c r="J1725" t="s">
        <v>2590</v>
      </c>
      <c r="K1725" s="3">
        <v>2127.8988673264421</v>
      </c>
      <c r="L1725" s="3">
        <v>1313.2491789395558</v>
      </c>
      <c r="M1725" s="3">
        <v>1763.4962121382794</v>
      </c>
      <c r="N1725" s="3">
        <v>398.08275461139397</v>
      </c>
      <c r="O1725" s="3">
        <v>1400.6817532539178</v>
      </c>
      <c r="P1725" s="9">
        <f t="shared" si="149"/>
        <v>1400.6817532539178</v>
      </c>
      <c r="Q1725" s="9">
        <f t="shared" si="148"/>
        <v>1400.6817532539178</v>
      </c>
      <c r="R1725" s="9">
        <f t="shared" si="148"/>
        <v>1400.6817532539178</v>
      </c>
      <c r="S1725" s="9">
        <f t="shared" si="148"/>
        <v>1400.6817532539178</v>
      </c>
      <c r="T1725" s="9">
        <f t="shared" si="148"/>
        <v>1400.6817532539178</v>
      </c>
      <c r="U1725" s="9">
        <f t="shared" si="148"/>
        <v>1400.6817532539178</v>
      </c>
      <c r="V1725" s="9">
        <f t="shared" si="148"/>
        <v>1400.6817532539178</v>
      </c>
      <c r="W1725" s="3">
        <f t="shared" si="147"/>
        <v>7003.4087662695893</v>
      </c>
      <c r="X1725" s="3">
        <f t="shared" si="144"/>
        <v>16808.181039047009</v>
      </c>
      <c r="Y1725" s="3">
        <f>VLOOKUP(J1725,[1]BD!$J$2:$W$2575,14,FALSE)</f>
        <v>23405.886792452831</v>
      </c>
      <c r="Z1725" s="3">
        <f t="shared" si="145"/>
        <v>6597.7057534058222</v>
      </c>
      <c r="AA1725" s="17">
        <f>VLOOKUP(J1725,Budget!$J$2:$AB$2575,19,FALSE)</f>
        <v>9752.4528301886803</v>
      </c>
      <c r="AB1725" s="17">
        <f>VLOOKUP(J1725,Budget!$J$2:$AB$2575,5,FALSE)</f>
        <v>1950.490566037736</v>
      </c>
    </row>
    <row r="1726" spans="1:28" x14ac:dyDescent="0.2">
      <c r="A1726" t="s">
        <v>2524</v>
      </c>
      <c r="B1726" t="s">
        <v>2525</v>
      </c>
      <c r="C1726" t="s">
        <v>2431</v>
      </c>
      <c r="D1726" t="s">
        <v>2503</v>
      </c>
      <c r="E1726" t="s">
        <v>2583</v>
      </c>
      <c r="F1726" t="s">
        <v>2584</v>
      </c>
      <c r="G1726" t="s">
        <v>177</v>
      </c>
      <c r="H1726" t="s">
        <v>178</v>
      </c>
      <c r="I1726" t="s">
        <v>179</v>
      </c>
      <c r="J1726" t="s">
        <v>2591</v>
      </c>
      <c r="K1726" s="3">
        <v>565.46856474081835</v>
      </c>
      <c r="L1726" s="3">
        <v>3081.8178114752295</v>
      </c>
      <c r="M1726" s="3">
        <v>269.24306386699237</v>
      </c>
      <c r="N1726" s="3">
        <v>2190.4795059004064</v>
      </c>
      <c r="O1726" s="3">
        <v>1526.7522364958618</v>
      </c>
      <c r="P1726" s="9">
        <f t="shared" si="149"/>
        <v>1526.7522364958618</v>
      </c>
      <c r="Q1726" s="9">
        <f t="shared" si="148"/>
        <v>1526.7522364958618</v>
      </c>
      <c r="R1726" s="9">
        <f t="shared" si="148"/>
        <v>1526.7522364958618</v>
      </c>
      <c r="S1726" s="9">
        <f t="shared" si="148"/>
        <v>1526.7522364958618</v>
      </c>
      <c r="T1726" s="9">
        <f t="shared" si="148"/>
        <v>1526.7522364958618</v>
      </c>
      <c r="U1726" s="9">
        <f t="shared" si="148"/>
        <v>1526.7522364958618</v>
      </c>
      <c r="V1726" s="9">
        <f t="shared" si="148"/>
        <v>1526.7522364958618</v>
      </c>
      <c r="W1726" s="3">
        <f t="shared" si="147"/>
        <v>7633.7611824793094</v>
      </c>
      <c r="X1726" s="3">
        <f t="shared" ref="X1726:X1788" si="150">SUM(K1726:V1726)</f>
        <v>18321.026837950343</v>
      </c>
      <c r="Y1726" s="3">
        <f>VLOOKUP(J1726,[1]BD!$J$2:$W$2575,14,FALSE)</f>
        <v>23405.886792452831</v>
      </c>
      <c r="Z1726" s="3">
        <f t="shared" ref="Z1726:Z1788" si="151">Y1726-X1726</f>
        <v>5084.8599545024881</v>
      </c>
      <c r="AA1726" s="17">
        <f>VLOOKUP(J1726,Budget!$J$2:$AB$2575,19,FALSE)</f>
        <v>9752.4528301886803</v>
      </c>
      <c r="AB1726" s="17">
        <f>VLOOKUP(J1726,Budget!$J$2:$AB$2575,5,FALSE)</f>
        <v>1950.490566037736</v>
      </c>
    </row>
    <row r="1727" spans="1:28" x14ac:dyDescent="0.2">
      <c r="A1727" t="s">
        <v>2524</v>
      </c>
      <c r="B1727" t="s">
        <v>2525</v>
      </c>
      <c r="C1727" t="s">
        <v>2431</v>
      </c>
      <c r="D1727" t="s">
        <v>2503</v>
      </c>
      <c r="E1727" t="s">
        <v>2583</v>
      </c>
      <c r="F1727" t="s">
        <v>2584</v>
      </c>
      <c r="G1727" t="s">
        <v>1863</v>
      </c>
      <c r="H1727" t="s">
        <v>1864</v>
      </c>
      <c r="I1727" t="s">
        <v>179</v>
      </c>
      <c r="J1727" t="s">
        <v>2592</v>
      </c>
      <c r="K1727" s="3">
        <v>300.81428176347464</v>
      </c>
      <c r="L1727" s="3">
        <v>848.88931268829242</v>
      </c>
      <c r="M1727" s="3">
        <v>1904.0069201141278</v>
      </c>
      <c r="N1727" s="3">
        <v>262.46305188280172</v>
      </c>
      <c r="O1727" s="3">
        <v>829.0433916121741</v>
      </c>
      <c r="P1727" s="9">
        <f t="shared" si="149"/>
        <v>829.0433916121741</v>
      </c>
      <c r="Q1727" s="9">
        <f t="shared" si="148"/>
        <v>829.0433916121741</v>
      </c>
      <c r="R1727" s="9">
        <f t="shared" si="148"/>
        <v>829.0433916121741</v>
      </c>
      <c r="S1727" s="9">
        <f t="shared" si="148"/>
        <v>829.0433916121741</v>
      </c>
      <c r="T1727" s="9">
        <f t="shared" si="148"/>
        <v>829.0433916121741</v>
      </c>
      <c r="U1727" s="9">
        <f t="shared" si="148"/>
        <v>829.0433916121741</v>
      </c>
      <c r="V1727" s="9">
        <f t="shared" si="148"/>
        <v>829.0433916121741</v>
      </c>
      <c r="W1727" s="3">
        <f t="shared" si="147"/>
        <v>4145.2169580608706</v>
      </c>
      <c r="X1727" s="3">
        <f t="shared" si="150"/>
        <v>9948.5206993460888</v>
      </c>
      <c r="Y1727" s="3">
        <f>VLOOKUP(J1727,[1]BD!$J$2:$W$2575,14,FALSE)</f>
        <v>23405.886792452831</v>
      </c>
      <c r="Z1727" s="3">
        <f t="shared" si="151"/>
        <v>13457.366093106742</v>
      </c>
      <c r="AA1727" s="17">
        <f>VLOOKUP(J1727,Budget!$J$2:$AB$2575,19,FALSE)</f>
        <v>9752.4528301886803</v>
      </c>
      <c r="AB1727" s="17">
        <f>VLOOKUP(J1727,Budget!$J$2:$AB$2575,5,FALSE)</f>
        <v>1950.490566037736</v>
      </c>
    </row>
    <row r="1728" spans="1:28" x14ac:dyDescent="0.2">
      <c r="A1728" t="s">
        <v>2524</v>
      </c>
      <c r="B1728" t="s">
        <v>2525</v>
      </c>
      <c r="C1728" t="s">
        <v>2431</v>
      </c>
      <c r="D1728" t="s">
        <v>2503</v>
      </c>
      <c r="E1728" t="s">
        <v>2583</v>
      </c>
      <c r="F1728" t="s">
        <v>2584</v>
      </c>
      <c r="G1728" t="s">
        <v>2561</v>
      </c>
      <c r="H1728" t="s">
        <v>2562</v>
      </c>
      <c r="I1728" t="s">
        <v>1868</v>
      </c>
      <c r="J1728" t="s">
        <v>2593</v>
      </c>
      <c r="K1728" s="3">
        <v>115965.02159825474</v>
      </c>
      <c r="L1728" s="3">
        <v>103158.22861844306</v>
      </c>
      <c r="M1728" s="3">
        <v>113504.37311755645</v>
      </c>
      <c r="N1728" s="3">
        <v>140418.07939590642</v>
      </c>
      <c r="O1728" s="3">
        <v>118261.42568254017</v>
      </c>
      <c r="P1728" s="9">
        <f t="shared" si="149"/>
        <v>118261.42568254017</v>
      </c>
      <c r="Q1728" s="9">
        <f t="shared" si="148"/>
        <v>118261.42568254017</v>
      </c>
      <c r="R1728" s="9">
        <f t="shared" si="148"/>
        <v>118261.42568254017</v>
      </c>
      <c r="S1728" s="9">
        <f t="shared" si="148"/>
        <v>118261.42568254017</v>
      </c>
      <c r="T1728" s="9">
        <f t="shared" si="148"/>
        <v>118261.42568254017</v>
      </c>
      <c r="U1728" s="9">
        <f t="shared" si="148"/>
        <v>118261.42568254017</v>
      </c>
      <c r="V1728" s="9">
        <f t="shared" si="148"/>
        <v>118261.42568254017</v>
      </c>
      <c r="W1728" s="3">
        <f t="shared" si="147"/>
        <v>591307.12841270084</v>
      </c>
      <c r="X1728" s="3">
        <f t="shared" si="150"/>
        <v>1419137.1081904816</v>
      </c>
      <c r="Y1728" s="3">
        <f>VLOOKUP(J1728,[1]BD!$J$2:$W$2575,14,FALSE)</f>
        <v>1287716.9811320754</v>
      </c>
      <c r="Z1728" s="3">
        <f t="shared" si="151"/>
        <v>-131420.12705840613</v>
      </c>
      <c r="AA1728" s="17">
        <f>VLOOKUP(J1728,Budget!$J$2:$AB$2575,19,FALSE)</f>
        <v>536548.74213836482</v>
      </c>
      <c r="AB1728" s="17">
        <f>VLOOKUP(J1728,Budget!$J$2:$AB$2575,5,FALSE)</f>
        <v>107309.74842767295</v>
      </c>
    </row>
    <row r="1729" spans="1:28" x14ac:dyDescent="0.2">
      <c r="A1729" t="s">
        <v>2524</v>
      </c>
      <c r="B1729" t="s">
        <v>2525</v>
      </c>
      <c r="C1729" t="s">
        <v>2431</v>
      </c>
      <c r="D1729" t="s">
        <v>2503</v>
      </c>
      <c r="E1729" t="s">
        <v>2583</v>
      </c>
      <c r="F1729" t="s">
        <v>2584</v>
      </c>
      <c r="G1729" t="s">
        <v>1873</v>
      </c>
      <c r="H1729" t="s">
        <v>1874</v>
      </c>
      <c r="I1729" t="s">
        <v>1868</v>
      </c>
      <c r="J1729" t="s">
        <v>2594</v>
      </c>
      <c r="K1729" s="3">
        <v>11809.559975224342</v>
      </c>
      <c r="L1729" s="3">
        <v>1941.4995528077088</v>
      </c>
      <c r="M1729" s="3">
        <v>10887.042941028947</v>
      </c>
      <c r="N1729" s="3">
        <v>4151.9171134503868</v>
      </c>
      <c r="O1729" s="3">
        <v>7197.5048956278461</v>
      </c>
      <c r="P1729" s="9">
        <f t="shared" si="149"/>
        <v>7197.5048956278461</v>
      </c>
      <c r="Q1729" s="9">
        <f t="shared" si="148"/>
        <v>7197.5048956278461</v>
      </c>
      <c r="R1729" s="9">
        <f t="shared" si="148"/>
        <v>7197.5048956278461</v>
      </c>
      <c r="S1729" s="9">
        <f t="shared" si="148"/>
        <v>7197.5048956278461</v>
      </c>
      <c r="T1729" s="9">
        <f t="shared" si="148"/>
        <v>7197.5048956278461</v>
      </c>
      <c r="U1729" s="9">
        <f t="shared" si="148"/>
        <v>7197.5048956278461</v>
      </c>
      <c r="V1729" s="9">
        <f t="shared" si="148"/>
        <v>7197.5048956278461</v>
      </c>
      <c r="W1729" s="3">
        <f t="shared" si="147"/>
        <v>35987.524478139232</v>
      </c>
      <c r="X1729" s="3">
        <f t="shared" si="150"/>
        <v>86370.05874753416</v>
      </c>
      <c r="Y1729" s="3">
        <f>VLOOKUP(J1729,[1]BD!$J$2:$W$2575,14,FALSE)</f>
        <v>110204.00943396226</v>
      </c>
      <c r="Z1729" s="3">
        <f t="shared" si="151"/>
        <v>23833.950686428099</v>
      </c>
      <c r="AA1729" s="17">
        <f>VLOOKUP(J1729,Budget!$J$2:$AB$2575,19,FALSE)</f>
        <v>45918.337264150941</v>
      </c>
      <c r="AB1729" s="17">
        <f>VLOOKUP(J1729,Budget!$J$2:$AB$2575,5,FALSE)</f>
        <v>9183.6674528301883</v>
      </c>
    </row>
    <row r="1730" spans="1:28" x14ac:dyDescent="0.2">
      <c r="A1730" t="s">
        <v>2595</v>
      </c>
      <c r="B1730" t="s">
        <v>2596</v>
      </c>
      <c r="C1730" t="s">
        <v>2431</v>
      </c>
      <c r="D1730" t="s">
        <v>2503</v>
      </c>
      <c r="E1730" t="s">
        <v>1394</v>
      </c>
      <c r="F1730" t="s">
        <v>1395</v>
      </c>
      <c r="G1730" t="s">
        <v>1674</v>
      </c>
      <c r="H1730" t="s">
        <v>1675</v>
      </c>
      <c r="I1730" t="s">
        <v>175</v>
      </c>
      <c r="J1730" t="s">
        <v>2597</v>
      </c>
      <c r="K1730" s="3">
        <v>11952.558446200152</v>
      </c>
      <c r="L1730" s="3">
        <v>21614.314738161756</v>
      </c>
      <c r="M1730" s="3">
        <v>14536.936024568116</v>
      </c>
      <c r="N1730" s="3">
        <v>19150.118724860498</v>
      </c>
      <c r="O1730" s="3">
        <v>16813.481983447629</v>
      </c>
      <c r="P1730" s="9">
        <f t="shared" si="149"/>
        <v>16813.481983447629</v>
      </c>
      <c r="Q1730" s="9">
        <f t="shared" si="148"/>
        <v>16813.481983447629</v>
      </c>
      <c r="R1730" s="9">
        <f t="shared" si="148"/>
        <v>16813.481983447629</v>
      </c>
      <c r="S1730" s="9">
        <f t="shared" si="148"/>
        <v>16813.481983447629</v>
      </c>
      <c r="T1730" s="9">
        <f t="shared" si="148"/>
        <v>16813.481983447629</v>
      </c>
      <c r="U1730" s="9">
        <f t="shared" si="148"/>
        <v>16813.481983447629</v>
      </c>
      <c r="V1730" s="9">
        <f t="shared" si="148"/>
        <v>16813.481983447629</v>
      </c>
      <c r="W1730" s="3">
        <f t="shared" si="147"/>
        <v>84067.409917238139</v>
      </c>
      <c r="X1730" s="3">
        <f t="shared" si="150"/>
        <v>201761.78380137149</v>
      </c>
      <c r="Y1730" s="3">
        <f>VLOOKUP(J1730,[1]BD!$J$2:$W$2575,14,FALSE)</f>
        <v>153000</v>
      </c>
      <c r="Z1730" s="3">
        <f t="shared" si="151"/>
        <v>-48761.783801371494</v>
      </c>
      <c r="AA1730" s="17">
        <f>VLOOKUP(J1730,Budget!$J$2:$AB$2575,19,FALSE)</f>
        <v>63750</v>
      </c>
      <c r="AB1730" s="17">
        <f>VLOOKUP(J1730,Budget!$J$2:$AB$2575,5,FALSE)</f>
        <v>12750</v>
      </c>
    </row>
    <row r="1731" spans="1:28" x14ac:dyDescent="0.2">
      <c r="A1731" t="s">
        <v>2595</v>
      </c>
      <c r="B1731" t="s">
        <v>2596</v>
      </c>
      <c r="C1731" t="s">
        <v>2431</v>
      </c>
      <c r="D1731" t="s">
        <v>2503</v>
      </c>
      <c r="E1731" t="s">
        <v>1394</v>
      </c>
      <c r="F1731" t="s">
        <v>1395</v>
      </c>
      <c r="G1731" t="s">
        <v>1988</v>
      </c>
      <c r="H1731" t="s">
        <v>1989</v>
      </c>
      <c r="I1731" t="s">
        <v>175</v>
      </c>
      <c r="J1731" t="s">
        <v>2598</v>
      </c>
      <c r="K1731" s="3">
        <v>74145.581756944026</v>
      </c>
      <c r="L1731" s="3">
        <v>17292.370700570882</v>
      </c>
      <c r="M1731" s="3">
        <v>24207.523571003207</v>
      </c>
      <c r="N1731" s="3">
        <v>8598.4467960735292</v>
      </c>
      <c r="O1731" s="3">
        <v>31060.980706147911</v>
      </c>
      <c r="P1731" s="9">
        <f t="shared" si="149"/>
        <v>31060.980706147915</v>
      </c>
      <c r="Q1731" s="9">
        <f t="shared" si="148"/>
        <v>31060.980706147915</v>
      </c>
      <c r="R1731" s="9">
        <f t="shared" si="148"/>
        <v>31060.980706147915</v>
      </c>
      <c r="S1731" s="9">
        <f t="shared" si="148"/>
        <v>31060.980706147915</v>
      </c>
      <c r="T1731" s="9">
        <f t="shared" si="148"/>
        <v>31060.980706147915</v>
      </c>
      <c r="U1731" s="9">
        <f t="shared" si="148"/>
        <v>31060.980706147915</v>
      </c>
      <c r="V1731" s="9">
        <f t="shared" si="148"/>
        <v>31060.980706147915</v>
      </c>
      <c r="W1731" s="3">
        <f t="shared" ref="W1731:W1794" si="152">SUM(K1731:O1731)</f>
        <v>155304.90353073957</v>
      </c>
      <c r="X1731" s="3">
        <f t="shared" si="150"/>
        <v>372731.76847377495</v>
      </c>
      <c r="Y1731" s="3">
        <f>VLOOKUP(J1731,[1]BD!$J$2:$W$2575,14,FALSE)</f>
        <v>521000</v>
      </c>
      <c r="Z1731" s="3">
        <f t="shared" si="151"/>
        <v>148268.23152622505</v>
      </c>
      <c r="AA1731" s="17">
        <f>VLOOKUP(J1731,Budget!$J$2:$AB$2575,19,FALSE)</f>
        <v>228000</v>
      </c>
      <c r="AB1731" s="17">
        <f>VLOOKUP(J1731,Budget!$J$2:$AB$2575,5,FALSE)</f>
        <v>30000</v>
      </c>
    </row>
    <row r="1732" spans="1:28" x14ac:dyDescent="0.2">
      <c r="A1732" t="s">
        <v>2595</v>
      </c>
      <c r="B1732" t="s">
        <v>2596</v>
      </c>
      <c r="C1732" t="s">
        <v>2431</v>
      </c>
      <c r="D1732" t="s">
        <v>2503</v>
      </c>
      <c r="E1732" t="s">
        <v>1394</v>
      </c>
      <c r="F1732" t="s">
        <v>1395</v>
      </c>
      <c r="G1732" t="s">
        <v>1826</v>
      </c>
      <c r="H1732" t="s">
        <v>1827</v>
      </c>
      <c r="I1732" t="s">
        <v>175</v>
      </c>
      <c r="J1732" t="s">
        <v>2599</v>
      </c>
      <c r="K1732" s="3">
        <v>29986.370162035568</v>
      </c>
      <c r="L1732" s="3">
        <v>37771.297662078294</v>
      </c>
      <c r="M1732" s="3">
        <v>28107.603757179117</v>
      </c>
      <c r="N1732" s="3">
        <v>31967.402707214922</v>
      </c>
      <c r="O1732" s="3">
        <v>31958.168572126971</v>
      </c>
      <c r="P1732" s="9">
        <f t="shared" si="149"/>
        <v>31958.168572126968</v>
      </c>
      <c r="Q1732" s="9">
        <f t="shared" si="148"/>
        <v>31958.168572126968</v>
      </c>
      <c r="R1732" s="9">
        <f t="shared" si="148"/>
        <v>31958.168572126968</v>
      </c>
      <c r="S1732" s="9">
        <f t="shared" si="148"/>
        <v>31958.168572126968</v>
      </c>
      <c r="T1732" s="9">
        <f t="shared" si="148"/>
        <v>31958.168572126968</v>
      </c>
      <c r="U1732" s="9">
        <f t="shared" si="148"/>
        <v>31958.168572126968</v>
      </c>
      <c r="V1732" s="9">
        <f t="shared" si="148"/>
        <v>31958.168572126968</v>
      </c>
      <c r="W1732" s="3">
        <f t="shared" si="152"/>
        <v>159790.84286063485</v>
      </c>
      <c r="X1732" s="3">
        <f t="shared" si="150"/>
        <v>383498.02286552358</v>
      </c>
      <c r="Y1732" s="3">
        <f>VLOOKUP(J1732,[1]BD!$J$2:$W$2575,14,FALSE)</f>
        <v>425000</v>
      </c>
      <c r="Z1732" s="3">
        <f t="shared" si="151"/>
        <v>41501.977134476416</v>
      </c>
      <c r="AA1732" s="17">
        <f>VLOOKUP(J1732,Budget!$J$2:$AB$2575,19,FALSE)</f>
        <v>172000</v>
      </c>
      <c r="AB1732" s="17">
        <f>VLOOKUP(J1732,Budget!$J$2:$AB$2575,5,FALSE)</f>
        <v>41000</v>
      </c>
    </row>
    <row r="1733" spans="1:28" x14ac:dyDescent="0.2">
      <c r="A1733" t="s">
        <v>2595</v>
      </c>
      <c r="B1733" t="s">
        <v>2596</v>
      </c>
      <c r="C1733" t="s">
        <v>2431</v>
      </c>
      <c r="D1733" t="s">
        <v>2503</v>
      </c>
      <c r="E1733" t="s">
        <v>1394</v>
      </c>
      <c r="F1733" t="s">
        <v>1395</v>
      </c>
      <c r="G1733" t="s">
        <v>2349</v>
      </c>
      <c r="H1733" t="s">
        <v>2350</v>
      </c>
      <c r="I1733" t="s">
        <v>175</v>
      </c>
      <c r="J1733" t="s">
        <v>2600</v>
      </c>
      <c r="K1733" s="3">
        <v>61455.757137638277</v>
      </c>
      <c r="L1733" s="3">
        <v>16511.713256909541</v>
      </c>
      <c r="M1733" s="3">
        <v>10799.735757529977</v>
      </c>
      <c r="N1733" s="3">
        <v>19245.043757899643</v>
      </c>
      <c r="O1733" s="3">
        <v>27003.062477494364</v>
      </c>
      <c r="P1733" s="9">
        <f t="shared" si="149"/>
        <v>27003.062477494364</v>
      </c>
      <c r="Q1733" s="9">
        <f t="shared" si="148"/>
        <v>27003.062477494364</v>
      </c>
      <c r="R1733" s="9">
        <f t="shared" si="148"/>
        <v>27003.062477494364</v>
      </c>
      <c r="S1733" s="9">
        <f t="shared" si="148"/>
        <v>27003.062477494364</v>
      </c>
      <c r="T1733" s="9">
        <f t="shared" si="148"/>
        <v>27003.062477494364</v>
      </c>
      <c r="U1733" s="9">
        <f t="shared" si="148"/>
        <v>27003.062477494364</v>
      </c>
      <c r="V1733" s="9">
        <f t="shared" si="148"/>
        <v>27003.062477494364</v>
      </c>
      <c r="W1733" s="3">
        <f t="shared" si="152"/>
        <v>135015.31238747181</v>
      </c>
      <c r="X1733" s="3">
        <f t="shared" si="150"/>
        <v>324036.74972993234</v>
      </c>
      <c r="Y1733" s="3">
        <f>VLOOKUP(J1733,[1]BD!$J$2:$W$2575,14,FALSE)</f>
        <v>435996</v>
      </c>
      <c r="Z1733" s="3">
        <f t="shared" si="151"/>
        <v>111959.25027006766</v>
      </c>
      <c r="AA1733" s="17">
        <f>VLOOKUP(J1733,Budget!$J$2:$AB$2575,19,FALSE)</f>
        <v>181665</v>
      </c>
      <c r="AB1733" s="17">
        <f>VLOOKUP(J1733,Budget!$J$2:$AB$2575,5,FALSE)</f>
        <v>36333</v>
      </c>
    </row>
    <row r="1734" spans="1:28" x14ac:dyDescent="0.2">
      <c r="A1734" t="s">
        <v>2595</v>
      </c>
      <c r="B1734" t="s">
        <v>2596</v>
      </c>
      <c r="C1734" t="s">
        <v>2431</v>
      </c>
      <c r="D1734" t="s">
        <v>2503</v>
      </c>
      <c r="E1734" t="s">
        <v>1394</v>
      </c>
      <c r="F1734" t="s">
        <v>1395</v>
      </c>
      <c r="G1734" t="s">
        <v>642</v>
      </c>
      <c r="H1734" t="s">
        <v>643</v>
      </c>
      <c r="I1734" t="s">
        <v>644</v>
      </c>
      <c r="J1734" t="s">
        <v>2601</v>
      </c>
      <c r="K1734" s="3">
        <v>544.73802574037177</v>
      </c>
      <c r="L1734" s="3">
        <v>2627.8433793283207</v>
      </c>
      <c r="M1734" s="3">
        <v>3662.3882870310904</v>
      </c>
      <c r="N1734" s="3">
        <v>1544.9519720291316</v>
      </c>
      <c r="O1734" s="3">
        <v>2094.9804160322287</v>
      </c>
      <c r="P1734" s="9">
        <f t="shared" si="149"/>
        <v>2094.9804160322287</v>
      </c>
      <c r="Q1734" s="9">
        <f t="shared" si="148"/>
        <v>2094.9804160322287</v>
      </c>
      <c r="R1734" s="9">
        <f t="shared" si="148"/>
        <v>2094.9804160322287</v>
      </c>
      <c r="S1734" s="9">
        <f t="shared" si="148"/>
        <v>2094.9804160322287</v>
      </c>
      <c r="T1734" s="9">
        <f t="shared" si="148"/>
        <v>2094.9804160322287</v>
      </c>
      <c r="U1734" s="9">
        <f t="shared" si="148"/>
        <v>2094.9804160322287</v>
      </c>
      <c r="V1734" s="9">
        <f t="shared" si="148"/>
        <v>2094.9804160322287</v>
      </c>
      <c r="W1734" s="3">
        <f t="shared" si="152"/>
        <v>10474.902080161144</v>
      </c>
      <c r="X1734" s="3">
        <f t="shared" si="150"/>
        <v>25139.764992386739</v>
      </c>
      <c r="Y1734" s="3">
        <f>VLOOKUP(J1734,[1]BD!$J$2:$W$2575,14,FALSE)</f>
        <v>32006.951189112253</v>
      </c>
      <c r="Z1734" s="3">
        <f t="shared" si="151"/>
        <v>6867.1861967255136</v>
      </c>
      <c r="AA1734" s="17">
        <f>VLOOKUP(J1734,Budget!$J$2:$AB$2575,19,FALSE)</f>
        <v>13336.229662130107</v>
      </c>
      <c r="AB1734" s="17">
        <f>VLOOKUP(J1734,Budget!$J$2:$AB$2575,5,FALSE)</f>
        <v>2667.2459324260212</v>
      </c>
    </row>
    <row r="1735" spans="1:28" x14ac:dyDescent="0.2">
      <c r="A1735" t="s">
        <v>2595</v>
      </c>
      <c r="B1735" t="s">
        <v>2596</v>
      </c>
      <c r="C1735" t="s">
        <v>2431</v>
      </c>
      <c r="D1735" t="s">
        <v>2503</v>
      </c>
      <c r="E1735" t="s">
        <v>1394</v>
      </c>
      <c r="F1735" t="s">
        <v>1395</v>
      </c>
      <c r="G1735" t="s">
        <v>1885</v>
      </c>
      <c r="H1735" t="s">
        <v>1886</v>
      </c>
      <c r="I1735" t="s">
        <v>179</v>
      </c>
      <c r="J1735" t="s">
        <v>2602</v>
      </c>
      <c r="K1735" s="3">
        <v>1423.7373889274106</v>
      </c>
      <c r="L1735" s="3">
        <v>32847.118620568363</v>
      </c>
      <c r="M1735" s="3">
        <v>27403.733650066417</v>
      </c>
      <c r="N1735" s="3">
        <v>6749.538442305784</v>
      </c>
      <c r="O1735" s="3">
        <v>17106.032025466993</v>
      </c>
      <c r="P1735" s="9">
        <f t="shared" si="149"/>
        <v>17106.032025466993</v>
      </c>
      <c r="Q1735" s="9">
        <f t="shared" si="148"/>
        <v>17106.032025466993</v>
      </c>
      <c r="R1735" s="9">
        <f t="shared" si="148"/>
        <v>17106.032025466993</v>
      </c>
      <c r="S1735" s="9">
        <f t="shared" si="148"/>
        <v>17106.032025466993</v>
      </c>
      <c r="T1735" s="9">
        <f t="shared" si="148"/>
        <v>17106.032025466993</v>
      </c>
      <c r="U1735" s="9">
        <f t="shared" si="148"/>
        <v>17106.032025466993</v>
      </c>
      <c r="V1735" s="9">
        <f t="shared" si="148"/>
        <v>17106.032025466993</v>
      </c>
      <c r="W1735" s="3">
        <f t="shared" si="152"/>
        <v>85530.160127334966</v>
      </c>
      <c r="X1735" s="3">
        <f t="shared" si="150"/>
        <v>205272.38430560392</v>
      </c>
      <c r="Y1735" s="3">
        <f>VLOOKUP(J1735,[1]BD!$J$2:$W$2575,14,FALSE)</f>
        <v>463000</v>
      </c>
      <c r="Z1735" s="3">
        <f t="shared" si="151"/>
        <v>257727.61569439608</v>
      </c>
      <c r="AA1735" s="17">
        <f>VLOOKUP(J1735,Budget!$J$2:$AB$2575,19,FALSE)</f>
        <v>190000</v>
      </c>
      <c r="AB1735" s="17">
        <f>VLOOKUP(J1735,Budget!$J$2:$AB$2575,5,FALSE)</f>
        <v>50000</v>
      </c>
    </row>
    <row r="1736" spans="1:28" x14ac:dyDescent="0.2">
      <c r="A1736" t="s">
        <v>2595</v>
      </c>
      <c r="B1736" t="s">
        <v>2596</v>
      </c>
      <c r="C1736" t="s">
        <v>2431</v>
      </c>
      <c r="D1736" t="s">
        <v>2503</v>
      </c>
      <c r="E1736" t="s">
        <v>1394</v>
      </c>
      <c r="F1736" t="s">
        <v>1395</v>
      </c>
      <c r="G1736" t="s">
        <v>177</v>
      </c>
      <c r="H1736" t="s">
        <v>178</v>
      </c>
      <c r="I1736" t="s">
        <v>179</v>
      </c>
      <c r="J1736" t="s">
        <v>2603</v>
      </c>
      <c r="K1736" s="3">
        <v>23894.05473464165</v>
      </c>
      <c r="L1736" s="3">
        <v>40118.450777322003</v>
      </c>
      <c r="M1736" s="3">
        <v>58388.876100814574</v>
      </c>
      <c r="N1736" s="3">
        <v>23070.078217843107</v>
      </c>
      <c r="O1736" s="3">
        <v>36367.864957655336</v>
      </c>
      <c r="P1736" s="9">
        <f t="shared" si="149"/>
        <v>36367.864957655336</v>
      </c>
      <c r="Q1736" s="9">
        <f t="shared" si="148"/>
        <v>36367.864957655336</v>
      </c>
      <c r="R1736" s="9">
        <f t="shared" si="148"/>
        <v>36367.864957655336</v>
      </c>
      <c r="S1736" s="9">
        <f t="shared" si="148"/>
        <v>36367.864957655336</v>
      </c>
      <c r="T1736" s="9">
        <f t="shared" si="148"/>
        <v>36367.864957655336</v>
      </c>
      <c r="U1736" s="9">
        <f t="shared" si="148"/>
        <v>36367.864957655336</v>
      </c>
      <c r="V1736" s="9">
        <f t="shared" si="148"/>
        <v>36367.864957655336</v>
      </c>
      <c r="W1736" s="3">
        <f t="shared" si="152"/>
        <v>181839.32478827669</v>
      </c>
      <c r="X1736" s="3">
        <f t="shared" si="150"/>
        <v>436414.37949186395</v>
      </c>
      <c r="Y1736" s="3">
        <f>VLOOKUP(J1736,[1]BD!$J$2:$W$2575,14,FALSE)</f>
        <v>694603.3378064516</v>
      </c>
      <c r="Z1736" s="3">
        <f t="shared" si="151"/>
        <v>258188.95831458765</v>
      </c>
      <c r="AA1736" s="17">
        <f>VLOOKUP(J1736,Budget!$J$2:$AB$2575,19,FALSE)</f>
        <v>289418.05741935485</v>
      </c>
      <c r="AB1736" s="17">
        <f>VLOOKUP(J1736,Budget!$J$2:$AB$2575,5,FALSE)</f>
        <v>57883.611483870969</v>
      </c>
    </row>
    <row r="1737" spans="1:28" x14ac:dyDescent="0.2">
      <c r="A1737" t="s">
        <v>2595</v>
      </c>
      <c r="B1737" t="s">
        <v>2596</v>
      </c>
      <c r="C1737" t="s">
        <v>2431</v>
      </c>
      <c r="D1737" t="s">
        <v>2503</v>
      </c>
      <c r="E1737" t="s">
        <v>1394</v>
      </c>
      <c r="F1737" t="s">
        <v>1395</v>
      </c>
      <c r="G1737" t="s">
        <v>1866</v>
      </c>
      <c r="H1737" t="s">
        <v>1867</v>
      </c>
      <c r="I1737" t="s">
        <v>1868</v>
      </c>
      <c r="J1737" t="s">
        <v>2604</v>
      </c>
      <c r="K1737" s="3">
        <v>17006.900901975641</v>
      </c>
      <c r="L1737" s="3">
        <v>37966.96757661122</v>
      </c>
      <c r="M1737" s="3">
        <v>25194.201079068847</v>
      </c>
      <c r="N1737" s="3">
        <v>2698.1381945126541</v>
      </c>
      <c r="O1737" s="3">
        <v>20716.551938042088</v>
      </c>
      <c r="P1737" s="9">
        <f t="shared" si="149"/>
        <v>20716.551938042088</v>
      </c>
      <c r="Q1737" s="9">
        <f t="shared" si="148"/>
        <v>20716.551938042088</v>
      </c>
      <c r="R1737" s="9">
        <f t="shared" si="148"/>
        <v>20716.551938042088</v>
      </c>
      <c r="S1737" s="9">
        <f t="shared" si="148"/>
        <v>20716.551938042088</v>
      </c>
      <c r="T1737" s="9">
        <f t="shared" si="148"/>
        <v>20716.551938042088</v>
      </c>
      <c r="U1737" s="9">
        <f t="shared" si="148"/>
        <v>20716.551938042088</v>
      </c>
      <c r="V1737" s="9">
        <f t="shared" si="148"/>
        <v>20716.551938042088</v>
      </c>
      <c r="W1737" s="3">
        <f t="shared" si="152"/>
        <v>103582.75969021044</v>
      </c>
      <c r="X1737" s="3">
        <f t="shared" si="150"/>
        <v>248598.62325650512</v>
      </c>
      <c r="Y1737" s="3">
        <f>VLOOKUP(J1737,[1]BD!$J$2:$W$2575,14,FALSE)</f>
        <v>834000</v>
      </c>
      <c r="Z1737" s="3">
        <f t="shared" si="151"/>
        <v>585401.37674349488</v>
      </c>
      <c r="AA1737" s="17">
        <f>VLOOKUP(J1737,Budget!$J$2:$AB$2575,19,FALSE)</f>
        <v>331000</v>
      </c>
      <c r="AB1737" s="17">
        <f>VLOOKUP(J1737,Budget!$J$2:$AB$2575,5,FALSE)</f>
        <v>83000</v>
      </c>
    </row>
    <row r="1738" spans="1:28" x14ac:dyDescent="0.2">
      <c r="A1738" t="s">
        <v>2595</v>
      </c>
      <c r="B1738" t="s">
        <v>2596</v>
      </c>
      <c r="C1738" t="s">
        <v>2431</v>
      </c>
      <c r="D1738" t="s">
        <v>2503</v>
      </c>
      <c r="E1738" t="s">
        <v>970</v>
      </c>
      <c r="F1738" t="s">
        <v>971</v>
      </c>
      <c r="G1738" t="s">
        <v>15</v>
      </c>
      <c r="H1738" t="s">
        <v>16</v>
      </c>
      <c r="I1738" t="s">
        <v>17</v>
      </c>
      <c r="J1738" t="s">
        <v>2605</v>
      </c>
      <c r="K1738" s="3">
        <v>117510.05000000002</v>
      </c>
      <c r="L1738" s="3">
        <v>98029.49</v>
      </c>
      <c r="M1738" s="3">
        <v>98029.49</v>
      </c>
      <c r="N1738" s="3">
        <v>127437.45000000001</v>
      </c>
      <c r="O1738" s="3">
        <v>110251.62000000001</v>
      </c>
      <c r="P1738" s="9">
        <f t="shared" si="149"/>
        <v>110251.62000000002</v>
      </c>
      <c r="Q1738" s="9">
        <f t="shared" si="148"/>
        <v>110251.62000000002</v>
      </c>
      <c r="R1738" s="9">
        <f t="shared" si="148"/>
        <v>110251.62000000002</v>
      </c>
      <c r="S1738" s="9">
        <f t="shared" si="148"/>
        <v>110251.62000000002</v>
      </c>
      <c r="T1738" s="9">
        <f t="shared" si="148"/>
        <v>110251.62000000002</v>
      </c>
      <c r="U1738" s="9">
        <f t="shared" si="148"/>
        <v>110251.62000000002</v>
      </c>
      <c r="V1738" s="9">
        <f t="shared" si="148"/>
        <v>110251.62000000002</v>
      </c>
      <c r="W1738" s="3">
        <f t="shared" si="152"/>
        <v>551258.10000000009</v>
      </c>
      <c r="X1738" s="3">
        <f t="shared" si="150"/>
        <v>1323019.4400000004</v>
      </c>
      <c r="Y1738" s="3">
        <f>VLOOKUP(J1738,[1]BD!$J$2:$W$2575,14,FALSE)</f>
        <v>1324078.94</v>
      </c>
      <c r="Z1738" s="3">
        <f t="shared" si="151"/>
        <v>1059.4999999995343</v>
      </c>
      <c r="AA1738" s="17">
        <f>VLOOKUP(J1738,Budget!$J$2:$AB$2575,19,FALSE)</f>
        <v>542608.48</v>
      </c>
      <c r="AB1738" s="17">
        <f>VLOOKUP(J1738,Budget!$J$2:$AB$2575,5,FALSE)</f>
        <v>127437.45000000001</v>
      </c>
    </row>
    <row r="1739" spans="1:28" x14ac:dyDescent="0.2">
      <c r="A1739" t="s">
        <v>2595</v>
      </c>
      <c r="B1739" t="s">
        <v>2596</v>
      </c>
      <c r="C1739" t="s">
        <v>2431</v>
      </c>
      <c r="D1739" t="s">
        <v>2503</v>
      </c>
      <c r="E1739" t="s">
        <v>970</v>
      </c>
      <c r="F1739" t="s">
        <v>971</v>
      </c>
      <c r="G1739" t="s">
        <v>19</v>
      </c>
      <c r="H1739" t="s">
        <v>20</v>
      </c>
      <c r="I1739" t="s">
        <v>21</v>
      </c>
      <c r="J1739" t="s">
        <v>2606</v>
      </c>
      <c r="K1739" s="3">
        <v>22754.6311465404</v>
      </c>
      <c r="L1739" s="3">
        <v>3248.5424133977272</v>
      </c>
      <c r="M1739" s="3">
        <v>5382.3247352584604</v>
      </c>
      <c r="N1739" s="3">
        <v>342.56119807347562</v>
      </c>
      <c r="O1739" s="3">
        <v>7932.0148733175156</v>
      </c>
      <c r="P1739" s="9">
        <f t="shared" si="149"/>
        <v>7932.0148733175156</v>
      </c>
      <c r="Q1739" s="9">
        <f t="shared" si="148"/>
        <v>7932.0148733175156</v>
      </c>
      <c r="R1739" s="9">
        <f t="shared" si="148"/>
        <v>7932.0148733175156</v>
      </c>
      <c r="S1739" s="9">
        <f t="shared" si="148"/>
        <v>7932.0148733175156</v>
      </c>
      <c r="T1739" s="9">
        <f t="shared" si="148"/>
        <v>7932.0148733175156</v>
      </c>
      <c r="U1739" s="9">
        <f t="shared" si="148"/>
        <v>7932.0148733175156</v>
      </c>
      <c r="V1739" s="9">
        <f t="shared" si="148"/>
        <v>7932.0148733175156</v>
      </c>
      <c r="W1739" s="3">
        <f t="shared" si="152"/>
        <v>39660.074366587578</v>
      </c>
      <c r="X1739" s="3">
        <f t="shared" si="150"/>
        <v>95184.178479810187</v>
      </c>
      <c r="Y1739" s="3">
        <f>VLOOKUP(J1739,[1]BD!$J$2:$W$2575,14,FALSE)</f>
        <v>68400</v>
      </c>
      <c r="Z1739" s="3">
        <f t="shared" si="151"/>
        <v>-26784.178479810187</v>
      </c>
      <c r="AA1739" s="17">
        <f>VLOOKUP(J1739,Budget!$J$2:$AB$2575,19,FALSE)</f>
        <v>26400</v>
      </c>
      <c r="AB1739" s="17">
        <f>VLOOKUP(J1739,Budget!$J$2:$AB$2575,5,FALSE)</f>
        <v>3600</v>
      </c>
    </row>
    <row r="1740" spans="1:28" x14ac:dyDescent="0.2">
      <c r="A1740" t="s">
        <v>2595</v>
      </c>
      <c r="B1740" t="s">
        <v>2596</v>
      </c>
      <c r="C1740" t="s">
        <v>2431</v>
      </c>
      <c r="D1740" t="s">
        <v>2503</v>
      </c>
      <c r="E1740" t="s">
        <v>970</v>
      </c>
      <c r="F1740" t="s">
        <v>971</v>
      </c>
      <c r="G1740" t="s">
        <v>23</v>
      </c>
      <c r="H1740" t="s">
        <v>24</v>
      </c>
      <c r="I1740" t="s">
        <v>21</v>
      </c>
      <c r="J1740" t="s">
        <v>2607</v>
      </c>
      <c r="K1740" s="3">
        <v>1226.4074207008384</v>
      </c>
      <c r="L1740" s="3">
        <v>340.06397934521721</v>
      </c>
      <c r="M1740" s="3">
        <v>1357.8333604489405</v>
      </c>
      <c r="N1740" s="3">
        <v>225.03720628995885</v>
      </c>
      <c r="O1740" s="3">
        <v>787.33549169623871</v>
      </c>
      <c r="P1740" s="9">
        <f t="shared" si="149"/>
        <v>787.33549169623871</v>
      </c>
      <c r="Q1740" s="9">
        <f t="shared" si="148"/>
        <v>787.33549169623871</v>
      </c>
      <c r="R1740" s="9">
        <f t="shared" si="148"/>
        <v>787.33549169623871</v>
      </c>
      <c r="S1740" s="9">
        <f t="shared" si="148"/>
        <v>787.33549169623871</v>
      </c>
      <c r="T1740" s="9">
        <f t="shared" si="148"/>
        <v>787.33549169623871</v>
      </c>
      <c r="U1740" s="9">
        <f t="shared" si="148"/>
        <v>787.33549169623871</v>
      </c>
      <c r="V1740" s="9">
        <f t="shared" si="148"/>
        <v>787.33549169623871</v>
      </c>
      <c r="W1740" s="3">
        <f t="shared" si="152"/>
        <v>3936.6774584811938</v>
      </c>
      <c r="X1740" s="3">
        <f t="shared" si="150"/>
        <v>9448.0259003548654</v>
      </c>
      <c r="Y1740" s="3">
        <f>VLOOKUP(J1740,[1]BD!$J$2:$W$2575,14,FALSE)</f>
        <v>23520</v>
      </c>
      <c r="Z1740" s="3">
        <f t="shared" si="151"/>
        <v>14071.974099645135</v>
      </c>
      <c r="AA1740" s="17">
        <f>VLOOKUP(J1740,Budget!$J$2:$AB$2575,19,FALSE)</f>
        <v>9120</v>
      </c>
      <c r="AB1740" s="17">
        <f>VLOOKUP(J1740,Budget!$J$2:$AB$2575,5,FALSE)</f>
        <v>1280</v>
      </c>
    </row>
    <row r="1741" spans="1:28" x14ac:dyDescent="0.2">
      <c r="A1741" t="s">
        <v>2595</v>
      </c>
      <c r="B1741" t="s">
        <v>2596</v>
      </c>
      <c r="C1741" t="s">
        <v>2431</v>
      </c>
      <c r="D1741" t="s">
        <v>2503</v>
      </c>
      <c r="E1741" t="s">
        <v>970</v>
      </c>
      <c r="F1741" t="s">
        <v>971</v>
      </c>
      <c r="G1741" t="s">
        <v>50</v>
      </c>
      <c r="H1741" t="s">
        <v>51</v>
      </c>
      <c r="I1741" t="s">
        <v>21</v>
      </c>
      <c r="J1741" t="s">
        <v>2608</v>
      </c>
      <c r="K1741" s="3">
        <v>3878.6579314860492</v>
      </c>
      <c r="L1741" s="3">
        <v>245.31481554658126</v>
      </c>
      <c r="M1741" s="3">
        <v>1745.6996680810742</v>
      </c>
      <c r="N1741" s="3">
        <v>2388.8611302923114</v>
      </c>
      <c r="O1741" s="3">
        <v>2064.6333863515042</v>
      </c>
      <c r="P1741" s="9">
        <f t="shared" si="149"/>
        <v>2064.6333863515042</v>
      </c>
      <c r="Q1741" s="9">
        <f t="shared" si="148"/>
        <v>2064.6333863515042</v>
      </c>
      <c r="R1741" s="9">
        <f t="shared" si="148"/>
        <v>2064.6333863515042</v>
      </c>
      <c r="S1741" s="9">
        <f t="shared" si="148"/>
        <v>2064.6333863515042</v>
      </c>
      <c r="T1741" s="9">
        <f t="shared" si="148"/>
        <v>2064.6333863515042</v>
      </c>
      <c r="U1741" s="9">
        <f t="shared" si="148"/>
        <v>2064.6333863515042</v>
      </c>
      <c r="V1741" s="9">
        <f t="shared" si="148"/>
        <v>2064.6333863515042</v>
      </c>
      <c r="W1741" s="3">
        <f t="shared" si="152"/>
        <v>10323.166931757522</v>
      </c>
      <c r="X1741" s="3">
        <f t="shared" si="150"/>
        <v>24775.600636218045</v>
      </c>
      <c r="Y1741" s="3">
        <f>VLOOKUP(J1741,[1]BD!$J$2:$W$2575,14,FALSE)</f>
        <v>34320</v>
      </c>
      <c r="Z1741" s="3">
        <f t="shared" si="151"/>
        <v>9544.3993637819549</v>
      </c>
      <c r="AA1741" s="17">
        <f>VLOOKUP(J1741,Budget!$J$2:$AB$2575,19,FALSE)</f>
        <v>14300</v>
      </c>
      <c r="AB1741" s="17">
        <f>VLOOKUP(J1741,Budget!$J$2:$AB$2575,5,FALSE)</f>
        <v>2860</v>
      </c>
    </row>
    <row r="1742" spans="1:28" x14ac:dyDescent="0.2">
      <c r="A1742" t="s">
        <v>2595</v>
      </c>
      <c r="B1742" t="s">
        <v>2596</v>
      </c>
      <c r="C1742" t="s">
        <v>2431</v>
      </c>
      <c r="D1742" t="s">
        <v>2503</v>
      </c>
      <c r="E1742" t="s">
        <v>2609</v>
      </c>
      <c r="F1742" t="s">
        <v>2610</v>
      </c>
      <c r="G1742" t="s">
        <v>1984</v>
      </c>
      <c r="H1742" t="s">
        <v>1985</v>
      </c>
      <c r="I1742" t="s">
        <v>1986</v>
      </c>
      <c r="J1742" t="s">
        <v>2611</v>
      </c>
      <c r="K1742" s="3">
        <v>116113.8107394799</v>
      </c>
      <c r="L1742" s="3">
        <v>58761.317428264279</v>
      </c>
      <c r="M1742" s="3">
        <v>21112.332385649115</v>
      </c>
      <c r="N1742" s="3">
        <v>188964.98611445125</v>
      </c>
      <c r="O1742" s="3">
        <v>96238.111666961137</v>
      </c>
      <c r="P1742" s="9">
        <f t="shared" si="149"/>
        <v>96238.111666961137</v>
      </c>
      <c r="Q1742" s="9">
        <f t="shared" si="148"/>
        <v>96238.111666961137</v>
      </c>
      <c r="R1742" s="9">
        <f t="shared" si="148"/>
        <v>96238.111666961137</v>
      </c>
      <c r="S1742" s="9">
        <f t="shared" si="148"/>
        <v>96238.111666961137</v>
      </c>
      <c r="T1742" s="9">
        <f t="shared" si="148"/>
        <v>96238.111666961137</v>
      </c>
      <c r="U1742" s="9">
        <f t="shared" si="148"/>
        <v>96238.111666961137</v>
      </c>
      <c r="V1742" s="9">
        <f t="shared" si="148"/>
        <v>96238.111666961137</v>
      </c>
      <c r="W1742" s="3">
        <f t="shared" si="152"/>
        <v>481190.55833480565</v>
      </c>
      <c r="X1742" s="3">
        <f t="shared" si="150"/>
        <v>1154857.3400035335</v>
      </c>
      <c r="Y1742" s="3">
        <f>VLOOKUP(J1742,[1]BD!$J$2:$W$2575,14,FALSE)</f>
        <v>1885341.5999999999</v>
      </c>
      <c r="Z1742" s="3">
        <f t="shared" si="151"/>
        <v>730484.25999646634</v>
      </c>
      <c r="AA1742" s="17">
        <f>VLOOKUP(J1742,Budget!$J$2:$AB$2575,19,FALSE)</f>
        <v>783827.0399999998</v>
      </c>
      <c r="AB1742" s="17">
        <f>VLOOKUP(J1742,Budget!$J$2:$AB$2575,5,FALSE)</f>
        <v>156427.20000000001</v>
      </c>
    </row>
    <row r="1743" spans="1:28" x14ac:dyDescent="0.2">
      <c r="A1743" t="s">
        <v>2595</v>
      </c>
      <c r="B1743" t="s">
        <v>2596</v>
      </c>
      <c r="C1743" t="s">
        <v>2431</v>
      </c>
      <c r="D1743" t="s">
        <v>2503</v>
      </c>
      <c r="E1743" t="s">
        <v>2609</v>
      </c>
      <c r="F1743" t="s">
        <v>2610</v>
      </c>
      <c r="G1743" t="s">
        <v>1826</v>
      </c>
      <c r="H1743" t="s">
        <v>1827</v>
      </c>
      <c r="I1743" t="s">
        <v>175</v>
      </c>
      <c r="J1743" t="s">
        <v>2612</v>
      </c>
      <c r="K1743" s="3">
        <v>93963.900816326495</v>
      </c>
      <c r="L1743" s="3">
        <v>64506.566422719457</v>
      </c>
      <c r="M1743" s="3">
        <v>15009.611078294673</v>
      </c>
      <c r="N1743" s="3">
        <v>62361.992387215898</v>
      </c>
      <c r="O1743" s="3">
        <v>58960.517676139127</v>
      </c>
      <c r="P1743" s="9">
        <f t="shared" si="149"/>
        <v>58960.517676139119</v>
      </c>
      <c r="Q1743" s="9">
        <f t="shared" si="148"/>
        <v>58960.517676139119</v>
      </c>
      <c r="R1743" s="9">
        <f t="shared" si="148"/>
        <v>58960.517676139119</v>
      </c>
      <c r="S1743" s="9">
        <f t="shared" si="148"/>
        <v>58960.517676139119</v>
      </c>
      <c r="T1743" s="9">
        <f t="shared" si="148"/>
        <v>58960.517676139119</v>
      </c>
      <c r="U1743" s="9">
        <f t="shared" si="148"/>
        <v>58960.517676139119</v>
      </c>
      <c r="V1743" s="9">
        <f t="shared" si="148"/>
        <v>58960.517676139119</v>
      </c>
      <c r="W1743" s="3">
        <f t="shared" si="152"/>
        <v>294802.58838069561</v>
      </c>
      <c r="X1743" s="3">
        <f t="shared" si="150"/>
        <v>707526.21211366949</v>
      </c>
      <c r="Y1743" s="3">
        <f>VLOOKUP(J1743,[1]BD!$J$2:$W$2575,14,FALSE)</f>
        <v>672592.64516129042</v>
      </c>
      <c r="Z1743" s="3">
        <f t="shared" si="151"/>
        <v>-34933.566952379071</v>
      </c>
      <c r="AA1743" s="17">
        <f>VLOOKUP(J1743,Budget!$J$2:$AB$2575,19,FALSE)</f>
        <v>280246.93548387103</v>
      </c>
      <c r="AB1743" s="17">
        <f>VLOOKUP(J1743,Budget!$J$2:$AB$2575,5,FALSE)</f>
        <v>56049.387096774204</v>
      </c>
    </row>
    <row r="1744" spans="1:28" x14ac:dyDescent="0.2">
      <c r="A1744" t="s">
        <v>2595</v>
      </c>
      <c r="B1744" t="s">
        <v>2596</v>
      </c>
      <c r="C1744" t="s">
        <v>2431</v>
      </c>
      <c r="D1744" t="s">
        <v>2503</v>
      </c>
      <c r="E1744" t="s">
        <v>2609</v>
      </c>
      <c r="F1744" t="s">
        <v>2610</v>
      </c>
      <c r="G1744" t="s">
        <v>2349</v>
      </c>
      <c r="H1744" t="s">
        <v>2350</v>
      </c>
      <c r="I1744" t="s">
        <v>175</v>
      </c>
      <c r="J1744" t="s">
        <v>2613</v>
      </c>
      <c r="K1744" s="3">
        <v>62243.852211292346</v>
      </c>
      <c r="L1744" s="3">
        <v>41575.276993657055</v>
      </c>
      <c r="M1744" s="3">
        <v>20658.642329489801</v>
      </c>
      <c r="N1744" s="3">
        <v>49414.932238285328</v>
      </c>
      <c r="O1744" s="3">
        <v>43473.17594318113</v>
      </c>
      <c r="P1744" s="9">
        <f t="shared" si="149"/>
        <v>43473.17594318113</v>
      </c>
      <c r="Q1744" s="9">
        <f t="shared" si="148"/>
        <v>43473.17594318113</v>
      </c>
      <c r="R1744" s="9">
        <f t="shared" si="148"/>
        <v>43473.17594318113</v>
      </c>
      <c r="S1744" s="9">
        <f t="shared" si="148"/>
        <v>43473.17594318113</v>
      </c>
      <c r="T1744" s="9">
        <f t="shared" si="148"/>
        <v>43473.17594318113</v>
      </c>
      <c r="U1744" s="9">
        <f t="shared" si="148"/>
        <v>43473.17594318113</v>
      </c>
      <c r="V1744" s="9">
        <f t="shared" si="148"/>
        <v>43473.17594318113</v>
      </c>
      <c r="W1744" s="3">
        <f t="shared" si="152"/>
        <v>217365.87971590564</v>
      </c>
      <c r="X1744" s="3">
        <f t="shared" si="150"/>
        <v>521678.11131817364</v>
      </c>
      <c r="Y1744" s="3">
        <f>VLOOKUP(J1744,[1]BD!$J$2:$W$2575,14,FALSE)</f>
        <v>565873.62880645168</v>
      </c>
      <c r="Z1744" s="3">
        <f t="shared" si="151"/>
        <v>44195.517488278041</v>
      </c>
      <c r="AA1744" s="17">
        <f>VLOOKUP(J1744,Budget!$J$2:$AB$2575,19,FALSE)</f>
        <v>235780.67866935485</v>
      </c>
      <c r="AB1744" s="17">
        <f>VLOOKUP(J1744,Budget!$J$2:$AB$2575,5,FALSE)</f>
        <v>47156.135733870971</v>
      </c>
    </row>
    <row r="1745" spans="1:28" x14ac:dyDescent="0.2">
      <c r="A1745" t="s">
        <v>2595</v>
      </c>
      <c r="B1745" t="s">
        <v>2596</v>
      </c>
      <c r="C1745" t="s">
        <v>2431</v>
      </c>
      <c r="D1745" t="s">
        <v>2503</v>
      </c>
      <c r="E1745" t="s">
        <v>2609</v>
      </c>
      <c r="F1745" t="s">
        <v>2610</v>
      </c>
      <c r="G1745" t="s">
        <v>1548</v>
      </c>
      <c r="H1745" t="s">
        <v>1549</v>
      </c>
      <c r="I1745" t="s">
        <v>175</v>
      </c>
      <c r="J1745" t="s">
        <v>2614</v>
      </c>
      <c r="K1745" s="3">
        <v>6765.7063787065854</v>
      </c>
      <c r="L1745" s="3">
        <v>2347.4566699959291</v>
      </c>
      <c r="M1745" s="3">
        <v>6435.0455921667226</v>
      </c>
      <c r="N1745" s="3">
        <v>8214.5549665492617</v>
      </c>
      <c r="O1745" s="3">
        <v>5940.6909018546248</v>
      </c>
      <c r="P1745" s="9">
        <f t="shared" si="149"/>
        <v>5940.6909018546248</v>
      </c>
      <c r="Q1745" s="9">
        <f t="shared" si="148"/>
        <v>5940.6909018546248</v>
      </c>
      <c r="R1745" s="9">
        <f t="shared" si="148"/>
        <v>5940.6909018546248</v>
      </c>
      <c r="S1745" s="9">
        <f t="shared" si="148"/>
        <v>5940.6909018546248</v>
      </c>
      <c r="T1745" s="9">
        <f t="shared" si="148"/>
        <v>5940.6909018546248</v>
      </c>
      <c r="U1745" s="9">
        <f t="shared" si="148"/>
        <v>5940.6909018546248</v>
      </c>
      <c r="V1745" s="9">
        <f t="shared" si="148"/>
        <v>5940.6909018546248</v>
      </c>
      <c r="W1745" s="3">
        <f t="shared" si="152"/>
        <v>29703.454509273124</v>
      </c>
      <c r="X1745" s="3">
        <f t="shared" si="150"/>
        <v>71288.290822255512</v>
      </c>
      <c r="Y1745" s="3">
        <f>VLOOKUP(J1745,[1]BD!$J$2:$W$2575,14,FALSE)</f>
        <v>62246.285999999993</v>
      </c>
      <c r="Z1745" s="3">
        <f t="shared" si="151"/>
        <v>-9042.0048222555197</v>
      </c>
      <c r="AA1745" s="17">
        <f>VLOOKUP(J1745,Budget!$J$2:$AB$2575,19,FALSE)</f>
        <v>25935.952499999999</v>
      </c>
      <c r="AB1745" s="17">
        <f>VLOOKUP(J1745,Budget!$J$2:$AB$2575,5,FALSE)</f>
        <v>5187.1904999999997</v>
      </c>
    </row>
    <row r="1746" spans="1:28" x14ac:dyDescent="0.2">
      <c r="A1746" t="s">
        <v>2595</v>
      </c>
      <c r="B1746" t="s">
        <v>2596</v>
      </c>
      <c r="C1746" t="s">
        <v>2431</v>
      </c>
      <c r="D1746" t="s">
        <v>2503</v>
      </c>
      <c r="E1746" t="s">
        <v>2609</v>
      </c>
      <c r="F1746" t="s">
        <v>2610</v>
      </c>
      <c r="G1746" t="s">
        <v>2615</v>
      </c>
      <c r="H1746" t="s">
        <v>2616</v>
      </c>
      <c r="I1746" t="s">
        <v>175</v>
      </c>
      <c r="J1746" t="s">
        <v>2617</v>
      </c>
      <c r="K1746" s="3">
        <v>455.74970723245463</v>
      </c>
      <c r="L1746" s="3">
        <v>11345.483538327191</v>
      </c>
      <c r="M1746" s="3">
        <v>28472.661324025317</v>
      </c>
      <c r="N1746" s="3">
        <v>8938.3616471886926</v>
      </c>
      <c r="O1746" s="3">
        <v>12303.064054193414</v>
      </c>
      <c r="P1746" s="9">
        <f t="shared" si="149"/>
        <v>12303.064054193414</v>
      </c>
      <c r="Q1746" s="9">
        <f t="shared" si="148"/>
        <v>12303.064054193414</v>
      </c>
      <c r="R1746" s="9">
        <f t="shared" si="148"/>
        <v>12303.064054193414</v>
      </c>
      <c r="S1746" s="9">
        <f t="shared" si="148"/>
        <v>12303.064054193414</v>
      </c>
      <c r="T1746" s="9">
        <f t="shared" si="148"/>
        <v>12303.064054193414</v>
      </c>
      <c r="U1746" s="9">
        <f t="shared" si="148"/>
        <v>12303.064054193414</v>
      </c>
      <c r="V1746" s="9">
        <f t="shared" si="148"/>
        <v>12303.064054193414</v>
      </c>
      <c r="W1746" s="3">
        <f t="shared" si="152"/>
        <v>61515.320270967066</v>
      </c>
      <c r="X1746" s="3">
        <f t="shared" si="150"/>
        <v>147636.76865032097</v>
      </c>
      <c r="Y1746" s="3">
        <f>VLOOKUP(J1746,[1]BD!$J$2:$W$2575,14,FALSE)</f>
        <v>192396.89612903228</v>
      </c>
      <c r="Z1746" s="3">
        <f t="shared" si="151"/>
        <v>44760.127478711307</v>
      </c>
      <c r="AA1746" s="17">
        <f>VLOOKUP(J1746,Budget!$J$2:$AB$2575,19,FALSE)</f>
        <v>80165.373387096784</v>
      </c>
      <c r="AB1746" s="17">
        <f>VLOOKUP(J1746,Budget!$J$2:$AB$2575,5,FALSE)</f>
        <v>16033.074677419356</v>
      </c>
    </row>
    <row r="1747" spans="1:28" x14ac:dyDescent="0.2">
      <c r="A1747" t="s">
        <v>2595</v>
      </c>
      <c r="B1747" t="s">
        <v>2596</v>
      </c>
      <c r="C1747" t="s">
        <v>2431</v>
      </c>
      <c r="D1747" t="s">
        <v>2503</v>
      </c>
      <c r="E1747" t="s">
        <v>2609</v>
      </c>
      <c r="F1747" t="s">
        <v>2610</v>
      </c>
      <c r="G1747" t="s">
        <v>2289</v>
      </c>
      <c r="H1747" t="s">
        <v>2290</v>
      </c>
      <c r="I1747" t="s">
        <v>175</v>
      </c>
      <c r="J1747" t="s">
        <v>2618</v>
      </c>
      <c r="K1747" s="3">
        <v>6152.6441171035285</v>
      </c>
      <c r="L1747" s="3">
        <v>4627.1780260053929</v>
      </c>
      <c r="M1747" s="3">
        <v>2065.9387343490803</v>
      </c>
      <c r="N1747" s="3">
        <v>6307.1185313455208</v>
      </c>
      <c r="O1747" s="3">
        <v>4788.2198522008803</v>
      </c>
      <c r="P1747" s="9">
        <f t="shared" si="149"/>
        <v>4788.2198522008803</v>
      </c>
      <c r="Q1747" s="9">
        <f t="shared" si="148"/>
        <v>4788.2198522008803</v>
      </c>
      <c r="R1747" s="9">
        <f t="shared" si="148"/>
        <v>4788.2198522008803</v>
      </c>
      <c r="S1747" s="9">
        <f t="shared" si="148"/>
        <v>4788.2198522008803</v>
      </c>
      <c r="T1747" s="9">
        <f t="shared" si="148"/>
        <v>4788.2198522008803</v>
      </c>
      <c r="U1747" s="9">
        <f t="shared" si="148"/>
        <v>4788.2198522008803</v>
      </c>
      <c r="V1747" s="9">
        <f t="shared" si="148"/>
        <v>4788.2198522008803</v>
      </c>
      <c r="W1747" s="3">
        <f t="shared" si="152"/>
        <v>23941.099261004401</v>
      </c>
      <c r="X1747" s="3">
        <f t="shared" si="150"/>
        <v>57458.638226410578</v>
      </c>
      <c r="Y1747" s="3">
        <f>VLOOKUP(J1747,[1]BD!$J$2:$W$2575,14,FALSE)</f>
        <v>113174.52909677417</v>
      </c>
      <c r="Z1747" s="3">
        <f t="shared" si="151"/>
        <v>55715.890870363597</v>
      </c>
      <c r="AA1747" s="17">
        <f>VLOOKUP(J1747,Budget!$J$2:$AB$2575,19,FALSE)</f>
        <v>47156.053790322578</v>
      </c>
      <c r="AB1747" s="17">
        <f>VLOOKUP(J1747,Budget!$J$2:$AB$2575,5,FALSE)</f>
        <v>9431.2107580645152</v>
      </c>
    </row>
    <row r="1748" spans="1:28" x14ac:dyDescent="0.2">
      <c r="A1748" t="s">
        <v>2595</v>
      </c>
      <c r="B1748" t="s">
        <v>2596</v>
      </c>
      <c r="C1748" t="s">
        <v>2431</v>
      </c>
      <c r="D1748" t="s">
        <v>2503</v>
      </c>
      <c r="E1748" t="s">
        <v>2609</v>
      </c>
      <c r="F1748" t="s">
        <v>2610</v>
      </c>
      <c r="G1748" t="s">
        <v>2358</v>
      </c>
      <c r="H1748" t="s">
        <v>2359</v>
      </c>
      <c r="I1748" t="s">
        <v>175</v>
      </c>
      <c r="J1748" t="s">
        <v>2619</v>
      </c>
      <c r="K1748" s="3">
        <v>403.63877387915409</v>
      </c>
      <c r="L1748" s="3">
        <v>1853.5495350040783</v>
      </c>
      <c r="M1748" s="3">
        <v>1382.5992718297125</v>
      </c>
      <c r="N1748" s="3">
        <v>2542.5844456124028</v>
      </c>
      <c r="O1748" s="3">
        <v>1545.5930065813368</v>
      </c>
      <c r="P1748" s="9">
        <f t="shared" si="149"/>
        <v>1545.5930065813368</v>
      </c>
      <c r="Q1748" s="9">
        <f t="shared" si="148"/>
        <v>1545.5930065813368</v>
      </c>
      <c r="R1748" s="9">
        <f t="shared" si="148"/>
        <v>1545.5930065813368</v>
      </c>
      <c r="S1748" s="9">
        <f t="shared" si="148"/>
        <v>1545.5930065813368</v>
      </c>
      <c r="T1748" s="9">
        <f t="shared" si="148"/>
        <v>1545.5930065813368</v>
      </c>
      <c r="U1748" s="9">
        <f t="shared" si="148"/>
        <v>1545.5930065813368</v>
      </c>
      <c r="V1748" s="9">
        <f t="shared" si="148"/>
        <v>1545.5930065813368</v>
      </c>
      <c r="W1748" s="3">
        <f t="shared" si="152"/>
        <v>7727.9650329066844</v>
      </c>
      <c r="X1748" s="3">
        <f t="shared" si="150"/>
        <v>18547.116078976043</v>
      </c>
      <c r="Y1748" s="3">
        <f>VLOOKUP(J1748,[1]BD!$J$2:$W$2575,14,FALSE)</f>
        <v>28294.123935483876</v>
      </c>
      <c r="Z1748" s="3">
        <f t="shared" si="151"/>
        <v>9747.0078565078329</v>
      </c>
      <c r="AA1748" s="17">
        <f>VLOOKUP(J1748,Budget!$J$2:$AB$2575,19,FALSE)</f>
        <v>11789.218306451614</v>
      </c>
      <c r="AB1748" s="17">
        <f>VLOOKUP(J1748,Budget!$J$2:$AB$2575,5,FALSE)</f>
        <v>2357.8436612903229</v>
      </c>
    </row>
    <row r="1749" spans="1:28" x14ac:dyDescent="0.2">
      <c r="A1749" t="s">
        <v>2595</v>
      </c>
      <c r="B1749" t="s">
        <v>2596</v>
      </c>
      <c r="C1749" t="s">
        <v>2431</v>
      </c>
      <c r="D1749" t="s">
        <v>2503</v>
      </c>
      <c r="E1749" t="s">
        <v>2609</v>
      </c>
      <c r="F1749" t="s">
        <v>2610</v>
      </c>
      <c r="G1749" t="s">
        <v>1197</v>
      </c>
      <c r="H1749" t="s">
        <v>1198</v>
      </c>
      <c r="I1749" t="s">
        <v>175</v>
      </c>
      <c r="J1749" t="s">
        <v>2620</v>
      </c>
      <c r="K1749" s="3">
        <v>0</v>
      </c>
      <c r="L1749" s="3">
        <v>53442.104495136024</v>
      </c>
      <c r="M1749" s="3">
        <v>0</v>
      </c>
      <c r="N1749" s="3">
        <v>0</v>
      </c>
      <c r="O1749" s="3">
        <v>13360.526123784006</v>
      </c>
      <c r="P1749" s="9">
        <f t="shared" si="149"/>
        <v>13360.526123784006</v>
      </c>
      <c r="Q1749" s="9">
        <f t="shared" si="148"/>
        <v>13360.526123784006</v>
      </c>
      <c r="R1749" s="9">
        <f t="shared" si="148"/>
        <v>13360.526123784006</v>
      </c>
      <c r="S1749" s="9">
        <f t="shared" si="148"/>
        <v>13360.526123784006</v>
      </c>
      <c r="T1749" s="9">
        <f t="shared" si="148"/>
        <v>13360.526123784006</v>
      </c>
      <c r="U1749" s="9">
        <f t="shared" si="148"/>
        <v>13360.526123784006</v>
      </c>
      <c r="V1749" s="9">
        <f t="shared" si="148"/>
        <v>13360.526123784006</v>
      </c>
      <c r="W1749" s="3">
        <f t="shared" si="152"/>
        <v>66802.630618920026</v>
      </c>
      <c r="X1749" s="3">
        <f t="shared" si="150"/>
        <v>160326.31348540809</v>
      </c>
      <c r="Y1749" s="3">
        <f>VLOOKUP(J1749,[1]BD!$J$2:$W$2575,14,FALSE)</f>
        <v>176999.3548387097</v>
      </c>
      <c r="Z1749" s="3">
        <f t="shared" si="151"/>
        <v>16673.041353301611</v>
      </c>
      <c r="AA1749" s="17">
        <f>VLOOKUP(J1749,Budget!$J$2:$AB$2575,19,FALSE)</f>
        <v>65000</v>
      </c>
      <c r="AB1749" s="17">
        <f>VLOOKUP(J1749,Budget!$J$2:$AB$2575,5,FALSE)</f>
        <v>0</v>
      </c>
    </row>
    <row r="1750" spans="1:28" x14ac:dyDescent="0.2">
      <c r="A1750" t="s">
        <v>2595</v>
      </c>
      <c r="B1750" t="s">
        <v>2596</v>
      </c>
      <c r="C1750" t="s">
        <v>2431</v>
      </c>
      <c r="D1750" t="s">
        <v>2503</v>
      </c>
      <c r="E1750" t="s">
        <v>2609</v>
      </c>
      <c r="F1750" t="s">
        <v>2610</v>
      </c>
      <c r="G1750" t="s">
        <v>2407</v>
      </c>
      <c r="H1750" t="s">
        <v>2408</v>
      </c>
      <c r="I1750" t="s">
        <v>175</v>
      </c>
      <c r="J1750" t="s">
        <v>2621</v>
      </c>
      <c r="K1750" s="3">
        <v>1957.2143336626489</v>
      </c>
      <c r="L1750" s="3">
        <v>9902.9540429034587</v>
      </c>
      <c r="M1750" s="3">
        <v>23763.895620362862</v>
      </c>
      <c r="N1750" s="3">
        <v>8779.9736958288868</v>
      </c>
      <c r="O1750" s="3">
        <v>11101.009423189464</v>
      </c>
      <c r="P1750" s="9">
        <f t="shared" si="149"/>
        <v>11101.009423189464</v>
      </c>
      <c r="Q1750" s="9">
        <f t="shared" si="148"/>
        <v>11101.009423189464</v>
      </c>
      <c r="R1750" s="9">
        <f t="shared" si="148"/>
        <v>11101.009423189464</v>
      </c>
      <c r="S1750" s="9">
        <f t="shared" si="148"/>
        <v>11101.009423189464</v>
      </c>
      <c r="T1750" s="9">
        <f t="shared" si="148"/>
        <v>11101.009423189464</v>
      </c>
      <c r="U1750" s="9">
        <f t="shared" si="148"/>
        <v>11101.009423189464</v>
      </c>
      <c r="V1750" s="9">
        <f t="shared" si="148"/>
        <v>11101.009423189464</v>
      </c>
      <c r="W1750" s="3">
        <f t="shared" si="152"/>
        <v>55505.047115947316</v>
      </c>
      <c r="X1750" s="3">
        <f t="shared" si="150"/>
        <v>133212.11307827357</v>
      </c>
      <c r="Y1750" s="3">
        <f>VLOOKUP(J1750,[1]BD!$J$2:$W$2575,14,FALSE)</f>
        <v>362000</v>
      </c>
      <c r="Z1750" s="3">
        <f t="shared" si="151"/>
        <v>228787.88692172643</v>
      </c>
      <c r="AA1750" s="17">
        <f>VLOOKUP(J1750,Budget!$J$2:$AB$2575,19,FALSE)</f>
        <v>162000</v>
      </c>
      <c r="AB1750" s="17">
        <f>VLOOKUP(J1750,Budget!$J$2:$AB$2575,5,FALSE)</f>
        <v>20000</v>
      </c>
    </row>
    <row r="1751" spans="1:28" x14ac:dyDescent="0.2">
      <c r="A1751" t="s">
        <v>2595</v>
      </c>
      <c r="B1751" t="s">
        <v>2596</v>
      </c>
      <c r="C1751" t="s">
        <v>2431</v>
      </c>
      <c r="D1751" t="s">
        <v>2503</v>
      </c>
      <c r="E1751" t="s">
        <v>2609</v>
      </c>
      <c r="F1751" t="s">
        <v>2610</v>
      </c>
      <c r="G1751" t="s">
        <v>1683</v>
      </c>
      <c r="H1751" t="s">
        <v>1684</v>
      </c>
      <c r="I1751" t="s">
        <v>1685</v>
      </c>
      <c r="J1751" t="s">
        <v>2622</v>
      </c>
      <c r="K1751" s="3">
        <v>142831.93707293662</v>
      </c>
      <c r="L1751" s="3">
        <v>593720.97781865334</v>
      </c>
      <c r="M1751" s="3">
        <v>971833.28744351363</v>
      </c>
      <c r="N1751" s="3">
        <v>399587.32344995218</v>
      </c>
      <c r="O1751" s="3">
        <v>526993.38144626387</v>
      </c>
      <c r="P1751" s="9">
        <f t="shared" si="149"/>
        <v>526993.38144626387</v>
      </c>
      <c r="Q1751" s="9">
        <f t="shared" si="148"/>
        <v>526993.38144626387</v>
      </c>
      <c r="R1751" s="9">
        <f t="shared" si="148"/>
        <v>526993.38144626387</v>
      </c>
      <c r="S1751" s="9">
        <f t="shared" si="148"/>
        <v>526993.38144626387</v>
      </c>
      <c r="T1751" s="9">
        <f t="shared" si="148"/>
        <v>526993.38144626387</v>
      </c>
      <c r="U1751" s="9">
        <f t="shared" si="148"/>
        <v>526993.38144626387</v>
      </c>
      <c r="V1751" s="9">
        <f t="shared" si="148"/>
        <v>526993.38144626387</v>
      </c>
      <c r="W1751" s="3">
        <f t="shared" si="152"/>
        <v>2634966.9072313192</v>
      </c>
      <c r="X1751" s="3">
        <f t="shared" si="150"/>
        <v>6323920.577355166</v>
      </c>
      <c r="Y1751" s="3">
        <f>VLOOKUP(J1751,[1]BD!$J$2:$W$2575,14,FALSE)</f>
        <v>12360990.146648113</v>
      </c>
      <c r="Z1751" s="3">
        <f t="shared" si="151"/>
        <v>6037069.5692929467</v>
      </c>
      <c r="AA1751" s="17">
        <f>VLOOKUP(J1751,Budget!$J$2:$AB$2575,19,FALSE)</f>
        <v>4676980.7170192953</v>
      </c>
      <c r="AB1751" s="17">
        <f>VLOOKUP(J1751,Budget!$J$2:$AB$2575,5,FALSE)</f>
        <v>1120608.0421914202</v>
      </c>
    </row>
    <row r="1752" spans="1:28" x14ac:dyDescent="0.2">
      <c r="A1752" t="s">
        <v>2595</v>
      </c>
      <c r="B1752" t="s">
        <v>2596</v>
      </c>
      <c r="C1752" t="s">
        <v>2431</v>
      </c>
      <c r="D1752" t="s">
        <v>2503</v>
      </c>
      <c r="E1752" t="s">
        <v>2609</v>
      </c>
      <c r="F1752" t="s">
        <v>2610</v>
      </c>
      <c r="G1752" t="s">
        <v>642</v>
      </c>
      <c r="H1752" t="s">
        <v>643</v>
      </c>
      <c r="I1752" t="s">
        <v>644</v>
      </c>
      <c r="J1752" t="s">
        <v>2626</v>
      </c>
      <c r="K1752" s="3">
        <v>51.074624689355872</v>
      </c>
      <c r="L1752" s="3">
        <v>2906.4035986320187</v>
      </c>
      <c r="M1752" s="3">
        <v>1344.8290501085246</v>
      </c>
      <c r="N1752" s="3">
        <v>1102.0408480345411</v>
      </c>
      <c r="O1752" s="3">
        <v>1351.0870303661102</v>
      </c>
      <c r="P1752" s="9">
        <f t="shared" si="149"/>
        <v>1351.0870303661102</v>
      </c>
      <c r="Q1752" s="9">
        <f t="shared" si="148"/>
        <v>1351.0870303661102</v>
      </c>
      <c r="R1752" s="9">
        <f t="shared" ref="Q1752:V1794" si="153">SUM($K1752:$O1752)/5</f>
        <v>1351.0870303661102</v>
      </c>
      <c r="S1752" s="9">
        <f t="shared" si="153"/>
        <v>1351.0870303661102</v>
      </c>
      <c r="T1752" s="9">
        <f t="shared" si="153"/>
        <v>1351.0870303661102</v>
      </c>
      <c r="U1752" s="9">
        <f t="shared" si="153"/>
        <v>1351.0870303661102</v>
      </c>
      <c r="V1752" s="9">
        <f t="shared" si="153"/>
        <v>1351.0870303661102</v>
      </c>
      <c r="W1752" s="3">
        <f t="shared" si="152"/>
        <v>6755.4351518305511</v>
      </c>
      <c r="X1752" s="3">
        <f t="shared" si="150"/>
        <v>16213.044364393323</v>
      </c>
      <c r="Y1752" s="3">
        <f>VLOOKUP(J1752,[1]BD!$J$2:$W$2575,14,FALSE)</f>
        <v>22227.049436883513</v>
      </c>
      <c r="Z1752" s="3">
        <f t="shared" si="151"/>
        <v>6014.0050724901903</v>
      </c>
      <c r="AA1752" s="17">
        <f>VLOOKUP(J1752,Budget!$J$2:$AB$2575,19,FALSE)</f>
        <v>9261.2705987014633</v>
      </c>
      <c r="AB1752" s="17">
        <f>VLOOKUP(J1752,Budget!$J$2:$AB$2575,5,FALSE)</f>
        <v>1852.2541197402927</v>
      </c>
    </row>
    <row r="1753" spans="1:28" x14ac:dyDescent="0.2">
      <c r="A1753" t="s">
        <v>2595</v>
      </c>
      <c r="B1753" t="s">
        <v>2596</v>
      </c>
      <c r="C1753" t="s">
        <v>2431</v>
      </c>
      <c r="D1753" t="s">
        <v>2503</v>
      </c>
      <c r="E1753" t="s">
        <v>2609</v>
      </c>
      <c r="F1753" t="s">
        <v>2610</v>
      </c>
      <c r="G1753" t="s">
        <v>1793</v>
      </c>
      <c r="H1753" t="s">
        <v>1794</v>
      </c>
      <c r="I1753" t="s">
        <v>179</v>
      </c>
      <c r="J1753" t="s">
        <v>2627</v>
      </c>
      <c r="K1753" s="3">
        <v>31.438933555795259</v>
      </c>
      <c r="L1753" s="3">
        <v>467.25421762904807</v>
      </c>
      <c r="M1753" s="3">
        <v>67.1071890451461</v>
      </c>
      <c r="N1753" s="3">
        <v>932.38320179353116</v>
      </c>
      <c r="O1753" s="3">
        <v>374.54588550588016</v>
      </c>
      <c r="P1753" s="9">
        <f t="shared" si="149"/>
        <v>374.54588550588016</v>
      </c>
      <c r="Q1753" s="9">
        <f t="shared" si="153"/>
        <v>374.54588550588016</v>
      </c>
      <c r="R1753" s="9">
        <f t="shared" si="153"/>
        <v>374.54588550588016</v>
      </c>
      <c r="S1753" s="9">
        <f t="shared" si="153"/>
        <v>374.54588550588016</v>
      </c>
      <c r="T1753" s="9">
        <f t="shared" si="153"/>
        <v>374.54588550588016</v>
      </c>
      <c r="U1753" s="9">
        <f t="shared" si="153"/>
        <v>374.54588550588016</v>
      </c>
      <c r="V1753" s="9">
        <f t="shared" si="153"/>
        <v>374.54588550588016</v>
      </c>
      <c r="W1753" s="3">
        <f t="shared" si="152"/>
        <v>1872.7294275294007</v>
      </c>
      <c r="X1753" s="3">
        <f t="shared" si="150"/>
        <v>4494.5506260705615</v>
      </c>
      <c r="Y1753" s="3">
        <f>VLOOKUP(J1753,[1]BD!$J$2:$W$2575,14,FALSE)</f>
        <v>18414</v>
      </c>
      <c r="Z1753" s="3">
        <f t="shared" si="151"/>
        <v>13919.449373929438</v>
      </c>
      <c r="AA1753" s="17">
        <f>VLOOKUP(J1753,Budget!$J$2:$AB$2575,19,FALSE)</f>
        <v>7672.5</v>
      </c>
      <c r="AB1753" s="17">
        <f>VLOOKUP(J1753,Budget!$J$2:$AB$2575,5,FALSE)</f>
        <v>1534.5</v>
      </c>
    </row>
    <row r="1754" spans="1:28" x14ac:dyDescent="0.2">
      <c r="A1754" t="s">
        <v>2595</v>
      </c>
      <c r="B1754" t="s">
        <v>2596</v>
      </c>
      <c r="C1754" t="s">
        <v>2431</v>
      </c>
      <c r="D1754" t="s">
        <v>2503</v>
      </c>
      <c r="E1754" t="s">
        <v>2609</v>
      </c>
      <c r="F1754" t="s">
        <v>2610</v>
      </c>
      <c r="G1754" t="s">
        <v>1885</v>
      </c>
      <c r="H1754" t="s">
        <v>1886</v>
      </c>
      <c r="I1754" t="s">
        <v>179</v>
      </c>
      <c r="J1754" t="s">
        <v>2628</v>
      </c>
      <c r="K1754" s="3">
        <v>50502.029519612275</v>
      </c>
      <c r="L1754" s="3">
        <v>166.07771481240277</v>
      </c>
      <c r="M1754" s="3">
        <v>34388.606070145448</v>
      </c>
      <c r="N1754" s="3">
        <v>60508.370559416733</v>
      </c>
      <c r="O1754" s="3">
        <v>36391.270965996715</v>
      </c>
      <c r="P1754" s="9">
        <f t="shared" si="149"/>
        <v>36391.270965996715</v>
      </c>
      <c r="Q1754" s="9">
        <f t="shared" si="153"/>
        <v>36391.270965996715</v>
      </c>
      <c r="R1754" s="9">
        <f t="shared" si="153"/>
        <v>36391.270965996715</v>
      </c>
      <c r="S1754" s="9">
        <f t="shared" si="153"/>
        <v>36391.270965996715</v>
      </c>
      <c r="T1754" s="9">
        <f t="shared" si="153"/>
        <v>36391.270965996715</v>
      </c>
      <c r="U1754" s="9">
        <f t="shared" si="153"/>
        <v>36391.270965996715</v>
      </c>
      <c r="V1754" s="9">
        <f t="shared" si="153"/>
        <v>36391.270965996715</v>
      </c>
      <c r="W1754" s="3">
        <f t="shared" si="152"/>
        <v>181956.35482998358</v>
      </c>
      <c r="X1754" s="3">
        <f t="shared" si="150"/>
        <v>436695.25159196061</v>
      </c>
      <c r="Y1754" s="3">
        <f>VLOOKUP(J1754,[1]BD!$J$2:$W$2575,14,FALSE)</f>
        <v>849996</v>
      </c>
      <c r="Z1754" s="3">
        <f t="shared" si="151"/>
        <v>413300.74840803939</v>
      </c>
      <c r="AA1754" s="17">
        <f>VLOOKUP(J1754,Budget!$J$2:$AB$2575,19,FALSE)</f>
        <v>354165</v>
      </c>
      <c r="AB1754" s="17">
        <f>VLOOKUP(J1754,Budget!$J$2:$AB$2575,5,FALSE)</f>
        <v>70833</v>
      </c>
    </row>
    <row r="1755" spans="1:28" x14ac:dyDescent="0.2">
      <c r="A1755" t="s">
        <v>2595</v>
      </c>
      <c r="B1755" t="s">
        <v>2596</v>
      </c>
      <c r="C1755" t="s">
        <v>2431</v>
      </c>
      <c r="D1755" t="s">
        <v>2503</v>
      </c>
      <c r="E1755" t="s">
        <v>2609</v>
      </c>
      <c r="F1755" t="s">
        <v>2610</v>
      </c>
      <c r="G1755" t="s">
        <v>2366</v>
      </c>
      <c r="H1755" t="s">
        <v>2367</v>
      </c>
      <c r="I1755" t="s">
        <v>179</v>
      </c>
      <c r="J1755" t="s">
        <v>2629</v>
      </c>
      <c r="K1755" s="3">
        <v>1168.2786657165673</v>
      </c>
      <c r="L1755" s="3">
        <v>1843.9632454830542</v>
      </c>
      <c r="M1755" s="3">
        <v>141.99572747301497</v>
      </c>
      <c r="N1755" s="3">
        <v>3207.5406112958603</v>
      </c>
      <c r="O1755" s="3">
        <v>1590.4445624921241</v>
      </c>
      <c r="P1755" s="9">
        <f t="shared" si="149"/>
        <v>1590.4445624921241</v>
      </c>
      <c r="Q1755" s="9">
        <f t="shared" si="153"/>
        <v>1590.4445624921241</v>
      </c>
      <c r="R1755" s="9">
        <f t="shared" si="153"/>
        <v>1590.4445624921241</v>
      </c>
      <c r="S1755" s="9">
        <f t="shared" si="153"/>
        <v>1590.4445624921241</v>
      </c>
      <c r="T1755" s="9">
        <f t="shared" si="153"/>
        <v>1590.4445624921241</v>
      </c>
      <c r="U1755" s="9">
        <f t="shared" si="153"/>
        <v>1590.4445624921241</v>
      </c>
      <c r="V1755" s="9">
        <f t="shared" si="153"/>
        <v>1590.4445624921241</v>
      </c>
      <c r="W1755" s="3">
        <f t="shared" si="152"/>
        <v>7952.2228124606208</v>
      </c>
      <c r="X1755" s="3">
        <f t="shared" si="150"/>
        <v>19085.334749905491</v>
      </c>
      <c r="Y1755" s="3">
        <f>VLOOKUP(J1755,[1]BD!$J$2:$W$2575,14,FALSE)</f>
        <v>22635.102483870967</v>
      </c>
      <c r="Z1755" s="3">
        <f t="shared" si="151"/>
        <v>3549.7677339654765</v>
      </c>
      <c r="AA1755" s="17">
        <f>VLOOKUP(J1755,Budget!$J$2:$AB$2575,19,FALSE)</f>
        <v>9431.2927016129033</v>
      </c>
      <c r="AB1755" s="17">
        <f>VLOOKUP(J1755,Budget!$J$2:$AB$2575,5,FALSE)</f>
        <v>1886.2585403225805</v>
      </c>
    </row>
    <row r="1756" spans="1:28" x14ac:dyDescent="0.2">
      <c r="A1756" t="s">
        <v>2595</v>
      </c>
      <c r="B1756" t="s">
        <v>2596</v>
      </c>
      <c r="C1756" t="s">
        <v>2431</v>
      </c>
      <c r="D1756" t="s">
        <v>2503</v>
      </c>
      <c r="E1756" t="s">
        <v>2609</v>
      </c>
      <c r="F1756" t="s">
        <v>2610</v>
      </c>
      <c r="G1756" t="s">
        <v>2630</v>
      </c>
      <c r="H1756" t="s">
        <v>2631</v>
      </c>
      <c r="I1756" t="s">
        <v>179</v>
      </c>
      <c r="J1756" t="s">
        <v>2632</v>
      </c>
      <c r="K1756" s="3">
        <v>8240.8053674463972</v>
      </c>
      <c r="L1756" s="3">
        <v>70777.236162652829</v>
      </c>
      <c r="M1756" s="3">
        <v>49094.379075321951</v>
      </c>
      <c r="N1756" s="3">
        <v>91531.426045675151</v>
      </c>
      <c r="O1756" s="3">
        <v>54910.961662774083</v>
      </c>
      <c r="P1756" s="9">
        <f t="shared" si="149"/>
        <v>54910.961662774076</v>
      </c>
      <c r="Q1756" s="9">
        <f t="shared" si="153"/>
        <v>54910.961662774076</v>
      </c>
      <c r="R1756" s="9">
        <f t="shared" si="153"/>
        <v>54910.961662774076</v>
      </c>
      <c r="S1756" s="9">
        <f t="shared" si="153"/>
        <v>54910.961662774076</v>
      </c>
      <c r="T1756" s="9">
        <f t="shared" si="153"/>
        <v>54910.961662774076</v>
      </c>
      <c r="U1756" s="9">
        <f t="shared" si="153"/>
        <v>54910.961662774076</v>
      </c>
      <c r="V1756" s="9">
        <f t="shared" si="153"/>
        <v>54910.961662774076</v>
      </c>
      <c r="W1756" s="3">
        <f t="shared" si="152"/>
        <v>274554.8083138704</v>
      </c>
      <c r="X1756" s="3">
        <f t="shared" si="150"/>
        <v>658931.53995328897</v>
      </c>
      <c r="Y1756" s="3">
        <f>VLOOKUP(J1756,[1]BD!$J$2:$W$2575,14,FALSE)</f>
        <v>1000000</v>
      </c>
      <c r="Z1756" s="3">
        <f t="shared" si="151"/>
        <v>341068.46004671103</v>
      </c>
      <c r="AA1756" s="17">
        <f>VLOOKUP(J1756,Budget!$J$2:$AB$2575,19,FALSE)</f>
        <v>350000</v>
      </c>
      <c r="AB1756" s="17">
        <f>VLOOKUP(J1756,Budget!$J$2:$AB$2575,5,FALSE)</f>
        <v>100000</v>
      </c>
    </row>
    <row r="1757" spans="1:28" x14ac:dyDescent="0.2">
      <c r="A1757" t="s">
        <v>2595</v>
      </c>
      <c r="B1757" t="s">
        <v>2596</v>
      </c>
      <c r="C1757" t="s">
        <v>2431</v>
      </c>
      <c r="D1757" t="s">
        <v>2503</v>
      </c>
      <c r="E1757" t="s">
        <v>2609</v>
      </c>
      <c r="F1757" t="s">
        <v>2610</v>
      </c>
      <c r="G1757" t="s">
        <v>177</v>
      </c>
      <c r="H1757" t="s">
        <v>178</v>
      </c>
      <c r="I1757" t="s">
        <v>179</v>
      </c>
      <c r="J1757" t="s">
        <v>2633</v>
      </c>
      <c r="K1757" s="3">
        <v>8435.1201016924115</v>
      </c>
      <c r="L1757" s="3">
        <v>3001.4555501113455</v>
      </c>
      <c r="M1757" s="3">
        <v>1953.2826147882809</v>
      </c>
      <c r="N1757" s="3">
        <v>3923.4410951708437</v>
      </c>
      <c r="O1757" s="3">
        <v>4328.3248404407204</v>
      </c>
      <c r="P1757" s="9">
        <f t="shared" si="149"/>
        <v>4328.3248404407204</v>
      </c>
      <c r="Q1757" s="9">
        <f t="shared" si="153"/>
        <v>4328.3248404407204</v>
      </c>
      <c r="R1757" s="9">
        <f t="shared" si="153"/>
        <v>4328.3248404407204</v>
      </c>
      <c r="S1757" s="9">
        <f t="shared" si="153"/>
        <v>4328.3248404407204</v>
      </c>
      <c r="T1757" s="9">
        <f t="shared" si="153"/>
        <v>4328.3248404407204</v>
      </c>
      <c r="U1757" s="9">
        <f t="shared" si="153"/>
        <v>4328.3248404407204</v>
      </c>
      <c r="V1757" s="9">
        <f t="shared" si="153"/>
        <v>4328.3248404407204</v>
      </c>
      <c r="W1757" s="3">
        <f t="shared" si="152"/>
        <v>21641.624202203602</v>
      </c>
      <c r="X1757" s="3">
        <f t="shared" si="150"/>
        <v>51939.898085288645</v>
      </c>
      <c r="Y1757" s="3">
        <f>VLOOKUP(J1757,[1]BD!$J$2:$W$2575,14,FALSE)</f>
        <v>70799.225806451621</v>
      </c>
      <c r="Z1757" s="3">
        <f t="shared" si="151"/>
        <v>18859.327721162976</v>
      </c>
      <c r="AA1757" s="17">
        <f>VLOOKUP(J1757,Budget!$J$2:$AB$2575,19,FALSE)</f>
        <v>29499.677419354844</v>
      </c>
      <c r="AB1757" s="17">
        <f>VLOOKUP(J1757,Budget!$J$2:$AB$2575,5,FALSE)</f>
        <v>5899.9354838709687</v>
      </c>
    </row>
    <row r="1758" spans="1:28" x14ac:dyDescent="0.2">
      <c r="A1758" t="s">
        <v>2595</v>
      </c>
      <c r="B1758" t="s">
        <v>2596</v>
      </c>
      <c r="C1758" t="s">
        <v>2431</v>
      </c>
      <c r="D1758" t="s">
        <v>2503</v>
      </c>
      <c r="E1758" t="s">
        <v>2609</v>
      </c>
      <c r="F1758" t="s">
        <v>2610</v>
      </c>
      <c r="G1758" t="s">
        <v>2634</v>
      </c>
      <c r="H1758" t="s">
        <v>2635</v>
      </c>
      <c r="I1758" t="s">
        <v>179</v>
      </c>
      <c r="J1758" t="s">
        <v>2636</v>
      </c>
      <c r="K1758" s="3">
        <v>5715.3689964901496</v>
      </c>
      <c r="L1758" s="3">
        <v>4131.6437611938836</v>
      </c>
      <c r="M1758" s="3">
        <v>15772.008175006134</v>
      </c>
      <c r="N1758" s="3">
        <v>25447.214577266088</v>
      </c>
      <c r="O1758" s="3">
        <v>12766.558877489064</v>
      </c>
      <c r="P1758" s="9">
        <f t="shared" si="149"/>
        <v>12766.558877489064</v>
      </c>
      <c r="Q1758" s="9">
        <f t="shared" si="153"/>
        <v>12766.558877489064</v>
      </c>
      <c r="R1758" s="9">
        <f t="shared" si="153"/>
        <v>12766.558877489064</v>
      </c>
      <c r="S1758" s="9">
        <f t="shared" si="153"/>
        <v>12766.558877489064</v>
      </c>
      <c r="T1758" s="9">
        <f t="shared" si="153"/>
        <v>12766.558877489064</v>
      </c>
      <c r="U1758" s="9">
        <f t="shared" si="153"/>
        <v>12766.558877489064</v>
      </c>
      <c r="V1758" s="9">
        <f t="shared" si="153"/>
        <v>12766.558877489064</v>
      </c>
      <c r="W1758" s="3">
        <f t="shared" si="152"/>
        <v>63832.794387445319</v>
      </c>
      <c r="X1758" s="3">
        <f t="shared" si="150"/>
        <v>153198.70652986877</v>
      </c>
      <c r="Y1758" s="3">
        <f>VLOOKUP(J1758,[1]BD!$J$2:$W$2575,14,FALSE)</f>
        <v>234030.77419354842</v>
      </c>
      <c r="Z1758" s="3">
        <f t="shared" si="151"/>
        <v>80832.067663679656</v>
      </c>
      <c r="AA1758" s="17">
        <f>VLOOKUP(J1758,Budget!$J$2:$AB$2575,19,FALSE)</f>
        <v>97512.822580645166</v>
      </c>
      <c r="AB1758" s="17">
        <f>VLOOKUP(J1758,Budget!$J$2:$AB$2575,5,FALSE)</f>
        <v>19502.564516129034</v>
      </c>
    </row>
    <row r="1759" spans="1:28" x14ac:dyDescent="0.2">
      <c r="A1759" t="s">
        <v>2595</v>
      </c>
      <c r="B1759" t="s">
        <v>2596</v>
      </c>
      <c r="C1759" t="s">
        <v>2431</v>
      </c>
      <c r="D1759" t="s">
        <v>2503</v>
      </c>
      <c r="E1759" t="s">
        <v>2609</v>
      </c>
      <c r="F1759" t="s">
        <v>2610</v>
      </c>
      <c r="G1759" t="s">
        <v>2637</v>
      </c>
      <c r="H1759" t="s">
        <v>2638</v>
      </c>
      <c r="I1759" t="s">
        <v>179</v>
      </c>
      <c r="J1759" t="s">
        <v>2639</v>
      </c>
      <c r="K1759" s="3">
        <v>4465.5721692426969</v>
      </c>
      <c r="L1759" s="3">
        <v>4208.7877877262626</v>
      </c>
      <c r="M1759" s="3">
        <v>8065.6688979136625</v>
      </c>
      <c r="N1759" s="3">
        <v>8311.311200750426</v>
      </c>
      <c r="O1759" s="3">
        <v>6262.8350139082613</v>
      </c>
      <c r="P1759" s="9">
        <f t="shared" si="149"/>
        <v>6262.8350139082613</v>
      </c>
      <c r="Q1759" s="9">
        <f t="shared" si="153"/>
        <v>6262.8350139082613</v>
      </c>
      <c r="R1759" s="9">
        <f t="shared" si="153"/>
        <v>6262.8350139082613</v>
      </c>
      <c r="S1759" s="9">
        <f t="shared" si="153"/>
        <v>6262.8350139082613</v>
      </c>
      <c r="T1759" s="9">
        <f t="shared" si="153"/>
        <v>6262.8350139082613</v>
      </c>
      <c r="U1759" s="9">
        <f t="shared" si="153"/>
        <v>6262.8350139082613</v>
      </c>
      <c r="V1759" s="9">
        <f t="shared" si="153"/>
        <v>6262.8350139082613</v>
      </c>
      <c r="W1759" s="3">
        <f t="shared" si="152"/>
        <v>31314.175069541307</v>
      </c>
      <c r="X1759" s="3">
        <f t="shared" si="150"/>
        <v>75154.020166899136</v>
      </c>
      <c r="Y1759" s="3">
        <f>VLOOKUP(J1759,[1]BD!$J$2:$W$2575,14,FALSE)</f>
        <v>114446.94851612905</v>
      </c>
      <c r="Z1759" s="3">
        <f t="shared" si="151"/>
        <v>39292.928349229915</v>
      </c>
      <c r="AA1759" s="17">
        <f>VLOOKUP(J1759,Budget!$J$2:$AB$2575,19,FALSE)</f>
        <v>47686.228548387109</v>
      </c>
      <c r="AB1759" s="17">
        <f>VLOOKUP(J1759,Budget!$J$2:$AB$2575,5,FALSE)</f>
        <v>9537.2457096774215</v>
      </c>
    </row>
    <row r="1760" spans="1:28" x14ac:dyDescent="0.2">
      <c r="A1760" t="s">
        <v>2595</v>
      </c>
      <c r="B1760" t="s">
        <v>2596</v>
      </c>
      <c r="C1760" t="s">
        <v>2431</v>
      </c>
      <c r="D1760" t="s">
        <v>2503</v>
      </c>
      <c r="E1760" t="s">
        <v>2609</v>
      </c>
      <c r="F1760" t="s">
        <v>2610</v>
      </c>
      <c r="G1760" t="s">
        <v>1866</v>
      </c>
      <c r="H1760" t="s">
        <v>1867</v>
      </c>
      <c r="I1760" t="s">
        <v>1868</v>
      </c>
      <c r="J1760" t="s">
        <v>2640</v>
      </c>
      <c r="K1760" s="3">
        <v>34798.080922515765</v>
      </c>
      <c r="L1760" s="3">
        <v>75549.854625836393</v>
      </c>
      <c r="M1760" s="3">
        <v>45350.886261153835</v>
      </c>
      <c r="N1760" s="3">
        <v>88897.649242914311</v>
      </c>
      <c r="O1760" s="3">
        <v>61149.117763105074</v>
      </c>
      <c r="P1760" s="9">
        <f t="shared" si="149"/>
        <v>61149.117763105067</v>
      </c>
      <c r="Q1760" s="9">
        <f t="shared" si="153"/>
        <v>61149.117763105067</v>
      </c>
      <c r="R1760" s="9">
        <f t="shared" si="153"/>
        <v>61149.117763105067</v>
      </c>
      <c r="S1760" s="9">
        <f t="shared" si="153"/>
        <v>61149.117763105067</v>
      </c>
      <c r="T1760" s="9">
        <f t="shared" si="153"/>
        <v>61149.117763105067</v>
      </c>
      <c r="U1760" s="9">
        <f t="shared" si="153"/>
        <v>61149.117763105067</v>
      </c>
      <c r="V1760" s="9">
        <f t="shared" si="153"/>
        <v>61149.117763105067</v>
      </c>
      <c r="W1760" s="3">
        <f t="shared" si="152"/>
        <v>305745.58881552535</v>
      </c>
      <c r="X1760" s="3">
        <f t="shared" si="150"/>
        <v>733789.41315726086</v>
      </c>
      <c r="Y1760" s="3">
        <f>VLOOKUP(J1760,[1]BD!$J$2:$W$2575,14,FALSE)</f>
        <v>800000</v>
      </c>
      <c r="Z1760" s="3">
        <f t="shared" si="151"/>
        <v>66210.58684273914</v>
      </c>
      <c r="AA1760" s="17">
        <f>VLOOKUP(J1760,Budget!$J$2:$AB$2575,19,FALSE)</f>
        <v>304000</v>
      </c>
      <c r="AB1760" s="17">
        <f>VLOOKUP(J1760,Budget!$J$2:$AB$2575,5,FALSE)</f>
        <v>82000</v>
      </c>
    </row>
    <row r="1761" spans="1:28" x14ac:dyDescent="0.2">
      <c r="A1761" t="s">
        <v>2595</v>
      </c>
      <c r="B1761" t="s">
        <v>2596</v>
      </c>
      <c r="C1761" t="s">
        <v>2431</v>
      </c>
      <c r="D1761" t="s">
        <v>2503</v>
      </c>
      <c r="E1761" t="s">
        <v>2609</v>
      </c>
      <c r="F1761" t="s">
        <v>2610</v>
      </c>
      <c r="G1761" t="s">
        <v>2641</v>
      </c>
      <c r="H1761" t="s">
        <v>2642</v>
      </c>
      <c r="I1761" t="s">
        <v>1868</v>
      </c>
      <c r="J1761" t="s">
        <v>2643</v>
      </c>
      <c r="K1761" s="3">
        <v>2981.4919809662697</v>
      </c>
      <c r="L1761" s="3">
        <v>3552.8606509960523</v>
      </c>
      <c r="M1761" s="3">
        <v>80.137597598915917</v>
      </c>
      <c r="N1761" s="3">
        <v>7910.7622830419696</v>
      </c>
      <c r="O1761" s="3">
        <v>3631.3131281508017</v>
      </c>
      <c r="P1761" s="9">
        <f t="shared" si="149"/>
        <v>3631.3131281508017</v>
      </c>
      <c r="Q1761" s="9">
        <f t="shared" si="153"/>
        <v>3631.3131281508017</v>
      </c>
      <c r="R1761" s="9">
        <f t="shared" si="153"/>
        <v>3631.3131281508017</v>
      </c>
      <c r="S1761" s="9">
        <f t="shared" si="153"/>
        <v>3631.3131281508017</v>
      </c>
      <c r="T1761" s="9">
        <f t="shared" si="153"/>
        <v>3631.3131281508017</v>
      </c>
      <c r="U1761" s="9">
        <f t="shared" si="153"/>
        <v>3631.3131281508017</v>
      </c>
      <c r="V1761" s="9">
        <f t="shared" si="153"/>
        <v>3631.3131281508017</v>
      </c>
      <c r="W1761" s="3">
        <f t="shared" si="152"/>
        <v>18156.565640754008</v>
      </c>
      <c r="X1761" s="3">
        <f t="shared" si="150"/>
        <v>43575.75753780963</v>
      </c>
      <c r="Y1761" s="3">
        <f>VLOOKUP(J1761,[1]BD!$J$2:$W$2575,14,FALSE)</f>
        <v>79222.367032258073</v>
      </c>
      <c r="Z1761" s="3">
        <f t="shared" si="151"/>
        <v>35646.609494448443</v>
      </c>
      <c r="AA1761" s="17">
        <f>VLOOKUP(J1761,Budget!$J$2:$AB$2575,19,FALSE)</f>
        <v>33009.319596774199</v>
      </c>
      <c r="AB1761" s="17">
        <f>VLOOKUP(J1761,Budget!$J$2:$AB$2575,5,FALSE)</f>
        <v>6601.8639193548397</v>
      </c>
    </row>
    <row r="1762" spans="1:28" x14ac:dyDescent="0.2">
      <c r="A1762" t="s">
        <v>2595</v>
      </c>
      <c r="B1762" t="s">
        <v>2596</v>
      </c>
      <c r="C1762" t="s">
        <v>2431</v>
      </c>
      <c r="D1762" t="s">
        <v>2503</v>
      </c>
      <c r="E1762" t="s">
        <v>2609</v>
      </c>
      <c r="F1762" t="s">
        <v>2610</v>
      </c>
      <c r="G1762" t="s">
        <v>2644</v>
      </c>
      <c r="H1762" t="s">
        <v>2645</v>
      </c>
      <c r="I1762" t="s">
        <v>1868</v>
      </c>
      <c r="J1762" t="s">
        <v>2646</v>
      </c>
      <c r="K1762" s="3">
        <v>2103.440948589523</v>
      </c>
      <c r="L1762" s="3">
        <v>1854.8976645917219</v>
      </c>
      <c r="M1762" s="3">
        <v>3390.7389287653291</v>
      </c>
      <c r="N1762" s="3">
        <v>3996.8663528183547</v>
      </c>
      <c r="O1762" s="3">
        <v>2836.4859736912322</v>
      </c>
      <c r="P1762" s="9">
        <f t="shared" si="149"/>
        <v>2836.4859736912322</v>
      </c>
      <c r="Q1762" s="9">
        <f t="shared" si="153"/>
        <v>2836.4859736912322</v>
      </c>
      <c r="R1762" s="9">
        <f t="shared" si="153"/>
        <v>2836.4859736912322</v>
      </c>
      <c r="S1762" s="9">
        <f t="shared" si="153"/>
        <v>2836.4859736912322</v>
      </c>
      <c r="T1762" s="9">
        <f t="shared" si="153"/>
        <v>2836.4859736912322</v>
      </c>
      <c r="U1762" s="9">
        <f t="shared" si="153"/>
        <v>2836.4859736912322</v>
      </c>
      <c r="V1762" s="9">
        <f t="shared" si="153"/>
        <v>2836.4859736912322</v>
      </c>
      <c r="W1762" s="3">
        <f t="shared" si="152"/>
        <v>14182.429868456162</v>
      </c>
      <c r="X1762" s="3">
        <f t="shared" si="150"/>
        <v>34037.83168429479</v>
      </c>
      <c r="Y1762" s="3">
        <f>VLOOKUP(J1762,[1]BD!$J$2:$W$2575,14,FALSE)</f>
        <v>33009.15570967742</v>
      </c>
      <c r="Z1762" s="3">
        <f t="shared" si="151"/>
        <v>-1028.6759746173702</v>
      </c>
      <c r="AA1762" s="17">
        <f>VLOOKUP(J1762,Budget!$J$2:$AB$2575,19,FALSE)</f>
        <v>13753.814879032259</v>
      </c>
      <c r="AB1762" s="17">
        <f>VLOOKUP(J1762,Budget!$J$2:$AB$2575,5,FALSE)</f>
        <v>2750.7629758064518</v>
      </c>
    </row>
    <row r="1763" spans="1:28" x14ac:dyDescent="0.2">
      <c r="A1763" t="s">
        <v>2595</v>
      </c>
      <c r="B1763" t="s">
        <v>2596</v>
      </c>
      <c r="C1763" t="s">
        <v>2431</v>
      </c>
      <c r="D1763" t="s">
        <v>2503</v>
      </c>
      <c r="E1763" t="s">
        <v>2609</v>
      </c>
      <c r="F1763" t="s">
        <v>2610</v>
      </c>
      <c r="G1763" t="s">
        <v>1870</v>
      </c>
      <c r="H1763" t="s">
        <v>1871</v>
      </c>
      <c r="I1763" t="s">
        <v>1868</v>
      </c>
      <c r="J1763" t="s">
        <v>2647</v>
      </c>
      <c r="K1763" s="3">
        <v>2917.9301988667403</v>
      </c>
      <c r="L1763" s="3">
        <v>2738.0601662452636</v>
      </c>
      <c r="M1763" s="3">
        <v>4042.0983733130147</v>
      </c>
      <c r="N1763" s="3">
        <v>12475.960055486499</v>
      </c>
      <c r="O1763" s="3">
        <v>5543.5121984778798</v>
      </c>
      <c r="P1763" s="9">
        <f t="shared" si="149"/>
        <v>5543.5121984778798</v>
      </c>
      <c r="Q1763" s="9">
        <f t="shared" si="153"/>
        <v>5543.5121984778798</v>
      </c>
      <c r="R1763" s="9">
        <f t="shared" si="153"/>
        <v>5543.5121984778798</v>
      </c>
      <c r="S1763" s="9">
        <f t="shared" si="153"/>
        <v>5543.5121984778798</v>
      </c>
      <c r="T1763" s="9">
        <f t="shared" si="153"/>
        <v>5543.5121984778798</v>
      </c>
      <c r="U1763" s="9">
        <f t="shared" si="153"/>
        <v>5543.5121984778798</v>
      </c>
      <c r="V1763" s="9">
        <f t="shared" si="153"/>
        <v>5543.5121984778798</v>
      </c>
      <c r="W1763" s="3">
        <f t="shared" si="152"/>
        <v>27717.560992389401</v>
      </c>
      <c r="X1763" s="3">
        <f t="shared" si="150"/>
        <v>66522.146381734565</v>
      </c>
      <c r="Y1763" s="3">
        <f>VLOOKUP(J1763,[1]BD!$J$2:$W$2575,14,FALSE)</f>
        <v>90539.426612903233</v>
      </c>
      <c r="Z1763" s="3">
        <f t="shared" si="151"/>
        <v>24017.280231168668</v>
      </c>
      <c r="AA1763" s="17">
        <f>VLOOKUP(J1763,Budget!$J$2:$AB$2575,19,FALSE)</f>
        <v>37724.761088709682</v>
      </c>
      <c r="AB1763" s="17">
        <f>VLOOKUP(J1763,Budget!$J$2:$AB$2575,5,FALSE)</f>
        <v>7544.9522177419358</v>
      </c>
    </row>
    <row r="1764" spans="1:28" x14ac:dyDescent="0.2">
      <c r="A1764" t="s">
        <v>2595</v>
      </c>
      <c r="B1764" t="s">
        <v>2596</v>
      </c>
      <c r="C1764" t="s">
        <v>2431</v>
      </c>
      <c r="D1764" t="s">
        <v>2503</v>
      </c>
      <c r="E1764" t="s">
        <v>2609</v>
      </c>
      <c r="F1764" t="s">
        <v>2610</v>
      </c>
      <c r="G1764" t="s">
        <v>1873</v>
      </c>
      <c r="H1764" t="s">
        <v>1874</v>
      </c>
      <c r="I1764" t="s">
        <v>1868</v>
      </c>
      <c r="J1764" t="s">
        <v>2648</v>
      </c>
      <c r="K1764" s="3">
        <v>8678.6944697563795</v>
      </c>
      <c r="L1764" s="3">
        <v>16529.111490879215</v>
      </c>
      <c r="M1764" s="3">
        <v>10463.918244717999</v>
      </c>
      <c r="N1764" s="3">
        <v>11448.86805667491</v>
      </c>
      <c r="O1764" s="3">
        <v>11780.148065507126</v>
      </c>
      <c r="P1764" s="9">
        <f t="shared" si="149"/>
        <v>11780.148065507126</v>
      </c>
      <c r="Q1764" s="9">
        <f t="shared" si="153"/>
        <v>11780.148065507126</v>
      </c>
      <c r="R1764" s="9">
        <f t="shared" si="153"/>
        <v>11780.148065507126</v>
      </c>
      <c r="S1764" s="9">
        <f t="shared" si="153"/>
        <v>11780.148065507126</v>
      </c>
      <c r="T1764" s="9">
        <f t="shared" si="153"/>
        <v>11780.148065507126</v>
      </c>
      <c r="U1764" s="9">
        <f t="shared" si="153"/>
        <v>11780.148065507126</v>
      </c>
      <c r="V1764" s="9">
        <f t="shared" si="153"/>
        <v>11780.148065507126</v>
      </c>
      <c r="W1764" s="3">
        <f t="shared" si="152"/>
        <v>58900.740327535634</v>
      </c>
      <c r="X1764" s="3">
        <f t="shared" si="150"/>
        <v>141361.77678608548</v>
      </c>
      <c r="Y1764" s="3">
        <f>VLOOKUP(J1764,[1]BD!$J$2:$W$2575,14,FALSE)</f>
        <v>162248.22580645164</v>
      </c>
      <c r="Z1764" s="3">
        <f t="shared" si="151"/>
        <v>20886.449020366155</v>
      </c>
      <c r="AA1764" s="17">
        <f>VLOOKUP(J1764,Budget!$J$2:$AB$2575,19,FALSE)</f>
        <v>67603.427419354848</v>
      </c>
      <c r="AB1764" s="17">
        <f>VLOOKUP(J1764,Budget!$J$2:$AB$2575,5,FALSE)</f>
        <v>13520.68548387097</v>
      </c>
    </row>
    <row r="1765" spans="1:28" x14ac:dyDescent="0.2">
      <c r="A1765" t="s">
        <v>2595</v>
      </c>
      <c r="B1765" t="s">
        <v>2596</v>
      </c>
      <c r="C1765" t="s">
        <v>2431</v>
      </c>
      <c r="D1765" t="s">
        <v>2503</v>
      </c>
      <c r="E1765" t="s">
        <v>2609</v>
      </c>
      <c r="F1765" t="s">
        <v>2610</v>
      </c>
      <c r="G1765" t="s">
        <v>41</v>
      </c>
      <c r="H1765" t="s">
        <v>42</v>
      </c>
      <c r="I1765" t="s">
        <v>21</v>
      </c>
      <c r="J1765" t="s">
        <v>2649</v>
      </c>
      <c r="K1765" s="3">
        <v>2597.5308452592562</v>
      </c>
      <c r="L1765" s="3">
        <v>893.52069036658008</v>
      </c>
      <c r="M1765" s="3">
        <v>2559.2113348923617</v>
      </c>
      <c r="N1765" s="3">
        <v>2381.5779245604322</v>
      </c>
      <c r="O1765" s="3">
        <v>2107.9601987696574</v>
      </c>
      <c r="P1765" s="9">
        <f t="shared" si="149"/>
        <v>2107.9601987696574</v>
      </c>
      <c r="Q1765" s="9">
        <f t="shared" si="153"/>
        <v>2107.9601987696574</v>
      </c>
      <c r="R1765" s="9">
        <f t="shared" si="153"/>
        <v>2107.9601987696574</v>
      </c>
      <c r="S1765" s="9">
        <f t="shared" si="153"/>
        <v>2107.9601987696574</v>
      </c>
      <c r="T1765" s="9">
        <f t="shared" si="153"/>
        <v>2107.9601987696574</v>
      </c>
      <c r="U1765" s="9">
        <f t="shared" si="153"/>
        <v>2107.9601987696574</v>
      </c>
      <c r="V1765" s="9">
        <f t="shared" si="153"/>
        <v>2107.9601987696574</v>
      </c>
      <c r="W1765" s="3">
        <f t="shared" si="152"/>
        <v>10539.800993848286</v>
      </c>
      <c r="X1765" s="3">
        <f t="shared" si="150"/>
        <v>25295.522385235894</v>
      </c>
      <c r="Y1765" s="3">
        <f>VLOOKUP(J1765,[1]BD!$J$2:$W$2575,14,FALSE)</f>
        <v>22635.102483870967</v>
      </c>
      <c r="Z1765" s="3">
        <f t="shared" si="151"/>
        <v>-2660.4199013649268</v>
      </c>
      <c r="AA1765" s="17">
        <f>VLOOKUP(J1765,Budget!$J$2:$AB$2575,19,FALSE)</f>
        <v>9431.2927016129033</v>
      </c>
      <c r="AB1765" s="17">
        <f>VLOOKUP(J1765,Budget!$J$2:$AB$2575,5,FALSE)</f>
        <v>1886.2585403225805</v>
      </c>
    </row>
    <row r="1766" spans="1:28" x14ac:dyDescent="0.2">
      <c r="A1766" t="s">
        <v>2595</v>
      </c>
      <c r="B1766" t="s">
        <v>2596</v>
      </c>
      <c r="C1766" t="s">
        <v>2431</v>
      </c>
      <c r="D1766" t="s">
        <v>2503</v>
      </c>
      <c r="E1766" t="s">
        <v>2609</v>
      </c>
      <c r="F1766" t="s">
        <v>2610</v>
      </c>
      <c r="G1766" t="s">
        <v>44</v>
      </c>
      <c r="H1766" t="s">
        <v>45</v>
      </c>
      <c r="I1766" t="s">
        <v>21</v>
      </c>
      <c r="J1766" t="s">
        <v>2650</v>
      </c>
      <c r="K1766" s="3">
        <v>139.32982108483156</v>
      </c>
      <c r="L1766" s="3">
        <v>467.40822583112703</v>
      </c>
      <c r="M1766" s="3">
        <v>115.23630168051973</v>
      </c>
      <c r="N1766" s="3">
        <v>253.6837090800758</v>
      </c>
      <c r="O1766" s="3">
        <v>243.91451441913856</v>
      </c>
      <c r="P1766" s="9">
        <f t="shared" si="149"/>
        <v>243.91451441913856</v>
      </c>
      <c r="Q1766" s="9">
        <f t="shared" si="153"/>
        <v>243.91451441913856</v>
      </c>
      <c r="R1766" s="9">
        <f t="shared" si="153"/>
        <v>243.91451441913856</v>
      </c>
      <c r="S1766" s="9">
        <f t="shared" si="153"/>
        <v>243.91451441913856</v>
      </c>
      <c r="T1766" s="9">
        <f t="shared" si="153"/>
        <v>243.91451441913856</v>
      </c>
      <c r="U1766" s="9">
        <f t="shared" si="153"/>
        <v>243.91451441913856</v>
      </c>
      <c r="V1766" s="9">
        <f t="shared" si="153"/>
        <v>243.91451441913856</v>
      </c>
      <c r="W1766" s="3">
        <f t="shared" si="152"/>
        <v>1219.5725720956927</v>
      </c>
      <c r="X1766" s="3">
        <f t="shared" si="150"/>
        <v>2926.9741730296623</v>
      </c>
      <c r="Y1766" s="3">
        <f>VLOOKUP(J1766,[1]BD!$J$2:$W$2575,14,FALSE)</f>
        <v>2876.6129032258059</v>
      </c>
      <c r="Z1766" s="3">
        <f t="shared" si="151"/>
        <v>-50.36126980385643</v>
      </c>
      <c r="AA1766" s="17">
        <f>VLOOKUP(J1766,Budget!$J$2:$AB$2575,19,FALSE)</f>
        <v>1198.588709677419</v>
      </c>
      <c r="AB1766" s="17">
        <f>VLOOKUP(J1766,Budget!$J$2:$AB$2575,5,FALSE)</f>
        <v>239.71774193548382</v>
      </c>
    </row>
    <row r="1767" spans="1:28" x14ac:dyDescent="0.2">
      <c r="A1767" t="s">
        <v>2595</v>
      </c>
      <c r="B1767" t="s">
        <v>2596</v>
      </c>
      <c r="C1767" t="s">
        <v>2431</v>
      </c>
      <c r="D1767" t="s">
        <v>2503</v>
      </c>
      <c r="E1767" t="s">
        <v>2609</v>
      </c>
      <c r="F1767" t="s">
        <v>2610</v>
      </c>
      <c r="G1767" t="s">
        <v>47</v>
      </c>
      <c r="H1767" t="s">
        <v>48</v>
      </c>
      <c r="I1767" t="s">
        <v>21</v>
      </c>
      <c r="J1767" t="s">
        <v>2651</v>
      </c>
      <c r="K1767" s="3">
        <v>36.086222980041029</v>
      </c>
      <c r="L1767" s="3">
        <v>153.64329383371589</v>
      </c>
      <c r="M1767" s="3">
        <v>116.96925296573355</v>
      </c>
      <c r="N1767" s="3">
        <v>485.7555595888561</v>
      </c>
      <c r="O1767" s="3">
        <v>198.11358234208666</v>
      </c>
      <c r="P1767" s="9">
        <f t="shared" si="149"/>
        <v>198.11358234208666</v>
      </c>
      <c r="Q1767" s="9">
        <f t="shared" si="153"/>
        <v>198.11358234208666</v>
      </c>
      <c r="R1767" s="9">
        <f t="shared" si="153"/>
        <v>198.11358234208666</v>
      </c>
      <c r="S1767" s="9">
        <f t="shared" si="153"/>
        <v>198.11358234208666</v>
      </c>
      <c r="T1767" s="9">
        <f t="shared" si="153"/>
        <v>198.11358234208666</v>
      </c>
      <c r="U1767" s="9">
        <f t="shared" si="153"/>
        <v>198.11358234208666</v>
      </c>
      <c r="V1767" s="9">
        <f t="shared" si="153"/>
        <v>198.11358234208666</v>
      </c>
      <c r="W1767" s="3">
        <f t="shared" si="152"/>
        <v>990.56791171043324</v>
      </c>
      <c r="X1767" s="3">
        <f t="shared" si="150"/>
        <v>2377.3629881050397</v>
      </c>
      <c r="Y1767" s="3">
        <f>VLOOKUP(J1767,[1]BD!$J$2:$W$2575,14,FALSE)</f>
        <v>4794.3548387096771</v>
      </c>
      <c r="Z1767" s="3">
        <f t="shared" si="151"/>
        <v>2416.9918506046374</v>
      </c>
      <c r="AA1767" s="17">
        <f>VLOOKUP(J1767,Budget!$J$2:$AB$2575,19,FALSE)</f>
        <v>1997.6478494623655</v>
      </c>
      <c r="AB1767" s="17">
        <f>VLOOKUP(J1767,Budget!$J$2:$AB$2575,5,FALSE)</f>
        <v>399.52956989247309</v>
      </c>
    </row>
    <row r="1768" spans="1:28" x14ac:dyDescent="0.2">
      <c r="A1768" t="s">
        <v>2595</v>
      </c>
      <c r="B1768" t="s">
        <v>2596</v>
      </c>
      <c r="C1768" t="s">
        <v>2431</v>
      </c>
      <c r="D1768" t="s">
        <v>2503</v>
      </c>
      <c r="E1768" t="s">
        <v>2609</v>
      </c>
      <c r="F1768" t="s">
        <v>2610</v>
      </c>
      <c r="G1768" t="s">
        <v>56</v>
      </c>
      <c r="H1768" t="s">
        <v>57</v>
      </c>
      <c r="I1768" t="s">
        <v>21</v>
      </c>
      <c r="J1768" t="s">
        <v>2652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9">
        <f t="shared" si="149"/>
        <v>0</v>
      </c>
      <c r="Q1768" s="9">
        <f t="shared" si="153"/>
        <v>0</v>
      </c>
      <c r="R1768" s="9">
        <f t="shared" si="153"/>
        <v>0</v>
      </c>
      <c r="S1768" s="9">
        <f t="shared" si="153"/>
        <v>0</v>
      </c>
      <c r="T1768" s="9">
        <f t="shared" si="153"/>
        <v>0</v>
      </c>
      <c r="U1768" s="9">
        <f t="shared" si="153"/>
        <v>0</v>
      </c>
      <c r="V1768" s="9">
        <f t="shared" si="153"/>
        <v>0</v>
      </c>
      <c r="W1768" s="3">
        <f t="shared" si="152"/>
        <v>0</v>
      </c>
      <c r="X1768" s="3">
        <f t="shared" si="150"/>
        <v>0</v>
      </c>
      <c r="Y1768" s="3">
        <f>VLOOKUP(J1768,[1]BD!$J$2:$W$2575,14,FALSE)</f>
        <v>0</v>
      </c>
      <c r="Z1768" s="3">
        <f t="shared" si="151"/>
        <v>0</v>
      </c>
      <c r="AA1768" s="17">
        <f>VLOOKUP(J1768,Budget!$J$2:$AB$2575,19,FALSE)</f>
        <v>0</v>
      </c>
      <c r="AB1768" s="17">
        <f>VLOOKUP(J1768,Budget!$J$2:$AB$2575,5,FALSE)</f>
        <v>0</v>
      </c>
    </row>
    <row r="1769" spans="1:28" x14ac:dyDescent="0.2">
      <c r="A1769" t="s">
        <v>2595</v>
      </c>
      <c r="B1769" t="s">
        <v>2596</v>
      </c>
      <c r="C1769" t="s">
        <v>2431</v>
      </c>
      <c r="D1769" t="s">
        <v>2503</v>
      </c>
      <c r="E1769" t="s">
        <v>2609</v>
      </c>
      <c r="F1769" t="s">
        <v>2610</v>
      </c>
      <c r="G1769" t="s">
        <v>59</v>
      </c>
      <c r="H1769" t="s">
        <v>60</v>
      </c>
      <c r="I1769" t="s">
        <v>21</v>
      </c>
      <c r="J1769" t="s">
        <v>2653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9">
        <f t="shared" si="149"/>
        <v>0</v>
      </c>
      <c r="Q1769" s="9">
        <f t="shared" si="153"/>
        <v>0</v>
      </c>
      <c r="R1769" s="9">
        <f t="shared" si="153"/>
        <v>0</v>
      </c>
      <c r="S1769" s="9">
        <f t="shared" si="153"/>
        <v>0</v>
      </c>
      <c r="T1769" s="9">
        <f t="shared" si="153"/>
        <v>0</v>
      </c>
      <c r="U1769" s="9">
        <f t="shared" si="153"/>
        <v>0</v>
      </c>
      <c r="V1769" s="9">
        <f t="shared" si="153"/>
        <v>0</v>
      </c>
      <c r="W1769" s="3">
        <f t="shared" si="152"/>
        <v>0</v>
      </c>
      <c r="X1769" s="3">
        <f t="shared" si="150"/>
        <v>0</v>
      </c>
      <c r="Y1769" s="3">
        <f>VLOOKUP(J1769,[1]BD!$J$2:$W$2575,14,FALSE)</f>
        <v>0</v>
      </c>
      <c r="Z1769" s="3">
        <f t="shared" si="151"/>
        <v>0</v>
      </c>
      <c r="AA1769" s="17">
        <f>VLOOKUP(J1769,Budget!$J$2:$AB$2575,19,FALSE)</f>
        <v>0</v>
      </c>
      <c r="AB1769" s="17">
        <f>VLOOKUP(J1769,Budget!$J$2:$AB$2575,5,FALSE)</f>
        <v>0</v>
      </c>
    </row>
    <row r="1770" spans="1:28" x14ac:dyDescent="0.2">
      <c r="A1770" t="s">
        <v>2595</v>
      </c>
      <c r="B1770" t="s">
        <v>2596</v>
      </c>
      <c r="C1770" t="s">
        <v>2431</v>
      </c>
      <c r="D1770" t="s">
        <v>2503</v>
      </c>
      <c r="E1770" t="s">
        <v>2609</v>
      </c>
      <c r="F1770" t="s">
        <v>2610</v>
      </c>
      <c r="G1770" t="s">
        <v>62</v>
      </c>
      <c r="H1770" t="s">
        <v>63</v>
      </c>
      <c r="I1770" t="s">
        <v>21</v>
      </c>
      <c r="J1770" t="s">
        <v>2654</v>
      </c>
      <c r="K1770" s="3">
        <v>222.21978238939596</v>
      </c>
      <c r="L1770" s="3">
        <v>276.42509117924436</v>
      </c>
      <c r="M1770" s="3">
        <v>499.05362823033846</v>
      </c>
      <c r="N1770" s="3">
        <v>259.59807990926748</v>
      </c>
      <c r="O1770" s="3">
        <v>314.32414542706158</v>
      </c>
      <c r="P1770" s="9">
        <f t="shared" si="149"/>
        <v>314.32414542706158</v>
      </c>
      <c r="Q1770" s="9">
        <f t="shared" si="153"/>
        <v>314.32414542706158</v>
      </c>
      <c r="R1770" s="9">
        <f t="shared" si="153"/>
        <v>314.32414542706158</v>
      </c>
      <c r="S1770" s="9">
        <f t="shared" si="153"/>
        <v>314.32414542706158</v>
      </c>
      <c r="T1770" s="9">
        <f t="shared" si="153"/>
        <v>314.32414542706158</v>
      </c>
      <c r="U1770" s="9">
        <f t="shared" si="153"/>
        <v>314.32414542706158</v>
      </c>
      <c r="V1770" s="9">
        <f t="shared" si="153"/>
        <v>314.32414542706158</v>
      </c>
      <c r="W1770" s="3">
        <f t="shared" si="152"/>
        <v>1571.6207271353078</v>
      </c>
      <c r="X1770" s="3">
        <f t="shared" si="150"/>
        <v>3771.8897451247381</v>
      </c>
      <c r="Y1770" s="3">
        <f>VLOOKUP(J1770,[1]BD!$J$2:$W$2575,14,FALSE)</f>
        <v>3835.483870967742</v>
      </c>
      <c r="Z1770" s="3">
        <f t="shared" si="151"/>
        <v>63.594125843003894</v>
      </c>
      <c r="AA1770" s="17">
        <f>VLOOKUP(J1770,Budget!$J$2:$AB$2575,19,FALSE)</f>
        <v>1598.1182795698924</v>
      </c>
      <c r="AB1770" s="17">
        <f>VLOOKUP(J1770,Budget!$J$2:$AB$2575,5,FALSE)</f>
        <v>319.6236559139785</v>
      </c>
    </row>
    <row r="1771" spans="1:28" x14ac:dyDescent="0.2">
      <c r="A1771" t="s">
        <v>2595</v>
      </c>
      <c r="B1771" t="s">
        <v>2596</v>
      </c>
      <c r="C1771" t="s">
        <v>2431</v>
      </c>
      <c r="D1771" t="s">
        <v>2503</v>
      </c>
      <c r="E1771" t="s">
        <v>2609</v>
      </c>
      <c r="F1771" t="s">
        <v>2610</v>
      </c>
      <c r="G1771" t="s">
        <v>68</v>
      </c>
      <c r="H1771" t="s">
        <v>69</v>
      </c>
      <c r="I1771" t="s">
        <v>21</v>
      </c>
      <c r="J1771" t="s">
        <v>2655</v>
      </c>
      <c r="K1771" s="3">
        <v>1423.1664445539509</v>
      </c>
      <c r="L1771" s="3">
        <v>4534.4503429085926</v>
      </c>
      <c r="M1771" s="3">
        <v>389.19497610992164</v>
      </c>
      <c r="N1771" s="3">
        <v>496.36888022825588</v>
      </c>
      <c r="O1771" s="3">
        <v>1710.7951609501802</v>
      </c>
      <c r="P1771" s="9">
        <f t="shared" si="149"/>
        <v>1710.7951609501802</v>
      </c>
      <c r="Q1771" s="9">
        <f t="shared" si="153"/>
        <v>1710.7951609501802</v>
      </c>
      <c r="R1771" s="9">
        <f t="shared" si="153"/>
        <v>1710.7951609501802</v>
      </c>
      <c r="S1771" s="9">
        <f t="shared" si="153"/>
        <v>1710.7951609501802</v>
      </c>
      <c r="T1771" s="9">
        <f t="shared" si="153"/>
        <v>1710.7951609501802</v>
      </c>
      <c r="U1771" s="9">
        <f t="shared" si="153"/>
        <v>1710.7951609501802</v>
      </c>
      <c r="V1771" s="9">
        <f t="shared" si="153"/>
        <v>1710.7951609501802</v>
      </c>
      <c r="W1771" s="3">
        <f t="shared" si="152"/>
        <v>8553.9758047509004</v>
      </c>
      <c r="X1771" s="3">
        <f t="shared" si="150"/>
        <v>20529.54193140216</v>
      </c>
      <c r="Y1771" s="3">
        <f>VLOOKUP(J1771,[1]BD!$J$2:$W$2575,14,FALSE)</f>
        <v>20341.935483870955</v>
      </c>
      <c r="Z1771" s="3">
        <f t="shared" si="151"/>
        <v>-187.60644753120505</v>
      </c>
      <c r="AA1771" s="17">
        <f>VLOOKUP(J1771,Budget!$J$2:$AB$2575,19,FALSE)</f>
        <v>8392.473118279564</v>
      </c>
      <c r="AB1771" s="17">
        <f>VLOOKUP(J1771,Budget!$J$2:$AB$2575,5,FALSE)</f>
        <v>1278.494623655914</v>
      </c>
    </row>
    <row r="1772" spans="1:28" x14ac:dyDescent="0.2">
      <c r="A1772" t="s">
        <v>2656</v>
      </c>
      <c r="B1772" t="s">
        <v>2657</v>
      </c>
      <c r="C1772" t="s">
        <v>2431</v>
      </c>
      <c r="D1772" t="s">
        <v>2503</v>
      </c>
      <c r="E1772" t="s">
        <v>970</v>
      </c>
      <c r="F1772" t="s">
        <v>971</v>
      </c>
      <c r="G1772" t="s">
        <v>15</v>
      </c>
      <c r="H1772" t="s">
        <v>16</v>
      </c>
      <c r="I1772" t="s">
        <v>17</v>
      </c>
      <c r="J1772" t="s">
        <v>2658</v>
      </c>
      <c r="K1772" s="3">
        <v>183745.95</v>
      </c>
      <c r="L1772" s="3">
        <v>152090.04</v>
      </c>
      <c r="M1772" s="3">
        <v>152090.04</v>
      </c>
      <c r="N1772" s="3">
        <v>199586.75</v>
      </c>
      <c r="O1772" s="3">
        <v>171878.19500000001</v>
      </c>
      <c r="P1772" s="9">
        <f t="shared" si="149"/>
        <v>171878.19500000001</v>
      </c>
      <c r="Q1772" s="9">
        <f t="shared" si="153"/>
        <v>171878.19500000001</v>
      </c>
      <c r="R1772" s="9">
        <f t="shared" si="153"/>
        <v>171878.19500000001</v>
      </c>
      <c r="S1772" s="9">
        <f t="shared" si="153"/>
        <v>171878.19500000001</v>
      </c>
      <c r="T1772" s="9">
        <f t="shared" si="153"/>
        <v>171878.19500000001</v>
      </c>
      <c r="U1772" s="9">
        <f t="shared" si="153"/>
        <v>171878.19500000001</v>
      </c>
      <c r="V1772" s="9">
        <f t="shared" si="153"/>
        <v>171878.19500000001</v>
      </c>
      <c r="W1772" s="3">
        <f t="shared" si="152"/>
        <v>859390.97500000009</v>
      </c>
      <c r="X1772" s="3">
        <f t="shared" si="150"/>
        <v>2062538.3400000005</v>
      </c>
      <c r="Y1772" s="3">
        <f>VLOOKUP(J1772,[1]BD!$J$2:$W$2575,14,FALSE)</f>
        <v>2062196.29</v>
      </c>
      <c r="Z1772" s="3">
        <f t="shared" si="151"/>
        <v>-342.05000000051223</v>
      </c>
      <c r="AA1772" s="17">
        <f>VLOOKUP(J1772,Budget!$J$2:$AB$2575,19,FALSE)</f>
        <v>845116.93</v>
      </c>
      <c r="AB1772" s="17">
        <f>VLOOKUP(J1772,Budget!$J$2:$AB$2575,5,FALSE)</f>
        <v>199586.75</v>
      </c>
    </row>
    <row r="1773" spans="1:28" x14ac:dyDescent="0.2">
      <c r="A1773" t="s">
        <v>2656</v>
      </c>
      <c r="B1773" t="s">
        <v>2657</v>
      </c>
      <c r="C1773" t="s">
        <v>2431</v>
      </c>
      <c r="D1773" t="s">
        <v>2503</v>
      </c>
      <c r="E1773" t="s">
        <v>970</v>
      </c>
      <c r="F1773" t="s">
        <v>971</v>
      </c>
      <c r="G1773" t="s">
        <v>1984</v>
      </c>
      <c r="H1773" t="s">
        <v>1985</v>
      </c>
      <c r="I1773" t="s">
        <v>1986</v>
      </c>
      <c r="J1773" t="s">
        <v>2659</v>
      </c>
      <c r="K1773" s="3">
        <v>32663.275535538025</v>
      </c>
      <c r="L1773" s="3">
        <v>17325.719869072735</v>
      </c>
      <c r="M1773" s="3">
        <v>9490.3118899914116</v>
      </c>
      <c r="N1773" s="3">
        <v>15030.500273758942</v>
      </c>
      <c r="O1773" s="3">
        <v>18627.451892090277</v>
      </c>
      <c r="P1773" s="9">
        <f t="shared" si="149"/>
        <v>18627.451892090277</v>
      </c>
      <c r="Q1773" s="9">
        <f t="shared" si="153"/>
        <v>18627.451892090277</v>
      </c>
      <c r="R1773" s="9">
        <f t="shared" si="153"/>
        <v>18627.451892090277</v>
      </c>
      <c r="S1773" s="9">
        <f t="shared" si="153"/>
        <v>18627.451892090277</v>
      </c>
      <c r="T1773" s="9">
        <f t="shared" si="153"/>
        <v>18627.451892090277</v>
      </c>
      <c r="U1773" s="9">
        <f t="shared" si="153"/>
        <v>18627.451892090277</v>
      </c>
      <c r="V1773" s="9">
        <f t="shared" si="153"/>
        <v>18627.451892090277</v>
      </c>
      <c r="W1773" s="3">
        <f t="shared" si="152"/>
        <v>93137.259460451387</v>
      </c>
      <c r="X1773" s="3">
        <f t="shared" si="150"/>
        <v>223529.42270508327</v>
      </c>
      <c r="Y1773" s="3">
        <f>VLOOKUP(J1773,[1]BD!$J$2:$W$2575,14,FALSE)</f>
        <v>314223.59999999998</v>
      </c>
      <c r="Z1773" s="3">
        <f t="shared" si="151"/>
        <v>90694.177294916706</v>
      </c>
      <c r="AA1773" s="17">
        <f>VLOOKUP(J1773,Budget!$J$2:$AB$2575,19,FALSE)</f>
        <v>130637.84</v>
      </c>
      <c r="AB1773" s="17">
        <f>VLOOKUP(J1773,Budget!$J$2:$AB$2575,5,FALSE)</f>
        <v>26071.200000000001</v>
      </c>
    </row>
    <row r="1774" spans="1:28" x14ac:dyDescent="0.2">
      <c r="A1774" t="s">
        <v>2656</v>
      </c>
      <c r="B1774" t="s">
        <v>2657</v>
      </c>
      <c r="C1774" t="s">
        <v>2431</v>
      </c>
      <c r="D1774" t="s">
        <v>2503</v>
      </c>
      <c r="E1774" t="s">
        <v>970</v>
      </c>
      <c r="F1774" t="s">
        <v>971</v>
      </c>
      <c r="G1774" t="s">
        <v>2505</v>
      </c>
      <c r="H1774" t="s">
        <v>2506</v>
      </c>
      <c r="I1774" t="s">
        <v>175</v>
      </c>
      <c r="J1774" t="s">
        <v>2660</v>
      </c>
      <c r="K1774" s="3">
        <v>0</v>
      </c>
      <c r="L1774" s="3">
        <v>710.82262515019045</v>
      </c>
      <c r="M1774" s="3">
        <v>9159.3520058781723</v>
      </c>
      <c r="N1774" s="3">
        <v>4458.426720258818</v>
      </c>
      <c r="O1774" s="3">
        <v>3582.1503378217953</v>
      </c>
      <c r="P1774" s="9">
        <f t="shared" si="149"/>
        <v>3582.1503378217953</v>
      </c>
      <c r="Q1774" s="9">
        <f t="shared" si="153"/>
        <v>3582.1503378217953</v>
      </c>
      <c r="R1774" s="9">
        <f t="shared" si="153"/>
        <v>3582.1503378217953</v>
      </c>
      <c r="S1774" s="9">
        <f t="shared" si="153"/>
        <v>3582.1503378217953</v>
      </c>
      <c r="T1774" s="9">
        <f t="shared" si="153"/>
        <v>3582.1503378217953</v>
      </c>
      <c r="U1774" s="9">
        <f t="shared" si="153"/>
        <v>3582.1503378217953</v>
      </c>
      <c r="V1774" s="9">
        <f t="shared" si="153"/>
        <v>3582.1503378217953</v>
      </c>
      <c r="W1774" s="3">
        <f t="shared" si="152"/>
        <v>17910.751689108976</v>
      </c>
      <c r="X1774" s="3">
        <f t="shared" si="150"/>
        <v>42985.804053861553</v>
      </c>
      <c r="Y1774" s="3">
        <f>VLOOKUP(J1774,[1]BD!$J$2:$W$2575,14,FALSE)</f>
        <v>86000</v>
      </c>
      <c r="Z1774" s="3">
        <f t="shared" si="151"/>
        <v>43014.195946138447</v>
      </c>
      <c r="AA1774" s="17">
        <f>VLOOKUP(J1774,Budget!$J$2:$AB$2575,19,FALSE)</f>
        <v>30000</v>
      </c>
      <c r="AB1774" s="17">
        <f>VLOOKUP(J1774,Budget!$J$2:$AB$2575,5,FALSE)</f>
        <v>8000</v>
      </c>
    </row>
    <row r="1775" spans="1:28" x14ac:dyDescent="0.2">
      <c r="A1775" t="s">
        <v>2656</v>
      </c>
      <c r="B1775" t="s">
        <v>2657</v>
      </c>
      <c r="C1775" t="s">
        <v>2431</v>
      </c>
      <c r="D1775" t="s">
        <v>2503</v>
      </c>
      <c r="E1775" t="s">
        <v>970</v>
      </c>
      <c r="F1775" t="s">
        <v>971</v>
      </c>
      <c r="G1775" t="s">
        <v>2349</v>
      </c>
      <c r="H1775" t="s">
        <v>2350</v>
      </c>
      <c r="I1775" t="s">
        <v>175</v>
      </c>
      <c r="J1775" t="s">
        <v>2661</v>
      </c>
      <c r="K1775" s="3">
        <v>0</v>
      </c>
      <c r="L1775" s="3">
        <v>0</v>
      </c>
      <c r="M1775" s="3">
        <v>0</v>
      </c>
      <c r="N1775" s="3">
        <v>6695.7636323403522</v>
      </c>
      <c r="O1775" s="3">
        <v>1673.940908085088</v>
      </c>
      <c r="P1775" s="9">
        <f t="shared" si="149"/>
        <v>1673.940908085088</v>
      </c>
      <c r="Q1775" s="9">
        <f t="shared" si="153"/>
        <v>1673.940908085088</v>
      </c>
      <c r="R1775" s="9">
        <f t="shared" si="153"/>
        <v>1673.940908085088</v>
      </c>
      <c r="S1775" s="9">
        <f t="shared" si="153"/>
        <v>1673.940908085088</v>
      </c>
      <c r="T1775" s="9">
        <f t="shared" si="153"/>
        <v>1673.940908085088</v>
      </c>
      <c r="U1775" s="9">
        <f t="shared" si="153"/>
        <v>1673.940908085088</v>
      </c>
      <c r="V1775" s="9">
        <f t="shared" si="153"/>
        <v>1673.940908085088</v>
      </c>
      <c r="W1775" s="3">
        <f t="shared" si="152"/>
        <v>8369.7045404254404</v>
      </c>
      <c r="X1775" s="3">
        <f t="shared" si="150"/>
        <v>20087.290897021056</v>
      </c>
      <c r="Y1775" s="3">
        <f>VLOOKUP(J1775,[1]BD!$J$2:$W$2575,14,FALSE)</f>
        <v>24000</v>
      </c>
      <c r="Z1775" s="3">
        <f t="shared" si="151"/>
        <v>3912.7091029789444</v>
      </c>
      <c r="AA1775" s="17">
        <f>VLOOKUP(J1775,Budget!$J$2:$AB$2575,19,FALSE)</f>
        <v>8000</v>
      </c>
      <c r="AB1775" s="17">
        <f>VLOOKUP(J1775,Budget!$J$2:$AB$2575,5,FALSE)</f>
        <v>8000</v>
      </c>
    </row>
    <row r="1776" spans="1:28" x14ac:dyDescent="0.2">
      <c r="A1776" t="s">
        <v>2656</v>
      </c>
      <c r="B1776" t="s">
        <v>2657</v>
      </c>
      <c r="C1776" t="s">
        <v>2431</v>
      </c>
      <c r="D1776" t="s">
        <v>2503</v>
      </c>
      <c r="E1776" t="s">
        <v>970</v>
      </c>
      <c r="F1776" t="s">
        <v>971</v>
      </c>
      <c r="G1776" t="s">
        <v>2355</v>
      </c>
      <c r="H1776" t="s">
        <v>2356</v>
      </c>
      <c r="I1776" t="s">
        <v>175</v>
      </c>
      <c r="J1776" t="s">
        <v>2662</v>
      </c>
      <c r="K1776" s="3">
        <v>4657.3516608250902</v>
      </c>
      <c r="L1776" s="3">
        <v>5450.0080480109864</v>
      </c>
      <c r="M1776" s="3">
        <v>2281.409893900915</v>
      </c>
      <c r="N1776" s="3">
        <v>275.93233348652177</v>
      </c>
      <c r="O1776" s="3">
        <v>3166.1754840558783</v>
      </c>
      <c r="P1776" s="9">
        <f t="shared" si="149"/>
        <v>3166.1754840558783</v>
      </c>
      <c r="Q1776" s="9">
        <f t="shared" si="153"/>
        <v>3166.1754840558783</v>
      </c>
      <c r="R1776" s="9">
        <f t="shared" si="153"/>
        <v>3166.1754840558783</v>
      </c>
      <c r="S1776" s="9">
        <f t="shared" si="153"/>
        <v>3166.1754840558783</v>
      </c>
      <c r="T1776" s="9">
        <f t="shared" si="153"/>
        <v>3166.1754840558783</v>
      </c>
      <c r="U1776" s="9">
        <f t="shared" si="153"/>
        <v>3166.1754840558783</v>
      </c>
      <c r="V1776" s="9">
        <f t="shared" si="153"/>
        <v>3166.1754840558783</v>
      </c>
      <c r="W1776" s="3">
        <f t="shared" si="152"/>
        <v>15830.877420279392</v>
      </c>
      <c r="X1776" s="3">
        <f t="shared" si="150"/>
        <v>37994.105808670538</v>
      </c>
      <c r="Y1776" s="3">
        <f>VLOOKUP(J1776,[1]BD!$J$2:$W$2575,14,FALSE)</f>
        <v>55200</v>
      </c>
      <c r="Z1776" s="3">
        <f t="shared" si="151"/>
        <v>17205.894191329462</v>
      </c>
      <c r="AA1776" s="17">
        <f>VLOOKUP(J1776,Budget!$J$2:$AB$2575,19,FALSE)</f>
        <v>23000</v>
      </c>
      <c r="AB1776" s="17">
        <f>VLOOKUP(J1776,Budget!$J$2:$AB$2575,5,FALSE)</f>
        <v>4600</v>
      </c>
    </row>
    <row r="1777" spans="1:28" x14ac:dyDescent="0.2">
      <c r="A1777" t="s">
        <v>2656</v>
      </c>
      <c r="B1777" t="s">
        <v>2657</v>
      </c>
      <c r="C1777" t="s">
        <v>2431</v>
      </c>
      <c r="D1777" t="s">
        <v>2503</v>
      </c>
      <c r="E1777" t="s">
        <v>970</v>
      </c>
      <c r="F1777" t="s">
        <v>971</v>
      </c>
      <c r="G1777" t="s">
        <v>2663</v>
      </c>
      <c r="H1777" t="s">
        <v>2664</v>
      </c>
      <c r="I1777" t="s">
        <v>175</v>
      </c>
      <c r="J1777" t="s">
        <v>2665</v>
      </c>
      <c r="K1777" s="3">
        <v>0</v>
      </c>
      <c r="L1777" s="3">
        <v>3561.9862217629052</v>
      </c>
      <c r="M1777" s="3">
        <v>0</v>
      </c>
      <c r="N1777" s="3">
        <v>4063.1969176872954</v>
      </c>
      <c r="O1777" s="3">
        <v>1906.2957848625501</v>
      </c>
      <c r="P1777" s="9">
        <f t="shared" si="149"/>
        <v>1906.2957848625501</v>
      </c>
      <c r="Q1777" s="9">
        <f t="shared" si="153"/>
        <v>1906.2957848625501</v>
      </c>
      <c r="R1777" s="9">
        <f t="shared" si="153"/>
        <v>1906.2957848625501</v>
      </c>
      <c r="S1777" s="9">
        <f t="shared" si="153"/>
        <v>1906.2957848625501</v>
      </c>
      <c r="T1777" s="9">
        <f t="shared" si="153"/>
        <v>1906.2957848625501</v>
      </c>
      <c r="U1777" s="9">
        <f t="shared" si="153"/>
        <v>1906.2957848625501</v>
      </c>
      <c r="V1777" s="9">
        <f t="shared" si="153"/>
        <v>1906.2957848625501</v>
      </c>
      <c r="W1777" s="3">
        <f t="shared" si="152"/>
        <v>9531.4789243127507</v>
      </c>
      <c r="X1777" s="3">
        <f t="shared" si="150"/>
        <v>22875.549418350609</v>
      </c>
      <c r="Y1777" s="3">
        <f>VLOOKUP(J1777,[1]BD!$J$2:$W$2575,14,FALSE)</f>
        <v>24000</v>
      </c>
      <c r="Z1777" s="3">
        <f t="shared" si="151"/>
        <v>1124.4505816493911</v>
      </c>
      <c r="AA1777" s="17">
        <f>VLOOKUP(J1777,Budget!$J$2:$AB$2575,19,FALSE)</f>
        <v>8000</v>
      </c>
      <c r="AB1777" s="17">
        <f>VLOOKUP(J1777,Budget!$J$2:$AB$2575,5,FALSE)</f>
        <v>4000</v>
      </c>
    </row>
    <row r="1778" spans="1:28" x14ac:dyDescent="0.2">
      <c r="A1778" t="s">
        <v>2656</v>
      </c>
      <c r="B1778" t="s">
        <v>2657</v>
      </c>
      <c r="C1778" t="s">
        <v>2431</v>
      </c>
      <c r="D1778" t="s">
        <v>2503</v>
      </c>
      <c r="E1778" t="s">
        <v>970</v>
      </c>
      <c r="F1778" t="s">
        <v>971</v>
      </c>
      <c r="G1778" t="s">
        <v>2385</v>
      </c>
      <c r="H1778" t="s">
        <v>2386</v>
      </c>
      <c r="I1778" t="s">
        <v>1868</v>
      </c>
      <c r="J1778" t="s">
        <v>2666</v>
      </c>
      <c r="K1778" s="3">
        <v>0</v>
      </c>
      <c r="L1778" s="3">
        <v>0</v>
      </c>
      <c r="M1778" s="3">
        <v>0</v>
      </c>
      <c r="N1778" s="3">
        <v>33554.641678825465</v>
      </c>
      <c r="O1778" s="3">
        <v>8388.6604197063662</v>
      </c>
      <c r="P1778" s="9">
        <f t="shared" si="149"/>
        <v>8388.6604197063662</v>
      </c>
      <c r="Q1778" s="9">
        <f t="shared" si="153"/>
        <v>8388.6604197063662</v>
      </c>
      <c r="R1778" s="9">
        <f t="shared" si="153"/>
        <v>8388.6604197063662</v>
      </c>
      <c r="S1778" s="9">
        <f t="shared" si="153"/>
        <v>8388.6604197063662</v>
      </c>
      <c r="T1778" s="9">
        <f t="shared" si="153"/>
        <v>8388.6604197063662</v>
      </c>
      <c r="U1778" s="9">
        <f t="shared" si="153"/>
        <v>8388.6604197063662</v>
      </c>
      <c r="V1778" s="9">
        <f t="shared" si="153"/>
        <v>8388.6604197063662</v>
      </c>
      <c r="W1778" s="3">
        <f t="shared" si="152"/>
        <v>41943.302098531829</v>
      </c>
      <c r="X1778" s="3">
        <f t="shared" si="150"/>
        <v>100663.92503647642</v>
      </c>
      <c r="Y1778" s="3">
        <f>VLOOKUP(J1778,[1]BD!$J$2:$W$2575,14,FALSE)</f>
        <v>135000</v>
      </c>
      <c r="Z1778" s="3">
        <f t="shared" si="151"/>
        <v>34336.074963523584</v>
      </c>
      <c r="AA1778" s="17">
        <f>VLOOKUP(J1778,Budget!$J$2:$AB$2575,19,FALSE)</f>
        <v>45000</v>
      </c>
      <c r="AB1778" s="17">
        <f>VLOOKUP(J1778,Budget!$J$2:$AB$2575,5,FALSE)</f>
        <v>45000</v>
      </c>
    </row>
    <row r="1779" spans="1:28" x14ac:dyDescent="0.2">
      <c r="A1779" t="s">
        <v>2656</v>
      </c>
      <c r="B1779" t="s">
        <v>2657</v>
      </c>
      <c r="C1779" t="s">
        <v>2431</v>
      </c>
      <c r="D1779" t="s">
        <v>2503</v>
      </c>
      <c r="E1779" t="s">
        <v>970</v>
      </c>
      <c r="F1779" t="s">
        <v>971</v>
      </c>
      <c r="G1779" t="s">
        <v>19</v>
      </c>
      <c r="H1779" t="s">
        <v>20</v>
      </c>
      <c r="I1779" t="s">
        <v>21</v>
      </c>
      <c r="J1779" t="s">
        <v>2667</v>
      </c>
      <c r="K1779" s="3">
        <v>1318.743215527506</v>
      </c>
      <c r="L1779" s="3">
        <v>1932.7123589871017</v>
      </c>
      <c r="M1779" s="3">
        <v>957.36529066593619</v>
      </c>
      <c r="N1779" s="3">
        <v>292.93319795630413</v>
      </c>
      <c r="O1779" s="3">
        <v>1125.4385157842119</v>
      </c>
      <c r="P1779" s="9">
        <f t="shared" si="149"/>
        <v>1125.4385157842119</v>
      </c>
      <c r="Q1779" s="9">
        <f t="shared" si="153"/>
        <v>1125.4385157842119</v>
      </c>
      <c r="R1779" s="9">
        <f t="shared" si="153"/>
        <v>1125.4385157842119</v>
      </c>
      <c r="S1779" s="9">
        <f t="shared" si="153"/>
        <v>1125.4385157842119</v>
      </c>
      <c r="T1779" s="9">
        <f t="shared" si="153"/>
        <v>1125.4385157842119</v>
      </c>
      <c r="U1779" s="9">
        <f t="shared" si="153"/>
        <v>1125.4385157842119</v>
      </c>
      <c r="V1779" s="9">
        <f t="shared" si="153"/>
        <v>1125.4385157842119</v>
      </c>
      <c r="W1779" s="3">
        <f t="shared" si="152"/>
        <v>5627.1925789210591</v>
      </c>
      <c r="X1779" s="3">
        <f t="shared" si="150"/>
        <v>13505.262189410541</v>
      </c>
      <c r="Y1779" s="3">
        <f>VLOOKUP(J1779,[1]BD!$J$2:$W$2575,14,FALSE)</f>
        <v>12600</v>
      </c>
      <c r="Z1779" s="3">
        <f t="shared" si="151"/>
        <v>-905.2621894105414</v>
      </c>
      <c r="AA1779" s="17">
        <f>VLOOKUP(J1779,Budget!$J$2:$AB$2575,19,FALSE)</f>
        <v>4800</v>
      </c>
      <c r="AB1779" s="17">
        <f>VLOOKUP(J1779,Budget!$J$2:$AB$2575,5,FALSE)</f>
        <v>600</v>
      </c>
    </row>
    <row r="1780" spans="1:28" x14ac:dyDescent="0.2">
      <c r="A1780" t="s">
        <v>2656</v>
      </c>
      <c r="B1780" t="s">
        <v>2657</v>
      </c>
      <c r="C1780" t="s">
        <v>2431</v>
      </c>
      <c r="D1780" t="s">
        <v>2503</v>
      </c>
      <c r="E1780" t="s">
        <v>970</v>
      </c>
      <c r="F1780" t="s">
        <v>971</v>
      </c>
      <c r="G1780" t="s">
        <v>23</v>
      </c>
      <c r="H1780" t="s">
        <v>24</v>
      </c>
      <c r="I1780" t="s">
        <v>21</v>
      </c>
      <c r="J1780" t="s">
        <v>2668</v>
      </c>
      <c r="K1780" s="3">
        <v>1543.3712560211757</v>
      </c>
      <c r="L1780" s="3">
        <v>1086.7442273366739</v>
      </c>
      <c r="M1780" s="3">
        <v>594.53972295435369</v>
      </c>
      <c r="N1780" s="3">
        <v>322.25210168926804</v>
      </c>
      <c r="O1780" s="3">
        <v>886.72682700036773</v>
      </c>
      <c r="P1780" s="9">
        <f t="shared" si="149"/>
        <v>886.72682700036762</v>
      </c>
      <c r="Q1780" s="9">
        <f t="shared" si="153"/>
        <v>886.72682700036762</v>
      </c>
      <c r="R1780" s="9">
        <f t="shared" si="153"/>
        <v>886.72682700036762</v>
      </c>
      <c r="S1780" s="9">
        <f t="shared" si="153"/>
        <v>886.72682700036762</v>
      </c>
      <c r="T1780" s="9">
        <f t="shared" si="153"/>
        <v>886.72682700036762</v>
      </c>
      <c r="U1780" s="9">
        <f t="shared" si="153"/>
        <v>886.72682700036762</v>
      </c>
      <c r="V1780" s="9">
        <f t="shared" si="153"/>
        <v>886.72682700036762</v>
      </c>
      <c r="W1780" s="3">
        <f t="shared" si="152"/>
        <v>4433.6341350018383</v>
      </c>
      <c r="X1780" s="3">
        <f t="shared" si="150"/>
        <v>10640.721924004412</v>
      </c>
      <c r="Y1780" s="3">
        <f>VLOOKUP(J1780,[1]BD!$J$2:$W$2575,14,FALSE)</f>
        <v>8960</v>
      </c>
      <c r="Z1780" s="3">
        <f t="shared" si="151"/>
        <v>-1680.7219240044124</v>
      </c>
      <c r="AA1780" s="17">
        <f>VLOOKUP(J1780,Budget!$J$2:$AB$2575,19,FALSE)</f>
        <v>3200</v>
      </c>
      <c r="AB1780" s="17">
        <f>VLOOKUP(J1780,Budget!$J$2:$AB$2575,5,FALSE)</f>
        <v>320</v>
      </c>
    </row>
    <row r="1781" spans="1:28" x14ac:dyDescent="0.2">
      <c r="A1781" t="s">
        <v>2656</v>
      </c>
      <c r="B1781" t="s">
        <v>2657</v>
      </c>
      <c r="C1781" t="s">
        <v>2431</v>
      </c>
      <c r="D1781" t="s">
        <v>2503</v>
      </c>
      <c r="E1781" t="s">
        <v>970</v>
      </c>
      <c r="F1781" t="s">
        <v>971</v>
      </c>
      <c r="G1781" t="s">
        <v>38</v>
      </c>
      <c r="H1781" t="s">
        <v>39</v>
      </c>
      <c r="I1781" t="s">
        <v>21</v>
      </c>
      <c r="J1781" t="s">
        <v>2669</v>
      </c>
      <c r="K1781" s="3">
        <v>19244.998396322801</v>
      </c>
      <c r="L1781" s="3">
        <v>15367.110732200965</v>
      </c>
      <c r="M1781" s="3">
        <v>12411.467034358258</v>
      </c>
      <c r="N1781" s="3">
        <v>3326.6752060371523</v>
      </c>
      <c r="O1781" s="3">
        <v>12587.562842229792</v>
      </c>
      <c r="P1781" s="9">
        <f t="shared" ref="P1781:P1844" si="154">SUM($K1781:$O1781)/5</f>
        <v>12587.562842229792</v>
      </c>
      <c r="Q1781" s="9">
        <f t="shared" si="153"/>
        <v>12587.562842229792</v>
      </c>
      <c r="R1781" s="9">
        <f t="shared" si="153"/>
        <v>12587.562842229792</v>
      </c>
      <c r="S1781" s="9">
        <f t="shared" si="153"/>
        <v>12587.562842229792</v>
      </c>
      <c r="T1781" s="9">
        <f t="shared" si="153"/>
        <v>12587.562842229792</v>
      </c>
      <c r="U1781" s="9">
        <f t="shared" si="153"/>
        <v>12587.562842229792</v>
      </c>
      <c r="V1781" s="9">
        <f t="shared" si="153"/>
        <v>12587.562842229792</v>
      </c>
      <c r="W1781" s="3">
        <f t="shared" si="152"/>
        <v>62937.814211148958</v>
      </c>
      <c r="X1781" s="3">
        <f t="shared" si="150"/>
        <v>151050.75410675749</v>
      </c>
      <c r="Y1781" s="3">
        <f>VLOOKUP(J1781,[1]BD!$J$2:$W$2575,14,FALSE)</f>
        <v>137419.56539535563</v>
      </c>
      <c r="Z1781" s="3">
        <f t="shared" si="151"/>
        <v>-13631.188711401861</v>
      </c>
      <c r="AA1781" s="17">
        <f>VLOOKUP(J1781,Budget!$J$2:$AB$2575,19,FALSE)</f>
        <v>57258.152248064856</v>
      </c>
      <c r="AB1781" s="17">
        <f>VLOOKUP(J1781,Budget!$J$2:$AB$2575,5,FALSE)</f>
        <v>11451.630449612971</v>
      </c>
    </row>
    <row r="1782" spans="1:28" x14ac:dyDescent="0.2">
      <c r="A1782" t="s">
        <v>2656</v>
      </c>
      <c r="B1782" t="s">
        <v>2657</v>
      </c>
      <c r="C1782" t="s">
        <v>2431</v>
      </c>
      <c r="D1782" t="s">
        <v>2503</v>
      </c>
      <c r="E1782" t="s">
        <v>970</v>
      </c>
      <c r="F1782" t="s">
        <v>971</v>
      </c>
      <c r="G1782" t="s">
        <v>41</v>
      </c>
      <c r="H1782" t="s">
        <v>42</v>
      </c>
      <c r="I1782" t="s">
        <v>21</v>
      </c>
      <c r="J1782" t="s">
        <v>2670</v>
      </c>
      <c r="K1782" s="3">
        <v>1355.7092908985494</v>
      </c>
      <c r="L1782" s="3">
        <v>445.77767684149518</v>
      </c>
      <c r="M1782" s="3">
        <v>1519.3472847607397</v>
      </c>
      <c r="N1782" s="3">
        <v>263.40212729178683</v>
      </c>
      <c r="O1782" s="3">
        <v>896.05909494814273</v>
      </c>
      <c r="P1782" s="9">
        <f t="shared" si="154"/>
        <v>896.05909494814273</v>
      </c>
      <c r="Q1782" s="9">
        <f t="shared" si="153"/>
        <v>896.05909494814273</v>
      </c>
      <c r="R1782" s="9">
        <f t="shared" si="153"/>
        <v>896.05909494814273</v>
      </c>
      <c r="S1782" s="9">
        <f t="shared" si="153"/>
        <v>896.05909494814273</v>
      </c>
      <c r="T1782" s="9">
        <f t="shared" si="153"/>
        <v>896.05909494814273</v>
      </c>
      <c r="U1782" s="9">
        <f t="shared" si="153"/>
        <v>896.05909494814273</v>
      </c>
      <c r="V1782" s="9">
        <f t="shared" si="153"/>
        <v>896.05909494814273</v>
      </c>
      <c r="W1782" s="3">
        <f t="shared" si="152"/>
        <v>4480.2954747407139</v>
      </c>
      <c r="X1782" s="3">
        <f t="shared" si="150"/>
        <v>10752.709139377714</v>
      </c>
      <c r="Y1782" s="3">
        <f>VLOOKUP(J1782,[1]BD!$J$2:$W$2575,14,FALSE)</f>
        <v>18000</v>
      </c>
      <c r="Z1782" s="3">
        <f t="shared" si="151"/>
        <v>7247.2908606222863</v>
      </c>
      <c r="AA1782" s="17">
        <f>VLOOKUP(J1782,Budget!$J$2:$AB$2575,19,FALSE)</f>
        <v>7500</v>
      </c>
      <c r="AB1782" s="17">
        <f>VLOOKUP(J1782,Budget!$J$2:$AB$2575,5,FALSE)</f>
        <v>1500</v>
      </c>
    </row>
    <row r="1783" spans="1:28" x14ac:dyDescent="0.2">
      <c r="A1783" t="s">
        <v>2656</v>
      </c>
      <c r="B1783" t="s">
        <v>2657</v>
      </c>
      <c r="C1783" t="s">
        <v>2431</v>
      </c>
      <c r="D1783" t="s">
        <v>2503</v>
      </c>
      <c r="E1783" t="s">
        <v>970</v>
      </c>
      <c r="F1783" t="s">
        <v>971</v>
      </c>
      <c r="G1783" t="s">
        <v>44</v>
      </c>
      <c r="H1783" t="s">
        <v>45</v>
      </c>
      <c r="I1783" t="s">
        <v>21</v>
      </c>
      <c r="J1783" t="s">
        <v>2671</v>
      </c>
      <c r="K1783" s="3">
        <v>227.59258257500926</v>
      </c>
      <c r="L1783" s="3">
        <v>38.249552014730241</v>
      </c>
      <c r="M1783" s="3">
        <v>347.60562230699298</v>
      </c>
      <c r="N1783" s="3">
        <v>193.14079240653601</v>
      </c>
      <c r="O1783" s="3">
        <v>201.64713732581711</v>
      </c>
      <c r="P1783" s="9">
        <f t="shared" si="154"/>
        <v>201.64713732581711</v>
      </c>
      <c r="Q1783" s="9">
        <f t="shared" si="153"/>
        <v>201.64713732581711</v>
      </c>
      <c r="R1783" s="9">
        <f t="shared" si="153"/>
        <v>201.64713732581711</v>
      </c>
      <c r="S1783" s="9">
        <f t="shared" si="153"/>
        <v>201.64713732581711</v>
      </c>
      <c r="T1783" s="9">
        <f t="shared" si="153"/>
        <v>201.64713732581711</v>
      </c>
      <c r="U1783" s="9">
        <f t="shared" si="153"/>
        <v>201.64713732581711</v>
      </c>
      <c r="V1783" s="9">
        <f t="shared" si="153"/>
        <v>201.64713732581711</v>
      </c>
      <c r="W1783" s="3">
        <f t="shared" si="152"/>
        <v>1008.2356866290855</v>
      </c>
      <c r="X1783" s="3">
        <f t="shared" si="150"/>
        <v>2419.7656479098055</v>
      </c>
      <c r="Y1783" s="3">
        <f>VLOOKUP(J1783,[1]BD!$J$2:$W$2575,14,FALSE)</f>
        <v>2876.6129032258059</v>
      </c>
      <c r="Z1783" s="3">
        <f t="shared" si="151"/>
        <v>456.84725531600043</v>
      </c>
      <c r="AA1783" s="17">
        <f>VLOOKUP(J1783,Budget!$J$2:$AB$2575,19,FALSE)</f>
        <v>1198.588709677419</v>
      </c>
      <c r="AB1783" s="17">
        <f>VLOOKUP(J1783,Budget!$J$2:$AB$2575,5,FALSE)</f>
        <v>239.71774193548382</v>
      </c>
    </row>
    <row r="1784" spans="1:28" x14ac:dyDescent="0.2">
      <c r="A1784" t="s">
        <v>2656</v>
      </c>
      <c r="B1784" t="s">
        <v>2657</v>
      </c>
      <c r="C1784" t="s">
        <v>2431</v>
      </c>
      <c r="D1784" t="s">
        <v>2503</v>
      </c>
      <c r="E1784" t="s">
        <v>970</v>
      </c>
      <c r="F1784" t="s">
        <v>971</v>
      </c>
      <c r="G1784" t="s">
        <v>47</v>
      </c>
      <c r="H1784" t="s">
        <v>48</v>
      </c>
      <c r="I1784" t="s">
        <v>21</v>
      </c>
      <c r="J1784" t="s">
        <v>2672</v>
      </c>
      <c r="K1784" s="3">
        <v>129.9923319654643</v>
      </c>
      <c r="L1784" s="3">
        <v>81.969678233914806</v>
      </c>
      <c r="M1784" s="3">
        <v>178.44790864810258</v>
      </c>
      <c r="N1784" s="3">
        <v>161.15298392763123</v>
      </c>
      <c r="O1784" s="3">
        <v>137.89072569377822</v>
      </c>
      <c r="P1784" s="9">
        <f t="shared" si="154"/>
        <v>137.89072569377822</v>
      </c>
      <c r="Q1784" s="9">
        <f t="shared" si="153"/>
        <v>137.89072569377822</v>
      </c>
      <c r="R1784" s="9">
        <f t="shared" si="153"/>
        <v>137.89072569377822</v>
      </c>
      <c r="S1784" s="9">
        <f t="shared" si="153"/>
        <v>137.89072569377822</v>
      </c>
      <c r="T1784" s="9">
        <f t="shared" si="153"/>
        <v>137.89072569377822</v>
      </c>
      <c r="U1784" s="9">
        <f t="shared" si="153"/>
        <v>137.89072569377822</v>
      </c>
      <c r="V1784" s="9">
        <f t="shared" si="153"/>
        <v>137.89072569377822</v>
      </c>
      <c r="W1784" s="3">
        <f t="shared" si="152"/>
        <v>689.45362846889111</v>
      </c>
      <c r="X1784" s="3">
        <f t="shared" si="150"/>
        <v>1654.6887083253387</v>
      </c>
      <c r="Y1784" s="3">
        <f>VLOOKUP(J1784,[1]BD!$J$2:$W$2575,14,FALSE)</f>
        <v>1917.741935483871</v>
      </c>
      <c r="Z1784" s="3">
        <f t="shared" si="151"/>
        <v>263.05322715853231</v>
      </c>
      <c r="AA1784" s="17">
        <f>VLOOKUP(J1784,Budget!$J$2:$AB$2575,19,FALSE)</f>
        <v>799.05913978494618</v>
      </c>
      <c r="AB1784" s="17">
        <f>VLOOKUP(J1784,Budget!$J$2:$AB$2575,5,FALSE)</f>
        <v>159.81182795698925</v>
      </c>
    </row>
    <row r="1785" spans="1:28" x14ac:dyDescent="0.2">
      <c r="A1785" t="s">
        <v>2656</v>
      </c>
      <c r="B1785" t="s">
        <v>2657</v>
      </c>
      <c r="C1785" t="s">
        <v>2431</v>
      </c>
      <c r="D1785" t="s">
        <v>2503</v>
      </c>
      <c r="E1785" t="s">
        <v>970</v>
      </c>
      <c r="F1785" t="s">
        <v>971</v>
      </c>
      <c r="G1785" t="s">
        <v>50</v>
      </c>
      <c r="H1785" t="s">
        <v>51</v>
      </c>
      <c r="I1785" t="s">
        <v>21</v>
      </c>
      <c r="J1785" t="s">
        <v>2673</v>
      </c>
      <c r="K1785" s="3">
        <v>2956.9136133117513</v>
      </c>
      <c r="L1785" s="3">
        <v>224.08910273522983</v>
      </c>
      <c r="M1785" s="3">
        <v>3926.6311520470445</v>
      </c>
      <c r="N1785" s="3">
        <v>2338.3890511445716</v>
      </c>
      <c r="O1785" s="3">
        <v>2361.5057298096494</v>
      </c>
      <c r="P1785" s="9">
        <f t="shared" si="154"/>
        <v>2361.5057298096494</v>
      </c>
      <c r="Q1785" s="9">
        <f t="shared" si="153"/>
        <v>2361.5057298096494</v>
      </c>
      <c r="R1785" s="9">
        <f t="shared" si="153"/>
        <v>2361.5057298096494</v>
      </c>
      <c r="S1785" s="9">
        <f t="shared" si="153"/>
        <v>2361.5057298096494</v>
      </c>
      <c r="T1785" s="9">
        <f t="shared" si="153"/>
        <v>2361.5057298096494</v>
      </c>
      <c r="U1785" s="9">
        <f t="shared" si="153"/>
        <v>2361.5057298096494</v>
      </c>
      <c r="V1785" s="9">
        <f t="shared" si="153"/>
        <v>2361.5057298096494</v>
      </c>
      <c r="W1785" s="3">
        <f t="shared" si="152"/>
        <v>11807.528649048247</v>
      </c>
      <c r="X1785" s="3">
        <f t="shared" si="150"/>
        <v>28338.068757715799</v>
      </c>
      <c r="Y1785" s="3">
        <f>VLOOKUP(J1785,[1]BD!$J$2:$W$2575,14,FALSE)</f>
        <v>31680</v>
      </c>
      <c r="Z1785" s="3">
        <f t="shared" si="151"/>
        <v>3341.9312422842013</v>
      </c>
      <c r="AA1785" s="17">
        <f>VLOOKUP(J1785,Budget!$J$2:$AB$2575,19,FALSE)</f>
        <v>13200</v>
      </c>
      <c r="AB1785" s="17">
        <f>VLOOKUP(J1785,Budget!$J$2:$AB$2575,5,FALSE)</f>
        <v>2640</v>
      </c>
    </row>
    <row r="1786" spans="1:28" x14ac:dyDescent="0.2">
      <c r="A1786" t="s">
        <v>2656</v>
      </c>
      <c r="B1786" t="s">
        <v>2657</v>
      </c>
      <c r="C1786" t="s">
        <v>2431</v>
      </c>
      <c r="D1786" t="s">
        <v>2503</v>
      </c>
      <c r="E1786" t="s">
        <v>970</v>
      </c>
      <c r="F1786" t="s">
        <v>971</v>
      </c>
      <c r="G1786" t="s">
        <v>62</v>
      </c>
      <c r="H1786" t="s">
        <v>63</v>
      </c>
      <c r="I1786" t="s">
        <v>21</v>
      </c>
      <c r="J1786" t="s">
        <v>2674</v>
      </c>
      <c r="K1786" s="3">
        <v>0</v>
      </c>
      <c r="L1786" s="3">
        <v>0</v>
      </c>
      <c r="M1786" s="3">
        <v>2111.9125455091239</v>
      </c>
      <c r="N1786" s="3">
        <v>589.30280349072325</v>
      </c>
      <c r="O1786" s="3">
        <v>675.30383724996182</v>
      </c>
      <c r="P1786" s="9">
        <f t="shared" si="154"/>
        <v>675.30383724996182</v>
      </c>
      <c r="Q1786" s="9">
        <f t="shared" si="153"/>
        <v>675.30383724996182</v>
      </c>
      <c r="R1786" s="9">
        <f t="shared" si="153"/>
        <v>675.30383724996182</v>
      </c>
      <c r="S1786" s="9">
        <f t="shared" si="153"/>
        <v>675.30383724996182</v>
      </c>
      <c r="T1786" s="9">
        <f t="shared" si="153"/>
        <v>675.30383724996182</v>
      </c>
      <c r="U1786" s="9">
        <f t="shared" si="153"/>
        <v>675.30383724996182</v>
      </c>
      <c r="V1786" s="9">
        <f t="shared" si="153"/>
        <v>675.30383724996182</v>
      </c>
      <c r="W1786" s="3">
        <f t="shared" si="152"/>
        <v>3376.5191862498091</v>
      </c>
      <c r="X1786" s="3">
        <f t="shared" si="150"/>
        <v>8103.64604699954</v>
      </c>
      <c r="Y1786" s="3">
        <f>VLOOKUP(J1786,[1]BD!$J$2:$W$2575,14,FALSE)</f>
        <v>19000</v>
      </c>
      <c r="Z1786" s="3">
        <f t="shared" si="151"/>
        <v>10896.35395300046</v>
      </c>
      <c r="AA1786" s="17">
        <f>VLOOKUP(J1786,Budget!$J$2:$AB$2575,19,FALSE)</f>
        <v>6000</v>
      </c>
      <c r="AB1786" s="17">
        <f>VLOOKUP(J1786,Budget!$J$2:$AB$2575,5,FALSE)</f>
        <v>1000</v>
      </c>
    </row>
    <row r="1787" spans="1:28" x14ac:dyDescent="0.2">
      <c r="A1787" t="s">
        <v>2656</v>
      </c>
      <c r="B1787" t="s">
        <v>2657</v>
      </c>
      <c r="C1787" t="s">
        <v>2431</v>
      </c>
      <c r="D1787" t="s">
        <v>2503</v>
      </c>
      <c r="E1787" t="s">
        <v>970</v>
      </c>
      <c r="F1787" t="s">
        <v>971</v>
      </c>
      <c r="G1787" t="s">
        <v>68</v>
      </c>
      <c r="H1787" t="s">
        <v>69</v>
      </c>
      <c r="I1787" t="s">
        <v>21</v>
      </c>
      <c r="J1787" t="s">
        <v>2675</v>
      </c>
      <c r="K1787" s="3">
        <v>47.581708451248574</v>
      </c>
      <c r="L1787" s="3">
        <v>1414.5811491615057</v>
      </c>
      <c r="M1787" s="3">
        <v>204.07925996631258</v>
      </c>
      <c r="N1787" s="3">
        <v>1677.6983857974392</v>
      </c>
      <c r="O1787" s="3">
        <v>835.98512584412651</v>
      </c>
      <c r="P1787" s="9">
        <f t="shared" si="154"/>
        <v>835.98512584412651</v>
      </c>
      <c r="Q1787" s="9">
        <f t="shared" si="153"/>
        <v>835.98512584412651</v>
      </c>
      <c r="R1787" s="9">
        <f t="shared" si="153"/>
        <v>835.98512584412651</v>
      </c>
      <c r="S1787" s="9">
        <f t="shared" si="153"/>
        <v>835.98512584412651</v>
      </c>
      <c r="T1787" s="9">
        <f t="shared" si="153"/>
        <v>835.98512584412651</v>
      </c>
      <c r="U1787" s="9">
        <f t="shared" si="153"/>
        <v>835.98512584412651</v>
      </c>
      <c r="V1787" s="9">
        <f t="shared" si="153"/>
        <v>835.98512584412651</v>
      </c>
      <c r="W1787" s="3">
        <f t="shared" si="152"/>
        <v>4179.9256292206328</v>
      </c>
      <c r="X1787" s="3">
        <f t="shared" si="150"/>
        <v>10031.821510129519</v>
      </c>
      <c r="Y1787" s="3">
        <f>VLOOKUP(J1787,[1]BD!$J$2:$W$2575,14,FALSE)</f>
        <v>12000</v>
      </c>
      <c r="Z1787" s="3">
        <f t="shared" si="151"/>
        <v>1968.1784898704809</v>
      </c>
      <c r="AA1787" s="17">
        <f>VLOOKUP(J1787,Budget!$J$2:$AB$2575,19,FALSE)</f>
        <v>5000</v>
      </c>
      <c r="AB1787" s="17">
        <f>VLOOKUP(J1787,Budget!$J$2:$AB$2575,5,FALSE)</f>
        <v>1000</v>
      </c>
    </row>
    <row r="1788" spans="1:28" x14ac:dyDescent="0.2">
      <c r="A1788" t="s">
        <v>2656</v>
      </c>
      <c r="B1788" t="s">
        <v>2657</v>
      </c>
      <c r="C1788" t="s">
        <v>2431</v>
      </c>
      <c r="D1788" t="s">
        <v>2503</v>
      </c>
      <c r="E1788" t="s">
        <v>2609</v>
      </c>
      <c r="F1788" t="s">
        <v>2610</v>
      </c>
      <c r="G1788" t="s">
        <v>1984</v>
      </c>
      <c r="H1788" t="s">
        <v>1985</v>
      </c>
      <c r="I1788" t="s">
        <v>1986</v>
      </c>
      <c r="J1788" t="s">
        <v>2676</v>
      </c>
      <c r="K1788" s="3">
        <v>34755.549717704271</v>
      </c>
      <c r="L1788" s="3">
        <v>4299.1546493742553</v>
      </c>
      <c r="M1788" s="3">
        <v>19218.176689413354</v>
      </c>
      <c r="N1788" s="3">
        <v>55676.645305620063</v>
      </c>
      <c r="O1788" s="3">
        <v>28487.381590527984</v>
      </c>
      <c r="P1788" s="9">
        <f t="shared" si="154"/>
        <v>28487.381590527984</v>
      </c>
      <c r="Q1788" s="9">
        <f t="shared" si="153"/>
        <v>28487.381590527984</v>
      </c>
      <c r="R1788" s="9">
        <f t="shared" si="153"/>
        <v>28487.381590527984</v>
      </c>
      <c r="S1788" s="9">
        <f t="shared" si="153"/>
        <v>28487.381590527984</v>
      </c>
      <c r="T1788" s="9">
        <f t="shared" si="153"/>
        <v>28487.381590527984</v>
      </c>
      <c r="U1788" s="9">
        <f t="shared" si="153"/>
        <v>28487.381590527984</v>
      </c>
      <c r="V1788" s="9">
        <f t="shared" si="153"/>
        <v>28487.381590527984</v>
      </c>
      <c r="W1788" s="3">
        <f t="shared" si="152"/>
        <v>142436.90795263991</v>
      </c>
      <c r="X1788" s="3">
        <f t="shared" si="150"/>
        <v>341848.57908633584</v>
      </c>
      <c r="Y1788" s="3">
        <f>VLOOKUP(J1788,[1]BD!$J$2:$W$2575,14,FALSE)</f>
        <v>471335.39999999997</v>
      </c>
      <c r="Z1788" s="3">
        <f t="shared" si="151"/>
        <v>129486.82091366412</v>
      </c>
      <c r="AA1788" s="17">
        <f>VLOOKUP(J1788,Budget!$J$2:$AB$2575,19,FALSE)</f>
        <v>195956.75999999995</v>
      </c>
      <c r="AB1788" s="17">
        <f>VLOOKUP(J1788,Budget!$J$2:$AB$2575,5,FALSE)</f>
        <v>39106.800000000003</v>
      </c>
    </row>
    <row r="1789" spans="1:28" x14ac:dyDescent="0.2">
      <c r="A1789" t="s">
        <v>2656</v>
      </c>
      <c r="B1789" t="s">
        <v>2657</v>
      </c>
      <c r="C1789" t="s">
        <v>2431</v>
      </c>
      <c r="D1789" t="s">
        <v>2503</v>
      </c>
      <c r="E1789" t="s">
        <v>2609</v>
      </c>
      <c r="F1789" t="s">
        <v>2610</v>
      </c>
      <c r="G1789" t="s">
        <v>1518</v>
      </c>
      <c r="H1789" t="s">
        <v>1519</v>
      </c>
      <c r="I1789" t="s">
        <v>175</v>
      </c>
      <c r="J1789" t="s">
        <v>2677</v>
      </c>
      <c r="K1789" s="3">
        <v>34621.453507037098</v>
      </c>
      <c r="L1789" s="3">
        <v>43755.831756048283</v>
      </c>
      <c r="M1789" s="3">
        <v>71074.261542285414</v>
      </c>
      <c r="N1789" s="3">
        <v>67352.904679020765</v>
      </c>
      <c r="O1789" s="3">
        <v>54201.112871097896</v>
      </c>
      <c r="P1789" s="9">
        <f t="shared" si="154"/>
        <v>54201.112871097888</v>
      </c>
      <c r="Q1789" s="9">
        <f t="shared" si="153"/>
        <v>54201.112871097888</v>
      </c>
      <c r="R1789" s="9">
        <f t="shared" si="153"/>
        <v>54201.112871097888</v>
      </c>
      <c r="S1789" s="9">
        <f t="shared" si="153"/>
        <v>54201.112871097888</v>
      </c>
      <c r="T1789" s="9">
        <f t="shared" si="153"/>
        <v>54201.112871097888</v>
      </c>
      <c r="U1789" s="9">
        <f t="shared" si="153"/>
        <v>54201.112871097888</v>
      </c>
      <c r="V1789" s="9">
        <f t="shared" si="153"/>
        <v>54201.112871097888</v>
      </c>
      <c r="W1789" s="3">
        <f t="shared" si="152"/>
        <v>271005.56435548945</v>
      </c>
      <c r="X1789" s="3">
        <f t="shared" ref="X1789:X1852" si="155">SUM(K1789:V1789)</f>
        <v>650413.35445317451</v>
      </c>
      <c r="Y1789" s="3">
        <f>VLOOKUP(J1789,[1]BD!$J$2:$W$2575,14,FALSE)</f>
        <v>541160</v>
      </c>
      <c r="Z1789" s="3">
        <f t="shared" ref="Z1789:Z1852" si="156">Y1789-X1789</f>
        <v>-109253.35445317451</v>
      </c>
      <c r="AA1789" s="17">
        <f>VLOOKUP(J1789,Budget!$J$2:$AB$2575,19,FALSE)</f>
        <v>225150</v>
      </c>
      <c r="AB1789" s="17">
        <f>VLOOKUP(J1789,Budget!$J$2:$AB$2575,5,FALSE)</f>
        <v>45050</v>
      </c>
    </row>
    <row r="1790" spans="1:28" x14ac:dyDescent="0.2">
      <c r="A1790" t="s">
        <v>2656</v>
      </c>
      <c r="B1790" t="s">
        <v>2657</v>
      </c>
      <c r="C1790" t="s">
        <v>2431</v>
      </c>
      <c r="D1790" t="s">
        <v>2503</v>
      </c>
      <c r="E1790" t="s">
        <v>2609</v>
      </c>
      <c r="F1790" t="s">
        <v>2610</v>
      </c>
      <c r="G1790" t="s">
        <v>2678</v>
      </c>
      <c r="H1790" t="s">
        <v>2679</v>
      </c>
      <c r="I1790" t="s">
        <v>175</v>
      </c>
      <c r="J1790" t="s">
        <v>2680</v>
      </c>
      <c r="K1790" s="3">
        <v>1093.1257197092666</v>
      </c>
      <c r="L1790" s="3">
        <v>845.53043921434585</v>
      </c>
      <c r="M1790" s="3">
        <v>1357.8959988523411</v>
      </c>
      <c r="N1790" s="3">
        <v>957.173208529367</v>
      </c>
      <c r="O1790" s="3">
        <v>1063.4313415763302</v>
      </c>
      <c r="P1790" s="9">
        <f t="shared" si="154"/>
        <v>1063.4313415763302</v>
      </c>
      <c r="Q1790" s="9">
        <f t="shared" si="153"/>
        <v>1063.4313415763302</v>
      </c>
      <c r="R1790" s="9">
        <f t="shared" si="153"/>
        <v>1063.4313415763302</v>
      </c>
      <c r="S1790" s="9">
        <f t="shared" si="153"/>
        <v>1063.4313415763302</v>
      </c>
      <c r="T1790" s="9">
        <f t="shared" si="153"/>
        <v>1063.4313415763302</v>
      </c>
      <c r="U1790" s="9">
        <f t="shared" si="153"/>
        <v>1063.4313415763302</v>
      </c>
      <c r="V1790" s="9">
        <f t="shared" si="153"/>
        <v>1063.4313415763302</v>
      </c>
      <c r="W1790" s="3">
        <f t="shared" si="152"/>
        <v>5317.1567078816506</v>
      </c>
      <c r="X1790" s="3">
        <f t="shared" si="155"/>
        <v>12761.176098915961</v>
      </c>
      <c r="Y1790" s="3">
        <f>VLOOKUP(J1790,[1]BD!$J$2:$W$2575,14,FALSE)</f>
        <v>18000</v>
      </c>
      <c r="Z1790" s="3">
        <f t="shared" si="156"/>
        <v>5238.8239010840389</v>
      </c>
      <c r="AA1790" s="17">
        <f>VLOOKUP(J1790,Budget!$J$2:$AB$2575,19,FALSE)</f>
        <v>7500</v>
      </c>
      <c r="AB1790" s="17">
        <f>VLOOKUP(J1790,Budget!$J$2:$AB$2575,5,FALSE)</f>
        <v>1500</v>
      </c>
    </row>
    <row r="1791" spans="1:28" x14ac:dyDescent="0.2">
      <c r="A1791" t="s">
        <v>2656</v>
      </c>
      <c r="B1791" t="s">
        <v>2657</v>
      </c>
      <c r="C1791" t="s">
        <v>2431</v>
      </c>
      <c r="D1791" t="s">
        <v>2503</v>
      </c>
      <c r="E1791" t="s">
        <v>2609</v>
      </c>
      <c r="F1791" t="s">
        <v>2610</v>
      </c>
      <c r="G1791" t="s">
        <v>2641</v>
      </c>
      <c r="H1791" t="s">
        <v>2642</v>
      </c>
      <c r="I1791" t="s">
        <v>1868</v>
      </c>
      <c r="J1791" t="s">
        <v>2681</v>
      </c>
      <c r="K1791" s="3">
        <v>5147.2111811144205</v>
      </c>
      <c r="L1791" s="3">
        <v>2538.7162881148402</v>
      </c>
      <c r="M1791" s="3">
        <v>3765.6733878166037</v>
      </c>
      <c r="N1791" s="3">
        <v>2679.477183434401</v>
      </c>
      <c r="O1791" s="3">
        <v>3532.7695101200661</v>
      </c>
      <c r="P1791" s="9">
        <f t="shared" si="154"/>
        <v>3532.7695101200661</v>
      </c>
      <c r="Q1791" s="9">
        <f t="shared" si="153"/>
        <v>3532.7695101200661</v>
      </c>
      <c r="R1791" s="9">
        <f t="shared" si="153"/>
        <v>3532.7695101200661</v>
      </c>
      <c r="S1791" s="9">
        <f t="shared" si="153"/>
        <v>3532.7695101200661</v>
      </c>
      <c r="T1791" s="9">
        <f t="shared" si="153"/>
        <v>3532.7695101200661</v>
      </c>
      <c r="U1791" s="9">
        <f t="shared" si="153"/>
        <v>3532.7695101200661</v>
      </c>
      <c r="V1791" s="9">
        <f t="shared" si="153"/>
        <v>3532.7695101200661</v>
      </c>
      <c r="W1791" s="3">
        <f t="shared" si="152"/>
        <v>17663.847550600331</v>
      </c>
      <c r="X1791" s="3">
        <f t="shared" si="155"/>
        <v>42393.234121440793</v>
      </c>
      <c r="Y1791" s="3">
        <f>VLOOKUP(J1791,[1]BD!$J$2:$W$2575,14,FALSE)</f>
        <v>58999.354838709696</v>
      </c>
      <c r="Z1791" s="3">
        <f t="shared" si="156"/>
        <v>16606.120717268903</v>
      </c>
      <c r="AA1791" s="17">
        <f>VLOOKUP(J1791,Budget!$J$2:$AB$2575,19,FALSE)</f>
        <v>24583.064516129038</v>
      </c>
      <c r="AB1791" s="17">
        <f>VLOOKUP(J1791,Budget!$J$2:$AB$2575,5,FALSE)</f>
        <v>4916.6129032258077</v>
      </c>
    </row>
    <row r="1792" spans="1:28" x14ac:dyDescent="0.2">
      <c r="A1792" t="s">
        <v>2656</v>
      </c>
      <c r="B1792" t="s">
        <v>2657</v>
      </c>
      <c r="C1792" t="s">
        <v>2431</v>
      </c>
      <c r="D1792" t="s">
        <v>2503</v>
      </c>
      <c r="E1792" t="s">
        <v>2609</v>
      </c>
      <c r="F1792" t="s">
        <v>2610</v>
      </c>
      <c r="G1792" t="s">
        <v>2381</v>
      </c>
      <c r="H1792" t="s">
        <v>2382</v>
      </c>
      <c r="I1792" t="s">
        <v>1868</v>
      </c>
      <c r="J1792" t="s">
        <v>2682</v>
      </c>
      <c r="K1792" s="3">
        <v>104.93484936205734</v>
      </c>
      <c r="L1792" s="3">
        <v>5063.805243624256</v>
      </c>
      <c r="M1792" s="3">
        <v>5302.1536693512062</v>
      </c>
      <c r="N1792" s="3">
        <v>5561.3912718221563</v>
      </c>
      <c r="O1792" s="3">
        <v>4008.0712585399192</v>
      </c>
      <c r="P1792" s="9">
        <f t="shared" si="154"/>
        <v>4008.0712585399187</v>
      </c>
      <c r="Q1792" s="9">
        <f t="shared" si="153"/>
        <v>4008.0712585399187</v>
      </c>
      <c r="R1792" s="9">
        <f t="shared" si="153"/>
        <v>4008.0712585399187</v>
      </c>
      <c r="S1792" s="9">
        <f t="shared" si="153"/>
        <v>4008.0712585399187</v>
      </c>
      <c r="T1792" s="9">
        <f t="shared" si="153"/>
        <v>4008.0712585399187</v>
      </c>
      <c r="U1792" s="9">
        <f t="shared" si="153"/>
        <v>4008.0712585399187</v>
      </c>
      <c r="V1792" s="9">
        <f t="shared" si="153"/>
        <v>4008.0712585399187</v>
      </c>
      <c r="W1792" s="3">
        <f t="shared" si="152"/>
        <v>20040.356292699595</v>
      </c>
      <c r="X1792" s="3">
        <f t="shared" si="155"/>
        <v>48096.855102479021</v>
      </c>
      <c r="Y1792" s="3">
        <f>VLOOKUP(J1792,[1]BD!$J$2:$W$2575,14,FALSE)</f>
        <v>73749.193548387106</v>
      </c>
      <c r="Z1792" s="3">
        <f t="shared" si="156"/>
        <v>25652.338445908084</v>
      </c>
      <c r="AA1792" s="17">
        <f>VLOOKUP(J1792,Budget!$J$2:$AB$2575,19,FALSE)</f>
        <v>30728.830645161292</v>
      </c>
      <c r="AB1792" s="17">
        <f>VLOOKUP(J1792,Budget!$J$2:$AB$2575,5,FALSE)</f>
        <v>6145.7661290322585</v>
      </c>
    </row>
    <row r="1793" spans="1:28" x14ac:dyDescent="0.2">
      <c r="A1793" t="s">
        <v>2656</v>
      </c>
      <c r="B1793" t="s">
        <v>2657</v>
      </c>
      <c r="C1793" t="s">
        <v>2431</v>
      </c>
      <c r="D1793" t="s">
        <v>2503</v>
      </c>
      <c r="E1793" t="s">
        <v>2609</v>
      </c>
      <c r="F1793" t="s">
        <v>2610</v>
      </c>
      <c r="G1793" t="s">
        <v>1941</v>
      </c>
      <c r="H1793" t="s">
        <v>1942</v>
      </c>
      <c r="I1793" t="s">
        <v>1868</v>
      </c>
      <c r="J1793" t="s">
        <v>2683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9">
        <f t="shared" si="154"/>
        <v>0</v>
      </c>
      <c r="Q1793" s="9">
        <f t="shared" si="153"/>
        <v>0</v>
      </c>
      <c r="R1793" s="9">
        <f t="shared" si="153"/>
        <v>0</v>
      </c>
      <c r="S1793" s="9">
        <f t="shared" si="153"/>
        <v>0</v>
      </c>
      <c r="T1793" s="9">
        <f t="shared" si="153"/>
        <v>0</v>
      </c>
      <c r="U1793" s="9">
        <f t="shared" si="153"/>
        <v>0</v>
      </c>
      <c r="V1793" s="9">
        <f t="shared" si="153"/>
        <v>0</v>
      </c>
      <c r="W1793" s="3">
        <f t="shared" si="152"/>
        <v>0</v>
      </c>
      <c r="X1793" s="3">
        <f t="shared" si="155"/>
        <v>0</v>
      </c>
      <c r="Y1793" s="3">
        <f>VLOOKUP(J1793,[1]BD!$J$2:$W$2575,14,FALSE)</f>
        <v>13000</v>
      </c>
      <c r="Z1793" s="3">
        <f t="shared" si="156"/>
        <v>13000</v>
      </c>
      <c r="AA1793" s="17">
        <f>VLOOKUP(J1793,Budget!$J$2:$AB$2575,19,FALSE)</f>
        <v>0</v>
      </c>
      <c r="AB1793" s="17">
        <f>VLOOKUP(J1793,Budget!$J$2:$AB$2575,5,FALSE)</f>
        <v>0</v>
      </c>
    </row>
    <row r="1794" spans="1:28" x14ac:dyDescent="0.2">
      <c r="A1794" t="s">
        <v>2656</v>
      </c>
      <c r="B1794" t="s">
        <v>2657</v>
      </c>
      <c r="C1794" t="s">
        <v>2431</v>
      </c>
      <c r="D1794" t="s">
        <v>2503</v>
      </c>
      <c r="E1794" t="s">
        <v>19</v>
      </c>
      <c r="F1794" t="s">
        <v>974</v>
      </c>
      <c r="G1794" t="s">
        <v>203</v>
      </c>
      <c r="H1794" t="s">
        <v>204</v>
      </c>
      <c r="I1794" t="s">
        <v>21</v>
      </c>
      <c r="J1794" t="s">
        <v>2684</v>
      </c>
      <c r="K1794" s="3">
        <v>0</v>
      </c>
      <c r="L1794" s="3">
        <v>0</v>
      </c>
      <c r="M1794" s="3">
        <v>5461.7446381205536</v>
      </c>
      <c r="N1794" s="3">
        <v>858.27003707735446</v>
      </c>
      <c r="O1794" s="3">
        <v>1580.0036687994771</v>
      </c>
      <c r="P1794" s="9">
        <f t="shared" si="154"/>
        <v>1580.0036687994771</v>
      </c>
      <c r="Q1794" s="9">
        <f t="shared" si="153"/>
        <v>1580.0036687994771</v>
      </c>
      <c r="R1794" s="9">
        <f t="shared" si="153"/>
        <v>1580.0036687994771</v>
      </c>
      <c r="S1794" s="9">
        <f t="shared" si="153"/>
        <v>1580.0036687994771</v>
      </c>
      <c r="T1794" s="9">
        <f t="shared" si="153"/>
        <v>1580.0036687994771</v>
      </c>
      <c r="U1794" s="9">
        <f t="shared" ref="Q1794:V1837" si="157">SUM($K1794:$O1794)/5</f>
        <v>1580.0036687994771</v>
      </c>
      <c r="V1794" s="9">
        <f t="shared" si="157"/>
        <v>1580.0036687994771</v>
      </c>
      <c r="W1794" s="3">
        <f t="shared" si="152"/>
        <v>7900.0183439973853</v>
      </c>
      <c r="X1794" s="3">
        <f t="shared" si="155"/>
        <v>18960.044025593721</v>
      </c>
      <c r="Y1794" s="3">
        <f>VLOOKUP(J1794,[1]BD!$J$2:$W$2575,14,FALSE)</f>
        <v>27000</v>
      </c>
      <c r="Z1794" s="3">
        <f t="shared" si="156"/>
        <v>8039.955974406279</v>
      </c>
      <c r="AA1794" s="17">
        <f>VLOOKUP(J1794,Budget!$J$2:$AB$2575,19,FALSE)</f>
        <v>12000</v>
      </c>
      <c r="AB1794" s="17">
        <f>VLOOKUP(J1794,Budget!$J$2:$AB$2575,5,FALSE)</f>
        <v>4000</v>
      </c>
    </row>
    <row r="1795" spans="1:28" x14ac:dyDescent="0.2">
      <c r="A1795" t="s">
        <v>2685</v>
      </c>
      <c r="B1795" t="s">
        <v>2686</v>
      </c>
      <c r="C1795" t="s">
        <v>2431</v>
      </c>
      <c r="D1795" t="s">
        <v>2503</v>
      </c>
      <c r="E1795" t="s">
        <v>970</v>
      </c>
      <c r="F1795" t="s">
        <v>971</v>
      </c>
      <c r="G1795" t="s">
        <v>15</v>
      </c>
      <c r="H1795" t="s">
        <v>16</v>
      </c>
      <c r="I1795" t="s">
        <v>17</v>
      </c>
      <c r="J1795" t="s">
        <v>2687</v>
      </c>
      <c r="K1795" s="3">
        <v>170498.77000000002</v>
      </c>
      <c r="L1795" s="3">
        <v>141277.93</v>
      </c>
      <c r="M1795" s="3">
        <v>141277.93</v>
      </c>
      <c r="N1795" s="3">
        <v>185156.89</v>
      </c>
      <c r="O1795" s="3">
        <v>159552.88</v>
      </c>
      <c r="P1795" s="9">
        <f t="shared" si="154"/>
        <v>159552.88</v>
      </c>
      <c r="Q1795" s="9">
        <f t="shared" si="157"/>
        <v>159552.88</v>
      </c>
      <c r="R1795" s="9">
        <f t="shared" si="157"/>
        <v>159552.88</v>
      </c>
      <c r="S1795" s="9">
        <f t="shared" si="157"/>
        <v>159552.88</v>
      </c>
      <c r="T1795" s="9">
        <f t="shared" si="157"/>
        <v>159552.88</v>
      </c>
      <c r="U1795" s="9">
        <f t="shared" si="157"/>
        <v>159552.88</v>
      </c>
      <c r="V1795" s="9">
        <f t="shared" si="157"/>
        <v>159552.88</v>
      </c>
      <c r="W1795" s="3">
        <f t="shared" ref="W1795:W1858" si="158">SUM(K1795:O1795)</f>
        <v>797764.4</v>
      </c>
      <c r="X1795" s="3">
        <f t="shared" si="155"/>
        <v>1914634.5599999996</v>
      </c>
      <c r="Y1795" s="3">
        <f>VLOOKUP(J1795,[1]BD!$J$2:$W$2575,14,FALSE)</f>
        <v>1914572.82</v>
      </c>
      <c r="Z1795" s="3">
        <f t="shared" si="156"/>
        <v>-61.739999999525025</v>
      </c>
      <c r="AA1795" s="17">
        <f>VLOOKUP(J1795,Budget!$J$2:$AB$2575,19,FALSE)</f>
        <v>784615.24</v>
      </c>
      <c r="AB1795" s="17">
        <f>VLOOKUP(J1795,Budget!$J$2:$AB$2575,5,FALSE)</f>
        <v>185156.89</v>
      </c>
    </row>
    <row r="1796" spans="1:28" x14ac:dyDescent="0.2">
      <c r="A1796" t="s">
        <v>2685</v>
      </c>
      <c r="B1796" t="s">
        <v>2686</v>
      </c>
      <c r="C1796" t="s">
        <v>2431</v>
      </c>
      <c r="D1796" t="s">
        <v>2503</v>
      </c>
      <c r="E1796" t="s">
        <v>970</v>
      </c>
      <c r="F1796" t="s">
        <v>971</v>
      </c>
      <c r="G1796" t="s">
        <v>1984</v>
      </c>
      <c r="H1796" t="s">
        <v>1985</v>
      </c>
      <c r="I1796" t="s">
        <v>1986</v>
      </c>
      <c r="J1796" t="s">
        <v>2688</v>
      </c>
      <c r="K1796" s="3">
        <v>287694.64955557714</v>
      </c>
      <c r="L1796" s="3">
        <v>276089.67576349428</v>
      </c>
      <c r="M1796" s="3">
        <v>642403.00716041506</v>
      </c>
      <c r="N1796" s="3">
        <v>145073.29868676313</v>
      </c>
      <c r="O1796" s="3">
        <v>337815.15779156238</v>
      </c>
      <c r="P1796" s="9">
        <f t="shared" si="154"/>
        <v>337815.15779156238</v>
      </c>
      <c r="Q1796" s="9">
        <f t="shared" si="157"/>
        <v>337815.15779156238</v>
      </c>
      <c r="R1796" s="9">
        <f t="shared" si="157"/>
        <v>337815.15779156238</v>
      </c>
      <c r="S1796" s="9">
        <f t="shared" si="157"/>
        <v>337815.15779156238</v>
      </c>
      <c r="T1796" s="9">
        <f t="shared" si="157"/>
        <v>337815.15779156238</v>
      </c>
      <c r="U1796" s="9">
        <f t="shared" si="157"/>
        <v>337815.15779156238</v>
      </c>
      <c r="V1796" s="9">
        <f t="shared" si="157"/>
        <v>337815.15779156238</v>
      </c>
      <c r="W1796" s="3">
        <f t="shared" si="158"/>
        <v>1689075.7889578119</v>
      </c>
      <c r="X1796" s="3">
        <f t="shared" si="155"/>
        <v>4053781.8934987485</v>
      </c>
      <c r="Y1796" s="3">
        <f>VLOOKUP(J1796,[1]BD!$J$2:$W$2575,14,FALSE)</f>
        <v>5106133.5</v>
      </c>
      <c r="Z1796" s="3">
        <f t="shared" si="156"/>
        <v>1052351.6065012515</v>
      </c>
      <c r="AA1796" s="17">
        <f>VLOOKUP(J1796,Budget!$J$2:$AB$2575,19,FALSE)</f>
        <v>2122864.9</v>
      </c>
      <c r="AB1796" s="17">
        <f>VLOOKUP(J1796,Budget!$J$2:$AB$2575,5,FALSE)</f>
        <v>423657</v>
      </c>
    </row>
    <row r="1797" spans="1:28" x14ac:dyDescent="0.2">
      <c r="A1797" t="s">
        <v>2685</v>
      </c>
      <c r="B1797" t="s">
        <v>2686</v>
      </c>
      <c r="C1797" t="s">
        <v>2431</v>
      </c>
      <c r="D1797" t="s">
        <v>2503</v>
      </c>
      <c r="E1797" t="s">
        <v>970</v>
      </c>
      <c r="F1797" t="s">
        <v>971</v>
      </c>
      <c r="G1797" t="s">
        <v>1442</v>
      </c>
      <c r="H1797" t="s">
        <v>1443</v>
      </c>
      <c r="I1797" t="s">
        <v>175</v>
      </c>
      <c r="J1797" t="s">
        <v>2689</v>
      </c>
      <c r="K1797" s="3">
        <v>12248.777111583126</v>
      </c>
      <c r="L1797" s="3">
        <v>8490.2017430138112</v>
      </c>
      <c r="M1797" s="3">
        <v>7497.8223115470555</v>
      </c>
      <c r="N1797" s="3">
        <v>5972.4233271775984</v>
      </c>
      <c r="O1797" s="3">
        <v>8552.3061233303961</v>
      </c>
      <c r="P1797" s="9">
        <f t="shared" si="154"/>
        <v>8552.3061233303961</v>
      </c>
      <c r="Q1797" s="9">
        <f t="shared" si="157"/>
        <v>8552.3061233303961</v>
      </c>
      <c r="R1797" s="9">
        <f t="shared" si="157"/>
        <v>8552.3061233303961</v>
      </c>
      <c r="S1797" s="9">
        <f t="shared" si="157"/>
        <v>8552.3061233303961</v>
      </c>
      <c r="T1797" s="9">
        <f t="shared" si="157"/>
        <v>8552.3061233303961</v>
      </c>
      <c r="U1797" s="9">
        <f t="shared" si="157"/>
        <v>8552.3061233303961</v>
      </c>
      <c r="V1797" s="9">
        <f t="shared" si="157"/>
        <v>8552.3061233303961</v>
      </c>
      <c r="W1797" s="3">
        <f t="shared" si="158"/>
        <v>42761.53061665198</v>
      </c>
      <c r="X1797" s="3">
        <f t="shared" si="155"/>
        <v>102627.67347996478</v>
      </c>
      <c r="Y1797" s="3">
        <f>VLOOKUP(J1797,[1]BD!$J$2:$W$2575,14,FALSE)</f>
        <v>137138.10038709678</v>
      </c>
      <c r="Z1797" s="3">
        <f t="shared" si="156"/>
        <v>34510.426907132001</v>
      </c>
      <c r="AA1797" s="17">
        <f>VLOOKUP(J1797,Budget!$J$2:$AB$2575,19,FALSE)</f>
        <v>57140.875161290322</v>
      </c>
      <c r="AB1797" s="17">
        <f>VLOOKUP(J1797,Budget!$J$2:$AB$2575,5,FALSE)</f>
        <v>11428.175032258065</v>
      </c>
    </row>
    <row r="1798" spans="1:28" x14ac:dyDescent="0.2">
      <c r="A1798" t="s">
        <v>2685</v>
      </c>
      <c r="B1798" t="s">
        <v>2686</v>
      </c>
      <c r="C1798" t="s">
        <v>2431</v>
      </c>
      <c r="D1798" t="s">
        <v>2503</v>
      </c>
      <c r="E1798" t="s">
        <v>970</v>
      </c>
      <c r="F1798" t="s">
        <v>971</v>
      </c>
      <c r="G1798" t="s">
        <v>2505</v>
      </c>
      <c r="H1798" t="s">
        <v>2506</v>
      </c>
      <c r="I1798" t="s">
        <v>175</v>
      </c>
      <c r="J1798" t="s">
        <v>2690</v>
      </c>
      <c r="K1798" s="3">
        <v>263.48049425028017</v>
      </c>
      <c r="L1798" s="3">
        <v>951.35938840014921</v>
      </c>
      <c r="M1798" s="3">
        <v>2555.2616290754922</v>
      </c>
      <c r="N1798" s="3">
        <v>1406.5698185917086</v>
      </c>
      <c r="O1798" s="3">
        <v>1294.1678325794076</v>
      </c>
      <c r="P1798" s="9">
        <f t="shared" si="154"/>
        <v>1294.1678325794076</v>
      </c>
      <c r="Q1798" s="9">
        <f t="shared" si="157"/>
        <v>1294.1678325794076</v>
      </c>
      <c r="R1798" s="9">
        <f t="shared" si="157"/>
        <v>1294.1678325794076</v>
      </c>
      <c r="S1798" s="9">
        <f t="shared" si="157"/>
        <v>1294.1678325794076</v>
      </c>
      <c r="T1798" s="9">
        <f t="shared" si="157"/>
        <v>1294.1678325794076</v>
      </c>
      <c r="U1798" s="9">
        <f t="shared" si="157"/>
        <v>1294.1678325794076</v>
      </c>
      <c r="V1798" s="9">
        <f t="shared" si="157"/>
        <v>1294.1678325794076</v>
      </c>
      <c r="W1798" s="3">
        <f t="shared" si="158"/>
        <v>6470.8391628970376</v>
      </c>
      <c r="X1798" s="3">
        <f t="shared" si="155"/>
        <v>15530.01399095289</v>
      </c>
      <c r="Y1798" s="3">
        <f>VLOOKUP(J1798,[1]BD!$J$2:$W$2575,14,FALSE)</f>
        <v>21633.096774193553</v>
      </c>
      <c r="Z1798" s="3">
        <f t="shared" si="156"/>
        <v>6103.082783240663</v>
      </c>
      <c r="AA1798" s="17">
        <f>VLOOKUP(J1798,Budget!$J$2:$AB$2575,19,FALSE)</f>
        <v>9013.7903225806476</v>
      </c>
      <c r="AB1798" s="17">
        <f>VLOOKUP(J1798,Budget!$J$2:$AB$2575,5,FALSE)</f>
        <v>1802.7580645161295</v>
      </c>
    </row>
    <row r="1799" spans="1:28" x14ac:dyDescent="0.2">
      <c r="A1799" t="s">
        <v>2685</v>
      </c>
      <c r="B1799" t="s">
        <v>2686</v>
      </c>
      <c r="C1799" t="s">
        <v>2431</v>
      </c>
      <c r="D1799" t="s">
        <v>2503</v>
      </c>
      <c r="E1799" t="s">
        <v>970</v>
      </c>
      <c r="F1799" t="s">
        <v>971</v>
      </c>
      <c r="G1799" t="s">
        <v>2691</v>
      </c>
      <c r="H1799" t="s">
        <v>2692</v>
      </c>
      <c r="I1799" t="s">
        <v>175</v>
      </c>
      <c r="J1799" t="s">
        <v>2693</v>
      </c>
      <c r="K1799" s="3">
        <v>5254.7385978785142</v>
      </c>
      <c r="L1799" s="3">
        <v>2804.0052178196738</v>
      </c>
      <c r="M1799" s="3">
        <v>1001.3557890606234</v>
      </c>
      <c r="N1799" s="3">
        <v>6300.539964685081</v>
      </c>
      <c r="O1799" s="3">
        <v>3840.1598923609727</v>
      </c>
      <c r="P1799" s="9">
        <f t="shared" si="154"/>
        <v>3840.1598923609722</v>
      </c>
      <c r="Q1799" s="9">
        <f t="shared" si="157"/>
        <v>3840.1598923609722</v>
      </c>
      <c r="R1799" s="9">
        <f t="shared" si="157"/>
        <v>3840.1598923609722</v>
      </c>
      <c r="S1799" s="9">
        <f t="shared" si="157"/>
        <v>3840.1598923609722</v>
      </c>
      <c r="T1799" s="9">
        <f t="shared" si="157"/>
        <v>3840.1598923609722</v>
      </c>
      <c r="U1799" s="9">
        <f t="shared" si="157"/>
        <v>3840.1598923609722</v>
      </c>
      <c r="V1799" s="9">
        <f t="shared" si="157"/>
        <v>3840.1598923609722</v>
      </c>
      <c r="W1799" s="3">
        <f t="shared" si="158"/>
        <v>19200.799461804861</v>
      </c>
      <c r="X1799" s="3">
        <f t="shared" si="155"/>
        <v>46081.918708331657</v>
      </c>
      <c r="Y1799" s="3">
        <f>VLOOKUP(J1799,[1]BD!$J$2:$W$2575,14,FALSE)</f>
        <v>68832.580645161288</v>
      </c>
      <c r="Z1799" s="3">
        <f t="shared" si="156"/>
        <v>22750.661936829631</v>
      </c>
      <c r="AA1799" s="17">
        <f>VLOOKUP(J1799,Budget!$J$2:$AB$2575,19,FALSE)</f>
        <v>28680.241935483868</v>
      </c>
      <c r="AB1799" s="17">
        <f>VLOOKUP(J1799,Budget!$J$2:$AB$2575,5,FALSE)</f>
        <v>5736.0483870967737</v>
      </c>
    </row>
    <row r="1800" spans="1:28" x14ac:dyDescent="0.2">
      <c r="A1800" t="s">
        <v>2685</v>
      </c>
      <c r="B1800" t="s">
        <v>2686</v>
      </c>
      <c r="C1800" t="s">
        <v>2431</v>
      </c>
      <c r="D1800" t="s">
        <v>2503</v>
      </c>
      <c r="E1800" t="s">
        <v>970</v>
      </c>
      <c r="F1800" t="s">
        <v>971</v>
      </c>
      <c r="G1800" t="s">
        <v>2533</v>
      </c>
      <c r="H1800" t="s">
        <v>2534</v>
      </c>
      <c r="I1800" t="s">
        <v>175</v>
      </c>
      <c r="J1800" t="s">
        <v>2694</v>
      </c>
      <c r="K1800" s="3">
        <v>6089.7453691471237</v>
      </c>
      <c r="L1800" s="3">
        <v>3135.7475996877752</v>
      </c>
      <c r="M1800" s="3">
        <v>1456.364756425008</v>
      </c>
      <c r="N1800" s="3">
        <v>1579.2852908310772</v>
      </c>
      <c r="O1800" s="3">
        <v>3065.285754022746</v>
      </c>
      <c r="P1800" s="9">
        <f t="shared" si="154"/>
        <v>3065.285754022746</v>
      </c>
      <c r="Q1800" s="9">
        <f t="shared" si="157"/>
        <v>3065.285754022746</v>
      </c>
      <c r="R1800" s="9">
        <f t="shared" si="157"/>
        <v>3065.285754022746</v>
      </c>
      <c r="S1800" s="9">
        <f t="shared" si="157"/>
        <v>3065.285754022746</v>
      </c>
      <c r="T1800" s="9">
        <f t="shared" si="157"/>
        <v>3065.285754022746</v>
      </c>
      <c r="U1800" s="9">
        <f t="shared" si="157"/>
        <v>3065.285754022746</v>
      </c>
      <c r="V1800" s="9">
        <f t="shared" si="157"/>
        <v>3065.285754022746</v>
      </c>
      <c r="W1800" s="3">
        <f t="shared" si="158"/>
        <v>15326.428770113729</v>
      </c>
      <c r="X1800" s="3">
        <f t="shared" si="155"/>
        <v>36783.429048272948</v>
      </c>
      <c r="Y1800" s="3">
        <f>VLOOKUP(J1800,[1]BD!$J$2:$W$2575,14,FALSE)</f>
        <v>73749.193548387106</v>
      </c>
      <c r="Z1800" s="3">
        <f t="shared" si="156"/>
        <v>36965.764500114157</v>
      </c>
      <c r="AA1800" s="17">
        <f>VLOOKUP(J1800,Budget!$J$2:$AB$2575,19,FALSE)</f>
        <v>30728.830645161292</v>
      </c>
      <c r="AB1800" s="17">
        <f>VLOOKUP(J1800,Budget!$J$2:$AB$2575,5,FALSE)</f>
        <v>6145.7661290322585</v>
      </c>
    </row>
    <row r="1801" spans="1:28" x14ac:dyDescent="0.2">
      <c r="A1801" t="s">
        <v>2685</v>
      </c>
      <c r="B1801" t="s">
        <v>2686</v>
      </c>
      <c r="C1801" t="s">
        <v>2431</v>
      </c>
      <c r="D1801" t="s">
        <v>2503</v>
      </c>
      <c r="E1801" t="s">
        <v>970</v>
      </c>
      <c r="F1801" t="s">
        <v>971</v>
      </c>
      <c r="G1801" t="s">
        <v>2283</v>
      </c>
      <c r="H1801" t="s">
        <v>2284</v>
      </c>
      <c r="I1801" t="s">
        <v>175</v>
      </c>
      <c r="J1801" t="s">
        <v>2695</v>
      </c>
      <c r="K1801" s="3">
        <v>3695.9270863420243</v>
      </c>
      <c r="L1801" s="3">
        <v>10.993943212773022</v>
      </c>
      <c r="M1801" s="3">
        <v>3906.3371897577417</v>
      </c>
      <c r="N1801" s="3">
        <v>5118.7861189136693</v>
      </c>
      <c r="O1801" s="3">
        <v>3183.0110845565523</v>
      </c>
      <c r="P1801" s="9">
        <f t="shared" si="154"/>
        <v>3183.0110845565523</v>
      </c>
      <c r="Q1801" s="9">
        <f t="shared" si="157"/>
        <v>3183.0110845565523</v>
      </c>
      <c r="R1801" s="9">
        <f t="shared" si="157"/>
        <v>3183.0110845565523</v>
      </c>
      <c r="S1801" s="9">
        <f t="shared" si="157"/>
        <v>3183.0110845565523</v>
      </c>
      <c r="T1801" s="9">
        <f t="shared" si="157"/>
        <v>3183.0110845565523</v>
      </c>
      <c r="U1801" s="9">
        <f t="shared" si="157"/>
        <v>3183.0110845565523</v>
      </c>
      <c r="V1801" s="9">
        <f t="shared" si="157"/>
        <v>3183.0110845565523</v>
      </c>
      <c r="W1801" s="3">
        <f t="shared" si="158"/>
        <v>15915.055422782762</v>
      </c>
      <c r="X1801" s="3">
        <f t="shared" si="155"/>
        <v>38196.13301467862</v>
      </c>
      <c r="Y1801" s="3">
        <f>VLOOKUP(J1801,[1]BD!$J$2:$W$2575,14,FALSE)</f>
        <v>34416.290322580644</v>
      </c>
      <c r="Z1801" s="3">
        <f t="shared" si="156"/>
        <v>-3779.8426920979764</v>
      </c>
      <c r="AA1801" s="17">
        <f>VLOOKUP(J1801,Budget!$J$2:$AB$2575,19,FALSE)</f>
        <v>14340.120967741934</v>
      </c>
      <c r="AB1801" s="17">
        <f>VLOOKUP(J1801,Budget!$J$2:$AB$2575,5,FALSE)</f>
        <v>2868.0241935483868</v>
      </c>
    </row>
    <row r="1802" spans="1:28" x14ac:dyDescent="0.2">
      <c r="A1802" t="s">
        <v>2685</v>
      </c>
      <c r="B1802" t="s">
        <v>2686</v>
      </c>
      <c r="C1802" t="s">
        <v>2431</v>
      </c>
      <c r="D1802" t="s">
        <v>2503</v>
      </c>
      <c r="E1802" t="s">
        <v>970</v>
      </c>
      <c r="F1802" t="s">
        <v>971</v>
      </c>
      <c r="G1802" t="s">
        <v>1548</v>
      </c>
      <c r="H1802" t="s">
        <v>1549</v>
      </c>
      <c r="I1802" t="s">
        <v>175</v>
      </c>
      <c r="J1802" t="s">
        <v>2696</v>
      </c>
      <c r="K1802" s="3">
        <v>184945.56028388202</v>
      </c>
      <c r="L1802" s="3">
        <v>240189.17679929442</v>
      </c>
      <c r="M1802" s="3">
        <v>209560.00071541459</v>
      </c>
      <c r="N1802" s="3">
        <v>41532.530514788225</v>
      </c>
      <c r="O1802" s="3">
        <v>169056.81707834481</v>
      </c>
      <c r="P1802" s="9">
        <f t="shared" si="154"/>
        <v>169056.81707834481</v>
      </c>
      <c r="Q1802" s="9">
        <f t="shared" si="157"/>
        <v>169056.81707834481</v>
      </c>
      <c r="R1802" s="9">
        <f t="shared" si="157"/>
        <v>169056.81707834481</v>
      </c>
      <c r="S1802" s="9">
        <f t="shared" si="157"/>
        <v>169056.81707834481</v>
      </c>
      <c r="T1802" s="9">
        <f t="shared" si="157"/>
        <v>169056.81707834481</v>
      </c>
      <c r="U1802" s="9">
        <f t="shared" si="157"/>
        <v>169056.81707834481</v>
      </c>
      <c r="V1802" s="9">
        <f t="shared" si="157"/>
        <v>169056.81707834481</v>
      </c>
      <c r="W1802" s="3">
        <f t="shared" si="158"/>
        <v>845284.08539172402</v>
      </c>
      <c r="X1802" s="3">
        <f t="shared" si="155"/>
        <v>2028681.8049401373</v>
      </c>
      <c r="Y1802" s="3">
        <f>VLOOKUP(J1802,[1]BD!$J$2:$W$2575,14,FALSE)</f>
        <v>2727648</v>
      </c>
      <c r="Z1802" s="3">
        <f t="shared" si="156"/>
        <v>698966.19505986269</v>
      </c>
      <c r="AA1802" s="17">
        <f>VLOOKUP(J1802,Budget!$J$2:$AB$2575,19,FALSE)</f>
        <v>1136520</v>
      </c>
      <c r="AB1802" s="17">
        <f>VLOOKUP(J1802,Budget!$J$2:$AB$2575,5,FALSE)</f>
        <v>227304</v>
      </c>
    </row>
    <row r="1803" spans="1:28" x14ac:dyDescent="0.2">
      <c r="A1803" t="s">
        <v>2685</v>
      </c>
      <c r="B1803" t="s">
        <v>2686</v>
      </c>
      <c r="C1803" t="s">
        <v>2431</v>
      </c>
      <c r="D1803" t="s">
        <v>2503</v>
      </c>
      <c r="E1803" t="s">
        <v>970</v>
      </c>
      <c r="F1803" t="s">
        <v>971</v>
      </c>
      <c r="G1803" t="s">
        <v>2697</v>
      </c>
      <c r="H1803" t="s">
        <v>2698</v>
      </c>
      <c r="I1803" t="s">
        <v>175</v>
      </c>
      <c r="J1803" t="s">
        <v>2699</v>
      </c>
      <c r="K1803" s="3">
        <v>276.45010997258481</v>
      </c>
      <c r="L1803" s="3">
        <v>2402.3409774660795</v>
      </c>
      <c r="M1803" s="3">
        <v>2370.8426515805058</v>
      </c>
      <c r="N1803" s="3">
        <v>4877.6636764605209</v>
      </c>
      <c r="O1803" s="3">
        <v>2481.8243538699226</v>
      </c>
      <c r="P1803" s="9">
        <f t="shared" si="154"/>
        <v>2481.8243538699226</v>
      </c>
      <c r="Q1803" s="9">
        <f t="shared" si="157"/>
        <v>2481.8243538699226</v>
      </c>
      <c r="R1803" s="9">
        <f t="shared" si="157"/>
        <v>2481.8243538699226</v>
      </c>
      <c r="S1803" s="9">
        <f t="shared" si="157"/>
        <v>2481.8243538699226</v>
      </c>
      <c r="T1803" s="9">
        <f t="shared" si="157"/>
        <v>2481.8243538699226</v>
      </c>
      <c r="U1803" s="9">
        <f t="shared" si="157"/>
        <v>2481.8243538699226</v>
      </c>
      <c r="V1803" s="9">
        <f t="shared" si="157"/>
        <v>2481.8243538699226</v>
      </c>
      <c r="W1803" s="3">
        <f t="shared" si="158"/>
        <v>12409.121769349613</v>
      </c>
      <c r="X1803" s="3">
        <f t="shared" si="155"/>
        <v>29781.892246439078</v>
      </c>
      <c r="Y1803" s="3">
        <f>VLOOKUP(J1803,[1]BD!$J$2:$W$2575,14,FALSE)</f>
        <v>44249.520000000004</v>
      </c>
      <c r="Z1803" s="3">
        <f t="shared" si="156"/>
        <v>14467.627753560926</v>
      </c>
      <c r="AA1803" s="17">
        <f>VLOOKUP(J1803,Budget!$J$2:$AB$2575,19,FALSE)</f>
        <v>18437.3</v>
      </c>
      <c r="AB1803" s="17">
        <f>VLOOKUP(J1803,Budget!$J$2:$AB$2575,5,FALSE)</f>
        <v>3687.46</v>
      </c>
    </row>
    <row r="1804" spans="1:28" x14ac:dyDescent="0.2">
      <c r="A1804" t="s">
        <v>2685</v>
      </c>
      <c r="B1804" t="s">
        <v>2686</v>
      </c>
      <c r="C1804" t="s">
        <v>2431</v>
      </c>
      <c r="D1804" t="s">
        <v>2503</v>
      </c>
      <c r="E1804" t="s">
        <v>970</v>
      </c>
      <c r="F1804" t="s">
        <v>971</v>
      </c>
      <c r="G1804" t="s">
        <v>642</v>
      </c>
      <c r="H1804" t="s">
        <v>643</v>
      </c>
      <c r="I1804" t="s">
        <v>644</v>
      </c>
      <c r="J1804" t="s">
        <v>2700</v>
      </c>
      <c r="K1804" s="3">
        <v>1954.0093586592584</v>
      </c>
      <c r="L1804" s="3">
        <v>1399.0580481963336</v>
      </c>
      <c r="M1804" s="3">
        <v>1244.1715843236084</v>
      </c>
      <c r="N1804" s="3">
        <v>7.1154395252817242</v>
      </c>
      <c r="O1804" s="3">
        <v>1151.0886076761203</v>
      </c>
      <c r="P1804" s="9">
        <f t="shared" si="154"/>
        <v>1151.0886076761203</v>
      </c>
      <c r="Q1804" s="9">
        <f t="shared" si="157"/>
        <v>1151.0886076761203</v>
      </c>
      <c r="R1804" s="9">
        <f t="shared" si="157"/>
        <v>1151.0886076761203</v>
      </c>
      <c r="S1804" s="9">
        <f t="shared" si="157"/>
        <v>1151.0886076761203</v>
      </c>
      <c r="T1804" s="9">
        <f t="shared" si="157"/>
        <v>1151.0886076761203</v>
      </c>
      <c r="U1804" s="9">
        <f t="shared" si="157"/>
        <v>1151.0886076761203</v>
      </c>
      <c r="V1804" s="9">
        <f t="shared" si="157"/>
        <v>1151.0886076761203</v>
      </c>
      <c r="W1804" s="3">
        <f t="shared" si="158"/>
        <v>5755.4430383806011</v>
      </c>
      <c r="X1804" s="3">
        <f t="shared" si="155"/>
        <v>13813.06329211344</v>
      </c>
      <c r="Y1804" s="3">
        <f>VLOOKUP(J1804,[1]BD!$J$2:$W$2575,14,FALSE)</f>
        <v>13336.229662130107</v>
      </c>
      <c r="Z1804" s="3">
        <f t="shared" si="156"/>
        <v>-476.83362998333359</v>
      </c>
      <c r="AA1804" s="17">
        <f>VLOOKUP(J1804,Budget!$J$2:$AB$2575,19,FALSE)</f>
        <v>5556.7623592208784</v>
      </c>
      <c r="AB1804" s="17">
        <f>VLOOKUP(J1804,Budget!$J$2:$AB$2575,5,FALSE)</f>
        <v>1111.3524718441756</v>
      </c>
    </row>
    <row r="1805" spans="1:28" x14ac:dyDescent="0.2">
      <c r="A1805" t="s">
        <v>2685</v>
      </c>
      <c r="B1805" t="s">
        <v>2686</v>
      </c>
      <c r="C1805" t="s">
        <v>2431</v>
      </c>
      <c r="D1805" t="s">
        <v>2503</v>
      </c>
      <c r="E1805" t="s">
        <v>970</v>
      </c>
      <c r="F1805" t="s">
        <v>971</v>
      </c>
      <c r="G1805" t="s">
        <v>1652</v>
      </c>
      <c r="H1805" t="s">
        <v>1653</v>
      </c>
      <c r="I1805" t="s">
        <v>179</v>
      </c>
      <c r="J1805" t="s">
        <v>2701</v>
      </c>
      <c r="K1805" s="3">
        <v>236.5129220435478</v>
      </c>
      <c r="L1805" s="3">
        <v>45.437848665239578</v>
      </c>
      <c r="M1805" s="3">
        <v>50.141661972591365</v>
      </c>
      <c r="N1805" s="3">
        <v>219.87842105166473</v>
      </c>
      <c r="O1805" s="3">
        <v>137.99271343326086</v>
      </c>
      <c r="P1805" s="9">
        <f t="shared" si="154"/>
        <v>137.99271343326086</v>
      </c>
      <c r="Q1805" s="9">
        <f t="shared" si="157"/>
        <v>137.99271343326086</v>
      </c>
      <c r="R1805" s="9">
        <f t="shared" si="157"/>
        <v>137.99271343326086</v>
      </c>
      <c r="S1805" s="9">
        <f t="shared" si="157"/>
        <v>137.99271343326086</v>
      </c>
      <c r="T1805" s="9">
        <f t="shared" si="157"/>
        <v>137.99271343326086</v>
      </c>
      <c r="U1805" s="9">
        <f t="shared" si="157"/>
        <v>137.99271343326086</v>
      </c>
      <c r="V1805" s="9">
        <f t="shared" si="157"/>
        <v>137.99271343326086</v>
      </c>
      <c r="W1805" s="3">
        <f t="shared" si="158"/>
        <v>689.9635671663043</v>
      </c>
      <c r="X1805" s="3">
        <f t="shared" si="155"/>
        <v>1655.9125611991303</v>
      </c>
      <c r="Y1805" s="3">
        <f>VLOOKUP(J1805,[1]BD!$J$2:$W$2575,14,FALSE)</f>
        <v>2793.4348762869577</v>
      </c>
      <c r="Z1805" s="3">
        <f t="shared" si="156"/>
        <v>1137.5223150878273</v>
      </c>
      <c r="AA1805" s="17">
        <f>VLOOKUP(J1805,Budget!$J$2:$AB$2575,19,FALSE)</f>
        <v>1163.931198452899</v>
      </c>
      <c r="AB1805" s="17">
        <f>VLOOKUP(J1805,Budget!$J$2:$AB$2575,5,FALSE)</f>
        <v>232.78623969057981</v>
      </c>
    </row>
    <row r="1806" spans="1:28" x14ac:dyDescent="0.2">
      <c r="A1806" t="s">
        <v>2685</v>
      </c>
      <c r="B1806" t="s">
        <v>2686</v>
      </c>
      <c r="C1806" t="s">
        <v>2431</v>
      </c>
      <c r="D1806" t="s">
        <v>2503</v>
      </c>
      <c r="E1806" t="s">
        <v>970</v>
      </c>
      <c r="F1806" t="s">
        <v>971</v>
      </c>
      <c r="G1806" t="s">
        <v>2702</v>
      </c>
      <c r="H1806" t="s">
        <v>2703</v>
      </c>
      <c r="I1806" t="s">
        <v>179</v>
      </c>
      <c r="J1806" t="s">
        <v>2704</v>
      </c>
      <c r="K1806" s="3">
        <v>1987.7623965593677</v>
      </c>
      <c r="L1806" s="3">
        <v>7353.8970964779292</v>
      </c>
      <c r="M1806" s="3">
        <v>4260.4890557087592</v>
      </c>
      <c r="N1806" s="3">
        <v>4849.249001298429</v>
      </c>
      <c r="O1806" s="3">
        <v>4612.8493875111217</v>
      </c>
      <c r="P1806" s="9">
        <f t="shared" si="154"/>
        <v>4612.8493875111217</v>
      </c>
      <c r="Q1806" s="9">
        <f t="shared" si="157"/>
        <v>4612.8493875111217</v>
      </c>
      <c r="R1806" s="9">
        <f t="shared" si="157"/>
        <v>4612.8493875111217</v>
      </c>
      <c r="S1806" s="9">
        <f t="shared" si="157"/>
        <v>4612.8493875111217</v>
      </c>
      <c r="T1806" s="9">
        <f t="shared" si="157"/>
        <v>4612.8493875111217</v>
      </c>
      <c r="U1806" s="9">
        <f t="shared" si="157"/>
        <v>4612.8493875111217</v>
      </c>
      <c r="V1806" s="9">
        <f t="shared" si="157"/>
        <v>4612.8493875111217</v>
      </c>
      <c r="W1806" s="3">
        <f t="shared" si="158"/>
        <v>23064.24693755561</v>
      </c>
      <c r="X1806" s="3">
        <f t="shared" si="155"/>
        <v>55354.192650133475</v>
      </c>
      <c r="Y1806" s="3">
        <f>VLOOKUP(J1806,[1]BD!$J$2:$W$2575,14,FALSE)</f>
        <v>58999.354838709696</v>
      </c>
      <c r="Z1806" s="3">
        <f t="shared" si="156"/>
        <v>3645.1621885762215</v>
      </c>
      <c r="AA1806" s="17">
        <f>VLOOKUP(J1806,Budget!$J$2:$AB$2575,19,FALSE)</f>
        <v>24583.064516129038</v>
      </c>
      <c r="AB1806" s="17">
        <f>VLOOKUP(J1806,Budget!$J$2:$AB$2575,5,FALSE)</f>
        <v>4916.6129032258077</v>
      </c>
    </row>
    <row r="1807" spans="1:28" x14ac:dyDescent="0.2">
      <c r="A1807" t="s">
        <v>2685</v>
      </c>
      <c r="B1807" t="s">
        <v>2686</v>
      </c>
      <c r="C1807" t="s">
        <v>2431</v>
      </c>
      <c r="D1807" t="s">
        <v>2503</v>
      </c>
      <c r="E1807" t="s">
        <v>970</v>
      </c>
      <c r="F1807" t="s">
        <v>971</v>
      </c>
      <c r="G1807" t="s">
        <v>2366</v>
      </c>
      <c r="H1807" t="s">
        <v>2367</v>
      </c>
      <c r="I1807" t="s">
        <v>179</v>
      </c>
      <c r="J1807" t="s">
        <v>2705</v>
      </c>
      <c r="K1807" s="3">
        <v>2284.8730968047098</v>
      </c>
      <c r="L1807" s="3">
        <v>4578.909305001087</v>
      </c>
      <c r="M1807" s="3">
        <v>2857.2459662820743</v>
      </c>
      <c r="N1807" s="3">
        <v>1510.1651165189619</v>
      </c>
      <c r="O1807" s="3">
        <v>2807.7983711517081</v>
      </c>
      <c r="P1807" s="9">
        <f t="shared" si="154"/>
        <v>2807.7983711517081</v>
      </c>
      <c r="Q1807" s="9">
        <f t="shared" si="157"/>
        <v>2807.7983711517081</v>
      </c>
      <c r="R1807" s="9">
        <f t="shared" si="157"/>
        <v>2807.7983711517081</v>
      </c>
      <c r="S1807" s="9">
        <f t="shared" si="157"/>
        <v>2807.7983711517081</v>
      </c>
      <c r="T1807" s="9">
        <f t="shared" si="157"/>
        <v>2807.7983711517081</v>
      </c>
      <c r="U1807" s="9">
        <f t="shared" si="157"/>
        <v>2807.7983711517081</v>
      </c>
      <c r="V1807" s="9">
        <f t="shared" si="157"/>
        <v>2807.7983711517081</v>
      </c>
      <c r="W1807" s="3">
        <f t="shared" si="158"/>
        <v>14038.991855758541</v>
      </c>
      <c r="X1807" s="3">
        <f t="shared" si="155"/>
        <v>33693.580453820497</v>
      </c>
      <c r="Y1807" s="3">
        <f>VLOOKUP(J1807,[1]BD!$J$2:$W$2575,14,FALSE)</f>
        <v>34416.290322580644</v>
      </c>
      <c r="Z1807" s="3">
        <f t="shared" si="156"/>
        <v>722.70986876014649</v>
      </c>
      <c r="AA1807" s="17">
        <f>VLOOKUP(J1807,Budget!$J$2:$AB$2575,19,FALSE)</f>
        <v>14340.120967741934</v>
      </c>
      <c r="AB1807" s="17">
        <f>VLOOKUP(J1807,Budget!$J$2:$AB$2575,5,FALSE)</f>
        <v>2868.0241935483868</v>
      </c>
    </row>
    <row r="1808" spans="1:28" x14ac:dyDescent="0.2">
      <c r="A1808" t="s">
        <v>2685</v>
      </c>
      <c r="B1808" t="s">
        <v>2686</v>
      </c>
      <c r="C1808" t="s">
        <v>2431</v>
      </c>
      <c r="D1808" t="s">
        <v>2503</v>
      </c>
      <c r="E1808" t="s">
        <v>970</v>
      </c>
      <c r="F1808" t="s">
        <v>971</v>
      </c>
      <c r="G1808" t="s">
        <v>1863</v>
      </c>
      <c r="H1808" t="s">
        <v>1864</v>
      </c>
      <c r="I1808" t="s">
        <v>179</v>
      </c>
      <c r="J1808" t="s">
        <v>2706</v>
      </c>
      <c r="K1808" s="3">
        <v>10383.878900708141</v>
      </c>
      <c r="L1808" s="3">
        <v>7756.68377811345</v>
      </c>
      <c r="M1808" s="3">
        <v>11051.588506918784</v>
      </c>
      <c r="N1808" s="3">
        <v>2853.3134334363713</v>
      </c>
      <c r="O1808" s="3">
        <v>8011.3661547941865</v>
      </c>
      <c r="P1808" s="9">
        <f t="shared" si="154"/>
        <v>8011.3661547941865</v>
      </c>
      <c r="Q1808" s="9">
        <f t="shared" si="157"/>
        <v>8011.3661547941865</v>
      </c>
      <c r="R1808" s="9">
        <f t="shared" si="157"/>
        <v>8011.3661547941865</v>
      </c>
      <c r="S1808" s="9">
        <f t="shared" si="157"/>
        <v>8011.3661547941865</v>
      </c>
      <c r="T1808" s="9">
        <f t="shared" si="157"/>
        <v>8011.3661547941865</v>
      </c>
      <c r="U1808" s="9">
        <f t="shared" si="157"/>
        <v>8011.3661547941865</v>
      </c>
      <c r="V1808" s="9">
        <f t="shared" si="157"/>
        <v>8011.3661547941865</v>
      </c>
      <c r="W1808" s="3">
        <f t="shared" si="158"/>
        <v>40056.830773970934</v>
      </c>
      <c r="X1808" s="3">
        <f t="shared" si="155"/>
        <v>96136.393857530245</v>
      </c>
      <c r="Y1808" s="3">
        <f>VLOOKUP(J1808,[1]BD!$J$2:$W$2575,14,FALSE)</f>
        <v>110000</v>
      </c>
      <c r="Z1808" s="3">
        <f t="shared" si="156"/>
        <v>13863.606142469755</v>
      </c>
      <c r="AA1808" s="17">
        <f>VLOOKUP(J1808,Budget!$J$2:$AB$2575,19,FALSE)</f>
        <v>45833.333333333328</v>
      </c>
      <c r="AB1808" s="17">
        <f>VLOOKUP(J1808,Budget!$J$2:$AB$2575,5,FALSE)</f>
        <v>9166.6666666666661</v>
      </c>
    </row>
    <row r="1809" spans="1:28" x14ac:dyDescent="0.2">
      <c r="A1809" t="s">
        <v>2685</v>
      </c>
      <c r="B1809" t="s">
        <v>2686</v>
      </c>
      <c r="C1809" t="s">
        <v>2431</v>
      </c>
      <c r="D1809" t="s">
        <v>2503</v>
      </c>
      <c r="E1809" t="s">
        <v>970</v>
      </c>
      <c r="F1809" t="s">
        <v>971</v>
      </c>
      <c r="G1809" t="s">
        <v>2707</v>
      </c>
      <c r="H1809" t="s">
        <v>2708</v>
      </c>
      <c r="I1809" t="s">
        <v>179</v>
      </c>
      <c r="J1809" t="s">
        <v>2709</v>
      </c>
      <c r="K1809" s="3">
        <v>865.90653967696198</v>
      </c>
      <c r="L1809" s="3">
        <v>1320.6310688818789</v>
      </c>
      <c r="M1809" s="3">
        <v>1775.4757640125235</v>
      </c>
      <c r="N1809" s="3">
        <v>2688.7004816929048</v>
      </c>
      <c r="O1809" s="3">
        <v>1662.6784635660674</v>
      </c>
      <c r="P1809" s="9">
        <f t="shared" si="154"/>
        <v>1662.6784635660674</v>
      </c>
      <c r="Q1809" s="9">
        <f t="shared" si="157"/>
        <v>1662.6784635660674</v>
      </c>
      <c r="R1809" s="9">
        <f t="shared" si="157"/>
        <v>1662.6784635660674</v>
      </c>
      <c r="S1809" s="9">
        <f t="shared" si="157"/>
        <v>1662.6784635660674</v>
      </c>
      <c r="T1809" s="9">
        <f t="shared" si="157"/>
        <v>1662.6784635660674</v>
      </c>
      <c r="U1809" s="9">
        <f t="shared" si="157"/>
        <v>1662.6784635660674</v>
      </c>
      <c r="V1809" s="9">
        <f t="shared" si="157"/>
        <v>1662.6784635660674</v>
      </c>
      <c r="W1809" s="3">
        <f t="shared" si="158"/>
        <v>8313.3923178303376</v>
      </c>
      <c r="X1809" s="3">
        <f t="shared" si="155"/>
        <v>19952.141562792807</v>
      </c>
      <c r="Y1809" s="3">
        <f>VLOOKUP(J1809,[1]BD!$J$2:$W$2575,14,FALSE)</f>
        <v>29499.677419354848</v>
      </c>
      <c r="Z1809" s="3">
        <f t="shared" si="156"/>
        <v>9547.5358565620409</v>
      </c>
      <c r="AA1809" s="17">
        <f>VLOOKUP(J1809,Budget!$J$2:$AB$2575,19,FALSE)</f>
        <v>12291.532258064519</v>
      </c>
      <c r="AB1809" s="17">
        <f>VLOOKUP(J1809,Budget!$J$2:$AB$2575,5,FALSE)</f>
        <v>2458.3064516129039</v>
      </c>
    </row>
    <row r="1810" spans="1:28" x14ac:dyDescent="0.2">
      <c r="A1810" t="s">
        <v>2685</v>
      </c>
      <c r="B1810" t="s">
        <v>2686</v>
      </c>
      <c r="C1810" t="s">
        <v>2431</v>
      </c>
      <c r="D1810" t="s">
        <v>2503</v>
      </c>
      <c r="E1810" t="s">
        <v>970</v>
      </c>
      <c r="F1810" t="s">
        <v>971</v>
      </c>
      <c r="G1810" t="s">
        <v>2710</v>
      </c>
      <c r="H1810" t="s">
        <v>2711</v>
      </c>
      <c r="I1810" t="s">
        <v>179</v>
      </c>
      <c r="J1810" t="s">
        <v>2712</v>
      </c>
      <c r="K1810" s="3">
        <v>14369.78059615549</v>
      </c>
      <c r="L1810" s="3">
        <v>2649.780959260122</v>
      </c>
      <c r="M1810" s="3">
        <v>11762.487810243119</v>
      </c>
      <c r="N1810" s="3">
        <v>1697.2094955988423</v>
      </c>
      <c r="O1810" s="3">
        <v>7619.8147153143927</v>
      </c>
      <c r="P1810" s="9">
        <f t="shared" si="154"/>
        <v>7619.8147153143927</v>
      </c>
      <c r="Q1810" s="9">
        <f t="shared" si="157"/>
        <v>7619.8147153143927</v>
      </c>
      <c r="R1810" s="9">
        <f t="shared" si="157"/>
        <v>7619.8147153143927</v>
      </c>
      <c r="S1810" s="9">
        <f t="shared" si="157"/>
        <v>7619.8147153143927</v>
      </c>
      <c r="T1810" s="9">
        <f t="shared" si="157"/>
        <v>7619.8147153143927</v>
      </c>
      <c r="U1810" s="9">
        <f t="shared" si="157"/>
        <v>7619.8147153143927</v>
      </c>
      <c r="V1810" s="9">
        <f t="shared" si="157"/>
        <v>7619.8147153143927</v>
      </c>
      <c r="W1810" s="3">
        <f t="shared" si="158"/>
        <v>38099.073576571966</v>
      </c>
      <c r="X1810" s="3">
        <f t="shared" si="155"/>
        <v>91437.77658377272</v>
      </c>
      <c r="Y1810" s="3">
        <f>VLOOKUP(J1810,[1]BD!$J$2:$W$2575,14,FALSE)</f>
        <v>117998.70967741939</v>
      </c>
      <c r="Z1810" s="3">
        <f t="shared" si="156"/>
        <v>26560.933093646672</v>
      </c>
      <c r="AA1810" s="17">
        <f>VLOOKUP(J1810,Budget!$J$2:$AB$2575,19,FALSE)</f>
        <v>49166.129032258075</v>
      </c>
      <c r="AB1810" s="17">
        <f>VLOOKUP(J1810,Budget!$J$2:$AB$2575,5,FALSE)</f>
        <v>9833.2258064516154</v>
      </c>
    </row>
    <row r="1811" spans="1:28" x14ac:dyDescent="0.2">
      <c r="A1811" t="s">
        <v>2685</v>
      </c>
      <c r="B1811" t="s">
        <v>2686</v>
      </c>
      <c r="C1811" t="s">
        <v>2431</v>
      </c>
      <c r="D1811" t="s">
        <v>2503</v>
      </c>
      <c r="E1811" t="s">
        <v>970</v>
      </c>
      <c r="F1811" t="s">
        <v>971</v>
      </c>
      <c r="G1811" t="s">
        <v>2713</v>
      </c>
      <c r="H1811" t="s">
        <v>2714</v>
      </c>
      <c r="I1811" t="s">
        <v>179</v>
      </c>
      <c r="J1811" t="s">
        <v>2715</v>
      </c>
      <c r="K1811" s="3">
        <v>1354.6934700997592</v>
      </c>
      <c r="L1811" s="3">
        <v>2897.7282464052264</v>
      </c>
      <c r="M1811" s="3">
        <v>876.93032012007882</v>
      </c>
      <c r="N1811" s="3">
        <v>493.32655220597763</v>
      </c>
      <c r="O1811" s="3">
        <v>1405.6696472077606</v>
      </c>
      <c r="P1811" s="9">
        <f t="shared" si="154"/>
        <v>1405.6696472077606</v>
      </c>
      <c r="Q1811" s="9">
        <f t="shared" si="157"/>
        <v>1405.6696472077606</v>
      </c>
      <c r="R1811" s="9">
        <f t="shared" si="157"/>
        <v>1405.6696472077606</v>
      </c>
      <c r="S1811" s="9">
        <f t="shared" si="157"/>
        <v>1405.6696472077606</v>
      </c>
      <c r="T1811" s="9">
        <f t="shared" si="157"/>
        <v>1405.6696472077606</v>
      </c>
      <c r="U1811" s="9">
        <f t="shared" si="157"/>
        <v>1405.6696472077606</v>
      </c>
      <c r="V1811" s="9">
        <f t="shared" si="157"/>
        <v>1405.6696472077606</v>
      </c>
      <c r="W1811" s="3">
        <f t="shared" si="158"/>
        <v>7028.3482360388025</v>
      </c>
      <c r="X1811" s="3">
        <f t="shared" si="155"/>
        <v>16868.035766493125</v>
      </c>
      <c r="Y1811" s="3">
        <f>VLOOKUP(J1811,[1]BD!$J$2:$W$2575,14,FALSE)</f>
        <v>20460</v>
      </c>
      <c r="Z1811" s="3">
        <f t="shared" si="156"/>
        <v>3591.9642335068747</v>
      </c>
      <c r="AA1811" s="17">
        <f>VLOOKUP(J1811,Budget!$J$2:$AB$2575,19,FALSE)</f>
        <v>8525</v>
      </c>
      <c r="AB1811" s="17">
        <f>VLOOKUP(J1811,Budget!$J$2:$AB$2575,5,FALSE)</f>
        <v>1705</v>
      </c>
    </row>
    <row r="1812" spans="1:28" x14ac:dyDescent="0.2">
      <c r="A1812" t="s">
        <v>2685</v>
      </c>
      <c r="B1812" t="s">
        <v>2686</v>
      </c>
      <c r="C1812" t="s">
        <v>2431</v>
      </c>
      <c r="D1812" t="s">
        <v>2503</v>
      </c>
      <c r="E1812" t="s">
        <v>970</v>
      </c>
      <c r="F1812" t="s">
        <v>971</v>
      </c>
      <c r="G1812" t="s">
        <v>2644</v>
      </c>
      <c r="H1812" t="s">
        <v>2645</v>
      </c>
      <c r="I1812" t="s">
        <v>1868</v>
      </c>
      <c r="J1812" t="s">
        <v>2716</v>
      </c>
      <c r="K1812" s="3">
        <v>1099.9975505931425</v>
      </c>
      <c r="L1812" s="3">
        <v>881.2879006717568</v>
      </c>
      <c r="M1812" s="3">
        <v>1850.7055395615075</v>
      </c>
      <c r="N1812" s="3">
        <v>1513.5539105124349</v>
      </c>
      <c r="O1812" s="3">
        <v>1336.3862253347104</v>
      </c>
      <c r="P1812" s="9">
        <f t="shared" si="154"/>
        <v>1336.3862253347104</v>
      </c>
      <c r="Q1812" s="9">
        <f t="shared" si="157"/>
        <v>1336.3862253347104</v>
      </c>
      <c r="R1812" s="9">
        <f t="shared" si="157"/>
        <v>1336.3862253347104</v>
      </c>
      <c r="S1812" s="9">
        <f t="shared" si="157"/>
        <v>1336.3862253347104</v>
      </c>
      <c r="T1812" s="9">
        <f t="shared" si="157"/>
        <v>1336.3862253347104</v>
      </c>
      <c r="U1812" s="9">
        <f t="shared" si="157"/>
        <v>1336.3862253347104</v>
      </c>
      <c r="V1812" s="9">
        <f t="shared" si="157"/>
        <v>1336.3862253347104</v>
      </c>
      <c r="W1812" s="3">
        <f t="shared" si="158"/>
        <v>6681.9311266735522</v>
      </c>
      <c r="X1812" s="3">
        <f t="shared" si="155"/>
        <v>16036.634704016526</v>
      </c>
      <c r="Y1812" s="3">
        <f>VLOOKUP(J1812,[1]BD!$J$2:$W$2575,14,FALSE)</f>
        <v>17699.806451612905</v>
      </c>
      <c r="Z1812" s="3">
        <f t="shared" si="156"/>
        <v>1663.1717475963796</v>
      </c>
      <c r="AA1812" s="17">
        <f>VLOOKUP(J1812,Budget!$J$2:$AB$2575,19,FALSE)</f>
        <v>7374.9193548387111</v>
      </c>
      <c r="AB1812" s="17">
        <f>VLOOKUP(J1812,Budget!$J$2:$AB$2575,5,FALSE)</f>
        <v>1474.9838709677422</v>
      </c>
    </row>
    <row r="1813" spans="1:28" x14ac:dyDescent="0.2">
      <c r="A1813" t="s">
        <v>2685</v>
      </c>
      <c r="B1813" t="s">
        <v>2686</v>
      </c>
      <c r="C1813" t="s">
        <v>2431</v>
      </c>
      <c r="D1813" t="s">
        <v>2503</v>
      </c>
      <c r="E1813" t="s">
        <v>970</v>
      </c>
      <c r="F1813" t="s">
        <v>971</v>
      </c>
      <c r="G1813" t="s">
        <v>2717</v>
      </c>
      <c r="H1813" t="s">
        <v>2718</v>
      </c>
      <c r="I1813" t="s">
        <v>1868</v>
      </c>
      <c r="J1813" t="s">
        <v>2719</v>
      </c>
      <c r="K1813" s="3">
        <v>361.84836520297813</v>
      </c>
      <c r="L1813" s="3">
        <v>62.893189381220587</v>
      </c>
      <c r="M1813" s="3">
        <v>140.66540103163177</v>
      </c>
      <c r="N1813" s="3">
        <v>261.38051327613704</v>
      </c>
      <c r="O1813" s="3">
        <v>206.6968672229919</v>
      </c>
      <c r="P1813" s="9">
        <f t="shared" si="154"/>
        <v>206.6968672229919</v>
      </c>
      <c r="Q1813" s="9">
        <f t="shared" si="157"/>
        <v>206.6968672229919</v>
      </c>
      <c r="R1813" s="9">
        <f t="shared" si="157"/>
        <v>206.6968672229919</v>
      </c>
      <c r="S1813" s="9">
        <f t="shared" si="157"/>
        <v>206.6968672229919</v>
      </c>
      <c r="T1813" s="9">
        <f t="shared" si="157"/>
        <v>206.6968672229919</v>
      </c>
      <c r="U1813" s="9">
        <f t="shared" si="157"/>
        <v>206.6968672229919</v>
      </c>
      <c r="V1813" s="9">
        <f t="shared" si="157"/>
        <v>206.6968672229919</v>
      </c>
      <c r="W1813" s="3">
        <f t="shared" si="158"/>
        <v>1033.4843361149594</v>
      </c>
      <c r="X1813" s="3">
        <f t="shared" si="155"/>
        <v>2480.3624066759025</v>
      </c>
      <c r="Y1813" s="3">
        <f>VLOOKUP(J1813,[1]BD!$J$2:$W$2575,14,FALSE)</f>
        <v>2949.9677419354844</v>
      </c>
      <c r="Z1813" s="3">
        <f t="shared" si="156"/>
        <v>469.60533525958181</v>
      </c>
      <c r="AA1813" s="17">
        <f>VLOOKUP(J1813,Budget!$J$2:$AB$2575,19,FALSE)</f>
        <v>1229.1532258064517</v>
      </c>
      <c r="AB1813" s="17">
        <f>VLOOKUP(J1813,Budget!$J$2:$AB$2575,5,FALSE)</f>
        <v>245.83064516129036</v>
      </c>
    </row>
    <row r="1814" spans="1:28" x14ac:dyDescent="0.2">
      <c r="A1814" t="s">
        <v>2685</v>
      </c>
      <c r="B1814" t="s">
        <v>2686</v>
      </c>
      <c r="C1814" t="s">
        <v>2431</v>
      </c>
      <c r="D1814" t="s">
        <v>2503</v>
      </c>
      <c r="E1814" t="s">
        <v>970</v>
      </c>
      <c r="F1814" t="s">
        <v>971</v>
      </c>
      <c r="G1814" t="s">
        <v>2720</v>
      </c>
      <c r="H1814" t="s">
        <v>2721</v>
      </c>
      <c r="I1814" t="s">
        <v>1868</v>
      </c>
      <c r="J1814" t="s">
        <v>2722</v>
      </c>
      <c r="K1814" s="3">
        <v>34449.201090441515</v>
      </c>
      <c r="L1814" s="3">
        <v>38944.094836303251</v>
      </c>
      <c r="M1814" s="3">
        <v>56554.396596042738</v>
      </c>
      <c r="N1814" s="3">
        <v>30940.420528554379</v>
      </c>
      <c r="O1814" s="3">
        <v>40222.028262835469</v>
      </c>
      <c r="P1814" s="9">
        <f t="shared" si="154"/>
        <v>40222.028262835469</v>
      </c>
      <c r="Q1814" s="9">
        <f t="shared" si="157"/>
        <v>40222.028262835469</v>
      </c>
      <c r="R1814" s="9">
        <f t="shared" si="157"/>
        <v>40222.028262835469</v>
      </c>
      <c r="S1814" s="9">
        <f t="shared" si="157"/>
        <v>40222.028262835469</v>
      </c>
      <c r="T1814" s="9">
        <f t="shared" si="157"/>
        <v>40222.028262835469</v>
      </c>
      <c r="U1814" s="9">
        <f t="shared" si="157"/>
        <v>40222.028262835469</v>
      </c>
      <c r="V1814" s="9">
        <f t="shared" si="157"/>
        <v>40222.028262835469</v>
      </c>
      <c r="W1814" s="3">
        <f t="shared" si="158"/>
        <v>201110.14131417734</v>
      </c>
      <c r="X1814" s="3">
        <f t="shared" si="155"/>
        <v>482664.3391540256</v>
      </c>
      <c r="Y1814" s="3">
        <f>VLOOKUP(J1814,[1]BD!$J$2:$W$2575,14,FALSE)</f>
        <v>570327.09677419357</v>
      </c>
      <c r="Z1814" s="3">
        <f t="shared" si="156"/>
        <v>87662.757620167977</v>
      </c>
      <c r="AA1814" s="17">
        <f>VLOOKUP(J1814,Budget!$J$2:$AB$2575,19,FALSE)</f>
        <v>237636.29032258064</v>
      </c>
      <c r="AB1814" s="17">
        <f>VLOOKUP(J1814,Budget!$J$2:$AB$2575,5,FALSE)</f>
        <v>47527.258064516129</v>
      </c>
    </row>
    <row r="1815" spans="1:28" x14ac:dyDescent="0.2">
      <c r="A1815" t="s">
        <v>2685</v>
      </c>
      <c r="B1815" t="s">
        <v>2686</v>
      </c>
      <c r="C1815" t="s">
        <v>2431</v>
      </c>
      <c r="D1815" t="s">
        <v>2503</v>
      </c>
      <c r="E1815" t="s">
        <v>970</v>
      </c>
      <c r="F1815" t="s">
        <v>971</v>
      </c>
      <c r="G1815" t="s">
        <v>1873</v>
      </c>
      <c r="H1815" t="s">
        <v>1874</v>
      </c>
      <c r="I1815" t="s">
        <v>1868</v>
      </c>
      <c r="J1815" t="s">
        <v>2723</v>
      </c>
      <c r="K1815" s="3">
        <v>2376.6135371436731</v>
      </c>
      <c r="L1815" s="3">
        <v>5467.7421126050085</v>
      </c>
      <c r="M1815" s="3">
        <v>320.64899067666897</v>
      </c>
      <c r="N1815" s="3">
        <v>3002.4632188907676</v>
      </c>
      <c r="O1815" s="3">
        <v>2791.8669648290297</v>
      </c>
      <c r="P1815" s="9">
        <f t="shared" si="154"/>
        <v>2791.8669648290297</v>
      </c>
      <c r="Q1815" s="9">
        <f t="shared" si="157"/>
        <v>2791.8669648290297</v>
      </c>
      <c r="R1815" s="9">
        <f t="shared" si="157"/>
        <v>2791.8669648290297</v>
      </c>
      <c r="S1815" s="9">
        <f t="shared" si="157"/>
        <v>2791.8669648290297</v>
      </c>
      <c r="T1815" s="9">
        <f t="shared" si="157"/>
        <v>2791.8669648290297</v>
      </c>
      <c r="U1815" s="9">
        <f t="shared" si="157"/>
        <v>2791.8669648290297</v>
      </c>
      <c r="V1815" s="9">
        <f t="shared" si="157"/>
        <v>2791.8669648290297</v>
      </c>
      <c r="W1815" s="3">
        <f t="shared" si="158"/>
        <v>13959.334824145149</v>
      </c>
      <c r="X1815" s="3">
        <f t="shared" si="155"/>
        <v>33502.40357794836</v>
      </c>
      <c r="Y1815" s="3">
        <f>VLOOKUP(J1815,[1]BD!$J$2:$W$2575,14,FALSE)</f>
        <v>57032.709677419363</v>
      </c>
      <c r="Z1815" s="3">
        <f t="shared" si="156"/>
        <v>23530.306099471003</v>
      </c>
      <c r="AA1815" s="17">
        <f>VLOOKUP(J1815,Budget!$J$2:$AB$2575,19,FALSE)</f>
        <v>23763.629032258068</v>
      </c>
      <c r="AB1815" s="17">
        <f>VLOOKUP(J1815,Budget!$J$2:$AB$2575,5,FALSE)</f>
        <v>4752.7258064516136</v>
      </c>
    </row>
    <row r="1816" spans="1:28" x14ac:dyDescent="0.2">
      <c r="A1816" t="s">
        <v>2685</v>
      </c>
      <c r="B1816" t="s">
        <v>2686</v>
      </c>
      <c r="C1816" t="s">
        <v>2431</v>
      </c>
      <c r="D1816" t="s">
        <v>2503</v>
      </c>
      <c r="E1816" t="s">
        <v>970</v>
      </c>
      <c r="F1816" t="s">
        <v>971</v>
      </c>
      <c r="G1816" t="s">
        <v>2724</v>
      </c>
      <c r="H1816" t="s">
        <v>2725</v>
      </c>
      <c r="I1816" t="s">
        <v>1868</v>
      </c>
      <c r="J1816" t="s">
        <v>2726</v>
      </c>
      <c r="K1816" s="3">
        <v>11303.151012749626</v>
      </c>
      <c r="L1816" s="3">
        <v>7451.5130600845741</v>
      </c>
      <c r="M1816" s="3">
        <v>694.51140254702204</v>
      </c>
      <c r="N1816" s="3">
        <v>4842.4233717500038</v>
      </c>
      <c r="O1816" s="3">
        <v>6072.8997117828058</v>
      </c>
      <c r="P1816" s="9">
        <f t="shared" si="154"/>
        <v>6072.8997117828058</v>
      </c>
      <c r="Q1816" s="9">
        <f t="shared" si="157"/>
        <v>6072.8997117828058</v>
      </c>
      <c r="R1816" s="9">
        <f t="shared" si="157"/>
        <v>6072.8997117828058</v>
      </c>
      <c r="S1816" s="9">
        <f t="shared" si="157"/>
        <v>6072.8997117828058</v>
      </c>
      <c r="T1816" s="9">
        <f t="shared" si="157"/>
        <v>6072.8997117828058</v>
      </c>
      <c r="U1816" s="9">
        <f t="shared" si="157"/>
        <v>6072.8997117828058</v>
      </c>
      <c r="V1816" s="9">
        <f t="shared" si="157"/>
        <v>6072.8997117828058</v>
      </c>
      <c r="W1816" s="3">
        <f t="shared" si="158"/>
        <v>30364.498558914027</v>
      </c>
      <c r="X1816" s="3">
        <f t="shared" si="155"/>
        <v>72874.796541393662</v>
      </c>
      <c r="Y1816" s="3">
        <f>VLOOKUP(J1816,[1]BD!$J$2:$W$2575,14,FALSE)</f>
        <v>78665.806451612909</v>
      </c>
      <c r="Z1816" s="3">
        <f t="shared" si="156"/>
        <v>5791.0099102192471</v>
      </c>
      <c r="AA1816" s="17">
        <f>VLOOKUP(J1816,Budget!$J$2:$AB$2575,19,FALSE)</f>
        <v>32777.419354838712</v>
      </c>
      <c r="AB1816" s="17">
        <f>VLOOKUP(J1816,Budget!$J$2:$AB$2575,5,FALSE)</f>
        <v>6555.4838709677424</v>
      </c>
    </row>
    <row r="1817" spans="1:28" x14ac:dyDescent="0.2">
      <c r="A1817" t="s">
        <v>2685</v>
      </c>
      <c r="B1817" t="s">
        <v>2686</v>
      </c>
      <c r="C1817" t="s">
        <v>2431</v>
      </c>
      <c r="D1817" t="s">
        <v>2503</v>
      </c>
      <c r="E1817" t="s">
        <v>970</v>
      </c>
      <c r="F1817" t="s">
        <v>971</v>
      </c>
      <c r="G1817" t="s">
        <v>19</v>
      </c>
      <c r="H1817" t="s">
        <v>20</v>
      </c>
      <c r="I1817" t="s">
        <v>21</v>
      </c>
      <c r="J1817" t="s">
        <v>2727</v>
      </c>
      <c r="K1817" s="3">
        <v>1653.2137879173497</v>
      </c>
      <c r="L1817" s="3">
        <v>866.62429171791746</v>
      </c>
      <c r="M1817" s="3">
        <v>2474.7068308938533</v>
      </c>
      <c r="N1817" s="3">
        <v>1581.6985235962643</v>
      </c>
      <c r="O1817" s="3">
        <v>1644.0608585313462</v>
      </c>
      <c r="P1817" s="9">
        <f t="shared" si="154"/>
        <v>1644.0608585313462</v>
      </c>
      <c r="Q1817" s="9">
        <f t="shared" si="157"/>
        <v>1644.0608585313462</v>
      </c>
      <c r="R1817" s="9">
        <f t="shared" si="157"/>
        <v>1644.0608585313462</v>
      </c>
      <c r="S1817" s="9">
        <f t="shared" si="157"/>
        <v>1644.0608585313462</v>
      </c>
      <c r="T1817" s="9">
        <f t="shared" si="157"/>
        <v>1644.0608585313462</v>
      </c>
      <c r="U1817" s="9">
        <f t="shared" si="157"/>
        <v>1644.0608585313462</v>
      </c>
      <c r="V1817" s="9">
        <f t="shared" si="157"/>
        <v>1644.0608585313462</v>
      </c>
      <c r="W1817" s="3">
        <f t="shared" si="158"/>
        <v>8220.3042926567305</v>
      </c>
      <c r="X1817" s="3">
        <f t="shared" si="155"/>
        <v>19728.730302376152</v>
      </c>
      <c r="Y1817" s="3">
        <f>VLOOKUP(J1817,[1]BD!$J$2:$W$2575,14,FALSE)</f>
        <v>28800</v>
      </c>
      <c r="Z1817" s="3">
        <f t="shared" si="156"/>
        <v>9071.2696976238476</v>
      </c>
      <c r="AA1817" s="17">
        <f>VLOOKUP(J1817,Budget!$J$2:$AB$2575,19,FALSE)</f>
        <v>12000</v>
      </c>
      <c r="AB1817" s="17">
        <f>VLOOKUP(J1817,Budget!$J$2:$AB$2575,5,FALSE)</f>
        <v>2400</v>
      </c>
    </row>
    <row r="1818" spans="1:28" x14ac:dyDescent="0.2">
      <c r="A1818" t="s">
        <v>2685</v>
      </c>
      <c r="B1818" t="s">
        <v>2686</v>
      </c>
      <c r="C1818" t="s">
        <v>2431</v>
      </c>
      <c r="D1818" t="s">
        <v>2503</v>
      </c>
      <c r="E1818" t="s">
        <v>970</v>
      </c>
      <c r="F1818" t="s">
        <v>971</v>
      </c>
      <c r="G1818" t="s">
        <v>23</v>
      </c>
      <c r="H1818" t="s">
        <v>24</v>
      </c>
      <c r="I1818" t="s">
        <v>21</v>
      </c>
      <c r="J1818" t="s">
        <v>2728</v>
      </c>
      <c r="K1818" s="3">
        <v>796.81809718242869</v>
      </c>
      <c r="L1818" s="3">
        <v>1274.6861879324988</v>
      </c>
      <c r="M1818" s="3">
        <v>1522.9023769772241</v>
      </c>
      <c r="N1818" s="3">
        <v>227.80947865640752</v>
      </c>
      <c r="O1818" s="3">
        <v>955.55403518713968</v>
      </c>
      <c r="P1818" s="9">
        <f t="shared" si="154"/>
        <v>955.55403518713979</v>
      </c>
      <c r="Q1818" s="9">
        <f t="shared" si="157"/>
        <v>955.55403518713979</v>
      </c>
      <c r="R1818" s="9">
        <f t="shared" si="157"/>
        <v>955.55403518713979</v>
      </c>
      <c r="S1818" s="9">
        <f t="shared" si="157"/>
        <v>955.55403518713979</v>
      </c>
      <c r="T1818" s="9">
        <f t="shared" si="157"/>
        <v>955.55403518713979</v>
      </c>
      <c r="U1818" s="9">
        <f t="shared" si="157"/>
        <v>955.55403518713979</v>
      </c>
      <c r="V1818" s="9">
        <f t="shared" si="157"/>
        <v>955.55403518713979</v>
      </c>
      <c r="W1818" s="3">
        <f t="shared" si="158"/>
        <v>4777.7701759356987</v>
      </c>
      <c r="X1818" s="3">
        <f t="shared" si="155"/>
        <v>11466.648422245678</v>
      </c>
      <c r="Y1818" s="3">
        <f>VLOOKUP(J1818,[1]BD!$J$2:$W$2575,14,FALSE)</f>
        <v>15360</v>
      </c>
      <c r="Z1818" s="3">
        <f t="shared" si="156"/>
        <v>3893.3515777543216</v>
      </c>
      <c r="AA1818" s="17">
        <f>VLOOKUP(J1818,Budget!$J$2:$AB$2575,19,FALSE)</f>
        <v>6400</v>
      </c>
      <c r="AB1818" s="17">
        <f>VLOOKUP(J1818,Budget!$J$2:$AB$2575,5,FALSE)</f>
        <v>1280</v>
      </c>
    </row>
    <row r="1819" spans="1:28" x14ac:dyDescent="0.2">
      <c r="A1819" t="s">
        <v>2685</v>
      </c>
      <c r="B1819" t="s">
        <v>2686</v>
      </c>
      <c r="C1819" t="s">
        <v>2431</v>
      </c>
      <c r="D1819" t="s">
        <v>2503</v>
      </c>
      <c r="E1819" t="s">
        <v>970</v>
      </c>
      <c r="F1819" t="s">
        <v>971</v>
      </c>
      <c r="G1819" t="s">
        <v>26</v>
      </c>
      <c r="H1819" t="s">
        <v>27</v>
      </c>
      <c r="I1819" t="s">
        <v>21</v>
      </c>
      <c r="J1819" t="s">
        <v>2729</v>
      </c>
      <c r="K1819" s="3">
        <v>304.52637291992005</v>
      </c>
      <c r="L1819" s="3">
        <v>189.48131970645696</v>
      </c>
      <c r="M1819" s="3">
        <v>176.94841073996002</v>
      </c>
      <c r="N1819" s="3">
        <v>369.41253113576562</v>
      </c>
      <c r="O1819" s="3">
        <v>260.09215862552566</v>
      </c>
      <c r="P1819" s="9">
        <f t="shared" si="154"/>
        <v>260.09215862552566</v>
      </c>
      <c r="Q1819" s="9">
        <f t="shared" si="157"/>
        <v>260.09215862552566</v>
      </c>
      <c r="R1819" s="9">
        <f t="shared" si="157"/>
        <v>260.09215862552566</v>
      </c>
      <c r="S1819" s="9">
        <f t="shared" si="157"/>
        <v>260.09215862552566</v>
      </c>
      <c r="T1819" s="9">
        <f t="shared" si="157"/>
        <v>260.09215862552566</v>
      </c>
      <c r="U1819" s="9">
        <f t="shared" si="157"/>
        <v>260.09215862552566</v>
      </c>
      <c r="V1819" s="9">
        <f t="shared" si="157"/>
        <v>260.09215862552566</v>
      </c>
      <c r="W1819" s="3">
        <f t="shared" si="158"/>
        <v>1300.4607931276282</v>
      </c>
      <c r="X1819" s="3">
        <f t="shared" si="155"/>
        <v>3121.1059035063086</v>
      </c>
      <c r="Y1819" s="3">
        <f>VLOOKUP(J1819,[1]BD!$J$2:$W$2575,14,FALSE)</f>
        <v>3260.16129032258</v>
      </c>
      <c r="Z1819" s="3">
        <f t="shared" si="156"/>
        <v>139.05538681627149</v>
      </c>
      <c r="AA1819" s="17">
        <f>VLOOKUP(J1819,Budget!$J$2:$AB$2575,19,FALSE)</f>
        <v>1358.4005376344085</v>
      </c>
      <c r="AB1819" s="17">
        <f>VLOOKUP(J1819,Budget!$J$2:$AB$2575,5,FALSE)</f>
        <v>271.68010752688167</v>
      </c>
    </row>
    <row r="1820" spans="1:28" x14ac:dyDescent="0.2">
      <c r="A1820" t="s">
        <v>2685</v>
      </c>
      <c r="B1820" t="s">
        <v>2686</v>
      </c>
      <c r="C1820" t="s">
        <v>2431</v>
      </c>
      <c r="D1820" t="s">
        <v>2503</v>
      </c>
      <c r="E1820" t="s">
        <v>970</v>
      </c>
      <c r="F1820" t="s">
        <v>971</v>
      </c>
      <c r="G1820" t="s">
        <v>38</v>
      </c>
      <c r="H1820" t="s">
        <v>39</v>
      </c>
      <c r="I1820" t="s">
        <v>21</v>
      </c>
      <c r="J1820" t="s">
        <v>2730</v>
      </c>
      <c r="K1820" s="3">
        <v>13672.247461555377</v>
      </c>
      <c r="L1820" s="3">
        <v>5224.1246541875544</v>
      </c>
      <c r="M1820" s="3">
        <v>15321.010264706851</v>
      </c>
      <c r="N1820" s="3">
        <v>12082.401506751487</v>
      </c>
      <c r="O1820" s="3">
        <v>11574.945971800316</v>
      </c>
      <c r="P1820" s="9">
        <f t="shared" si="154"/>
        <v>11574.945971800316</v>
      </c>
      <c r="Q1820" s="9">
        <f t="shared" si="157"/>
        <v>11574.945971800316</v>
      </c>
      <c r="R1820" s="9">
        <f t="shared" si="157"/>
        <v>11574.945971800316</v>
      </c>
      <c r="S1820" s="9">
        <f t="shared" si="157"/>
        <v>11574.945971800316</v>
      </c>
      <c r="T1820" s="9">
        <f t="shared" si="157"/>
        <v>11574.945971800316</v>
      </c>
      <c r="U1820" s="9">
        <f t="shared" si="157"/>
        <v>11574.945971800316</v>
      </c>
      <c r="V1820" s="9">
        <f t="shared" si="157"/>
        <v>11574.945971800316</v>
      </c>
      <c r="W1820" s="3">
        <f t="shared" si="158"/>
        <v>57874.729859001585</v>
      </c>
      <c r="X1820" s="3">
        <f t="shared" si="155"/>
        <v>138899.35166160381</v>
      </c>
      <c r="Y1820" s="3">
        <f>VLOOKUP(J1820,[1]BD!$J$2:$W$2575,14,FALSE)</f>
        <v>154597.01106977509</v>
      </c>
      <c r="Z1820" s="3">
        <f t="shared" si="156"/>
        <v>15697.659408171283</v>
      </c>
      <c r="AA1820" s="17">
        <f>VLOOKUP(J1820,Budget!$J$2:$AB$2575,19,FALSE)</f>
        <v>64415.421279072965</v>
      </c>
      <c r="AB1820" s="17">
        <f>VLOOKUP(J1820,Budget!$J$2:$AB$2575,5,FALSE)</f>
        <v>12883.084255814592</v>
      </c>
    </row>
    <row r="1821" spans="1:28" x14ac:dyDescent="0.2">
      <c r="A1821" t="s">
        <v>2685</v>
      </c>
      <c r="B1821" t="s">
        <v>2686</v>
      </c>
      <c r="C1821" t="s">
        <v>2431</v>
      </c>
      <c r="D1821" t="s">
        <v>2503</v>
      </c>
      <c r="E1821" t="s">
        <v>970</v>
      </c>
      <c r="F1821" t="s">
        <v>971</v>
      </c>
      <c r="G1821" t="s">
        <v>44</v>
      </c>
      <c r="H1821" t="s">
        <v>45</v>
      </c>
      <c r="I1821" t="s">
        <v>21</v>
      </c>
      <c r="J1821" t="s">
        <v>2731</v>
      </c>
      <c r="K1821" s="3">
        <v>1390.0411729333796</v>
      </c>
      <c r="L1821" s="3">
        <v>865.37913489658501</v>
      </c>
      <c r="M1821" s="3">
        <v>386.49428803995528</v>
      </c>
      <c r="N1821" s="3">
        <v>1582.8173404545153</v>
      </c>
      <c r="O1821" s="3">
        <v>1056.1829840811088</v>
      </c>
      <c r="P1821" s="9">
        <f t="shared" si="154"/>
        <v>1056.1829840811088</v>
      </c>
      <c r="Q1821" s="9">
        <f t="shared" si="157"/>
        <v>1056.1829840811088</v>
      </c>
      <c r="R1821" s="9">
        <f t="shared" si="157"/>
        <v>1056.1829840811088</v>
      </c>
      <c r="S1821" s="9">
        <f t="shared" si="157"/>
        <v>1056.1829840811088</v>
      </c>
      <c r="T1821" s="9">
        <f t="shared" si="157"/>
        <v>1056.1829840811088</v>
      </c>
      <c r="U1821" s="9">
        <f t="shared" si="157"/>
        <v>1056.1829840811088</v>
      </c>
      <c r="V1821" s="9">
        <f t="shared" si="157"/>
        <v>1056.1829840811088</v>
      </c>
      <c r="W1821" s="3">
        <f t="shared" si="158"/>
        <v>5280.9149204055439</v>
      </c>
      <c r="X1821" s="3">
        <f t="shared" si="155"/>
        <v>12674.195808973302</v>
      </c>
      <c r="Y1821" s="3">
        <f>VLOOKUP(J1821,[1]BD!$J$2:$W$2575,14,FALSE)</f>
        <v>12465.322580645159</v>
      </c>
      <c r="Z1821" s="3">
        <f t="shared" si="156"/>
        <v>-208.87322832814243</v>
      </c>
      <c r="AA1821" s="17">
        <f>VLOOKUP(J1821,Budget!$J$2:$AB$2575,19,FALSE)</f>
        <v>5193.8844086021491</v>
      </c>
      <c r="AB1821" s="17">
        <f>VLOOKUP(J1821,Budget!$J$2:$AB$2575,5,FALSE)</f>
        <v>1038.7768817204299</v>
      </c>
    </row>
    <row r="1822" spans="1:28" x14ac:dyDescent="0.2">
      <c r="A1822" t="s">
        <v>2685</v>
      </c>
      <c r="B1822" t="s">
        <v>2686</v>
      </c>
      <c r="C1822" t="s">
        <v>2431</v>
      </c>
      <c r="D1822" t="s">
        <v>2503</v>
      </c>
      <c r="E1822" t="s">
        <v>970</v>
      </c>
      <c r="F1822" t="s">
        <v>971</v>
      </c>
      <c r="G1822" t="s">
        <v>47</v>
      </c>
      <c r="H1822" t="s">
        <v>48</v>
      </c>
      <c r="I1822" t="s">
        <v>21</v>
      </c>
      <c r="J1822" t="s">
        <v>2732</v>
      </c>
      <c r="K1822" s="3">
        <v>62.475646766027083</v>
      </c>
      <c r="L1822" s="3">
        <v>2.0707111943589673</v>
      </c>
      <c r="M1822" s="3">
        <v>155.54602805120274</v>
      </c>
      <c r="N1822" s="3">
        <v>14.213301698284024</v>
      </c>
      <c r="O1822" s="3">
        <v>58.576421927468203</v>
      </c>
      <c r="P1822" s="9">
        <f t="shared" si="154"/>
        <v>58.576421927468211</v>
      </c>
      <c r="Q1822" s="9">
        <f t="shared" si="157"/>
        <v>58.576421927468211</v>
      </c>
      <c r="R1822" s="9">
        <f t="shared" si="157"/>
        <v>58.576421927468211</v>
      </c>
      <c r="S1822" s="9">
        <f t="shared" si="157"/>
        <v>58.576421927468211</v>
      </c>
      <c r="T1822" s="9">
        <f t="shared" si="157"/>
        <v>58.576421927468211</v>
      </c>
      <c r="U1822" s="9">
        <f t="shared" si="157"/>
        <v>58.576421927468211</v>
      </c>
      <c r="V1822" s="9">
        <f t="shared" si="157"/>
        <v>58.576421927468211</v>
      </c>
      <c r="W1822" s="3">
        <f t="shared" si="158"/>
        <v>292.88210963734105</v>
      </c>
      <c r="X1822" s="3">
        <f t="shared" si="155"/>
        <v>702.91706312961867</v>
      </c>
      <c r="Y1822" s="3">
        <f>VLOOKUP(J1822,[1]BD!$J$2:$W$2575,14,FALSE)</f>
        <v>1150.6451612903224</v>
      </c>
      <c r="Z1822" s="3">
        <f t="shared" si="156"/>
        <v>447.72809816070378</v>
      </c>
      <c r="AA1822" s="17">
        <f>VLOOKUP(J1822,Budget!$J$2:$AB$2575,19,FALSE)</f>
        <v>479.43548387096769</v>
      </c>
      <c r="AB1822" s="17">
        <f>VLOOKUP(J1822,Budget!$J$2:$AB$2575,5,FALSE)</f>
        <v>95.887096774193537</v>
      </c>
    </row>
    <row r="1823" spans="1:28" x14ac:dyDescent="0.2">
      <c r="A1823" t="s">
        <v>2685</v>
      </c>
      <c r="B1823" t="s">
        <v>2686</v>
      </c>
      <c r="C1823" t="s">
        <v>2431</v>
      </c>
      <c r="D1823" t="s">
        <v>2503</v>
      </c>
      <c r="E1823" t="s">
        <v>970</v>
      </c>
      <c r="F1823" t="s">
        <v>971</v>
      </c>
      <c r="G1823" t="s">
        <v>50</v>
      </c>
      <c r="H1823" t="s">
        <v>51</v>
      </c>
      <c r="I1823" t="s">
        <v>21</v>
      </c>
      <c r="J1823" t="s">
        <v>2733</v>
      </c>
      <c r="K1823" s="3">
        <v>12487.715384836878</v>
      </c>
      <c r="L1823" s="3">
        <v>1217.1944898862944</v>
      </c>
      <c r="M1823" s="3">
        <v>9539.2822419277691</v>
      </c>
      <c r="N1823" s="3">
        <v>17837.502447000079</v>
      </c>
      <c r="O1823" s="3">
        <v>10270.423640912755</v>
      </c>
      <c r="P1823" s="9">
        <f t="shared" si="154"/>
        <v>10270.423640912755</v>
      </c>
      <c r="Q1823" s="9">
        <f t="shared" si="157"/>
        <v>10270.423640912755</v>
      </c>
      <c r="R1823" s="9">
        <f t="shared" si="157"/>
        <v>10270.423640912755</v>
      </c>
      <c r="S1823" s="9">
        <f t="shared" si="157"/>
        <v>10270.423640912755</v>
      </c>
      <c r="T1823" s="9">
        <f t="shared" si="157"/>
        <v>10270.423640912755</v>
      </c>
      <c r="U1823" s="9">
        <f t="shared" si="157"/>
        <v>10270.423640912755</v>
      </c>
      <c r="V1823" s="9">
        <f t="shared" si="157"/>
        <v>10270.423640912755</v>
      </c>
      <c r="W1823" s="3">
        <f t="shared" si="158"/>
        <v>51352.118204563776</v>
      </c>
      <c r="X1823" s="3">
        <f t="shared" si="155"/>
        <v>123245.08369095303</v>
      </c>
      <c r="Y1823" s="3">
        <f>VLOOKUP(J1823,[1]BD!$J$2:$W$2575,14,FALSE)</f>
        <v>113520</v>
      </c>
      <c r="Z1823" s="3">
        <f t="shared" si="156"/>
        <v>-9725.0836909530335</v>
      </c>
      <c r="AA1823" s="17">
        <f>VLOOKUP(J1823,Budget!$J$2:$AB$2575,19,FALSE)</f>
        <v>47300</v>
      </c>
      <c r="AB1823" s="17">
        <f>VLOOKUP(J1823,Budget!$J$2:$AB$2575,5,FALSE)</f>
        <v>9460</v>
      </c>
    </row>
    <row r="1824" spans="1:28" x14ac:dyDescent="0.2">
      <c r="A1824" t="s">
        <v>2685</v>
      </c>
      <c r="B1824" t="s">
        <v>2686</v>
      </c>
      <c r="C1824" t="s">
        <v>2431</v>
      </c>
      <c r="D1824" t="s">
        <v>2503</v>
      </c>
      <c r="E1824" t="s">
        <v>970</v>
      </c>
      <c r="F1824" t="s">
        <v>971</v>
      </c>
      <c r="G1824" t="s">
        <v>53</v>
      </c>
      <c r="H1824" t="s">
        <v>54</v>
      </c>
      <c r="I1824" t="s">
        <v>21</v>
      </c>
      <c r="J1824" t="s">
        <v>2734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9">
        <f t="shared" si="154"/>
        <v>0</v>
      </c>
      <c r="Q1824" s="9">
        <f t="shared" si="157"/>
        <v>0</v>
      </c>
      <c r="R1824" s="9">
        <f t="shared" si="157"/>
        <v>0</v>
      </c>
      <c r="S1824" s="9">
        <f t="shared" si="157"/>
        <v>0</v>
      </c>
      <c r="T1824" s="9">
        <f t="shared" si="157"/>
        <v>0</v>
      </c>
      <c r="U1824" s="9">
        <f t="shared" si="157"/>
        <v>0</v>
      </c>
      <c r="V1824" s="9">
        <f t="shared" si="157"/>
        <v>0</v>
      </c>
      <c r="W1824" s="3">
        <f t="shared" si="158"/>
        <v>0</v>
      </c>
      <c r="X1824" s="3">
        <f t="shared" si="155"/>
        <v>0</v>
      </c>
      <c r="Y1824" s="3">
        <f>VLOOKUP(J1824,[1]BD!$J$2:$W$2575,14,FALSE)</f>
        <v>0</v>
      </c>
      <c r="Z1824" s="3">
        <f t="shared" si="156"/>
        <v>0</v>
      </c>
      <c r="AA1824" s="17">
        <f>VLOOKUP(J1824,Budget!$J$2:$AB$2575,19,FALSE)</f>
        <v>0</v>
      </c>
      <c r="AB1824" s="17">
        <f>VLOOKUP(J1824,Budget!$J$2:$AB$2575,5,FALSE)</f>
        <v>0</v>
      </c>
    </row>
    <row r="1825" spans="1:28" x14ac:dyDescent="0.2">
      <c r="A1825" t="s">
        <v>2685</v>
      </c>
      <c r="B1825" t="s">
        <v>2686</v>
      </c>
      <c r="C1825" t="s">
        <v>2431</v>
      </c>
      <c r="D1825" t="s">
        <v>2503</v>
      </c>
      <c r="E1825" t="s">
        <v>970</v>
      </c>
      <c r="F1825" t="s">
        <v>971</v>
      </c>
      <c r="G1825" t="s">
        <v>59</v>
      </c>
      <c r="H1825" t="s">
        <v>60</v>
      </c>
      <c r="I1825" t="s">
        <v>21</v>
      </c>
      <c r="J1825" t="s">
        <v>2735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9">
        <f t="shared" si="154"/>
        <v>0</v>
      </c>
      <c r="Q1825" s="9">
        <f t="shared" si="157"/>
        <v>0</v>
      </c>
      <c r="R1825" s="9">
        <f t="shared" si="157"/>
        <v>0</v>
      </c>
      <c r="S1825" s="9">
        <f t="shared" si="157"/>
        <v>0</v>
      </c>
      <c r="T1825" s="9">
        <f t="shared" si="157"/>
        <v>0</v>
      </c>
      <c r="U1825" s="9">
        <f t="shared" si="157"/>
        <v>0</v>
      </c>
      <c r="V1825" s="9">
        <f t="shared" si="157"/>
        <v>0</v>
      </c>
      <c r="W1825" s="3">
        <f t="shared" si="158"/>
        <v>0</v>
      </c>
      <c r="X1825" s="3">
        <f t="shared" si="155"/>
        <v>0</v>
      </c>
      <c r="Y1825" s="3">
        <f>VLOOKUP(J1825,[1]BD!$J$2:$W$2575,14,FALSE)</f>
        <v>0</v>
      </c>
      <c r="Z1825" s="3">
        <f t="shared" si="156"/>
        <v>0</v>
      </c>
      <c r="AA1825" s="17">
        <f>VLOOKUP(J1825,Budget!$J$2:$AB$2575,19,FALSE)</f>
        <v>0</v>
      </c>
      <c r="AB1825" s="17">
        <f>VLOOKUP(J1825,Budget!$J$2:$AB$2575,5,FALSE)</f>
        <v>0</v>
      </c>
    </row>
    <row r="1826" spans="1:28" x14ac:dyDescent="0.2">
      <c r="A1826" t="s">
        <v>2685</v>
      </c>
      <c r="B1826" t="s">
        <v>2686</v>
      </c>
      <c r="C1826" t="s">
        <v>2431</v>
      </c>
      <c r="D1826" t="s">
        <v>2503</v>
      </c>
      <c r="E1826" t="s">
        <v>970</v>
      </c>
      <c r="F1826" t="s">
        <v>971</v>
      </c>
      <c r="G1826" t="s">
        <v>62</v>
      </c>
      <c r="H1826" t="s">
        <v>63</v>
      </c>
      <c r="I1826" t="s">
        <v>21</v>
      </c>
      <c r="J1826" t="s">
        <v>2736</v>
      </c>
      <c r="K1826" s="3">
        <v>329.56337410283766</v>
      </c>
      <c r="L1826" s="3">
        <v>343.10244218870309</v>
      </c>
      <c r="M1826" s="3">
        <v>239.36078188699983</v>
      </c>
      <c r="N1826" s="3">
        <v>253.76575676323793</v>
      </c>
      <c r="O1826" s="3">
        <v>291.44808873544463</v>
      </c>
      <c r="P1826" s="9">
        <f t="shared" si="154"/>
        <v>291.44808873544463</v>
      </c>
      <c r="Q1826" s="9">
        <f t="shared" si="157"/>
        <v>291.44808873544463</v>
      </c>
      <c r="R1826" s="9">
        <f t="shared" si="157"/>
        <v>291.44808873544463</v>
      </c>
      <c r="S1826" s="9">
        <f t="shared" si="157"/>
        <v>291.44808873544463</v>
      </c>
      <c r="T1826" s="9">
        <f t="shared" si="157"/>
        <v>291.44808873544463</v>
      </c>
      <c r="U1826" s="9">
        <f t="shared" si="157"/>
        <v>291.44808873544463</v>
      </c>
      <c r="V1826" s="9">
        <f t="shared" si="157"/>
        <v>291.44808873544463</v>
      </c>
      <c r="W1826" s="3">
        <f t="shared" si="158"/>
        <v>1457.2404436772231</v>
      </c>
      <c r="X1826" s="3">
        <f t="shared" si="155"/>
        <v>3497.3770648253362</v>
      </c>
      <c r="Y1826" s="3">
        <f>VLOOKUP(J1826,[1]BD!$J$2:$W$2575,14,FALSE)</f>
        <v>3451.9354838709673</v>
      </c>
      <c r="Z1826" s="3">
        <f t="shared" si="156"/>
        <v>-45.441580954368874</v>
      </c>
      <c r="AA1826" s="17">
        <f>VLOOKUP(J1826,Budget!$J$2:$AB$2575,19,FALSE)</f>
        <v>1438.3064516129029</v>
      </c>
      <c r="AB1826" s="17">
        <f>VLOOKUP(J1826,Budget!$J$2:$AB$2575,5,FALSE)</f>
        <v>287.66129032258061</v>
      </c>
    </row>
    <row r="1827" spans="1:28" x14ac:dyDescent="0.2">
      <c r="A1827" t="s">
        <v>2685</v>
      </c>
      <c r="B1827" t="s">
        <v>2686</v>
      </c>
      <c r="C1827" t="s">
        <v>2431</v>
      </c>
      <c r="D1827" t="s">
        <v>2503</v>
      </c>
      <c r="E1827" t="s">
        <v>970</v>
      </c>
      <c r="F1827" t="s">
        <v>971</v>
      </c>
      <c r="G1827" t="s">
        <v>361</v>
      </c>
      <c r="H1827" t="s">
        <v>362</v>
      </c>
      <c r="I1827" t="s">
        <v>21</v>
      </c>
      <c r="J1827" t="s">
        <v>2737</v>
      </c>
      <c r="K1827" s="3">
        <v>41.344638358267161</v>
      </c>
      <c r="L1827" s="3">
        <v>194.51894701155737</v>
      </c>
      <c r="M1827" s="3">
        <v>39.147743232158021</v>
      </c>
      <c r="N1827" s="3">
        <v>108.20409875931969</v>
      </c>
      <c r="O1827" s="3">
        <v>95.803856840325551</v>
      </c>
      <c r="P1827" s="9">
        <f t="shared" si="154"/>
        <v>95.803856840325551</v>
      </c>
      <c r="Q1827" s="9">
        <f t="shared" si="157"/>
        <v>95.803856840325551</v>
      </c>
      <c r="R1827" s="9">
        <f t="shared" si="157"/>
        <v>95.803856840325551</v>
      </c>
      <c r="S1827" s="9">
        <f t="shared" si="157"/>
        <v>95.803856840325551</v>
      </c>
      <c r="T1827" s="9">
        <f t="shared" si="157"/>
        <v>95.803856840325551</v>
      </c>
      <c r="U1827" s="9">
        <f t="shared" si="157"/>
        <v>95.803856840325551</v>
      </c>
      <c r="V1827" s="9">
        <f t="shared" si="157"/>
        <v>95.803856840325551</v>
      </c>
      <c r="W1827" s="3">
        <f t="shared" si="158"/>
        <v>479.01928420162778</v>
      </c>
      <c r="X1827" s="3">
        <f t="shared" si="155"/>
        <v>1149.6462820839067</v>
      </c>
      <c r="Y1827" s="3">
        <f>VLOOKUP(J1827,[1]BD!$J$2:$W$2575,14,FALSE)</f>
        <v>1917.741935483871</v>
      </c>
      <c r="Z1827" s="3">
        <f t="shared" si="156"/>
        <v>768.09565339996425</v>
      </c>
      <c r="AA1827" s="17">
        <f>VLOOKUP(J1827,Budget!$J$2:$AB$2575,19,FALSE)</f>
        <v>799.05913978494618</v>
      </c>
      <c r="AB1827" s="17">
        <f>VLOOKUP(J1827,Budget!$J$2:$AB$2575,5,FALSE)</f>
        <v>159.81182795698925</v>
      </c>
    </row>
    <row r="1828" spans="1:28" x14ac:dyDescent="0.2">
      <c r="A1828" t="s">
        <v>2685</v>
      </c>
      <c r="B1828" t="s">
        <v>2686</v>
      </c>
      <c r="C1828" t="s">
        <v>2431</v>
      </c>
      <c r="D1828" t="s">
        <v>2503</v>
      </c>
      <c r="E1828" t="s">
        <v>970</v>
      </c>
      <c r="F1828" t="s">
        <v>971</v>
      </c>
      <c r="G1828" t="s">
        <v>65</v>
      </c>
      <c r="H1828" t="s">
        <v>66</v>
      </c>
      <c r="I1828" t="s">
        <v>21</v>
      </c>
      <c r="J1828" t="s">
        <v>2738</v>
      </c>
      <c r="K1828" s="3">
        <v>120.04334661694342</v>
      </c>
      <c r="L1828" s="3">
        <v>137.97609515826142</v>
      </c>
      <c r="M1828" s="3">
        <v>51.17804690891878</v>
      </c>
      <c r="N1828" s="3">
        <v>143.294406997805</v>
      </c>
      <c r="O1828" s="3">
        <v>113.12297392048214</v>
      </c>
      <c r="P1828" s="9">
        <f t="shared" si="154"/>
        <v>113.12297392048212</v>
      </c>
      <c r="Q1828" s="9">
        <f t="shared" si="157"/>
        <v>113.12297392048212</v>
      </c>
      <c r="R1828" s="9">
        <f t="shared" si="157"/>
        <v>113.12297392048212</v>
      </c>
      <c r="S1828" s="9">
        <f t="shared" si="157"/>
        <v>113.12297392048212</v>
      </c>
      <c r="T1828" s="9">
        <f t="shared" si="157"/>
        <v>113.12297392048212</v>
      </c>
      <c r="U1828" s="9">
        <f t="shared" si="157"/>
        <v>113.12297392048212</v>
      </c>
      <c r="V1828" s="9">
        <f t="shared" si="157"/>
        <v>113.12297392048212</v>
      </c>
      <c r="W1828" s="3">
        <f t="shared" si="158"/>
        <v>565.61486960241064</v>
      </c>
      <c r="X1828" s="3">
        <f t="shared" si="155"/>
        <v>1357.4756870457852</v>
      </c>
      <c r="Y1828" s="3">
        <f>VLOOKUP(J1828,[1]BD!$J$2:$W$2575,14,FALSE)</f>
        <v>1246.5322580645159</v>
      </c>
      <c r="Z1828" s="3">
        <f t="shared" si="156"/>
        <v>-110.94342898126934</v>
      </c>
      <c r="AA1828" s="17">
        <f>VLOOKUP(J1828,Budget!$J$2:$AB$2575,19,FALSE)</f>
        <v>519.38844086021493</v>
      </c>
      <c r="AB1828" s="17">
        <f>VLOOKUP(J1828,Budget!$J$2:$AB$2575,5,FALSE)</f>
        <v>103.87768817204299</v>
      </c>
    </row>
    <row r="1829" spans="1:28" x14ac:dyDescent="0.2">
      <c r="A1829" t="s">
        <v>2685</v>
      </c>
      <c r="B1829" t="s">
        <v>2686</v>
      </c>
      <c r="C1829" t="s">
        <v>2431</v>
      </c>
      <c r="D1829" t="s">
        <v>2503</v>
      </c>
      <c r="E1829" t="s">
        <v>970</v>
      </c>
      <c r="F1829" t="s">
        <v>971</v>
      </c>
      <c r="G1829" t="s">
        <v>68</v>
      </c>
      <c r="H1829" t="s">
        <v>69</v>
      </c>
      <c r="I1829" t="s">
        <v>21</v>
      </c>
      <c r="J1829" t="s">
        <v>2739</v>
      </c>
      <c r="K1829" s="3">
        <v>577.66207162344926</v>
      </c>
      <c r="L1829" s="3">
        <v>93.503631419755962</v>
      </c>
      <c r="M1829" s="3">
        <v>750.46087576052651</v>
      </c>
      <c r="N1829" s="3">
        <v>1676.4892961633602</v>
      </c>
      <c r="O1829" s="3">
        <v>774.52896874177304</v>
      </c>
      <c r="P1829" s="9">
        <f t="shared" si="154"/>
        <v>774.52896874177304</v>
      </c>
      <c r="Q1829" s="9">
        <f t="shared" si="157"/>
        <v>774.52896874177304</v>
      </c>
      <c r="R1829" s="9">
        <f t="shared" si="157"/>
        <v>774.52896874177304</v>
      </c>
      <c r="S1829" s="9">
        <f t="shared" si="157"/>
        <v>774.52896874177304</v>
      </c>
      <c r="T1829" s="9">
        <f t="shared" si="157"/>
        <v>774.52896874177304</v>
      </c>
      <c r="U1829" s="9">
        <f t="shared" si="157"/>
        <v>774.52896874177304</v>
      </c>
      <c r="V1829" s="9">
        <f t="shared" si="157"/>
        <v>774.52896874177304</v>
      </c>
      <c r="W1829" s="3">
        <f t="shared" si="158"/>
        <v>3872.6448437088652</v>
      </c>
      <c r="X1829" s="3">
        <f t="shared" si="155"/>
        <v>9294.3476249012783</v>
      </c>
      <c r="Y1829" s="3">
        <f>VLOOKUP(J1829,[1]BD!$J$2:$W$2575,14,FALSE)</f>
        <v>12465.322580645159</v>
      </c>
      <c r="Z1829" s="3">
        <f t="shared" si="156"/>
        <v>3170.9749557438809</v>
      </c>
      <c r="AA1829" s="17">
        <f>VLOOKUP(J1829,Budget!$J$2:$AB$2575,19,FALSE)</f>
        <v>5193.8844086021491</v>
      </c>
      <c r="AB1829" s="17">
        <f>VLOOKUP(J1829,Budget!$J$2:$AB$2575,5,FALSE)</f>
        <v>1038.7768817204299</v>
      </c>
    </row>
    <row r="1830" spans="1:28" x14ac:dyDescent="0.2">
      <c r="A1830" t="s">
        <v>2740</v>
      </c>
      <c r="B1830" t="s">
        <v>2741</v>
      </c>
      <c r="C1830" t="s">
        <v>2431</v>
      </c>
      <c r="D1830" t="s">
        <v>2742</v>
      </c>
      <c r="E1830" t="s">
        <v>19</v>
      </c>
      <c r="F1830" t="s">
        <v>974</v>
      </c>
      <c r="G1830" t="s">
        <v>15</v>
      </c>
      <c r="H1830" t="s">
        <v>16</v>
      </c>
      <c r="I1830" t="s">
        <v>17</v>
      </c>
      <c r="J1830" t="s">
        <v>2743</v>
      </c>
      <c r="K1830" s="3">
        <v>38026.97</v>
      </c>
      <c r="L1830" s="3">
        <v>33156.83</v>
      </c>
      <c r="M1830" s="3">
        <v>33156.83</v>
      </c>
      <c r="N1830" s="3">
        <v>40858.29</v>
      </c>
      <c r="O1830" s="3">
        <v>36299.730000000003</v>
      </c>
      <c r="P1830" s="9">
        <f t="shared" si="154"/>
        <v>36299.730000000003</v>
      </c>
      <c r="Q1830" s="9">
        <f t="shared" si="157"/>
        <v>36299.730000000003</v>
      </c>
      <c r="R1830" s="9">
        <f t="shared" si="157"/>
        <v>36299.730000000003</v>
      </c>
      <c r="S1830" s="9">
        <f t="shared" si="157"/>
        <v>36299.730000000003</v>
      </c>
      <c r="T1830" s="9">
        <f t="shared" si="157"/>
        <v>36299.730000000003</v>
      </c>
      <c r="U1830" s="9">
        <f t="shared" si="157"/>
        <v>36299.730000000003</v>
      </c>
      <c r="V1830" s="9">
        <f t="shared" si="157"/>
        <v>36299.730000000003</v>
      </c>
      <c r="W1830" s="3">
        <f t="shared" si="158"/>
        <v>181498.65000000002</v>
      </c>
      <c r="X1830" s="3">
        <f t="shared" si="155"/>
        <v>435596.75999999995</v>
      </c>
      <c r="Y1830" s="3">
        <f>VLOOKUP(J1830,[1]BD!$J$2:$W$2575,14,FALSE)</f>
        <v>438338.12</v>
      </c>
      <c r="Z1830" s="3">
        <f t="shared" si="156"/>
        <v>2741.3600000000442</v>
      </c>
      <c r="AA1830" s="17">
        <f>VLOOKUP(J1830,Budget!$J$2:$AB$2575,19,FALSE)</f>
        <v>179598.34000000003</v>
      </c>
      <c r="AB1830" s="17">
        <f>VLOOKUP(J1830,Budget!$J$2:$AB$2575,5,FALSE)</f>
        <v>40858.29</v>
      </c>
    </row>
    <row r="1831" spans="1:28" x14ac:dyDescent="0.2">
      <c r="A1831" t="s">
        <v>2740</v>
      </c>
      <c r="B1831" t="s">
        <v>2741</v>
      </c>
      <c r="C1831" t="s">
        <v>2431</v>
      </c>
      <c r="D1831" t="s">
        <v>2742</v>
      </c>
      <c r="E1831" t="s">
        <v>19</v>
      </c>
      <c r="F1831" t="s">
        <v>974</v>
      </c>
      <c r="G1831" t="s">
        <v>19</v>
      </c>
      <c r="H1831" t="s">
        <v>20</v>
      </c>
      <c r="I1831" t="s">
        <v>21</v>
      </c>
      <c r="J1831" t="s">
        <v>2744</v>
      </c>
      <c r="K1831" s="3">
        <v>2253.0913866549568</v>
      </c>
      <c r="L1831" s="3">
        <v>2673.9611390027449</v>
      </c>
      <c r="M1831" s="3">
        <v>2405.1455949933793</v>
      </c>
      <c r="N1831" s="3">
        <v>541.1626414439329</v>
      </c>
      <c r="O1831" s="3">
        <v>1968.3401905237533</v>
      </c>
      <c r="P1831" s="9">
        <f t="shared" si="154"/>
        <v>1968.3401905237533</v>
      </c>
      <c r="Q1831" s="9">
        <f t="shared" si="157"/>
        <v>1968.3401905237533</v>
      </c>
      <c r="R1831" s="9">
        <f t="shared" si="157"/>
        <v>1968.3401905237533</v>
      </c>
      <c r="S1831" s="9">
        <f t="shared" si="157"/>
        <v>1968.3401905237533</v>
      </c>
      <c r="T1831" s="9">
        <f t="shared" si="157"/>
        <v>1968.3401905237533</v>
      </c>
      <c r="U1831" s="9">
        <f t="shared" si="157"/>
        <v>1968.3401905237533</v>
      </c>
      <c r="V1831" s="9">
        <f t="shared" si="157"/>
        <v>1968.3401905237533</v>
      </c>
      <c r="W1831" s="3">
        <f t="shared" si="158"/>
        <v>9841.7009526187667</v>
      </c>
      <c r="X1831" s="3">
        <f t="shared" si="155"/>
        <v>23620.082286285047</v>
      </c>
      <c r="Y1831" s="3">
        <f>VLOOKUP(J1831,[1]BD!$J$2:$W$2575,14,FALSE)</f>
        <v>62400</v>
      </c>
      <c r="Z1831" s="3">
        <f t="shared" si="156"/>
        <v>38779.917713714953</v>
      </c>
      <c r="AA1831" s="17">
        <f>VLOOKUP(J1831,Budget!$J$2:$AB$2575,19,FALSE)</f>
        <v>29400</v>
      </c>
      <c r="AB1831" s="17">
        <f>VLOOKUP(J1831,Budget!$J$2:$AB$2575,5,FALSE)</f>
        <v>1800</v>
      </c>
    </row>
    <row r="1832" spans="1:28" x14ac:dyDescent="0.2">
      <c r="A1832" t="s">
        <v>2740</v>
      </c>
      <c r="B1832" t="s">
        <v>2741</v>
      </c>
      <c r="C1832" t="s">
        <v>2431</v>
      </c>
      <c r="D1832" t="s">
        <v>2742</v>
      </c>
      <c r="E1832" t="s">
        <v>19</v>
      </c>
      <c r="F1832" t="s">
        <v>974</v>
      </c>
      <c r="G1832" t="s">
        <v>23</v>
      </c>
      <c r="H1832" t="s">
        <v>24</v>
      </c>
      <c r="I1832" t="s">
        <v>21</v>
      </c>
      <c r="J1832" t="s">
        <v>2745</v>
      </c>
      <c r="K1832" s="3">
        <v>102.98121951252581</v>
      </c>
      <c r="L1832" s="3">
        <v>2321.7420046233897</v>
      </c>
      <c r="M1832" s="3">
        <v>1758.2363523804488</v>
      </c>
      <c r="N1832" s="3">
        <v>2291.3336797007169</v>
      </c>
      <c r="O1832" s="3">
        <v>1618.5733140542704</v>
      </c>
      <c r="P1832" s="9">
        <f t="shared" si="154"/>
        <v>1618.5733140542704</v>
      </c>
      <c r="Q1832" s="9">
        <f t="shared" si="157"/>
        <v>1618.5733140542704</v>
      </c>
      <c r="R1832" s="9">
        <f t="shared" si="157"/>
        <v>1618.5733140542704</v>
      </c>
      <c r="S1832" s="9">
        <f t="shared" si="157"/>
        <v>1618.5733140542704</v>
      </c>
      <c r="T1832" s="9">
        <f t="shared" si="157"/>
        <v>1618.5733140542704</v>
      </c>
      <c r="U1832" s="9">
        <f t="shared" si="157"/>
        <v>1618.5733140542704</v>
      </c>
      <c r="V1832" s="9">
        <f t="shared" si="157"/>
        <v>1618.5733140542704</v>
      </c>
      <c r="W1832" s="3">
        <f t="shared" si="158"/>
        <v>8092.8665702713524</v>
      </c>
      <c r="X1832" s="3">
        <f t="shared" si="155"/>
        <v>19422.879768651244</v>
      </c>
      <c r="Y1832" s="3">
        <f>VLOOKUP(J1832,[1]BD!$J$2:$W$2575,14,FALSE)</f>
        <v>49920</v>
      </c>
      <c r="Z1832" s="3">
        <f t="shared" si="156"/>
        <v>30497.120231348756</v>
      </c>
      <c r="AA1832" s="17">
        <f>VLOOKUP(J1832,Budget!$J$2:$AB$2575,19,FALSE)</f>
        <v>23520</v>
      </c>
      <c r="AB1832" s="17">
        <f>VLOOKUP(J1832,Budget!$J$2:$AB$2575,5,FALSE)</f>
        <v>1440</v>
      </c>
    </row>
    <row r="1833" spans="1:28" x14ac:dyDescent="0.2">
      <c r="A1833" t="s">
        <v>2740</v>
      </c>
      <c r="B1833" t="s">
        <v>2741</v>
      </c>
      <c r="C1833" t="s">
        <v>2431</v>
      </c>
      <c r="D1833" t="s">
        <v>2742</v>
      </c>
      <c r="E1833" t="s">
        <v>19</v>
      </c>
      <c r="F1833" t="s">
        <v>974</v>
      </c>
      <c r="G1833" t="s">
        <v>26</v>
      </c>
      <c r="H1833" t="s">
        <v>27</v>
      </c>
      <c r="I1833" t="s">
        <v>21</v>
      </c>
      <c r="J1833" t="s">
        <v>2746</v>
      </c>
      <c r="K1833" s="3">
        <v>182.7889795865008</v>
      </c>
      <c r="L1833" s="3">
        <v>609.72072151813609</v>
      </c>
      <c r="M1833" s="3">
        <v>294.76815373043968</v>
      </c>
      <c r="N1833" s="3">
        <v>182.71195152220588</v>
      </c>
      <c r="O1833" s="3">
        <v>317.49745158932063</v>
      </c>
      <c r="P1833" s="9">
        <f t="shared" si="154"/>
        <v>317.49745158932063</v>
      </c>
      <c r="Q1833" s="9">
        <f t="shared" si="157"/>
        <v>317.49745158932063</v>
      </c>
      <c r="R1833" s="9">
        <f t="shared" si="157"/>
        <v>317.49745158932063</v>
      </c>
      <c r="S1833" s="9">
        <f t="shared" si="157"/>
        <v>317.49745158932063</v>
      </c>
      <c r="T1833" s="9">
        <f t="shared" si="157"/>
        <v>317.49745158932063</v>
      </c>
      <c r="U1833" s="9">
        <f t="shared" si="157"/>
        <v>317.49745158932063</v>
      </c>
      <c r="V1833" s="9">
        <f t="shared" si="157"/>
        <v>317.49745158932063</v>
      </c>
      <c r="W1833" s="3">
        <f t="shared" si="158"/>
        <v>1587.4872579466032</v>
      </c>
      <c r="X1833" s="3">
        <f t="shared" si="155"/>
        <v>3809.9694190718469</v>
      </c>
      <c r="Y1833" s="3">
        <f>VLOOKUP(J1833,[1]BD!$J$2:$W$2575,14,FALSE)</f>
        <v>14938</v>
      </c>
      <c r="Z1833" s="3">
        <f t="shared" si="156"/>
        <v>11128.030580928153</v>
      </c>
      <c r="AA1833" s="17">
        <f>VLOOKUP(J1833,Budget!$J$2:$AB$2575,19,FALSE)</f>
        <v>6926</v>
      </c>
      <c r="AB1833" s="17">
        <f>VLOOKUP(J1833,Budget!$J$2:$AB$2575,5,FALSE)</f>
        <v>543</v>
      </c>
    </row>
    <row r="1834" spans="1:28" x14ac:dyDescent="0.2">
      <c r="A1834" t="s">
        <v>2740</v>
      </c>
      <c r="B1834" t="s">
        <v>2741</v>
      </c>
      <c r="C1834" t="s">
        <v>2431</v>
      </c>
      <c r="D1834" t="s">
        <v>2742</v>
      </c>
      <c r="E1834" t="s">
        <v>19</v>
      </c>
      <c r="F1834" t="s">
        <v>974</v>
      </c>
      <c r="G1834" t="s">
        <v>29</v>
      </c>
      <c r="H1834" t="s">
        <v>30</v>
      </c>
      <c r="I1834" t="s">
        <v>21</v>
      </c>
      <c r="J1834" t="s">
        <v>2747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9">
        <f t="shared" si="154"/>
        <v>0</v>
      </c>
      <c r="Q1834" s="9">
        <f t="shared" si="157"/>
        <v>0</v>
      </c>
      <c r="R1834" s="9">
        <f t="shared" si="157"/>
        <v>0</v>
      </c>
      <c r="S1834" s="9">
        <f t="shared" si="157"/>
        <v>0</v>
      </c>
      <c r="T1834" s="9">
        <f t="shared" si="157"/>
        <v>0</v>
      </c>
      <c r="U1834" s="9">
        <f t="shared" si="157"/>
        <v>0</v>
      </c>
      <c r="V1834" s="9">
        <f t="shared" si="157"/>
        <v>0</v>
      </c>
      <c r="W1834" s="3">
        <f t="shared" si="158"/>
        <v>0</v>
      </c>
      <c r="X1834" s="3">
        <f t="shared" si="155"/>
        <v>0</v>
      </c>
      <c r="Y1834" s="3">
        <f>VLOOKUP(J1834,[1]BD!$J$2:$W$2575,14,FALSE)</f>
        <v>8050</v>
      </c>
      <c r="Z1834" s="3">
        <f t="shared" si="156"/>
        <v>8050</v>
      </c>
      <c r="AA1834" s="17">
        <f>VLOOKUP(J1834,Budget!$J$2:$AB$2575,19,FALSE)</f>
        <v>0</v>
      </c>
      <c r="AB1834" s="17">
        <f>VLOOKUP(J1834,Budget!$J$2:$AB$2575,5,FALSE)</f>
        <v>0</v>
      </c>
    </row>
    <row r="1835" spans="1:28" x14ac:dyDescent="0.2">
      <c r="A1835" t="s">
        <v>2740</v>
      </c>
      <c r="B1835" t="s">
        <v>2741</v>
      </c>
      <c r="C1835" t="s">
        <v>2431</v>
      </c>
      <c r="D1835" t="s">
        <v>2742</v>
      </c>
      <c r="E1835" t="s">
        <v>19</v>
      </c>
      <c r="F1835" t="s">
        <v>974</v>
      </c>
      <c r="G1835" t="s">
        <v>32</v>
      </c>
      <c r="H1835" t="s">
        <v>33</v>
      </c>
      <c r="I1835" t="s">
        <v>21</v>
      </c>
      <c r="J1835" t="s">
        <v>2748</v>
      </c>
      <c r="K1835" s="3">
        <v>0</v>
      </c>
      <c r="L1835" s="3">
        <v>0</v>
      </c>
      <c r="M1835" s="3">
        <v>3720.9056636305127</v>
      </c>
      <c r="N1835" s="3">
        <v>0</v>
      </c>
      <c r="O1835" s="3">
        <v>930.22641590762817</v>
      </c>
      <c r="P1835" s="9">
        <f t="shared" si="154"/>
        <v>930.22641590762817</v>
      </c>
      <c r="Q1835" s="9">
        <f t="shared" si="157"/>
        <v>930.22641590762817</v>
      </c>
      <c r="R1835" s="9">
        <f t="shared" si="157"/>
        <v>930.22641590762817</v>
      </c>
      <c r="S1835" s="9">
        <f t="shared" si="157"/>
        <v>930.22641590762817</v>
      </c>
      <c r="T1835" s="9">
        <f t="shared" si="157"/>
        <v>930.22641590762817</v>
      </c>
      <c r="U1835" s="9">
        <f t="shared" si="157"/>
        <v>930.22641590762817</v>
      </c>
      <c r="V1835" s="9">
        <f t="shared" si="157"/>
        <v>930.22641590762817</v>
      </c>
      <c r="W1835" s="3">
        <f t="shared" si="158"/>
        <v>4651.1320795381407</v>
      </c>
      <c r="X1835" s="3">
        <f t="shared" si="155"/>
        <v>11162.716990891537</v>
      </c>
      <c r="Y1835" s="3">
        <f>VLOOKUP(J1835,[1]BD!$J$2:$W$2575,14,FALSE)</f>
        <v>7000</v>
      </c>
      <c r="Z1835" s="3">
        <f t="shared" si="156"/>
        <v>-4162.7169908915366</v>
      </c>
      <c r="AA1835" s="17">
        <f>VLOOKUP(J1835,Budget!$J$2:$AB$2575,19,FALSE)</f>
        <v>3500</v>
      </c>
      <c r="AB1835" s="17">
        <f>VLOOKUP(J1835,Budget!$J$2:$AB$2575,5,FALSE)</f>
        <v>0</v>
      </c>
    </row>
    <row r="1836" spans="1:28" x14ac:dyDescent="0.2">
      <c r="A1836" t="s">
        <v>2740</v>
      </c>
      <c r="B1836" t="s">
        <v>2741</v>
      </c>
      <c r="C1836" t="s">
        <v>2431</v>
      </c>
      <c r="D1836" t="s">
        <v>2742</v>
      </c>
      <c r="E1836" t="s">
        <v>19</v>
      </c>
      <c r="F1836" t="s">
        <v>974</v>
      </c>
      <c r="G1836" t="s">
        <v>35</v>
      </c>
      <c r="H1836" t="s">
        <v>36</v>
      </c>
      <c r="I1836" t="s">
        <v>21</v>
      </c>
      <c r="J1836" t="s">
        <v>2749</v>
      </c>
      <c r="K1836" s="3">
        <v>0</v>
      </c>
      <c r="L1836" s="3">
        <v>0</v>
      </c>
      <c r="M1836" s="3">
        <v>68.524398054620946</v>
      </c>
      <c r="N1836" s="3">
        <v>0</v>
      </c>
      <c r="O1836" s="3">
        <v>17.131099513655236</v>
      </c>
      <c r="P1836" s="9">
        <f t="shared" si="154"/>
        <v>17.131099513655236</v>
      </c>
      <c r="Q1836" s="9">
        <f t="shared" si="157"/>
        <v>17.131099513655236</v>
      </c>
      <c r="R1836" s="9">
        <f t="shared" si="157"/>
        <v>17.131099513655236</v>
      </c>
      <c r="S1836" s="9">
        <f t="shared" si="157"/>
        <v>17.131099513655236</v>
      </c>
      <c r="T1836" s="9">
        <f t="shared" si="157"/>
        <v>17.131099513655236</v>
      </c>
      <c r="U1836" s="9">
        <f t="shared" si="157"/>
        <v>17.131099513655236</v>
      </c>
      <c r="V1836" s="9">
        <f t="shared" si="157"/>
        <v>17.131099513655236</v>
      </c>
      <c r="W1836" s="3">
        <f t="shared" si="158"/>
        <v>85.655497568276189</v>
      </c>
      <c r="X1836" s="3">
        <f t="shared" si="155"/>
        <v>205.57319416386289</v>
      </c>
      <c r="Y1836" s="3">
        <f>VLOOKUP(J1836,[1]BD!$J$2:$W$2575,14,FALSE)</f>
        <v>1680</v>
      </c>
      <c r="Z1836" s="3">
        <f t="shared" si="156"/>
        <v>1474.4268058361372</v>
      </c>
      <c r="AA1836" s="17">
        <f>VLOOKUP(J1836,Budget!$J$2:$AB$2575,19,FALSE)</f>
        <v>840</v>
      </c>
      <c r="AB1836" s="17">
        <f>VLOOKUP(J1836,Budget!$J$2:$AB$2575,5,FALSE)</f>
        <v>0</v>
      </c>
    </row>
    <row r="1837" spans="1:28" x14ac:dyDescent="0.2">
      <c r="A1837" t="s">
        <v>2740</v>
      </c>
      <c r="B1837" t="s">
        <v>2741</v>
      </c>
      <c r="C1837" t="s">
        <v>2431</v>
      </c>
      <c r="D1837" t="s">
        <v>2742</v>
      </c>
      <c r="E1837" t="s">
        <v>19</v>
      </c>
      <c r="F1837" t="s">
        <v>974</v>
      </c>
      <c r="G1837" t="s">
        <v>38</v>
      </c>
      <c r="H1837" t="s">
        <v>39</v>
      </c>
      <c r="I1837" t="s">
        <v>21</v>
      </c>
      <c r="J1837" t="s">
        <v>2750</v>
      </c>
      <c r="K1837" s="3">
        <v>271.7978052200732</v>
      </c>
      <c r="L1837" s="3">
        <v>2476.5133066101398</v>
      </c>
      <c r="M1837" s="3">
        <v>896.9989737678427</v>
      </c>
      <c r="N1837" s="3">
        <v>246.48863870913596</v>
      </c>
      <c r="O1837" s="3">
        <v>972.9496810767979</v>
      </c>
      <c r="P1837" s="9">
        <f t="shared" si="154"/>
        <v>972.94968107679802</v>
      </c>
      <c r="Q1837" s="9">
        <f t="shared" si="157"/>
        <v>972.94968107679802</v>
      </c>
      <c r="R1837" s="9">
        <f t="shared" ref="Q1837:V1879" si="159">SUM($K1837:$O1837)/5</f>
        <v>972.94968107679802</v>
      </c>
      <c r="S1837" s="9">
        <f t="shared" si="159"/>
        <v>972.94968107679802</v>
      </c>
      <c r="T1837" s="9">
        <f t="shared" si="159"/>
        <v>972.94968107679802</v>
      </c>
      <c r="U1837" s="9">
        <f t="shared" si="159"/>
        <v>972.94968107679802</v>
      </c>
      <c r="V1837" s="9">
        <f t="shared" si="159"/>
        <v>972.94968107679802</v>
      </c>
      <c r="W1837" s="3">
        <f t="shared" si="158"/>
        <v>4864.7484053839898</v>
      </c>
      <c r="X1837" s="3">
        <f t="shared" si="155"/>
        <v>11675.396172921575</v>
      </c>
      <c r="Y1837" s="3">
        <f>VLOOKUP(J1837,[1]BD!$J$2:$W$2575,14,FALSE)</f>
        <v>17177.445674419454</v>
      </c>
      <c r="Z1837" s="3">
        <f t="shared" si="156"/>
        <v>5502.0495014978787</v>
      </c>
      <c r="AA1837" s="17">
        <f>VLOOKUP(J1837,Budget!$J$2:$AB$2575,19,FALSE)</f>
        <v>7157.269031008107</v>
      </c>
      <c r="AB1837" s="17">
        <f>VLOOKUP(J1837,Budget!$J$2:$AB$2575,5,FALSE)</f>
        <v>1431.4538062016213</v>
      </c>
    </row>
    <row r="1838" spans="1:28" x14ac:dyDescent="0.2">
      <c r="A1838" t="s">
        <v>2740</v>
      </c>
      <c r="B1838" t="s">
        <v>2741</v>
      </c>
      <c r="C1838" t="s">
        <v>2431</v>
      </c>
      <c r="D1838" t="s">
        <v>2742</v>
      </c>
      <c r="E1838" t="s">
        <v>19</v>
      </c>
      <c r="F1838" t="s">
        <v>974</v>
      </c>
      <c r="G1838" t="s">
        <v>41</v>
      </c>
      <c r="H1838" t="s">
        <v>42</v>
      </c>
      <c r="I1838" t="s">
        <v>21</v>
      </c>
      <c r="J1838" t="s">
        <v>2751</v>
      </c>
      <c r="K1838" s="3">
        <v>358.63470006050034</v>
      </c>
      <c r="L1838" s="3">
        <v>619.50555534068405</v>
      </c>
      <c r="M1838" s="3">
        <v>330.26935537016703</v>
      </c>
      <c r="N1838" s="3">
        <v>881.75258599956612</v>
      </c>
      <c r="O1838" s="3">
        <v>547.54054919272937</v>
      </c>
      <c r="P1838" s="9">
        <f t="shared" si="154"/>
        <v>547.54054919272937</v>
      </c>
      <c r="Q1838" s="9">
        <f t="shared" si="159"/>
        <v>547.54054919272937</v>
      </c>
      <c r="R1838" s="9">
        <f t="shared" si="159"/>
        <v>547.54054919272937</v>
      </c>
      <c r="S1838" s="9">
        <f t="shared" si="159"/>
        <v>547.54054919272937</v>
      </c>
      <c r="T1838" s="9">
        <f t="shared" si="159"/>
        <v>547.54054919272937</v>
      </c>
      <c r="U1838" s="9">
        <f t="shared" si="159"/>
        <v>547.54054919272937</v>
      </c>
      <c r="V1838" s="9">
        <f t="shared" si="159"/>
        <v>547.54054919272937</v>
      </c>
      <c r="W1838" s="3">
        <f t="shared" si="158"/>
        <v>2737.702745963647</v>
      </c>
      <c r="X1838" s="3">
        <f t="shared" si="155"/>
        <v>6570.4865903127529</v>
      </c>
      <c r="Y1838" s="3">
        <f>VLOOKUP(J1838,[1]BD!$J$2:$W$2575,14,FALSE)</f>
        <v>9954.3388515750648</v>
      </c>
      <c r="Z1838" s="3">
        <f t="shared" si="156"/>
        <v>3383.8522612623119</v>
      </c>
      <c r="AA1838" s="17">
        <f>VLOOKUP(J1838,Budget!$J$2:$AB$2575,19,FALSE)</f>
        <v>4147.6411881562772</v>
      </c>
      <c r="AB1838" s="17">
        <f>VLOOKUP(J1838,Budget!$J$2:$AB$2575,5,FALSE)</f>
        <v>829.52823763125537</v>
      </c>
    </row>
    <row r="1839" spans="1:28" x14ac:dyDescent="0.2">
      <c r="A1839" t="s">
        <v>2740</v>
      </c>
      <c r="B1839" t="s">
        <v>2741</v>
      </c>
      <c r="C1839" t="s">
        <v>2431</v>
      </c>
      <c r="D1839" t="s">
        <v>2742</v>
      </c>
      <c r="E1839" t="s">
        <v>19</v>
      </c>
      <c r="F1839" t="s">
        <v>974</v>
      </c>
      <c r="G1839" t="s">
        <v>44</v>
      </c>
      <c r="H1839" t="s">
        <v>45</v>
      </c>
      <c r="I1839" t="s">
        <v>21</v>
      </c>
      <c r="J1839" t="s">
        <v>2752</v>
      </c>
      <c r="K1839" s="3">
        <v>1514.6100710867713</v>
      </c>
      <c r="L1839" s="3">
        <v>2163.7687992419296</v>
      </c>
      <c r="M1839" s="3">
        <v>1668.8453991142812</v>
      </c>
      <c r="N1839" s="3">
        <v>1921.6568944968622</v>
      </c>
      <c r="O1839" s="3">
        <v>1817.2202909849611</v>
      </c>
      <c r="P1839" s="9">
        <f t="shared" si="154"/>
        <v>1817.2202909849614</v>
      </c>
      <c r="Q1839" s="9">
        <f t="shared" si="159"/>
        <v>1817.2202909849614</v>
      </c>
      <c r="R1839" s="9">
        <f t="shared" si="159"/>
        <v>1817.2202909849614</v>
      </c>
      <c r="S1839" s="9">
        <f t="shared" si="159"/>
        <v>1817.2202909849614</v>
      </c>
      <c r="T1839" s="9">
        <f t="shared" si="159"/>
        <v>1817.2202909849614</v>
      </c>
      <c r="U1839" s="9">
        <f t="shared" si="159"/>
        <v>1817.2202909849614</v>
      </c>
      <c r="V1839" s="9">
        <f t="shared" si="159"/>
        <v>1817.2202909849614</v>
      </c>
      <c r="W1839" s="3">
        <f t="shared" si="158"/>
        <v>9086.1014549248066</v>
      </c>
      <c r="X1839" s="3">
        <f t="shared" si="155"/>
        <v>21806.643491819541</v>
      </c>
      <c r="Y1839" s="3">
        <f>VLOOKUP(J1839,[1]BD!$J$2:$W$2575,14,FALSE)</f>
        <v>18048</v>
      </c>
      <c r="Z1839" s="3">
        <f t="shared" si="156"/>
        <v>-3758.6434918195409</v>
      </c>
      <c r="AA1839" s="17">
        <f>VLOOKUP(J1839,Budget!$J$2:$AB$2575,19,FALSE)</f>
        <v>7520</v>
      </c>
      <c r="AB1839" s="17">
        <f>VLOOKUP(J1839,Budget!$J$2:$AB$2575,5,FALSE)</f>
        <v>1504</v>
      </c>
    </row>
    <row r="1840" spans="1:28" x14ac:dyDescent="0.2">
      <c r="A1840" t="s">
        <v>2740</v>
      </c>
      <c r="B1840" t="s">
        <v>2741</v>
      </c>
      <c r="C1840" t="s">
        <v>2431</v>
      </c>
      <c r="D1840" t="s">
        <v>2742</v>
      </c>
      <c r="E1840" t="s">
        <v>19</v>
      </c>
      <c r="F1840" t="s">
        <v>974</v>
      </c>
      <c r="G1840" t="s">
        <v>47</v>
      </c>
      <c r="H1840" t="s">
        <v>48</v>
      </c>
      <c r="I1840" t="s">
        <v>21</v>
      </c>
      <c r="J1840" t="s">
        <v>2753</v>
      </c>
      <c r="K1840" s="3">
        <v>406.52460954511628</v>
      </c>
      <c r="L1840" s="3">
        <v>122.92385433930731</v>
      </c>
      <c r="M1840" s="3">
        <v>222.29309158418178</v>
      </c>
      <c r="N1840" s="3">
        <v>157.68060889226197</v>
      </c>
      <c r="O1840" s="3">
        <v>227.35554109021683</v>
      </c>
      <c r="P1840" s="9">
        <f t="shared" si="154"/>
        <v>227.35554109021683</v>
      </c>
      <c r="Q1840" s="9">
        <f t="shared" si="159"/>
        <v>227.35554109021683</v>
      </c>
      <c r="R1840" s="9">
        <f t="shared" si="159"/>
        <v>227.35554109021683</v>
      </c>
      <c r="S1840" s="9">
        <f t="shared" si="159"/>
        <v>227.35554109021683</v>
      </c>
      <c r="T1840" s="9">
        <f t="shared" si="159"/>
        <v>227.35554109021683</v>
      </c>
      <c r="U1840" s="9">
        <f t="shared" si="159"/>
        <v>227.35554109021683</v>
      </c>
      <c r="V1840" s="9">
        <f t="shared" si="159"/>
        <v>227.35554109021683</v>
      </c>
      <c r="W1840" s="3">
        <f t="shared" si="158"/>
        <v>1136.7777054510841</v>
      </c>
      <c r="X1840" s="3">
        <f t="shared" si="155"/>
        <v>2728.2664930826018</v>
      </c>
      <c r="Y1840" s="3">
        <f>VLOOKUP(J1840,[1]BD!$J$2:$W$2575,14,FALSE)</f>
        <v>4116</v>
      </c>
      <c r="Z1840" s="3">
        <f t="shared" si="156"/>
        <v>1387.7335069173982</v>
      </c>
      <c r="AA1840" s="17">
        <f>VLOOKUP(J1840,Budget!$J$2:$AB$2575,19,FALSE)</f>
        <v>1715</v>
      </c>
      <c r="AB1840" s="17">
        <f>VLOOKUP(J1840,Budget!$J$2:$AB$2575,5,FALSE)</f>
        <v>343</v>
      </c>
    </row>
    <row r="1841" spans="1:28" x14ac:dyDescent="0.2">
      <c r="A1841" t="s">
        <v>2740</v>
      </c>
      <c r="B1841" t="s">
        <v>2741</v>
      </c>
      <c r="C1841" t="s">
        <v>2431</v>
      </c>
      <c r="D1841" t="s">
        <v>2742</v>
      </c>
      <c r="E1841" t="s">
        <v>19</v>
      </c>
      <c r="F1841" t="s">
        <v>974</v>
      </c>
      <c r="G1841" t="s">
        <v>50</v>
      </c>
      <c r="H1841" t="s">
        <v>51</v>
      </c>
      <c r="I1841" t="s">
        <v>21</v>
      </c>
      <c r="J1841" t="s">
        <v>2754</v>
      </c>
      <c r="K1841" s="3">
        <v>239.66683431370109</v>
      </c>
      <c r="L1841" s="3">
        <v>892.0012717311206</v>
      </c>
      <c r="M1841" s="3">
        <v>897.26305383638908</v>
      </c>
      <c r="N1841" s="3">
        <v>5.1554020462548849</v>
      </c>
      <c r="O1841" s="3">
        <v>508.52164048186648</v>
      </c>
      <c r="P1841" s="9">
        <f t="shared" si="154"/>
        <v>508.52164048186648</v>
      </c>
      <c r="Q1841" s="9">
        <f t="shared" si="159"/>
        <v>508.52164048186648</v>
      </c>
      <c r="R1841" s="9">
        <f t="shared" si="159"/>
        <v>508.52164048186648</v>
      </c>
      <c r="S1841" s="9">
        <f t="shared" si="159"/>
        <v>508.52164048186648</v>
      </c>
      <c r="T1841" s="9">
        <f t="shared" si="159"/>
        <v>508.52164048186648</v>
      </c>
      <c r="U1841" s="9">
        <f t="shared" si="159"/>
        <v>508.52164048186648</v>
      </c>
      <c r="V1841" s="9">
        <f t="shared" si="159"/>
        <v>508.52164048186648</v>
      </c>
      <c r="W1841" s="3">
        <f t="shared" si="158"/>
        <v>2542.6082024093325</v>
      </c>
      <c r="X1841" s="3">
        <f t="shared" si="155"/>
        <v>6102.2596857823983</v>
      </c>
      <c r="Y1841" s="3">
        <f>VLOOKUP(J1841,[1]BD!$J$2:$W$2575,14,FALSE)</f>
        <v>7920</v>
      </c>
      <c r="Z1841" s="3">
        <f t="shared" si="156"/>
        <v>1817.7403142176017</v>
      </c>
      <c r="AA1841" s="17">
        <f>VLOOKUP(J1841,Budget!$J$2:$AB$2575,19,FALSE)</f>
        <v>3300</v>
      </c>
      <c r="AB1841" s="17">
        <f>VLOOKUP(J1841,Budget!$J$2:$AB$2575,5,FALSE)</f>
        <v>660</v>
      </c>
    </row>
    <row r="1842" spans="1:28" x14ac:dyDescent="0.2">
      <c r="A1842" t="s">
        <v>2740</v>
      </c>
      <c r="B1842" t="s">
        <v>2741</v>
      </c>
      <c r="C1842" t="s">
        <v>2431</v>
      </c>
      <c r="D1842" t="s">
        <v>2742</v>
      </c>
      <c r="E1842" t="s">
        <v>19</v>
      </c>
      <c r="F1842" t="s">
        <v>974</v>
      </c>
      <c r="G1842" t="s">
        <v>53</v>
      </c>
      <c r="H1842" t="s">
        <v>54</v>
      </c>
      <c r="I1842" t="s">
        <v>21</v>
      </c>
      <c r="J1842" t="s">
        <v>2755</v>
      </c>
      <c r="K1842" s="3">
        <v>149.71563773133002</v>
      </c>
      <c r="L1842" s="3">
        <v>460.81874389369352</v>
      </c>
      <c r="M1842" s="3">
        <v>902.75365639994709</v>
      </c>
      <c r="N1842" s="3">
        <v>514.28581701721578</v>
      </c>
      <c r="O1842" s="3">
        <v>506.89346376054664</v>
      </c>
      <c r="P1842" s="9">
        <f t="shared" si="154"/>
        <v>506.89346376054664</v>
      </c>
      <c r="Q1842" s="9">
        <f t="shared" si="159"/>
        <v>506.89346376054664</v>
      </c>
      <c r="R1842" s="9">
        <f t="shared" si="159"/>
        <v>506.89346376054664</v>
      </c>
      <c r="S1842" s="9">
        <f t="shared" si="159"/>
        <v>506.89346376054664</v>
      </c>
      <c r="T1842" s="9">
        <f t="shared" si="159"/>
        <v>506.89346376054664</v>
      </c>
      <c r="U1842" s="9">
        <f t="shared" si="159"/>
        <v>506.89346376054664</v>
      </c>
      <c r="V1842" s="9">
        <f t="shared" si="159"/>
        <v>506.89346376054664</v>
      </c>
      <c r="W1842" s="3">
        <f t="shared" si="158"/>
        <v>2534.4673188027332</v>
      </c>
      <c r="X1842" s="3">
        <f t="shared" si="155"/>
        <v>6082.7215651265615</v>
      </c>
      <c r="Y1842" s="3">
        <f>VLOOKUP(J1842,[1]BD!$J$2:$W$2575,14,FALSE)</f>
        <v>12000</v>
      </c>
      <c r="Z1842" s="3">
        <f t="shared" si="156"/>
        <v>5917.2784348734385</v>
      </c>
      <c r="AA1842" s="17">
        <f>VLOOKUP(J1842,Budget!$J$2:$AB$2575,19,FALSE)</f>
        <v>5000</v>
      </c>
      <c r="AB1842" s="17">
        <f>VLOOKUP(J1842,Budget!$J$2:$AB$2575,5,FALSE)</f>
        <v>1000</v>
      </c>
    </row>
    <row r="1843" spans="1:28" x14ac:dyDescent="0.2">
      <c r="A1843" t="s">
        <v>2740</v>
      </c>
      <c r="B1843" t="s">
        <v>2741</v>
      </c>
      <c r="C1843" t="s">
        <v>2431</v>
      </c>
      <c r="D1843" t="s">
        <v>2742</v>
      </c>
      <c r="E1843" t="s">
        <v>19</v>
      </c>
      <c r="F1843" t="s">
        <v>974</v>
      </c>
      <c r="G1843" t="s">
        <v>56</v>
      </c>
      <c r="H1843" t="s">
        <v>57</v>
      </c>
      <c r="I1843" t="s">
        <v>21</v>
      </c>
      <c r="J1843" t="s">
        <v>2756</v>
      </c>
      <c r="K1843" s="3">
        <v>399.62590722236104</v>
      </c>
      <c r="L1843" s="3">
        <v>454.4749261814444</v>
      </c>
      <c r="M1843" s="3">
        <v>165.1272047407121</v>
      </c>
      <c r="N1843" s="3">
        <v>131.15936989158652</v>
      </c>
      <c r="O1843" s="3">
        <v>287.59685200902601</v>
      </c>
      <c r="P1843" s="9">
        <f t="shared" si="154"/>
        <v>287.59685200902601</v>
      </c>
      <c r="Q1843" s="9">
        <f t="shared" si="159"/>
        <v>287.59685200902601</v>
      </c>
      <c r="R1843" s="9">
        <f t="shared" si="159"/>
        <v>287.59685200902601</v>
      </c>
      <c r="S1843" s="9">
        <f t="shared" si="159"/>
        <v>287.59685200902601</v>
      </c>
      <c r="T1843" s="9">
        <f t="shared" si="159"/>
        <v>287.59685200902601</v>
      </c>
      <c r="U1843" s="9">
        <f t="shared" si="159"/>
        <v>287.59685200902601</v>
      </c>
      <c r="V1843" s="9">
        <f t="shared" si="159"/>
        <v>287.59685200902601</v>
      </c>
      <c r="W1843" s="3">
        <f t="shared" si="158"/>
        <v>1437.98426004513</v>
      </c>
      <c r="X1843" s="3">
        <f t="shared" si="155"/>
        <v>3451.1622241083119</v>
      </c>
      <c r="Y1843" s="3">
        <f>VLOOKUP(J1843,[1]BD!$J$2:$W$2575,14,FALSE)</f>
        <v>8000</v>
      </c>
      <c r="Z1843" s="3">
        <f t="shared" si="156"/>
        <v>4548.8377758916886</v>
      </c>
      <c r="AA1843" s="17">
        <f>VLOOKUP(J1843,Budget!$J$2:$AB$2575,19,FALSE)</f>
        <v>3333.333333333333</v>
      </c>
      <c r="AB1843" s="17">
        <f>VLOOKUP(J1843,Budget!$J$2:$AB$2575,5,FALSE)</f>
        <v>666.66666666666663</v>
      </c>
    </row>
    <row r="1844" spans="1:28" x14ac:dyDescent="0.2">
      <c r="A1844" t="s">
        <v>2740</v>
      </c>
      <c r="B1844" t="s">
        <v>2741</v>
      </c>
      <c r="C1844" t="s">
        <v>2431</v>
      </c>
      <c r="D1844" t="s">
        <v>2742</v>
      </c>
      <c r="E1844" t="s">
        <v>19</v>
      </c>
      <c r="F1844" t="s">
        <v>974</v>
      </c>
      <c r="G1844" t="s">
        <v>62</v>
      </c>
      <c r="H1844" t="s">
        <v>63</v>
      </c>
      <c r="I1844" t="s">
        <v>21</v>
      </c>
      <c r="J1844" t="s">
        <v>2757</v>
      </c>
      <c r="K1844" s="3">
        <v>1932.2201691924074</v>
      </c>
      <c r="L1844" s="3">
        <v>2165.9983743372468</v>
      </c>
      <c r="M1844" s="3">
        <v>146.29383455663398</v>
      </c>
      <c r="N1844" s="3">
        <v>982.02497922198086</v>
      </c>
      <c r="O1844" s="3">
        <v>1306.6343393270672</v>
      </c>
      <c r="P1844" s="9">
        <f t="shared" si="154"/>
        <v>1306.6343393270672</v>
      </c>
      <c r="Q1844" s="9">
        <f t="shared" si="159"/>
        <v>1306.6343393270672</v>
      </c>
      <c r="R1844" s="9">
        <f t="shared" si="159"/>
        <v>1306.6343393270672</v>
      </c>
      <c r="S1844" s="9">
        <f t="shared" si="159"/>
        <v>1306.6343393270672</v>
      </c>
      <c r="T1844" s="9">
        <f t="shared" si="159"/>
        <v>1306.6343393270672</v>
      </c>
      <c r="U1844" s="9">
        <f t="shared" si="159"/>
        <v>1306.6343393270672</v>
      </c>
      <c r="V1844" s="9">
        <f t="shared" si="159"/>
        <v>1306.6343393270672</v>
      </c>
      <c r="W1844" s="3">
        <f t="shared" si="158"/>
        <v>6533.171696635336</v>
      </c>
      <c r="X1844" s="3">
        <f t="shared" si="155"/>
        <v>15679.612071924807</v>
      </c>
      <c r="Y1844" s="3">
        <f>VLOOKUP(J1844,[1]BD!$J$2:$W$2575,14,FALSE)</f>
        <v>22452</v>
      </c>
      <c r="Z1844" s="3">
        <f t="shared" si="156"/>
        <v>6772.3879280751935</v>
      </c>
      <c r="AA1844" s="17">
        <f>VLOOKUP(J1844,Budget!$J$2:$AB$2575,19,FALSE)</f>
        <v>9355</v>
      </c>
      <c r="AB1844" s="17">
        <f>VLOOKUP(J1844,Budget!$J$2:$AB$2575,5,FALSE)</f>
        <v>1871</v>
      </c>
    </row>
    <row r="1845" spans="1:28" x14ac:dyDescent="0.2">
      <c r="A1845" t="s">
        <v>2740</v>
      </c>
      <c r="B1845" t="s">
        <v>2741</v>
      </c>
      <c r="C1845" t="s">
        <v>2431</v>
      </c>
      <c r="D1845" t="s">
        <v>2742</v>
      </c>
      <c r="E1845" t="s">
        <v>19</v>
      </c>
      <c r="F1845" t="s">
        <v>974</v>
      </c>
      <c r="G1845" t="s">
        <v>68</v>
      </c>
      <c r="H1845" t="s">
        <v>69</v>
      </c>
      <c r="I1845" t="s">
        <v>21</v>
      </c>
      <c r="J1845" t="s">
        <v>2758</v>
      </c>
      <c r="K1845" s="3">
        <v>6421.1716225842883</v>
      </c>
      <c r="L1845" s="3">
        <v>2796.1803158091711</v>
      </c>
      <c r="M1845" s="3">
        <v>6689.9283342806884</v>
      </c>
      <c r="N1845" s="3">
        <v>6498.1431086048124</v>
      </c>
      <c r="O1845" s="3">
        <v>5601.3558453197402</v>
      </c>
      <c r="P1845" s="9">
        <f t="shared" ref="P1845:P1908" si="160">SUM($K1845:$O1845)/5</f>
        <v>5601.3558453197402</v>
      </c>
      <c r="Q1845" s="9">
        <f t="shared" si="159"/>
        <v>5601.3558453197402</v>
      </c>
      <c r="R1845" s="9">
        <f t="shared" si="159"/>
        <v>5601.3558453197402</v>
      </c>
      <c r="S1845" s="9">
        <f t="shared" si="159"/>
        <v>5601.3558453197402</v>
      </c>
      <c r="T1845" s="9">
        <f t="shared" si="159"/>
        <v>5601.3558453197402</v>
      </c>
      <c r="U1845" s="9">
        <f t="shared" si="159"/>
        <v>5601.3558453197402</v>
      </c>
      <c r="V1845" s="9">
        <f t="shared" si="159"/>
        <v>5601.3558453197402</v>
      </c>
      <c r="W1845" s="3">
        <f t="shared" si="158"/>
        <v>28006.779226598701</v>
      </c>
      <c r="X1845" s="3">
        <f t="shared" si="155"/>
        <v>67216.270143836882</v>
      </c>
      <c r="Y1845" s="3">
        <f>VLOOKUP(J1845,[1]BD!$J$2:$W$2575,14,FALSE)</f>
        <v>86772</v>
      </c>
      <c r="Z1845" s="3">
        <f t="shared" si="156"/>
        <v>19555.729856163118</v>
      </c>
      <c r="AA1845" s="17">
        <f>VLOOKUP(J1845,Budget!$J$2:$AB$2575,19,FALSE)</f>
        <v>36155</v>
      </c>
      <c r="AB1845" s="17">
        <f>VLOOKUP(J1845,Budget!$J$2:$AB$2575,5,FALSE)</f>
        <v>7231</v>
      </c>
    </row>
    <row r="1846" spans="1:28" x14ac:dyDescent="0.2">
      <c r="A1846" t="s">
        <v>2759</v>
      </c>
      <c r="B1846" t="s">
        <v>2760</v>
      </c>
      <c r="C1846" t="s">
        <v>2431</v>
      </c>
      <c r="D1846" t="s">
        <v>2742</v>
      </c>
      <c r="E1846" t="s">
        <v>19</v>
      </c>
      <c r="F1846" t="s">
        <v>974</v>
      </c>
      <c r="G1846" t="s">
        <v>15</v>
      </c>
      <c r="H1846" t="s">
        <v>16</v>
      </c>
      <c r="I1846" t="s">
        <v>17</v>
      </c>
      <c r="J1846" t="s">
        <v>2761</v>
      </c>
      <c r="K1846" s="3">
        <v>170498.77000000002</v>
      </c>
      <c r="L1846" s="3">
        <v>141277.93</v>
      </c>
      <c r="M1846" s="3">
        <v>141277.93</v>
      </c>
      <c r="N1846" s="3">
        <v>185156.89</v>
      </c>
      <c r="O1846" s="3">
        <v>159552.88</v>
      </c>
      <c r="P1846" s="9">
        <f t="shared" si="160"/>
        <v>159552.88</v>
      </c>
      <c r="Q1846" s="9">
        <f t="shared" si="159"/>
        <v>159552.88</v>
      </c>
      <c r="R1846" s="9">
        <f t="shared" si="159"/>
        <v>159552.88</v>
      </c>
      <c r="S1846" s="9">
        <f t="shared" si="159"/>
        <v>159552.88</v>
      </c>
      <c r="T1846" s="9">
        <f t="shared" si="159"/>
        <v>159552.88</v>
      </c>
      <c r="U1846" s="9">
        <f t="shared" si="159"/>
        <v>159552.88</v>
      </c>
      <c r="V1846" s="9">
        <f t="shared" si="159"/>
        <v>159552.88</v>
      </c>
      <c r="W1846" s="3">
        <f t="shared" si="158"/>
        <v>797764.4</v>
      </c>
      <c r="X1846" s="3">
        <f t="shared" si="155"/>
        <v>1914634.5599999996</v>
      </c>
      <c r="Y1846" s="3">
        <f>VLOOKUP(J1846,[1]BD!$J$2:$W$2575,14,FALSE)</f>
        <v>1914572.82</v>
      </c>
      <c r="Z1846" s="3">
        <f t="shared" si="156"/>
        <v>-61.739999999525025</v>
      </c>
      <c r="AA1846" s="17">
        <f>VLOOKUP(J1846,Budget!$J$2:$AB$2575,19,FALSE)</f>
        <v>784615.24</v>
      </c>
      <c r="AB1846" s="17">
        <f>VLOOKUP(J1846,Budget!$J$2:$AB$2575,5,FALSE)</f>
        <v>185156.89</v>
      </c>
    </row>
    <row r="1847" spans="1:28" x14ac:dyDescent="0.2">
      <c r="A1847" t="s">
        <v>2759</v>
      </c>
      <c r="B1847" t="s">
        <v>2760</v>
      </c>
      <c r="C1847" t="s">
        <v>2431</v>
      </c>
      <c r="D1847" t="s">
        <v>2742</v>
      </c>
      <c r="E1847" t="s">
        <v>19</v>
      </c>
      <c r="F1847" t="s">
        <v>974</v>
      </c>
      <c r="G1847" t="s">
        <v>19</v>
      </c>
      <c r="H1847" t="s">
        <v>20</v>
      </c>
      <c r="I1847" t="s">
        <v>21</v>
      </c>
      <c r="J1847" t="s">
        <v>2762</v>
      </c>
      <c r="K1847" s="3">
        <v>1597.0258128866656</v>
      </c>
      <c r="L1847" s="3">
        <v>82.4531643940783</v>
      </c>
      <c r="M1847" s="3">
        <v>292.17930017428478</v>
      </c>
      <c r="N1847" s="3">
        <v>1399.1074951114231</v>
      </c>
      <c r="O1847" s="3">
        <v>842.69144314161304</v>
      </c>
      <c r="P1847" s="9">
        <f t="shared" si="160"/>
        <v>842.69144314161315</v>
      </c>
      <c r="Q1847" s="9">
        <f t="shared" si="159"/>
        <v>842.69144314161315</v>
      </c>
      <c r="R1847" s="9">
        <f t="shared" si="159"/>
        <v>842.69144314161315</v>
      </c>
      <c r="S1847" s="9">
        <f t="shared" si="159"/>
        <v>842.69144314161315</v>
      </c>
      <c r="T1847" s="9">
        <f t="shared" si="159"/>
        <v>842.69144314161315</v>
      </c>
      <c r="U1847" s="9">
        <f t="shared" si="159"/>
        <v>842.69144314161315</v>
      </c>
      <c r="V1847" s="9">
        <f t="shared" si="159"/>
        <v>842.69144314161315</v>
      </c>
      <c r="W1847" s="3">
        <f t="shared" si="158"/>
        <v>4213.4572157080656</v>
      </c>
      <c r="X1847" s="3">
        <f t="shared" si="155"/>
        <v>10112.29731769936</v>
      </c>
      <c r="Y1847" s="3">
        <f>VLOOKUP(J1847,[1]BD!$J$2:$W$2575,14,FALSE)</f>
        <v>12000</v>
      </c>
      <c r="Z1847" s="3">
        <f t="shared" si="156"/>
        <v>1887.7026823006399</v>
      </c>
      <c r="AA1847" s="17">
        <f>VLOOKUP(J1847,Budget!$J$2:$AB$2575,19,FALSE)</f>
        <v>5400</v>
      </c>
      <c r="AB1847" s="17">
        <f>VLOOKUP(J1847,Budget!$J$2:$AB$2575,5,FALSE)</f>
        <v>1200</v>
      </c>
    </row>
    <row r="1848" spans="1:28" x14ac:dyDescent="0.2">
      <c r="A1848" t="s">
        <v>2759</v>
      </c>
      <c r="B1848" t="s">
        <v>2760</v>
      </c>
      <c r="C1848" t="s">
        <v>2431</v>
      </c>
      <c r="D1848" t="s">
        <v>2742</v>
      </c>
      <c r="E1848" t="s">
        <v>19</v>
      </c>
      <c r="F1848" t="s">
        <v>974</v>
      </c>
      <c r="G1848" t="s">
        <v>23</v>
      </c>
      <c r="H1848" t="s">
        <v>24</v>
      </c>
      <c r="I1848" t="s">
        <v>21</v>
      </c>
      <c r="J1848" t="s">
        <v>2763</v>
      </c>
      <c r="K1848" s="3">
        <v>1130.1417192437877</v>
      </c>
      <c r="L1848" s="3">
        <v>724.47707224185956</v>
      </c>
      <c r="M1848" s="3">
        <v>442.65283075354029</v>
      </c>
      <c r="N1848" s="3">
        <v>573.46278758592416</v>
      </c>
      <c r="O1848" s="3">
        <v>717.68360245627798</v>
      </c>
      <c r="P1848" s="9">
        <f t="shared" si="160"/>
        <v>717.68360245627798</v>
      </c>
      <c r="Q1848" s="9">
        <f t="shared" si="159"/>
        <v>717.68360245627798</v>
      </c>
      <c r="R1848" s="9">
        <f t="shared" si="159"/>
        <v>717.68360245627798</v>
      </c>
      <c r="S1848" s="9">
        <f t="shared" si="159"/>
        <v>717.68360245627798</v>
      </c>
      <c r="T1848" s="9">
        <f t="shared" si="159"/>
        <v>717.68360245627798</v>
      </c>
      <c r="U1848" s="9">
        <f t="shared" si="159"/>
        <v>717.68360245627798</v>
      </c>
      <c r="V1848" s="9">
        <f t="shared" si="159"/>
        <v>717.68360245627798</v>
      </c>
      <c r="W1848" s="3">
        <f t="shared" si="158"/>
        <v>3588.41801228139</v>
      </c>
      <c r="X1848" s="3">
        <f t="shared" si="155"/>
        <v>8612.2032294753353</v>
      </c>
      <c r="Y1848" s="3">
        <f>VLOOKUP(J1848,[1]BD!$J$2:$W$2575,14,FALSE)</f>
        <v>9600</v>
      </c>
      <c r="Z1848" s="3">
        <f t="shared" si="156"/>
        <v>987.79677052466468</v>
      </c>
      <c r="AA1848" s="17">
        <f>VLOOKUP(J1848,Budget!$J$2:$AB$2575,19,FALSE)</f>
        <v>4320</v>
      </c>
      <c r="AB1848" s="17">
        <f>VLOOKUP(J1848,Budget!$J$2:$AB$2575,5,FALSE)</f>
        <v>960</v>
      </c>
    </row>
    <row r="1849" spans="1:28" x14ac:dyDescent="0.2">
      <c r="A1849" t="s">
        <v>2759</v>
      </c>
      <c r="B1849" t="s">
        <v>2760</v>
      </c>
      <c r="C1849" t="s">
        <v>2431</v>
      </c>
      <c r="D1849" t="s">
        <v>2742</v>
      </c>
      <c r="E1849" t="s">
        <v>19</v>
      </c>
      <c r="F1849" t="s">
        <v>974</v>
      </c>
      <c r="G1849" t="s">
        <v>26</v>
      </c>
      <c r="H1849" t="s">
        <v>27</v>
      </c>
      <c r="I1849" t="s">
        <v>21</v>
      </c>
      <c r="J1849" t="s">
        <v>2764</v>
      </c>
      <c r="K1849" s="3">
        <v>99.801432010280706</v>
      </c>
      <c r="L1849" s="3">
        <v>57.846931839487667</v>
      </c>
      <c r="M1849" s="3">
        <v>307.02943563758384</v>
      </c>
      <c r="N1849" s="3">
        <v>185.59512777115373</v>
      </c>
      <c r="O1849" s="3">
        <v>162.56823181462647</v>
      </c>
      <c r="P1849" s="9">
        <f t="shared" si="160"/>
        <v>162.56823181462647</v>
      </c>
      <c r="Q1849" s="9">
        <f t="shared" si="159"/>
        <v>162.56823181462647</v>
      </c>
      <c r="R1849" s="9">
        <f t="shared" si="159"/>
        <v>162.56823181462647</v>
      </c>
      <c r="S1849" s="9">
        <f t="shared" si="159"/>
        <v>162.56823181462647</v>
      </c>
      <c r="T1849" s="9">
        <f t="shared" si="159"/>
        <v>162.56823181462647</v>
      </c>
      <c r="U1849" s="9">
        <f t="shared" si="159"/>
        <v>162.56823181462647</v>
      </c>
      <c r="V1849" s="9">
        <f t="shared" si="159"/>
        <v>162.56823181462647</v>
      </c>
      <c r="W1849" s="3">
        <f t="shared" si="158"/>
        <v>812.8411590731323</v>
      </c>
      <c r="X1849" s="3">
        <f t="shared" si="155"/>
        <v>1950.8187817755172</v>
      </c>
      <c r="Y1849" s="3">
        <f>VLOOKUP(J1849,[1]BD!$J$2:$W$2575,14,FALSE)</f>
        <v>3264</v>
      </c>
      <c r="Z1849" s="3">
        <f t="shared" si="156"/>
        <v>1313.1812182244828</v>
      </c>
      <c r="AA1849" s="17">
        <f>VLOOKUP(J1849,Budget!$J$2:$AB$2575,19,FALSE)</f>
        <v>1360</v>
      </c>
      <c r="AB1849" s="17">
        <f>VLOOKUP(J1849,Budget!$J$2:$AB$2575,5,FALSE)</f>
        <v>272</v>
      </c>
    </row>
    <row r="1850" spans="1:28" x14ac:dyDescent="0.2">
      <c r="A1850" t="s">
        <v>2759</v>
      </c>
      <c r="B1850" t="s">
        <v>2760</v>
      </c>
      <c r="C1850" t="s">
        <v>2431</v>
      </c>
      <c r="D1850" t="s">
        <v>2742</v>
      </c>
      <c r="E1850" t="s">
        <v>19</v>
      </c>
      <c r="F1850" t="s">
        <v>974</v>
      </c>
      <c r="G1850" t="s">
        <v>38</v>
      </c>
      <c r="H1850" t="s">
        <v>39</v>
      </c>
      <c r="I1850" t="s">
        <v>21</v>
      </c>
      <c r="J1850" t="s">
        <v>2765</v>
      </c>
      <c r="K1850" s="3">
        <v>1374.0963473806737</v>
      </c>
      <c r="L1850" s="3">
        <v>2764.1754376413628</v>
      </c>
      <c r="M1850" s="3">
        <v>588.86511902252585</v>
      </c>
      <c r="N1850" s="3">
        <v>2656.4898646223996</v>
      </c>
      <c r="O1850" s="3">
        <v>1845.9066921667404</v>
      </c>
      <c r="P1850" s="9">
        <f t="shared" si="160"/>
        <v>1845.9066921667404</v>
      </c>
      <c r="Q1850" s="9">
        <f t="shared" si="159"/>
        <v>1845.9066921667404</v>
      </c>
      <c r="R1850" s="9">
        <f t="shared" si="159"/>
        <v>1845.9066921667404</v>
      </c>
      <c r="S1850" s="9">
        <f t="shared" si="159"/>
        <v>1845.9066921667404</v>
      </c>
      <c r="T1850" s="9">
        <f t="shared" si="159"/>
        <v>1845.9066921667404</v>
      </c>
      <c r="U1850" s="9">
        <f t="shared" si="159"/>
        <v>1845.9066921667404</v>
      </c>
      <c r="V1850" s="9">
        <f t="shared" si="159"/>
        <v>1845.9066921667404</v>
      </c>
      <c r="W1850" s="3">
        <f t="shared" si="158"/>
        <v>9229.5334608337016</v>
      </c>
      <c r="X1850" s="3">
        <f t="shared" si="155"/>
        <v>22150.880306000883</v>
      </c>
      <c r="Y1850" s="3">
        <f>VLOOKUP(J1850,[1]BD!$J$2:$W$2575,14,FALSE)</f>
        <v>51532.337023258362</v>
      </c>
      <c r="Z1850" s="3">
        <f t="shared" si="156"/>
        <v>29381.456717257479</v>
      </c>
      <c r="AA1850" s="17">
        <f>VLOOKUP(J1850,Budget!$J$2:$AB$2575,19,FALSE)</f>
        <v>21471.807093024319</v>
      </c>
      <c r="AB1850" s="17">
        <f>VLOOKUP(J1850,Budget!$J$2:$AB$2575,5,FALSE)</f>
        <v>4294.3614186048635</v>
      </c>
    </row>
    <row r="1851" spans="1:28" x14ac:dyDescent="0.2">
      <c r="A1851" t="s">
        <v>2759</v>
      </c>
      <c r="B1851" t="s">
        <v>2760</v>
      </c>
      <c r="C1851" t="s">
        <v>2431</v>
      </c>
      <c r="D1851" t="s">
        <v>2742</v>
      </c>
      <c r="E1851" t="s">
        <v>19</v>
      </c>
      <c r="F1851" t="s">
        <v>974</v>
      </c>
      <c r="G1851" t="s">
        <v>41</v>
      </c>
      <c r="H1851" t="s">
        <v>42</v>
      </c>
      <c r="I1851" t="s">
        <v>21</v>
      </c>
      <c r="J1851" t="s">
        <v>2766</v>
      </c>
      <c r="K1851" s="3">
        <v>2075.8472859063386</v>
      </c>
      <c r="L1851" s="3">
        <v>198.03375804900597</v>
      </c>
      <c r="M1851" s="3">
        <v>620.43515770258341</v>
      </c>
      <c r="N1851" s="3">
        <v>2612.3598520887772</v>
      </c>
      <c r="O1851" s="3">
        <v>1376.6690134366763</v>
      </c>
      <c r="P1851" s="9">
        <f t="shared" si="160"/>
        <v>1376.6690134366763</v>
      </c>
      <c r="Q1851" s="9">
        <f t="shared" si="159"/>
        <v>1376.6690134366763</v>
      </c>
      <c r="R1851" s="9">
        <f t="shared" si="159"/>
        <v>1376.6690134366763</v>
      </c>
      <c r="S1851" s="9">
        <f t="shared" si="159"/>
        <v>1376.6690134366763</v>
      </c>
      <c r="T1851" s="9">
        <f t="shared" si="159"/>
        <v>1376.6690134366763</v>
      </c>
      <c r="U1851" s="9">
        <f t="shared" si="159"/>
        <v>1376.6690134366763</v>
      </c>
      <c r="V1851" s="9">
        <f t="shared" si="159"/>
        <v>1376.6690134366763</v>
      </c>
      <c r="W1851" s="3">
        <f t="shared" si="158"/>
        <v>6883.3450671833816</v>
      </c>
      <c r="X1851" s="3">
        <f t="shared" si="155"/>
        <v>16520.028161240116</v>
      </c>
      <c r="Y1851" s="3">
        <f>VLOOKUP(J1851,[1]BD!$J$2:$W$2575,14,FALSE)</f>
        <v>19296</v>
      </c>
      <c r="Z1851" s="3">
        <f t="shared" si="156"/>
        <v>2775.9718387598841</v>
      </c>
      <c r="AA1851" s="17">
        <f>VLOOKUP(J1851,Budget!$J$2:$AB$2575,19,FALSE)</f>
        <v>8040</v>
      </c>
      <c r="AB1851" s="17">
        <f>VLOOKUP(J1851,Budget!$J$2:$AB$2575,5,FALSE)</f>
        <v>1608</v>
      </c>
    </row>
    <row r="1852" spans="1:28" x14ac:dyDescent="0.2">
      <c r="A1852" t="s">
        <v>2759</v>
      </c>
      <c r="B1852" t="s">
        <v>2760</v>
      </c>
      <c r="C1852" t="s">
        <v>2431</v>
      </c>
      <c r="D1852" t="s">
        <v>2742</v>
      </c>
      <c r="E1852" t="s">
        <v>19</v>
      </c>
      <c r="F1852" t="s">
        <v>974</v>
      </c>
      <c r="G1852" t="s">
        <v>50</v>
      </c>
      <c r="H1852" t="s">
        <v>51</v>
      </c>
      <c r="I1852" t="s">
        <v>21</v>
      </c>
      <c r="J1852" t="s">
        <v>2767</v>
      </c>
      <c r="K1852" s="3">
        <v>5536.31802938084</v>
      </c>
      <c r="L1852" s="3">
        <v>9436.9267124627822</v>
      </c>
      <c r="M1852" s="3">
        <v>10813.542465971217</v>
      </c>
      <c r="N1852" s="3">
        <v>4138.3692717155991</v>
      </c>
      <c r="O1852" s="3">
        <v>7481.2891198826092</v>
      </c>
      <c r="P1852" s="9">
        <f t="shared" si="160"/>
        <v>7481.2891198826092</v>
      </c>
      <c r="Q1852" s="9">
        <f t="shared" si="159"/>
        <v>7481.2891198826092</v>
      </c>
      <c r="R1852" s="9">
        <f t="shared" si="159"/>
        <v>7481.2891198826092</v>
      </c>
      <c r="S1852" s="9">
        <f t="shared" si="159"/>
        <v>7481.2891198826092</v>
      </c>
      <c r="T1852" s="9">
        <f t="shared" si="159"/>
        <v>7481.2891198826092</v>
      </c>
      <c r="U1852" s="9">
        <f t="shared" si="159"/>
        <v>7481.2891198826092</v>
      </c>
      <c r="V1852" s="9">
        <f t="shared" si="159"/>
        <v>7481.2891198826092</v>
      </c>
      <c r="W1852" s="3">
        <f t="shared" si="158"/>
        <v>37406.445599413048</v>
      </c>
      <c r="X1852" s="3">
        <f t="shared" si="155"/>
        <v>89775.469438591317</v>
      </c>
      <c r="Y1852" s="3">
        <f>VLOOKUP(J1852,[1]BD!$J$2:$W$2575,14,FALSE)</f>
        <v>73920</v>
      </c>
      <c r="Z1852" s="3">
        <f t="shared" si="156"/>
        <v>-15855.469438591317</v>
      </c>
      <c r="AA1852" s="17">
        <f>VLOOKUP(J1852,Budget!$J$2:$AB$2575,19,FALSE)</f>
        <v>30800</v>
      </c>
      <c r="AB1852" s="17">
        <f>VLOOKUP(J1852,Budget!$J$2:$AB$2575,5,FALSE)</f>
        <v>6160</v>
      </c>
    </row>
    <row r="1853" spans="1:28" x14ac:dyDescent="0.2">
      <c r="A1853" t="s">
        <v>2759</v>
      </c>
      <c r="B1853" t="s">
        <v>2760</v>
      </c>
      <c r="C1853" t="s">
        <v>2431</v>
      </c>
      <c r="D1853" t="s">
        <v>2742</v>
      </c>
      <c r="E1853" t="s">
        <v>19</v>
      </c>
      <c r="F1853" t="s">
        <v>974</v>
      </c>
      <c r="G1853" t="s">
        <v>59</v>
      </c>
      <c r="H1853" t="s">
        <v>60</v>
      </c>
      <c r="I1853" t="s">
        <v>21</v>
      </c>
      <c r="J1853" t="s">
        <v>2768</v>
      </c>
      <c r="K1853" s="3">
        <v>58.430948022182896</v>
      </c>
      <c r="L1853" s="3">
        <v>280.73719441884049</v>
      </c>
      <c r="M1853" s="3">
        <v>439.94459617246588</v>
      </c>
      <c r="N1853" s="3">
        <v>810.59865480047324</v>
      </c>
      <c r="O1853" s="3">
        <v>397.42784835349062</v>
      </c>
      <c r="P1853" s="9">
        <f t="shared" si="160"/>
        <v>397.42784835349062</v>
      </c>
      <c r="Q1853" s="9">
        <f t="shared" si="159"/>
        <v>397.42784835349062</v>
      </c>
      <c r="R1853" s="9">
        <f t="shared" si="159"/>
        <v>397.42784835349062</v>
      </c>
      <c r="S1853" s="9">
        <f t="shared" si="159"/>
        <v>397.42784835349062</v>
      </c>
      <c r="T1853" s="9">
        <f t="shared" si="159"/>
        <v>397.42784835349062</v>
      </c>
      <c r="U1853" s="9">
        <f t="shared" si="159"/>
        <v>397.42784835349062</v>
      </c>
      <c r="V1853" s="9">
        <f t="shared" si="159"/>
        <v>397.42784835349062</v>
      </c>
      <c r="W1853" s="3">
        <f t="shared" si="158"/>
        <v>1987.1392417674531</v>
      </c>
      <c r="X1853" s="3">
        <f t="shared" ref="X1853:X1916" si="161">SUM(K1853:V1853)</f>
        <v>4769.1341802418883</v>
      </c>
      <c r="Y1853" s="3">
        <f>VLOOKUP(J1853,[1]BD!$J$2:$W$2575,14,FALSE)</f>
        <v>7524</v>
      </c>
      <c r="Z1853" s="3">
        <f t="shared" ref="Z1853:Z1916" si="162">Y1853-X1853</f>
        <v>2754.8658197581117</v>
      </c>
      <c r="AA1853" s="17">
        <f>VLOOKUP(J1853,Budget!$J$2:$AB$2575,19,FALSE)</f>
        <v>3135</v>
      </c>
      <c r="AB1853" s="17">
        <f>VLOOKUP(J1853,Budget!$J$2:$AB$2575,5,FALSE)</f>
        <v>627</v>
      </c>
    </row>
    <row r="1854" spans="1:28" x14ac:dyDescent="0.2">
      <c r="A1854" t="s">
        <v>2759</v>
      </c>
      <c r="B1854" t="s">
        <v>2760</v>
      </c>
      <c r="C1854" t="s">
        <v>2431</v>
      </c>
      <c r="D1854" t="s">
        <v>2742</v>
      </c>
      <c r="E1854" t="s">
        <v>19</v>
      </c>
      <c r="F1854" t="s">
        <v>974</v>
      </c>
      <c r="G1854" t="s">
        <v>245</v>
      </c>
      <c r="H1854" t="s">
        <v>246</v>
      </c>
      <c r="I1854" t="s">
        <v>21</v>
      </c>
      <c r="J1854" t="s">
        <v>2769</v>
      </c>
      <c r="K1854" s="3">
        <v>12522.088408389993</v>
      </c>
      <c r="L1854" s="3">
        <v>4074.1806731120578</v>
      </c>
      <c r="M1854" s="3">
        <v>17199.920182856022</v>
      </c>
      <c r="N1854" s="3">
        <v>22570.02102918223</v>
      </c>
      <c r="O1854" s="3">
        <v>14091.552573385075</v>
      </c>
      <c r="P1854" s="9">
        <f t="shared" si="160"/>
        <v>14091.552573385075</v>
      </c>
      <c r="Q1854" s="9">
        <f t="shared" si="159"/>
        <v>14091.552573385075</v>
      </c>
      <c r="R1854" s="9">
        <f t="shared" si="159"/>
        <v>14091.552573385075</v>
      </c>
      <c r="S1854" s="9">
        <f t="shared" si="159"/>
        <v>14091.552573385075</v>
      </c>
      <c r="T1854" s="9">
        <f t="shared" si="159"/>
        <v>14091.552573385075</v>
      </c>
      <c r="U1854" s="9">
        <f t="shared" si="159"/>
        <v>14091.552573385075</v>
      </c>
      <c r="V1854" s="9">
        <f t="shared" si="159"/>
        <v>14091.552573385075</v>
      </c>
      <c r="W1854" s="3">
        <f t="shared" si="158"/>
        <v>70457.762866925375</v>
      </c>
      <c r="X1854" s="3">
        <f t="shared" si="161"/>
        <v>169098.63088062091</v>
      </c>
      <c r="Y1854" s="3">
        <f>VLOOKUP(J1854,[1]BD!$J$2:$W$2575,14,FALSE)</f>
        <v>314904</v>
      </c>
      <c r="Z1854" s="3">
        <f t="shared" si="162"/>
        <v>145805.36911937909</v>
      </c>
      <c r="AA1854" s="17">
        <f>VLOOKUP(J1854,Budget!$J$2:$AB$2575,19,FALSE)</f>
        <v>131210</v>
      </c>
      <c r="AB1854" s="17">
        <f>VLOOKUP(J1854,Budget!$J$2:$AB$2575,5,FALSE)</f>
        <v>26242</v>
      </c>
    </row>
    <row r="1855" spans="1:28" x14ac:dyDescent="0.2">
      <c r="A1855" t="s">
        <v>2759</v>
      </c>
      <c r="B1855" t="s">
        <v>2760</v>
      </c>
      <c r="C1855" t="s">
        <v>2431</v>
      </c>
      <c r="D1855" t="s">
        <v>2742</v>
      </c>
      <c r="E1855" t="s">
        <v>2770</v>
      </c>
      <c r="F1855" t="s">
        <v>2771</v>
      </c>
      <c r="G1855" t="s">
        <v>347</v>
      </c>
      <c r="H1855" t="s">
        <v>348</v>
      </c>
      <c r="I1855" t="s">
        <v>17</v>
      </c>
      <c r="J1855" t="s">
        <v>2772</v>
      </c>
      <c r="K1855" s="3">
        <v>122612.18467735114</v>
      </c>
      <c r="L1855" s="3">
        <v>12339.854686368031</v>
      </c>
      <c r="M1855" s="3">
        <v>67109.92262911798</v>
      </c>
      <c r="N1855" s="3">
        <v>52253.556016136536</v>
      </c>
      <c r="O1855" s="3">
        <v>63578.879502243421</v>
      </c>
      <c r="P1855" s="9">
        <f t="shared" si="160"/>
        <v>63578.879502243421</v>
      </c>
      <c r="Q1855" s="9">
        <f t="shared" si="159"/>
        <v>63578.879502243421</v>
      </c>
      <c r="R1855" s="9">
        <f t="shared" si="159"/>
        <v>63578.879502243421</v>
      </c>
      <c r="S1855" s="9">
        <f t="shared" si="159"/>
        <v>63578.879502243421</v>
      </c>
      <c r="T1855" s="9">
        <f t="shared" si="159"/>
        <v>63578.879502243421</v>
      </c>
      <c r="U1855" s="9">
        <f t="shared" si="159"/>
        <v>63578.879502243421</v>
      </c>
      <c r="V1855" s="9">
        <f t="shared" si="159"/>
        <v>63578.879502243421</v>
      </c>
      <c r="W1855" s="3">
        <f t="shared" si="158"/>
        <v>317894.3975112171</v>
      </c>
      <c r="X1855" s="3">
        <f t="shared" si="161"/>
        <v>762946.55402692081</v>
      </c>
      <c r="Y1855" s="3">
        <f>VLOOKUP(J1855,[1]BD!$J$2:$W$2575,14,FALSE)</f>
        <v>1571118</v>
      </c>
      <c r="Z1855" s="3">
        <f t="shared" si="162"/>
        <v>808171.44597307919</v>
      </c>
      <c r="AA1855" s="17">
        <f>VLOOKUP(J1855,Budget!$J$2:$AB$2575,19,FALSE)</f>
        <v>653189.20000000007</v>
      </c>
      <c r="AB1855" s="17">
        <f>VLOOKUP(J1855,Budget!$J$2:$AB$2575,5,FALSE)</f>
        <v>130356</v>
      </c>
    </row>
    <row r="1856" spans="1:28" x14ac:dyDescent="0.2">
      <c r="A1856" t="s">
        <v>2759</v>
      </c>
      <c r="B1856" t="s">
        <v>2760</v>
      </c>
      <c r="C1856" t="s">
        <v>2431</v>
      </c>
      <c r="D1856" t="s">
        <v>2742</v>
      </c>
      <c r="E1856" t="s">
        <v>2770</v>
      </c>
      <c r="F1856" t="s">
        <v>2771</v>
      </c>
      <c r="G1856" t="s">
        <v>2773</v>
      </c>
      <c r="H1856" t="s">
        <v>2774</v>
      </c>
      <c r="I1856" t="s">
        <v>175</v>
      </c>
      <c r="J1856" t="s">
        <v>2775</v>
      </c>
      <c r="K1856" s="3">
        <v>190133.0000411497</v>
      </c>
      <c r="L1856" s="3">
        <v>254043.04231048384</v>
      </c>
      <c r="M1856" s="3">
        <v>175351.14780087999</v>
      </c>
      <c r="N1856" s="3">
        <v>132674.43183968676</v>
      </c>
      <c r="O1856" s="3">
        <v>188050.4054980501</v>
      </c>
      <c r="P1856" s="9">
        <f t="shared" si="160"/>
        <v>188050.4054980501</v>
      </c>
      <c r="Q1856" s="9">
        <f t="shared" si="159"/>
        <v>188050.4054980501</v>
      </c>
      <c r="R1856" s="9">
        <f t="shared" si="159"/>
        <v>188050.4054980501</v>
      </c>
      <c r="S1856" s="9">
        <f t="shared" si="159"/>
        <v>188050.4054980501</v>
      </c>
      <c r="T1856" s="9">
        <f t="shared" si="159"/>
        <v>188050.4054980501</v>
      </c>
      <c r="U1856" s="9">
        <f t="shared" si="159"/>
        <v>188050.4054980501</v>
      </c>
      <c r="V1856" s="9">
        <f t="shared" si="159"/>
        <v>188050.4054980501</v>
      </c>
      <c r="W1856" s="3">
        <f t="shared" si="158"/>
        <v>940252.02749025053</v>
      </c>
      <c r="X1856" s="3">
        <f t="shared" si="161"/>
        <v>2256604.8659766014</v>
      </c>
      <c r="Y1856" s="3">
        <f>VLOOKUP(J1856,[1]BD!$J$2:$W$2575,14,FALSE)</f>
        <v>1714248</v>
      </c>
      <c r="Z1856" s="3">
        <f t="shared" si="162"/>
        <v>-542356.86597660137</v>
      </c>
      <c r="AA1856" s="17">
        <f>VLOOKUP(J1856,Budget!$J$2:$AB$2575,19,FALSE)</f>
        <v>714270</v>
      </c>
      <c r="AB1856" s="17">
        <f>VLOOKUP(J1856,Budget!$J$2:$AB$2575,5,FALSE)</f>
        <v>142854</v>
      </c>
    </row>
    <row r="1857" spans="1:28" x14ac:dyDescent="0.2">
      <c r="A1857" t="s">
        <v>2759</v>
      </c>
      <c r="B1857" t="s">
        <v>2760</v>
      </c>
      <c r="C1857" t="s">
        <v>2431</v>
      </c>
      <c r="D1857" t="s">
        <v>2742</v>
      </c>
      <c r="E1857" t="s">
        <v>2770</v>
      </c>
      <c r="F1857" t="s">
        <v>2771</v>
      </c>
      <c r="G1857" t="s">
        <v>2407</v>
      </c>
      <c r="H1857" t="s">
        <v>2408</v>
      </c>
      <c r="I1857" t="s">
        <v>175</v>
      </c>
      <c r="J1857" t="s">
        <v>2776</v>
      </c>
      <c r="K1857" s="3">
        <v>665923.04051936895</v>
      </c>
      <c r="L1857" s="3">
        <v>639695.11000234692</v>
      </c>
      <c r="M1857" s="3">
        <v>493284.58228098851</v>
      </c>
      <c r="N1857" s="3">
        <v>878748.0923254916</v>
      </c>
      <c r="O1857" s="3">
        <v>669412.70628204895</v>
      </c>
      <c r="P1857" s="9">
        <f t="shared" si="160"/>
        <v>669412.70628204895</v>
      </c>
      <c r="Q1857" s="9">
        <f t="shared" si="159"/>
        <v>669412.70628204895</v>
      </c>
      <c r="R1857" s="9">
        <f t="shared" si="159"/>
        <v>669412.70628204895</v>
      </c>
      <c r="S1857" s="9">
        <f t="shared" si="159"/>
        <v>669412.70628204895</v>
      </c>
      <c r="T1857" s="9">
        <f t="shared" si="159"/>
        <v>669412.70628204895</v>
      </c>
      <c r="U1857" s="9">
        <f t="shared" si="159"/>
        <v>669412.70628204895</v>
      </c>
      <c r="V1857" s="9">
        <f t="shared" si="159"/>
        <v>669412.70628204895</v>
      </c>
      <c r="W1857" s="3">
        <f t="shared" si="158"/>
        <v>3347063.5314102448</v>
      </c>
      <c r="X1857" s="3">
        <f t="shared" si="161"/>
        <v>8032952.4753845893</v>
      </c>
      <c r="Y1857" s="3">
        <f>VLOOKUP(J1857,[1]BD!$J$2:$W$2575,14,FALSE)</f>
        <v>7532028</v>
      </c>
      <c r="Z1857" s="3">
        <f t="shared" si="162"/>
        <v>-500924.47538458928</v>
      </c>
      <c r="AA1857" s="17">
        <f>VLOOKUP(J1857,Budget!$J$2:$AB$2575,19,FALSE)</f>
        <v>3138345</v>
      </c>
      <c r="AB1857" s="17">
        <f>VLOOKUP(J1857,Budget!$J$2:$AB$2575,5,FALSE)</f>
        <v>627669</v>
      </c>
    </row>
    <row r="1858" spans="1:28" x14ac:dyDescent="0.2">
      <c r="A1858" t="s">
        <v>2759</v>
      </c>
      <c r="B1858" t="s">
        <v>2760</v>
      </c>
      <c r="C1858" t="s">
        <v>2431</v>
      </c>
      <c r="D1858" t="s">
        <v>2742</v>
      </c>
      <c r="E1858" t="s">
        <v>2770</v>
      </c>
      <c r="F1858" t="s">
        <v>2771</v>
      </c>
      <c r="G1858" t="s">
        <v>1683</v>
      </c>
      <c r="H1858" t="s">
        <v>1684</v>
      </c>
      <c r="I1858" t="s">
        <v>1685</v>
      </c>
      <c r="J1858" t="s">
        <v>2777</v>
      </c>
      <c r="K1858" s="3">
        <v>4436229.3331565326</v>
      </c>
      <c r="L1858" s="3">
        <v>3477720.2115560034</v>
      </c>
      <c r="M1858" s="3">
        <v>8168065.0353458291</v>
      </c>
      <c r="N1858" s="3">
        <v>8024456.1572329532</v>
      </c>
      <c r="O1858" s="3">
        <v>6026617.6843228303</v>
      </c>
      <c r="P1858" s="9">
        <f t="shared" si="160"/>
        <v>6026617.6843228303</v>
      </c>
      <c r="Q1858" s="9">
        <f t="shared" si="159"/>
        <v>6026617.6843228303</v>
      </c>
      <c r="R1858" s="9">
        <f t="shared" si="159"/>
        <v>6026617.6843228303</v>
      </c>
      <c r="S1858" s="9">
        <f t="shared" si="159"/>
        <v>6026617.6843228303</v>
      </c>
      <c r="T1858" s="9">
        <f t="shared" si="159"/>
        <v>6026617.6843228303</v>
      </c>
      <c r="U1858" s="9">
        <f t="shared" si="159"/>
        <v>6026617.6843228303</v>
      </c>
      <c r="V1858" s="9">
        <f t="shared" si="159"/>
        <v>6026617.6843228303</v>
      </c>
      <c r="W1858" s="3">
        <f t="shared" si="158"/>
        <v>30133088.421614151</v>
      </c>
      <c r="X1858" s="3">
        <f t="shared" si="161"/>
        <v>72319412.211873978</v>
      </c>
      <c r="Y1858" s="3">
        <f>VLOOKUP(J1858,[1]BD!$J$2:$W$2575,14,FALSE)</f>
        <v>72083299.734648272</v>
      </c>
      <c r="Z1858" s="3">
        <f t="shared" si="162"/>
        <v>-236112.47722570598</v>
      </c>
      <c r="AA1858" s="17">
        <f>VLOOKUP(J1858,Budget!$J$2:$AB$2575,19,FALSE)</f>
        <v>27112170.348687563</v>
      </c>
      <c r="AB1858" s="17">
        <f>VLOOKUP(J1858,Budget!$J$2:$AB$2575,5,FALSE)</f>
        <v>6833904.098170626</v>
      </c>
    </row>
    <row r="1859" spans="1:28" x14ac:dyDescent="0.2">
      <c r="A1859" t="s">
        <v>2759</v>
      </c>
      <c r="B1859" t="s">
        <v>2760</v>
      </c>
      <c r="C1859" t="s">
        <v>2431</v>
      </c>
      <c r="D1859" t="s">
        <v>2742</v>
      </c>
      <c r="E1859" t="s">
        <v>2770</v>
      </c>
      <c r="F1859" t="s">
        <v>2771</v>
      </c>
      <c r="G1859" t="s">
        <v>177</v>
      </c>
      <c r="H1859" t="s">
        <v>178</v>
      </c>
      <c r="I1859" t="s">
        <v>179</v>
      </c>
      <c r="J1859" t="s">
        <v>2778</v>
      </c>
      <c r="K1859" s="3">
        <v>5094.2830400782295</v>
      </c>
      <c r="L1859" s="3">
        <v>6134.8909585141437</v>
      </c>
      <c r="M1859" s="3">
        <v>18422.244540470267</v>
      </c>
      <c r="N1859" s="3">
        <v>11838.519195072291</v>
      </c>
      <c r="O1859" s="3">
        <v>10372.484433533733</v>
      </c>
      <c r="P1859" s="9">
        <f t="shared" si="160"/>
        <v>10372.484433533733</v>
      </c>
      <c r="Q1859" s="9">
        <f t="shared" si="159"/>
        <v>10372.484433533733</v>
      </c>
      <c r="R1859" s="9">
        <f t="shared" si="159"/>
        <v>10372.484433533733</v>
      </c>
      <c r="S1859" s="9">
        <f t="shared" si="159"/>
        <v>10372.484433533733</v>
      </c>
      <c r="T1859" s="9">
        <f t="shared" si="159"/>
        <v>10372.484433533733</v>
      </c>
      <c r="U1859" s="9">
        <f t="shared" si="159"/>
        <v>10372.484433533733</v>
      </c>
      <c r="V1859" s="9">
        <f t="shared" si="159"/>
        <v>10372.484433533733</v>
      </c>
      <c r="W1859" s="3">
        <f t="shared" ref="W1859:W1922" si="163">SUM(K1859:O1859)</f>
        <v>51862.422167668665</v>
      </c>
      <c r="X1859" s="3">
        <f t="shared" si="161"/>
        <v>124469.81320240482</v>
      </c>
      <c r="Y1859" s="3">
        <f>VLOOKUP(J1859,[1]BD!$J$2:$W$2575,14,FALSE)</f>
        <v>207216</v>
      </c>
      <c r="Z1859" s="3">
        <f t="shared" si="162"/>
        <v>82746.186797595175</v>
      </c>
      <c r="AA1859" s="17">
        <f>VLOOKUP(J1859,Budget!$J$2:$AB$2575,19,FALSE)</f>
        <v>86340</v>
      </c>
      <c r="AB1859" s="17">
        <f>VLOOKUP(J1859,Budget!$J$2:$AB$2575,5,FALSE)</f>
        <v>17268</v>
      </c>
    </row>
    <row r="1860" spans="1:28" x14ac:dyDescent="0.2">
      <c r="A1860" t="s">
        <v>2759</v>
      </c>
      <c r="B1860" t="s">
        <v>2760</v>
      </c>
      <c r="C1860" t="s">
        <v>2431</v>
      </c>
      <c r="D1860" t="s">
        <v>2742</v>
      </c>
      <c r="E1860" t="s">
        <v>2770</v>
      </c>
      <c r="F1860" t="s">
        <v>2771</v>
      </c>
      <c r="G1860" t="s">
        <v>2779</v>
      </c>
      <c r="H1860" t="s">
        <v>2780</v>
      </c>
      <c r="I1860" t="s">
        <v>179</v>
      </c>
      <c r="J1860" t="s">
        <v>2781</v>
      </c>
      <c r="K1860" s="3">
        <v>1757422.197071675</v>
      </c>
      <c r="L1860" s="3">
        <v>141014.77803794882</v>
      </c>
      <c r="M1860" s="3">
        <v>654287.05131277291</v>
      </c>
      <c r="N1860" s="3">
        <v>603778.01744280441</v>
      </c>
      <c r="O1860" s="3">
        <v>789125.51096630027</v>
      </c>
      <c r="P1860" s="9">
        <f t="shared" si="160"/>
        <v>789125.51096630027</v>
      </c>
      <c r="Q1860" s="9">
        <f t="shared" si="159"/>
        <v>789125.51096630027</v>
      </c>
      <c r="R1860" s="9">
        <f t="shared" si="159"/>
        <v>789125.51096630027</v>
      </c>
      <c r="S1860" s="9">
        <f t="shared" si="159"/>
        <v>789125.51096630027</v>
      </c>
      <c r="T1860" s="9">
        <f t="shared" si="159"/>
        <v>789125.51096630027</v>
      </c>
      <c r="U1860" s="9">
        <f t="shared" si="159"/>
        <v>789125.51096630027</v>
      </c>
      <c r="V1860" s="9">
        <f t="shared" si="159"/>
        <v>789125.51096630027</v>
      </c>
      <c r="W1860" s="3">
        <f t="shared" si="163"/>
        <v>3945627.5548315011</v>
      </c>
      <c r="X1860" s="3">
        <f t="shared" si="161"/>
        <v>9469506.1315956023</v>
      </c>
      <c r="Y1860" s="3">
        <f>VLOOKUP(J1860,[1]BD!$J$2:$W$2575,14,FALSE)</f>
        <v>22023848.804205455</v>
      </c>
      <c r="Z1860" s="3">
        <f t="shared" si="162"/>
        <v>12554342.672609853</v>
      </c>
      <c r="AA1860" s="17">
        <f>VLOOKUP(J1860,Budget!$J$2:$AB$2575,19,FALSE)</f>
        <v>8189773.5482136449</v>
      </c>
      <c r="AB1860" s="17">
        <f>VLOOKUP(J1860,Budget!$J$2:$AB$2575,5,FALSE)</f>
        <v>2074004.0605611419</v>
      </c>
    </row>
    <row r="1861" spans="1:28" x14ac:dyDescent="0.2">
      <c r="A1861" t="s">
        <v>2759</v>
      </c>
      <c r="B1861" t="s">
        <v>2760</v>
      </c>
      <c r="C1861" t="s">
        <v>2431</v>
      </c>
      <c r="D1861" t="s">
        <v>2742</v>
      </c>
      <c r="E1861" t="s">
        <v>2770</v>
      </c>
      <c r="F1861" t="s">
        <v>2771</v>
      </c>
      <c r="G1861" t="s">
        <v>2782</v>
      </c>
      <c r="H1861" t="s">
        <v>2783</v>
      </c>
      <c r="I1861" t="s">
        <v>179</v>
      </c>
      <c r="J1861" t="s">
        <v>2784</v>
      </c>
      <c r="K1861" s="3">
        <v>1061359.7628083671</v>
      </c>
      <c r="L1861" s="3">
        <v>907585.27503358049</v>
      </c>
      <c r="M1861" s="3">
        <v>1166347.6035198153</v>
      </c>
      <c r="N1861" s="3">
        <v>1181719.1602746772</v>
      </c>
      <c r="O1861" s="3">
        <v>1079252.9504091099</v>
      </c>
      <c r="P1861" s="9">
        <f t="shared" si="160"/>
        <v>1079252.9504091099</v>
      </c>
      <c r="Q1861" s="9">
        <f t="shared" si="159"/>
        <v>1079252.9504091099</v>
      </c>
      <c r="R1861" s="9">
        <f t="shared" si="159"/>
        <v>1079252.9504091099</v>
      </c>
      <c r="S1861" s="9">
        <f t="shared" si="159"/>
        <v>1079252.9504091099</v>
      </c>
      <c r="T1861" s="9">
        <f t="shared" si="159"/>
        <v>1079252.9504091099</v>
      </c>
      <c r="U1861" s="9">
        <f t="shared" si="159"/>
        <v>1079252.9504091099</v>
      </c>
      <c r="V1861" s="9">
        <f t="shared" si="159"/>
        <v>1079252.9504091099</v>
      </c>
      <c r="W1861" s="3">
        <f t="shared" si="163"/>
        <v>5396264.7520455495</v>
      </c>
      <c r="X1861" s="3">
        <f t="shared" si="161"/>
        <v>12951035.404909322</v>
      </c>
      <c r="Y1861" s="3">
        <f>VLOOKUP(J1861,[1]BD!$J$2:$W$2575,14,FALSE)</f>
        <v>26342070.194679551</v>
      </c>
      <c r="Z1861" s="3">
        <f t="shared" si="162"/>
        <v>13391034.789770229</v>
      </c>
      <c r="AA1861" s="17">
        <f>VLOOKUP(J1861,Budget!$J$2:$AB$2575,19,FALSE)</f>
        <v>9812416.1942414399</v>
      </c>
      <c r="AB1861" s="17">
        <f>VLOOKUP(J1861,Budget!$J$2:$AB$2575,5,FALSE)</f>
        <v>2484661.5630273595</v>
      </c>
    </row>
    <row r="1862" spans="1:28" x14ac:dyDescent="0.2">
      <c r="A1862" t="s">
        <v>2759</v>
      </c>
      <c r="B1862" t="s">
        <v>2760</v>
      </c>
      <c r="C1862" t="s">
        <v>2431</v>
      </c>
      <c r="D1862" t="s">
        <v>2742</v>
      </c>
      <c r="E1862" t="s">
        <v>2785</v>
      </c>
      <c r="F1862" t="s">
        <v>2786</v>
      </c>
      <c r="G1862" t="s">
        <v>1683</v>
      </c>
      <c r="H1862" t="s">
        <v>1684</v>
      </c>
      <c r="I1862" t="s">
        <v>1685</v>
      </c>
      <c r="J1862" t="s">
        <v>2787</v>
      </c>
      <c r="K1862" s="3">
        <v>86950.091513834384</v>
      </c>
      <c r="L1862" s="3">
        <v>41731.198987352902</v>
      </c>
      <c r="M1862" s="3">
        <v>156001.37891050466</v>
      </c>
      <c r="N1862" s="3">
        <v>209880.36763434531</v>
      </c>
      <c r="O1862" s="3">
        <v>123640.75926150932</v>
      </c>
      <c r="P1862" s="9">
        <f t="shared" si="160"/>
        <v>123640.75926150932</v>
      </c>
      <c r="Q1862" s="9">
        <f t="shared" si="159"/>
        <v>123640.75926150932</v>
      </c>
      <c r="R1862" s="9">
        <f t="shared" si="159"/>
        <v>123640.75926150932</v>
      </c>
      <c r="S1862" s="9">
        <f t="shared" si="159"/>
        <v>123640.75926150932</v>
      </c>
      <c r="T1862" s="9">
        <f t="shared" si="159"/>
        <v>123640.75926150932</v>
      </c>
      <c r="U1862" s="9">
        <f t="shared" si="159"/>
        <v>123640.75926150932</v>
      </c>
      <c r="V1862" s="9">
        <f t="shared" si="159"/>
        <v>123640.75926150932</v>
      </c>
      <c r="W1862" s="3">
        <f t="shared" si="163"/>
        <v>618203.79630754655</v>
      </c>
      <c r="X1862" s="3">
        <f t="shared" si="161"/>
        <v>1483689.1111381119</v>
      </c>
      <c r="Y1862" s="3">
        <f>VLOOKUP(J1862,[1]BD!$J$2:$W$2575,14,FALSE)</f>
        <v>1674828.5956890485</v>
      </c>
      <c r="Z1862" s="3">
        <f t="shared" si="162"/>
        <v>191139.48455093661</v>
      </c>
      <c r="AA1862" s="17">
        <f>VLOOKUP(J1862,Budget!$J$2:$AB$2575,19,FALSE)</f>
        <v>616001.94729472673</v>
      </c>
      <c r="AB1862" s="17">
        <f>VLOOKUP(J1862,Budget!$J$2:$AB$2575,5,FALSE)</f>
        <v>151864.53551490276</v>
      </c>
    </row>
    <row r="1863" spans="1:28" x14ac:dyDescent="0.2">
      <c r="A1863" t="s">
        <v>2759</v>
      </c>
      <c r="B1863" t="s">
        <v>2760</v>
      </c>
      <c r="C1863" t="s">
        <v>2431</v>
      </c>
      <c r="D1863" t="s">
        <v>2742</v>
      </c>
      <c r="E1863" t="s">
        <v>47</v>
      </c>
      <c r="F1863" t="s">
        <v>2788</v>
      </c>
      <c r="G1863" t="s">
        <v>347</v>
      </c>
      <c r="H1863" t="s">
        <v>348</v>
      </c>
      <c r="I1863" t="s">
        <v>17</v>
      </c>
      <c r="J1863" t="s">
        <v>2789</v>
      </c>
      <c r="K1863" s="3">
        <v>140826.74532176854</v>
      </c>
      <c r="L1863" s="3">
        <v>53489.016855876747</v>
      </c>
      <c r="M1863" s="3">
        <v>61022.518926514451</v>
      </c>
      <c r="N1863" s="3">
        <v>185292.7646439487</v>
      </c>
      <c r="O1863" s="3">
        <v>110157.7614370271</v>
      </c>
      <c r="P1863" s="9">
        <f t="shared" si="160"/>
        <v>110157.7614370271</v>
      </c>
      <c r="Q1863" s="9">
        <f t="shared" si="159"/>
        <v>110157.7614370271</v>
      </c>
      <c r="R1863" s="9">
        <f t="shared" si="159"/>
        <v>110157.7614370271</v>
      </c>
      <c r="S1863" s="9">
        <f t="shared" si="159"/>
        <v>110157.7614370271</v>
      </c>
      <c r="T1863" s="9">
        <f t="shared" si="159"/>
        <v>110157.7614370271</v>
      </c>
      <c r="U1863" s="9">
        <f t="shared" si="159"/>
        <v>110157.7614370271</v>
      </c>
      <c r="V1863" s="9">
        <f t="shared" si="159"/>
        <v>110157.7614370271</v>
      </c>
      <c r="W1863" s="3">
        <f t="shared" si="163"/>
        <v>550788.80718513555</v>
      </c>
      <c r="X1863" s="3">
        <f t="shared" si="161"/>
        <v>1321893.1372443251</v>
      </c>
      <c r="Y1863" s="3">
        <f>VLOOKUP(J1863,[1]BD!$J$2:$W$2575,14,FALSE)</f>
        <v>1885341.5999999999</v>
      </c>
      <c r="Z1863" s="3">
        <f t="shared" si="162"/>
        <v>563448.46275567473</v>
      </c>
      <c r="AA1863" s="17">
        <f>VLOOKUP(J1863,Budget!$J$2:$AB$2575,19,FALSE)</f>
        <v>783827.0399999998</v>
      </c>
      <c r="AB1863" s="17">
        <f>VLOOKUP(J1863,Budget!$J$2:$AB$2575,5,FALSE)</f>
        <v>156427.20000000001</v>
      </c>
    </row>
    <row r="1864" spans="1:28" x14ac:dyDescent="0.2">
      <c r="A1864" t="s">
        <v>2759</v>
      </c>
      <c r="B1864" t="s">
        <v>2760</v>
      </c>
      <c r="C1864" t="s">
        <v>2431</v>
      </c>
      <c r="D1864" t="s">
        <v>2742</v>
      </c>
      <c r="E1864" t="s">
        <v>47</v>
      </c>
      <c r="F1864" t="s">
        <v>2788</v>
      </c>
      <c r="G1864" t="s">
        <v>2773</v>
      </c>
      <c r="H1864" t="s">
        <v>2774</v>
      </c>
      <c r="I1864" t="s">
        <v>175</v>
      </c>
      <c r="J1864" t="s">
        <v>2790</v>
      </c>
      <c r="K1864" s="3">
        <v>131811.3065328323</v>
      </c>
      <c r="L1864" s="3">
        <v>100834.66624975919</v>
      </c>
      <c r="M1864" s="3">
        <v>125361.09382659344</v>
      </c>
      <c r="N1864" s="3">
        <v>171002.97462970059</v>
      </c>
      <c r="O1864" s="3">
        <v>132252.51030972137</v>
      </c>
      <c r="P1864" s="9">
        <f t="shared" si="160"/>
        <v>132252.51030972137</v>
      </c>
      <c r="Q1864" s="9">
        <f t="shared" si="159"/>
        <v>132252.51030972137</v>
      </c>
      <c r="R1864" s="9">
        <f t="shared" si="159"/>
        <v>132252.51030972137</v>
      </c>
      <c r="S1864" s="9">
        <f t="shared" si="159"/>
        <v>132252.51030972137</v>
      </c>
      <c r="T1864" s="9">
        <f t="shared" si="159"/>
        <v>132252.51030972137</v>
      </c>
      <c r="U1864" s="9">
        <f t="shared" si="159"/>
        <v>132252.51030972137</v>
      </c>
      <c r="V1864" s="9">
        <f t="shared" si="159"/>
        <v>132252.51030972137</v>
      </c>
      <c r="W1864" s="3">
        <f t="shared" si="163"/>
        <v>661262.55154860683</v>
      </c>
      <c r="X1864" s="3">
        <f t="shared" si="161"/>
        <v>1587030.1237166564</v>
      </c>
      <c r="Y1864" s="3">
        <f>VLOOKUP(J1864,[1]BD!$J$2:$W$2575,14,FALSE)</f>
        <v>1650000</v>
      </c>
      <c r="Z1864" s="3">
        <f t="shared" si="162"/>
        <v>62969.876283343649</v>
      </c>
      <c r="AA1864" s="17">
        <f>VLOOKUP(J1864,Budget!$J$2:$AB$2575,19,FALSE)</f>
        <v>687500</v>
      </c>
      <c r="AB1864" s="17">
        <f>VLOOKUP(J1864,Budget!$J$2:$AB$2575,5,FALSE)</f>
        <v>137500</v>
      </c>
    </row>
    <row r="1865" spans="1:28" x14ac:dyDescent="0.2">
      <c r="A1865" t="s">
        <v>2759</v>
      </c>
      <c r="B1865" t="s">
        <v>2760</v>
      </c>
      <c r="C1865" t="s">
        <v>2431</v>
      </c>
      <c r="D1865" t="s">
        <v>2742</v>
      </c>
      <c r="E1865" t="s">
        <v>47</v>
      </c>
      <c r="F1865" t="s">
        <v>2788</v>
      </c>
      <c r="G1865" t="s">
        <v>1683</v>
      </c>
      <c r="H1865" t="s">
        <v>1684</v>
      </c>
      <c r="I1865" t="s">
        <v>1685</v>
      </c>
      <c r="J1865" t="s">
        <v>2791</v>
      </c>
      <c r="K1865" s="3">
        <v>1359549.8575201351</v>
      </c>
      <c r="L1865" s="3">
        <v>999147.69713331573</v>
      </c>
      <c r="M1865" s="3">
        <v>1959070.3486131965</v>
      </c>
      <c r="N1865" s="3">
        <v>3310262.3292156965</v>
      </c>
      <c r="O1865" s="3">
        <v>1907007.558120586</v>
      </c>
      <c r="P1865" s="9">
        <f t="shared" si="160"/>
        <v>1907007.558120586</v>
      </c>
      <c r="Q1865" s="9">
        <f t="shared" si="159"/>
        <v>1907007.558120586</v>
      </c>
      <c r="R1865" s="9">
        <f t="shared" si="159"/>
        <v>1907007.558120586</v>
      </c>
      <c r="S1865" s="9">
        <f t="shared" si="159"/>
        <v>1907007.558120586</v>
      </c>
      <c r="T1865" s="9">
        <f t="shared" si="159"/>
        <v>1907007.558120586</v>
      </c>
      <c r="U1865" s="9">
        <f t="shared" si="159"/>
        <v>1907007.558120586</v>
      </c>
      <c r="V1865" s="9">
        <f t="shared" si="159"/>
        <v>1907007.558120586</v>
      </c>
      <c r="W1865" s="3">
        <f t="shared" si="163"/>
        <v>9535037.7906029299</v>
      </c>
      <c r="X1865" s="3">
        <f t="shared" si="161"/>
        <v>22884090.697447032</v>
      </c>
      <c r="Y1865" s="3">
        <f>VLOOKUP(J1865,[1]BD!$J$2:$W$2575,14,FALSE)</f>
        <v>24599044.999182902</v>
      </c>
      <c r="Z1865" s="3">
        <f t="shared" si="162"/>
        <v>1714954.3017358705</v>
      </c>
      <c r="AA1865" s="17">
        <f>VLOOKUP(J1865,Budget!$J$2:$AB$2575,19,FALSE)</f>
        <v>9047528.6008912995</v>
      </c>
      <c r="AB1865" s="17">
        <f>VLOOKUP(J1865,Budget!$J$2:$AB$2575,5,FALSE)</f>
        <v>2230510.3653751351</v>
      </c>
    </row>
    <row r="1866" spans="1:28" x14ac:dyDescent="0.2">
      <c r="A1866" t="s">
        <v>2759</v>
      </c>
      <c r="B1866" t="s">
        <v>2760</v>
      </c>
      <c r="C1866" t="s">
        <v>2431</v>
      </c>
      <c r="D1866" t="s">
        <v>2742</v>
      </c>
      <c r="E1866" t="s">
        <v>47</v>
      </c>
      <c r="F1866" t="s">
        <v>2788</v>
      </c>
      <c r="G1866" t="s">
        <v>2623</v>
      </c>
      <c r="H1866" t="s">
        <v>2624</v>
      </c>
      <c r="I1866" t="s">
        <v>2625</v>
      </c>
      <c r="J1866" t="s">
        <v>2792</v>
      </c>
      <c r="K1866" s="3">
        <v>1277285.3223509782</v>
      </c>
      <c r="L1866" s="3">
        <v>1630980.6807707089</v>
      </c>
      <c r="M1866" s="3">
        <v>678801.53718763613</v>
      </c>
      <c r="N1866" s="3">
        <v>185580.68634085826</v>
      </c>
      <c r="O1866" s="3">
        <v>943162.05666254531</v>
      </c>
      <c r="P1866" s="9">
        <f t="shared" si="160"/>
        <v>943162.05666254531</v>
      </c>
      <c r="Q1866" s="9">
        <f t="shared" si="159"/>
        <v>943162.05666254531</v>
      </c>
      <c r="R1866" s="9">
        <f t="shared" si="159"/>
        <v>943162.05666254531</v>
      </c>
      <c r="S1866" s="9">
        <f t="shared" si="159"/>
        <v>943162.05666254531</v>
      </c>
      <c r="T1866" s="9">
        <f t="shared" si="159"/>
        <v>943162.05666254531</v>
      </c>
      <c r="U1866" s="9">
        <f t="shared" si="159"/>
        <v>943162.05666254531</v>
      </c>
      <c r="V1866" s="9">
        <f t="shared" si="159"/>
        <v>943162.05666254531</v>
      </c>
      <c r="W1866" s="3">
        <f t="shared" si="163"/>
        <v>4715810.2833127268</v>
      </c>
      <c r="X1866" s="3">
        <f t="shared" si="161"/>
        <v>11317944.679950543</v>
      </c>
      <c r="Y1866" s="3">
        <f>VLOOKUP(J1866,[1]BD!$J$2:$W$2575,14,FALSE)</f>
        <v>20375103.484373145</v>
      </c>
      <c r="Z1866" s="3">
        <f t="shared" si="162"/>
        <v>9057158.8044226021</v>
      </c>
      <c r="AA1866" s="17">
        <f>VLOOKUP(J1866,Budget!$J$2:$AB$2575,19,FALSE)</f>
        <v>7904521.2566170236</v>
      </c>
      <c r="AB1866" s="17">
        <f>VLOOKUP(J1866,Budget!$J$2:$AB$2575,5,FALSE)</f>
        <v>1808360.6672670071</v>
      </c>
    </row>
    <row r="1867" spans="1:28" x14ac:dyDescent="0.2">
      <c r="A1867" t="s">
        <v>2759</v>
      </c>
      <c r="B1867" t="s">
        <v>2760</v>
      </c>
      <c r="C1867" t="s">
        <v>2431</v>
      </c>
      <c r="D1867" t="s">
        <v>2742</v>
      </c>
      <c r="E1867" t="s">
        <v>47</v>
      </c>
      <c r="F1867" t="s">
        <v>2788</v>
      </c>
      <c r="G1867" t="s">
        <v>642</v>
      </c>
      <c r="H1867" t="s">
        <v>643</v>
      </c>
      <c r="I1867" t="s">
        <v>644</v>
      </c>
      <c r="J1867" t="s">
        <v>2793</v>
      </c>
      <c r="K1867" s="3">
        <v>36629.384907743472</v>
      </c>
      <c r="L1867" s="3">
        <v>16724.836805521671</v>
      </c>
      <c r="M1867" s="3">
        <v>99909.111048523133</v>
      </c>
      <c r="N1867" s="3">
        <v>101099.4564149019</v>
      </c>
      <c r="O1867" s="3">
        <v>63590.69729417254</v>
      </c>
      <c r="P1867" s="9">
        <f t="shared" si="160"/>
        <v>63590.69729417254</v>
      </c>
      <c r="Q1867" s="9">
        <f t="shared" si="159"/>
        <v>63590.69729417254</v>
      </c>
      <c r="R1867" s="9">
        <f t="shared" si="159"/>
        <v>63590.69729417254</v>
      </c>
      <c r="S1867" s="9">
        <f t="shared" si="159"/>
        <v>63590.69729417254</v>
      </c>
      <c r="T1867" s="9">
        <f t="shared" si="159"/>
        <v>63590.69729417254</v>
      </c>
      <c r="U1867" s="9">
        <f t="shared" si="159"/>
        <v>63590.69729417254</v>
      </c>
      <c r="V1867" s="9">
        <f t="shared" si="159"/>
        <v>63590.69729417254</v>
      </c>
      <c r="W1867" s="3">
        <f t="shared" si="163"/>
        <v>317953.4864708627</v>
      </c>
      <c r="X1867" s="3">
        <f t="shared" si="161"/>
        <v>763088.36753007071</v>
      </c>
      <c r="Y1867" s="3">
        <f>VLOOKUP(J1867,[1]BD!$J$2:$W$2575,14,FALSE)</f>
        <v>1383005.8949615576</v>
      </c>
      <c r="Z1867" s="3">
        <f t="shared" si="162"/>
        <v>619917.52743148687</v>
      </c>
      <c r="AA1867" s="17">
        <f>VLOOKUP(J1867,Budget!$J$2:$AB$2575,19,FALSE)</f>
        <v>506098.55393186637</v>
      </c>
      <c r="AB1867" s="17">
        <f>VLOOKUP(J1867,Budget!$J$2:$AB$2575,5,FALSE)</f>
        <v>125745.02776729129</v>
      </c>
    </row>
    <row r="1868" spans="1:28" x14ac:dyDescent="0.2">
      <c r="A1868" t="s">
        <v>2759</v>
      </c>
      <c r="B1868" t="s">
        <v>2760</v>
      </c>
      <c r="C1868" t="s">
        <v>2431</v>
      </c>
      <c r="D1868" t="s">
        <v>2742</v>
      </c>
      <c r="E1868" t="s">
        <v>47</v>
      </c>
      <c r="F1868" t="s">
        <v>2788</v>
      </c>
      <c r="G1868" t="s">
        <v>177</v>
      </c>
      <c r="H1868" t="s">
        <v>178</v>
      </c>
      <c r="I1868" t="s">
        <v>179</v>
      </c>
      <c r="J1868" t="s">
        <v>2794</v>
      </c>
      <c r="K1868" s="3">
        <v>15602.457902372849</v>
      </c>
      <c r="L1868" s="3">
        <v>3393.6094658593124</v>
      </c>
      <c r="M1868" s="3">
        <v>2550.9469991870701</v>
      </c>
      <c r="N1868" s="3">
        <v>9012.807277618449</v>
      </c>
      <c r="O1868" s="3">
        <v>7639.9554112594196</v>
      </c>
      <c r="P1868" s="9">
        <f t="shared" si="160"/>
        <v>7639.9554112594196</v>
      </c>
      <c r="Q1868" s="9">
        <f t="shared" si="159"/>
        <v>7639.9554112594196</v>
      </c>
      <c r="R1868" s="9">
        <f t="shared" si="159"/>
        <v>7639.9554112594196</v>
      </c>
      <c r="S1868" s="9">
        <f t="shared" si="159"/>
        <v>7639.9554112594196</v>
      </c>
      <c r="T1868" s="9">
        <f t="shared" si="159"/>
        <v>7639.9554112594196</v>
      </c>
      <c r="U1868" s="9">
        <f t="shared" si="159"/>
        <v>7639.9554112594196</v>
      </c>
      <c r="V1868" s="9">
        <f t="shared" si="159"/>
        <v>7639.9554112594196</v>
      </c>
      <c r="W1868" s="3">
        <f t="shared" si="163"/>
        <v>38199.777056297098</v>
      </c>
      <c r="X1868" s="3">
        <f t="shared" si="161"/>
        <v>91679.464935113036</v>
      </c>
      <c r="Y1868" s="3">
        <f>VLOOKUP(J1868,[1]BD!$J$2:$W$2575,14,FALSE)</f>
        <v>207216</v>
      </c>
      <c r="Z1868" s="3">
        <f t="shared" si="162"/>
        <v>115536.53506488696</v>
      </c>
      <c r="AA1868" s="17">
        <f>VLOOKUP(J1868,Budget!$J$2:$AB$2575,19,FALSE)</f>
        <v>86340</v>
      </c>
      <c r="AB1868" s="17">
        <f>VLOOKUP(J1868,Budget!$J$2:$AB$2575,5,FALSE)</f>
        <v>17268</v>
      </c>
    </row>
    <row r="1869" spans="1:28" x14ac:dyDescent="0.2">
      <c r="A1869" t="s">
        <v>2759</v>
      </c>
      <c r="B1869" t="s">
        <v>2760</v>
      </c>
      <c r="C1869" t="s">
        <v>2431</v>
      </c>
      <c r="D1869" t="s">
        <v>2742</v>
      </c>
      <c r="E1869" t="s">
        <v>47</v>
      </c>
      <c r="F1869" t="s">
        <v>2788</v>
      </c>
      <c r="G1869" t="s">
        <v>2795</v>
      </c>
      <c r="H1869" t="s">
        <v>2796</v>
      </c>
      <c r="I1869" t="s">
        <v>179</v>
      </c>
      <c r="J1869" t="s">
        <v>2797</v>
      </c>
      <c r="K1869" s="3">
        <v>676857.76038323843</v>
      </c>
      <c r="L1869" s="3">
        <v>1076661.9802222243</v>
      </c>
      <c r="M1869" s="3">
        <v>2256377.4871592158</v>
      </c>
      <c r="N1869" s="3">
        <v>2389508.7762472904</v>
      </c>
      <c r="O1869" s="3">
        <v>1599851.5010029923</v>
      </c>
      <c r="P1869" s="9">
        <f t="shared" si="160"/>
        <v>1599851.5010029923</v>
      </c>
      <c r="Q1869" s="9">
        <f t="shared" si="159"/>
        <v>1599851.5010029923</v>
      </c>
      <c r="R1869" s="9">
        <f t="shared" si="159"/>
        <v>1599851.5010029923</v>
      </c>
      <c r="S1869" s="9">
        <f t="shared" si="159"/>
        <v>1599851.5010029923</v>
      </c>
      <c r="T1869" s="9">
        <f t="shared" si="159"/>
        <v>1599851.5010029923</v>
      </c>
      <c r="U1869" s="9">
        <f t="shared" si="159"/>
        <v>1599851.5010029923</v>
      </c>
      <c r="V1869" s="9">
        <f t="shared" si="159"/>
        <v>1599851.5010029923</v>
      </c>
      <c r="W1869" s="3">
        <f t="shared" si="163"/>
        <v>7999257.5050149616</v>
      </c>
      <c r="X1869" s="3">
        <f t="shared" si="161"/>
        <v>19198218.012035906</v>
      </c>
      <c r="Y1869" s="3">
        <f>VLOOKUP(J1869,[1]BD!$J$2:$W$2575,14,FALSE)</f>
        <v>23806893.20419864</v>
      </c>
      <c r="Z1869" s="3">
        <f t="shared" si="162"/>
        <v>4608675.1921627335</v>
      </c>
      <c r="AA1869" s="17">
        <f>VLOOKUP(J1869,Budget!$J$2:$AB$2575,19,FALSE)</f>
        <v>9364225.5037035532</v>
      </c>
      <c r="AB1869" s="17">
        <f>VLOOKUP(J1869,Budget!$J$2:$AB$2575,5,FALSE)</f>
        <v>2301270.7760957717</v>
      </c>
    </row>
    <row r="1870" spans="1:28" x14ac:dyDescent="0.2">
      <c r="A1870" t="s">
        <v>2759</v>
      </c>
      <c r="B1870" t="s">
        <v>2760</v>
      </c>
      <c r="C1870" t="s">
        <v>2431</v>
      </c>
      <c r="D1870" t="s">
        <v>2742</v>
      </c>
      <c r="E1870" t="s">
        <v>47</v>
      </c>
      <c r="F1870" t="s">
        <v>2788</v>
      </c>
      <c r="G1870" t="s">
        <v>2798</v>
      </c>
      <c r="H1870" t="s">
        <v>2799</v>
      </c>
      <c r="I1870" t="s">
        <v>179</v>
      </c>
      <c r="J1870" t="s">
        <v>2800</v>
      </c>
      <c r="K1870" s="3">
        <v>138384.88238553522</v>
      </c>
      <c r="L1870" s="3">
        <v>7917.0854000179852</v>
      </c>
      <c r="M1870" s="3">
        <v>351891.90408287407</v>
      </c>
      <c r="N1870" s="3">
        <v>238543.16216621187</v>
      </c>
      <c r="O1870" s="3">
        <v>184184.25850865978</v>
      </c>
      <c r="P1870" s="9">
        <f t="shared" si="160"/>
        <v>184184.25850865978</v>
      </c>
      <c r="Q1870" s="9">
        <f t="shared" si="159"/>
        <v>184184.25850865978</v>
      </c>
      <c r="R1870" s="9">
        <f t="shared" si="159"/>
        <v>184184.25850865978</v>
      </c>
      <c r="S1870" s="9">
        <f t="shared" si="159"/>
        <v>184184.25850865978</v>
      </c>
      <c r="T1870" s="9">
        <f t="shared" si="159"/>
        <v>184184.25850865978</v>
      </c>
      <c r="U1870" s="9">
        <f t="shared" si="159"/>
        <v>184184.25850865978</v>
      </c>
      <c r="V1870" s="9">
        <f t="shared" si="159"/>
        <v>184184.25850865978</v>
      </c>
      <c r="W1870" s="3">
        <f t="shared" si="163"/>
        <v>920921.29254329891</v>
      </c>
      <c r="X1870" s="3">
        <f t="shared" si="161"/>
        <v>2210211.1021039179</v>
      </c>
      <c r="Y1870" s="3">
        <f>VLOOKUP(J1870,[1]BD!$J$2:$W$2575,14,FALSE)</f>
        <v>4313884.9901836161</v>
      </c>
      <c r="Z1870" s="3">
        <f t="shared" si="162"/>
        <v>2103673.8880796982</v>
      </c>
      <c r="AA1870" s="17">
        <f>VLOOKUP(J1870,Budget!$J$2:$AB$2575,19,FALSE)</f>
        <v>1578627.3676158101</v>
      </c>
      <c r="AB1870" s="17">
        <f>VLOOKUP(J1870,Budget!$J$2:$AB$2575,5,FALSE)</f>
        <v>392225.07282994472</v>
      </c>
    </row>
    <row r="1871" spans="1:28" x14ac:dyDescent="0.2">
      <c r="A1871" t="s">
        <v>2759</v>
      </c>
      <c r="B1871" t="s">
        <v>2760</v>
      </c>
      <c r="C1871" t="s">
        <v>2431</v>
      </c>
      <c r="D1871" t="s">
        <v>2742</v>
      </c>
      <c r="E1871" t="s">
        <v>47</v>
      </c>
      <c r="F1871" t="s">
        <v>2788</v>
      </c>
      <c r="G1871" t="s">
        <v>2801</v>
      </c>
      <c r="H1871" t="s">
        <v>2802</v>
      </c>
      <c r="I1871" t="s">
        <v>179</v>
      </c>
      <c r="J1871" t="s">
        <v>2803</v>
      </c>
      <c r="K1871" s="3">
        <v>232840.99167461853</v>
      </c>
      <c r="L1871" s="3">
        <v>110673.26838081167</v>
      </c>
      <c r="M1871" s="3">
        <v>168153.76115653114</v>
      </c>
      <c r="N1871" s="3">
        <v>378271.52291799447</v>
      </c>
      <c r="O1871" s="3">
        <v>222484.88603248895</v>
      </c>
      <c r="P1871" s="9">
        <f t="shared" si="160"/>
        <v>222484.88603248895</v>
      </c>
      <c r="Q1871" s="9">
        <f t="shared" si="159"/>
        <v>222484.88603248895</v>
      </c>
      <c r="R1871" s="9">
        <f t="shared" si="159"/>
        <v>222484.88603248895</v>
      </c>
      <c r="S1871" s="9">
        <f t="shared" si="159"/>
        <v>222484.88603248895</v>
      </c>
      <c r="T1871" s="9">
        <f t="shared" si="159"/>
        <v>222484.88603248895</v>
      </c>
      <c r="U1871" s="9">
        <f t="shared" si="159"/>
        <v>222484.88603248895</v>
      </c>
      <c r="V1871" s="9">
        <f t="shared" si="159"/>
        <v>222484.88603248895</v>
      </c>
      <c r="W1871" s="3">
        <f t="shared" si="163"/>
        <v>1112424.4301624447</v>
      </c>
      <c r="X1871" s="3">
        <f t="shared" si="161"/>
        <v>2669818.6323898677</v>
      </c>
      <c r="Y1871" s="3">
        <f>VLOOKUP(J1871,[1]BD!$J$2:$W$2575,14,FALSE)</f>
        <v>2885604.7431657352</v>
      </c>
      <c r="Z1871" s="3">
        <f t="shared" si="162"/>
        <v>215786.11077586748</v>
      </c>
      <c r="AA1871" s="17">
        <f>VLOOKUP(J1871,Budget!$J$2:$AB$2575,19,FALSE)</f>
        <v>1055961.072223562</v>
      </c>
      <c r="AB1871" s="17">
        <f>VLOOKUP(J1871,Budget!$J$2:$AB$2575,5,FALSE)</f>
        <v>262363.63118675549</v>
      </c>
    </row>
    <row r="1872" spans="1:28" x14ac:dyDescent="0.2">
      <c r="A1872" t="s">
        <v>2759</v>
      </c>
      <c r="B1872" t="s">
        <v>2760</v>
      </c>
      <c r="C1872" t="s">
        <v>2431</v>
      </c>
      <c r="D1872" t="s">
        <v>2742</v>
      </c>
      <c r="E1872" t="s">
        <v>47</v>
      </c>
      <c r="F1872" t="s">
        <v>2788</v>
      </c>
      <c r="G1872" t="s">
        <v>2804</v>
      </c>
      <c r="H1872" t="s">
        <v>2805</v>
      </c>
      <c r="I1872" t="s">
        <v>179</v>
      </c>
      <c r="J1872" t="s">
        <v>2806</v>
      </c>
      <c r="K1872" s="3">
        <v>343343.1882239143</v>
      </c>
      <c r="L1872" s="3">
        <v>11438.562071061624</v>
      </c>
      <c r="M1872" s="3">
        <v>485739.3966058123</v>
      </c>
      <c r="N1872" s="3">
        <v>767975.03970868583</v>
      </c>
      <c r="O1872" s="3">
        <v>402124.0466523685</v>
      </c>
      <c r="P1872" s="9">
        <f t="shared" si="160"/>
        <v>402124.0466523685</v>
      </c>
      <c r="Q1872" s="9">
        <f t="shared" si="159"/>
        <v>402124.0466523685</v>
      </c>
      <c r="R1872" s="9">
        <f t="shared" si="159"/>
        <v>402124.0466523685</v>
      </c>
      <c r="S1872" s="9">
        <f t="shared" si="159"/>
        <v>402124.0466523685</v>
      </c>
      <c r="T1872" s="9">
        <f t="shared" si="159"/>
        <v>402124.0466523685</v>
      </c>
      <c r="U1872" s="9">
        <f t="shared" si="159"/>
        <v>402124.0466523685</v>
      </c>
      <c r="V1872" s="9">
        <f t="shared" si="159"/>
        <v>402124.0466523685</v>
      </c>
      <c r="W1872" s="3">
        <f t="shared" si="163"/>
        <v>2010620.2332618425</v>
      </c>
      <c r="X1872" s="3">
        <f t="shared" si="161"/>
        <v>4825488.5598284211</v>
      </c>
      <c r="Y1872" s="3">
        <f>VLOOKUP(J1872,[1]BD!$J$2:$W$2575,14,FALSE)</f>
        <v>6667446.5964269387</v>
      </c>
      <c r="Z1872" s="3">
        <f t="shared" si="162"/>
        <v>1841958.0365985176</v>
      </c>
      <c r="AA1872" s="17">
        <f>VLOOKUP(J1872,Budget!$J$2:$AB$2575,19,FALSE)</f>
        <v>2439892.0446853288</v>
      </c>
      <c r="AB1872" s="17">
        <f>VLOOKUP(J1872,Budget!$J$2:$AB$2575,5,FALSE)</f>
        <v>606214.52190407435</v>
      </c>
    </row>
    <row r="1873" spans="1:28" x14ac:dyDescent="0.2">
      <c r="A1873" t="s">
        <v>2759</v>
      </c>
      <c r="B1873" t="s">
        <v>2760</v>
      </c>
      <c r="C1873" t="s">
        <v>2431</v>
      </c>
      <c r="D1873" t="s">
        <v>2742</v>
      </c>
      <c r="E1873" t="s">
        <v>47</v>
      </c>
      <c r="F1873" t="s">
        <v>2788</v>
      </c>
      <c r="G1873" t="s">
        <v>1866</v>
      </c>
      <c r="H1873" t="s">
        <v>1867</v>
      </c>
      <c r="I1873" t="s">
        <v>1868</v>
      </c>
      <c r="J1873" t="s">
        <v>2807</v>
      </c>
      <c r="K1873" s="3">
        <v>7275.7586242687148</v>
      </c>
      <c r="L1873" s="3">
        <v>12706.51386973003</v>
      </c>
      <c r="M1873" s="3">
        <v>9389.7085855811692</v>
      </c>
      <c r="N1873" s="3">
        <v>34665.347553159911</v>
      </c>
      <c r="O1873" s="3">
        <v>16009.332158184956</v>
      </c>
      <c r="P1873" s="9">
        <f t="shared" si="160"/>
        <v>16009.332158184956</v>
      </c>
      <c r="Q1873" s="9">
        <f t="shared" si="159"/>
        <v>16009.332158184956</v>
      </c>
      <c r="R1873" s="9">
        <f t="shared" si="159"/>
        <v>16009.332158184956</v>
      </c>
      <c r="S1873" s="9">
        <f t="shared" si="159"/>
        <v>16009.332158184956</v>
      </c>
      <c r="T1873" s="9">
        <f t="shared" si="159"/>
        <v>16009.332158184956</v>
      </c>
      <c r="U1873" s="9">
        <f t="shared" si="159"/>
        <v>16009.332158184956</v>
      </c>
      <c r="V1873" s="9">
        <f t="shared" si="159"/>
        <v>16009.332158184956</v>
      </c>
      <c r="W1873" s="3">
        <f t="shared" si="163"/>
        <v>80046.660790924783</v>
      </c>
      <c r="X1873" s="3">
        <f t="shared" si="161"/>
        <v>192111.98589821949</v>
      </c>
      <c r="Y1873" s="3">
        <f>VLOOKUP(J1873,[1]BD!$J$2:$W$2575,14,FALSE)</f>
        <v>338664</v>
      </c>
      <c r="Z1873" s="3">
        <f t="shared" si="162"/>
        <v>146552.01410178051</v>
      </c>
      <c r="AA1873" s="17">
        <f>VLOOKUP(J1873,Budget!$J$2:$AB$2575,19,FALSE)</f>
        <v>141110</v>
      </c>
      <c r="AB1873" s="17">
        <f>VLOOKUP(J1873,Budget!$J$2:$AB$2575,5,FALSE)</f>
        <v>28222</v>
      </c>
    </row>
    <row r="1874" spans="1:28" x14ac:dyDescent="0.2">
      <c r="A1874" t="s">
        <v>2759</v>
      </c>
      <c r="B1874" t="s">
        <v>2760</v>
      </c>
      <c r="C1874" t="s">
        <v>2431</v>
      </c>
      <c r="D1874" t="s">
        <v>2742</v>
      </c>
      <c r="E1874" t="s">
        <v>47</v>
      </c>
      <c r="F1874" t="s">
        <v>2788</v>
      </c>
      <c r="G1874" t="s">
        <v>1873</v>
      </c>
      <c r="H1874" t="s">
        <v>1874</v>
      </c>
      <c r="I1874" t="s">
        <v>1868</v>
      </c>
      <c r="J1874" t="s">
        <v>2808</v>
      </c>
      <c r="K1874" s="3">
        <v>21862.746313848809</v>
      </c>
      <c r="L1874" s="3">
        <v>12885.440958222238</v>
      </c>
      <c r="M1874" s="3">
        <v>5664.8178475237819</v>
      </c>
      <c r="N1874" s="3">
        <v>4707.202214944803</v>
      </c>
      <c r="O1874" s="3">
        <v>11280.051833634907</v>
      </c>
      <c r="P1874" s="9">
        <f t="shared" si="160"/>
        <v>11280.051833634907</v>
      </c>
      <c r="Q1874" s="9">
        <f t="shared" si="159"/>
        <v>11280.051833634907</v>
      </c>
      <c r="R1874" s="9">
        <f t="shared" si="159"/>
        <v>11280.051833634907</v>
      </c>
      <c r="S1874" s="9">
        <f t="shared" si="159"/>
        <v>11280.051833634907</v>
      </c>
      <c r="T1874" s="9">
        <f t="shared" si="159"/>
        <v>11280.051833634907</v>
      </c>
      <c r="U1874" s="9">
        <f t="shared" si="159"/>
        <v>11280.051833634907</v>
      </c>
      <c r="V1874" s="9">
        <f t="shared" si="159"/>
        <v>11280.051833634907</v>
      </c>
      <c r="W1874" s="3">
        <f t="shared" si="163"/>
        <v>56400.259168174533</v>
      </c>
      <c r="X1874" s="3">
        <f t="shared" si="161"/>
        <v>135360.62200361889</v>
      </c>
      <c r="Y1874" s="3">
        <f>VLOOKUP(J1874,[1]BD!$J$2:$W$2575,14,FALSE)</f>
        <v>225780</v>
      </c>
      <c r="Z1874" s="3">
        <f t="shared" si="162"/>
        <v>90419.37799638111</v>
      </c>
      <c r="AA1874" s="17">
        <f>VLOOKUP(J1874,Budget!$J$2:$AB$2575,19,FALSE)</f>
        <v>94075</v>
      </c>
      <c r="AB1874" s="17">
        <f>VLOOKUP(J1874,Budget!$J$2:$AB$2575,5,FALSE)</f>
        <v>18815</v>
      </c>
    </row>
    <row r="1875" spans="1:28" x14ac:dyDescent="0.2">
      <c r="A1875" t="s">
        <v>2809</v>
      </c>
      <c r="B1875" t="s">
        <v>2810</v>
      </c>
      <c r="C1875" t="s">
        <v>2431</v>
      </c>
      <c r="D1875" t="s">
        <v>2742</v>
      </c>
      <c r="E1875" t="s">
        <v>19</v>
      </c>
      <c r="F1875" t="s">
        <v>974</v>
      </c>
      <c r="G1875" t="s">
        <v>15</v>
      </c>
      <c r="H1875" t="s">
        <v>16</v>
      </c>
      <c r="I1875" t="s">
        <v>17</v>
      </c>
      <c r="J1875" t="s">
        <v>2811</v>
      </c>
      <c r="K1875" s="3">
        <v>77768.510000000009</v>
      </c>
      <c r="L1875" s="3">
        <v>65593.16</v>
      </c>
      <c r="M1875" s="3">
        <v>65593.16</v>
      </c>
      <c r="N1875" s="3">
        <v>84147.87</v>
      </c>
      <c r="O1875" s="3">
        <v>73275.675000000003</v>
      </c>
      <c r="P1875" s="9">
        <f t="shared" si="160"/>
        <v>73275.675000000003</v>
      </c>
      <c r="Q1875" s="9">
        <f t="shared" si="159"/>
        <v>73275.675000000003</v>
      </c>
      <c r="R1875" s="9">
        <f t="shared" si="159"/>
        <v>73275.675000000003</v>
      </c>
      <c r="S1875" s="9">
        <f t="shared" si="159"/>
        <v>73275.675000000003</v>
      </c>
      <c r="T1875" s="9">
        <f t="shared" si="159"/>
        <v>73275.675000000003</v>
      </c>
      <c r="U1875" s="9">
        <f t="shared" si="159"/>
        <v>73275.675000000003</v>
      </c>
      <c r="V1875" s="9">
        <f t="shared" si="159"/>
        <v>73275.675000000003</v>
      </c>
      <c r="W1875" s="3">
        <f t="shared" si="163"/>
        <v>366378.375</v>
      </c>
      <c r="X1875" s="3">
        <f t="shared" si="161"/>
        <v>879308.10000000021</v>
      </c>
      <c r="Y1875" s="3">
        <f>VLOOKUP(J1875,[1]BD!$J$2:$W$2575,14,FALSE)</f>
        <v>881208.53</v>
      </c>
      <c r="Z1875" s="3">
        <f t="shared" si="162"/>
        <v>1900.4299999998184</v>
      </c>
      <c r="AA1875" s="17">
        <f>VLOOKUP(J1875,Budget!$J$2:$AB$2575,19,FALSE)</f>
        <v>361103.41000000003</v>
      </c>
      <c r="AB1875" s="17">
        <f>VLOOKUP(J1875,Budget!$J$2:$AB$2575,5,FALSE)</f>
        <v>84147.87</v>
      </c>
    </row>
    <row r="1876" spans="1:28" x14ac:dyDescent="0.2">
      <c r="A1876" t="s">
        <v>2809</v>
      </c>
      <c r="B1876" t="s">
        <v>2810</v>
      </c>
      <c r="C1876" t="s">
        <v>2431</v>
      </c>
      <c r="D1876" t="s">
        <v>2742</v>
      </c>
      <c r="E1876" t="s">
        <v>19</v>
      </c>
      <c r="F1876" t="s">
        <v>974</v>
      </c>
      <c r="G1876" t="s">
        <v>19</v>
      </c>
      <c r="H1876" t="s">
        <v>20</v>
      </c>
      <c r="I1876" t="s">
        <v>21</v>
      </c>
      <c r="J1876" t="s">
        <v>2812</v>
      </c>
      <c r="K1876" s="3">
        <v>548.73003827432387</v>
      </c>
      <c r="L1876" s="3">
        <v>1368.7932222800007</v>
      </c>
      <c r="M1876" s="3">
        <v>888.23303969050585</v>
      </c>
      <c r="N1876" s="3">
        <v>296.47490120993916</v>
      </c>
      <c r="O1876" s="3">
        <v>775.55780036369242</v>
      </c>
      <c r="P1876" s="9">
        <f t="shared" si="160"/>
        <v>775.55780036369242</v>
      </c>
      <c r="Q1876" s="9">
        <f t="shared" si="159"/>
        <v>775.55780036369242</v>
      </c>
      <c r="R1876" s="9">
        <f t="shared" si="159"/>
        <v>775.55780036369242</v>
      </c>
      <c r="S1876" s="9">
        <f t="shared" si="159"/>
        <v>775.55780036369242</v>
      </c>
      <c r="T1876" s="9">
        <f t="shared" si="159"/>
        <v>775.55780036369242</v>
      </c>
      <c r="U1876" s="9">
        <f t="shared" si="159"/>
        <v>775.55780036369242</v>
      </c>
      <c r="V1876" s="9">
        <f t="shared" si="159"/>
        <v>775.55780036369242</v>
      </c>
      <c r="W1876" s="3">
        <f t="shared" si="163"/>
        <v>3877.7890018184621</v>
      </c>
      <c r="X1876" s="3">
        <f t="shared" si="161"/>
        <v>9306.6936043643109</v>
      </c>
      <c r="Y1876" s="3">
        <f>VLOOKUP(J1876,[1]BD!$J$2:$W$2575,14,FALSE)</f>
        <v>12000</v>
      </c>
      <c r="Z1876" s="3">
        <f t="shared" si="162"/>
        <v>2693.3063956356891</v>
      </c>
      <c r="AA1876" s="17">
        <f>VLOOKUP(J1876,Budget!$J$2:$AB$2575,19,FALSE)</f>
        <v>5400</v>
      </c>
      <c r="AB1876" s="17">
        <f>VLOOKUP(J1876,Budget!$J$2:$AB$2575,5,FALSE)</f>
        <v>1200</v>
      </c>
    </row>
    <row r="1877" spans="1:28" x14ac:dyDescent="0.2">
      <c r="A1877" t="s">
        <v>2809</v>
      </c>
      <c r="B1877" t="s">
        <v>2810</v>
      </c>
      <c r="C1877" t="s">
        <v>2431</v>
      </c>
      <c r="D1877" t="s">
        <v>2742</v>
      </c>
      <c r="E1877" t="s">
        <v>19</v>
      </c>
      <c r="F1877" t="s">
        <v>974</v>
      </c>
      <c r="G1877" t="s">
        <v>23</v>
      </c>
      <c r="H1877" t="s">
        <v>24</v>
      </c>
      <c r="I1877" t="s">
        <v>21</v>
      </c>
      <c r="J1877" t="s">
        <v>2813</v>
      </c>
      <c r="K1877" s="3">
        <v>347.61949727320859</v>
      </c>
      <c r="L1877" s="3">
        <v>314.15683922009993</v>
      </c>
      <c r="M1877" s="3">
        <v>581.15942762835607</v>
      </c>
      <c r="N1877" s="3">
        <v>1108.7868929561519</v>
      </c>
      <c r="O1877" s="3">
        <v>587.93066426945416</v>
      </c>
      <c r="P1877" s="9">
        <f t="shared" si="160"/>
        <v>587.93066426945416</v>
      </c>
      <c r="Q1877" s="9">
        <f t="shared" si="159"/>
        <v>587.93066426945416</v>
      </c>
      <c r="R1877" s="9">
        <f t="shared" si="159"/>
        <v>587.93066426945416</v>
      </c>
      <c r="S1877" s="9">
        <f t="shared" si="159"/>
        <v>587.93066426945416</v>
      </c>
      <c r="T1877" s="9">
        <f t="shared" si="159"/>
        <v>587.93066426945416</v>
      </c>
      <c r="U1877" s="9">
        <f t="shared" si="159"/>
        <v>587.93066426945416</v>
      </c>
      <c r="V1877" s="9">
        <f t="shared" si="159"/>
        <v>587.93066426945416</v>
      </c>
      <c r="W1877" s="3">
        <f t="shared" si="163"/>
        <v>2939.6533213472708</v>
      </c>
      <c r="X1877" s="3">
        <f t="shared" si="161"/>
        <v>7055.167971233448</v>
      </c>
      <c r="Y1877" s="3">
        <f>VLOOKUP(J1877,[1]BD!$J$2:$W$2575,14,FALSE)</f>
        <v>9600</v>
      </c>
      <c r="Z1877" s="3">
        <f t="shared" si="162"/>
        <v>2544.832028766552</v>
      </c>
      <c r="AA1877" s="17">
        <f>VLOOKUP(J1877,Budget!$J$2:$AB$2575,19,FALSE)</f>
        <v>4320</v>
      </c>
      <c r="AB1877" s="17">
        <f>VLOOKUP(J1877,Budget!$J$2:$AB$2575,5,FALSE)</f>
        <v>960</v>
      </c>
    </row>
    <row r="1878" spans="1:28" x14ac:dyDescent="0.2">
      <c r="A1878" t="s">
        <v>2809</v>
      </c>
      <c r="B1878" t="s">
        <v>2810</v>
      </c>
      <c r="C1878" t="s">
        <v>2431</v>
      </c>
      <c r="D1878" t="s">
        <v>2742</v>
      </c>
      <c r="E1878" t="s">
        <v>19</v>
      </c>
      <c r="F1878" t="s">
        <v>974</v>
      </c>
      <c r="G1878" t="s">
        <v>26</v>
      </c>
      <c r="H1878" t="s">
        <v>27</v>
      </c>
      <c r="I1878" t="s">
        <v>21</v>
      </c>
      <c r="J1878" t="s">
        <v>2814</v>
      </c>
      <c r="K1878" s="3">
        <v>286.07645822352868</v>
      </c>
      <c r="L1878" s="3">
        <v>142.42930702295411</v>
      </c>
      <c r="M1878" s="3">
        <v>136.16306777028331</v>
      </c>
      <c r="N1878" s="3">
        <v>200.61975607526261</v>
      </c>
      <c r="O1878" s="3">
        <v>191.32214727300715</v>
      </c>
      <c r="P1878" s="9">
        <f t="shared" si="160"/>
        <v>191.32214727300715</v>
      </c>
      <c r="Q1878" s="9">
        <f t="shared" si="159"/>
        <v>191.32214727300715</v>
      </c>
      <c r="R1878" s="9">
        <f t="shared" si="159"/>
        <v>191.32214727300715</v>
      </c>
      <c r="S1878" s="9">
        <f t="shared" si="159"/>
        <v>191.32214727300715</v>
      </c>
      <c r="T1878" s="9">
        <f t="shared" si="159"/>
        <v>191.32214727300715</v>
      </c>
      <c r="U1878" s="9">
        <f t="shared" si="159"/>
        <v>191.32214727300715</v>
      </c>
      <c r="V1878" s="9">
        <f t="shared" si="159"/>
        <v>191.32214727300715</v>
      </c>
      <c r="W1878" s="3">
        <f t="shared" si="163"/>
        <v>956.61073636503579</v>
      </c>
      <c r="X1878" s="3">
        <f t="shared" si="161"/>
        <v>2295.865767276086</v>
      </c>
      <c r="Y1878" s="3">
        <f>VLOOKUP(J1878,[1]BD!$J$2:$W$2575,14,FALSE)</f>
        <v>3264</v>
      </c>
      <c r="Z1878" s="3">
        <f t="shared" si="162"/>
        <v>968.13423272391401</v>
      </c>
      <c r="AA1878" s="17">
        <f>VLOOKUP(J1878,Budget!$J$2:$AB$2575,19,FALSE)</f>
        <v>1360</v>
      </c>
      <c r="AB1878" s="17">
        <f>VLOOKUP(J1878,Budget!$J$2:$AB$2575,5,FALSE)</f>
        <v>272</v>
      </c>
    </row>
    <row r="1879" spans="1:28" x14ac:dyDescent="0.2">
      <c r="A1879" t="s">
        <v>2809</v>
      </c>
      <c r="B1879" t="s">
        <v>2810</v>
      </c>
      <c r="C1879" t="s">
        <v>2431</v>
      </c>
      <c r="D1879" t="s">
        <v>2742</v>
      </c>
      <c r="E1879" t="s">
        <v>19</v>
      </c>
      <c r="F1879" t="s">
        <v>974</v>
      </c>
      <c r="G1879" t="s">
        <v>29</v>
      </c>
      <c r="H1879" t="s">
        <v>30</v>
      </c>
      <c r="I1879" t="s">
        <v>21</v>
      </c>
      <c r="J1879" t="s">
        <v>2815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9">
        <f t="shared" si="160"/>
        <v>0</v>
      </c>
      <c r="Q1879" s="9">
        <f t="shared" si="159"/>
        <v>0</v>
      </c>
      <c r="R1879" s="9">
        <f t="shared" si="159"/>
        <v>0</v>
      </c>
      <c r="S1879" s="9">
        <f t="shared" si="159"/>
        <v>0</v>
      </c>
      <c r="T1879" s="9">
        <f t="shared" si="159"/>
        <v>0</v>
      </c>
      <c r="U1879" s="9">
        <f t="shared" ref="Q1879:V1922" si="164">SUM($K1879:$O1879)/5</f>
        <v>0</v>
      </c>
      <c r="V1879" s="9">
        <f t="shared" si="164"/>
        <v>0</v>
      </c>
      <c r="W1879" s="3">
        <f t="shared" si="163"/>
        <v>0</v>
      </c>
      <c r="X1879" s="3">
        <f t="shared" si="161"/>
        <v>0</v>
      </c>
      <c r="Y1879" s="3">
        <f>VLOOKUP(J1879,[1]BD!$J$2:$W$2575,14,FALSE)</f>
        <v>8050</v>
      </c>
      <c r="Z1879" s="3">
        <f t="shared" si="162"/>
        <v>8050</v>
      </c>
      <c r="AA1879" s="17">
        <f>VLOOKUP(J1879,Budget!$J$2:$AB$2575,19,FALSE)</f>
        <v>0</v>
      </c>
      <c r="AB1879" s="17">
        <f>VLOOKUP(J1879,Budget!$J$2:$AB$2575,5,FALSE)</f>
        <v>0</v>
      </c>
    </row>
    <row r="1880" spans="1:28" x14ac:dyDescent="0.2">
      <c r="A1880" t="s">
        <v>2809</v>
      </c>
      <c r="B1880" t="s">
        <v>2810</v>
      </c>
      <c r="C1880" t="s">
        <v>2431</v>
      </c>
      <c r="D1880" t="s">
        <v>2742</v>
      </c>
      <c r="E1880" t="s">
        <v>19</v>
      </c>
      <c r="F1880" t="s">
        <v>974</v>
      </c>
      <c r="G1880" t="s">
        <v>32</v>
      </c>
      <c r="H1880" t="s">
        <v>33</v>
      </c>
      <c r="I1880" t="s">
        <v>21</v>
      </c>
      <c r="J1880" t="s">
        <v>2816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9">
        <f t="shared" si="160"/>
        <v>0</v>
      </c>
      <c r="Q1880" s="9">
        <f t="shared" si="164"/>
        <v>0</v>
      </c>
      <c r="R1880" s="9">
        <f t="shared" si="164"/>
        <v>0</v>
      </c>
      <c r="S1880" s="9">
        <f t="shared" si="164"/>
        <v>0</v>
      </c>
      <c r="T1880" s="9">
        <f t="shared" si="164"/>
        <v>0</v>
      </c>
      <c r="U1880" s="9">
        <f t="shared" si="164"/>
        <v>0</v>
      </c>
      <c r="V1880" s="9">
        <f t="shared" si="164"/>
        <v>0</v>
      </c>
      <c r="W1880" s="3">
        <f t="shared" si="163"/>
        <v>0</v>
      </c>
      <c r="X1880" s="3">
        <f t="shared" si="161"/>
        <v>0</v>
      </c>
      <c r="Y1880" s="3">
        <f>VLOOKUP(J1880,[1]BD!$J$2:$W$2575,14,FALSE)</f>
        <v>7000</v>
      </c>
      <c r="Z1880" s="3">
        <f t="shared" si="162"/>
        <v>7000</v>
      </c>
      <c r="AA1880" s="17">
        <f>VLOOKUP(J1880,Budget!$J$2:$AB$2575,19,FALSE)</f>
        <v>0</v>
      </c>
      <c r="AB1880" s="17">
        <f>VLOOKUP(J1880,Budget!$J$2:$AB$2575,5,FALSE)</f>
        <v>0</v>
      </c>
    </row>
    <row r="1881" spans="1:28" x14ac:dyDescent="0.2">
      <c r="A1881" t="s">
        <v>2809</v>
      </c>
      <c r="B1881" t="s">
        <v>2810</v>
      </c>
      <c r="C1881" t="s">
        <v>2431</v>
      </c>
      <c r="D1881" t="s">
        <v>2742</v>
      </c>
      <c r="E1881" t="s">
        <v>19</v>
      </c>
      <c r="F1881" t="s">
        <v>974</v>
      </c>
      <c r="G1881" t="s">
        <v>35</v>
      </c>
      <c r="H1881" t="s">
        <v>36</v>
      </c>
      <c r="I1881" t="s">
        <v>21</v>
      </c>
      <c r="J1881" t="s">
        <v>2817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9">
        <f t="shared" si="160"/>
        <v>0</v>
      </c>
      <c r="Q1881" s="9">
        <f t="shared" si="164"/>
        <v>0</v>
      </c>
      <c r="R1881" s="9">
        <f t="shared" si="164"/>
        <v>0</v>
      </c>
      <c r="S1881" s="9">
        <f t="shared" si="164"/>
        <v>0</v>
      </c>
      <c r="T1881" s="9">
        <f t="shared" si="164"/>
        <v>0</v>
      </c>
      <c r="U1881" s="9">
        <f t="shared" si="164"/>
        <v>0</v>
      </c>
      <c r="V1881" s="9">
        <f t="shared" si="164"/>
        <v>0</v>
      </c>
      <c r="W1881" s="3">
        <f t="shared" si="163"/>
        <v>0</v>
      </c>
      <c r="X1881" s="3">
        <f t="shared" si="161"/>
        <v>0</v>
      </c>
      <c r="Y1881" s="3">
        <f>VLOOKUP(J1881,[1]BD!$J$2:$W$2575,14,FALSE)</f>
        <v>1680</v>
      </c>
      <c r="Z1881" s="3">
        <f t="shared" si="162"/>
        <v>1680</v>
      </c>
      <c r="AA1881" s="17">
        <f>VLOOKUP(J1881,Budget!$J$2:$AB$2575,19,FALSE)</f>
        <v>0</v>
      </c>
      <c r="AB1881" s="17">
        <f>VLOOKUP(J1881,Budget!$J$2:$AB$2575,5,FALSE)</f>
        <v>0</v>
      </c>
    </row>
    <row r="1882" spans="1:28" x14ac:dyDescent="0.2">
      <c r="A1882" t="s">
        <v>2809</v>
      </c>
      <c r="B1882" t="s">
        <v>2810</v>
      </c>
      <c r="C1882" t="s">
        <v>2431</v>
      </c>
      <c r="D1882" t="s">
        <v>2742</v>
      </c>
      <c r="E1882" t="s">
        <v>19</v>
      </c>
      <c r="F1882" t="s">
        <v>974</v>
      </c>
      <c r="G1882" t="s">
        <v>38</v>
      </c>
      <c r="H1882" t="s">
        <v>39</v>
      </c>
      <c r="I1882" t="s">
        <v>21</v>
      </c>
      <c r="J1882" t="s">
        <v>2818</v>
      </c>
      <c r="K1882" s="3">
        <v>4409.2523908902922</v>
      </c>
      <c r="L1882" s="3">
        <v>462.54227308711091</v>
      </c>
      <c r="M1882" s="3">
        <v>2278.9078486776148</v>
      </c>
      <c r="N1882" s="3">
        <v>5067.2384697813823</v>
      </c>
      <c r="O1882" s="3">
        <v>3054.4852456091003</v>
      </c>
      <c r="P1882" s="9">
        <f t="shared" si="160"/>
        <v>3054.4852456091003</v>
      </c>
      <c r="Q1882" s="9">
        <f t="shared" si="164"/>
        <v>3054.4852456091003</v>
      </c>
      <c r="R1882" s="9">
        <f t="shared" si="164"/>
        <v>3054.4852456091003</v>
      </c>
      <c r="S1882" s="9">
        <f t="shared" si="164"/>
        <v>3054.4852456091003</v>
      </c>
      <c r="T1882" s="9">
        <f t="shared" si="164"/>
        <v>3054.4852456091003</v>
      </c>
      <c r="U1882" s="9">
        <f t="shared" si="164"/>
        <v>3054.4852456091003</v>
      </c>
      <c r="V1882" s="9">
        <f t="shared" si="164"/>
        <v>3054.4852456091003</v>
      </c>
      <c r="W1882" s="3">
        <f t="shared" si="163"/>
        <v>15272.4262280455</v>
      </c>
      <c r="X1882" s="3">
        <f t="shared" si="161"/>
        <v>36653.8229473092</v>
      </c>
      <c r="Y1882" s="3">
        <f>VLOOKUP(J1882,[1]BD!$J$2:$W$2575,14,FALSE)</f>
        <v>85887.228372097277</v>
      </c>
      <c r="Z1882" s="3">
        <f t="shared" si="162"/>
        <v>49233.405424788078</v>
      </c>
      <c r="AA1882" s="17">
        <f>VLOOKUP(J1882,Budget!$J$2:$AB$2575,19,FALSE)</f>
        <v>35786.345155040537</v>
      </c>
      <c r="AB1882" s="17">
        <f>VLOOKUP(J1882,Budget!$J$2:$AB$2575,5,FALSE)</f>
        <v>7157.269031008107</v>
      </c>
    </row>
    <row r="1883" spans="1:28" x14ac:dyDescent="0.2">
      <c r="A1883" t="s">
        <v>2809</v>
      </c>
      <c r="B1883" t="s">
        <v>2810</v>
      </c>
      <c r="C1883" t="s">
        <v>2431</v>
      </c>
      <c r="D1883" t="s">
        <v>2742</v>
      </c>
      <c r="E1883" t="s">
        <v>19</v>
      </c>
      <c r="F1883" t="s">
        <v>974</v>
      </c>
      <c r="G1883" t="s">
        <v>41</v>
      </c>
      <c r="H1883" t="s">
        <v>42</v>
      </c>
      <c r="I1883" t="s">
        <v>21</v>
      </c>
      <c r="J1883" t="s">
        <v>2819</v>
      </c>
      <c r="K1883" s="3">
        <v>4064.4038995088836</v>
      </c>
      <c r="L1883" s="3">
        <v>1193.9752643259335</v>
      </c>
      <c r="M1883" s="3">
        <v>2057.9399320876123</v>
      </c>
      <c r="N1883" s="3">
        <v>2085.2361292173505</v>
      </c>
      <c r="O1883" s="3">
        <v>2350.3888062849451</v>
      </c>
      <c r="P1883" s="9">
        <f t="shared" si="160"/>
        <v>2350.3888062849451</v>
      </c>
      <c r="Q1883" s="9">
        <f t="shared" si="164"/>
        <v>2350.3888062849451</v>
      </c>
      <c r="R1883" s="9">
        <f t="shared" si="164"/>
        <v>2350.3888062849451</v>
      </c>
      <c r="S1883" s="9">
        <f t="shared" si="164"/>
        <v>2350.3888062849451</v>
      </c>
      <c r="T1883" s="9">
        <f t="shared" si="164"/>
        <v>2350.3888062849451</v>
      </c>
      <c r="U1883" s="9">
        <f t="shared" si="164"/>
        <v>2350.3888062849451</v>
      </c>
      <c r="V1883" s="9">
        <f t="shared" si="164"/>
        <v>2350.3888062849451</v>
      </c>
      <c r="W1883" s="3">
        <f t="shared" si="163"/>
        <v>11751.944031424726</v>
      </c>
      <c r="X1883" s="3">
        <f t="shared" si="161"/>
        <v>28204.665675419335</v>
      </c>
      <c r="Y1883" s="3">
        <f>VLOOKUP(J1883,[1]BD!$J$2:$W$2575,14,FALSE)</f>
        <v>32160</v>
      </c>
      <c r="Z1883" s="3">
        <f t="shared" si="162"/>
        <v>3955.3343245806645</v>
      </c>
      <c r="AA1883" s="17">
        <f>VLOOKUP(J1883,Budget!$J$2:$AB$2575,19,FALSE)</f>
        <v>13400</v>
      </c>
      <c r="AB1883" s="17">
        <f>VLOOKUP(J1883,Budget!$J$2:$AB$2575,5,FALSE)</f>
        <v>2680</v>
      </c>
    </row>
    <row r="1884" spans="1:28" x14ac:dyDescent="0.2">
      <c r="A1884" t="s">
        <v>2809</v>
      </c>
      <c r="B1884" t="s">
        <v>2810</v>
      </c>
      <c r="C1884" t="s">
        <v>2431</v>
      </c>
      <c r="D1884" t="s">
        <v>2742</v>
      </c>
      <c r="E1884" t="s">
        <v>19</v>
      </c>
      <c r="F1884" t="s">
        <v>974</v>
      </c>
      <c r="G1884" t="s">
        <v>50</v>
      </c>
      <c r="H1884" t="s">
        <v>51</v>
      </c>
      <c r="I1884" t="s">
        <v>21</v>
      </c>
      <c r="J1884" t="s">
        <v>2820</v>
      </c>
      <c r="K1884" s="3">
        <v>2200.3330635814787</v>
      </c>
      <c r="L1884" s="3">
        <v>2946.1715712851769</v>
      </c>
      <c r="M1884" s="3">
        <v>1945.7329254825734</v>
      </c>
      <c r="N1884" s="3">
        <v>4057.6433986742909</v>
      </c>
      <c r="O1884" s="3">
        <v>2787.4702397558799</v>
      </c>
      <c r="P1884" s="9">
        <f t="shared" si="160"/>
        <v>2787.4702397558799</v>
      </c>
      <c r="Q1884" s="9">
        <f t="shared" si="164"/>
        <v>2787.4702397558799</v>
      </c>
      <c r="R1884" s="9">
        <f t="shared" si="164"/>
        <v>2787.4702397558799</v>
      </c>
      <c r="S1884" s="9">
        <f t="shared" si="164"/>
        <v>2787.4702397558799</v>
      </c>
      <c r="T1884" s="9">
        <f t="shared" si="164"/>
        <v>2787.4702397558799</v>
      </c>
      <c r="U1884" s="9">
        <f t="shared" si="164"/>
        <v>2787.4702397558799</v>
      </c>
      <c r="V1884" s="9">
        <f t="shared" si="164"/>
        <v>2787.4702397558799</v>
      </c>
      <c r="W1884" s="3">
        <f t="shared" si="163"/>
        <v>13937.351198779399</v>
      </c>
      <c r="X1884" s="3">
        <f t="shared" si="161"/>
        <v>33449.642877070561</v>
      </c>
      <c r="Y1884" s="3">
        <f>VLOOKUP(J1884,[1]BD!$J$2:$W$2575,14,FALSE)</f>
        <v>34320</v>
      </c>
      <c r="Z1884" s="3">
        <f t="shared" si="162"/>
        <v>870.35712292943936</v>
      </c>
      <c r="AA1884" s="17">
        <f>VLOOKUP(J1884,Budget!$J$2:$AB$2575,19,FALSE)</f>
        <v>14300</v>
      </c>
      <c r="AB1884" s="17">
        <f>VLOOKUP(J1884,Budget!$J$2:$AB$2575,5,FALSE)</f>
        <v>2860</v>
      </c>
    </row>
    <row r="1885" spans="1:28" x14ac:dyDescent="0.2">
      <c r="A1885" t="s">
        <v>2809</v>
      </c>
      <c r="B1885" t="s">
        <v>2810</v>
      </c>
      <c r="C1885" t="s">
        <v>2431</v>
      </c>
      <c r="D1885" t="s">
        <v>2742</v>
      </c>
      <c r="E1885" t="s">
        <v>19</v>
      </c>
      <c r="F1885" t="s">
        <v>974</v>
      </c>
      <c r="G1885" t="s">
        <v>53</v>
      </c>
      <c r="H1885" t="s">
        <v>54</v>
      </c>
      <c r="I1885" t="s">
        <v>21</v>
      </c>
      <c r="J1885" t="s">
        <v>2821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9">
        <f t="shared" si="160"/>
        <v>0</v>
      </c>
      <c r="Q1885" s="9">
        <f t="shared" si="164"/>
        <v>0</v>
      </c>
      <c r="R1885" s="9">
        <f t="shared" si="164"/>
        <v>0</v>
      </c>
      <c r="S1885" s="9">
        <f t="shared" si="164"/>
        <v>0</v>
      </c>
      <c r="T1885" s="9">
        <f t="shared" si="164"/>
        <v>0</v>
      </c>
      <c r="U1885" s="9">
        <f t="shared" si="164"/>
        <v>0</v>
      </c>
      <c r="V1885" s="9">
        <f t="shared" si="164"/>
        <v>0</v>
      </c>
      <c r="W1885" s="3">
        <f t="shared" si="163"/>
        <v>0</v>
      </c>
      <c r="X1885" s="3">
        <f t="shared" si="161"/>
        <v>0</v>
      </c>
      <c r="Y1885" s="3">
        <f>VLOOKUP(J1885,[1]BD!$J$2:$W$2575,14,FALSE)</f>
        <v>8000</v>
      </c>
      <c r="Z1885" s="3">
        <f t="shared" si="162"/>
        <v>8000</v>
      </c>
      <c r="AA1885" s="17">
        <f>VLOOKUP(J1885,Budget!$J$2:$AB$2575,19,FALSE)</f>
        <v>4000</v>
      </c>
      <c r="AB1885" s="17">
        <f>VLOOKUP(J1885,Budget!$J$2:$AB$2575,5,FALSE)</f>
        <v>0</v>
      </c>
    </row>
    <row r="1886" spans="1:28" x14ac:dyDescent="0.2">
      <c r="A1886" t="s">
        <v>2809</v>
      </c>
      <c r="B1886" t="s">
        <v>2810</v>
      </c>
      <c r="C1886" t="s">
        <v>2431</v>
      </c>
      <c r="D1886" t="s">
        <v>2742</v>
      </c>
      <c r="E1886" t="s">
        <v>19</v>
      </c>
      <c r="F1886" t="s">
        <v>974</v>
      </c>
      <c r="G1886" t="s">
        <v>59</v>
      </c>
      <c r="H1886" t="s">
        <v>60</v>
      </c>
      <c r="I1886" t="s">
        <v>21</v>
      </c>
      <c r="J1886" t="s">
        <v>2822</v>
      </c>
      <c r="K1886" s="3">
        <v>345.40910328439338</v>
      </c>
      <c r="L1886" s="3">
        <v>165.99790643903208</v>
      </c>
      <c r="M1886" s="3">
        <v>126.42516498608927</v>
      </c>
      <c r="N1886" s="3">
        <v>710.46189640247337</v>
      </c>
      <c r="O1886" s="3">
        <v>337.07351777799704</v>
      </c>
      <c r="P1886" s="9">
        <f t="shared" si="160"/>
        <v>337.07351777799704</v>
      </c>
      <c r="Q1886" s="9">
        <f t="shared" si="164"/>
        <v>337.07351777799704</v>
      </c>
      <c r="R1886" s="9">
        <f t="shared" si="164"/>
        <v>337.07351777799704</v>
      </c>
      <c r="S1886" s="9">
        <f t="shared" si="164"/>
        <v>337.07351777799704</v>
      </c>
      <c r="T1886" s="9">
        <f t="shared" si="164"/>
        <v>337.07351777799704</v>
      </c>
      <c r="U1886" s="9">
        <f t="shared" si="164"/>
        <v>337.07351777799704</v>
      </c>
      <c r="V1886" s="9">
        <f t="shared" si="164"/>
        <v>337.07351777799704</v>
      </c>
      <c r="W1886" s="3">
        <f t="shared" si="163"/>
        <v>1685.3675888899852</v>
      </c>
      <c r="X1886" s="3">
        <f t="shared" si="161"/>
        <v>4044.8822133359645</v>
      </c>
      <c r="Y1886" s="3">
        <f>VLOOKUP(J1886,[1]BD!$J$2:$W$2575,14,FALSE)</f>
        <v>7524</v>
      </c>
      <c r="Z1886" s="3">
        <f t="shared" si="162"/>
        <v>3479.1177866640355</v>
      </c>
      <c r="AA1886" s="17">
        <f>VLOOKUP(J1886,Budget!$J$2:$AB$2575,19,FALSE)</f>
        <v>3135</v>
      </c>
      <c r="AB1886" s="17">
        <f>VLOOKUP(J1886,Budget!$J$2:$AB$2575,5,FALSE)</f>
        <v>627</v>
      </c>
    </row>
    <row r="1887" spans="1:28" x14ac:dyDescent="0.2">
      <c r="A1887" t="s">
        <v>2809</v>
      </c>
      <c r="B1887" t="s">
        <v>2810</v>
      </c>
      <c r="C1887" t="s">
        <v>2431</v>
      </c>
      <c r="D1887" t="s">
        <v>2742</v>
      </c>
      <c r="E1887" t="s">
        <v>44</v>
      </c>
      <c r="F1887" t="s">
        <v>2823</v>
      </c>
      <c r="G1887" t="s">
        <v>1683</v>
      </c>
      <c r="H1887" t="s">
        <v>1684</v>
      </c>
      <c r="I1887" t="s">
        <v>1685</v>
      </c>
      <c r="J1887" t="s">
        <v>2824</v>
      </c>
      <c r="K1887" s="3">
        <v>245036.188320427</v>
      </c>
      <c r="L1887" s="3">
        <v>457874.94961478963</v>
      </c>
      <c r="M1887" s="3">
        <v>177524.400653405</v>
      </c>
      <c r="N1887" s="3">
        <v>525951.80532221263</v>
      </c>
      <c r="O1887" s="3">
        <v>351596.83597770857</v>
      </c>
      <c r="P1887" s="9">
        <f t="shared" si="160"/>
        <v>351596.83597770857</v>
      </c>
      <c r="Q1887" s="9">
        <f t="shared" si="164"/>
        <v>351596.83597770857</v>
      </c>
      <c r="R1887" s="9">
        <f t="shared" si="164"/>
        <v>351596.83597770857</v>
      </c>
      <c r="S1887" s="9">
        <f t="shared" si="164"/>
        <v>351596.83597770857</v>
      </c>
      <c r="T1887" s="9">
        <f t="shared" si="164"/>
        <v>351596.83597770857</v>
      </c>
      <c r="U1887" s="9">
        <f t="shared" si="164"/>
        <v>351596.83597770857</v>
      </c>
      <c r="V1887" s="9">
        <f t="shared" si="164"/>
        <v>351596.83597770857</v>
      </c>
      <c r="W1887" s="3">
        <f t="shared" si="163"/>
        <v>1757984.1798885427</v>
      </c>
      <c r="X1887" s="3">
        <f t="shared" si="161"/>
        <v>4219162.0317325024</v>
      </c>
      <c r="Y1887" s="3">
        <f>VLOOKUP(J1887,[1]BD!$J$2:$W$2575,14,FALSE)</f>
        <v>7746082.2550618481</v>
      </c>
      <c r="Z1887" s="3">
        <f t="shared" si="162"/>
        <v>3526920.2233293457</v>
      </c>
      <c r="AA1887" s="17">
        <f>VLOOKUP(J1887,Budget!$J$2:$AB$2575,19,FALSE)</f>
        <v>2849009.0062381104</v>
      </c>
      <c r="AB1887" s="17">
        <f>VLOOKUP(J1887,Budget!$J$2:$AB$2575,5,FALSE)</f>
        <v>702373.47675642534</v>
      </c>
    </row>
    <row r="1888" spans="1:28" x14ac:dyDescent="0.2">
      <c r="A1888" t="s">
        <v>2809</v>
      </c>
      <c r="B1888" t="s">
        <v>2810</v>
      </c>
      <c r="C1888" t="s">
        <v>2431</v>
      </c>
      <c r="D1888" t="s">
        <v>2742</v>
      </c>
      <c r="E1888" t="s">
        <v>44</v>
      </c>
      <c r="F1888" t="s">
        <v>2823</v>
      </c>
      <c r="G1888" t="s">
        <v>2825</v>
      </c>
      <c r="H1888" t="s">
        <v>2826</v>
      </c>
      <c r="I1888" t="s">
        <v>179</v>
      </c>
      <c r="J1888" t="s">
        <v>2827</v>
      </c>
      <c r="K1888" s="3">
        <v>4484.2124237731714</v>
      </c>
      <c r="L1888" s="3">
        <v>8402.5884182905138</v>
      </c>
      <c r="M1888" s="3">
        <v>4385.7166579090162</v>
      </c>
      <c r="N1888" s="3">
        <v>60039.228522555604</v>
      </c>
      <c r="O1888" s="3">
        <v>19327.936505632075</v>
      </c>
      <c r="P1888" s="9">
        <f t="shared" si="160"/>
        <v>19327.936505632075</v>
      </c>
      <c r="Q1888" s="9">
        <f t="shared" si="164"/>
        <v>19327.936505632075</v>
      </c>
      <c r="R1888" s="9">
        <f t="shared" si="164"/>
        <v>19327.936505632075</v>
      </c>
      <c r="S1888" s="9">
        <f t="shared" si="164"/>
        <v>19327.936505632075</v>
      </c>
      <c r="T1888" s="9">
        <f t="shared" si="164"/>
        <v>19327.936505632075</v>
      </c>
      <c r="U1888" s="9">
        <f t="shared" si="164"/>
        <v>19327.936505632075</v>
      </c>
      <c r="V1888" s="9">
        <f t="shared" si="164"/>
        <v>19327.936505632075</v>
      </c>
      <c r="W1888" s="3">
        <f t="shared" si="163"/>
        <v>96639.682528160367</v>
      </c>
      <c r="X1888" s="3">
        <f t="shared" si="161"/>
        <v>231935.23806758484</v>
      </c>
      <c r="Y1888" s="3">
        <f>VLOOKUP(J1888,[1]BD!$J$2:$W$2575,14,FALSE)</f>
        <v>295753.04027300898</v>
      </c>
      <c r="Z1888" s="3">
        <f t="shared" si="162"/>
        <v>63817.802205424145</v>
      </c>
      <c r="AA1888" s="17">
        <f>VLOOKUP(J1888,Budget!$J$2:$AB$2575,19,FALSE)</f>
        <v>143898.65292000186</v>
      </c>
      <c r="AB1888" s="17">
        <f>VLOOKUP(J1888,Budget!$J$2:$AB$2575,5,FALSE)</f>
        <v>96920.591465923921</v>
      </c>
    </row>
    <row r="1889" spans="1:28" x14ac:dyDescent="0.2">
      <c r="A1889" t="s">
        <v>2809</v>
      </c>
      <c r="B1889" t="s">
        <v>2810</v>
      </c>
      <c r="C1889" t="s">
        <v>2431</v>
      </c>
      <c r="D1889" t="s">
        <v>2742</v>
      </c>
      <c r="E1889" t="s">
        <v>44</v>
      </c>
      <c r="F1889" t="s">
        <v>2823</v>
      </c>
      <c r="G1889" t="s">
        <v>2828</v>
      </c>
      <c r="H1889" t="s">
        <v>2829</v>
      </c>
      <c r="I1889" t="s">
        <v>179</v>
      </c>
      <c r="J1889" t="s">
        <v>2830</v>
      </c>
      <c r="K1889" s="3">
        <v>144461.16893833838</v>
      </c>
      <c r="L1889" s="3">
        <v>170643.74581161857</v>
      </c>
      <c r="M1889" s="3">
        <v>327499.11643839726</v>
      </c>
      <c r="N1889" s="3">
        <v>307790.29936947546</v>
      </c>
      <c r="O1889" s="3">
        <v>237598.5826394574</v>
      </c>
      <c r="P1889" s="9">
        <f t="shared" si="160"/>
        <v>237598.58263945737</v>
      </c>
      <c r="Q1889" s="9">
        <f t="shared" si="164"/>
        <v>237598.58263945737</v>
      </c>
      <c r="R1889" s="9">
        <f t="shared" si="164"/>
        <v>237598.58263945737</v>
      </c>
      <c r="S1889" s="9">
        <f t="shared" si="164"/>
        <v>237598.58263945737</v>
      </c>
      <c r="T1889" s="9">
        <f t="shared" si="164"/>
        <v>237598.58263945737</v>
      </c>
      <c r="U1889" s="9">
        <f t="shared" si="164"/>
        <v>237598.58263945737</v>
      </c>
      <c r="V1889" s="9">
        <f t="shared" si="164"/>
        <v>237598.58263945737</v>
      </c>
      <c r="W1889" s="3">
        <f t="shared" si="163"/>
        <v>1187992.9131972869</v>
      </c>
      <c r="X1889" s="3">
        <f t="shared" si="161"/>
        <v>2851182.9916734882</v>
      </c>
      <c r="Y1889" s="3">
        <f>VLOOKUP(J1889,[1]BD!$J$2:$W$2575,14,FALSE)</f>
        <v>3173686.1912104599</v>
      </c>
      <c r="Z1889" s="3">
        <f t="shared" si="162"/>
        <v>322503.19953697175</v>
      </c>
      <c r="AA1889" s="17">
        <f>VLOOKUP(J1889,Budget!$J$2:$AB$2575,19,FALSE)</f>
        <v>1161381.8840951454</v>
      </c>
      <c r="AB1889" s="17">
        <f>VLOOKUP(J1889,Budget!$J$2:$AB$2575,5,FALSE)</f>
        <v>288556.4404984123</v>
      </c>
    </row>
    <row r="1890" spans="1:28" x14ac:dyDescent="0.2">
      <c r="A1890" t="s">
        <v>2809</v>
      </c>
      <c r="B1890" t="s">
        <v>2810</v>
      </c>
      <c r="C1890" t="s">
        <v>2431</v>
      </c>
      <c r="D1890" t="s">
        <v>2742</v>
      </c>
      <c r="E1890" t="s">
        <v>47</v>
      </c>
      <c r="F1890" t="s">
        <v>2788</v>
      </c>
      <c r="G1890" t="s">
        <v>1866</v>
      </c>
      <c r="H1890" t="s">
        <v>1867</v>
      </c>
      <c r="I1890" t="s">
        <v>1868</v>
      </c>
      <c r="J1890" t="s">
        <v>2831</v>
      </c>
      <c r="K1890" s="3">
        <v>41935.110325931681</v>
      </c>
      <c r="L1890" s="3">
        <v>6507.8321458564014</v>
      </c>
      <c r="M1890" s="3">
        <v>42279.459301602932</v>
      </c>
      <c r="N1890" s="3">
        <v>9562.8714438348215</v>
      </c>
      <c r="O1890" s="3">
        <v>25071.31830430646</v>
      </c>
      <c r="P1890" s="9">
        <f t="shared" si="160"/>
        <v>25071.31830430646</v>
      </c>
      <c r="Q1890" s="9">
        <f t="shared" si="164"/>
        <v>25071.31830430646</v>
      </c>
      <c r="R1890" s="9">
        <f t="shared" si="164"/>
        <v>25071.31830430646</v>
      </c>
      <c r="S1890" s="9">
        <f t="shared" si="164"/>
        <v>25071.31830430646</v>
      </c>
      <c r="T1890" s="9">
        <f t="shared" si="164"/>
        <v>25071.31830430646</v>
      </c>
      <c r="U1890" s="9">
        <f t="shared" si="164"/>
        <v>25071.31830430646</v>
      </c>
      <c r="V1890" s="9">
        <f t="shared" si="164"/>
        <v>25071.31830430646</v>
      </c>
      <c r="W1890" s="3">
        <f t="shared" si="163"/>
        <v>125356.5915215323</v>
      </c>
      <c r="X1890" s="3">
        <f t="shared" si="161"/>
        <v>300855.81965167751</v>
      </c>
      <c r="Y1890" s="3">
        <f>VLOOKUP(J1890,[1]BD!$J$2:$W$2575,14,FALSE)</f>
        <v>338663.79424841556</v>
      </c>
      <c r="Z1890" s="3">
        <f t="shared" si="162"/>
        <v>37807.974596738059</v>
      </c>
      <c r="AA1890" s="17">
        <f>VLOOKUP(J1890,Budget!$J$2:$AB$2575,19,FALSE)</f>
        <v>141109.91427017315</v>
      </c>
      <c r="AB1890" s="17">
        <f>VLOOKUP(J1890,Budget!$J$2:$AB$2575,5,FALSE)</f>
        <v>28221.982854034632</v>
      </c>
    </row>
    <row r="1891" spans="1:28" x14ac:dyDescent="0.2">
      <c r="A1891" t="s">
        <v>2809</v>
      </c>
      <c r="B1891" t="s">
        <v>2810</v>
      </c>
      <c r="C1891" t="s">
        <v>2431</v>
      </c>
      <c r="D1891" t="s">
        <v>2742</v>
      </c>
      <c r="E1891" t="s">
        <v>47</v>
      </c>
      <c r="F1891" t="s">
        <v>2788</v>
      </c>
      <c r="G1891" t="s">
        <v>1873</v>
      </c>
      <c r="H1891" t="s">
        <v>1874</v>
      </c>
      <c r="I1891" t="s">
        <v>1868</v>
      </c>
      <c r="J1891" t="s">
        <v>2832</v>
      </c>
      <c r="K1891" s="3">
        <v>10100.109853090082</v>
      </c>
      <c r="L1891" s="3">
        <v>8382.0667599418102</v>
      </c>
      <c r="M1891" s="3">
        <v>18667.403748956738</v>
      </c>
      <c r="N1891" s="3">
        <v>27367.709241595487</v>
      </c>
      <c r="O1891" s="3">
        <v>16129.322400896028</v>
      </c>
      <c r="P1891" s="9">
        <f t="shared" si="160"/>
        <v>16129.322400896028</v>
      </c>
      <c r="Q1891" s="9">
        <f t="shared" si="164"/>
        <v>16129.322400896028</v>
      </c>
      <c r="R1891" s="9">
        <f t="shared" si="164"/>
        <v>16129.322400896028</v>
      </c>
      <c r="S1891" s="9">
        <f t="shared" si="164"/>
        <v>16129.322400896028</v>
      </c>
      <c r="T1891" s="9">
        <f t="shared" si="164"/>
        <v>16129.322400896028</v>
      </c>
      <c r="U1891" s="9">
        <f t="shared" si="164"/>
        <v>16129.322400896028</v>
      </c>
      <c r="V1891" s="9">
        <f t="shared" si="164"/>
        <v>16129.322400896028</v>
      </c>
      <c r="W1891" s="3">
        <f t="shared" si="163"/>
        <v>80646.612004480136</v>
      </c>
      <c r="X1891" s="3">
        <f t="shared" si="161"/>
        <v>193551.86881075232</v>
      </c>
      <c r="Y1891" s="3">
        <f>VLOOKUP(J1891,[1]BD!$J$2:$W$2575,14,FALSE)</f>
        <v>225775.86283227697</v>
      </c>
      <c r="Z1891" s="3">
        <f t="shared" si="162"/>
        <v>32223.994021524646</v>
      </c>
      <c r="AA1891" s="17">
        <f>VLOOKUP(J1891,Budget!$J$2:$AB$2575,19,FALSE)</f>
        <v>94073.276180115412</v>
      </c>
      <c r="AB1891" s="17">
        <f>VLOOKUP(J1891,Budget!$J$2:$AB$2575,5,FALSE)</f>
        <v>18814.655236023082</v>
      </c>
    </row>
    <row r="1892" spans="1:28" x14ac:dyDescent="0.2">
      <c r="A1892" t="s">
        <v>2809</v>
      </c>
      <c r="B1892" t="s">
        <v>2810</v>
      </c>
      <c r="C1892" t="s">
        <v>2431</v>
      </c>
      <c r="D1892" t="s">
        <v>2742</v>
      </c>
      <c r="E1892" t="s">
        <v>2833</v>
      </c>
      <c r="F1892" t="s">
        <v>2834</v>
      </c>
      <c r="G1892" t="s">
        <v>347</v>
      </c>
      <c r="H1892" t="s">
        <v>348</v>
      </c>
      <c r="I1892" t="s">
        <v>17</v>
      </c>
      <c r="J1892" t="s">
        <v>2835</v>
      </c>
      <c r="K1892" s="3">
        <v>71061.347683251472</v>
      </c>
      <c r="L1892" s="3">
        <v>44825.870513802176</v>
      </c>
      <c r="M1892" s="3">
        <v>57345.882093177548</v>
      </c>
      <c r="N1892" s="3">
        <v>19646.939339426837</v>
      </c>
      <c r="O1892" s="3">
        <v>48220.009907414511</v>
      </c>
      <c r="P1892" s="9">
        <f t="shared" si="160"/>
        <v>48220.009907414511</v>
      </c>
      <c r="Q1892" s="9">
        <f t="shared" si="164"/>
        <v>48220.009907414511</v>
      </c>
      <c r="R1892" s="9">
        <f t="shared" si="164"/>
        <v>48220.009907414511</v>
      </c>
      <c r="S1892" s="9">
        <f t="shared" si="164"/>
        <v>48220.009907414511</v>
      </c>
      <c r="T1892" s="9">
        <f t="shared" si="164"/>
        <v>48220.009907414511</v>
      </c>
      <c r="U1892" s="9">
        <f t="shared" si="164"/>
        <v>48220.009907414511</v>
      </c>
      <c r="V1892" s="9">
        <f t="shared" si="164"/>
        <v>48220.009907414511</v>
      </c>
      <c r="W1892" s="3">
        <f t="shared" si="163"/>
        <v>241100.04953707254</v>
      </c>
      <c r="X1892" s="3">
        <f t="shared" si="161"/>
        <v>578640.11888897407</v>
      </c>
      <c r="Y1892" s="3">
        <f>VLOOKUP(J1892,[1]BD!$J$2:$W$2575,14,FALSE)</f>
        <v>628447.19999999995</v>
      </c>
      <c r="Z1892" s="3">
        <f t="shared" si="162"/>
        <v>49807.08111102588</v>
      </c>
      <c r="AA1892" s="17">
        <f>VLOOKUP(J1892,Budget!$J$2:$AB$2575,19,FALSE)</f>
        <v>261275.68</v>
      </c>
      <c r="AB1892" s="17">
        <f>VLOOKUP(J1892,Budget!$J$2:$AB$2575,5,FALSE)</f>
        <v>52142.400000000001</v>
      </c>
    </row>
    <row r="1893" spans="1:28" x14ac:dyDescent="0.2">
      <c r="A1893" t="s">
        <v>2809</v>
      </c>
      <c r="B1893" t="s">
        <v>2810</v>
      </c>
      <c r="C1893" t="s">
        <v>2431</v>
      </c>
      <c r="D1893" t="s">
        <v>2742</v>
      </c>
      <c r="E1893" t="s">
        <v>2833</v>
      </c>
      <c r="F1893" t="s">
        <v>2834</v>
      </c>
      <c r="G1893" t="s">
        <v>2836</v>
      </c>
      <c r="H1893" t="s">
        <v>2837</v>
      </c>
      <c r="I1893" t="s">
        <v>175</v>
      </c>
      <c r="J1893" t="s">
        <v>2838</v>
      </c>
      <c r="K1893" s="3">
        <v>117553.79942736456</v>
      </c>
      <c r="L1893" s="3">
        <v>112282.57722533554</v>
      </c>
      <c r="M1893" s="3">
        <v>148705.54772250674</v>
      </c>
      <c r="N1893" s="3">
        <v>123541.09533190761</v>
      </c>
      <c r="O1893" s="3">
        <v>125520.75492677861</v>
      </c>
      <c r="P1893" s="9">
        <f t="shared" si="160"/>
        <v>125520.75492677861</v>
      </c>
      <c r="Q1893" s="9">
        <f t="shared" si="164"/>
        <v>125520.75492677861</v>
      </c>
      <c r="R1893" s="9">
        <f t="shared" si="164"/>
        <v>125520.75492677861</v>
      </c>
      <c r="S1893" s="9">
        <f t="shared" si="164"/>
        <v>125520.75492677861</v>
      </c>
      <c r="T1893" s="9">
        <f t="shared" si="164"/>
        <v>125520.75492677861</v>
      </c>
      <c r="U1893" s="9">
        <f t="shared" si="164"/>
        <v>125520.75492677861</v>
      </c>
      <c r="V1893" s="9">
        <f t="shared" si="164"/>
        <v>125520.75492677861</v>
      </c>
      <c r="W1893" s="3">
        <f t="shared" si="163"/>
        <v>627603.77463389304</v>
      </c>
      <c r="X1893" s="3">
        <f t="shared" si="161"/>
        <v>1506249.0591213433</v>
      </c>
      <c r="Y1893" s="3">
        <f>VLOOKUP(J1893,[1]BD!$J$2:$W$2575,14,FALSE)</f>
        <v>2100004</v>
      </c>
      <c r="Z1893" s="3">
        <f t="shared" si="162"/>
        <v>593754.94087865669</v>
      </c>
      <c r="AA1893" s="17">
        <f>VLOOKUP(J1893,Budget!$J$2:$AB$2575,19,FALSE)</f>
        <v>875001.66666666674</v>
      </c>
      <c r="AB1893" s="17">
        <f>VLOOKUP(J1893,Budget!$J$2:$AB$2575,5,FALSE)</f>
        <v>175000.33333333334</v>
      </c>
    </row>
    <row r="1894" spans="1:28" x14ac:dyDescent="0.2">
      <c r="A1894" t="s">
        <v>2809</v>
      </c>
      <c r="B1894" t="s">
        <v>2810</v>
      </c>
      <c r="C1894" t="s">
        <v>2431</v>
      </c>
      <c r="D1894" t="s">
        <v>2742</v>
      </c>
      <c r="E1894" t="s">
        <v>2833</v>
      </c>
      <c r="F1894" t="s">
        <v>2834</v>
      </c>
      <c r="G1894" t="s">
        <v>1539</v>
      </c>
      <c r="H1894" t="s">
        <v>1540</v>
      </c>
      <c r="I1894" t="s">
        <v>175</v>
      </c>
      <c r="J1894" t="s">
        <v>2839</v>
      </c>
      <c r="K1894" s="3">
        <v>38146.532425790683</v>
      </c>
      <c r="L1894" s="3">
        <v>11998.139242063648</v>
      </c>
      <c r="M1894" s="3">
        <v>3787.4974358710879</v>
      </c>
      <c r="N1894" s="3">
        <v>4748.3162587720672</v>
      </c>
      <c r="O1894" s="3">
        <v>14670.121340624371</v>
      </c>
      <c r="P1894" s="9">
        <f t="shared" si="160"/>
        <v>14670.121340624371</v>
      </c>
      <c r="Q1894" s="9">
        <f t="shared" si="164"/>
        <v>14670.121340624371</v>
      </c>
      <c r="R1894" s="9">
        <f t="shared" si="164"/>
        <v>14670.121340624371</v>
      </c>
      <c r="S1894" s="9">
        <f t="shared" si="164"/>
        <v>14670.121340624371</v>
      </c>
      <c r="T1894" s="9">
        <f t="shared" si="164"/>
        <v>14670.121340624371</v>
      </c>
      <c r="U1894" s="9">
        <f t="shared" si="164"/>
        <v>14670.121340624371</v>
      </c>
      <c r="V1894" s="9">
        <f t="shared" si="164"/>
        <v>14670.121340624371</v>
      </c>
      <c r="W1894" s="3">
        <f t="shared" si="163"/>
        <v>73350.606703121855</v>
      </c>
      <c r="X1894" s="3">
        <f t="shared" si="161"/>
        <v>176041.45608749249</v>
      </c>
      <c r="Y1894" s="3">
        <f>VLOOKUP(J1894,[1]BD!$J$2:$W$2575,14,FALSE)</f>
        <v>299004</v>
      </c>
      <c r="Z1894" s="3">
        <f t="shared" si="162"/>
        <v>122962.54391250751</v>
      </c>
      <c r="AA1894" s="17">
        <f>VLOOKUP(J1894,Budget!$J$2:$AB$2575,19,FALSE)</f>
        <v>124585</v>
      </c>
      <c r="AB1894" s="17">
        <f>VLOOKUP(J1894,Budget!$J$2:$AB$2575,5,FALSE)</f>
        <v>24917</v>
      </c>
    </row>
    <row r="1895" spans="1:28" x14ac:dyDescent="0.2">
      <c r="A1895" t="s">
        <v>2809</v>
      </c>
      <c r="B1895" t="s">
        <v>2810</v>
      </c>
      <c r="C1895" t="s">
        <v>2431</v>
      </c>
      <c r="D1895" t="s">
        <v>2742</v>
      </c>
      <c r="E1895" t="s">
        <v>2833</v>
      </c>
      <c r="F1895" t="s">
        <v>2834</v>
      </c>
      <c r="G1895" t="s">
        <v>1683</v>
      </c>
      <c r="H1895" t="s">
        <v>1684</v>
      </c>
      <c r="I1895" t="s">
        <v>1685</v>
      </c>
      <c r="J1895" t="s">
        <v>2840</v>
      </c>
      <c r="K1895" s="3">
        <v>47616.996626146727</v>
      </c>
      <c r="L1895" s="3">
        <v>209232.93191766134</v>
      </c>
      <c r="M1895" s="3">
        <v>96631.402660978114</v>
      </c>
      <c r="N1895" s="3">
        <v>228909.12276422489</v>
      </c>
      <c r="O1895" s="3">
        <v>145597.61349225277</v>
      </c>
      <c r="P1895" s="9">
        <f t="shared" si="160"/>
        <v>145597.61349225277</v>
      </c>
      <c r="Q1895" s="9">
        <f t="shared" si="164"/>
        <v>145597.61349225277</v>
      </c>
      <c r="R1895" s="9">
        <f t="shared" si="164"/>
        <v>145597.61349225277</v>
      </c>
      <c r="S1895" s="9">
        <f t="shared" si="164"/>
        <v>145597.61349225277</v>
      </c>
      <c r="T1895" s="9">
        <f t="shared" si="164"/>
        <v>145597.61349225277</v>
      </c>
      <c r="U1895" s="9">
        <f t="shared" si="164"/>
        <v>145597.61349225277</v>
      </c>
      <c r="V1895" s="9">
        <f t="shared" si="164"/>
        <v>145597.61349225277</v>
      </c>
      <c r="W1895" s="3">
        <f t="shared" si="163"/>
        <v>727988.06746126385</v>
      </c>
      <c r="X1895" s="3">
        <f t="shared" si="161"/>
        <v>1747171.3619070332</v>
      </c>
      <c r="Y1895" s="3">
        <f>VLOOKUP(J1895,[1]BD!$J$2:$W$2575,14,FALSE)</f>
        <v>3593370.0097381892</v>
      </c>
      <c r="Z1895" s="3">
        <f t="shared" si="162"/>
        <v>1846198.6478311559</v>
      </c>
      <c r="AA1895" s="17">
        <f>VLOOKUP(J1895,Budget!$J$2:$AB$2575,19,FALSE)</f>
        <v>1295763.9317888445</v>
      </c>
      <c r="AB1895" s="17">
        <f>VLOOKUP(J1895,Budget!$J$2:$AB$2575,5,FALSE)</f>
        <v>322712.13796916843</v>
      </c>
    </row>
    <row r="1896" spans="1:28" x14ac:dyDescent="0.2">
      <c r="A1896" t="s">
        <v>2809</v>
      </c>
      <c r="B1896" t="s">
        <v>2810</v>
      </c>
      <c r="C1896" t="s">
        <v>2431</v>
      </c>
      <c r="D1896" t="s">
        <v>2742</v>
      </c>
      <c r="E1896" t="s">
        <v>2833</v>
      </c>
      <c r="F1896" t="s">
        <v>2834</v>
      </c>
      <c r="G1896" t="s">
        <v>177</v>
      </c>
      <c r="H1896" t="s">
        <v>178</v>
      </c>
      <c r="I1896" t="s">
        <v>179</v>
      </c>
      <c r="J1896" t="s">
        <v>2841</v>
      </c>
      <c r="K1896" s="3">
        <v>54599.904012325846</v>
      </c>
      <c r="L1896" s="3">
        <v>26760.411415910119</v>
      </c>
      <c r="M1896" s="3">
        <v>38134.985755868001</v>
      </c>
      <c r="N1896" s="3">
        <v>11583.370361747635</v>
      </c>
      <c r="O1896" s="3">
        <v>32769.667886462899</v>
      </c>
      <c r="P1896" s="9">
        <f t="shared" si="160"/>
        <v>32769.667886462899</v>
      </c>
      <c r="Q1896" s="9">
        <f t="shared" si="164"/>
        <v>32769.667886462899</v>
      </c>
      <c r="R1896" s="9">
        <f t="shared" si="164"/>
        <v>32769.667886462899</v>
      </c>
      <c r="S1896" s="9">
        <f t="shared" si="164"/>
        <v>32769.667886462899</v>
      </c>
      <c r="T1896" s="9">
        <f t="shared" si="164"/>
        <v>32769.667886462899</v>
      </c>
      <c r="U1896" s="9">
        <f t="shared" si="164"/>
        <v>32769.667886462899</v>
      </c>
      <c r="V1896" s="9">
        <f t="shared" si="164"/>
        <v>32769.667886462899</v>
      </c>
      <c r="W1896" s="3">
        <f t="shared" si="163"/>
        <v>163848.3394323145</v>
      </c>
      <c r="X1896" s="3">
        <f t="shared" si="161"/>
        <v>393236.0146375547</v>
      </c>
      <c r="Y1896" s="3">
        <f>VLOOKUP(J1896,[1]BD!$J$2:$W$2575,14,FALSE)</f>
        <v>489096</v>
      </c>
      <c r="Z1896" s="3">
        <f t="shared" si="162"/>
        <v>95859.985362445295</v>
      </c>
      <c r="AA1896" s="17">
        <f>VLOOKUP(J1896,Budget!$J$2:$AB$2575,19,FALSE)</f>
        <v>203790</v>
      </c>
      <c r="AB1896" s="17">
        <f>VLOOKUP(J1896,Budget!$J$2:$AB$2575,5,FALSE)</f>
        <v>40758</v>
      </c>
    </row>
    <row r="1897" spans="1:28" x14ac:dyDescent="0.2">
      <c r="A1897" t="s">
        <v>2809</v>
      </c>
      <c r="B1897" t="s">
        <v>2810</v>
      </c>
      <c r="C1897" t="s">
        <v>2431</v>
      </c>
      <c r="D1897" t="s">
        <v>2742</v>
      </c>
      <c r="E1897" t="s">
        <v>2833</v>
      </c>
      <c r="F1897" t="s">
        <v>2834</v>
      </c>
      <c r="G1897" t="s">
        <v>2842</v>
      </c>
      <c r="H1897" t="s">
        <v>2843</v>
      </c>
      <c r="I1897" t="s">
        <v>179</v>
      </c>
      <c r="J1897" t="s">
        <v>2844</v>
      </c>
      <c r="K1897" s="3">
        <v>71188.058633954279</v>
      </c>
      <c r="L1897" s="3">
        <v>20658.252637041187</v>
      </c>
      <c r="M1897" s="3">
        <v>120743.13863025788</v>
      </c>
      <c r="N1897" s="3">
        <v>120037.83071321047</v>
      </c>
      <c r="O1897" s="3">
        <v>83156.820153615947</v>
      </c>
      <c r="P1897" s="9">
        <f t="shared" si="160"/>
        <v>83156.820153615947</v>
      </c>
      <c r="Q1897" s="9">
        <f t="shared" si="164"/>
        <v>83156.820153615947</v>
      </c>
      <c r="R1897" s="9">
        <f t="shared" si="164"/>
        <v>83156.820153615947</v>
      </c>
      <c r="S1897" s="9">
        <f t="shared" si="164"/>
        <v>83156.820153615947</v>
      </c>
      <c r="T1897" s="9">
        <f t="shared" si="164"/>
        <v>83156.820153615947</v>
      </c>
      <c r="U1897" s="9">
        <f t="shared" si="164"/>
        <v>83156.820153615947</v>
      </c>
      <c r="V1897" s="9">
        <f t="shared" si="164"/>
        <v>83156.820153615947</v>
      </c>
      <c r="W1897" s="3">
        <f t="shared" si="163"/>
        <v>415784.10076807975</v>
      </c>
      <c r="X1897" s="3">
        <f t="shared" si="161"/>
        <v>997881.84184339119</v>
      </c>
      <c r="Y1897" s="3">
        <f>VLOOKUP(J1897,[1]BD!$J$2:$W$2575,14,FALSE)</f>
        <v>801788.8021815595</v>
      </c>
      <c r="Z1897" s="3">
        <f t="shared" si="162"/>
        <v>-196093.03966183169</v>
      </c>
      <c r="AA1897" s="17">
        <f>VLOOKUP(J1897,Budget!$J$2:$AB$2575,19,FALSE)</f>
        <v>293407.39242049999</v>
      </c>
      <c r="AB1897" s="17">
        <f>VLOOKUP(J1897,Budget!$J$2:$AB$2575,5,FALSE)</f>
        <v>72899.873790216821</v>
      </c>
    </row>
    <row r="1898" spans="1:28" x14ac:dyDescent="0.2">
      <c r="A1898" t="s">
        <v>2809</v>
      </c>
      <c r="B1898" t="s">
        <v>2810</v>
      </c>
      <c r="C1898" t="s">
        <v>2431</v>
      </c>
      <c r="D1898" t="s">
        <v>2742</v>
      </c>
      <c r="E1898" t="s">
        <v>754</v>
      </c>
      <c r="F1898" t="s">
        <v>2845</v>
      </c>
      <c r="G1898" t="s">
        <v>347</v>
      </c>
      <c r="H1898" t="s">
        <v>348</v>
      </c>
      <c r="I1898" t="s">
        <v>17</v>
      </c>
      <c r="J1898" t="s">
        <v>2846</v>
      </c>
      <c r="K1898" s="3">
        <v>12604.598231001823</v>
      </c>
      <c r="L1898" s="3">
        <v>35588.362377297861</v>
      </c>
      <c r="M1898" s="3">
        <v>109634.33521908103</v>
      </c>
      <c r="N1898" s="3">
        <v>10105.386547488386</v>
      </c>
      <c r="O1898" s="3">
        <v>41983.170593717274</v>
      </c>
      <c r="P1898" s="9">
        <f t="shared" si="160"/>
        <v>41983.170593717274</v>
      </c>
      <c r="Q1898" s="9">
        <f t="shared" si="164"/>
        <v>41983.170593717274</v>
      </c>
      <c r="R1898" s="9">
        <f t="shared" si="164"/>
        <v>41983.170593717274</v>
      </c>
      <c r="S1898" s="9">
        <f t="shared" si="164"/>
        <v>41983.170593717274</v>
      </c>
      <c r="T1898" s="9">
        <f t="shared" si="164"/>
        <v>41983.170593717274</v>
      </c>
      <c r="U1898" s="9">
        <f t="shared" si="164"/>
        <v>41983.170593717274</v>
      </c>
      <c r="V1898" s="9">
        <f t="shared" si="164"/>
        <v>41983.170593717274</v>
      </c>
      <c r="W1898" s="3">
        <f t="shared" si="163"/>
        <v>209915.85296858638</v>
      </c>
      <c r="X1898" s="3">
        <f t="shared" si="161"/>
        <v>503798.0471246072</v>
      </c>
      <c r="Y1898" s="3">
        <f>VLOOKUP(J1898,[1]BD!$J$2:$W$2575,14,FALSE)</f>
        <v>785559</v>
      </c>
      <c r="Z1898" s="3">
        <f t="shared" si="162"/>
        <v>281760.9528753928</v>
      </c>
      <c r="AA1898" s="17">
        <f>VLOOKUP(J1898,Budget!$J$2:$AB$2575,19,FALSE)</f>
        <v>326594.60000000003</v>
      </c>
      <c r="AB1898" s="17">
        <f>VLOOKUP(J1898,Budget!$J$2:$AB$2575,5,FALSE)</f>
        <v>65178</v>
      </c>
    </row>
    <row r="1899" spans="1:28" x14ac:dyDescent="0.2">
      <c r="A1899" t="s">
        <v>2809</v>
      </c>
      <c r="B1899" t="s">
        <v>2810</v>
      </c>
      <c r="C1899" t="s">
        <v>2431</v>
      </c>
      <c r="D1899" t="s">
        <v>2742</v>
      </c>
      <c r="E1899" t="s">
        <v>754</v>
      </c>
      <c r="F1899" t="s">
        <v>2845</v>
      </c>
      <c r="G1899" t="s">
        <v>2773</v>
      </c>
      <c r="H1899" t="s">
        <v>2774</v>
      </c>
      <c r="I1899" t="s">
        <v>175</v>
      </c>
      <c r="J1899" t="s">
        <v>2847</v>
      </c>
      <c r="K1899" s="3">
        <v>4636.6647984669989</v>
      </c>
      <c r="L1899" s="3">
        <v>24554.329084984543</v>
      </c>
      <c r="M1899" s="3">
        <v>18042.298906136526</v>
      </c>
      <c r="N1899" s="3">
        <v>27954.782947048363</v>
      </c>
      <c r="O1899" s="3">
        <v>18797.01893415911</v>
      </c>
      <c r="P1899" s="9">
        <f t="shared" si="160"/>
        <v>18797.01893415911</v>
      </c>
      <c r="Q1899" s="9">
        <f t="shared" si="164"/>
        <v>18797.01893415911</v>
      </c>
      <c r="R1899" s="9">
        <f t="shared" si="164"/>
        <v>18797.01893415911</v>
      </c>
      <c r="S1899" s="9">
        <f t="shared" si="164"/>
        <v>18797.01893415911</v>
      </c>
      <c r="T1899" s="9">
        <f t="shared" si="164"/>
        <v>18797.01893415911</v>
      </c>
      <c r="U1899" s="9">
        <f t="shared" si="164"/>
        <v>18797.01893415911</v>
      </c>
      <c r="V1899" s="9">
        <f t="shared" si="164"/>
        <v>18797.01893415911</v>
      </c>
      <c r="W1899" s="3">
        <f t="shared" si="163"/>
        <v>93985.094670795545</v>
      </c>
      <c r="X1899" s="3">
        <f t="shared" si="161"/>
        <v>225564.22720990927</v>
      </c>
      <c r="Y1899" s="3">
        <f>VLOOKUP(J1899,[1]BD!$J$2:$W$2575,14,FALSE)</f>
        <v>470368.46353230538</v>
      </c>
      <c r="Z1899" s="3">
        <f t="shared" si="162"/>
        <v>244804.23632239611</v>
      </c>
      <c r="AA1899" s="17">
        <f>VLOOKUP(J1899,Budget!$J$2:$AB$2575,19,FALSE)</f>
        <v>195986.85980512726</v>
      </c>
      <c r="AB1899" s="17">
        <f>VLOOKUP(J1899,Budget!$J$2:$AB$2575,5,FALSE)</f>
        <v>39197.371961025448</v>
      </c>
    </row>
    <row r="1900" spans="1:28" x14ac:dyDescent="0.2">
      <c r="A1900" t="s">
        <v>2809</v>
      </c>
      <c r="B1900" t="s">
        <v>2810</v>
      </c>
      <c r="C1900" t="s">
        <v>2431</v>
      </c>
      <c r="D1900" t="s">
        <v>2742</v>
      </c>
      <c r="E1900" t="s">
        <v>754</v>
      </c>
      <c r="F1900" t="s">
        <v>2845</v>
      </c>
      <c r="G1900" t="s">
        <v>2848</v>
      </c>
      <c r="H1900" t="s">
        <v>2849</v>
      </c>
      <c r="I1900" t="s">
        <v>175</v>
      </c>
      <c r="J1900" t="s">
        <v>2850</v>
      </c>
      <c r="K1900" s="3">
        <v>13043.091788458858</v>
      </c>
      <c r="L1900" s="3">
        <v>33331.657937482029</v>
      </c>
      <c r="M1900" s="3">
        <v>14224.619165437161</v>
      </c>
      <c r="N1900" s="3">
        <v>13672.002951697636</v>
      </c>
      <c r="O1900" s="3">
        <v>18567.842960768921</v>
      </c>
      <c r="P1900" s="9">
        <f t="shared" si="160"/>
        <v>18567.842960768921</v>
      </c>
      <c r="Q1900" s="9">
        <f t="shared" si="164"/>
        <v>18567.842960768921</v>
      </c>
      <c r="R1900" s="9">
        <f t="shared" si="164"/>
        <v>18567.842960768921</v>
      </c>
      <c r="S1900" s="9">
        <f t="shared" si="164"/>
        <v>18567.842960768921</v>
      </c>
      <c r="T1900" s="9">
        <f t="shared" si="164"/>
        <v>18567.842960768921</v>
      </c>
      <c r="U1900" s="9">
        <f t="shared" si="164"/>
        <v>18567.842960768921</v>
      </c>
      <c r="V1900" s="9">
        <f t="shared" si="164"/>
        <v>18567.842960768921</v>
      </c>
      <c r="W1900" s="3">
        <f t="shared" si="163"/>
        <v>92839.214803844603</v>
      </c>
      <c r="X1900" s="3">
        <f t="shared" si="161"/>
        <v>222814.1155292271</v>
      </c>
      <c r="Y1900" s="3">
        <f>VLOOKUP(J1900,[1]BD!$J$2:$W$2575,14,FALSE)</f>
        <v>350184</v>
      </c>
      <c r="Z1900" s="3">
        <f t="shared" si="162"/>
        <v>127369.8844707729</v>
      </c>
      <c r="AA1900" s="17">
        <f>VLOOKUP(J1900,Budget!$J$2:$AB$2575,19,FALSE)</f>
        <v>145910</v>
      </c>
      <c r="AB1900" s="17">
        <f>VLOOKUP(J1900,Budget!$J$2:$AB$2575,5,FALSE)</f>
        <v>29182</v>
      </c>
    </row>
    <row r="1901" spans="1:28" x14ac:dyDescent="0.2">
      <c r="A1901" t="s">
        <v>2809</v>
      </c>
      <c r="B1901" t="s">
        <v>2810</v>
      </c>
      <c r="C1901" t="s">
        <v>2431</v>
      </c>
      <c r="D1901" t="s">
        <v>2742</v>
      </c>
      <c r="E1901" t="s">
        <v>754</v>
      </c>
      <c r="F1901" t="s">
        <v>2845</v>
      </c>
      <c r="G1901" t="s">
        <v>177</v>
      </c>
      <c r="H1901" t="s">
        <v>178</v>
      </c>
      <c r="I1901" t="s">
        <v>179</v>
      </c>
      <c r="J1901" t="s">
        <v>2851</v>
      </c>
      <c r="K1901" s="3">
        <v>8356.3112190898883</v>
      </c>
      <c r="L1901" s="3">
        <v>7589.4339536950365</v>
      </c>
      <c r="M1901" s="3">
        <v>5847.1635036864955</v>
      </c>
      <c r="N1901" s="3">
        <v>6797.1827281430014</v>
      </c>
      <c r="O1901" s="3">
        <v>7147.5228511536061</v>
      </c>
      <c r="P1901" s="9">
        <f t="shared" si="160"/>
        <v>7147.5228511536061</v>
      </c>
      <c r="Q1901" s="9">
        <f t="shared" si="164"/>
        <v>7147.5228511536061</v>
      </c>
      <c r="R1901" s="9">
        <f t="shared" si="164"/>
        <v>7147.5228511536061</v>
      </c>
      <c r="S1901" s="9">
        <f t="shared" si="164"/>
        <v>7147.5228511536061</v>
      </c>
      <c r="T1901" s="9">
        <f t="shared" si="164"/>
        <v>7147.5228511536061</v>
      </c>
      <c r="U1901" s="9">
        <f t="shared" si="164"/>
        <v>7147.5228511536061</v>
      </c>
      <c r="V1901" s="9">
        <f t="shared" si="164"/>
        <v>7147.5228511536061</v>
      </c>
      <c r="W1901" s="3">
        <f t="shared" si="163"/>
        <v>35737.614255768029</v>
      </c>
      <c r="X1901" s="3">
        <f t="shared" si="161"/>
        <v>85770.27421384328</v>
      </c>
      <c r="Y1901" s="3">
        <f>VLOOKUP(J1901,[1]BD!$J$2:$W$2575,14,FALSE)</f>
        <v>103911.29999999999</v>
      </c>
      <c r="Z1901" s="3">
        <f t="shared" si="162"/>
        <v>18141.025786156708</v>
      </c>
      <c r="AA1901" s="17">
        <f>VLOOKUP(J1901,Budget!$J$2:$AB$2575,19,FALSE)</f>
        <v>43296.375</v>
      </c>
      <c r="AB1901" s="17">
        <f>VLOOKUP(J1901,Budget!$J$2:$AB$2575,5,FALSE)</f>
        <v>8659.2749999999996</v>
      </c>
    </row>
    <row r="1902" spans="1:28" x14ac:dyDescent="0.2">
      <c r="A1902" t="s">
        <v>2809</v>
      </c>
      <c r="B1902" t="s">
        <v>2810</v>
      </c>
      <c r="C1902" t="s">
        <v>2431</v>
      </c>
      <c r="D1902" t="s">
        <v>2742</v>
      </c>
      <c r="E1902" t="s">
        <v>754</v>
      </c>
      <c r="F1902" t="s">
        <v>2845</v>
      </c>
      <c r="G1902" t="s">
        <v>1873</v>
      </c>
      <c r="H1902" t="s">
        <v>1874</v>
      </c>
      <c r="I1902" t="s">
        <v>1868</v>
      </c>
      <c r="J1902" t="s">
        <v>2852</v>
      </c>
      <c r="K1902" s="3">
        <v>1324.6045194534379</v>
      </c>
      <c r="L1902" s="3">
        <v>1381.3371380381075</v>
      </c>
      <c r="M1902" s="3">
        <v>3391.064842122993</v>
      </c>
      <c r="N1902" s="3">
        <v>100.34281222293517</v>
      </c>
      <c r="O1902" s="3">
        <v>1549.3373279593684</v>
      </c>
      <c r="P1902" s="9">
        <f t="shared" si="160"/>
        <v>1549.3373279593684</v>
      </c>
      <c r="Q1902" s="9">
        <f t="shared" si="164"/>
        <v>1549.3373279593684</v>
      </c>
      <c r="R1902" s="9">
        <f t="shared" si="164"/>
        <v>1549.3373279593684</v>
      </c>
      <c r="S1902" s="9">
        <f t="shared" si="164"/>
        <v>1549.3373279593684</v>
      </c>
      <c r="T1902" s="9">
        <f t="shared" si="164"/>
        <v>1549.3373279593684</v>
      </c>
      <c r="U1902" s="9">
        <f t="shared" si="164"/>
        <v>1549.3373279593684</v>
      </c>
      <c r="V1902" s="9">
        <f t="shared" si="164"/>
        <v>1549.3373279593684</v>
      </c>
      <c r="W1902" s="3">
        <f t="shared" si="163"/>
        <v>7746.6866397968424</v>
      </c>
      <c r="X1902" s="3">
        <f t="shared" si="161"/>
        <v>18592.047935512423</v>
      </c>
      <c r="Y1902" s="3">
        <f>VLOOKUP(J1902,[1]BD!$J$2:$W$2575,14,FALSE)</f>
        <v>56436</v>
      </c>
      <c r="Z1902" s="3">
        <f t="shared" si="162"/>
        <v>37843.952064487574</v>
      </c>
      <c r="AA1902" s="17">
        <f>VLOOKUP(J1902,Budget!$J$2:$AB$2575,19,FALSE)</f>
        <v>23515</v>
      </c>
      <c r="AB1902" s="17">
        <f>VLOOKUP(J1902,Budget!$J$2:$AB$2575,5,FALSE)</f>
        <v>4703</v>
      </c>
    </row>
    <row r="1903" spans="1:28" x14ac:dyDescent="0.2">
      <c r="A1903" t="s">
        <v>2853</v>
      </c>
      <c r="B1903" t="s">
        <v>2854</v>
      </c>
      <c r="C1903" t="s">
        <v>2431</v>
      </c>
      <c r="D1903" t="s">
        <v>2742</v>
      </c>
      <c r="E1903" t="s">
        <v>19</v>
      </c>
      <c r="F1903" t="s">
        <v>974</v>
      </c>
      <c r="G1903" t="s">
        <v>15</v>
      </c>
      <c r="H1903" t="s">
        <v>16</v>
      </c>
      <c r="I1903" t="s">
        <v>17</v>
      </c>
      <c r="J1903" t="s">
        <v>2855</v>
      </c>
      <c r="K1903" s="3">
        <v>91015.69</v>
      </c>
      <c r="L1903" s="3">
        <v>76405.27</v>
      </c>
      <c r="M1903" s="3">
        <v>76405.27</v>
      </c>
      <c r="N1903" s="3">
        <v>98577.73000000001</v>
      </c>
      <c r="O1903" s="3">
        <v>85600.99000000002</v>
      </c>
      <c r="P1903" s="9">
        <f t="shared" si="160"/>
        <v>85600.99000000002</v>
      </c>
      <c r="Q1903" s="9">
        <f t="shared" si="164"/>
        <v>85600.99000000002</v>
      </c>
      <c r="R1903" s="9">
        <f t="shared" si="164"/>
        <v>85600.99000000002</v>
      </c>
      <c r="S1903" s="9">
        <f t="shared" si="164"/>
        <v>85600.99000000002</v>
      </c>
      <c r="T1903" s="9">
        <f t="shared" si="164"/>
        <v>85600.99000000002</v>
      </c>
      <c r="U1903" s="9">
        <f t="shared" si="164"/>
        <v>85600.99000000002</v>
      </c>
      <c r="V1903" s="9">
        <f t="shared" si="164"/>
        <v>85600.99000000002</v>
      </c>
      <c r="W1903" s="3">
        <f t="shared" si="163"/>
        <v>428004.95000000007</v>
      </c>
      <c r="X1903" s="3">
        <f t="shared" si="161"/>
        <v>1027211.88</v>
      </c>
      <c r="Y1903" s="3">
        <f>VLOOKUP(J1903,[1]BD!$J$2:$W$2575,14,FALSE)</f>
        <v>1028832.0000000001</v>
      </c>
      <c r="Z1903" s="3">
        <f t="shared" si="162"/>
        <v>1620.1200000001118</v>
      </c>
      <c r="AA1903" s="17">
        <f>VLOOKUP(J1903,Budget!$J$2:$AB$2575,19,FALSE)</f>
        <v>421605.10000000009</v>
      </c>
      <c r="AB1903" s="17">
        <f>VLOOKUP(J1903,Budget!$J$2:$AB$2575,5,FALSE)</f>
        <v>98577.73000000001</v>
      </c>
    </row>
    <row r="1904" spans="1:28" x14ac:dyDescent="0.2">
      <c r="A1904" t="s">
        <v>2853</v>
      </c>
      <c r="B1904" t="s">
        <v>2854</v>
      </c>
      <c r="C1904" t="s">
        <v>2431</v>
      </c>
      <c r="D1904" t="s">
        <v>2742</v>
      </c>
      <c r="E1904" t="s">
        <v>19</v>
      </c>
      <c r="F1904" t="s">
        <v>974</v>
      </c>
      <c r="G1904" t="s">
        <v>19</v>
      </c>
      <c r="H1904" t="s">
        <v>20</v>
      </c>
      <c r="I1904" t="s">
        <v>21</v>
      </c>
      <c r="J1904" t="s">
        <v>2856</v>
      </c>
      <c r="K1904" s="3">
        <v>121.6603116747</v>
      </c>
      <c r="L1904" s="3">
        <v>164.68957911279048</v>
      </c>
      <c r="M1904" s="3">
        <v>549.8271951626009</v>
      </c>
      <c r="N1904" s="3">
        <v>365.73772975443558</v>
      </c>
      <c r="O1904" s="3">
        <v>300.47870392613174</v>
      </c>
      <c r="P1904" s="9">
        <f t="shared" si="160"/>
        <v>300.47870392613174</v>
      </c>
      <c r="Q1904" s="9">
        <f t="shared" si="164"/>
        <v>300.47870392613174</v>
      </c>
      <c r="R1904" s="9">
        <f t="shared" si="164"/>
        <v>300.47870392613174</v>
      </c>
      <c r="S1904" s="9">
        <f t="shared" si="164"/>
        <v>300.47870392613174</v>
      </c>
      <c r="T1904" s="9">
        <f t="shared" si="164"/>
        <v>300.47870392613174</v>
      </c>
      <c r="U1904" s="9">
        <f t="shared" si="164"/>
        <v>300.47870392613174</v>
      </c>
      <c r="V1904" s="9">
        <f t="shared" si="164"/>
        <v>300.47870392613174</v>
      </c>
      <c r="W1904" s="3">
        <f t="shared" si="163"/>
        <v>1502.3935196306588</v>
      </c>
      <c r="X1904" s="3">
        <f t="shared" si="161"/>
        <v>3605.7444471135818</v>
      </c>
      <c r="Y1904" s="3">
        <f>VLOOKUP(J1904,[1]BD!$J$2:$W$2575,14,FALSE)</f>
        <v>9600</v>
      </c>
      <c r="Z1904" s="3">
        <f t="shared" si="162"/>
        <v>5994.2555528864177</v>
      </c>
      <c r="AA1904" s="17">
        <f>VLOOKUP(J1904,Budget!$J$2:$AB$2575,19,FALSE)</f>
        <v>4200</v>
      </c>
      <c r="AB1904" s="17">
        <f>VLOOKUP(J1904,Budget!$J$2:$AB$2575,5,FALSE)</f>
        <v>1200</v>
      </c>
    </row>
    <row r="1905" spans="1:28" x14ac:dyDescent="0.2">
      <c r="A1905" t="s">
        <v>2853</v>
      </c>
      <c r="B1905" t="s">
        <v>2854</v>
      </c>
      <c r="C1905" t="s">
        <v>2431</v>
      </c>
      <c r="D1905" t="s">
        <v>2742</v>
      </c>
      <c r="E1905" t="s">
        <v>19</v>
      </c>
      <c r="F1905" t="s">
        <v>974</v>
      </c>
      <c r="G1905" t="s">
        <v>23</v>
      </c>
      <c r="H1905" t="s">
        <v>24</v>
      </c>
      <c r="I1905" t="s">
        <v>21</v>
      </c>
      <c r="J1905" t="s">
        <v>2857</v>
      </c>
      <c r="K1905" s="3">
        <v>27.446251481778717</v>
      </c>
      <c r="L1905" s="3">
        <v>465.53345791045297</v>
      </c>
      <c r="M1905" s="3">
        <v>570.61374818865295</v>
      </c>
      <c r="N1905" s="3">
        <v>1642.4420607547477</v>
      </c>
      <c r="O1905" s="3">
        <v>676.50887958390808</v>
      </c>
      <c r="P1905" s="9">
        <f t="shared" si="160"/>
        <v>676.50887958390808</v>
      </c>
      <c r="Q1905" s="9">
        <f t="shared" si="164"/>
        <v>676.50887958390808</v>
      </c>
      <c r="R1905" s="9">
        <f t="shared" si="164"/>
        <v>676.50887958390808</v>
      </c>
      <c r="S1905" s="9">
        <f t="shared" si="164"/>
        <v>676.50887958390808</v>
      </c>
      <c r="T1905" s="9">
        <f t="shared" si="164"/>
        <v>676.50887958390808</v>
      </c>
      <c r="U1905" s="9">
        <f t="shared" si="164"/>
        <v>676.50887958390808</v>
      </c>
      <c r="V1905" s="9">
        <f t="shared" si="164"/>
        <v>676.50887958390808</v>
      </c>
      <c r="W1905" s="3">
        <f t="shared" si="163"/>
        <v>3382.5443979195406</v>
      </c>
      <c r="X1905" s="3">
        <f t="shared" si="161"/>
        <v>8118.1065550068988</v>
      </c>
      <c r="Y1905" s="3">
        <f>VLOOKUP(J1905,[1]BD!$J$2:$W$2575,14,FALSE)</f>
        <v>7680</v>
      </c>
      <c r="Z1905" s="3">
        <f t="shared" si="162"/>
        <v>-438.10655500689882</v>
      </c>
      <c r="AA1905" s="17">
        <f>VLOOKUP(J1905,Budget!$J$2:$AB$2575,19,FALSE)</f>
        <v>3360</v>
      </c>
      <c r="AB1905" s="17">
        <f>VLOOKUP(J1905,Budget!$J$2:$AB$2575,5,FALSE)</f>
        <v>960</v>
      </c>
    </row>
    <row r="1906" spans="1:28" x14ac:dyDescent="0.2">
      <c r="A1906" t="s">
        <v>2853</v>
      </c>
      <c r="B1906" t="s">
        <v>2854</v>
      </c>
      <c r="C1906" t="s">
        <v>2431</v>
      </c>
      <c r="D1906" t="s">
        <v>2742</v>
      </c>
      <c r="E1906" t="s">
        <v>19</v>
      </c>
      <c r="F1906" t="s">
        <v>974</v>
      </c>
      <c r="G1906" t="s">
        <v>26</v>
      </c>
      <c r="H1906" t="s">
        <v>27</v>
      </c>
      <c r="I1906" t="s">
        <v>21</v>
      </c>
      <c r="J1906" t="s">
        <v>2858</v>
      </c>
      <c r="K1906" s="3">
        <v>102.78882466476144</v>
      </c>
      <c r="L1906" s="3">
        <v>157.00970979066511</v>
      </c>
      <c r="M1906" s="3">
        <v>41.329582149922608</v>
      </c>
      <c r="N1906" s="3">
        <v>162.8677678192451</v>
      </c>
      <c r="O1906" s="3">
        <v>115.99897110614856</v>
      </c>
      <c r="P1906" s="9">
        <f t="shared" si="160"/>
        <v>115.99897110614856</v>
      </c>
      <c r="Q1906" s="9">
        <f t="shared" si="164"/>
        <v>115.99897110614856</v>
      </c>
      <c r="R1906" s="9">
        <f t="shared" si="164"/>
        <v>115.99897110614856</v>
      </c>
      <c r="S1906" s="9">
        <f t="shared" si="164"/>
        <v>115.99897110614856</v>
      </c>
      <c r="T1906" s="9">
        <f t="shared" si="164"/>
        <v>115.99897110614856</v>
      </c>
      <c r="U1906" s="9">
        <f t="shared" si="164"/>
        <v>115.99897110614856</v>
      </c>
      <c r="V1906" s="9">
        <f t="shared" si="164"/>
        <v>115.99897110614856</v>
      </c>
      <c r="W1906" s="3">
        <f t="shared" si="163"/>
        <v>579.99485553074283</v>
      </c>
      <c r="X1906" s="3">
        <f t="shared" si="161"/>
        <v>1391.9876532737826</v>
      </c>
      <c r="Y1906" s="3">
        <f>VLOOKUP(J1906,[1]BD!$J$2:$W$2575,14,FALSE)</f>
        <v>2584</v>
      </c>
      <c r="Z1906" s="3">
        <f t="shared" si="162"/>
        <v>1192.0123467262174</v>
      </c>
      <c r="AA1906" s="17">
        <f>VLOOKUP(J1906,Budget!$J$2:$AB$2575,19,FALSE)</f>
        <v>1088</v>
      </c>
      <c r="AB1906" s="17">
        <f>VLOOKUP(J1906,Budget!$J$2:$AB$2575,5,FALSE)</f>
        <v>272</v>
      </c>
    </row>
    <row r="1907" spans="1:28" x14ac:dyDescent="0.2">
      <c r="A1907" t="s">
        <v>2853</v>
      </c>
      <c r="B1907" t="s">
        <v>2854</v>
      </c>
      <c r="C1907" t="s">
        <v>2431</v>
      </c>
      <c r="D1907" t="s">
        <v>2742</v>
      </c>
      <c r="E1907" t="s">
        <v>19</v>
      </c>
      <c r="F1907" t="s">
        <v>974</v>
      </c>
      <c r="G1907" t="s">
        <v>29</v>
      </c>
      <c r="H1907" t="s">
        <v>30</v>
      </c>
      <c r="I1907" t="s">
        <v>21</v>
      </c>
      <c r="J1907" t="s">
        <v>2859</v>
      </c>
      <c r="K1907" s="3">
        <v>0</v>
      </c>
      <c r="L1907" s="3">
        <v>0</v>
      </c>
      <c r="M1907" s="3">
        <v>0</v>
      </c>
      <c r="N1907" s="3">
        <v>9825.4597527826663</v>
      </c>
      <c r="O1907" s="3">
        <v>2456.3649381956666</v>
      </c>
      <c r="P1907" s="9">
        <f t="shared" si="160"/>
        <v>2456.3649381956666</v>
      </c>
      <c r="Q1907" s="9">
        <f t="shared" si="164"/>
        <v>2456.3649381956666</v>
      </c>
      <c r="R1907" s="9">
        <f t="shared" si="164"/>
        <v>2456.3649381956666</v>
      </c>
      <c r="S1907" s="9">
        <f t="shared" si="164"/>
        <v>2456.3649381956666</v>
      </c>
      <c r="T1907" s="9">
        <f t="shared" si="164"/>
        <v>2456.3649381956666</v>
      </c>
      <c r="U1907" s="9">
        <f t="shared" si="164"/>
        <v>2456.3649381956666</v>
      </c>
      <c r="V1907" s="9">
        <f t="shared" si="164"/>
        <v>2456.3649381956666</v>
      </c>
      <c r="W1907" s="3">
        <f t="shared" si="163"/>
        <v>12281.824690978334</v>
      </c>
      <c r="X1907" s="3">
        <f t="shared" si="161"/>
        <v>29476.379258348006</v>
      </c>
      <c r="Y1907" s="3">
        <f>VLOOKUP(J1907,[1]BD!$J$2:$W$2575,14,FALSE)</f>
        <v>8050</v>
      </c>
      <c r="Z1907" s="3">
        <f t="shared" si="162"/>
        <v>-21426.379258348006</v>
      </c>
      <c r="AA1907" s="17">
        <f>VLOOKUP(J1907,Budget!$J$2:$AB$2575,19,FALSE)</f>
        <v>8050</v>
      </c>
      <c r="AB1907" s="17">
        <f>VLOOKUP(J1907,Budget!$J$2:$AB$2575,5,FALSE)</f>
        <v>8050</v>
      </c>
    </row>
    <row r="1908" spans="1:28" x14ac:dyDescent="0.2">
      <c r="A1908" t="s">
        <v>2853</v>
      </c>
      <c r="B1908" t="s">
        <v>2854</v>
      </c>
      <c r="C1908" t="s">
        <v>2431</v>
      </c>
      <c r="D1908" t="s">
        <v>2742</v>
      </c>
      <c r="E1908" t="s">
        <v>19</v>
      </c>
      <c r="F1908" t="s">
        <v>974</v>
      </c>
      <c r="G1908" t="s">
        <v>32</v>
      </c>
      <c r="H1908" t="s">
        <v>33</v>
      </c>
      <c r="I1908" t="s">
        <v>21</v>
      </c>
      <c r="J1908" t="s">
        <v>2860</v>
      </c>
      <c r="K1908" s="3">
        <v>0</v>
      </c>
      <c r="L1908" s="3">
        <v>0</v>
      </c>
      <c r="M1908" s="3">
        <v>0</v>
      </c>
      <c r="N1908" s="3">
        <v>2255.9507505792781</v>
      </c>
      <c r="O1908" s="3">
        <v>563.98768764481952</v>
      </c>
      <c r="P1908" s="9">
        <f t="shared" si="160"/>
        <v>563.98768764481952</v>
      </c>
      <c r="Q1908" s="9">
        <f t="shared" si="164"/>
        <v>563.98768764481952</v>
      </c>
      <c r="R1908" s="9">
        <f t="shared" si="164"/>
        <v>563.98768764481952</v>
      </c>
      <c r="S1908" s="9">
        <f t="shared" si="164"/>
        <v>563.98768764481952</v>
      </c>
      <c r="T1908" s="9">
        <f t="shared" si="164"/>
        <v>563.98768764481952</v>
      </c>
      <c r="U1908" s="9">
        <f t="shared" si="164"/>
        <v>563.98768764481952</v>
      </c>
      <c r="V1908" s="9">
        <f t="shared" si="164"/>
        <v>563.98768764481952</v>
      </c>
      <c r="W1908" s="3">
        <f t="shared" si="163"/>
        <v>2819.9384382240978</v>
      </c>
      <c r="X1908" s="3">
        <f t="shared" si="161"/>
        <v>6767.852251737836</v>
      </c>
      <c r="Y1908" s="3">
        <f>VLOOKUP(J1908,[1]BD!$J$2:$W$2575,14,FALSE)</f>
        <v>3500</v>
      </c>
      <c r="Z1908" s="3">
        <f t="shared" si="162"/>
        <v>-3267.852251737836</v>
      </c>
      <c r="AA1908" s="17">
        <f>VLOOKUP(J1908,Budget!$J$2:$AB$2575,19,FALSE)</f>
        <v>3500</v>
      </c>
      <c r="AB1908" s="17">
        <f>VLOOKUP(J1908,Budget!$J$2:$AB$2575,5,FALSE)</f>
        <v>3500</v>
      </c>
    </row>
    <row r="1909" spans="1:28" x14ac:dyDescent="0.2">
      <c r="A1909" t="s">
        <v>2853</v>
      </c>
      <c r="B1909" t="s">
        <v>2854</v>
      </c>
      <c r="C1909" t="s">
        <v>2431</v>
      </c>
      <c r="D1909" t="s">
        <v>2742</v>
      </c>
      <c r="E1909" t="s">
        <v>19</v>
      </c>
      <c r="F1909" t="s">
        <v>974</v>
      </c>
      <c r="G1909" t="s">
        <v>35</v>
      </c>
      <c r="H1909" t="s">
        <v>36</v>
      </c>
      <c r="I1909" t="s">
        <v>21</v>
      </c>
      <c r="J1909" t="s">
        <v>2861</v>
      </c>
      <c r="K1909" s="3">
        <v>0</v>
      </c>
      <c r="L1909" s="3">
        <v>0</v>
      </c>
      <c r="M1909" s="3">
        <v>0</v>
      </c>
      <c r="N1909" s="3">
        <v>281.03259434022044</v>
      </c>
      <c r="O1909" s="3">
        <v>70.25814858505511</v>
      </c>
      <c r="P1909" s="9">
        <f t="shared" ref="P1909:P1972" si="165">SUM($K1909:$O1909)/5</f>
        <v>70.25814858505511</v>
      </c>
      <c r="Q1909" s="9">
        <f t="shared" si="164"/>
        <v>70.25814858505511</v>
      </c>
      <c r="R1909" s="9">
        <f t="shared" si="164"/>
        <v>70.25814858505511</v>
      </c>
      <c r="S1909" s="9">
        <f t="shared" si="164"/>
        <v>70.25814858505511</v>
      </c>
      <c r="T1909" s="9">
        <f t="shared" si="164"/>
        <v>70.25814858505511</v>
      </c>
      <c r="U1909" s="9">
        <f t="shared" si="164"/>
        <v>70.25814858505511</v>
      </c>
      <c r="V1909" s="9">
        <f t="shared" si="164"/>
        <v>70.25814858505511</v>
      </c>
      <c r="W1909" s="3">
        <f t="shared" si="163"/>
        <v>351.29074292527554</v>
      </c>
      <c r="X1909" s="3">
        <f t="shared" si="161"/>
        <v>843.09778302066127</v>
      </c>
      <c r="Y1909" s="3">
        <f>VLOOKUP(J1909,[1]BD!$J$2:$W$2575,14,FALSE)</f>
        <v>840</v>
      </c>
      <c r="Z1909" s="3">
        <f t="shared" si="162"/>
        <v>-3.097783020661268</v>
      </c>
      <c r="AA1909" s="17">
        <f>VLOOKUP(J1909,Budget!$J$2:$AB$2575,19,FALSE)</f>
        <v>840</v>
      </c>
      <c r="AB1909" s="17">
        <f>VLOOKUP(J1909,Budget!$J$2:$AB$2575,5,FALSE)</f>
        <v>840</v>
      </c>
    </row>
    <row r="1910" spans="1:28" x14ac:dyDescent="0.2">
      <c r="A1910" t="s">
        <v>2853</v>
      </c>
      <c r="B1910" t="s">
        <v>2854</v>
      </c>
      <c r="C1910" t="s">
        <v>2431</v>
      </c>
      <c r="D1910" t="s">
        <v>2742</v>
      </c>
      <c r="E1910" t="s">
        <v>19</v>
      </c>
      <c r="F1910" t="s">
        <v>974</v>
      </c>
      <c r="G1910" t="s">
        <v>38</v>
      </c>
      <c r="H1910" t="s">
        <v>39</v>
      </c>
      <c r="I1910" t="s">
        <v>21</v>
      </c>
      <c r="J1910" t="s">
        <v>2862</v>
      </c>
      <c r="K1910" s="3">
        <v>236.74291517898928</v>
      </c>
      <c r="L1910" s="3">
        <v>757.30094632129499</v>
      </c>
      <c r="M1910" s="3">
        <v>1942.7828775187006</v>
      </c>
      <c r="N1910" s="3">
        <v>2751.7870293536303</v>
      </c>
      <c r="O1910" s="3">
        <v>1422.1534420931539</v>
      </c>
      <c r="P1910" s="9">
        <f t="shared" si="165"/>
        <v>1422.1534420931539</v>
      </c>
      <c r="Q1910" s="9">
        <f t="shared" si="164"/>
        <v>1422.1534420931539</v>
      </c>
      <c r="R1910" s="9">
        <f t="shared" si="164"/>
        <v>1422.1534420931539</v>
      </c>
      <c r="S1910" s="9">
        <f t="shared" si="164"/>
        <v>1422.1534420931539</v>
      </c>
      <c r="T1910" s="9">
        <f t="shared" si="164"/>
        <v>1422.1534420931539</v>
      </c>
      <c r="U1910" s="9">
        <f t="shared" si="164"/>
        <v>1422.1534420931539</v>
      </c>
      <c r="V1910" s="9">
        <f t="shared" si="164"/>
        <v>1422.1534420931539</v>
      </c>
      <c r="W1910" s="3">
        <f t="shared" si="163"/>
        <v>7110.7672104657695</v>
      </c>
      <c r="X1910" s="3">
        <f t="shared" si="161"/>
        <v>17065.841305117843</v>
      </c>
      <c r="Y1910" s="3">
        <f>VLOOKUP(J1910,[1]BD!$J$2:$W$2575,14,FALSE)</f>
        <v>17177.445674419454</v>
      </c>
      <c r="Z1910" s="3">
        <f t="shared" si="162"/>
        <v>111.60436930161086</v>
      </c>
      <c r="AA1910" s="17">
        <f>VLOOKUP(J1910,Budget!$J$2:$AB$2575,19,FALSE)</f>
        <v>7157.269031008107</v>
      </c>
      <c r="AB1910" s="17">
        <f>VLOOKUP(J1910,Budget!$J$2:$AB$2575,5,FALSE)</f>
        <v>1431.4538062016213</v>
      </c>
    </row>
    <row r="1911" spans="1:28" x14ac:dyDescent="0.2">
      <c r="A1911" t="s">
        <v>2853</v>
      </c>
      <c r="B1911" t="s">
        <v>2854</v>
      </c>
      <c r="C1911" t="s">
        <v>2431</v>
      </c>
      <c r="D1911" t="s">
        <v>2742</v>
      </c>
      <c r="E1911" t="s">
        <v>19</v>
      </c>
      <c r="F1911" t="s">
        <v>974</v>
      </c>
      <c r="G1911" t="s">
        <v>41</v>
      </c>
      <c r="H1911" t="s">
        <v>42</v>
      </c>
      <c r="I1911" t="s">
        <v>21</v>
      </c>
      <c r="J1911" t="s">
        <v>2863</v>
      </c>
      <c r="K1911" s="3">
        <v>553.34264409913783</v>
      </c>
      <c r="L1911" s="3">
        <v>47.393022309625437</v>
      </c>
      <c r="M1911" s="3">
        <v>503.2596112455106</v>
      </c>
      <c r="N1911" s="3">
        <v>160.10451716972452</v>
      </c>
      <c r="O1911" s="3">
        <v>316.02494870599958</v>
      </c>
      <c r="P1911" s="9">
        <f t="shared" si="165"/>
        <v>316.02494870599958</v>
      </c>
      <c r="Q1911" s="9">
        <f t="shared" si="164"/>
        <v>316.02494870599958</v>
      </c>
      <c r="R1911" s="9">
        <f t="shared" si="164"/>
        <v>316.02494870599958</v>
      </c>
      <c r="S1911" s="9">
        <f t="shared" si="164"/>
        <v>316.02494870599958</v>
      </c>
      <c r="T1911" s="9">
        <f t="shared" si="164"/>
        <v>316.02494870599958</v>
      </c>
      <c r="U1911" s="9">
        <f t="shared" si="164"/>
        <v>316.02494870599958</v>
      </c>
      <c r="V1911" s="9">
        <f t="shared" si="164"/>
        <v>316.02494870599958</v>
      </c>
      <c r="W1911" s="3">
        <f t="shared" si="163"/>
        <v>1580.1247435299979</v>
      </c>
      <c r="X1911" s="3">
        <f t="shared" si="161"/>
        <v>3792.2993844719949</v>
      </c>
      <c r="Y1911" s="3">
        <f>VLOOKUP(J1911,[1]BD!$J$2:$W$2575,14,FALSE)</f>
        <v>6432</v>
      </c>
      <c r="Z1911" s="3">
        <f t="shared" si="162"/>
        <v>2639.7006155280051</v>
      </c>
      <c r="AA1911" s="17">
        <f>VLOOKUP(J1911,Budget!$J$2:$AB$2575,19,FALSE)</f>
        <v>2680</v>
      </c>
      <c r="AB1911" s="17">
        <f>VLOOKUP(J1911,Budget!$J$2:$AB$2575,5,FALSE)</f>
        <v>536</v>
      </c>
    </row>
    <row r="1912" spans="1:28" x14ac:dyDescent="0.2">
      <c r="A1912" t="s">
        <v>2853</v>
      </c>
      <c r="B1912" t="s">
        <v>2854</v>
      </c>
      <c r="C1912" t="s">
        <v>2431</v>
      </c>
      <c r="D1912" t="s">
        <v>2742</v>
      </c>
      <c r="E1912" t="s">
        <v>19</v>
      </c>
      <c r="F1912" t="s">
        <v>974</v>
      </c>
      <c r="G1912" t="s">
        <v>50</v>
      </c>
      <c r="H1912" t="s">
        <v>51</v>
      </c>
      <c r="I1912" t="s">
        <v>21</v>
      </c>
      <c r="J1912" t="s">
        <v>2864</v>
      </c>
      <c r="K1912" s="3">
        <v>0.11921959177333127</v>
      </c>
      <c r="L1912" s="3">
        <v>816.60374113832518</v>
      </c>
      <c r="M1912" s="3">
        <v>1070.1793316990163</v>
      </c>
      <c r="N1912" s="3">
        <v>77.705158999619826</v>
      </c>
      <c r="O1912" s="3">
        <v>491.15186285718369</v>
      </c>
      <c r="P1912" s="9">
        <f t="shared" si="165"/>
        <v>491.15186285718374</v>
      </c>
      <c r="Q1912" s="9">
        <f t="shared" si="164"/>
        <v>491.15186285718374</v>
      </c>
      <c r="R1912" s="9">
        <f t="shared" si="164"/>
        <v>491.15186285718374</v>
      </c>
      <c r="S1912" s="9">
        <f t="shared" si="164"/>
        <v>491.15186285718374</v>
      </c>
      <c r="T1912" s="9">
        <f t="shared" si="164"/>
        <v>491.15186285718374</v>
      </c>
      <c r="U1912" s="9">
        <f t="shared" si="164"/>
        <v>491.15186285718374</v>
      </c>
      <c r="V1912" s="9">
        <f t="shared" si="164"/>
        <v>491.15186285718374</v>
      </c>
      <c r="W1912" s="3">
        <f t="shared" si="163"/>
        <v>2455.7593142859187</v>
      </c>
      <c r="X1912" s="3">
        <f t="shared" si="161"/>
        <v>5893.8223542862061</v>
      </c>
      <c r="Y1912" s="3">
        <f>VLOOKUP(J1912,[1]BD!$J$2:$W$2575,14,FALSE)</f>
        <v>17160</v>
      </c>
      <c r="Z1912" s="3">
        <f t="shared" si="162"/>
        <v>11266.177645713793</v>
      </c>
      <c r="AA1912" s="17">
        <f>VLOOKUP(J1912,Budget!$J$2:$AB$2575,19,FALSE)</f>
        <v>7150</v>
      </c>
      <c r="AB1912" s="17">
        <f>VLOOKUP(J1912,Budget!$J$2:$AB$2575,5,FALSE)</f>
        <v>1430</v>
      </c>
    </row>
    <row r="1913" spans="1:28" x14ac:dyDescent="0.2">
      <c r="A1913" t="s">
        <v>2853</v>
      </c>
      <c r="B1913" t="s">
        <v>2854</v>
      </c>
      <c r="C1913" t="s">
        <v>2431</v>
      </c>
      <c r="D1913" t="s">
        <v>2742</v>
      </c>
      <c r="E1913" t="s">
        <v>19</v>
      </c>
      <c r="F1913" t="s">
        <v>974</v>
      </c>
      <c r="G1913" t="s">
        <v>53</v>
      </c>
      <c r="H1913" t="s">
        <v>54</v>
      </c>
      <c r="I1913" t="s">
        <v>21</v>
      </c>
      <c r="J1913" t="s">
        <v>2865</v>
      </c>
      <c r="K1913" s="3">
        <v>7190.2315626689006</v>
      </c>
      <c r="L1913" s="3">
        <v>5476.7157837905143</v>
      </c>
      <c r="M1913" s="3">
        <v>3851.3596914832042</v>
      </c>
      <c r="N1913" s="3">
        <v>3399.192238984836</v>
      </c>
      <c r="O1913" s="3">
        <v>4979.3748192318644</v>
      </c>
      <c r="P1913" s="9">
        <f t="shared" si="165"/>
        <v>4979.3748192318644</v>
      </c>
      <c r="Q1913" s="9">
        <f t="shared" si="164"/>
        <v>4979.3748192318644</v>
      </c>
      <c r="R1913" s="9">
        <f t="shared" si="164"/>
        <v>4979.3748192318644</v>
      </c>
      <c r="S1913" s="9">
        <f t="shared" si="164"/>
        <v>4979.3748192318644</v>
      </c>
      <c r="T1913" s="9">
        <f t="shared" si="164"/>
        <v>4979.3748192318644</v>
      </c>
      <c r="U1913" s="9">
        <f t="shared" si="164"/>
        <v>4979.3748192318644</v>
      </c>
      <c r="V1913" s="9">
        <f t="shared" si="164"/>
        <v>4979.3748192318644</v>
      </c>
      <c r="W1913" s="3">
        <f t="shared" si="163"/>
        <v>24896.874096159321</v>
      </c>
      <c r="X1913" s="3">
        <f t="shared" si="161"/>
        <v>59752.497830782384</v>
      </c>
      <c r="Y1913" s="3">
        <f>VLOOKUP(J1913,[1]BD!$J$2:$W$2575,14,FALSE)</f>
        <v>115000</v>
      </c>
      <c r="Z1913" s="3">
        <f t="shared" si="162"/>
        <v>55247.502169217616</v>
      </c>
      <c r="AA1913" s="17">
        <f>VLOOKUP(J1913,Budget!$J$2:$AB$2575,19,FALSE)</f>
        <v>47916.666666666672</v>
      </c>
      <c r="AB1913" s="17">
        <f>VLOOKUP(J1913,Budget!$J$2:$AB$2575,5,FALSE)</f>
        <v>9583.3333333333339</v>
      </c>
    </row>
    <row r="1914" spans="1:28" x14ac:dyDescent="0.2">
      <c r="A1914" t="s">
        <v>2853</v>
      </c>
      <c r="B1914" t="s">
        <v>2854</v>
      </c>
      <c r="C1914" t="s">
        <v>2431</v>
      </c>
      <c r="D1914" t="s">
        <v>2742</v>
      </c>
      <c r="E1914" t="s">
        <v>19</v>
      </c>
      <c r="F1914" t="s">
        <v>974</v>
      </c>
      <c r="G1914" t="s">
        <v>56</v>
      </c>
      <c r="H1914" t="s">
        <v>57</v>
      </c>
      <c r="I1914" t="s">
        <v>21</v>
      </c>
      <c r="J1914" t="s">
        <v>2866</v>
      </c>
      <c r="K1914" s="3">
        <v>95.030493684002835</v>
      </c>
      <c r="L1914" s="3">
        <v>3992.1109230060229</v>
      </c>
      <c r="M1914" s="3">
        <v>5170.9682627518487</v>
      </c>
      <c r="N1914" s="3">
        <v>6784.6953749391623</v>
      </c>
      <c r="O1914" s="3">
        <v>4010.7012635952588</v>
      </c>
      <c r="P1914" s="9">
        <f t="shared" si="165"/>
        <v>4010.7012635952588</v>
      </c>
      <c r="Q1914" s="9">
        <f t="shared" si="164"/>
        <v>4010.7012635952588</v>
      </c>
      <c r="R1914" s="9">
        <f t="shared" si="164"/>
        <v>4010.7012635952588</v>
      </c>
      <c r="S1914" s="9">
        <f t="shared" si="164"/>
        <v>4010.7012635952588</v>
      </c>
      <c r="T1914" s="9">
        <f t="shared" si="164"/>
        <v>4010.7012635952588</v>
      </c>
      <c r="U1914" s="9">
        <f t="shared" si="164"/>
        <v>4010.7012635952588</v>
      </c>
      <c r="V1914" s="9">
        <f t="shared" si="164"/>
        <v>4010.7012635952588</v>
      </c>
      <c r="W1914" s="3">
        <f t="shared" si="163"/>
        <v>20053.506317976295</v>
      </c>
      <c r="X1914" s="3">
        <f t="shared" si="161"/>
        <v>48128.415163143101</v>
      </c>
      <c r="Y1914" s="3">
        <f>VLOOKUP(J1914,[1]BD!$J$2:$W$2575,14,FALSE)</f>
        <v>65000</v>
      </c>
      <c r="Z1914" s="3">
        <f t="shared" si="162"/>
        <v>16871.584836856899</v>
      </c>
      <c r="AA1914" s="17">
        <f>VLOOKUP(J1914,Budget!$J$2:$AB$2575,19,FALSE)</f>
        <v>27083.333333333336</v>
      </c>
      <c r="AB1914" s="17">
        <f>VLOOKUP(J1914,Budget!$J$2:$AB$2575,5,FALSE)</f>
        <v>5416.666666666667</v>
      </c>
    </row>
    <row r="1915" spans="1:28" x14ac:dyDescent="0.2">
      <c r="A1915" t="s">
        <v>2853</v>
      </c>
      <c r="B1915" t="s">
        <v>2854</v>
      </c>
      <c r="C1915" t="s">
        <v>2431</v>
      </c>
      <c r="D1915" t="s">
        <v>2742</v>
      </c>
      <c r="E1915" t="s">
        <v>19</v>
      </c>
      <c r="F1915" t="s">
        <v>974</v>
      </c>
      <c r="G1915" t="s">
        <v>59</v>
      </c>
      <c r="H1915" t="s">
        <v>60</v>
      </c>
      <c r="I1915" t="s">
        <v>21</v>
      </c>
      <c r="J1915" t="s">
        <v>2867</v>
      </c>
      <c r="K1915" s="3">
        <v>672.96298452713495</v>
      </c>
      <c r="L1915" s="3">
        <v>1783.8476537516794</v>
      </c>
      <c r="M1915" s="3">
        <v>1463.8556921642332</v>
      </c>
      <c r="N1915" s="3">
        <v>1522.970284964764</v>
      </c>
      <c r="O1915" s="3">
        <v>1360.9091538519529</v>
      </c>
      <c r="P1915" s="9">
        <f t="shared" si="165"/>
        <v>1360.9091538519529</v>
      </c>
      <c r="Q1915" s="9">
        <f t="shared" si="164"/>
        <v>1360.9091538519529</v>
      </c>
      <c r="R1915" s="9">
        <f t="shared" si="164"/>
        <v>1360.9091538519529</v>
      </c>
      <c r="S1915" s="9">
        <f t="shared" si="164"/>
        <v>1360.9091538519529</v>
      </c>
      <c r="T1915" s="9">
        <f t="shared" si="164"/>
        <v>1360.9091538519529</v>
      </c>
      <c r="U1915" s="9">
        <f t="shared" si="164"/>
        <v>1360.9091538519529</v>
      </c>
      <c r="V1915" s="9">
        <f t="shared" si="164"/>
        <v>1360.9091538519529</v>
      </c>
      <c r="W1915" s="3">
        <f t="shared" si="163"/>
        <v>6804.5457692597647</v>
      </c>
      <c r="X1915" s="3">
        <f t="shared" si="161"/>
        <v>16330.909846223438</v>
      </c>
      <c r="Y1915" s="3">
        <f>VLOOKUP(J1915,[1]BD!$J$2:$W$2575,14,FALSE)</f>
        <v>12780</v>
      </c>
      <c r="Z1915" s="3">
        <f t="shared" si="162"/>
        <v>-3550.9098462234379</v>
      </c>
      <c r="AA1915" s="17">
        <f>VLOOKUP(J1915,Budget!$J$2:$AB$2575,19,FALSE)</f>
        <v>5325</v>
      </c>
      <c r="AB1915" s="17">
        <f>VLOOKUP(J1915,Budget!$J$2:$AB$2575,5,FALSE)</f>
        <v>1065</v>
      </c>
    </row>
    <row r="1916" spans="1:28" x14ac:dyDescent="0.2">
      <c r="A1916" t="s">
        <v>2853</v>
      </c>
      <c r="B1916" t="s">
        <v>2854</v>
      </c>
      <c r="C1916" t="s">
        <v>2431</v>
      </c>
      <c r="D1916" t="s">
        <v>2742</v>
      </c>
      <c r="E1916" t="s">
        <v>2868</v>
      </c>
      <c r="F1916" t="s">
        <v>2869</v>
      </c>
      <c r="G1916" t="s">
        <v>347</v>
      </c>
      <c r="H1916" t="s">
        <v>348</v>
      </c>
      <c r="I1916" t="s">
        <v>17</v>
      </c>
      <c r="J1916" t="s">
        <v>2870</v>
      </c>
      <c r="K1916" s="3">
        <v>49177.593884996415</v>
      </c>
      <c r="L1916" s="3">
        <v>55183.8158729059</v>
      </c>
      <c r="M1916" s="3">
        <v>67179.855396904197</v>
      </c>
      <c r="N1916" s="3">
        <v>54140.028622919133</v>
      </c>
      <c r="O1916" s="3">
        <v>56420.323444431415</v>
      </c>
      <c r="P1916" s="9">
        <f t="shared" si="165"/>
        <v>56420.323444431415</v>
      </c>
      <c r="Q1916" s="9">
        <f t="shared" si="164"/>
        <v>56420.323444431415</v>
      </c>
      <c r="R1916" s="9">
        <f t="shared" si="164"/>
        <v>56420.323444431415</v>
      </c>
      <c r="S1916" s="9">
        <f t="shared" si="164"/>
        <v>56420.323444431415</v>
      </c>
      <c r="T1916" s="9">
        <f t="shared" si="164"/>
        <v>56420.323444431415</v>
      </c>
      <c r="U1916" s="9">
        <f t="shared" si="164"/>
        <v>56420.323444431415</v>
      </c>
      <c r="V1916" s="9">
        <f t="shared" si="164"/>
        <v>56420.323444431415</v>
      </c>
      <c r="W1916" s="3">
        <f t="shared" si="163"/>
        <v>282101.61722215707</v>
      </c>
      <c r="X1916" s="3">
        <f t="shared" si="161"/>
        <v>677043.88133317698</v>
      </c>
      <c r="Y1916" s="3">
        <f>VLOOKUP(J1916,[1]BD!$J$2:$W$2575,14,FALSE)</f>
        <v>628447.19999999995</v>
      </c>
      <c r="Z1916" s="3">
        <f t="shared" si="162"/>
        <v>-48596.681333177024</v>
      </c>
      <c r="AA1916" s="17">
        <f>VLOOKUP(J1916,Budget!$J$2:$AB$2575,19,FALSE)</f>
        <v>261275.68</v>
      </c>
      <c r="AB1916" s="17">
        <f>VLOOKUP(J1916,Budget!$J$2:$AB$2575,5,FALSE)</f>
        <v>52142.400000000001</v>
      </c>
    </row>
    <row r="1917" spans="1:28" x14ac:dyDescent="0.2">
      <c r="A1917" t="s">
        <v>2853</v>
      </c>
      <c r="B1917" t="s">
        <v>2854</v>
      </c>
      <c r="C1917" t="s">
        <v>2431</v>
      </c>
      <c r="D1917" t="s">
        <v>2742</v>
      </c>
      <c r="E1917" t="s">
        <v>2868</v>
      </c>
      <c r="F1917" t="s">
        <v>2869</v>
      </c>
      <c r="G1917" t="s">
        <v>2392</v>
      </c>
      <c r="H1917" t="s">
        <v>2393</v>
      </c>
      <c r="I1917" t="s">
        <v>175</v>
      </c>
      <c r="J1917" t="s">
        <v>2871</v>
      </c>
      <c r="K1917" s="3">
        <v>255265.20883439537</v>
      </c>
      <c r="L1917" s="3">
        <v>228633.15918616953</v>
      </c>
      <c r="M1917" s="3">
        <v>327224.962609743</v>
      </c>
      <c r="N1917" s="3">
        <v>353567.66031611734</v>
      </c>
      <c r="O1917" s="3">
        <v>291172.74773660628</v>
      </c>
      <c r="P1917" s="9">
        <f t="shared" si="165"/>
        <v>291172.74773660628</v>
      </c>
      <c r="Q1917" s="9">
        <f t="shared" si="164"/>
        <v>291172.74773660628</v>
      </c>
      <c r="R1917" s="9">
        <f t="shared" si="164"/>
        <v>291172.74773660628</v>
      </c>
      <c r="S1917" s="9">
        <f t="shared" si="164"/>
        <v>291172.74773660628</v>
      </c>
      <c r="T1917" s="9">
        <f t="shared" si="164"/>
        <v>291172.74773660628</v>
      </c>
      <c r="U1917" s="9">
        <f t="shared" si="164"/>
        <v>291172.74773660628</v>
      </c>
      <c r="V1917" s="9">
        <f t="shared" si="164"/>
        <v>291172.74773660628</v>
      </c>
      <c r="W1917" s="3">
        <f t="shared" si="163"/>
        <v>1455863.7386830314</v>
      </c>
      <c r="X1917" s="3">
        <f t="shared" ref="X1917:X1980" si="166">SUM(K1917:V1917)</f>
        <v>3494072.9728392754</v>
      </c>
      <c r="Y1917" s="3">
        <f>VLOOKUP(J1917,[1]BD!$J$2:$W$2575,14,FALSE)</f>
        <v>2883612</v>
      </c>
      <c r="Z1917" s="3">
        <f t="shared" ref="Z1917:Z1980" si="167">Y1917-X1917</f>
        <v>-610460.97283927538</v>
      </c>
      <c r="AA1917" s="17">
        <f>VLOOKUP(J1917,Budget!$J$2:$AB$2575,19,FALSE)</f>
        <v>1201505</v>
      </c>
      <c r="AB1917" s="17">
        <f>VLOOKUP(J1917,Budget!$J$2:$AB$2575,5,FALSE)</f>
        <v>240301</v>
      </c>
    </row>
    <row r="1918" spans="1:28" x14ac:dyDescent="0.2">
      <c r="A1918" t="s">
        <v>2853</v>
      </c>
      <c r="B1918" t="s">
        <v>2854</v>
      </c>
      <c r="C1918" t="s">
        <v>2431</v>
      </c>
      <c r="D1918" t="s">
        <v>2742</v>
      </c>
      <c r="E1918" t="s">
        <v>2868</v>
      </c>
      <c r="F1918" t="s">
        <v>2869</v>
      </c>
      <c r="G1918" t="s">
        <v>1539</v>
      </c>
      <c r="H1918" t="s">
        <v>1540</v>
      </c>
      <c r="I1918" t="s">
        <v>175</v>
      </c>
      <c r="J1918" t="s">
        <v>2872</v>
      </c>
      <c r="K1918" s="3">
        <v>1135.3082682263728</v>
      </c>
      <c r="L1918" s="3">
        <v>476.61482488967965</v>
      </c>
      <c r="M1918" s="3">
        <v>1910.9955289689851</v>
      </c>
      <c r="N1918" s="3">
        <v>145.11678808742997</v>
      </c>
      <c r="O1918" s="3">
        <v>917.00885254311686</v>
      </c>
      <c r="P1918" s="9">
        <f t="shared" si="165"/>
        <v>917.00885254311686</v>
      </c>
      <c r="Q1918" s="9">
        <f t="shared" si="164"/>
        <v>917.00885254311686</v>
      </c>
      <c r="R1918" s="9">
        <f t="shared" si="164"/>
        <v>917.00885254311686</v>
      </c>
      <c r="S1918" s="9">
        <f t="shared" si="164"/>
        <v>917.00885254311686</v>
      </c>
      <c r="T1918" s="9">
        <f t="shared" si="164"/>
        <v>917.00885254311686</v>
      </c>
      <c r="U1918" s="9">
        <f t="shared" si="164"/>
        <v>917.00885254311686</v>
      </c>
      <c r="V1918" s="9">
        <f t="shared" si="164"/>
        <v>917.00885254311686</v>
      </c>
      <c r="W1918" s="3">
        <f t="shared" si="163"/>
        <v>4585.0442627155844</v>
      </c>
      <c r="X1918" s="3">
        <f t="shared" si="166"/>
        <v>11004.1062305174</v>
      </c>
      <c r="Y1918" s="3">
        <f>VLOOKUP(J1918,[1]BD!$J$2:$W$2575,14,FALSE)</f>
        <v>29628</v>
      </c>
      <c r="Z1918" s="3">
        <f t="shared" si="167"/>
        <v>18623.893769482602</v>
      </c>
      <c r="AA1918" s="17">
        <f>VLOOKUP(J1918,Budget!$J$2:$AB$2575,19,FALSE)</f>
        <v>12345</v>
      </c>
      <c r="AB1918" s="17">
        <f>VLOOKUP(J1918,Budget!$J$2:$AB$2575,5,FALSE)</f>
        <v>2469</v>
      </c>
    </row>
    <row r="1919" spans="1:28" x14ac:dyDescent="0.2">
      <c r="A1919" t="s">
        <v>2853</v>
      </c>
      <c r="B1919" t="s">
        <v>2854</v>
      </c>
      <c r="C1919" t="s">
        <v>2431</v>
      </c>
      <c r="D1919" t="s">
        <v>2742</v>
      </c>
      <c r="E1919" t="s">
        <v>2868</v>
      </c>
      <c r="F1919" t="s">
        <v>2869</v>
      </c>
      <c r="G1919" t="s">
        <v>1542</v>
      </c>
      <c r="H1919" t="s">
        <v>1543</v>
      </c>
      <c r="I1919" t="s">
        <v>175</v>
      </c>
      <c r="J1919" t="s">
        <v>2873</v>
      </c>
      <c r="K1919" s="3">
        <v>28948.528390616535</v>
      </c>
      <c r="L1919" s="3">
        <v>4096.7728595340914</v>
      </c>
      <c r="M1919" s="3">
        <v>17614.275433723185</v>
      </c>
      <c r="N1919" s="3">
        <v>24193.708598913963</v>
      </c>
      <c r="O1919" s="3">
        <v>18713.321320696941</v>
      </c>
      <c r="P1919" s="9">
        <f t="shared" si="165"/>
        <v>18713.321320696941</v>
      </c>
      <c r="Q1919" s="9">
        <f t="shared" si="164"/>
        <v>18713.321320696941</v>
      </c>
      <c r="R1919" s="9">
        <f t="shared" si="164"/>
        <v>18713.321320696941</v>
      </c>
      <c r="S1919" s="9">
        <f t="shared" si="164"/>
        <v>18713.321320696941</v>
      </c>
      <c r="T1919" s="9">
        <f t="shared" si="164"/>
        <v>18713.321320696941</v>
      </c>
      <c r="U1919" s="9">
        <f t="shared" si="164"/>
        <v>18713.321320696941</v>
      </c>
      <c r="V1919" s="9">
        <f t="shared" si="164"/>
        <v>18713.321320696941</v>
      </c>
      <c r="W1919" s="3">
        <f t="shared" si="163"/>
        <v>93566.606603484703</v>
      </c>
      <c r="X1919" s="3">
        <f t="shared" si="166"/>
        <v>224559.85584836328</v>
      </c>
      <c r="Y1919" s="3">
        <f>VLOOKUP(J1919,[1]BD!$J$2:$W$2575,14,FALSE)</f>
        <v>338664</v>
      </c>
      <c r="Z1919" s="3">
        <f t="shared" si="167"/>
        <v>114104.14415163672</v>
      </c>
      <c r="AA1919" s="17">
        <f>VLOOKUP(J1919,Budget!$J$2:$AB$2575,19,FALSE)</f>
        <v>141110</v>
      </c>
      <c r="AB1919" s="17">
        <f>VLOOKUP(J1919,Budget!$J$2:$AB$2575,5,FALSE)</f>
        <v>28222</v>
      </c>
    </row>
    <row r="1920" spans="1:28" x14ac:dyDescent="0.2">
      <c r="A1920" t="s">
        <v>2853</v>
      </c>
      <c r="B1920" t="s">
        <v>2854</v>
      </c>
      <c r="C1920" t="s">
        <v>2431</v>
      </c>
      <c r="D1920" t="s">
        <v>2742</v>
      </c>
      <c r="E1920" t="s">
        <v>2868</v>
      </c>
      <c r="F1920" t="s">
        <v>2869</v>
      </c>
      <c r="G1920" t="s">
        <v>2773</v>
      </c>
      <c r="H1920" t="s">
        <v>2774</v>
      </c>
      <c r="I1920" t="s">
        <v>175</v>
      </c>
      <c r="J1920" t="s">
        <v>2874</v>
      </c>
      <c r="K1920" s="3">
        <v>71203.93006818046</v>
      </c>
      <c r="L1920" s="3">
        <v>67152.588870705164</v>
      </c>
      <c r="M1920" s="3">
        <v>12341.608439740756</v>
      </c>
      <c r="N1920" s="3">
        <v>27478.386778137061</v>
      </c>
      <c r="O1920" s="3">
        <v>44544.12853919086</v>
      </c>
      <c r="P1920" s="9">
        <f t="shared" si="165"/>
        <v>44544.12853919086</v>
      </c>
      <c r="Q1920" s="9">
        <f t="shared" si="164"/>
        <v>44544.12853919086</v>
      </c>
      <c r="R1920" s="9">
        <f t="shared" si="164"/>
        <v>44544.12853919086</v>
      </c>
      <c r="S1920" s="9">
        <f t="shared" si="164"/>
        <v>44544.12853919086</v>
      </c>
      <c r="T1920" s="9">
        <f t="shared" si="164"/>
        <v>44544.12853919086</v>
      </c>
      <c r="U1920" s="9">
        <f t="shared" si="164"/>
        <v>44544.12853919086</v>
      </c>
      <c r="V1920" s="9">
        <f t="shared" si="164"/>
        <v>44544.12853919086</v>
      </c>
      <c r="W1920" s="3">
        <f t="shared" si="163"/>
        <v>222720.6426959543</v>
      </c>
      <c r="X1920" s="3">
        <f t="shared" si="166"/>
        <v>534529.54247029033</v>
      </c>
      <c r="Y1920" s="3">
        <f>VLOOKUP(J1920,[1]BD!$J$2:$W$2575,14,FALSE)</f>
        <v>521556</v>
      </c>
      <c r="Z1920" s="3">
        <f t="shared" si="167"/>
        <v>-12973.542470290326</v>
      </c>
      <c r="AA1920" s="17">
        <f>VLOOKUP(J1920,Budget!$J$2:$AB$2575,19,FALSE)</f>
        <v>217315</v>
      </c>
      <c r="AB1920" s="17">
        <f>VLOOKUP(J1920,Budget!$J$2:$AB$2575,5,FALSE)</f>
        <v>43463</v>
      </c>
    </row>
    <row r="1921" spans="1:28" x14ac:dyDescent="0.2">
      <c r="A1921" t="s">
        <v>2853</v>
      </c>
      <c r="B1921" t="s">
        <v>2854</v>
      </c>
      <c r="C1921" t="s">
        <v>2431</v>
      </c>
      <c r="D1921" t="s">
        <v>2742</v>
      </c>
      <c r="E1921" t="s">
        <v>2868</v>
      </c>
      <c r="F1921" t="s">
        <v>2869</v>
      </c>
      <c r="G1921" t="s">
        <v>2875</v>
      </c>
      <c r="H1921" t="s">
        <v>2876</v>
      </c>
      <c r="I1921" t="s">
        <v>175</v>
      </c>
      <c r="J1921" t="s">
        <v>2877</v>
      </c>
      <c r="K1921" s="3">
        <v>4943.4257436379557</v>
      </c>
      <c r="L1921" s="3">
        <v>351.40673457766366</v>
      </c>
      <c r="M1921" s="3">
        <v>2287.1539281911651</v>
      </c>
      <c r="N1921" s="3">
        <v>1310.8432892255112</v>
      </c>
      <c r="O1921" s="3">
        <v>2223.2074239080739</v>
      </c>
      <c r="P1921" s="9">
        <f t="shared" si="165"/>
        <v>2223.2074239080739</v>
      </c>
      <c r="Q1921" s="9">
        <f t="shared" si="164"/>
        <v>2223.2074239080739</v>
      </c>
      <c r="R1921" s="9">
        <f t="shared" si="164"/>
        <v>2223.2074239080739</v>
      </c>
      <c r="S1921" s="9">
        <f t="shared" si="164"/>
        <v>2223.2074239080739</v>
      </c>
      <c r="T1921" s="9">
        <f t="shared" si="164"/>
        <v>2223.2074239080739</v>
      </c>
      <c r="U1921" s="9">
        <f t="shared" si="164"/>
        <v>2223.2074239080739</v>
      </c>
      <c r="V1921" s="9">
        <f t="shared" si="164"/>
        <v>2223.2074239080739</v>
      </c>
      <c r="W1921" s="3">
        <f t="shared" si="163"/>
        <v>11116.03711954037</v>
      </c>
      <c r="X1921" s="3">
        <f t="shared" si="166"/>
        <v>26678.489086896894</v>
      </c>
      <c r="Y1921" s="3">
        <f>VLOOKUP(J1921,[1]BD!$J$2:$W$2575,14,FALSE)</f>
        <v>112888.89263078234</v>
      </c>
      <c r="Z1921" s="3">
        <f t="shared" si="167"/>
        <v>86210.403543885448</v>
      </c>
      <c r="AA1921" s="17">
        <f>VLOOKUP(J1921,Budget!$J$2:$AB$2575,19,FALSE)</f>
        <v>47037.038596159313</v>
      </c>
      <c r="AB1921" s="17">
        <f>VLOOKUP(J1921,Budget!$J$2:$AB$2575,5,FALSE)</f>
        <v>9407.4077192318618</v>
      </c>
    </row>
    <row r="1922" spans="1:28" x14ac:dyDescent="0.2">
      <c r="A1922" t="s">
        <v>2853</v>
      </c>
      <c r="B1922" t="s">
        <v>2854</v>
      </c>
      <c r="C1922" t="s">
        <v>2431</v>
      </c>
      <c r="D1922" t="s">
        <v>2742</v>
      </c>
      <c r="E1922" t="s">
        <v>2868</v>
      </c>
      <c r="F1922" t="s">
        <v>2869</v>
      </c>
      <c r="G1922" t="s">
        <v>2678</v>
      </c>
      <c r="H1922" t="s">
        <v>2679</v>
      </c>
      <c r="I1922" t="s">
        <v>175</v>
      </c>
      <c r="J1922" t="s">
        <v>2878</v>
      </c>
      <c r="K1922" s="3">
        <v>69765.661922774059</v>
      </c>
      <c r="L1922" s="3">
        <v>60818.941732727151</v>
      </c>
      <c r="M1922" s="3">
        <v>75239.044515655682</v>
      </c>
      <c r="N1922" s="3">
        <v>55318.644715928072</v>
      </c>
      <c r="O1922" s="3">
        <v>65285.573221771236</v>
      </c>
      <c r="P1922" s="9">
        <f t="shared" si="165"/>
        <v>65285.573221771236</v>
      </c>
      <c r="Q1922" s="9">
        <f t="shared" si="164"/>
        <v>65285.573221771236</v>
      </c>
      <c r="R1922" s="9">
        <f t="shared" ref="Q1922:V1964" si="168">SUM($K1922:$O1922)/5</f>
        <v>65285.573221771236</v>
      </c>
      <c r="S1922" s="9">
        <f t="shared" si="168"/>
        <v>65285.573221771236</v>
      </c>
      <c r="T1922" s="9">
        <f t="shared" si="168"/>
        <v>65285.573221771236</v>
      </c>
      <c r="U1922" s="9">
        <f t="shared" si="168"/>
        <v>65285.573221771236</v>
      </c>
      <c r="V1922" s="9">
        <f t="shared" si="168"/>
        <v>65285.573221771236</v>
      </c>
      <c r="W1922" s="3">
        <f t="shared" si="163"/>
        <v>326427.86610885616</v>
      </c>
      <c r="X1922" s="3">
        <f t="shared" si="166"/>
        <v>783426.87866125489</v>
      </c>
      <c r="Y1922" s="3">
        <f>VLOOKUP(J1922,[1]BD!$J$2:$W$2575,14,FALSE)</f>
        <v>961212</v>
      </c>
      <c r="Z1922" s="3">
        <f t="shared" si="167"/>
        <v>177785.12133874511</v>
      </c>
      <c r="AA1922" s="17">
        <f>VLOOKUP(J1922,Budget!$J$2:$AB$2575,19,FALSE)</f>
        <v>400505</v>
      </c>
      <c r="AB1922" s="17">
        <f>VLOOKUP(J1922,Budget!$J$2:$AB$2575,5,FALSE)</f>
        <v>80101</v>
      </c>
    </row>
    <row r="1923" spans="1:28" x14ac:dyDescent="0.2">
      <c r="A1923" t="s">
        <v>2853</v>
      </c>
      <c r="B1923" t="s">
        <v>2854</v>
      </c>
      <c r="C1923" t="s">
        <v>2431</v>
      </c>
      <c r="D1923" t="s">
        <v>2742</v>
      </c>
      <c r="E1923" t="s">
        <v>2868</v>
      </c>
      <c r="F1923" t="s">
        <v>2869</v>
      </c>
      <c r="G1923" t="s">
        <v>1873</v>
      </c>
      <c r="H1923" t="s">
        <v>1874</v>
      </c>
      <c r="I1923" t="s">
        <v>1868</v>
      </c>
      <c r="J1923" t="s">
        <v>2879</v>
      </c>
      <c r="K1923" s="3">
        <v>12997.464143645468</v>
      </c>
      <c r="L1923" s="3">
        <v>7674.0556368842217</v>
      </c>
      <c r="M1923" s="3">
        <v>1656.6725118640281</v>
      </c>
      <c r="N1923" s="3">
        <v>3654.2150306278127</v>
      </c>
      <c r="O1923" s="3">
        <v>6495.6018307553823</v>
      </c>
      <c r="P1923" s="9">
        <f t="shared" si="165"/>
        <v>6495.6018307553823</v>
      </c>
      <c r="Q1923" s="9">
        <f t="shared" si="168"/>
        <v>6495.6018307553823</v>
      </c>
      <c r="R1923" s="9">
        <f t="shared" si="168"/>
        <v>6495.6018307553823</v>
      </c>
      <c r="S1923" s="9">
        <f t="shared" si="168"/>
        <v>6495.6018307553823</v>
      </c>
      <c r="T1923" s="9">
        <f t="shared" si="168"/>
        <v>6495.6018307553823</v>
      </c>
      <c r="U1923" s="9">
        <f t="shared" si="168"/>
        <v>6495.6018307553823</v>
      </c>
      <c r="V1923" s="9">
        <f t="shared" si="168"/>
        <v>6495.6018307553823</v>
      </c>
      <c r="W1923" s="3">
        <f t="shared" ref="W1923:W1986" si="169">SUM(K1923:O1923)</f>
        <v>32478.009153776911</v>
      </c>
      <c r="X1923" s="3">
        <f t="shared" si="166"/>
        <v>77947.221969064587</v>
      </c>
      <c r="Y1923" s="3">
        <f>VLOOKUP(J1923,[1]BD!$J$2:$W$2575,14,FALSE)</f>
        <v>98784</v>
      </c>
      <c r="Z1923" s="3">
        <f t="shared" si="167"/>
        <v>20836.778030935413</v>
      </c>
      <c r="AA1923" s="17">
        <f>VLOOKUP(J1923,Budget!$J$2:$AB$2575,19,FALSE)</f>
        <v>41160</v>
      </c>
      <c r="AB1923" s="17">
        <f>VLOOKUP(J1923,Budget!$J$2:$AB$2575,5,FALSE)</f>
        <v>8232</v>
      </c>
    </row>
    <row r="1924" spans="1:28" x14ac:dyDescent="0.2">
      <c r="A1924" t="s">
        <v>2853</v>
      </c>
      <c r="B1924" t="s">
        <v>2854</v>
      </c>
      <c r="C1924" t="s">
        <v>2431</v>
      </c>
      <c r="D1924" t="s">
        <v>2742</v>
      </c>
      <c r="E1924" t="s">
        <v>2868</v>
      </c>
      <c r="F1924" t="s">
        <v>2869</v>
      </c>
      <c r="G1924" t="s">
        <v>1941</v>
      </c>
      <c r="H1924" t="s">
        <v>1942</v>
      </c>
      <c r="I1924" t="s">
        <v>1868</v>
      </c>
      <c r="J1924" t="s">
        <v>2880</v>
      </c>
      <c r="K1924" s="3">
        <v>8592.3156951108849</v>
      </c>
      <c r="L1924" s="3">
        <v>42785.817635564621</v>
      </c>
      <c r="M1924" s="3">
        <v>12030.552170290939</v>
      </c>
      <c r="N1924" s="3">
        <v>11042.01892920622</v>
      </c>
      <c r="O1924" s="3">
        <v>18612.676107543164</v>
      </c>
      <c r="P1924" s="9">
        <f t="shared" si="165"/>
        <v>18612.676107543164</v>
      </c>
      <c r="Q1924" s="9">
        <f t="shared" si="168"/>
        <v>18612.676107543164</v>
      </c>
      <c r="R1924" s="9">
        <f t="shared" si="168"/>
        <v>18612.676107543164</v>
      </c>
      <c r="S1924" s="9">
        <f t="shared" si="168"/>
        <v>18612.676107543164</v>
      </c>
      <c r="T1924" s="9">
        <f t="shared" si="168"/>
        <v>18612.676107543164</v>
      </c>
      <c r="U1924" s="9">
        <f t="shared" si="168"/>
        <v>18612.676107543164</v>
      </c>
      <c r="V1924" s="9">
        <f t="shared" si="168"/>
        <v>18612.676107543164</v>
      </c>
      <c r="W1924" s="3">
        <f t="shared" si="169"/>
        <v>93063.380537715828</v>
      </c>
      <c r="X1924" s="3">
        <f t="shared" si="166"/>
        <v>223352.11329051803</v>
      </c>
      <c r="Y1924" s="3">
        <f>VLOOKUP(J1924,[1]BD!$J$2:$W$2575,14,FALSE)</f>
        <v>310440</v>
      </c>
      <c r="Z1924" s="3">
        <f t="shared" si="167"/>
        <v>87087.886709481973</v>
      </c>
      <c r="AA1924" s="17">
        <f>VLOOKUP(J1924,Budget!$J$2:$AB$2575,19,FALSE)</f>
        <v>129350</v>
      </c>
      <c r="AB1924" s="17">
        <f>VLOOKUP(J1924,Budget!$J$2:$AB$2575,5,FALSE)</f>
        <v>25870</v>
      </c>
    </row>
    <row r="1925" spans="1:28" x14ac:dyDescent="0.2">
      <c r="A1925" t="s">
        <v>2881</v>
      </c>
      <c r="B1925" t="s">
        <v>2882</v>
      </c>
      <c r="C1925" t="s">
        <v>2431</v>
      </c>
      <c r="D1925" t="s">
        <v>2883</v>
      </c>
      <c r="E1925" t="s">
        <v>23</v>
      </c>
      <c r="F1925" t="s">
        <v>977</v>
      </c>
      <c r="G1925" t="s">
        <v>15</v>
      </c>
      <c r="H1925" t="s">
        <v>16</v>
      </c>
      <c r="I1925" t="s">
        <v>17</v>
      </c>
      <c r="J1925" t="s">
        <v>2884</v>
      </c>
      <c r="K1925" s="3">
        <v>84893.05</v>
      </c>
      <c r="L1925" s="3">
        <v>70282.58</v>
      </c>
      <c r="M1925" s="3">
        <v>70282.58</v>
      </c>
      <c r="N1925" s="3">
        <v>92290.33</v>
      </c>
      <c r="O1925" s="3">
        <v>79437.135000000009</v>
      </c>
      <c r="P1925" s="9">
        <f t="shared" si="165"/>
        <v>79437.135000000009</v>
      </c>
      <c r="Q1925" s="9">
        <f t="shared" si="168"/>
        <v>79437.135000000009</v>
      </c>
      <c r="R1925" s="9">
        <f t="shared" si="168"/>
        <v>79437.135000000009</v>
      </c>
      <c r="S1925" s="9">
        <f t="shared" si="168"/>
        <v>79437.135000000009</v>
      </c>
      <c r="T1925" s="9">
        <f t="shared" si="168"/>
        <v>79437.135000000009</v>
      </c>
      <c r="U1925" s="9">
        <f t="shared" si="168"/>
        <v>79437.135000000009</v>
      </c>
      <c r="V1925" s="9">
        <f t="shared" si="168"/>
        <v>79437.135000000009</v>
      </c>
      <c r="W1925" s="3">
        <f t="shared" si="169"/>
        <v>397185.67500000005</v>
      </c>
      <c r="X1925" s="3">
        <f t="shared" si="166"/>
        <v>953245.62000000011</v>
      </c>
      <c r="Y1925" s="3">
        <f>VLOOKUP(J1925,[1]BD!$J$2:$W$2575,14,FALSE)</f>
        <v>953599.35000000009</v>
      </c>
      <c r="Z1925" s="3">
        <f t="shared" si="167"/>
        <v>353.72999999998137</v>
      </c>
      <c r="AA1925" s="17">
        <f>VLOOKUP(J1925,Budget!$J$2:$AB$2575,19,FALSE)</f>
        <v>390662.28</v>
      </c>
      <c r="AB1925" s="17">
        <f>VLOOKUP(J1925,Budget!$J$2:$AB$2575,5,FALSE)</f>
        <v>92290.33</v>
      </c>
    </row>
    <row r="1926" spans="1:28" x14ac:dyDescent="0.2">
      <c r="A1926" t="s">
        <v>2881</v>
      </c>
      <c r="B1926" t="s">
        <v>2882</v>
      </c>
      <c r="C1926" t="s">
        <v>2431</v>
      </c>
      <c r="D1926" t="s">
        <v>2883</v>
      </c>
      <c r="E1926" t="s">
        <v>23</v>
      </c>
      <c r="F1926" t="s">
        <v>977</v>
      </c>
      <c r="G1926" t="s">
        <v>347</v>
      </c>
      <c r="H1926" t="s">
        <v>348</v>
      </c>
      <c r="I1926" t="s">
        <v>17</v>
      </c>
      <c r="J1926" t="s">
        <v>2885</v>
      </c>
      <c r="K1926" s="3">
        <v>44841.757124716947</v>
      </c>
      <c r="L1926" s="3">
        <v>48084.94852158671</v>
      </c>
      <c r="M1926" s="3">
        <v>43573.852364715152</v>
      </c>
      <c r="N1926" s="3">
        <v>32599.397302671103</v>
      </c>
      <c r="O1926" s="3">
        <v>42274.98882842248</v>
      </c>
      <c r="P1926" s="9">
        <f t="shared" si="165"/>
        <v>42274.98882842248</v>
      </c>
      <c r="Q1926" s="9">
        <f t="shared" si="168"/>
        <v>42274.98882842248</v>
      </c>
      <c r="R1926" s="9">
        <f t="shared" si="168"/>
        <v>42274.98882842248</v>
      </c>
      <c r="S1926" s="9">
        <f t="shared" si="168"/>
        <v>42274.98882842248</v>
      </c>
      <c r="T1926" s="9">
        <f t="shared" si="168"/>
        <v>42274.98882842248</v>
      </c>
      <c r="U1926" s="9">
        <f t="shared" si="168"/>
        <v>42274.98882842248</v>
      </c>
      <c r="V1926" s="9">
        <f t="shared" si="168"/>
        <v>42274.98882842248</v>
      </c>
      <c r="W1926" s="3">
        <f t="shared" si="169"/>
        <v>211374.94414211239</v>
      </c>
      <c r="X1926" s="3">
        <f t="shared" si="166"/>
        <v>507299.86594106985</v>
      </c>
      <c r="Y1926" s="3">
        <f>VLOOKUP(J1926,[1]BD!$J$2:$W$2575,14,FALSE)</f>
        <v>471335.39999999997</v>
      </c>
      <c r="Z1926" s="3">
        <f t="shared" si="167"/>
        <v>-35964.465941069881</v>
      </c>
      <c r="AA1926" s="17">
        <f>VLOOKUP(J1926,Budget!$J$2:$AB$2575,19,FALSE)</f>
        <v>195956.75999999995</v>
      </c>
      <c r="AB1926" s="17">
        <f>VLOOKUP(J1926,Budget!$J$2:$AB$2575,5,FALSE)</f>
        <v>39106.800000000003</v>
      </c>
    </row>
    <row r="1927" spans="1:28" x14ac:dyDescent="0.2">
      <c r="A1927" t="s">
        <v>2881</v>
      </c>
      <c r="B1927" t="s">
        <v>2882</v>
      </c>
      <c r="C1927" t="s">
        <v>2431</v>
      </c>
      <c r="D1927" t="s">
        <v>2883</v>
      </c>
      <c r="E1927" t="s">
        <v>23</v>
      </c>
      <c r="F1927" t="s">
        <v>977</v>
      </c>
      <c r="G1927" t="s">
        <v>2392</v>
      </c>
      <c r="H1927" t="s">
        <v>2393</v>
      </c>
      <c r="I1927" t="s">
        <v>175</v>
      </c>
      <c r="J1927" t="s">
        <v>2886</v>
      </c>
      <c r="K1927" s="3">
        <v>19410.711838387455</v>
      </c>
      <c r="L1927" s="3">
        <v>13305.862780831727</v>
      </c>
      <c r="M1927" s="3">
        <v>58973.644076662014</v>
      </c>
      <c r="N1927" s="3">
        <v>77738.528150944796</v>
      </c>
      <c r="O1927" s="3">
        <v>42357.186711706498</v>
      </c>
      <c r="P1927" s="9">
        <f t="shared" si="165"/>
        <v>42357.186711706498</v>
      </c>
      <c r="Q1927" s="9">
        <f t="shared" si="168"/>
        <v>42357.186711706498</v>
      </c>
      <c r="R1927" s="9">
        <f t="shared" si="168"/>
        <v>42357.186711706498</v>
      </c>
      <c r="S1927" s="9">
        <f t="shared" si="168"/>
        <v>42357.186711706498</v>
      </c>
      <c r="T1927" s="9">
        <f t="shared" si="168"/>
        <v>42357.186711706498</v>
      </c>
      <c r="U1927" s="9">
        <f t="shared" si="168"/>
        <v>42357.186711706498</v>
      </c>
      <c r="V1927" s="9">
        <f t="shared" si="168"/>
        <v>42357.186711706498</v>
      </c>
      <c r="W1927" s="3">
        <f t="shared" si="169"/>
        <v>211785.9335585325</v>
      </c>
      <c r="X1927" s="3">
        <f t="shared" si="166"/>
        <v>508286.24054047809</v>
      </c>
      <c r="Y1927" s="3">
        <f>VLOOKUP(J1927,[1]BD!$J$2:$W$2575,14,FALSE)</f>
        <v>1014084.5070422535</v>
      </c>
      <c r="Z1927" s="3">
        <f t="shared" si="167"/>
        <v>505798.26650177542</v>
      </c>
      <c r="AA1927" s="17">
        <f>VLOOKUP(J1927,Budget!$J$2:$AB$2575,19,FALSE)</f>
        <v>422535.21126760566</v>
      </c>
      <c r="AB1927" s="17">
        <f>VLOOKUP(J1927,Budget!$J$2:$AB$2575,5,FALSE)</f>
        <v>84507.042253521126</v>
      </c>
    </row>
    <row r="1928" spans="1:28" x14ac:dyDescent="0.2">
      <c r="A1928" t="s">
        <v>2881</v>
      </c>
      <c r="B1928" t="s">
        <v>2882</v>
      </c>
      <c r="C1928" t="s">
        <v>2431</v>
      </c>
      <c r="D1928" t="s">
        <v>2883</v>
      </c>
      <c r="E1928" t="s">
        <v>23</v>
      </c>
      <c r="F1928" t="s">
        <v>977</v>
      </c>
      <c r="G1928" t="s">
        <v>2773</v>
      </c>
      <c r="H1928" t="s">
        <v>2774</v>
      </c>
      <c r="I1928" t="s">
        <v>175</v>
      </c>
      <c r="J1928" t="s">
        <v>2887</v>
      </c>
      <c r="K1928" s="3">
        <v>23770.599841545249</v>
      </c>
      <c r="L1928" s="3">
        <v>22857.176309958781</v>
      </c>
      <c r="M1928" s="3">
        <v>22482.250627987898</v>
      </c>
      <c r="N1928" s="3">
        <v>29579.417732355316</v>
      </c>
      <c r="O1928" s="3">
        <v>24672.361127961813</v>
      </c>
      <c r="P1928" s="9">
        <f t="shared" si="165"/>
        <v>24672.361127961813</v>
      </c>
      <c r="Q1928" s="9">
        <f t="shared" si="168"/>
        <v>24672.361127961813</v>
      </c>
      <c r="R1928" s="9">
        <f t="shared" si="168"/>
        <v>24672.361127961813</v>
      </c>
      <c r="S1928" s="9">
        <f t="shared" si="168"/>
        <v>24672.361127961813</v>
      </c>
      <c r="T1928" s="9">
        <f t="shared" si="168"/>
        <v>24672.361127961813</v>
      </c>
      <c r="U1928" s="9">
        <f t="shared" si="168"/>
        <v>24672.361127961813</v>
      </c>
      <c r="V1928" s="9">
        <f t="shared" si="168"/>
        <v>24672.361127961813</v>
      </c>
      <c r="W1928" s="3">
        <f t="shared" si="169"/>
        <v>123361.80563980906</v>
      </c>
      <c r="X1928" s="3">
        <f t="shared" si="166"/>
        <v>296068.33353554172</v>
      </c>
      <c r="Y1928" s="3">
        <f>VLOOKUP(J1928,[1]BD!$J$2:$W$2575,14,FALSE)</f>
        <v>444164.98993963824</v>
      </c>
      <c r="Z1928" s="3">
        <f t="shared" si="167"/>
        <v>148096.65640409652</v>
      </c>
      <c r="AA1928" s="17">
        <f>VLOOKUP(J1928,Budget!$J$2:$AB$2575,19,FALSE)</f>
        <v>187583.83635144215</v>
      </c>
      <c r="AB1928" s="17">
        <f>VLOOKUP(J1928,Budget!$J$2:$AB$2575,5,FALSE)</f>
        <v>39528.839704896076</v>
      </c>
    </row>
    <row r="1929" spans="1:28" x14ac:dyDescent="0.2">
      <c r="A1929" t="s">
        <v>2881</v>
      </c>
      <c r="B1929" t="s">
        <v>2882</v>
      </c>
      <c r="C1929" t="s">
        <v>2431</v>
      </c>
      <c r="D1929" t="s">
        <v>2883</v>
      </c>
      <c r="E1929" t="s">
        <v>23</v>
      </c>
      <c r="F1929" t="s">
        <v>977</v>
      </c>
      <c r="G1929" t="s">
        <v>2283</v>
      </c>
      <c r="H1929" t="s">
        <v>2284</v>
      </c>
      <c r="I1929" t="s">
        <v>175</v>
      </c>
      <c r="J1929" t="s">
        <v>2888</v>
      </c>
      <c r="K1929" s="3">
        <v>2095.9010472643608</v>
      </c>
      <c r="L1929" s="3">
        <v>10424.010356979314</v>
      </c>
      <c r="M1929" s="3">
        <v>28559.928847675154</v>
      </c>
      <c r="N1929" s="3">
        <v>8889.1242626793173</v>
      </c>
      <c r="O1929" s="3">
        <v>12492.241128649535</v>
      </c>
      <c r="P1929" s="9">
        <f t="shared" si="165"/>
        <v>12492.241128649535</v>
      </c>
      <c r="Q1929" s="9">
        <f t="shared" si="168"/>
        <v>12492.241128649535</v>
      </c>
      <c r="R1929" s="9">
        <f t="shared" si="168"/>
        <v>12492.241128649535</v>
      </c>
      <c r="S1929" s="9">
        <f t="shared" si="168"/>
        <v>12492.241128649535</v>
      </c>
      <c r="T1929" s="9">
        <f t="shared" si="168"/>
        <v>12492.241128649535</v>
      </c>
      <c r="U1929" s="9">
        <f t="shared" si="168"/>
        <v>12492.241128649535</v>
      </c>
      <c r="V1929" s="9">
        <f t="shared" si="168"/>
        <v>12492.241128649535</v>
      </c>
      <c r="W1929" s="3">
        <f t="shared" si="169"/>
        <v>62461.205643247675</v>
      </c>
      <c r="X1929" s="3">
        <f t="shared" si="166"/>
        <v>149906.89354379443</v>
      </c>
      <c r="Y1929" s="3">
        <f>VLOOKUP(J1929,[1]BD!$J$2:$W$2575,14,FALSE)</f>
        <v>468451.90061290335</v>
      </c>
      <c r="Z1929" s="3">
        <f t="shared" si="167"/>
        <v>318545.00706910889</v>
      </c>
      <c r="AA1929" s="17">
        <f>VLOOKUP(J1929,Budget!$J$2:$AB$2575,19,FALSE)</f>
        <v>195188.29192204308</v>
      </c>
      <c r="AB1929" s="17">
        <f>VLOOKUP(J1929,Budget!$J$2:$AB$2575,5,FALSE)</f>
        <v>39037.658384408613</v>
      </c>
    </row>
    <row r="1930" spans="1:28" x14ac:dyDescent="0.2">
      <c r="A1930" t="s">
        <v>2881</v>
      </c>
      <c r="B1930" t="s">
        <v>2882</v>
      </c>
      <c r="C1930" t="s">
        <v>2431</v>
      </c>
      <c r="D1930" t="s">
        <v>2883</v>
      </c>
      <c r="E1930" t="s">
        <v>23</v>
      </c>
      <c r="F1930" t="s">
        <v>977</v>
      </c>
      <c r="G1930" t="s">
        <v>2663</v>
      </c>
      <c r="H1930" t="s">
        <v>2664</v>
      </c>
      <c r="I1930" t="s">
        <v>175</v>
      </c>
      <c r="J1930" t="s">
        <v>2889</v>
      </c>
      <c r="K1930" s="3">
        <v>2285.8135096346055</v>
      </c>
      <c r="L1930" s="3">
        <v>3239.8383823294466</v>
      </c>
      <c r="M1930" s="3">
        <v>10855.440846429208</v>
      </c>
      <c r="N1930" s="3">
        <v>8258.2056694453149</v>
      </c>
      <c r="O1930" s="3">
        <v>6159.8246019596445</v>
      </c>
      <c r="P1930" s="9">
        <f t="shared" si="165"/>
        <v>6159.8246019596445</v>
      </c>
      <c r="Q1930" s="9">
        <f t="shared" si="168"/>
        <v>6159.8246019596445</v>
      </c>
      <c r="R1930" s="9">
        <f t="shared" si="168"/>
        <v>6159.8246019596445</v>
      </c>
      <c r="S1930" s="9">
        <f t="shared" si="168"/>
        <v>6159.8246019596445</v>
      </c>
      <c r="T1930" s="9">
        <f t="shared" si="168"/>
        <v>6159.8246019596445</v>
      </c>
      <c r="U1930" s="9">
        <f t="shared" si="168"/>
        <v>6159.8246019596445</v>
      </c>
      <c r="V1930" s="9">
        <f t="shared" si="168"/>
        <v>6159.8246019596445</v>
      </c>
      <c r="W1930" s="3">
        <f t="shared" si="169"/>
        <v>30799.123009798222</v>
      </c>
      <c r="X1930" s="3">
        <f t="shared" si="166"/>
        <v>73917.895223515719</v>
      </c>
      <c r="Y1930" s="3">
        <f>VLOOKUP(J1930,[1]BD!$J$2:$W$2575,14,FALSE)</f>
        <v>89853.39</v>
      </c>
      <c r="Z1930" s="3">
        <f t="shared" si="167"/>
        <v>15935.49477648428</v>
      </c>
      <c r="AA1930" s="17">
        <f>VLOOKUP(J1930,Budget!$J$2:$AB$2575,19,FALSE)</f>
        <v>37438.912499999999</v>
      </c>
      <c r="AB1930" s="17">
        <f>VLOOKUP(J1930,Budget!$J$2:$AB$2575,5,FALSE)</f>
        <v>7487.7825000000003</v>
      </c>
    </row>
    <row r="1931" spans="1:28" x14ac:dyDescent="0.2">
      <c r="A1931" t="s">
        <v>2881</v>
      </c>
      <c r="B1931" t="s">
        <v>2882</v>
      </c>
      <c r="C1931" t="s">
        <v>2431</v>
      </c>
      <c r="D1931" t="s">
        <v>2883</v>
      </c>
      <c r="E1931" t="s">
        <v>23</v>
      </c>
      <c r="F1931" t="s">
        <v>977</v>
      </c>
      <c r="G1931" t="s">
        <v>2289</v>
      </c>
      <c r="H1931" t="s">
        <v>2290</v>
      </c>
      <c r="I1931" t="s">
        <v>175</v>
      </c>
      <c r="J1931" t="s">
        <v>2890</v>
      </c>
      <c r="K1931" s="3">
        <v>14151.78379227418</v>
      </c>
      <c r="L1931" s="3">
        <v>27982.242955953803</v>
      </c>
      <c r="M1931" s="3">
        <v>40370.086281254386</v>
      </c>
      <c r="N1931" s="3">
        <v>43908.545510441065</v>
      </c>
      <c r="O1931" s="3">
        <v>31603.164634980858</v>
      </c>
      <c r="P1931" s="9">
        <f t="shared" si="165"/>
        <v>31603.164634980854</v>
      </c>
      <c r="Q1931" s="9">
        <f t="shared" si="168"/>
        <v>31603.164634980854</v>
      </c>
      <c r="R1931" s="9">
        <f t="shared" si="168"/>
        <v>31603.164634980854</v>
      </c>
      <c r="S1931" s="9">
        <f t="shared" si="168"/>
        <v>31603.164634980854</v>
      </c>
      <c r="T1931" s="9">
        <f t="shared" si="168"/>
        <v>31603.164634980854</v>
      </c>
      <c r="U1931" s="9">
        <f t="shared" si="168"/>
        <v>31603.164634980854</v>
      </c>
      <c r="V1931" s="9">
        <f t="shared" si="168"/>
        <v>31603.164634980854</v>
      </c>
      <c r="W1931" s="3">
        <f t="shared" si="169"/>
        <v>158015.82317490428</v>
      </c>
      <c r="X1931" s="3">
        <f t="shared" si="166"/>
        <v>379237.97561977018</v>
      </c>
      <c r="Y1931" s="3">
        <f>VLOOKUP(J1931,[1]BD!$J$2:$W$2575,14,FALSE)</f>
        <v>694164.98993963783</v>
      </c>
      <c r="Z1931" s="3">
        <f t="shared" si="167"/>
        <v>314927.01431986765</v>
      </c>
      <c r="AA1931" s="17">
        <f>VLOOKUP(J1931,Budget!$J$2:$AB$2575,19,FALSE)</f>
        <v>291750.50301810866</v>
      </c>
      <c r="AB1931" s="17">
        <f>VLOOKUP(J1931,Budget!$J$2:$AB$2575,5,FALSE)</f>
        <v>60362.173038229375</v>
      </c>
    </row>
    <row r="1932" spans="1:28" x14ac:dyDescent="0.2">
      <c r="A1932" t="s">
        <v>2881</v>
      </c>
      <c r="B1932" t="s">
        <v>2882</v>
      </c>
      <c r="C1932" t="s">
        <v>2431</v>
      </c>
      <c r="D1932" t="s">
        <v>2883</v>
      </c>
      <c r="E1932" t="s">
        <v>23</v>
      </c>
      <c r="F1932" t="s">
        <v>977</v>
      </c>
      <c r="G1932" t="s">
        <v>245</v>
      </c>
      <c r="H1932" t="s">
        <v>246</v>
      </c>
      <c r="I1932" t="s">
        <v>21</v>
      </c>
      <c r="J1932" t="s">
        <v>2891</v>
      </c>
      <c r="K1932" s="3">
        <v>1716.9625445555307</v>
      </c>
      <c r="L1932" s="3">
        <v>11582.654692037406</v>
      </c>
      <c r="M1932" s="3">
        <v>7842.7600279855615</v>
      </c>
      <c r="N1932" s="3">
        <v>1931.0975277971145</v>
      </c>
      <c r="O1932" s="3">
        <v>5768.3686980939037</v>
      </c>
      <c r="P1932" s="9">
        <f t="shared" si="165"/>
        <v>5768.3686980939037</v>
      </c>
      <c r="Q1932" s="9">
        <f t="shared" si="168"/>
        <v>5768.3686980939037</v>
      </c>
      <c r="R1932" s="9">
        <f t="shared" si="168"/>
        <v>5768.3686980939037</v>
      </c>
      <c r="S1932" s="9">
        <f t="shared" si="168"/>
        <v>5768.3686980939037</v>
      </c>
      <c r="T1932" s="9">
        <f t="shared" si="168"/>
        <v>5768.3686980939037</v>
      </c>
      <c r="U1932" s="9">
        <f t="shared" si="168"/>
        <v>5768.3686980939037</v>
      </c>
      <c r="V1932" s="9">
        <f t="shared" si="168"/>
        <v>5768.3686980939037</v>
      </c>
      <c r="W1932" s="3">
        <f t="shared" si="169"/>
        <v>28841.843490469517</v>
      </c>
      <c r="X1932" s="3">
        <f t="shared" si="166"/>
        <v>69220.424377126837</v>
      </c>
      <c r="Y1932" s="3">
        <f>VLOOKUP(J1932,[1]BD!$J$2:$W$2575,14,FALSE)</f>
        <v>114653</v>
      </c>
      <c r="Z1932" s="3">
        <f t="shared" si="167"/>
        <v>45432.575622873163</v>
      </c>
      <c r="AA1932" s="17">
        <f>VLOOKUP(J1932,Budget!$J$2:$AB$2575,19,FALSE)</f>
        <v>47772.083333333328</v>
      </c>
      <c r="AB1932" s="17">
        <f>VLOOKUP(J1932,Budget!$J$2:$AB$2575,5,FALSE)</f>
        <v>9554.4166666666661</v>
      </c>
    </row>
    <row r="1933" spans="1:28" x14ac:dyDescent="0.2">
      <c r="A1933" t="s">
        <v>2881</v>
      </c>
      <c r="B1933" t="s">
        <v>2882</v>
      </c>
      <c r="C1933" t="s">
        <v>2431</v>
      </c>
      <c r="D1933" t="s">
        <v>2883</v>
      </c>
      <c r="E1933" t="s">
        <v>2892</v>
      </c>
      <c r="F1933" t="s">
        <v>2893</v>
      </c>
      <c r="G1933" t="s">
        <v>1826</v>
      </c>
      <c r="H1933" t="s">
        <v>1827</v>
      </c>
      <c r="I1933" t="s">
        <v>175</v>
      </c>
      <c r="J1933" t="s">
        <v>2894</v>
      </c>
      <c r="K1933" s="3">
        <v>16773.199201622709</v>
      </c>
      <c r="L1933" s="3">
        <v>17218.277887980759</v>
      </c>
      <c r="M1933" s="3">
        <v>10418.649983624791</v>
      </c>
      <c r="N1933" s="3">
        <v>5195.6988923677836</v>
      </c>
      <c r="O1933" s="3">
        <v>12401.456491399011</v>
      </c>
      <c r="P1933" s="9">
        <f t="shared" si="165"/>
        <v>12401.456491399011</v>
      </c>
      <c r="Q1933" s="9">
        <f t="shared" si="168"/>
        <v>12401.456491399011</v>
      </c>
      <c r="R1933" s="9">
        <f t="shared" si="168"/>
        <v>12401.456491399011</v>
      </c>
      <c r="S1933" s="9">
        <f t="shared" si="168"/>
        <v>12401.456491399011</v>
      </c>
      <c r="T1933" s="9">
        <f t="shared" si="168"/>
        <v>12401.456491399011</v>
      </c>
      <c r="U1933" s="9">
        <f t="shared" si="168"/>
        <v>12401.456491399011</v>
      </c>
      <c r="V1933" s="9">
        <f t="shared" si="168"/>
        <v>12401.456491399011</v>
      </c>
      <c r="W1933" s="3">
        <f t="shared" si="169"/>
        <v>62007.282456995054</v>
      </c>
      <c r="X1933" s="3">
        <f t="shared" si="166"/>
        <v>148817.4778967881</v>
      </c>
      <c r="Y1933" s="3">
        <f>VLOOKUP(J1933,[1]BD!$J$2:$W$2575,14,FALSE)</f>
        <v>131738</v>
      </c>
      <c r="Z1933" s="3">
        <f t="shared" si="167"/>
        <v>-17079.477896788099</v>
      </c>
      <c r="AA1933" s="17">
        <f>VLOOKUP(J1933,Budget!$J$2:$AB$2575,19,FALSE)</f>
        <v>54890.833333333328</v>
      </c>
      <c r="AB1933" s="17">
        <f>VLOOKUP(J1933,Budget!$J$2:$AB$2575,5,FALSE)</f>
        <v>10978.166666666666</v>
      </c>
    </row>
    <row r="1934" spans="1:28" x14ac:dyDescent="0.2">
      <c r="A1934" t="s">
        <v>2881</v>
      </c>
      <c r="B1934" t="s">
        <v>2882</v>
      </c>
      <c r="C1934" t="s">
        <v>2431</v>
      </c>
      <c r="D1934" t="s">
        <v>2883</v>
      </c>
      <c r="E1934" t="s">
        <v>2892</v>
      </c>
      <c r="F1934" t="s">
        <v>2893</v>
      </c>
      <c r="G1934" t="s">
        <v>2286</v>
      </c>
      <c r="H1934" t="s">
        <v>2287</v>
      </c>
      <c r="I1934" t="s">
        <v>175</v>
      </c>
      <c r="J1934" t="s">
        <v>2895</v>
      </c>
      <c r="K1934" s="3">
        <v>20197.999936397293</v>
      </c>
      <c r="L1934" s="3">
        <v>11588.726088616009</v>
      </c>
      <c r="M1934" s="3">
        <v>6943.2145222088147</v>
      </c>
      <c r="N1934" s="3">
        <v>451.38883888800575</v>
      </c>
      <c r="O1934" s="3">
        <v>9795.3323465275316</v>
      </c>
      <c r="P1934" s="9">
        <f t="shared" si="165"/>
        <v>9795.3323465275316</v>
      </c>
      <c r="Q1934" s="9">
        <f t="shared" si="168"/>
        <v>9795.3323465275316</v>
      </c>
      <c r="R1934" s="9">
        <f t="shared" si="168"/>
        <v>9795.3323465275316</v>
      </c>
      <c r="S1934" s="9">
        <f t="shared" si="168"/>
        <v>9795.3323465275316</v>
      </c>
      <c r="T1934" s="9">
        <f t="shared" si="168"/>
        <v>9795.3323465275316</v>
      </c>
      <c r="U1934" s="9">
        <f t="shared" si="168"/>
        <v>9795.3323465275316</v>
      </c>
      <c r="V1934" s="9">
        <f t="shared" si="168"/>
        <v>9795.3323465275316</v>
      </c>
      <c r="W1934" s="3">
        <f t="shared" si="169"/>
        <v>48976.661732637658</v>
      </c>
      <c r="X1934" s="3">
        <f t="shared" si="166"/>
        <v>117543.98815833038</v>
      </c>
      <c r="Y1934" s="3">
        <f>VLOOKUP(J1934,[1]BD!$J$2:$W$2575,14,FALSE)</f>
        <v>159505</v>
      </c>
      <c r="Z1934" s="3">
        <f t="shared" si="167"/>
        <v>41961.01184166962</v>
      </c>
      <c r="AA1934" s="17">
        <f>VLOOKUP(J1934,Budget!$J$2:$AB$2575,19,FALSE)</f>
        <v>66460.416666666672</v>
      </c>
      <c r="AB1934" s="17">
        <f>VLOOKUP(J1934,Budget!$J$2:$AB$2575,5,FALSE)</f>
        <v>13292.083333333334</v>
      </c>
    </row>
    <row r="1935" spans="1:28" x14ac:dyDescent="0.2">
      <c r="A1935" t="s">
        <v>2881</v>
      </c>
      <c r="B1935" t="s">
        <v>2882</v>
      </c>
      <c r="C1935" t="s">
        <v>2431</v>
      </c>
      <c r="D1935" t="s">
        <v>2883</v>
      </c>
      <c r="E1935" t="s">
        <v>2892</v>
      </c>
      <c r="F1935" t="s">
        <v>2893</v>
      </c>
      <c r="G1935" t="s">
        <v>2352</v>
      </c>
      <c r="H1935" t="s">
        <v>2353</v>
      </c>
      <c r="I1935" t="s">
        <v>175</v>
      </c>
      <c r="J1935" t="s">
        <v>2896</v>
      </c>
      <c r="K1935" s="3">
        <v>28259.628300392549</v>
      </c>
      <c r="L1935" s="3">
        <v>14654.423107016766</v>
      </c>
      <c r="M1935" s="3">
        <v>14738.84033306727</v>
      </c>
      <c r="N1935" s="3">
        <v>27789.130866301497</v>
      </c>
      <c r="O1935" s="3">
        <v>21360.505651694519</v>
      </c>
      <c r="P1935" s="9">
        <f t="shared" si="165"/>
        <v>21360.505651694519</v>
      </c>
      <c r="Q1935" s="9">
        <f t="shared" si="168"/>
        <v>21360.505651694519</v>
      </c>
      <c r="R1935" s="9">
        <f t="shared" si="168"/>
        <v>21360.505651694519</v>
      </c>
      <c r="S1935" s="9">
        <f t="shared" si="168"/>
        <v>21360.505651694519</v>
      </c>
      <c r="T1935" s="9">
        <f t="shared" si="168"/>
        <v>21360.505651694519</v>
      </c>
      <c r="U1935" s="9">
        <f t="shared" si="168"/>
        <v>21360.505651694519</v>
      </c>
      <c r="V1935" s="9">
        <f t="shared" si="168"/>
        <v>21360.505651694519</v>
      </c>
      <c r="W1935" s="3">
        <f t="shared" si="169"/>
        <v>106802.52825847259</v>
      </c>
      <c r="X1935" s="3">
        <f t="shared" si="166"/>
        <v>256326.06782033422</v>
      </c>
      <c r="Y1935" s="3">
        <f>VLOOKUP(J1935,[1]BD!$J$2:$W$2575,14,FALSE)</f>
        <v>263212</v>
      </c>
      <c r="Z1935" s="3">
        <f t="shared" si="167"/>
        <v>6885.932179665775</v>
      </c>
      <c r="AA1935" s="17">
        <f>VLOOKUP(J1935,Budget!$J$2:$AB$2575,19,FALSE)</f>
        <v>109671.66666666666</v>
      </c>
      <c r="AB1935" s="17">
        <f>VLOOKUP(J1935,Budget!$J$2:$AB$2575,5,FALSE)</f>
        <v>21934.333333333332</v>
      </c>
    </row>
    <row r="1936" spans="1:28" x14ac:dyDescent="0.2">
      <c r="A1936" t="s">
        <v>2881</v>
      </c>
      <c r="B1936" t="s">
        <v>2882</v>
      </c>
      <c r="C1936" t="s">
        <v>2431</v>
      </c>
      <c r="D1936" t="s">
        <v>2883</v>
      </c>
      <c r="E1936" t="s">
        <v>2892</v>
      </c>
      <c r="F1936" t="s">
        <v>2893</v>
      </c>
      <c r="G1936" t="s">
        <v>2897</v>
      </c>
      <c r="H1936" t="s">
        <v>2898</v>
      </c>
      <c r="I1936" t="s">
        <v>175</v>
      </c>
      <c r="J1936" t="s">
        <v>2899</v>
      </c>
      <c r="K1936" s="3">
        <v>1967.1438966564203</v>
      </c>
      <c r="L1936" s="3">
        <v>2655.5881284229204</v>
      </c>
      <c r="M1936" s="3">
        <v>906.09669711176218</v>
      </c>
      <c r="N1936" s="3">
        <v>1096.3393394218303</v>
      </c>
      <c r="O1936" s="3">
        <v>1656.2920154032333</v>
      </c>
      <c r="P1936" s="9">
        <f t="shared" si="165"/>
        <v>1656.2920154032333</v>
      </c>
      <c r="Q1936" s="9">
        <f t="shared" si="168"/>
        <v>1656.2920154032333</v>
      </c>
      <c r="R1936" s="9">
        <f t="shared" si="168"/>
        <v>1656.2920154032333</v>
      </c>
      <c r="S1936" s="9">
        <f t="shared" si="168"/>
        <v>1656.2920154032333</v>
      </c>
      <c r="T1936" s="9">
        <f t="shared" si="168"/>
        <v>1656.2920154032333</v>
      </c>
      <c r="U1936" s="9">
        <f t="shared" si="168"/>
        <v>1656.2920154032333</v>
      </c>
      <c r="V1936" s="9">
        <f t="shared" si="168"/>
        <v>1656.2920154032333</v>
      </c>
      <c r="W1936" s="3">
        <f t="shared" si="169"/>
        <v>8281.4600770161669</v>
      </c>
      <c r="X1936" s="3">
        <f t="shared" si="166"/>
        <v>19875.504184838795</v>
      </c>
      <c r="Y1936" s="3">
        <f>VLOOKUP(J1936,[1]BD!$J$2:$W$2575,14,FALSE)</f>
        <v>37479</v>
      </c>
      <c r="Z1936" s="3">
        <f t="shared" si="167"/>
        <v>17603.495815161205</v>
      </c>
      <c r="AA1936" s="17">
        <f>VLOOKUP(J1936,Budget!$J$2:$AB$2575,19,FALSE)</f>
        <v>15616.25</v>
      </c>
      <c r="AB1936" s="17">
        <f>VLOOKUP(J1936,Budget!$J$2:$AB$2575,5,FALSE)</f>
        <v>3123.25</v>
      </c>
    </row>
    <row r="1937" spans="1:28" x14ac:dyDescent="0.2">
      <c r="A1937" t="s">
        <v>2881</v>
      </c>
      <c r="B1937" t="s">
        <v>2882</v>
      </c>
      <c r="C1937" t="s">
        <v>2431</v>
      </c>
      <c r="D1937" t="s">
        <v>2883</v>
      </c>
      <c r="E1937" t="s">
        <v>2892</v>
      </c>
      <c r="F1937" t="s">
        <v>2893</v>
      </c>
      <c r="G1937" t="s">
        <v>2407</v>
      </c>
      <c r="H1937" t="s">
        <v>2408</v>
      </c>
      <c r="I1937" t="s">
        <v>175</v>
      </c>
      <c r="J1937" t="s">
        <v>2900</v>
      </c>
      <c r="K1937" s="3">
        <v>131930.2713077816</v>
      </c>
      <c r="L1937" s="3">
        <v>80548.149203659996</v>
      </c>
      <c r="M1937" s="3">
        <v>255719.70977113754</v>
      </c>
      <c r="N1937" s="3">
        <v>191741.15335765385</v>
      </c>
      <c r="O1937" s="3">
        <v>164984.82091005825</v>
      </c>
      <c r="P1937" s="9">
        <f t="shared" si="165"/>
        <v>164984.82091005825</v>
      </c>
      <c r="Q1937" s="9">
        <f t="shared" si="168"/>
        <v>164984.82091005825</v>
      </c>
      <c r="R1937" s="9">
        <f t="shared" si="168"/>
        <v>164984.82091005825</v>
      </c>
      <c r="S1937" s="9">
        <f t="shared" si="168"/>
        <v>164984.82091005825</v>
      </c>
      <c r="T1937" s="9">
        <f t="shared" si="168"/>
        <v>164984.82091005825</v>
      </c>
      <c r="U1937" s="9">
        <f t="shared" si="168"/>
        <v>164984.82091005825</v>
      </c>
      <c r="V1937" s="9">
        <f t="shared" si="168"/>
        <v>164984.82091005825</v>
      </c>
      <c r="W1937" s="3">
        <f t="shared" si="169"/>
        <v>824924.1045502912</v>
      </c>
      <c r="X1937" s="3">
        <f t="shared" si="166"/>
        <v>1979817.8509206988</v>
      </c>
      <c r="Y1937" s="3">
        <f>VLOOKUP(J1937,[1]BD!$J$2:$W$2575,14,FALSE)</f>
        <v>2083925.5557344062</v>
      </c>
      <c r="Z1937" s="3">
        <f t="shared" si="167"/>
        <v>104107.70481370739</v>
      </c>
      <c r="AA1937" s="17">
        <f>VLOOKUP(J1937,Budget!$J$2:$AB$2575,19,FALSE)</f>
        <v>804430.22635814885</v>
      </c>
      <c r="AB1937" s="17">
        <f>VLOOKUP(J1937,Budget!$J$2:$AB$2575,5,FALSE)</f>
        <v>133550.37444668007</v>
      </c>
    </row>
    <row r="1938" spans="1:28" x14ac:dyDescent="0.2">
      <c r="A1938" t="s">
        <v>2881</v>
      </c>
      <c r="B1938" t="s">
        <v>2882</v>
      </c>
      <c r="C1938" t="s">
        <v>2431</v>
      </c>
      <c r="D1938" t="s">
        <v>2883</v>
      </c>
      <c r="E1938" t="s">
        <v>2892</v>
      </c>
      <c r="F1938" t="s">
        <v>2893</v>
      </c>
      <c r="G1938" t="s">
        <v>1793</v>
      </c>
      <c r="H1938" t="s">
        <v>1794</v>
      </c>
      <c r="I1938" t="s">
        <v>179</v>
      </c>
      <c r="J1938" t="s">
        <v>2901</v>
      </c>
      <c r="K1938" s="3">
        <v>925.19460377252517</v>
      </c>
      <c r="L1938" s="3">
        <v>1310.724113584411</v>
      </c>
      <c r="M1938" s="3">
        <v>785.70628866359323</v>
      </c>
      <c r="N1938" s="3">
        <v>1470.0275073839537</v>
      </c>
      <c r="O1938" s="3">
        <v>1122.9131283511208</v>
      </c>
      <c r="P1938" s="9">
        <f t="shared" si="165"/>
        <v>1122.9131283511208</v>
      </c>
      <c r="Q1938" s="9">
        <f t="shared" si="168"/>
        <v>1122.9131283511208</v>
      </c>
      <c r="R1938" s="9">
        <f t="shared" si="168"/>
        <v>1122.9131283511208</v>
      </c>
      <c r="S1938" s="9">
        <f t="shared" si="168"/>
        <v>1122.9131283511208</v>
      </c>
      <c r="T1938" s="9">
        <f t="shared" si="168"/>
        <v>1122.9131283511208</v>
      </c>
      <c r="U1938" s="9">
        <f t="shared" si="168"/>
        <v>1122.9131283511208</v>
      </c>
      <c r="V1938" s="9">
        <f t="shared" si="168"/>
        <v>1122.9131283511208</v>
      </c>
      <c r="W1938" s="3">
        <f t="shared" si="169"/>
        <v>5614.5656417556038</v>
      </c>
      <c r="X1938" s="3">
        <f t="shared" si="166"/>
        <v>13474.957540213452</v>
      </c>
      <c r="Y1938" s="3">
        <f>VLOOKUP(J1938,[1]BD!$J$2:$W$2575,14,FALSE)</f>
        <v>12500</v>
      </c>
      <c r="Z1938" s="3">
        <f t="shared" si="167"/>
        <v>-974.95754021345238</v>
      </c>
      <c r="AA1938" s="17">
        <f>VLOOKUP(J1938,Budget!$J$2:$AB$2575,19,FALSE)</f>
        <v>5208.3333333333339</v>
      </c>
      <c r="AB1938" s="17">
        <f>VLOOKUP(J1938,Budget!$J$2:$AB$2575,5,FALSE)</f>
        <v>1041.6666666666667</v>
      </c>
    </row>
    <row r="1939" spans="1:28" x14ac:dyDescent="0.2">
      <c r="A1939" t="s">
        <v>2881</v>
      </c>
      <c r="B1939" t="s">
        <v>2882</v>
      </c>
      <c r="C1939" t="s">
        <v>2431</v>
      </c>
      <c r="D1939" t="s">
        <v>2883</v>
      </c>
      <c r="E1939" t="s">
        <v>2892</v>
      </c>
      <c r="F1939" t="s">
        <v>2893</v>
      </c>
      <c r="G1939" t="s">
        <v>1885</v>
      </c>
      <c r="H1939" t="s">
        <v>1886</v>
      </c>
      <c r="I1939" t="s">
        <v>179</v>
      </c>
      <c r="J1939" t="s">
        <v>2902</v>
      </c>
      <c r="K1939" s="3">
        <v>2442.3603139254997</v>
      </c>
      <c r="L1939" s="3">
        <v>3827.0116084545043</v>
      </c>
      <c r="M1939" s="3">
        <v>2934.4903945748665</v>
      </c>
      <c r="N1939" s="3">
        <v>1833.3261108710979</v>
      </c>
      <c r="O1939" s="3">
        <v>2759.2971069564919</v>
      </c>
      <c r="P1939" s="9">
        <f t="shared" si="165"/>
        <v>2759.2971069564919</v>
      </c>
      <c r="Q1939" s="9">
        <f t="shared" si="168"/>
        <v>2759.2971069564919</v>
      </c>
      <c r="R1939" s="9">
        <f t="shared" si="168"/>
        <v>2759.2971069564919</v>
      </c>
      <c r="S1939" s="9">
        <f t="shared" si="168"/>
        <v>2759.2971069564919</v>
      </c>
      <c r="T1939" s="9">
        <f t="shared" si="168"/>
        <v>2759.2971069564919</v>
      </c>
      <c r="U1939" s="9">
        <f t="shared" si="168"/>
        <v>2759.2971069564919</v>
      </c>
      <c r="V1939" s="9">
        <f t="shared" si="168"/>
        <v>2759.2971069564919</v>
      </c>
      <c r="W1939" s="3">
        <f t="shared" si="169"/>
        <v>13796.48553478246</v>
      </c>
      <c r="X1939" s="3">
        <f t="shared" si="166"/>
        <v>33111.565283477903</v>
      </c>
      <c r="Y1939" s="3">
        <f>VLOOKUP(J1939,[1]BD!$J$2:$W$2575,14,FALSE)</f>
        <v>71288</v>
      </c>
      <c r="Z1939" s="3">
        <f t="shared" si="167"/>
        <v>38176.434716522097</v>
      </c>
      <c r="AA1939" s="17">
        <f>VLOOKUP(J1939,Budget!$J$2:$AB$2575,19,FALSE)</f>
        <v>29703.333333333336</v>
      </c>
      <c r="AB1939" s="17">
        <f>VLOOKUP(J1939,Budget!$J$2:$AB$2575,5,FALSE)</f>
        <v>5940.666666666667</v>
      </c>
    </row>
    <row r="1940" spans="1:28" x14ac:dyDescent="0.2">
      <c r="A1940" t="s">
        <v>2881</v>
      </c>
      <c r="B1940" t="s">
        <v>2882</v>
      </c>
      <c r="C1940" t="s">
        <v>2431</v>
      </c>
      <c r="D1940" t="s">
        <v>2883</v>
      </c>
      <c r="E1940" t="s">
        <v>2892</v>
      </c>
      <c r="F1940" t="s">
        <v>2893</v>
      </c>
      <c r="G1940" t="s">
        <v>2366</v>
      </c>
      <c r="H1940" t="s">
        <v>2367</v>
      </c>
      <c r="I1940" t="s">
        <v>179</v>
      </c>
      <c r="J1940" t="s">
        <v>2903</v>
      </c>
      <c r="K1940" s="3">
        <v>29344.909155903893</v>
      </c>
      <c r="L1940" s="3">
        <v>9766.365978410804</v>
      </c>
      <c r="M1940" s="3">
        <v>8510.0873070925063</v>
      </c>
      <c r="N1940" s="3">
        <v>24506.662046442289</v>
      </c>
      <c r="O1940" s="3">
        <v>18032.006121962375</v>
      </c>
      <c r="P1940" s="9">
        <f t="shared" si="165"/>
        <v>18032.006121962375</v>
      </c>
      <c r="Q1940" s="9">
        <f t="shared" si="168"/>
        <v>18032.006121962375</v>
      </c>
      <c r="R1940" s="9">
        <f t="shared" si="168"/>
        <v>18032.006121962375</v>
      </c>
      <c r="S1940" s="9">
        <f t="shared" si="168"/>
        <v>18032.006121962375</v>
      </c>
      <c r="T1940" s="9">
        <f t="shared" si="168"/>
        <v>18032.006121962375</v>
      </c>
      <c r="U1940" s="9">
        <f t="shared" si="168"/>
        <v>18032.006121962375</v>
      </c>
      <c r="V1940" s="9">
        <f t="shared" si="168"/>
        <v>18032.006121962375</v>
      </c>
      <c r="W1940" s="3">
        <f t="shared" si="169"/>
        <v>90160.030609811874</v>
      </c>
      <c r="X1940" s="3">
        <f t="shared" si="166"/>
        <v>216384.07346354856</v>
      </c>
      <c r="Y1940" s="3">
        <f>VLOOKUP(J1940,[1]BD!$J$2:$W$2575,14,FALSE)</f>
        <v>195448</v>
      </c>
      <c r="Z1940" s="3">
        <f t="shared" si="167"/>
        <v>-20936.073463548557</v>
      </c>
      <c r="AA1940" s="17">
        <f>VLOOKUP(J1940,Budget!$J$2:$AB$2575,19,FALSE)</f>
        <v>81436.666666666672</v>
      </c>
      <c r="AB1940" s="17">
        <f>VLOOKUP(J1940,Budget!$J$2:$AB$2575,5,FALSE)</f>
        <v>16287.333333333334</v>
      </c>
    </row>
    <row r="1941" spans="1:28" x14ac:dyDescent="0.2">
      <c r="A1941" t="s">
        <v>2881</v>
      </c>
      <c r="B1941" t="s">
        <v>2882</v>
      </c>
      <c r="C1941" t="s">
        <v>2431</v>
      </c>
      <c r="D1941" t="s">
        <v>2883</v>
      </c>
      <c r="E1941" t="s">
        <v>2892</v>
      </c>
      <c r="F1941" t="s">
        <v>2893</v>
      </c>
      <c r="G1941" t="s">
        <v>177</v>
      </c>
      <c r="H1941" t="s">
        <v>178</v>
      </c>
      <c r="I1941" t="s">
        <v>179</v>
      </c>
      <c r="J1941" t="s">
        <v>2904</v>
      </c>
      <c r="K1941" s="3">
        <v>4227.3975916280415</v>
      </c>
      <c r="L1941" s="3">
        <v>9024.0468727245352</v>
      </c>
      <c r="M1941" s="3">
        <v>8665.4606929328565</v>
      </c>
      <c r="N1941" s="3">
        <v>3063.4205754230229</v>
      </c>
      <c r="O1941" s="3">
        <v>6245.0814331771144</v>
      </c>
      <c r="P1941" s="9">
        <f t="shared" si="165"/>
        <v>6245.0814331771144</v>
      </c>
      <c r="Q1941" s="9">
        <f t="shared" si="168"/>
        <v>6245.0814331771144</v>
      </c>
      <c r="R1941" s="9">
        <f t="shared" si="168"/>
        <v>6245.0814331771144</v>
      </c>
      <c r="S1941" s="9">
        <f t="shared" si="168"/>
        <v>6245.0814331771144</v>
      </c>
      <c r="T1941" s="9">
        <f t="shared" si="168"/>
        <v>6245.0814331771144</v>
      </c>
      <c r="U1941" s="9">
        <f t="shared" si="168"/>
        <v>6245.0814331771144</v>
      </c>
      <c r="V1941" s="9">
        <f t="shared" si="168"/>
        <v>6245.0814331771144</v>
      </c>
      <c r="W1941" s="3">
        <f t="shared" si="169"/>
        <v>31225.407165885572</v>
      </c>
      <c r="X1941" s="3">
        <f t="shared" si="166"/>
        <v>74940.977198125358</v>
      </c>
      <c r="Y1941" s="3">
        <f>VLOOKUP(J1941,[1]BD!$J$2:$W$2575,14,FALSE)</f>
        <v>178865</v>
      </c>
      <c r="Z1941" s="3">
        <f t="shared" si="167"/>
        <v>103924.02280187464</v>
      </c>
      <c r="AA1941" s="17">
        <f>VLOOKUP(J1941,Budget!$J$2:$AB$2575,19,FALSE)</f>
        <v>74527.083333333328</v>
      </c>
      <c r="AB1941" s="17">
        <f>VLOOKUP(J1941,Budget!$J$2:$AB$2575,5,FALSE)</f>
        <v>14905.416666666666</v>
      </c>
    </row>
    <row r="1942" spans="1:28" x14ac:dyDescent="0.2">
      <c r="A1942" t="s">
        <v>2881</v>
      </c>
      <c r="B1942" t="s">
        <v>2882</v>
      </c>
      <c r="C1942" t="s">
        <v>2431</v>
      </c>
      <c r="D1942" t="s">
        <v>2883</v>
      </c>
      <c r="E1942" t="s">
        <v>2892</v>
      </c>
      <c r="F1942" t="s">
        <v>2893</v>
      </c>
      <c r="G1942" t="s">
        <v>2054</v>
      </c>
      <c r="H1942" t="s">
        <v>2055</v>
      </c>
      <c r="I1942" t="s">
        <v>1868</v>
      </c>
      <c r="J1942" t="s">
        <v>2905</v>
      </c>
      <c r="K1942" s="3">
        <v>9727.7231841893263</v>
      </c>
      <c r="L1942" s="3">
        <v>7379.6803895577223</v>
      </c>
      <c r="M1942" s="3">
        <v>1469.2812668287734</v>
      </c>
      <c r="N1942" s="3">
        <v>7915.7701095362399</v>
      </c>
      <c r="O1942" s="3">
        <v>6623.113737528015</v>
      </c>
      <c r="P1942" s="9">
        <f t="shared" si="165"/>
        <v>6623.1137375280141</v>
      </c>
      <c r="Q1942" s="9">
        <f t="shared" si="168"/>
        <v>6623.1137375280141</v>
      </c>
      <c r="R1942" s="9">
        <f t="shared" si="168"/>
        <v>6623.1137375280141</v>
      </c>
      <c r="S1942" s="9">
        <f t="shared" si="168"/>
        <v>6623.1137375280141</v>
      </c>
      <c r="T1942" s="9">
        <f t="shared" si="168"/>
        <v>6623.1137375280141</v>
      </c>
      <c r="U1942" s="9">
        <f t="shared" si="168"/>
        <v>6623.1137375280141</v>
      </c>
      <c r="V1942" s="9">
        <f t="shared" si="168"/>
        <v>6623.1137375280141</v>
      </c>
      <c r="W1942" s="3">
        <f t="shared" si="169"/>
        <v>33115.568687640072</v>
      </c>
      <c r="X1942" s="3">
        <f t="shared" si="166"/>
        <v>79477.364850336162</v>
      </c>
      <c r="Y1942" s="3">
        <f>VLOOKUP(J1942,[1]BD!$J$2:$W$2575,14,FALSE)</f>
        <v>71139.415094339623</v>
      </c>
      <c r="Z1942" s="3">
        <f t="shared" si="167"/>
        <v>-8337.9497559965384</v>
      </c>
      <c r="AA1942" s="17">
        <f>VLOOKUP(J1942,Budget!$J$2:$AB$2575,19,FALSE)</f>
        <v>30110.290880503147</v>
      </c>
      <c r="AB1942" s="17">
        <f>VLOOKUP(J1942,Budget!$J$2:$AB$2575,5,FALSE)</f>
        <v>5459.416666666667</v>
      </c>
    </row>
    <row r="1943" spans="1:28" x14ac:dyDescent="0.2">
      <c r="A1943" t="s">
        <v>2881</v>
      </c>
      <c r="B1943" t="s">
        <v>2882</v>
      </c>
      <c r="C1943" t="s">
        <v>2431</v>
      </c>
      <c r="D1943" t="s">
        <v>2883</v>
      </c>
      <c r="E1943" t="s">
        <v>2892</v>
      </c>
      <c r="F1943" t="s">
        <v>2893</v>
      </c>
      <c r="G1943" t="s">
        <v>2374</v>
      </c>
      <c r="H1943" t="s">
        <v>2375</v>
      </c>
      <c r="I1943" t="s">
        <v>1868</v>
      </c>
      <c r="J1943" t="s">
        <v>2906</v>
      </c>
      <c r="K1943" s="3">
        <v>1995.9334725167807</v>
      </c>
      <c r="L1943" s="3">
        <v>5622.0115699886028</v>
      </c>
      <c r="M1943" s="3">
        <v>13257.854347996377</v>
      </c>
      <c r="N1943" s="3">
        <v>2602.6771936990663</v>
      </c>
      <c r="O1943" s="3">
        <v>5869.6191460502068</v>
      </c>
      <c r="P1943" s="9">
        <f t="shared" si="165"/>
        <v>5869.6191460502068</v>
      </c>
      <c r="Q1943" s="9">
        <f t="shared" si="168"/>
        <v>5869.6191460502068</v>
      </c>
      <c r="R1943" s="9">
        <f t="shared" si="168"/>
        <v>5869.6191460502068</v>
      </c>
      <c r="S1943" s="9">
        <f t="shared" si="168"/>
        <v>5869.6191460502068</v>
      </c>
      <c r="T1943" s="9">
        <f t="shared" si="168"/>
        <v>5869.6191460502068</v>
      </c>
      <c r="U1943" s="9">
        <f t="shared" si="168"/>
        <v>5869.6191460502068</v>
      </c>
      <c r="V1943" s="9">
        <f t="shared" si="168"/>
        <v>5869.6191460502068</v>
      </c>
      <c r="W1943" s="3">
        <f t="shared" si="169"/>
        <v>29348.095730251036</v>
      </c>
      <c r="X1943" s="3">
        <f t="shared" si="166"/>
        <v>70435.429752602489</v>
      </c>
      <c r="Y1943" s="3">
        <f>VLOOKUP(J1943,[1]BD!$J$2:$W$2575,14,FALSE)</f>
        <v>124884.77358490566</v>
      </c>
      <c r="Z1943" s="3">
        <f t="shared" si="167"/>
        <v>54449.343832303173</v>
      </c>
      <c r="AA1943" s="17">
        <f>VLOOKUP(J1943,Budget!$J$2:$AB$2575,19,FALSE)</f>
        <v>53285.636792452831</v>
      </c>
      <c r="AB1943" s="17">
        <f>VLOOKUP(J1943,Budget!$J$2:$AB$2575,5,FALSE)</f>
        <v>9156.75</v>
      </c>
    </row>
    <row r="1944" spans="1:28" x14ac:dyDescent="0.2">
      <c r="A1944" t="s">
        <v>2881</v>
      </c>
      <c r="B1944" t="s">
        <v>2882</v>
      </c>
      <c r="C1944" t="s">
        <v>2431</v>
      </c>
      <c r="D1944" t="s">
        <v>2883</v>
      </c>
      <c r="E1944" t="s">
        <v>2892</v>
      </c>
      <c r="F1944" t="s">
        <v>2893</v>
      </c>
      <c r="G1944" t="s">
        <v>1866</v>
      </c>
      <c r="H1944" t="s">
        <v>1867</v>
      </c>
      <c r="I1944" t="s">
        <v>1868</v>
      </c>
      <c r="J1944" t="s">
        <v>2907</v>
      </c>
      <c r="K1944" s="3">
        <v>5742.3240057260655</v>
      </c>
      <c r="L1944" s="3">
        <v>37666.62378848419</v>
      </c>
      <c r="M1944" s="3">
        <v>27323.759485369195</v>
      </c>
      <c r="N1944" s="3">
        <v>25518.049163809872</v>
      </c>
      <c r="O1944" s="3">
        <v>24062.689110847332</v>
      </c>
      <c r="P1944" s="9">
        <f t="shared" si="165"/>
        <v>24062.689110847332</v>
      </c>
      <c r="Q1944" s="9">
        <f t="shared" si="168"/>
        <v>24062.689110847332</v>
      </c>
      <c r="R1944" s="9">
        <f t="shared" si="168"/>
        <v>24062.689110847332</v>
      </c>
      <c r="S1944" s="9">
        <f t="shared" si="168"/>
        <v>24062.689110847332</v>
      </c>
      <c r="T1944" s="9">
        <f t="shared" si="168"/>
        <v>24062.689110847332</v>
      </c>
      <c r="U1944" s="9">
        <f t="shared" si="168"/>
        <v>24062.689110847332</v>
      </c>
      <c r="V1944" s="9">
        <f t="shared" si="168"/>
        <v>24062.689110847332</v>
      </c>
      <c r="W1944" s="3">
        <f t="shared" si="169"/>
        <v>120313.44555423666</v>
      </c>
      <c r="X1944" s="3">
        <f t="shared" si="166"/>
        <v>288752.26933016797</v>
      </c>
      <c r="Y1944" s="3">
        <f>VLOOKUP(J1944,[1]BD!$J$2:$W$2575,14,FALSE)</f>
        <v>670699</v>
      </c>
      <c r="Z1944" s="3">
        <f t="shared" si="167"/>
        <v>381946.73066983203</v>
      </c>
      <c r="AA1944" s="17">
        <f>VLOOKUP(J1944,Budget!$J$2:$AB$2575,19,FALSE)</f>
        <v>279457.91666666669</v>
      </c>
      <c r="AB1944" s="17">
        <f>VLOOKUP(J1944,Budget!$J$2:$AB$2575,5,FALSE)</f>
        <v>55891.583333333336</v>
      </c>
    </row>
    <row r="1945" spans="1:28" x14ac:dyDescent="0.2">
      <c r="A1945" t="s">
        <v>2881</v>
      </c>
      <c r="B1945" t="s">
        <v>2882</v>
      </c>
      <c r="C1945" t="s">
        <v>2431</v>
      </c>
      <c r="D1945" t="s">
        <v>2883</v>
      </c>
      <c r="E1945" t="s">
        <v>2892</v>
      </c>
      <c r="F1945" t="s">
        <v>2893</v>
      </c>
      <c r="G1945" t="s">
        <v>2001</v>
      </c>
      <c r="H1945" t="s">
        <v>2002</v>
      </c>
      <c r="I1945" t="s">
        <v>1868</v>
      </c>
      <c r="J1945" t="s">
        <v>2908</v>
      </c>
      <c r="K1945" s="3">
        <v>21607.476642200338</v>
      </c>
      <c r="L1945" s="3">
        <v>22228.928883406486</v>
      </c>
      <c r="M1945" s="3">
        <v>4952.1448997880398</v>
      </c>
      <c r="N1945" s="3">
        <v>15461.938431863133</v>
      </c>
      <c r="O1945" s="3">
        <v>16062.622214314499</v>
      </c>
      <c r="P1945" s="9">
        <f t="shared" si="165"/>
        <v>16062.622214314499</v>
      </c>
      <c r="Q1945" s="9">
        <f t="shared" si="168"/>
        <v>16062.622214314499</v>
      </c>
      <c r="R1945" s="9">
        <f t="shared" si="168"/>
        <v>16062.622214314499</v>
      </c>
      <c r="S1945" s="9">
        <f t="shared" si="168"/>
        <v>16062.622214314499</v>
      </c>
      <c r="T1945" s="9">
        <f t="shared" si="168"/>
        <v>16062.622214314499</v>
      </c>
      <c r="U1945" s="9">
        <f t="shared" si="168"/>
        <v>16062.622214314499</v>
      </c>
      <c r="V1945" s="9">
        <f t="shared" si="168"/>
        <v>16062.622214314499</v>
      </c>
      <c r="W1945" s="3">
        <f t="shared" si="169"/>
        <v>80313.111071572494</v>
      </c>
      <c r="X1945" s="3">
        <f t="shared" si="166"/>
        <v>192751.46657177398</v>
      </c>
      <c r="Y1945" s="3">
        <f>VLOOKUP(J1945,[1]BD!$J$2:$W$2575,14,FALSE)</f>
        <v>234049</v>
      </c>
      <c r="Z1945" s="3">
        <f t="shared" si="167"/>
        <v>41297.533428226016</v>
      </c>
      <c r="AA1945" s="17">
        <f>VLOOKUP(J1945,Budget!$J$2:$AB$2575,19,FALSE)</f>
        <v>97520.416666666657</v>
      </c>
      <c r="AB1945" s="17">
        <f>VLOOKUP(J1945,Budget!$J$2:$AB$2575,5,FALSE)</f>
        <v>19504.083333333332</v>
      </c>
    </row>
    <row r="1946" spans="1:28" x14ac:dyDescent="0.2">
      <c r="A1946" t="s">
        <v>2881</v>
      </c>
      <c r="B1946" t="s">
        <v>2882</v>
      </c>
      <c r="C1946" t="s">
        <v>2431</v>
      </c>
      <c r="D1946" t="s">
        <v>2883</v>
      </c>
      <c r="E1946" t="s">
        <v>2892</v>
      </c>
      <c r="F1946" t="s">
        <v>2893</v>
      </c>
      <c r="G1946" t="s">
        <v>1873</v>
      </c>
      <c r="H1946" t="s">
        <v>1874</v>
      </c>
      <c r="I1946" t="s">
        <v>1868</v>
      </c>
      <c r="J1946" t="s">
        <v>2909</v>
      </c>
      <c r="K1946" s="3">
        <v>139229.80071453028</v>
      </c>
      <c r="L1946" s="3">
        <v>47330.825213680073</v>
      </c>
      <c r="M1946" s="3">
        <v>284374.4033690939</v>
      </c>
      <c r="N1946" s="3">
        <v>19874.636433819596</v>
      </c>
      <c r="O1946" s="3">
        <v>122702.41643278096</v>
      </c>
      <c r="P1946" s="9">
        <f t="shared" si="165"/>
        <v>122702.41643278096</v>
      </c>
      <c r="Q1946" s="9">
        <f t="shared" si="168"/>
        <v>122702.41643278096</v>
      </c>
      <c r="R1946" s="9">
        <f t="shared" si="168"/>
        <v>122702.41643278096</v>
      </c>
      <c r="S1946" s="9">
        <f t="shared" si="168"/>
        <v>122702.41643278096</v>
      </c>
      <c r="T1946" s="9">
        <f t="shared" si="168"/>
        <v>122702.41643278096</v>
      </c>
      <c r="U1946" s="9">
        <f t="shared" si="168"/>
        <v>122702.41643278096</v>
      </c>
      <c r="V1946" s="9">
        <f t="shared" si="168"/>
        <v>122702.41643278096</v>
      </c>
      <c r="W1946" s="3">
        <f t="shared" si="169"/>
        <v>613512.08216390479</v>
      </c>
      <c r="X1946" s="3">
        <f t="shared" si="166"/>
        <v>1472428.9971933712</v>
      </c>
      <c r="Y1946" s="3">
        <f>VLOOKUP(J1946,[1]BD!$J$2:$W$2575,14,FALSE)</f>
        <v>2451958.0377358487</v>
      </c>
      <c r="Z1946" s="3">
        <f t="shared" si="167"/>
        <v>979529.04054247751</v>
      </c>
      <c r="AA1946" s="17">
        <f>VLOOKUP(J1946,Budget!$J$2:$AB$2575,19,FALSE)</f>
        <v>1046863.0188679245</v>
      </c>
      <c r="AB1946" s="17">
        <f>VLOOKUP(J1946,Budget!$J$2:$AB$2575,5,FALSE)</f>
        <v>179116</v>
      </c>
    </row>
    <row r="1947" spans="1:28" x14ac:dyDescent="0.2">
      <c r="A1947" t="s">
        <v>2881</v>
      </c>
      <c r="B1947" t="s">
        <v>2882</v>
      </c>
      <c r="C1947" t="s">
        <v>2431</v>
      </c>
      <c r="D1947" t="s">
        <v>2883</v>
      </c>
      <c r="E1947" t="s">
        <v>774</v>
      </c>
      <c r="F1947" t="s">
        <v>775</v>
      </c>
      <c r="G1947" t="s">
        <v>2397</v>
      </c>
      <c r="H1947" t="s">
        <v>2398</v>
      </c>
      <c r="I1947" t="s">
        <v>175</v>
      </c>
      <c r="J1947" t="s">
        <v>2910</v>
      </c>
      <c r="K1947" s="3">
        <v>4351.9264624243478</v>
      </c>
      <c r="L1947" s="3">
        <v>5408.5457482573629</v>
      </c>
      <c r="M1947" s="3">
        <v>14997.511416030689</v>
      </c>
      <c r="N1947" s="3">
        <v>3918.730495122034</v>
      </c>
      <c r="O1947" s="3">
        <v>7169.1785304586083</v>
      </c>
      <c r="P1947" s="9">
        <f t="shared" si="165"/>
        <v>7169.1785304586083</v>
      </c>
      <c r="Q1947" s="9">
        <f t="shared" si="168"/>
        <v>7169.1785304586083</v>
      </c>
      <c r="R1947" s="9">
        <f t="shared" si="168"/>
        <v>7169.1785304586083</v>
      </c>
      <c r="S1947" s="9">
        <f t="shared" si="168"/>
        <v>7169.1785304586083</v>
      </c>
      <c r="T1947" s="9">
        <f t="shared" si="168"/>
        <v>7169.1785304586083</v>
      </c>
      <c r="U1947" s="9">
        <f t="shared" si="168"/>
        <v>7169.1785304586083</v>
      </c>
      <c r="V1947" s="9">
        <f t="shared" si="168"/>
        <v>7169.1785304586083</v>
      </c>
      <c r="W1947" s="3">
        <f t="shared" si="169"/>
        <v>35845.892652293041</v>
      </c>
      <c r="X1947" s="3">
        <f t="shared" si="166"/>
        <v>86030.1423655033</v>
      </c>
      <c r="Y1947" s="3">
        <f>VLOOKUP(J1947,[1]BD!$J$2:$W$2575,14,FALSE)</f>
        <v>243916</v>
      </c>
      <c r="Z1947" s="3">
        <f t="shared" si="167"/>
        <v>157885.8576344967</v>
      </c>
      <c r="AA1947" s="17">
        <f>VLOOKUP(J1947,Budget!$J$2:$AB$2575,19,FALSE)</f>
        <v>101631.66666666666</v>
      </c>
      <c r="AB1947" s="17">
        <f>VLOOKUP(J1947,Budget!$J$2:$AB$2575,5,FALSE)</f>
        <v>20326.333333333332</v>
      </c>
    </row>
    <row r="1948" spans="1:28" x14ac:dyDescent="0.2">
      <c r="A1948" t="s">
        <v>2881</v>
      </c>
      <c r="B1948" t="s">
        <v>2882</v>
      </c>
      <c r="C1948" t="s">
        <v>2431</v>
      </c>
      <c r="D1948" t="s">
        <v>2883</v>
      </c>
      <c r="E1948" t="s">
        <v>774</v>
      </c>
      <c r="F1948" t="s">
        <v>775</v>
      </c>
      <c r="G1948" t="s">
        <v>2352</v>
      </c>
      <c r="H1948" t="s">
        <v>2353</v>
      </c>
      <c r="I1948" t="s">
        <v>175</v>
      </c>
      <c r="J1948" t="s">
        <v>2911</v>
      </c>
      <c r="K1948" s="3">
        <v>4858.9896307877107</v>
      </c>
      <c r="L1948" s="3">
        <v>6154.5804792309937</v>
      </c>
      <c r="M1948" s="3">
        <v>3808.020437239767</v>
      </c>
      <c r="N1948" s="3">
        <v>7767.2205742291417</v>
      </c>
      <c r="O1948" s="3">
        <v>5647.2027803719029</v>
      </c>
      <c r="P1948" s="9">
        <f t="shared" si="165"/>
        <v>5647.2027803719029</v>
      </c>
      <c r="Q1948" s="9">
        <f t="shared" si="168"/>
        <v>5647.2027803719029</v>
      </c>
      <c r="R1948" s="9">
        <f t="shared" si="168"/>
        <v>5647.2027803719029</v>
      </c>
      <c r="S1948" s="9">
        <f t="shared" si="168"/>
        <v>5647.2027803719029</v>
      </c>
      <c r="T1948" s="9">
        <f t="shared" si="168"/>
        <v>5647.2027803719029</v>
      </c>
      <c r="U1948" s="9">
        <f t="shared" si="168"/>
        <v>5647.2027803719029</v>
      </c>
      <c r="V1948" s="9">
        <f t="shared" si="168"/>
        <v>5647.2027803719029</v>
      </c>
      <c r="W1948" s="3">
        <f t="shared" si="169"/>
        <v>28236.013901859515</v>
      </c>
      <c r="X1948" s="3">
        <f t="shared" si="166"/>
        <v>67766.433364462835</v>
      </c>
      <c r="Y1948" s="3">
        <f>VLOOKUP(J1948,[1]BD!$J$2:$W$2575,14,FALSE)</f>
        <v>60784</v>
      </c>
      <c r="Z1948" s="3">
        <f t="shared" si="167"/>
        <v>-6982.433364462835</v>
      </c>
      <c r="AA1948" s="17">
        <f>VLOOKUP(J1948,Budget!$J$2:$AB$2575,19,FALSE)</f>
        <v>25326.666666666664</v>
      </c>
      <c r="AB1948" s="17">
        <f>VLOOKUP(J1948,Budget!$J$2:$AB$2575,5,FALSE)</f>
        <v>5065.333333333333</v>
      </c>
    </row>
    <row r="1949" spans="1:28" x14ac:dyDescent="0.2">
      <c r="A1949" t="s">
        <v>2881</v>
      </c>
      <c r="B1949" t="s">
        <v>2882</v>
      </c>
      <c r="C1949" t="s">
        <v>2431</v>
      </c>
      <c r="D1949" t="s">
        <v>2883</v>
      </c>
      <c r="E1949" t="s">
        <v>774</v>
      </c>
      <c r="F1949" t="s">
        <v>775</v>
      </c>
      <c r="G1949" t="s">
        <v>2407</v>
      </c>
      <c r="H1949" t="s">
        <v>2408</v>
      </c>
      <c r="I1949" t="s">
        <v>175</v>
      </c>
      <c r="J1949" t="s">
        <v>2912</v>
      </c>
      <c r="K1949" s="3">
        <v>83640.580524785619</v>
      </c>
      <c r="L1949" s="3">
        <v>17905.315231900346</v>
      </c>
      <c r="M1949" s="3">
        <v>48713.489581807116</v>
      </c>
      <c r="N1949" s="3">
        <v>33796.810628050007</v>
      </c>
      <c r="O1949" s="3">
        <v>46014.048991635769</v>
      </c>
      <c r="P1949" s="9">
        <f t="shared" si="165"/>
        <v>46014.048991635769</v>
      </c>
      <c r="Q1949" s="9">
        <f t="shared" si="168"/>
        <v>46014.048991635769</v>
      </c>
      <c r="R1949" s="9">
        <f t="shared" si="168"/>
        <v>46014.048991635769</v>
      </c>
      <c r="S1949" s="9">
        <f t="shared" si="168"/>
        <v>46014.048991635769</v>
      </c>
      <c r="T1949" s="9">
        <f t="shared" si="168"/>
        <v>46014.048991635769</v>
      </c>
      <c r="U1949" s="9">
        <f t="shared" si="168"/>
        <v>46014.048991635769</v>
      </c>
      <c r="V1949" s="9">
        <f t="shared" si="168"/>
        <v>46014.048991635769</v>
      </c>
      <c r="W1949" s="3">
        <f t="shared" si="169"/>
        <v>230070.24495817884</v>
      </c>
      <c r="X1949" s="3">
        <f t="shared" si="166"/>
        <v>552168.58789962938</v>
      </c>
      <c r="Y1949" s="3">
        <f>VLOOKUP(J1949,[1]BD!$J$2:$W$2575,14,FALSE)</f>
        <v>639627.47203219321</v>
      </c>
      <c r="Z1949" s="3">
        <f t="shared" si="167"/>
        <v>87458.884132563835</v>
      </c>
      <c r="AA1949" s="17">
        <f>VLOOKUP(J1949,Budget!$J$2:$AB$2575,19,FALSE)</f>
        <v>267768.99195171025</v>
      </c>
      <c r="AB1949" s="17">
        <f>VLOOKUP(J1949,Budget!$J$2:$AB$2575,5,FALSE)</f>
        <v>54559.834607645877</v>
      </c>
    </row>
    <row r="1950" spans="1:28" x14ac:dyDescent="0.2">
      <c r="A1950" t="s">
        <v>2881</v>
      </c>
      <c r="B1950" t="s">
        <v>2882</v>
      </c>
      <c r="C1950" t="s">
        <v>2431</v>
      </c>
      <c r="D1950" t="s">
        <v>2883</v>
      </c>
      <c r="E1950" t="s">
        <v>774</v>
      </c>
      <c r="F1950" t="s">
        <v>775</v>
      </c>
      <c r="G1950" t="s">
        <v>1793</v>
      </c>
      <c r="H1950" t="s">
        <v>1794</v>
      </c>
      <c r="I1950" t="s">
        <v>179</v>
      </c>
      <c r="J1950" t="s">
        <v>2913</v>
      </c>
      <c r="K1950" s="3">
        <v>2546.4589485059892</v>
      </c>
      <c r="L1950" s="3">
        <v>1791.0223398016417</v>
      </c>
      <c r="M1950" s="3">
        <v>1644.4880742983969</v>
      </c>
      <c r="N1950" s="3">
        <v>582.97002899737004</v>
      </c>
      <c r="O1950" s="3">
        <v>1641.2348479008494</v>
      </c>
      <c r="P1950" s="9">
        <f t="shared" si="165"/>
        <v>1641.2348479008494</v>
      </c>
      <c r="Q1950" s="9">
        <f t="shared" si="168"/>
        <v>1641.2348479008494</v>
      </c>
      <c r="R1950" s="9">
        <f t="shared" si="168"/>
        <v>1641.2348479008494</v>
      </c>
      <c r="S1950" s="9">
        <f t="shared" si="168"/>
        <v>1641.2348479008494</v>
      </c>
      <c r="T1950" s="9">
        <f t="shared" si="168"/>
        <v>1641.2348479008494</v>
      </c>
      <c r="U1950" s="9">
        <f t="shared" si="168"/>
        <v>1641.2348479008494</v>
      </c>
      <c r="V1950" s="9">
        <f t="shared" si="168"/>
        <v>1641.2348479008494</v>
      </c>
      <c r="W1950" s="3">
        <f t="shared" si="169"/>
        <v>8206.1742395042475</v>
      </c>
      <c r="X1950" s="3">
        <f t="shared" si="166"/>
        <v>19694.818174810192</v>
      </c>
      <c r="Y1950" s="3">
        <f>VLOOKUP(J1950,[1]BD!$J$2:$W$2575,14,FALSE)</f>
        <v>20098</v>
      </c>
      <c r="Z1950" s="3">
        <f t="shared" si="167"/>
        <v>403.18182518980757</v>
      </c>
      <c r="AA1950" s="17">
        <f>VLOOKUP(J1950,Budget!$J$2:$AB$2575,19,FALSE)</f>
        <v>8374.1666666666661</v>
      </c>
      <c r="AB1950" s="17">
        <f>VLOOKUP(J1950,Budget!$J$2:$AB$2575,5,FALSE)</f>
        <v>1674.8333333333333</v>
      </c>
    </row>
    <row r="1951" spans="1:28" x14ac:dyDescent="0.2">
      <c r="A1951" t="s">
        <v>2881</v>
      </c>
      <c r="B1951" t="s">
        <v>2882</v>
      </c>
      <c r="C1951" t="s">
        <v>2431</v>
      </c>
      <c r="D1951" t="s">
        <v>2883</v>
      </c>
      <c r="E1951" t="s">
        <v>774</v>
      </c>
      <c r="F1951" t="s">
        <v>775</v>
      </c>
      <c r="G1951" t="s">
        <v>1885</v>
      </c>
      <c r="H1951" t="s">
        <v>1886</v>
      </c>
      <c r="I1951" t="s">
        <v>179</v>
      </c>
      <c r="J1951" t="s">
        <v>2914</v>
      </c>
      <c r="K1951" s="3">
        <v>66.30599888046109</v>
      </c>
      <c r="L1951" s="3">
        <v>54.322866380840004</v>
      </c>
      <c r="M1951" s="3">
        <v>4.490295535941204</v>
      </c>
      <c r="N1951" s="3">
        <v>40.99433417283398</v>
      </c>
      <c r="O1951" s="3">
        <v>41.528373742519065</v>
      </c>
      <c r="P1951" s="9">
        <f t="shared" si="165"/>
        <v>41.528373742519065</v>
      </c>
      <c r="Q1951" s="9">
        <f t="shared" si="168"/>
        <v>41.528373742519065</v>
      </c>
      <c r="R1951" s="9">
        <f t="shared" si="168"/>
        <v>41.528373742519065</v>
      </c>
      <c r="S1951" s="9">
        <f t="shared" si="168"/>
        <v>41.528373742519065</v>
      </c>
      <c r="T1951" s="9">
        <f t="shared" si="168"/>
        <v>41.528373742519065</v>
      </c>
      <c r="U1951" s="9">
        <f t="shared" si="168"/>
        <v>41.528373742519065</v>
      </c>
      <c r="V1951" s="9">
        <f t="shared" si="168"/>
        <v>41.528373742519065</v>
      </c>
      <c r="W1951" s="3">
        <f t="shared" si="169"/>
        <v>207.64186871259534</v>
      </c>
      <c r="X1951" s="3">
        <f t="shared" si="166"/>
        <v>498.34048491022889</v>
      </c>
      <c r="Y1951" s="3">
        <f>VLOOKUP(J1951,[1]BD!$J$2:$W$2575,14,FALSE)</f>
        <v>1515</v>
      </c>
      <c r="Z1951" s="3">
        <f t="shared" si="167"/>
        <v>1016.659515089771</v>
      </c>
      <c r="AA1951" s="17">
        <f>VLOOKUP(J1951,Budget!$J$2:$AB$2575,19,FALSE)</f>
        <v>631.25</v>
      </c>
      <c r="AB1951" s="17">
        <f>VLOOKUP(J1951,Budget!$J$2:$AB$2575,5,FALSE)</f>
        <v>126.25</v>
      </c>
    </row>
    <row r="1952" spans="1:28" x14ac:dyDescent="0.2">
      <c r="A1952" t="s">
        <v>2881</v>
      </c>
      <c r="B1952" t="s">
        <v>2882</v>
      </c>
      <c r="C1952" t="s">
        <v>2431</v>
      </c>
      <c r="D1952" t="s">
        <v>2883</v>
      </c>
      <c r="E1952" t="s">
        <v>774</v>
      </c>
      <c r="F1952" t="s">
        <v>775</v>
      </c>
      <c r="G1952" t="s">
        <v>2366</v>
      </c>
      <c r="H1952" t="s">
        <v>2367</v>
      </c>
      <c r="I1952" t="s">
        <v>179</v>
      </c>
      <c r="J1952" t="s">
        <v>2915</v>
      </c>
      <c r="K1952" s="3">
        <v>1119.1401371115217</v>
      </c>
      <c r="L1952" s="3">
        <v>138.50126401149925</v>
      </c>
      <c r="M1952" s="3">
        <v>1235.627552067898</v>
      </c>
      <c r="N1952" s="3">
        <v>941.75481323583745</v>
      </c>
      <c r="O1952" s="3">
        <v>858.75594160668913</v>
      </c>
      <c r="P1952" s="9">
        <f t="shared" si="165"/>
        <v>858.75594160668913</v>
      </c>
      <c r="Q1952" s="9">
        <f t="shared" si="168"/>
        <v>858.75594160668913</v>
      </c>
      <c r="R1952" s="9">
        <f t="shared" si="168"/>
        <v>858.75594160668913</v>
      </c>
      <c r="S1952" s="9">
        <f t="shared" si="168"/>
        <v>858.75594160668913</v>
      </c>
      <c r="T1952" s="9">
        <f t="shared" si="168"/>
        <v>858.75594160668913</v>
      </c>
      <c r="U1952" s="9">
        <f t="shared" si="168"/>
        <v>858.75594160668913</v>
      </c>
      <c r="V1952" s="9">
        <f t="shared" si="168"/>
        <v>858.75594160668913</v>
      </c>
      <c r="W1952" s="3">
        <f t="shared" si="169"/>
        <v>4293.7797080334458</v>
      </c>
      <c r="X1952" s="3">
        <f t="shared" si="166"/>
        <v>10305.071299280267</v>
      </c>
      <c r="Y1952" s="3">
        <f>VLOOKUP(J1952,[1]BD!$J$2:$W$2575,14,FALSE)</f>
        <v>13578</v>
      </c>
      <c r="Z1952" s="3">
        <f t="shared" si="167"/>
        <v>3272.9287007197327</v>
      </c>
      <c r="AA1952" s="17">
        <f>VLOOKUP(J1952,Budget!$J$2:$AB$2575,19,FALSE)</f>
        <v>5657.5</v>
      </c>
      <c r="AB1952" s="17">
        <f>VLOOKUP(J1952,Budget!$J$2:$AB$2575,5,FALSE)</f>
        <v>1131.5</v>
      </c>
    </row>
    <row r="1953" spans="1:28" x14ac:dyDescent="0.2">
      <c r="A1953" t="s">
        <v>2881</v>
      </c>
      <c r="B1953" t="s">
        <v>2882</v>
      </c>
      <c r="C1953" t="s">
        <v>2431</v>
      </c>
      <c r="D1953" t="s">
        <v>2883</v>
      </c>
      <c r="E1953" t="s">
        <v>774</v>
      </c>
      <c r="F1953" t="s">
        <v>775</v>
      </c>
      <c r="G1953" t="s">
        <v>177</v>
      </c>
      <c r="H1953" t="s">
        <v>178</v>
      </c>
      <c r="I1953" t="s">
        <v>179</v>
      </c>
      <c r="J1953" t="s">
        <v>2916</v>
      </c>
      <c r="K1953" s="3">
        <v>223.81662381828158</v>
      </c>
      <c r="L1953" s="3">
        <v>212.4683802144142</v>
      </c>
      <c r="M1953" s="3">
        <v>273.40672554473986</v>
      </c>
      <c r="N1953" s="3">
        <v>135.46479693487009</v>
      </c>
      <c r="O1953" s="3">
        <v>211.2891316280764</v>
      </c>
      <c r="P1953" s="9">
        <f t="shared" si="165"/>
        <v>211.2891316280764</v>
      </c>
      <c r="Q1953" s="9">
        <f t="shared" si="168"/>
        <v>211.2891316280764</v>
      </c>
      <c r="R1953" s="9">
        <f t="shared" si="168"/>
        <v>211.2891316280764</v>
      </c>
      <c r="S1953" s="9">
        <f t="shared" si="168"/>
        <v>211.2891316280764</v>
      </c>
      <c r="T1953" s="9">
        <f t="shared" si="168"/>
        <v>211.2891316280764</v>
      </c>
      <c r="U1953" s="9">
        <f t="shared" si="168"/>
        <v>211.2891316280764</v>
      </c>
      <c r="V1953" s="9">
        <f t="shared" si="168"/>
        <v>211.2891316280764</v>
      </c>
      <c r="W1953" s="3">
        <f t="shared" si="169"/>
        <v>1056.445658140382</v>
      </c>
      <c r="X1953" s="3">
        <f t="shared" si="166"/>
        <v>2535.4695795369171</v>
      </c>
      <c r="Y1953" s="3">
        <f>VLOOKUP(J1953,[1]BD!$J$2:$W$2575,14,FALSE)</f>
        <v>2637</v>
      </c>
      <c r="Z1953" s="3">
        <f t="shared" si="167"/>
        <v>101.53042046308292</v>
      </c>
      <c r="AA1953" s="17">
        <f>VLOOKUP(J1953,Budget!$J$2:$AB$2575,19,FALSE)</f>
        <v>1098.75</v>
      </c>
      <c r="AB1953" s="17">
        <f>VLOOKUP(J1953,Budget!$J$2:$AB$2575,5,FALSE)</f>
        <v>219.75</v>
      </c>
    </row>
    <row r="1954" spans="1:28" x14ac:dyDescent="0.2">
      <c r="A1954" t="s">
        <v>2881</v>
      </c>
      <c r="B1954" t="s">
        <v>2882</v>
      </c>
      <c r="C1954" t="s">
        <v>2431</v>
      </c>
      <c r="D1954" t="s">
        <v>2883</v>
      </c>
      <c r="E1954" t="s">
        <v>774</v>
      </c>
      <c r="F1954" t="s">
        <v>775</v>
      </c>
      <c r="G1954" t="s">
        <v>2054</v>
      </c>
      <c r="H1954" t="s">
        <v>2055</v>
      </c>
      <c r="I1954" t="s">
        <v>1868</v>
      </c>
      <c r="J1954" t="s">
        <v>2917</v>
      </c>
      <c r="K1954" s="3">
        <v>110.60164508863591</v>
      </c>
      <c r="L1954" s="3">
        <v>423.17568765722223</v>
      </c>
      <c r="M1954" s="3">
        <v>673.51464622446906</v>
      </c>
      <c r="N1954" s="3">
        <v>1462.3437353150268</v>
      </c>
      <c r="O1954" s="3">
        <v>667.40892857133849</v>
      </c>
      <c r="P1954" s="9">
        <f t="shared" si="165"/>
        <v>667.40892857133849</v>
      </c>
      <c r="Q1954" s="9">
        <f t="shared" si="168"/>
        <v>667.40892857133849</v>
      </c>
      <c r="R1954" s="9">
        <f t="shared" si="168"/>
        <v>667.40892857133849</v>
      </c>
      <c r="S1954" s="9">
        <f t="shared" si="168"/>
        <v>667.40892857133849</v>
      </c>
      <c r="T1954" s="9">
        <f t="shared" si="168"/>
        <v>667.40892857133849</v>
      </c>
      <c r="U1954" s="9">
        <f t="shared" si="168"/>
        <v>667.40892857133849</v>
      </c>
      <c r="V1954" s="9">
        <f t="shared" si="168"/>
        <v>667.40892857133849</v>
      </c>
      <c r="W1954" s="3">
        <f t="shared" si="169"/>
        <v>3337.0446428566925</v>
      </c>
      <c r="X1954" s="3">
        <f t="shared" si="166"/>
        <v>8008.9071428560601</v>
      </c>
      <c r="Y1954" s="3">
        <f>VLOOKUP(J1954,[1]BD!$J$2:$W$2575,14,FALSE)</f>
        <v>15000</v>
      </c>
      <c r="Z1954" s="3">
        <f t="shared" si="167"/>
        <v>6991.0928571439399</v>
      </c>
      <c r="AA1954" s="17">
        <f>VLOOKUP(J1954,Budget!$J$2:$AB$2575,19,FALSE)</f>
        <v>6250</v>
      </c>
      <c r="AB1954" s="17">
        <f>VLOOKUP(J1954,Budget!$J$2:$AB$2575,5,FALSE)</f>
        <v>1250</v>
      </c>
    </row>
    <row r="1955" spans="1:28" x14ac:dyDescent="0.2">
      <c r="A1955" t="s">
        <v>2881</v>
      </c>
      <c r="B1955" t="s">
        <v>2882</v>
      </c>
      <c r="C1955" t="s">
        <v>2431</v>
      </c>
      <c r="D1955" t="s">
        <v>2883</v>
      </c>
      <c r="E1955" t="s">
        <v>774</v>
      </c>
      <c r="F1955" t="s">
        <v>775</v>
      </c>
      <c r="G1955" t="s">
        <v>2374</v>
      </c>
      <c r="H1955" t="s">
        <v>2375</v>
      </c>
      <c r="I1955" t="s">
        <v>1868</v>
      </c>
      <c r="J1955" t="s">
        <v>2918</v>
      </c>
      <c r="K1955" s="3">
        <v>27577.171810237174</v>
      </c>
      <c r="L1955" s="3">
        <v>21975.27095793323</v>
      </c>
      <c r="M1955" s="3">
        <v>47807.016607004087</v>
      </c>
      <c r="N1955" s="3">
        <v>13786.244352581882</v>
      </c>
      <c r="O1955" s="3">
        <v>27786.425931939091</v>
      </c>
      <c r="P1955" s="9">
        <f t="shared" si="165"/>
        <v>27786.425931939091</v>
      </c>
      <c r="Q1955" s="9">
        <f t="shared" si="168"/>
        <v>27786.425931939091</v>
      </c>
      <c r="R1955" s="9">
        <f t="shared" si="168"/>
        <v>27786.425931939091</v>
      </c>
      <c r="S1955" s="9">
        <f t="shared" si="168"/>
        <v>27786.425931939091</v>
      </c>
      <c r="T1955" s="9">
        <f t="shared" si="168"/>
        <v>27786.425931939091</v>
      </c>
      <c r="U1955" s="9">
        <f t="shared" si="168"/>
        <v>27786.425931939091</v>
      </c>
      <c r="V1955" s="9">
        <f t="shared" si="168"/>
        <v>27786.425931939091</v>
      </c>
      <c r="W1955" s="3">
        <f t="shared" si="169"/>
        <v>138932.12965969546</v>
      </c>
      <c r="X1955" s="3">
        <f t="shared" si="166"/>
        <v>333437.11118326912</v>
      </c>
      <c r="Y1955" s="3">
        <f>VLOOKUP(J1955,[1]BD!$J$2:$W$2575,14,FALSE)</f>
        <v>570270</v>
      </c>
      <c r="Z1955" s="3">
        <f t="shared" si="167"/>
        <v>236832.88881673088</v>
      </c>
      <c r="AA1955" s="17">
        <f>VLOOKUP(J1955,Budget!$J$2:$AB$2575,19,FALSE)</f>
        <v>237612.5</v>
      </c>
      <c r="AB1955" s="17">
        <f>VLOOKUP(J1955,Budget!$J$2:$AB$2575,5,FALSE)</f>
        <v>47522.5</v>
      </c>
    </row>
    <row r="1956" spans="1:28" x14ac:dyDescent="0.2">
      <c r="A1956" t="s">
        <v>2881</v>
      </c>
      <c r="B1956" t="s">
        <v>2882</v>
      </c>
      <c r="C1956" t="s">
        <v>2431</v>
      </c>
      <c r="D1956" t="s">
        <v>2883</v>
      </c>
      <c r="E1956" t="s">
        <v>774</v>
      </c>
      <c r="F1956" t="s">
        <v>775</v>
      </c>
      <c r="G1956" t="s">
        <v>2417</v>
      </c>
      <c r="H1956" t="s">
        <v>2418</v>
      </c>
      <c r="I1956" t="s">
        <v>1868</v>
      </c>
      <c r="J1956" t="s">
        <v>2919</v>
      </c>
      <c r="K1956" s="3">
        <v>6705.5997710035936</v>
      </c>
      <c r="L1956" s="3">
        <v>38015.33787905323</v>
      </c>
      <c r="M1956" s="3">
        <v>44912.373807680568</v>
      </c>
      <c r="N1956" s="3">
        <v>47839.42594953021</v>
      </c>
      <c r="O1956" s="3">
        <v>34368.184351816904</v>
      </c>
      <c r="P1956" s="9">
        <f t="shared" si="165"/>
        <v>34368.184351816904</v>
      </c>
      <c r="Q1956" s="9">
        <f t="shared" si="168"/>
        <v>34368.184351816904</v>
      </c>
      <c r="R1956" s="9">
        <f t="shared" si="168"/>
        <v>34368.184351816904</v>
      </c>
      <c r="S1956" s="9">
        <f t="shared" si="168"/>
        <v>34368.184351816904</v>
      </c>
      <c r="T1956" s="9">
        <f t="shared" si="168"/>
        <v>34368.184351816904</v>
      </c>
      <c r="U1956" s="9">
        <f t="shared" si="168"/>
        <v>34368.184351816904</v>
      </c>
      <c r="V1956" s="9">
        <f t="shared" si="168"/>
        <v>34368.184351816904</v>
      </c>
      <c r="W1956" s="3">
        <f t="shared" si="169"/>
        <v>171840.92175908451</v>
      </c>
      <c r="X1956" s="3">
        <f t="shared" si="166"/>
        <v>412418.21222180274</v>
      </c>
      <c r="Y1956" s="3">
        <f>VLOOKUP(J1956,[1]BD!$J$2:$W$2575,14,FALSE)</f>
        <v>800000</v>
      </c>
      <c r="Z1956" s="3">
        <f t="shared" si="167"/>
        <v>387581.78777819726</v>
      </c>
      <c r="AA1956" s="17">
        <f>VLOOKUP(J1956,Budget!$J$2:$AB$2575,19,FALSE)</f>
        <v>333333.33333333337</v>
      </c>
      <c r="AB1956" s="17">
        <f>VLOOKUP(J1956,Budget!$J$2:$AB$2575,5,FALSE)</f>
        <v>66666.666666666672</v>
      </c>
    </row>
    <row r="1957" spans="1:28" x14ac:dyDescent="0.2">
      <c r="A1957" t="s">
        <v>2881</v>
      </c>
      <c r="B1957" t="s">
        <v>2882</v>
      </c>
      <c r="C1957" t="s">
        <v>2431</v>
      </c>
      <c r="D1957" t="s">
        <v>2883</v>
      </c>
      <c r="E1957" t="s">
        <v>774</v>
      </c>
      <c r="F1957" t="s">
        <v>775</v>
      </c>
      <c r="G1957" t="s">
        <v>2920</v>
      </c>
      <c r="H1957" t="s">
        <v>2921</v>
      </c>
      <c r="I1957" t="s">
        <v>1868</v>
      </c>
      <c r="J1957" t="s">
        <v>2922</v>
      </c>
      <c r="K1957" s="3">
        <v>54.40427069076442</v>
      </c>
      <c r="L1957" s="3">
        <v>318.02251965750446</v>
      </c>
      <c r="M1957" s="3">
        <v>310.7108956062325</v>
      </c>
      <c r="N1957" s="3">
        <v>565.22843280350639</v>
      </c>
      <c r="O1957" s="3">
        <v>312.09152968950195</v>
      </c>
      <c r="P1957" s="9">
        <f t="shared" si="165"/>
        <v>312.09152968950195</v>
      </c>
      <c r="Q1957" s="9">
        <f t="shared" si="168"/>
        <v>312.09152968950195</v>
      </c>
      <c r="R1957" s="9">
        <f t="shared" si="168"/>
        <v>312.09152968950195</v>
      </c>
      <c r="S1957" s="9">
        <f t="shared" si="168"/>
        <v>312.09152968950195</v>
      </c>
      <c r="T1957" s="9">
        <f t="shared" si="168"/>
        <v>312.09152968950195</v>
      </c>
      <c r="U1957" s="9">
        <f t="shared" si="168"/>
        <v>312.09152968950195</v>
      </c>
      <c r="V1957" s="9">
        <f t="shared" si="168"/>
        <v>312.09152968950195</v>
      </c>
      <c r="W1957" s="3">
        <f t="shared" si="169"/>
        <v>1560.4576484475097</v>
      </c>
      <c r="X1957" s="3">
        <f t="shared" si="166"/>
        <v>3745.0983562740225</v>
      </c>
      <c r="Y1957" s="3">
        <f>VLOOKUP(J1957,[1]BD!$J$2:$W$2575,14,FALSE)</f>
        <v>5000</v>
      </c>
      <c r="Z1957" s="3">
        <f t="shared" si="167"/>
        <v>1254.9016437259775</v>
      </c>
      <c r="AA1957" s="17">
        <f>VLOOKUP(J1957,Budget!$J$2:$AB$2575,19,FALSE)</f>
        <v>2083.3333333333335</v>
      </c>
      <c r="AB1957" s="17">
        <f>VLOOKUP(J1957,Budget!$J$2:$AB$2575,5,FALSE)</f>
        <v>416.66666666666669</v>
      </c>
    </row>
    <row r="1958" spans="1:28" x14ac:dyDescent="0.2">
      <c r="A1958" t="s">
        <v>2881</v>
      </c>
      <c r="B1958" t="s">
        <v>2882</v>
      </c>
      <c r="C1958" t="s">
        <v>2431</v>
      </c>
      <c r="D1958" t="s">
        <v>2883</v>
      </c>
      <c r="E1958" t="s">
        <v>774</v>
      </c>
      <c r="F1958" t="s">
        <v>775</v>
      </c>
      <c r="G1958" t="s">
        <v>1866</v>
      </c>
      <c r="H1958" t="s">
        <v>1867</v>
      </c>
      <c r="I1958" t="s">
        <v>1868</v>
      </c>
      <c r="J1958" t="s">
        <v>2923</v>
      </c>
      <c r="K1958" s="3">
        <v>517.31065935881611</v>
      </c>
      <c r="L1958" s="3">
        <v>211.85939630141684</v>
      </c>
      <c r="M1958" s="3">
        <v>140.3649574005546</v>
      </c>
      <c r="N1958" s="3">
        <v>27.819230419297206</v>
      </c>
      <c r="O1958" s="3">
        <v>224.33856087002121</v>
      </c>
      <c r="P1958" s="9">
        <f t="shared" si="165"/>
        <v>224.33856087002124</v>
      </c>
      <c r="Q1958" s="9">
        <f t="shared" si="168"/>
        <v>224.33856087002124</v>
      </c>
      <c r="R1958" s="9">
        <f t="shared" si="168"/>
        <v>224.33856087002124</v>
      </c>
      <c r="S1958" s="9">
        <f t="shared" si="168"/>
        <v>224.33856087002124</v>
      </c>
      <c r="T1958" s="9">
        <f t="shared" si="168"/>
        <v>224.33856087002124</v>
      </c>
      <c r="U1958" s="9">
        <f t="shared" si="168"/>
        <v>224.33856087002124</v>
      </c>
      <c r="V1958" s="9">
        <f t="shared" si="168"/>
        <v>224.33856087002124</v>
      </c>
      <c r="W1958" s="3">
        <f t="shared" si="169"/>
        <v>1121.6928043501061</v>
      </c>
      <c r="X1958" s="3">
        <f t="shared" si="166"/>
        <v>2692.0627304402551</v>
      </c>
      <c r="Y1958" s="3">
        <f>VLOOKUP(J1958,[1]BD!$J$2:$W$2575,14,FALSE)</f>
        <v>7677</v>
      </c>
      <c r="Z1958" s="3">
        <f t="shared" si="167"/>
        <v>4984.9372695597449</v>
      </c>
      <c r="AA1958" s="17">
        <f>VLOOKUP(J1958,Budget!$J$2:$AB$2575,19,FALSE)</f>
        <v>3198.75</v>
      </c>
      <c r="AB1958" s="17">
        <f>VLOOKUP(J1958,Budget!$J$2:$AB$2575,5,FALSE)</f>
        <v>639.75</v>
      </c>
    </row>
    <row r="1959" spans="1:28" x14ac:dyDescent="0.2">
      <c r="A1959" t="s">
        <v>2881</v>
      </c>
      <c r="B1959" t="s">
        <v>2882</v>
      </c>
      <c r="C1959" t="s">
        <v>2431</v>
      </c>
      <c r="D1959" t="s">
        <v>2883</v>
      </c>
      <c r="E1959" t="s">
        <v>774</v>
      </c>
      <c r="F1959" t="s">
        <v>775</v>
      </c>
      <c r="G1959" t="s">
        <v>2001</v>
      </c>
      <c r="H1959" t="s">
        <v>2002</v>
      </c>
      <c r="I1959" t="s">
        <v>1868</v>
      </c>
      <c r="J1959" t="s">
        <v>2924</v>
      </c>
      <c r="K1959" s="3">
        <v>14120.793724283194</v>
      </c>
      <c r="L1959" s="3">
        <v>19891.033504412895</v>
      </c>
      <c r="M1959" s="3">
        <v>19668.917624653172</v>
      </c>
      <c r="N1959" s="3">
        <v>227.21763815910037</v>
      </c>
      <c r="O1959" s="3">
        <v>13476.990622877089</v>
      </c>
      <c r="P1959" s="9">
        <f t="shared" si="165"/>
        <v>13476.990622877089</v>
      </c>
      <c r="Q1959" s="9">
        <f t="shared" si="168"/>
        <v>13476.990622877089</v>
      </c>
      <c r="R1959" s="9">
        <f t="shared" si="168"/>
        <v>13476.990622877089</v>
      </c>
      <c r="S1959" s="9">
        <f t="shared" si="168"/>
        <v>13476.990622877089</v>
      </c>
      <c r="T1959" s="9">
        <f t="shared" si="168"/>
        <v>13476.990622877089</v>
      </c>
      <c r="U1959" s="9">
        <f t="shared" si="168"/>
        <v>13476.990622877089</v>
      </c>
      <c r="V1959" s="9">
        <f t="shared" si="168"/>
        <v>13476.990622877089</v>
      </c>
      <c r="W1959" s="3">
        <f t="shared" si="169"/>
        <v>67384.95311438544</v>
      </c>
      <c r="X1959" s="3">
        <f t="shared" si="166"/>
        <v>161723.88747452505</v>
      </c>
      <c r="Y1959" s="3">
        <f>VLOOKUP(J1959,[1]BD!$J$2:$W$2575,14,FALSE)</f>
        <v>152511</v>
      </c>
      <c r="Z1959" s="3">
        <f t="shared" si="167"/>
        <v>-9212.8874745250505</v>
      </c>
      <c r="AA1959" s="17">
        <f>VLOOKUP(J1959,Budget!$J$2:$AB$2575,19,FALSE)</f>
        <v>63546.25</v>
      </c>
      <c r="AB1959" s="17">
        <f>VLOOKUP(J1959,Budget!$J$2:$AB$2575,5,FALSE)</f>
        <v>12709.25</v>
      </c>
    </row>
    <row r="1960" spans="1:28" x14ac:dyDescent="0.2">
      <c r="A1960" t="s">
        <v>2881</v>
      </c>
      <c r="B1960" t="s">
        <v>2882</v>
      </c>
      <c r="C1960" t="s">
        <v>2431</v>
      </c>
      <c r="D1960" t="s">
        <v>2883</v>
      </c>
      <c r="E1960" t="s">
        <v>774</v>
      </c>
      <c r="F1960" t="s">
        <v>775</v>
      </c>
      <c r="G1960" t="s">
        <v>1873</v>
      </c>
      <c r="H1960" t="s">
        <v>1874</v>
      </c>
      <c r="I1960" t="s">
        <v>1868</v>
      </c>
      <c r="J1960" t="s">
        <v>2925</v>
      </c>
      <c r="K1960" s="3">
        <v>2748.4448145052893</v>
      </c>
      <c r="L1960" s="3">
        <v>3794.9523752318751</v>
      </c>
      <c r="M1960" s="3">
        <v>9504.5817644259459</v>
      </c>
      <c r="N1960" s="3">
        <v>3606.4635740191875</v>
      </c>
      <c r="O1960" s="3">
        <v>4913.6106320455747</v>
      </c>
      <c r="P1960" s="9">
        <f t="shared" si="165"/>
        <v>4913.6106320455747</v>
      </c>
      <c r="Q1960" s="9">
        <f t="shared" si="168"/>
        <v>4913.6106320455747</v>
      </c>
      <c r="R1960" s="9">
        <f t="shared" si="168"/>
        <v>4913.6106320455747</v>
      </c>
      <c r="S1960" s="9">
        <f t="shared" si="168"/>
        <v>4913.6106320455747</v>
      </c>
      <c r="T1960" s="9">
        <f t="shared" si="168"/>
        <v>4913.6106320455747</v>
      </c>
      <c r="U1960" s="9">
        <f t="shared" si="168"/>
        <v>4913.6106320455747</v>
      </c>
      <c r="V1960" s="9">
        <f t="shared" si="168"/>
        <v>4913.6106320455747</v>
      </c>
      <c r="W1960" s="3">
        <f t="shared" si="169"/>
        <v>24568.053160227872</v>
      </c>
      <c r="X1960" s="3">
        <f t="shared" si="166"/>
        <v>58963.327584546882</v>
      </c>
      <c r="Y1960" s="3">
        <f>VLOOKUP(J1960,[1]BD!$J$2:$W$2575,14,FALSE)</f>
        <v>128442</v>
      </c>
      <c r="Z1960" s="3">
        <f t="shared" si="167"/>
        <v>69478.672415453126</v>
      </c>
      <c r="AA1960" s="17">
        <f>VLOOKUP(J1960,Budget!$J$2:$AB$2575,19,FALSE)</f>
        <v>53517.5</v>
      </c>
      <c r="AB1960" s="17">
        <f>VLOOKUP(J1960,Budget!$J$2:$AB$2575,5,FALSE)</f>
        <v>10703.5</v>
      </c>
    </row>
    <row r="1961" spans="1:28" x14ac:dyDescent="0.2">
      <c r="A1961" t="s">
        <v>2881</v>
      </c>
      <c r="B1961" t="s">
        <v>2882</v>
      </c>
      <c r="C1961" t="s">
        <v>2431</v>
      </c>
      <c r="D1961" t="s">
        <v>2883</v>
      </c>
      <c r="E1961" t="s">
        <v>53</v>
      </c>
      <c r="F1961" t="s">
        <v>2926</v>
      </c>
      <c r="G1961" t="s">
        <v>2691</v>
      </c>
      <c r="H1961" t="s">
        <v>2692</v>
      </c>
      <c r="I1961" t="s">
        <v>175</v>
      </c>
      <c r="J1961" t="s">
        <v>2927</v>
      </c>
      <c r="K1961" s="3">
        <v>8614.3029857757065</v>
      </c>
      <c r="L1961" s="3">
        <v>1886.1434446152896</v>
      </c>
      <c r="M1961" s="3">
        <v>13726.147050728856</v>
      </c>
      <c r="N1961" s="3">
        <v>11580.064502118134</v>
      </c>
      <c r="O1961" s="3">
        <v>8951.6644958094967</v>
      </c>
      <c r="P1961" s="9">
        <f t="shared" si="165"/>
        <v>8951.6644958094967</v>
      </c>
      <c r="Q1961" s="9">
        <f t="shared" si="168"/>
        <v>8951.6644958094967</v>
      </c>
      <c r="R1961" s="9">
        <f t="shared" si="168"/>
        <v>8951.6644958094967</v>
      </c>
      <c r="S1961" s="9">
        <f t="shared" si="168"/>
        <v>8951.6644958094967</v>
      </c>
      <c r="T1961" s="9">
        <f t="shared" si="168"/>
        <v>8951.6644958094967</v>
      </c>
      <c r="U1961" s="9">
        <f t="shared" si="168"/>
        <v>8951.6644958094967</v>
      </c>
      <c r="V1961" s="9">
        <f t="shared" si="168"/>
        <v>8951.6644958094967</v>
      </c>
      <c r="W1961" s="3">
        <f t="shared" si="169"/>
        <v>44758.322479047485</v>
      </c>
      <c r="X1961" s="3">
        <f t="shared" si="166"/>
        <v>107419.97394971397</v>
      </c>
      <c r="Y1961" s="3">
        <f>VLOOKUP(J1961,[1]BD!$J$2:$W$2575,14,FALSE)</f>
        <v>128126.8</v>
      </c>
      <c r="Z1961" s="3">
        <f t="shared" si="167"/>
        <v>20706.826050286036</v>
      </c>
      <c r="AA1961" s="17">
        <f>VLOOKUP(J1961,Budget!$J$2:$AB$2575,19,FALSE)</f>
        <v>53386.166666666672</v>
      </c>
      <c r="AB1961" s="17">
        <f>VLOOKUP(J1961,Budget!$J$2:$AB$2575,5,FALSE)</f>
        <v>10677.233333333334</v>
      </c>
    </row>
    <row r="1962" spans="1:28" x14ac:dyDescent="0.2">
      <c r="A1962" t="s">
        <v>2881</v>
      </c>
      <c r="B1962" t="s">
        <v>2882</v>
      </c>
      <c r="C1962" t="s">
        <v>2431</v>
      </c>
      <c r="D1962" t="s">
        <v>2883</v>
      </c>
      <c r="E1962" t="s">
        <v>53</v>
      </c>
      <c r="F1962" t="s">
        <v>2926</v>
      </c>
      <c r="G1962" t="s">
        <v>2407</v>
      </c>
      <c r="H1962" t="s">
        <v>2408</v>
      </c>
      <c r="I1962" t="s">
        <v>175</v>
      </c>
      <c r="J1962" t="s">
        <v>2928</v>
      </c>
      <c r="K1962" s="3">
        <v>25581.189360986238</v>
      </c>
      <c r="L1962" s="3">
        <v>138484.61372874764</v>
      </c>
      <c r="M1962" s="3">
        <v>94481.144374922136</v>
      </c>
      <c r="N1962" s="3">
        <v>87222.397949467078</v>
      </c>
      <c r="O1962" s="3">
        <v>86442.336353530773</v>
      </c>
      <c r="P1962" s="9">
        <f t="shared" si="165"/>
        <v>86442.336353530773</v>
      </c>
      <c r="Q1962" s="9">
        <f t="shared" si="168"/>
        <v>86442.336353530773</v>
      </c>
      <c r="R1962" s="9">
        <f t="shared" si="168"/>
        <v>86442.336353530773</v>
      </c>
      <c r="S1962" s="9">
        <f t="shared" si="168"/>
        <v>86442.336353530773</v>
      </c>
      <c r="T1962" s="9">
        <f t="shared" si="168"/>
        <v>86442.336353530773</v>
      </c>
      <c r="U1962" s="9">
        <f t="shared" si="168"/>
        <v>86442.336353530773</v>
      </c>
      <c r="V1962" s="9">
        <f t="shared" si="168"/>
        <v>86442.336353530773</v>
      </c>
      <c r="W1962" s="3">
        <f t="shared" si="169"/>
        <v>432211.68176765385</v>
      </c>
      <c r="X1962" s="3">
        <f t="shared" si="166"/>
        <v>1037308.0362423692</v>
      </c>
      <c r="Y1962" s="3">
        <f>VLOOKUP(J1962,[1]BD!$J$2:$W$2575,14,FALSE)</f>
        <v>1501603.6346076457</v>
      </c>
      <c r="Z1962" s="3">
        <f t="shared" si="167"/>
        <v>464295.59836527647</v>
      </c>
      <c r="AA1962" s="17">
        <f>VLOOKUP(J1962,Budget!$J$2:$AB$2575,19,FALSE)</f>
        <v>609320.092555332</v>
      </c>
      <c r="AB1962" s="17">
        <f>VLOOKUP(J1962,Budget!$J$2:$AB$2575,5,FALSE)</f>
        <v>108785.5476861167</v>
      </c>
    </row>
    <row r="1963" spans="1:28" x14ac:dyDescent="0.2">
      <c r="A1963" t="s">
        <v>2881</v>
      </c>
      <c r="B1963" t="s">
        <v>2882</v>
      </c>
      <c r="C1963" t="s">
        <v>2431</v>
      </c>
      <c r="D1963" t="s">
        <v>2883</v>
      </c>
      <c r="E1963" t="s">
        <v>53</v>
      </c>
      <c r="F1963" t="s">
        <v>2926</v>
      </c>
      <c r="G1963" t="s">
        <v>1793</v>
      </c>
      <c r="H1963" t="s">
        <v>1794</v>
      </c>
      <c r="I1963" t="s">
        <v>179</v>
      </c>
      <c r="J1963" t="s">
        <v>2929</v>
      </c>
      <c r="K1963" s="3">
        <v>9.2814668259894617</v>
      </c>
      <c r="L1963" s="3">
        <v>0.52143581733690947</v>
      </c>
      <c r="M1963" s="3">
        <v>127.03170534705872</v>
      </c>
      <c r="N1963" s="3">
        <v>156.71612572696162</v>
      </c>
      <c r="O1963" s="3">
        <v>73.387683429336676</v>
      </c>
      <c r="P1963" s="9">
        <f t="shared" si="165"/>
        <v>73.387683429336676</v>
      </c>
      <c r="Q1963" s="9">
        <f t="shared" si="168"/>
        <v>73.387683429336676</v>
      </c>
      <c r="R1963" s="9">
        <f t="shared" si="168"/>
        <v>73.387683429336676</v>
      </c>
      <c r="S1963" s="9">
        <f t="shared" si="168"/>
        <v>73.387683429336676</v>
      </c>
      <c r="T1963" s="9">
        <f t="shared" si="168"/>
        <v>73.387683429336676</v>
      </c>
      <c r="U1963" s="9">
        <f t="shared" si="168"/>
        <v>73.387683429336676</v>
      </c>
      <c r="V1963" s="9">
        <f t="shared" si="168"/>
        <v>73.387683429336676</v>
      </c>
      <c r="W1963" s="3">
        <f t="shared" si="169"/>
        <v>366.93841714668338</v>
      </c>
      <c r="X1963" s="3">
        <f t="shared" si="166"/>
        <v>880.65220115204011</v>
      </c>
      <c r="Y1963" s="3">
        <f>VLOOKUP(J1963,[1]BD!$J$2:$W$2575,14,FALSE)</f>
        <v>1912</v>
      </c>
      <c r="Z1963" s="3">
        <f t="shared" si="167"/>
        <v>1031.3477988479599</v>
      </c>
      <c r="AA1963" s="17">
        <f>VLOOKUP(J1963,Budget!$J$2:$AB$2575,19,FALSE)</f>
        <v>796.66666666666674</v>
      </c>
      <c r="AB1963" s="17">
        <f>VLOOKUP(J1963,Budget!$J$2:$AB$2575,5,FALSE)</f>
        <v>159.33333333333334</v>
      </c>
    </row>
    <row r="1964" spans="1:28" x14ac:dyDescent="0.2">
      <c r="A1964" t="s">
        <v>2881</v>
      </c>
      <c r="B1964" t="s">
        <v>2882</v>
      </c>
      <c r="C1964" t="s">
        <v>2431</v>
      </c>
      <c r="D1964" t="s">
        <v>2883</v>
      </c>
      <c r="E1964" t="s">
        <v>53</v>
      </c>
      <c r="F1964" t="s">
        <v>2926</v>
      </c>
      <c r="G1964" t="s">
        <v>1885</v>
      </c>
      <c r="H1964" t="s">
        <v>1886</v>
      </c>
      <c r="I1964" t="s">
        <v>179</v>
      </c>
      <c r="J1964" t="s">
        <v>2930</v>
      </c>
      <c r="K1964" s="3">
        <v>692.46036147501775</v>
      </c>
      <c r="L1964" s="3">
        <v>542.67106424290023</v>
      </c>
      <c r="M1964" s="3">
        <v>1045.6012180868954</v>
      </c>
      <c r="N1964" s="3">
        <v>633.44255851739729</v>
      </c>
      <c r="O1964" s="3">
        <v>728.54380058055256</v>
      </c>
      <c r="P1964" s="9">
        <f t="shared" si="165"/>
        <v>728.54380058055256</v>
      </c>
      <c r="Q1964" s="9">
        <f t="shared" si="168"/>
        <v>728.54380058055256</v>
      </c>
      <c r="R1964" s="9">
        <f t="shared" si="168"/>
        <v>728.54380058055256</v>
      </c>
      <c r="S1964" s="9">
        <f t="shared" si="168"/>
        <v>728.54380058055256</v>
      </c>
      <c r="T1964" s="9">
        <f t="shared" si="168"/>
        <v>728.54380058055256</v>
      </c>
      <c r="U1964" s="9">
        <f t="shared" ref="Q1964:V2007" si="170">SUM($K1964:$O1964)/5</f>
        <v>728.54380058055256</v>
      </c>
      <c r="V1964" s="9">
        <f t="shared" si="170"/>
        <v>728.54380058055256</v>
      </c>
      <c r="W1964" s="3">
        <f t="shared" si="169"/>
        <v>3642.7190029027629</v>
      </c>
      <c r="X1964" s="3">
        <f t="shared" si="166"/>
        <v>8742.5256069666302</v>
      </c>
      <c r="Y1964" s="3">
        <f>VLOOKUP(J1964,[1]BD!$J$2:$W$2575,14,FALSE)</f>
        <v>9853</v>
      </c>
      <c r="Z1964" s="3">
        <f t="shared" si="167"/>
        <v>1110.4743930333698</v>
      </c>
      <c r="AA1964" s="17">
        <f>VLOOKUP(J1964,Budget!$J$2:$AB$2575,19,FALSE)</f>
        <v>4105.416666666667</v>
      </c>
      <c r="AB1964" s="17">
        <f>VLOOKUP(J1964,Budget!$J$2:$AB$2575,5,FALSE)</f>
        <v>821.08333333333337</v>
      </c>
    </row>
    <row r="1965" spans="1:28" x14ac:dyDescent="0.2">
      <c r="A1965" t="s">
        <v>2881</v>
      </c>
      <c r="B1965" t="s">
        <v>2882</v>
      </c>
      <c r="C1965" t="s">
        <v>2431</v>
      </c>
      <c r="D1965" t="s">
        <v>2883</v>
      </c>
      <c r="E1965" t="s">
        <v>53</v>
      </c>
      <c r="F1965" t="s">
        <v>2926</v>
      </c>
      <c r="G1965" t="s">
        <v>2366</v>
      </c>
      <c r="H1965" t="s">
        <v>2367</v>
      </c>
      <c r="I1965" t="s">
        <v>179</v>
      </c>
      <c r="J1965" t="s">
        <v>2931</v>
      </c>
      <c r="K1965" s="3">
        <v>3251.579053231153</v>
      </c>
      <c r="L1965" s="3">
        <v>2905.4604057072584</v>
      </c>
      <c r="M1965" s="3">
        <v>5433.4456123876435</v>
      </c>
      <c r="N1965" s="3">
        <v>3267.8500860067829</v>
      </c>
      <c r="O1965" s="3">
        <v>3714.5837893332096</v>
      </c>
      <c r="P1965" s="9">
        <f t="shared" si="165"/>
        <v>3714.5837893332091</v>
      </c>
      <c r="Q1965" s="9">
        <f t="shared" si="170"/>
        <v>3714.5837893332091</v>
      </c>
      <c r="R1965" s="9">
        <f t="shared" si="170"/>
        <v>3714.5837893332091</v>
      </c>
      <c r="S1965" s="9">
        <f t="shared" si="170"/>
        <v>3714.5837893332091</v>
      </c>
      <c r="T1965" s="9">
        <f t="shared" si="170"/>
        <v>3714.5837893332091</v>
      </c>
      <c r="U1965" s="9">
        <f t="shared" si="170"/>
        <v>3714.5837893332091</v>
      </c>
      <c r="V1965" s="9">
        <f t="shared" si="170"/>
        <v>3714.5837893332091</v>
      </c>
      <c r="W1965" s="3">
        <f t="shared" si="169"/>
        <v>18572.918946666046</v>
      </c>
      <c r="X1965" s="3">
        <f t="shared" si="166"/>
        <v>44575.005471998506</v>
      </c>
      <c r="Y1965" s="3">
        <f>VLOOKUP(J1965,[1]BD!$J$2:$W$2575,14,FALSE)</f>
        <v>56619</v>
      </c>
      <c r="Z1965" s="3">
        <f t="shared" si="167"/>
        <v>12043.994528001494</v>
      </c>
      <c r="AA1965" s="17">
        <f>VLOOKUP(J1965,Budget!$J$2:$AB$2575,19,FALSE)</f>
        <v>23591.25</v>
      </c>
      <c r="AB1965" s="17">
        <f>VLOOKUP(J1965,Budget!$J$2:$AB$2575,5,FALSE)</f>
        <v>4718.25</v>
      </c>
    </row>
    <row r="1966" spans="1:28" x14ac:dyDescent="0.2">
      <c r="A1966" t="s">
        <v>2881</v>
      </c>
      <c r="B1966" t="s">
        <v>2882</v>
      </c>
      <c r="C1966" t="s">
        <v>2431</v>
      </c>
      <c r="D1966" t="s">
        <v>2883</v>
      </c>
      <c r="E1966" t="s">
        <v>53</v>
      </c>
      <c r="F1966" t="s">
        <v>2926</v>
      </c>
      <c r="G1966" t="s">
        <v>177</v>
      </c>
      <c r="H1966" t="s">
        <v>178</v>
      </c>
      <c r="I1966" t="s">
        <v>179</v>
      </c>
      <c r="J1966" t="s">
        <v>2932</v>
      </c>
      <c r="K1966" s="3">
        <v>315.81064874589481</v>
      </c>
      <c r="L1966" s="3">
        <v>6246.8197569448475</v>
      </c>
      <c r="M1966" s="3">
        <v>3006.032440686336</v>
      </c>
      <c r="N1966" s="3">
        <v>1443.6941686363364</v>
      </c>
      <c r="O1966" s="3">
        <v>2753.0892537533537</v>
      </c>
      <c r="P1966" s="9">
        <f t="shared" si="165"/>
        <v>2753.0892537533537</v>
      </c>
      <c r="Q1966" s="9">
        <f t="shared" si="170"/>
        <v>2753.0892537533537</v>
      </c>
      <c r="R1966" s="9">
        <f t="shared" si="170"/>
        <v>2753.0892537533537</v>
      </c>
      <c r="S1966" s="9">
        <f t="shared" si="170"/>
        <v>2753.0892537533537</v>
      </c>
      <c r="T1966" s="9">
        <f t="shared" si="170"/>
        <v>2753.0892537533537</v>
      </c>
      <c r="U1966" s="9">
        <f t="shared" si="170"/>
        <v>2753.0892537533537</v>
      </c>
      <c r="V1966" s="9">
        <f t="shared" si="170"/>
        <v>2753.0892537533537</v>
      </c>
      <c r="W1966" s="3">
        <f t="shared" si="169"/>
        <v>13765.446268766769</v>
      </c>
      <c r="X1966" s="3">
        <f t="shared" si="166"/>
        <v>33037.071045040248</v>
      </c>
      <c r="Y1966" s="3">
        <f>VLOOKUP(J1966,[1]BD!$J$2:$W$2575,14,FALSE)</f>
        <v>65274</v>
      </c>
      <c r="Z1966" s="3">
        <f t="shared" si="167"/>
        <v>32236.928954959752</v>
      </c>
      <c r="AA1966" s="17">
        <f>VLOOKUP(J1966,Budget!$J$2:$AB$2575,19,FALSE)</f>
        <v>27197.5</v>
      </c>
      <c r="AB1966" s="17">
        <f>VLOOKUP(J1966,Budget!$J$2:$AB$2575,5,FALSE)</f>
        <v>5439.5</v>
      </c>
    </row>
    <row r="1967" spans="1:28" x14ac:dyDescent="0.2">
      <c r="A1967" t="s">
        <v>2881</v>
      </c>
      <c r="B1967" t="s">
        <v>2882</v>
      </c>
      <c r="C1967" t="s">
        <v>2431</v>
      </c>
      <c r="D1967" t="s">
        <v>2883</v>
      </c>
      <c r="E1967" t="s">
        <v>53</v>
      </c>
      <c r="F1967" t="s">
        <v>2926</v>
      </c>
      <c r="G1967" t="s">
        <v>2634</v>
      </c>
      <c r="H1967" t="s">
        <v>2635</v>
      </c>
      <c r="I1967" t="s">
        <v>179</v>
      </c>
      <c r="J1967" t="s">
        <v>2933</v>
      </c>
      <c r="K1967" s="3">
        <v>111.79443530822896</v>
      </c>
      <c r="L1967" s="3">
        <v>387.00069418161991</v>
      </c>
      <c r="M1967" s="3">
        <v>110.47238641573165</v>
      </c>
      <c r="N1967" s="3">
        <v>19.041582570111672</v>
      </c>
      <c r="O1967" s="3">
        <v>157.07727461892304</v>
      </c>
      <c r="P1967" s="9">
        <f t="shared" si="165"/>
        <v>157.07727461892304</v>
      </c>
      <c r="Q1967" s="9">
        <f t="shared" si="170"/>
        <v>157.07727461892304</v>
      </c>
      <c r="R1967" s="9">
        <f t="shared" si="170"/>
        <v>157.07727461892304</v>
      </c>
      <c r="S1967" s="9">
        <f t="shared" si="170"/>
        <v>157.07727461892304</v>
      </c>
      <c r="T1967" s="9">
        <f t="shared" si="170"/>
        <v>157.07727461892304</v>
      </c>
      <c r="U1967" s="9">
        <f t="shared" si="170"/>
        <v>157.07727461892304</v>
      </c>
      <c r="V1967" s="9">
        <f t="shared" si="170"/>
        <v>157.07727461892304</v>
      </c>
      <c r="W1967" s="3">
        <f t="shared" si="169"/>
        <v>785.38637309461524</v>
      </c>
      <c r="X1967" s="3">
        <f t="shared" si="166"/>
        <v>1884.9272954270762</v>
      </c>
      <c r="Y1967" s="3">
        <f>VLOOKUP(J1967,[1]BD!$J$2:$W$2575,14,FALSE)</f>
        <v>3416</v>
      </c>
      <c r="Z1967" s="3">
        <f t="shared" si="167"/>
        <v>1531.0727045729238</v>
      </c>
      <c r="AA1967" s="17">
        <f>VLOOKUP(J1967,Budget!$J$2:$AB$2575,19,FALSE)</f>
        <v>1423.3333333333335</v>
      </c>
      <c r="AB1967" s="17">
        <f>VLOOKUP(J1967,Budget!$J$2:$AB$2575,5,FALSE)</f>
        <v>284.66666666666669</v>
      </c>
    </row>
    <row r="1968" spans="1:28" x14ac:dyDescent="0.2">
      <c r="A1968" t="s">
        <v>2881</v>
      </c>
      <c r="B1968" t="s">
        <v>2882</v>
      </c>
      <c r="C1968" t="s">
        <v>2431</v>
      </c>
      <c r="D1968" t="s">
        <v>2883</v>
      </c>
      <c r="E1968" t="s">
        <v>53</v>
      </c>
      <c r="F1968" t="s">
        <v>2926</v>
      </c>
      <c r="G1968" t="s">
        <v>2374</v>
      </c>
      <c r="H1968" t="s">
        <v>2375</v>
      </c>
      <c r="I1968" t="s">
        <v>1868</v>
      </c>
      <c r="J1968" t="s">
        <v>2934</v>
      </c>
      <c r="K1968" s="3">
        <v>992.25605292288003</v>
      </c>
      <c r="L1968" s="3">
        <v>383.18952807791527</v>
      </c>
      <c r="M1968" s="3">
        <v>583.02701887623198</v>
      </c>
      <c r="N1968" s="3">
        <v>11.384330049270226</v>
      </c>
      <c r="O1968" s="3">
        <v>492.46423248157436</v>
      </c>
      <c r="P1968" s="9">
        <f t="shared" si="165"/>
        <v>492.46423248157436</v>
      </c>
      <c r="Q1968" s="9">
        <f t="shared" si="170"/>
        <v>492.46423248157436</v>
      </c>
      <c r="R1968" s="9">
        <f t="shared" si="170"/>
        <v>492.46423248157436</v>
      </c>
      <c r="S1968" s="9">
        <f t="shared" si="170"/>
        <v>492.46423248157436</v>
      </c>
      <c r="T1968" s="9">
        <f t="shared" si="170"/>
        <v>492.46423248157436</v>
      </c>
      <c r="U1968" s="9">
        <f t="shared" si="170"/>
        <v>492.46423248157436</v>
      </c>
      <c r="V1968" s="9">
        <f t="shared" si="170"/>
        <v>492.46423248157436</v>
      </c>
      <c r="W1968" s="3">
        <f t="shared" si="169"/>
        <v>2462.3211624078717</v>
      </c>
      <c r="X1968" s="3">
        <f t="shared" si="166"/>
        <v>5909.5707897788916</v>
      </c>
      <c r="Y1968" s="3">
        <f>VLOOKUP(J1968,[1]BD!$J$2:$W$2575,14,FALSE)</f>
        <v>6494</v>
      </c>
      <c r="Z1968" s="3">
        <f t="shared" si="167"/>
        <v>584.42921022110841</v>
      </c>
      <c r="AA1968" s="17">
        <f>VLOOKUP(J1968,Budget!$J$2:$AB$2575,19,FALSE)</f>
        <v>2705.833333333333</v>
      </c>
      <c r="AB1968" s="17">
        <f>VLOOKUP(J1968,Budget!$J$2:$AB$2575,5,FALSE)</f>
        <v>541.16666666666663</v>
      </c>
    </row>
    <row r="1969" spans="1:28" x14ac:dyDescent="0.2">
      <c r="A1969" t="s">
        <v>2881</v>
      </c>
      <c r="B1969" t="s">
        <v>2882</v>
      </c>
      <c r="C1969" t="s">
        <v>2431</v>
      </c>
      <c r="D1969" t="s">
        <v>2883</v>
      </c>
      <c r="E1969" t="s">
        <v>53</v>
      </c>
      <c r="F1969" t="s">
        <v>2926</v>
      </c>
      <c r="G1969" t="s">
        <v>2935</v>
      </c>
      <c r="H1969" t="s">
        <v>2936</v>
      </c>
      <c r="I1969" t="s">
        <v>1868</v>
      </c>
      <c r="J1969" t="s">
        <v>2937</v>
      </c>
      <c r="K1969" s="3">
        <v>37672.799324254447</v>
      </c>
      <c r="L1969" s="3">
        <v>55941.322768919803</v>
      </c>
      <c r="M1969" s="3">
        <v>57909.420753994556</v>
      </c>
      <c r="N1969" s="3">
        <v>30874.657939622262</v>
      </c>
      <c r="O1969" s="3">
        <v>45599.550196697768</v>
      </c>
      <c r="P1969" s="9">
        <f t="shared" si="165"/>
        <v>45599.550196697768</v>
      </c>
      <c r="Q1969" s="9">
        <f t="shared" si="170"/>
        <v>45599.550196697768</v>
      </c>
      <c r="R1969" s="9">
        <f t="shared" si="170"/>
        <v>45599.550196697768</v>
      </c>
      <c r="S1969" s="9">
        <f t="shared" si="170"/>
        <v>45599.550196697768</v>
      </c>
      <c r="T1969" s="9">
        <f t="shared" si="170"/>
        <v>45599.550196697768</v>
      </c>
      <c r="U1969" s="9">
        <f t="shared" si="170"/>
        <v>45599.550196697768</v>
      </c>
      <c r="V1969" s="9">
        <f t="shared" si="170"/>
        <v>45599.550196697768</v>
      </c>
      <c r="W1969" s="3">
        <f t="shared" si="169"/>
        <v>227997.75098348883</v>
      </c>
      <c r="X1969" s="3">
        <f t="shared" si="166"/>
        <v>547194.60236037325</v>
      </c>
      <c r="Y1969" s="3">
        <f>VLOOKUP(J1969,[1]BD!$J$2:$W$2575,14,FALSE)</f>
        <v>1036499.5849056602</v>
      </c>
      <c r="Z1969" s="3">
        <f t="shared" si="167"/>
        <v>489304.982545287</v>
      </c>
      <c r="AA1969" s="17">
        <f>VLOOKUP(J1969,Budget!$J$2:$AB$2575,19,FALSE)</f>
        <v>448805.95911949675</v>
      </c>
      <c r="AB1969" s="17">
        <f>VLOOKUP(J1969,Budget!$J$2:$AB$2575,5,FALSE)</f>
        <v>69443.833333333328</v>
      </c>
    </row>
    <row r="1970" spans="1:28" x14ac:dyDescent="0.2">
      <c r="A1970" t="s">
        <v>2881</v>
      </c>
      <c r="B1970" t="s">
        <v>2882</v>
      </c>
      <c r="C1970" t="s">
        <v>2431</v>
      </c>
      <c r="D1970" t="s">
        <v>2883</v>
      </c>
      <c r="E1970" t="s">
        <v>53</v>
      </c>
      <c r="F1970" t="s">
        <v>2926</v>
      </c>
      <c r="G1970" t="s">
        <v>1866</v>
      </c>
      <c r="H1970" t="s">
        <v>1867</v>
      </c>
      <c r="I1970" t="s">
        <v>1868</v>
      </c>
      <c r="J1970" t="s">
        <v>2938</v>
      </c>
      <c r="K1970" s="3">
        <v>81646.163159592659</v>
      </c>
      <c r="L1970" s="3">
        <v>67292.629118094279</v>
      </c>
      <c r="M1970" s="3">
        <v>70738.027160110738</v>
      </c>
      <c r="N1970" s="3">
        <v>8438.2837095374707</v>
      </c>
      <c r="O1970" s="3">
        <v>57028.775786833787</v>
      </c>
      <c r="P1970" s="9">
        <f t="shared" si="165"/>
        <v>57028.775786833794</v>
      </c>
      <c r="Q1970" s="9">
        <f t="shared" si="170"/>
        <v>57028.775786833794</v>
      </c>
      <c r="R1970" s="9">
        <f t="shared" si="170"/>
        <v>57028.775786833794</v>
      </c>
      <c r="S1970" s="9">
        <f t="shared" si="170"/>
        <v>57028.775786833794</v>
      </c>
      <c r="T1970" s="9">
        <f t="shared" si="170"/>
        <v>57028.775786833794</v>
      </c>
      <c r="U1970" s="9">
        <f t="shared" si="170"/>
        <v>57028.775786833794</v>
      </c>
      <c r="V1970" s="9">
        <f t="shared" si="170"/>
        <v>57028.775786833794</v>
      </c>
      <c r="W1970" s="3">
        <f t="shared" si="169"/>
        <v>285143.87893416896</v>
      </c>
      <c r="X1970" s="3">
        <f t="shared" si="166"/>
        <v>684345.30944200559</v>
      </c>
      <c r="Y1970" s="3">
        <f>VLOOKUP(J1970,[1]BD!$J$2:$W$2575,14,FALSE)</f>
        <v>1014534.9056603773</v>
      </c>
      <c r="Z1970" s="3">
        <f t="shared" si="167"/>
        <v>330189.59621837176</v>
      </c>
      <c r="AA1970" s="17">
        <f>VLOOKUP(J1970,Budget!$J$2:$AB$2575,19,FALSE)</f>
        <v>426004.95283018867</v>
      </c>
      <c r="AB1970" s="17">
        <f>VLOOKUP(J1970,Budget!$J$2:$AB$2575,5,FALSE)</f>
        <v>81262.5</v>
      </c>
    </row>
    <row r="1971" spans="1:28" x14ac:dyDescent="0.2">
      <c r="A1971" t="s">
        <v>2881</v>
      </c>
      <c r="B1971" t="s">
        <v>2882</v>
      </c>
      <c r="C1971" t="s">
        <v>2431</v>
      </c>
      <c r="D1971" t="s">
        <v>2883</v>
      </c>
      <c r="E1971" t="s">
        <v>53</v>
      </c>
      <c r="F1971" t="s">
        <v>2926</v>
      </c>
      <c r="G1971" t="s">
        <v>2001</v>
      </c>
      <c r="H1971" t="s">
        <v>2002</v>
      </c>
      <c r="I1971" t="s">
        <v>1868</v>
      </c>
      <c r="J1971" t="s">
        <v>2939</v>
      </c>
      <c r="K1971" s="3">
        <v>30956.991960500553</v>
      </c>
      <c r="L1971" s="3">
        <v>27062.362112990482</v>
      </c>
      <c r="M1971" s="3">
        <v>26005.981386720843</v>
      </c>
      <c r="N1971" s="3">
        <v>1804.0642029050632</v>
      </c>
      <c r="O1971" s="3">
        <v>21457.349915779236</v>
      </c>
      <c r="P1971" s="9">
        <f t="shared" si="165"/>
        <v>21457.349915779236</v>
      </c>
      <c r="Q1971" s="9">
        <f t="shared" si="170"/>
        <v>21457.349915779236</v>
      </c>
      <c r="R1971" s="9">
        <f t="shared" si="170"/>
        <v>21457.349915779236</v>
      </c>
      <c r="S1971" s="9">
        <f t="shared" si="170"/>
        <v>21457.349915779236</v>
      </c>
      <c r="T1971" s="9">
        <f t="shared" si="170"/>
        <v>21457.349915779236</v>
      </c>
      <c r="U1971" s="9">
        <f t="shared" si="170"/>
        <v>21457.349915779236</v>
      </c>
      <c r="V1971" s="9">
        <f t="shared" si="170"/>
        <v>21457.349915779236</v>
      </c>
      <c r="W1971" s="3">
        <f t="shared" si="169"/>
        <v>107286.74957889618</v>
      </c>
      <c r="X1971" s="3">
        <f t="shared" si="166"/>
        <v>257488.19898935079</v>
      </c>
      <c r="Y1971" s="3">
        <f>VLOOKUP(J1971,[1]BD!$J$2:$W$2575,14,FALSE)</f>
        <v>239126</v>
      </c>
      <c r="Z1971" s="3">
        <f t="shared" si="167"/>
        <v>-18362.198989350785</v>
      </c>
      <c r="AA1971" s="17">
        <f>VLOOKUP(J1971,Budget!$J$2:$AB$2575,19,FALSE)</f>
        <v>99635.833333333343</v>
      </c>
      <c r="AB1971" s="17">
        <f>VLOOKUP(J1971,Budget!$J$2:$AB$2575,5,FALSE)</f>
        <v>19927.166666666668</v>
      </c>
    </row>
    <row r="1972" spans="1:28" x14ac:dyDescent="0.2">
      <c r="A1972" t="s">
        <v>2881</v>
      </c>
      <c r="B1972" t="s">
        <v>2882</v>
      </c>
      <c r="C1972" t="s">
        <v>2431</v>
      </c>
      <c r="D1972" t="s">
        <v>2883</v>
      </c>
      <c r="E1972" t="s">
        <v>53</v>
      </c>
      <c r="F1972" t="s">
        <v>2926</v>
      </c>
      <c r="G1972" t="s">
        <v>2381</v>
      </c>
      <c r="H1972" t="s">
        <v>2382</v>
      </c>
      <c r="I1972" t="s">
        <v>1868</v>
      </c>
      <c r="J1972" t="s">
        <v>2940</v>
      </c>
      <c r="K1972" s="3">
        <v>850.42669762185938</v>
      </c>
      <c r="L1972" s="3">
        <v>4748.3728101876268</v>
      </c>
      <c r="M1972" s="3">
        <v>2772.991171238627</v>
      </c>
      <c r="N1972" s="3">
        <v>1439.1324042212084</v>
      </c>
      <c r="O1972" s="3">
        <v>2452.7307708173307</v>
      </c>
      <c r="P1972" s="9">
        <f t="shared" si="165"/>
        <v>2452.7307708173307</v>
      </c>
      <c r="Q1972" s="9">
        <f t="shared" si="170"/>
        <v>2452.7307708173307</v>
      </c>
      <c r="R1972" s="9">
        <f t="shared" si="170"/>
        <v>2452.7307708173307</v>
      </c>
      <c r="S1972" s="9">
        <f t="shared" si="170"/>
        <v>2452.7307708173307</v>
      </c>
      <c r="T1972" s="9">
        <f t="shared" si="170"/>
        <v>2452.7307708173307</v>
      </c>
      <c r="U1972" s="9">
        <f t="shared" si="170"/>
        <v>2452.7307708173307</v>
      </c>
      <c r="V1972" s="9">
        <f t="shared" si="170"/>
        <v>2452.7307708173307</v>
      </c>
      <c r="W1972" s="3">
        <f t="shared" si="169"/>
        <v>12263.653854086653</v>
      </c>
      <c r="X1972" s="3">
        <f t="shared" si="166"/>
        <v>29432.769249807974</v>
      </c>
      <c r="Y1972" s="3">
        <f>VLOOKUP(J1972,[1]BD!$J$2:$W$2575,14,FALSE)</f>
        <v>41535</v>
      </c>
      <c r="Z1972" s="3">
        <f t="shared" si="167"/>
        <v>12102.230750192026</v>
      </c>
      <c r="AA1972" s="17">
        <f>VLOOKUP(J1972,Budget!$J$2:$AB$2575,19,FALSE)</f>
        <v>17306.25</v>
      </c>
      <c r="AB1972" s="17">
        <f>VLOOKUP(J1972,Budget!$J$2:$AB$2575,5,FALSE)</f>
        <v>3461.25</v>
      </c>
    </row>
    <row r="1973" spans="1:28" x14ac:dyDescent="0.2">
      <c r="A1973" t="s">
        <v>2881</v>
      </c>
      <c r="B1973" t="s">
        <v>2882</v>
      </c>
      <c r="C1973" t="s">
        <v>2431</v>
      </c>
      <c r="D1973" t="s">
        <v>2883</v>
      </c>
      <c r="E1973" t="s">
        <v>53</v>
      </c>
      <c r="F1973" t="s">
        <v>2926</v>
      </c>
      <c r="G1973" t="s">
        <v>1873</v>
      </c>
      <c r="H1973" t="s">
        <v>1874</v>
      </c>
      <c r="I1973" t="s">
        <v>1868</v>
      </c>
      <c r="J1973" t="s">
        <v>2941</v>
      </c>
      <c r="K1973" s="3">
        <v>1864.897970792525</v>
      </c>
      <c r="L1973" s="3">
        <v>1176.0150631886206</v>
      </c>
      <c r="M1973" s="3">
        <v>61171.542960036015</v>
      </c>
      <c r="N1973" s="3">
        <v>11507.635335143405</v>
      </c>
      <c r="O1973" s="3">
        <v>18930.022832290142</v>
      </c>
      <c r="P1973" s="9">
        <f t="shared" ref="P1973:P2036" si="171">SUM($K1973:$O1973)/5</f>
        <v>18930.022832290142</v>
      </c>
      <c r="Q1973" s="9">
        <f t="shared" si="170"/>
        <v>18930.022832290142</v>
      </c>
      <c r="R1973" s="9">
        <f t="shared" si="170"/>
        <v>18930.022832290142</v>
      </c>
      <c r="S1973" s="9">
        <f t="shared" si="170"/>
        <v>18930.022832290142</v>
      </c>
      <c r="T1973" s="9">
        <f t="shared" si="170"/>
        <v>18930.022832290142</v>
      </c>
      <c r="U1973" s="9">
        <f t="shared" si="170"/>
        <v>18930.022832290142</v>
      </c>
      <c r="V1973" s="9">
        <f t="shared" si="170"/>
        <v>18930.022832290142</v>
      </c>
      <c r="W1973" s="3">
        <f t="shared" si="169"/>
        <v>94650.114161450707</v>
      </c>
      <c r="X1973" s="3">
        <f t="shared" si="166"/>
        <v>227160.27398748175</v>
      </c>
      <c r="Y1973" s="3">
        <f>VLOOKUP(J1973,[1]BD!$J$2:$W$2575,14,FALSE)</f>
        <v>251044.13717811793</v>
      </c>
      <c r="Z1973" s="3">
        <f t="shared" si="167"/>
        <v>23883.863190636184</v>
      </c>
      <c r="AA1973" s="17">
        <f>VLOOKUP(J1973,Budget!$J$2:$AB$2575,19,FALSE)</f>
        <v>115984.40192239231</v>
      </c>
      <c r="AB1973" s="17">
        <f>VLOOKUP(J1973,Budget!$J$2:$AB$2575,5,FALSE)</f>
        <v>9537.6666666666661</v>
      </c>
    </row>
    <row r="1974" spans="1:28" x14ac:dyDescent="0.2">
      <c r="A1974" t="s">
        <v>2881</v>
      </c>
      <c r="B1974" t="s">
        <v>2882</v>
      </c>
      <c r="C1974" t="s">
        <v>2431</v>
      </c>
      <c r="D1974" t="s">
        <v>2883</v>
      </c>
      <c r="E1974" t="s">
        <v>2466</v>
      </c>
      <c r="F1974" t="s">
        <v>2942</v>
      </c>
      <c r="G1974" t="s">
        <v>2943</v>
      </c>
      <c r="H1974" t="s">
        <v>2944</v>
      </c>
      <c r="I1974" t="s">
        <v>175</v>
      </c>
      <c r="J1974" t="s">
        <v>2945</v>
      </c>
      <c r="K1974" s="3">
        <v>10668.719617112058</v>
      </c>
      <c r="L1974" s="3">
        <v>1025.5504140284188</v>
      </c>
      <c r="M1974" s="3">
        <v>4559.3172694406603</v>
      </c>
      <c r="N1974" s="3">
        <v>4968.7983638786236</v>
      </c>
      <c r="O1974" s="3">
        <v>5305.5964161149404</v>
      </c>
      <c r="P1974" s="9">
        <f t="shared" si="171"/>
        <v>5305.5964161149404</v>
      </c>
      <c r="Q1974" s="9">
        <f t="shared" si="170"/>
        <v>5305.5964161149404</v>
      </c>
      <c r="R1974" s="9">
        <f t="shared" si="170"/>
        <v>5305.5964161149404</v>
      </c>
      <c r="S1974" s="9">
        <f t="shared" si="170"/>
        <v>5305.5964161149404</v>
      </c>
      <c r="T1974" s="9">
        <f t="shared" si="170"/>
        <v>5305.5964161149404</v>
      </c>
      <c r="U1974" s="9">
        <f t="shared" si="170"/>
        <v>5305.5964161149404</v>
      </c>
      <c r="V1974" s="9">
        <f t="shared" si="170"/>
        <v>5305.5964161149404</v>
      </c>
      <c r="W1974" s="3">
        <f t="shared" si="169"/>
        <v>26527.9820805747</v>
      </c>
      <c r="X1974" s="3">
        <f t="shared" si="166"/>
        <v>63667.156993379271</v>
      </c>
      <c r="Y1974" s="3">
        <f>VLOOKUP(J1974,[1]BD!$J$2:$W$2575,14,FALSE)</f>
        <v>150989</v>
      </c>
      <c r="Z1974" s="3">
        <f t="shared" si="167"/>
        <v>87321.843006620737</v>
      </c>
      <c r="AA1974" s="17">
        <f>VLOOKUP(J1974,Budget!$J$2:$AB$2575,19,FALSE)</f>
        <v>62912.083333333328</v>
      </c>
      <c r="AB1974" s="17">
        <f>VLOOKUP(J1974,Budget!$J$2:$AB$2575,5,FALSE)</f>
        <v>12582.416666666666</v>
      </c>
    </row>
    <row r="1975" spans="1:28" x14ac:dyDescent="0.2">
      <c r="A1975" t="s">
        <v>2881</v>
      </c>
      <c r="B1975" t="s">
        <v>2882</v>
      </c>
      <c r="C1975" t="s">
        <v>2431</v>
      </c>
      <c r="D1975" t="s">
        <v>2883</v>
      </c>
      <c r="E1975" t="s">
        <v>2466</v>
      </c>
      <c r="F1975" t="s">
        <v>2942</v>
      </c>
      <c r="G1975" t="s">
        <v>2407</v>
      </c>
      <c r="H1975" t="s">
        <v>2408</v>
      </c>
      <c r="I1975" t="s">
        <v>175</v>
      </c>
      <c r="J1975" t="s">
        <v>2946</v>
      </c>
      <c r="K1975" s="3">
        <v>11242.020439082529</v>
      </c>
      <c r="L1975" s="3">
        <v>21132.110652823765</v>
      </c>
      <c r="M1975" s="3">
        <v>2279.2275595842884</v>
      </c>
      <c r="N1975" s="3">
        <v>16691.012347604697</v>
      </c>
      <c r="O1975" s="3">
        <v>12836.092749773819</v>
      </c>
      <c r="P1975" s="9">
        <f t="shared" si="171"/>
        <v>12836.092749773819</v>
      </c>
      <c r="Q1975" s="9">
        <f t="shared" si="170"/>
        <v>12836.092749773819</v>
      </c>
      <c r="R1975" s="9">
        <f t="shared" si="170"/>
        <v>12836.092749773819</v>
      </c>
      <c r="S1975" s="9">
        <f t="shared" si="170"/>
        <v>12836.092749773819</v>
      </c>
      <c r="T1975" s="9">
        <f t="shared" si="170"/>
        <v>12836.092749773819</v>
      </c>
      <c r="U1975" s="9">
        <f t="shared" si="170"/>
        <v>12836.092749773819</v>
      </c>
      <c r="V1975" s="9">
        <f t="shared" si="170"/>
        <v>12836.092749773819</v>
      </c>
      <c r="W1975" s="3">
        <f t="shared" si="169"/>
        <v>64180.463748869093</v>
      </c>
      <c r="X1975" s="3">
        <f t="shared" si="166"/>
        <v>154033.11299728582</v>
      </c>
      <c r="Y1975" s="3">
        <f>VLOOKUP(J1975,[1]BD!$J$2:$W$2575,14,FALSE)</f>
        <v>148588.96056338027</v>
      </c>
      <c r="Z1975" s="3">
        <f t="shared" si="167"/>
        <v>-5444.1524339055468</v>
      </c>
      <c r="AA1975" s="17">
        <f>VLOOKUP(J1975,Budget!$J$2:$AB$2575,19,FALSE)</f>
        <v>61912.066901408456</v>
      </c>
      <c r="AB1975" s="17">
        <f>VLOOKUP(J1975,Budget!$J$2:$AB$2575,5,FALSE)</f>
        <v>12382.41338028169</v>
      </c>
    </row>
    <row r="1976" spans="1:28" x14ac:dyDescent="0.2">
      <c r="A1976" t="s">
        <v>2881</v>
      </c>
      <c r="B1976" t="s">
        <v>2882</v>
      </c>
      <c r="C1976" t="s">
        <v>2431</v>
      </c>
      <c r="D1976" t="s">
        <v>2883</v>
      </c>
      <c r="E1976" t="s">
        <v>2466</v>
      </c>
      <c r="F1976" t="s">
        <v>2942</v>
      </c>
      <c r="G1976" t="s">
        <v>2001</v>
      </c>
      <c r="H1976" t="s">
        <v>2002</v>
      </c>
      <c r="I1976" t="s">
        <v>1868</v>
      </c>
      <c r="J1976" t="s">
        <v>2947</v>
      </c>
      <c r="K1976" s="3">
        <v>39.416329827253655</v>
      </c>
      <c r="L1976" s="3">
        <v>271.50275710855203</v>
      </c>
      <c r="M1976" s="3">
        <v>683.64369131284207</v>
      </c>
      <c r="N1976" s="3">
        <v>642.70408191021443</v>
      </c>
      <c r="O1976" s="3">
        <v>409.31671503971552</v>
      </c>
      <c r="P1976" s="9">
        <f t="shared" si="171"/>
        <v>409.31671503971552</v>
      </c>
      <c r="Q1976" s="9">
        <f t="shared" si="170"/>
        <v>409.31671503971552</v>
      </c>
      <c r="R1976" s="9">
        <f t="shared" si="170"/>
        <v>409.31671503971552</v>
      </c>
      <c r="S1976" s="9">
        <f t="shared" si="170"/>
        <v>409.31671503971552</v>
      </c>
      <c r="T1976" s="9">
        <f t="shared" si="170"/>
        <v>409.31671503971552</v>
      </c>
      <c r="U1976" s="9">
        <f t="shared" si="170"/>
        <v>409.31671503971552</v>
      </c>
      <c r="V1976" s="9">
        <f t="shared" si="170"/>
        <v>409.31671503971552</v>
      </c>
      <c r="W1976" s="3">
        <f t="shared" si="169"/>
        <v>2046.5835751985776</v>
      </c>
      <c r="X1976" s="3">
        <f t="shared" si="166"/>
        <v>4911.8005804765871</v>
      </c>
      <c r="Y1976" s="3">
        <f>VLOOKUP(J1976,[1]BD!$J$2:$W$2575,14,FALSE)</f>
        <v>9649</v>
      </c>
      <c r="Z1976" s="3">
        <f t="shared" si="167"/>
        <v>4737.1994195234129</v>
      </c>
      <c r="AA1976" s="17">
        <f>VLOOKUP(J1976,Budget!$J$2:$AB$2575,19,FALSE)</f>
        <v>4020.416666666667</v>
      </c>
      <c r="AB1976" s="17">
        <f>VLOOKUP(J1976,Budget!$J$2:$AB$2575,5,FALSE)</f>
        <v>804.08333333333337</v>
      </c>
    </row>
    <row r="1977" spans="1:28" x14ac:dyDescent="0.2">
      <c r="A1977" t="s">
        <v>2881</v>
      </c>
      <c r="B1977" t="s">
        <v>2882</v>
      </c>
      <c r="C1977" t="s">
        <v>2431</v>
      </c>
      <c r="D1977" t="s">
        <v>2883</v>
      </c>
      <c r="E1977" t="s">
        <v>2466</v>
      </c>
      <c r="F1977" t="s">
        <v>2942</v>
      </c>
      <c r="G1977" t="s">
        <v>1873</v>
      </c>
      <c r="H1977" t="s">
        <v>1874</v>
      </c>
      <c r="I1977" t="s">
        <v>1868</v>
      </c>
      <c r="J1977" t="s">
        <v>2948</v>
      </c>
      <c r="K1977" s="3">
        <v>9127.5645841577443</v>
      </c>
      <c r="L1977" s="3">
        <v>10528.947884229905</v>
      </c>
      <c r="M1977" s="3">
        <v>5454.9288494500888</v>
      </c>
      <c r="N1977" s="3">
        <v>9047.6988819640665</v>
      </c>
      <c r="O1977" s="3">
        <v>8539.7850499504511</v>
      </c>
      <c r="P1977" s="9">
        <f t="shared" si="171"/>
        <v>8539.7850499504511</v>
      </c>
      <c r="Q1977" s="9">
        <f t="shared" si="170"/>
        <v>8539.7850499504511</v>
      </c>
      <c r="R1977" s="9">
        <f t="shared" si="170"/>
        <v>8539.7850499504511</v>
      </c>
      <c r="S1977" s="9">
        <f t="shared" si="170"/>
        <v>8539.7850499504511</v>
      </c>
      <c r="T1977" s="9">
        <f t="shared" si="170"/>
        <v>8539.7850499504511</v>
      </c>
      <c r="U1977" s="9">
        <f t="shared" si="170"/>
        <v>8539.7850499504511</v>
      </c>
      <c r="V1977" s="9">
        <f t="shared" si="170"/>
        <v>8539.7850499504511</v>
      </c>
      <c r="W1977" s="3">
        <f t="shared" si="169"/>
        <v>42698.925249752254</v>
      </c>
      <c r="X1977" s="3">
        <f t="shared" si="166"/>
        <v>102477.42059940544</v>
      </c>
      <c r="Y1977" s="3">
        <f>VLOOKUP(J1977,[1]BD!$J$2:$W$2575,14,FALSE)</f>
        <v>94383</v>
      </c>
      <c r="Z1977" s="3">
        <f t="shared" si="167"/>
        <v>-8094.4205994054355</v>
      </c>
      <c r="AA1977" s="17">
        <f>VLOOKUP(J1977,Budget!$J$2:$AB$2575,19,FALSE)</f>
        <v>39326.25</v>
      </c>
      <c r="AB1977" s="17">
        <f>VLOOKUP(J1977,Budget!$J$2:$AB$2575,5,FALSE)</f>
        <v>7865.25</v>
      </c>
    </row>
    <row r="1978" spans="1:28" x14ac:dyDescent="0.2">
      <c r="A1978" t="s">
        <v>2881</v>
      </c>
      <c r="B1978" t="s">
        <v>2882</v>
      </c>
      <c r="C1978" t="s">
        <v>2431</v>
      </c>
      <c r="D1978" t="s">
        <v>2883</v>
      </c>
      <c r="E1978" t="s">
        <v>96</v>
      </c>
      <c r="F1978" t="s">
        <v>2949</v>
      </c>
      <c r="G1978" t="s">
        <v>2407</v>
      </c>
      <c r="H1978" t="s">
        <v>2408</v>
      </c>
      <c r="I1978" t="s">
        <v>175</v>
      </c>
      <c r="J1978" t="s">
        <v>2950</v>
      </c>
      <c r="K1978" s="3">
        <v>17139.321288611201</v>
      </c>
      <c r="L1978" s="3">
        <v>31156.399557212393</v>
      </c>
      <c r="M1978" s="3">
        <v>2263.7108218707449</v>
      </c>
      <c r="N1978" s="3">
        <v>5453.1133697229598</v>
      </c>
      <c r="O1978" s="3">
        <v>14003.136259354325</v>
      </c>
      <c r="P1978" s="9">
        <f t="shared" si="171"/>
        <v>14003.136259354325</v>
      </c>
      <c r="Q1978" s="9">
        <f t="shared" si="170"/>
        <v>14003.136259354325</v>
      </c>
      <c r="R1978" s="9">
        <f t="shared" si="170"/>
        <v>14003.136259354325</v>
      </c>
      <c r="S1978" s="9">
        <f t="shared" si="170"/>
        <v>14003.136259354325</v>
      </c>
      <c r="T1978" s="9">
        <f t="shared" si="170"/>
        <v>14003.136259354325</v>
      </c>
      <c r="U1978" s="9">
        <f t="shared" si="170"/>
        <v>14003.136259354325</v>
      </c>
      <c r="V1978" s="9">
        <f t="shared" si="170"/>
        <v>14003.136259354325</v>
      </c>
      <c r="W1978" s="3">
        <f t="shared" si="169"/>
        <v>70015.681296771625</v>
      </c>
      <c r="X1978" s="3">
        <f t="shared" si="166"/>
        <v>168037.63511225194</v>
      </c>
      <c r="Y1978" s="3">
        <f>VLOOKUP(J1978,[1]BD!$J$2:$W$2575,14,FALSE)</f>
        <v>193860.59034205231</v>
      </c>
      <c r="Z1978" s="3">
        <f t="shared" si="167"/>
        <v>25822.955229800369</v>
      </c>
      <c r="AA1978" s="17">
        <f>VLOOKUP(J1978,Budget!$J$2:$AB$2575,19,FALSE)</f>
        <v>82032.7912474849</v>
      </c>
      <c r="AB1978" s="17">
        <f>VLOOKUP(J1978,Budget!$J$2:$AB$2575,5,FALSE)</f>
        <v>17412.594466800805</v>
      </c>
    </row>
    <row r="1979" spans="1:28" x14ac:dyDescent="0.2">
      <c r="A1979" t="s">
        <v>2881</v>
      </c>
      <c r="B1979" t="s">
        <v>2882</v>
      </c>
      <c r="C1979" t="s">
        <v>2431</v>
      </c>
      <c r="D1979" t="s">
        <v>2883</v>
      </c>
      <c r="E1979" t="s">
        <v>96</v>
      </c>
      <c r="F1979" t="s">
        <v>2949</v>
      </c>
      <c r="G1979" t="s">
        <v>1885</v>
      </c>
      <c r="H1979" t="s">
        <v>1886</v>
      </c>
      <c r="I1979" t="s">
        <v>179</v>
      </c>
      <c r="J1979" t="s">
        <v>2951</v>
      </c>
      <c r="K1979" s="3">
        <v>397.67390836708199</v>
      </c>
      <c r="L1979" s="3">
        <v>550.76536503265129</v>
      </c>
      <c r="M1979" s="3">
        <v>24.338314550181998</v>
      </c>
      <c r="N1979" s="3">
        <v>737.227892923593</v>
      </c>
      <c r="O1979" s="3">
        <v>427.50137021837708</v>
      </c>
      <c r="P1979" s="9">
        <f t="shared" si="171"/>
        <v>427.50137021837708</v>
      </c>
      <c r="Q1979" s="9">
        <f t="shared" si="170"/>
        <v>427.50137021837708</v>
      </c>
      <c r="R1979" s="9">
        <f t="shared" si="170"/>
        <v>427.50137021837708</v>
      </c>
      <c r="S1979" s="9">
        <f t="shared" si="170"/>
        <v>427.50137021837708</v>
      </c>
      <c r="T1979" s="9">
        <f t="shared" si="170"/>
        <v>427.50137021837708</v>
      </c>
      <c r="U1979" s="9">
        <f t="shared" si="170"/>
        <v>427.50137021837708</v>
      </c>
      <c r="V1979" s="9">
        <f t="shared" si="170"/>
        <v>427.50137021837708</v>
      </c>
      <c r="W1979" s="3">
        <f t="shared" si="169"/>
        <v>2137.5068510918854</v>
      </c>
      <c r="X1979" s="3">
        <f t="shared" si="166"/>
        <v>5130.0164426205238</v>
      </c>
      <c r="Y1979" s="3">
        <f>VLOOKUP(J1979,[1]BD!$J$2:$W$2575,14,FALSE)</f>
        <v>6680</v>
      </c>
      <c r="Z1979" s="3">
        <f t="shared" si="167"/>
        <v>1549.9835573794762</v>
      </c>
      <c r="AA1979" s="17">
        <f>VLOOKUP(J1979,Budget!$J$2:$AB$2575,19,FALSE)</f>
        <v>2783.333333333333</v>
      </c>
      <c r="AB1979" s="17">
        <f>VLOOKUP(J1979,Budget!$J$2:$AB$2575,5,FALSE)</f>
        <v>556.66666666666663</v>
      </c>
    </row>
    <row r="1980" spans="1:28" x14ac:dyDescent="0.2">
      <c r="A1980" t="s">
        <v>2881</v>
      </c>
      <c r="B1980" t="s">
        <v>2882</v>
      </c>
      <c r="C1980" t="s">
        <v>2431</v>
      </c>
      <c r="D1980" t="s">
        <v>2883</v>
      </c>
      <c r="E1980" t="s">
        <v>96</v>
      </c>
      <c r="F1980" t="s">
        <v>2949</v>
      </c>
      <c r="G1980" t="s">
        <v>2366</v>
      </c>
      <c r="H1980" t="s">
        <v>2367</v>
      </c>
      <c r="I1980" t="s">
        <v>179</v>
      </c>
      <c r="J1980" t="s">
        <v>2952</v>
      </c>
      <c r="K1980" s="3">
        <v>14.930196138047263</v>
      </c>
      <c r="L1980" s="3">
        <v>5.2218464107866893</v>
      </c>
      <c r="M1980" s="3">
        <v>21.37903937866249</v>
      </c>
      <c r="N1980" s="3">
        <v>19.123318594172581</v>
      </c>
      <c r="O1980" s="3">
        <v>15.163600130417256</v>
      </c>
      <c r="P1980" s="9">
        <f t="shared" si="171"/>
        <v>15.163600130417256</v>
      </c>
      <c r="Q1980" s="9">
        <f t="shared" si="170"/>
        <v>15.163600130417256</v>
      </c>
      <c r="R1980" s="9">
        <f t="shared" si="170"/>
        <v>15.163600130417256</v>
      </c>
      <c r="S1980" s="9">
        <f t="shared" si="170"/>
        <v>15.163600130417256</v>
      </c>
      <c r="T1980" s="9">
        <f t="shared" si="170"/>
        <v>15.163600130417256</v>
      </c>
      <c r="U1980" s="9">
        <f t="shared" si="170"/>
        <v>15.163600130417256</v>
      </c>
      <c r="V1980" s="9">
        <f t="shared" si="170"/>
        <v>15.163600130417256</v>
      </c>
      <c r="W1980" s="3">
        <f t="shared" si="169"/>
        <v>75.818000652086283</v>
      </c>
      <c r="X1980" s="3">
        <f t="shared" si="166"/>
        <v>181.96320156500704</v>
      </c>
      <c r="Y1980" s="3">
        <f>VLOOKUP(J1980,[1]BD!$J$2:$W$2575,14,FALSE)</f>
        <v>486</v>
      </c>
      <c r="Z1980" s="3">
        <f t="shared" si="167"/>
        <v>304.03679843499299</v>
      </c>
      <c r="AA1980" s="17">
        <f>VLOOKUP(J1980,Budget!$J$2:$AB$2575,19,FALSE)</f>
        <v>202.5</v>
      </c>
      <c r="AB1980" s="17">
        <f>VLOOKUP(J1980,Budget!$J$2:$AB$2575,5,FALSE)</f>
        <v>40.5</v>
      </c>
    </row>
    <row r="1981" spans="1:28" x14ac:dyDescent="0.2">
      <c r="A1981" t="s">
        <v>2881</v>
      </c>
      <c r="B1981" t="s">
        <v>2882</v>
      </c>
      <c r="C1981" t="s">
        <v>2431</v>
      </c>
      <c r="D1981" t="s">
        <v>2883</v>
      </c>
      <c r="E1981" t="s">
        <v>96</v>
      </c>
      <c r="F1981" t="s">
        <v>2949</v>
      </c>
      <c r="G1981" t="s">
        <v>177</v>
      </c>
      <c r="H1981" t="s">
        <v>178</v>
      </c>
      <c r="I1981" t="s">
        <v>179</v>
      </c>
      <c r="J1981" t="s">
        <v>2953</v>
      </c>
      <c r="K1981" s="3">
        <v>482.67151348717209</v>
      </c>
      <c r="L1981" s="3">
        <v>86.863788322704792</v>
      </c>
      <c r="M1981" s="3">
        <v>640.3687168861228</v>
      </c>
      <c r="N1981" s="3">
        <v>390.20986103874719</v>
      </c>
      <c r="O1981" s="3">
        <v>400.02846993368672</v>
      </c>
      <c r="P1981" s="9">
        <f t="shared" si="171"/>
        <v>400.02846993368672</v>
      </c>
      <c r="Q1981" s="9">
        <f t="shared" si="170"/>
        <v>400.02846993368672</v>
      </c>
      <c r="R1981" s="9">
        <f t="shared" si="170"/>
        <v>400.02846993368672</v>
      </c>
      <c r="S1981" s="9">
        <f t="shared" si="170"/>
        <v>400.02846993368672</v>
      </c>
      <c r="T1981" s="9">
        <f t="shared" si="170"/>
        <v>400.02846993368672</v>
      </c>
      <c r="U1981" s="9">
        <f t="shared" si="170"/>
        <v>400.02846993368672</v>
      </c>
      <c r="V1981" s="9">
        <f t="shared" si="170"/>
        <v>400.02846993368672</v>
      </c>
      <c r="W1981" s="3">
        <f t="shared" si="169"/>
        <v>2000.1423496684336</v>
      </c>
      <c r="X1981" s="3">
        <f t="shared" ref="X1981:X2044" si="172">SUM(K1981:V1981)</f>
        <v>4800.3416392042409</v>
      </c>
      <c r="Y1981" s="3">
        <f>VLOOKUP(J1981,[1]BD!$J$2:$W$2575,14,FALSE)</f>
        <v>6699</v>
      </c>
      <c r="Z1981" s="3">
        <f t="shared" ref="Z1981:Z2044" si="173">Y1981-X1981</f>
        <v>1898.6583607957591</v>
      </c>
      <c r="AA1981" s="17">
        <f>VLOOKUP(J1981,Budget!$J$2:$AB$2575,19,FALSE)</f>
        <v>2791.25</v>
      </c>
      <c r="AB1981" s="17">
        <f>VLOOKUP(J1981,Budget!$J$2:$AB$2575,5,FALSE)</f>
        <v>558.25</v>
      </c>
    </row>
    <row r="1982" spans="1:28" x14ac:dyDescent="0.2">
      <c r="A1982" t="s">
        <v>2881</v>
      </c>
      <c r="B1982" t="s">
        <v>2882</v>
      </c>
      <c r="C1982" t="s">
        <v>2431</v>
      </c>
      <c r="D1982" t="s">
        <v>2883</v>
      </c>
      <c r="E1982" t="s">
        <v>96</v>
      </c>
      <c r="F1982" t="s">
        <v>2949</v>
      </c>
      <c r="G1982" t="s">
        <v>1866</v>
      </c>
      <c r="H1982" t="s">
        <v>1867</v>
      </c>
      <c r="I1982" t="s">
        <v>1868</v>
      </c>
      <c r="J1982" t="s">
        <v>2954</v>
      </c>
      <c r="K1982" s="3">
        <v>14339.227344805549</v>
      </c>
      <c r="L1982" s="3">
        <v>7041.3011946617316</v>
      </c>
      <c r="M1982" s="3">
        <v>40692.440870862527</v>
      </c>
      <c r="N1982" s="3">
        <v>24522.194376405932</v>
      </c>
      <c r="O1982" s="3">
        <v>21648.790946683934</v>
      </c>
      <c r="P1982" s="9">
        <f t="shared" si="171"/>
        <v>21648.790946683934</v>
      </c>
      <c r="Q1982" s="9">
        <f t="shared" si="170"/>
        <v>21648.790946683934</v>
      </c>
      <c r="R1982" s="9">
        <f t="shared" si="170"/>
        <v>21648.790946683934</v>
      </c>
      <c r="S1982" s="9">
        <f t="shared" si="170"/>
        <v>21648.790946683934</v>
      </c>
      <c r="T1982" s="9">
        <f t="shared" si="170"/>
        <v>21648.790946683934</v>
      </c>
      <c r="U1982" s="9">
        <f t="shared" si="170"/>
        <v>21648.790946683934</v>
      </c>
      <c r="V1982" s="9">
        <f t="shared" si="170"/>
        <v>21648.790946683934</v>
      </c>
      <c r="W1982" s="3">
        <f t="shared" si="169"/>
        <v>108243.95473341967</v>
      </c>
      <c r="X1982" s="3">
        <f t="shared" si="172"/>
        <v>259785.4913602072</v>
      </c>
      <c r="Y1982" s="3">
        <f>VLOOKUP(J1982,[1]BD!$J$2:$W$2575,14,FALSE)</f>
        <v>483345</v>
      </c>
      <c r="Z1982" s="3">
        <f t="shared" si="173"/>
        <v>223559.5086397928</v>
      </c>
      <c r="AA1982" s="17">
        <f>VLOOKUP(J1982,Budget!$J$2:$AB$2575,19,FALSE)</f>
        <v>201393.75</v>
      </c>
      <c r="AB1982" s="17">
        <f>VLOOKUP(J1982,Budget!$J$2:$AB$2575,5,FALSE)</f>
        <v>40278.75</v>
      </c>
    </row>
    <row r="1983" spans="1:28" x14ac:dyDescent="0.2">
      <c r="A1983" t="s">
        <v>2881</v>
      </c>
      <c r="B1983" t="s">
        <v>2882</v>
      </c>
      <c r="C1983" t="s">
        <v>2431</v>
      </c>
      <c r="D1983" t="s">
        <v>2883</v>
      </c>
      <c r="E1983" t="s">
        <v>96</v>
      </c>
      <c r="F1983" t="s">
        <v>2949</v>
      </c>
      <c r="G1983" t="s">
        <v>2001</v>
      </c>
      <c r="H1983" t="s">
        <v>2002</v>
      </c>
      <c r="I1983" t="s">
        <v>1868</v>
      </c>
      <c r="J1983" t="s">
        <v>2955</v>
      </c>
      <c r="K1983" s="3">
        <v>6614.1319399540762</v>
      </c>
      <c r="L1983" s="3">
        <v>4633.105342436108</v>
      </c>
      <c r="M1983" s="3">
        <v>1662.4712918791297</v>
      </c>
      <c r="N1983" s="3">
        <v>4297.7769437306297</v>
      </c>
      <c r="O1983" s="3">
        <v>4301.8713794999858</v>
      </c>
      <c r="P1983" s="9">
        <f t="shared" si="171"/>
        <v>4301.8713794999858</v>
      </c>
      <c r="Q1983" s="9">
        <f t="shared" si="170"/>
        <v>4301.8713794999858</v>
      </c>
      <c r="R1983" s="9">
        <f t="shared" si="170"/>
        <v>4301.8713794999858</v>
      </c>
      <c r="S1983" s="9">
        <f t="shared" si="170"/>
        <v>4301.8713794999858</v>
      </c>
      <c r="T1983" s="9">
        <f t="shared" si="170"/>
        <v>4301.8713794999858</v>
      </c>
      <c r="U1983" s="9">
        <f t="shared" si="170"/>
        <v>4301.8713794999858</v>
      </c>
      <c r="V1983" s="9">
        <f t="shared" si="170"/>
        <v>4301.8713794999858</v>
      </c>
      <c r="W1983" s="3">
        <f t="shared" si="169"/>
        <v>21509.356897499929</v>
      </c>
      <c r="X1983" s="3">
        <f t="shared" si="172"/>
        <v>51622.456553999829</v>
      </c>
      <c r="Y1983" s="3">
        <f>VLOOKUP(J1983,[1]BD!$J$2:$W$2575,14,FALSE)</f>
        <v>100122.00000000003</v>
      </c>
      <c r="Z1983" s="3">
        <f t="shared" si="173"/>
        <v>48499.5434460002</v>
      </c>
      <c r="AA1983" s="17">
        <f>VLOOKUP(J1983,Budget!$J$2:$AB$2575,19,FALSE)</f>
        <v>41717.500000000007</v>
      </c>
      <c r="AB1983" s="17">
        <f>VLOOKUP(J1983,Budget!$J$2:$AB$2575,5,FALSE)</f>
        <v>8343.5000000000018</v>
      </c>
    </row>
    <row r="1984" spans="1:28" x14ac:dyDescent="0.2">
      <c r="A1984" t="s">
        <v>2881</v>
      </c>
      <c r="B1984" t="s">
        <v>2882</v>
      </c>
      <c r="C1984" t="s">
        <v>2431</v>
      </c>
      <c r="D1984" t="s">
        <v>2883</v>
      </c>
      <c r="E1984" t="s">
        <v>96</v>
      </c>
      <c r="F1984" t="s">
        <v>2949</v>
      </c>
      <c r="G1984" t="s">
        <v>2381</v>
      </c>
      <c r="H1984" t="s">
        <v>2382</v>
      </c>
      <c r="I1984" t="s">
        <v>1868</v>
      </c>
      <c r="J1984" t="s">
        <v>2956</v>
      </c>
      <c r="K1984" s="3">
        <v>1733.949716174355</v>
      </c>
      <c r="L1984" s="3">
        <v>2157.553162294907</v>
      </c>
      <c r="M1984" s="3">
        <v>3215.9532036289279</v>
      </c>
      <c r="N1984" s="3">
        <v>412.56785233797876</v>
      </c>
      <c r="O1984" s="3">
        <v>1880.005983609042</v>
      </c>
      <c r="P1984" s="9">
        <f t="shared" si="171"/>
        <v>1880.0059836090418</v>
      </c>
      <c r="Q1984" s="9">
        <f t="shared" si="170"/>
        <v>1880.0059836090418</v>
      </c>
      <c r="R1984" s="9">
        <f t="shared" si="170"/>
        <v>1880.0059836090418</v>
      </c>
      <c r="S1984" s="9">
        <f t="shared" si="170"/>
        <v>1880.0059836090418</v>
      </c>
      <c r="T1984" s="9">
        <f t="shared" si="170"/>
        <v>1880.0059836090418</v>
      </c>
      <c r="U1984" s="9">
        <f t="shared" si="170"/>
        <v>1880.0059836090418</v>
      </c>
      <c r="V1984" s="9">
        <f t="shared" si="170"/>
        <v>1880.0059836090418</v>
      </c>
      <c r="W1984" s="3">
        <f t="shared" si="169"/>
        <v>9400.0299180452093</v>
      </c>
      <c r="X1984" s="3">
        <f t="shared" si="172"/>
        <v>22560.0718033085</v>
      </c>
      <c r="Y1984" s="3">
        <f>VLOOKUP(J1984,[1]BD!$J$2:$W$2575,14,FALSE)</f>
        <v>28695</v>
      </c>
      <c r="Z1984" s="3">
        <f t="shared" si="173"/>
        <v>6134.9281966915005</v>
      </c>
      <c r="AA1984" s="17">
        <f>VLOOKUP(J1984,Budget!$J$2:$AB$2575,19,FALSE)</f>
        <v>11956.25</v>
      </c>
      <c r="AB1984" s="17">
        <f>VLOOKUP(J1984,Budget!$J$2:$AB$2575,5,FALSE)</f>
        <v>2391.25</v>
      </c>
    </row>
    <row r="1985" spans="1:28" x14ac:dyDescent="0.2">
      <c r="A1985" t="s">
        <v>2881</v>
      </c>
      <c r="B1985" t="s">
        <v>2882</v>
      </c>
      <c r="C1985" t="s">
        <v>2431</v>
      </c>
      <c r="D1985" t="s">
        <v>2883</v>
      </c>
      <c r="E1985" t="s">
        <v>96</v>
      </c>
      <c r="F1985" t="s">
        <v>2949</v>
      </c>
      <c r="G1985" t="s">
        <v>1873</v>
      </c>
      <c r="H1985" t="s">
        <v>1874</v>
      </c>
      <c r="I1985" t="s">
        <v>1868</v>
      </c>
      <c r="J1985" t="s">
        <v>2957</v>
      </c>
      <c r="K1985" s="3">
        <v>22835.14411208946</v>
      </c>
      <c r="L1985" s="3">
        <v>8950.7093735652907</v>
      </c>
      <c r="M1985" s="3">
        <v>874.6262012962402</v>
      </c>
      <c r="N1985" s="3">
        <v>21572.299830270535</v>
      </c>
      <c r="O1985" s="3">
        <v>13558.194879305382</v>
      </c>
      <c r="P1985" s="9">
        <f t="shared" si="171"/>
        <v>13558.19487930538</v>
      </c>
      <c r="Q1985" s="9">
        <f t="shared" si="170"/>
        <v>13558.19487930538</v>
      </c>
      <c r="R1985" s="9">
        <f t="shared" si="170"/>
        <v>13558.19487930538</v>
      </c>
      <c r="S1985" s="9">
        <f t="shared" si="170"/>
        <v>13558.19487930538</v>
      </c>
      <c r="T1985" s="9">
        <f t="shared" si="170"/>
        <v>13558.19487930538</v>
      </c>
      <c r="U1985" s="9">
        <f t="shared" si="170"/>
        <v>13558.19487930538</v>
      </c>
      <c r="V1985" s="9">
        <f t="shared" si="170"/>
        <v>13558.19487930538</v>
      </c>
      <c r="W1985" s="3">
        <f t="shared" si="169"/>
        <v>67790.974396526901</v>
      </c>
      <c r="X1985" s="3">
        <f t="shared" si="172"/>
        <v>162698.33855166452</v>
      </c>
      <c r="Y1985" s="3">
        <f>VLOOKUP(J1985,[1]BD!$J$2:$W$2575,14,FALSE)</f>
        <v>316952</v>
      </c>
      <c r="Z1985" s="3">
        <f t="shared" si="173"/>
        <v>154253.66144833548</v>
      </c>
      <c r="AA1985" s="17">
        <f>VLOOKUP(J1985,Budget!$J$2:$AB$2575,19,FALSE)</f>
        <v>132063.33333333334</v>
      </c>
      <c r="AB1985" s="17">
        <f>VLOOKUP(J1985,Budget!$J$2:$AB$2575,5,FALSE)</f>
        <v>26412.666666666668</v>
      </c>
    </row>
    <row r="1986" spans="1:28" x14ac:dyDescent="0.2">
      <c r="A1986" t="s">
        <v>2958</v>
      </c>
      <c r="B1986" t="s">
        <v>2959</v>
      </c>
      <c r="C1986" t="s">
        <v>2431</v>
      </c>
      <c r="D1986" t="s">
        <v>2883</v>
      </c>
      <c r="E1986" t="s">
        <v>23</v>
      </c>
      <c r="F1986" t="s">
        <v>977</v>
      </c>
      <c r="G1986" t="s">
        <v>15</v>
      </c>
      <c r="H1986" t="s">
        <v>16</v>
      </c>
      <c r="I1986" t="s">
        <v>17</v>
      </c>
      <c r="J1986" t="s">
        <v>2960</v>
      </c>
      <c r="K1986" s="3">
        <v>61124.009999999995</v>
      </c>
      <c r="L1986" s="3">
        <v>51383.7</v>
      </c>
      <c r="M1986" s="3">
        <v>51383.7</v>
      </c>
      <c r="N1986" s="3">
        <v>66247.47</v>
      </c>
      <c r="O1986" s="3">
        <v>57534.719999999994</v>
      </c>
      <c r="P1986" s="9">
        <f t="shared" si="171"/>
        <v>57534.719999999994</v>
      </c>
      <c r="Q1986" s="9">
        <f t="shared" si="170"/>
        <v>57534.719999999994</v>
      </c>
      <c r="R1986" s="9">
        <f t="shared" si="170"/>
        <v>57534.719999999994</v>
      </c>
      <c r="S1986" s="9">
        <f t="shared" si="170"/>
        <v>57534.719999999994</v>
      </c>
      <c r="T1986" s="9">
        <f t="shared" si="170"/>
        <v>57534.719999999994</v>
      </c>
      <c r="U1986" s="9">
        <f t="shared" si="170"/>
        <v>57534.719999999994</v>
      </c>
      <c r="V1986" s="9">
        <f t="shared" si="170"/>
        <v>57534.719999999994</v>
      </c>
      <c r="W1986" s="3">
        <f t="shared" si="169"/>
        <v>287673.59999999998</v>
      </c>
      <c r="X1986" s="3">
        <f t="shared" si="172"/>
        <v>690416.63999999978</v>
      </c>
      <c r="Y1986" s="3">
        <f>VLOOKUP(J1986,[1]BD!$J$2:$W$2575,14,FALSE)</f>
        <v>692004.75</v>
      </c>
      <c r="Z1986" s="3">
        <f t="shared" si="173"/>
        <v>1588.1100000002189</v>
      </c>
      <c r="AA1986" s="17">
        <f>VLOOKUP(J1986,Budget!$J$2:$AB$2575,19,FALSE)</f>
        <v>283468.62</v>
      </c>
      <c r="AB1986" s="17">
        <f>VLOOKUP(J1986,Budget!$J$2:$AB$2575,5,FALSE)</f>
        <v>66247.47</v>
      </c>
    </row>
    <row r="1987" spans="1:28" x14ac:dyDescent="0.2">
      <c r="A1987" t="s">
        <v>2958</v>
      </c>
      <c r="B1987" t="s">
        <v>2959</v>
      </c>
      <c r="C1987" t="s">
        <v>2431</v>
      </c>
      <c r="D1987" t="s">
        <v>2883</v>
      </c>
      <c r="E1987" t="s">
        <v>23</v>
      </c>
      <c r="F1987" t="s">
        <v>977</v>
      </c>
      <c r="G1987" t="s">
        <v>347</v>
      </c>
      <c r="H1987" t="s">
        <v>348</v>
      </c>
      <c r="I1987" t="s">
        <v>17</v>
      </c>
      <c r="J1987" t="s">
        <v>2961</v>
      </c>
      <c r="K1987" s="3">
        <v>6731.1623716190306</v>
      </c>
      <c r="L1987" s="3">
        <v>8890.9755032159737</v>
      </c>
      <c r="M1987" s="3">
        <v>25.707187248960274</v>
      </c>
      <c r="N1987" s="3">
        <v>713.94759870005066</v>
      </c>
      <c r="O1987" s="3">
        <v>4090.4481651960036</v>
      </c>
      <c r="P1987" s="9">
        <f t="shared" si="171"/>
        <v>4090.4481651960036</v>
      </c>
      <c r="Q1987" s="9">
        <f t="shared" si="170"/>
        <v>4090.4481651960036</v>
      </c>
      <c r="R1987" s="9">
        <f t="shared" si="170"/>
        <v>4090.4481651960036</v>
      </c>
      <c r="S1987" s="9">
        <f t="shared" si="170"/>
        <v>4090.4481651960036</v>
      </c>
      <c r="T1987" s="9">
        <f t="shared" si="170"/>
        <v>4090.4481651960036</v>
      </c>
      <c r="U1987" s="9">
        <f t="shared" si="170"/>
        <v>4090.4481651960036</v>
      </c>
      <c r="V1987" s="9">
        <f t="shared" si="170"/>
        <v>4090.4481651960036</v>
      </c>
      <c r="W1987" s="3">
        <f t="shared" ref="W1987:W2050" si="174">SUM(K1987:O1987)</f>
        <v>20452.240825980018</v>
      </c>
      <c r="X1987" s="3">
        <f t="shared" si="172"/>
        <v>49085.377982352038</v>
      </c>
      <c r="Y1987" s="3">
        <f>VLOOKUP(J1987,[1]BD!$J$2:$W$2575,14,FALSE)</f>
        <v>78555.899999999994</v>
      </c>
      <c r="Z1987" s="3">
        <f t="shared" si="173"/>
        <v>29470.522017647956</v>
      </c>
      <c r="AA1987" s="17">
        <f>VLOOKUP(J1987,Budget!$J$2:$AB$2575,19,FALSE)</f>
        <v>32659.46</v>
      </c>
      <c r="AB1987" s="17">
        <f>VLOOKUP(J1987,Budget!$J$2:$AB$2575,5,FALSE)</f>
        <v>6517.8</v>
      </c>
    </row>
    <row r="1988" spans="1:28" x14ac:dyDescent="0.2">
      <c r="A1988" t="s">
        <v>2958</v>
      </c>
      <c r="B1988" t="s">
        <v>2959</v>
      </c>
      <c r="C1988" t="s">
        <v>2431</v>
      </c>
      <c r="D1988" t="s">
        <v>2883</v>
      </c>
      <c r="E1988" t="s">
        <v>23</v>
      </c>
      <c r="F1988" t="s">
        <v>977</v>
      </c>
      <c r="G1988" t="s">
        <v>1533</v>
      </c>
      <c r="H1988" t="s">
        <v>1534</v>
      </c>
      <c r="I1988" t="s">
        <v>175</v>
      </c>
      <c r="J1988" t="s">
        <v>2962</v>
      </c>
      <c r="K1988" s="3">
        <v>72424.751731269862</v>
      </c>
      <c r="L1988" s="3">
        <v>12582.21456189397</v>
      </c>
      <c r="M1988" s="3">
        <v>35393.624728275237</v>
      </c>
      <c r="N1988" s="3">
        <v>75339.785624096505</v>
      </c>
      <c r="O1988" s="3">
        <v>48935.094161383895</v>
      </c>
      <c r="P1988" s="9">
        <f t="shared" si="171"/>
        <v>48935.094161383895</v>
      </c>
      <c r="Q1988" s="9">
        <f t="shared" si="170"/>
        <v>48935.094161383895</v>
      </c>
      <c r="R1988" s="9">
        <f t="shared" si="170"/>
        <v>48935.094161383895</v>
      </c>
      <c r="S1988" s="9">
        <f t="shared" si="170"/>
        <v>48935.094161383895</v>
      </c>
      <c r="T1988" s="9">
        <f t="shared" si="170"/>
        <v>48935.094161383895</v>
      </c>
      <c r="U1988" s="9">
        <f t="shared" si="170"/>
        <v>48935.094161383895</v>
      </c>
      <c r="V1988" s="9">
        <f t="shared" si="170"/>
        <v>48935.094161383895</v>
      </c>
      <c r="W1988" s="3">
        <f t="shared" si="174"/>
        <v>244675.47080691947</v>
      </c>
      <c r="X1988" s="3">
        <f t="shared" si="172"/>
        <v>587221.12993660686</v>
      </c>
      <c r="Y1988" s="3">
        <f>VLOOKUP(J1988,[1]BD!$J$2:$W$2575,14,FALSE)</f>
        <v>934000</v>
      </c>
      <c r="Z1988" s="3">
        <f t="shared" si="173"/>
        <v>346778.87006339314</v>
      </c>
      <c r="AA1988" s="17">
        <f>VLOOKUP(J1988,Budget!$J$2:$AB$2575,19,FALSE)</f>
        <v>389166.66666666663</v>
      </c>
      <c r="AB1988" s="17">
        <f>VLOOKUP(J1988,Budget!$J$2:$AB$2575,5,FALSE)</f>
        <v>77833.333333333328</v>
      </c>
    </row>
    <row r="1989" spans="1:28" x14ac:dyDescent="0.2">
      <c r="A1989" t="s">
        <v>2958</v>
      </c>
      <c r="B1989" t="s">
        <v>2959</v>
      </c>
      <c r="C1989" t="s">
        <v>2431</v>
      </c>
      <c r="D1989" t="s">
        <v>2883</v>
      </c>
      <c r="E1989" t="s">
        <v>23</v>
      </c>
      <c r="F1989" t="s">
        <v>977</v>
      </c>
      <c r="G1989" t="s">
        <v>2505</v>
      </c>
      <c r="H1989" t="s">
        <v>2506</v>
      </c>
      <c r="I1989" t="s">
        <v>175</v>
      </c>
      <c r="J1989" t="s">
        <v>2963</v>
      </c>
      <c r="K1989" s="3">
        <v>4498.9396571663356</v>
      </c>
      <c r="L1989" s="3">
        <v>31565.164410401801</v>
      </c>
      <c r="M1989" s="3">
        <v>19967.779402911208</v>
      </c>
      <c r="N1989" s="3">
        <v>9578.4094193782712</v>
      </c>
      <c r="O1989" s="3">
        <v>16402.573222464402</v>
      </c>
      <c r="P1989" s="9">
        <f t="shared" si="171"/>
        <v>16402.573222464402</v>
      </c>
      <c r="Q1989" s="9">
        <f t="shared" si="170"/>
        <v>16402.573222464402</v>
      </c>
      <c r="R1989" s="9">
        <f t="shared" si="170"/>
        <v>16402.573222464402</v>
      </c>
      <c r="S1989" s="9">
        <f t="shared" si="170"/>
        <v>16402.573222464402</v>
      </c>
      <c r="T1989" s="9">
        <f t="shared" si="170"/>
        <v>16402.573222464402</v>
      </c>
      <c r="U1989" s="9">
        <f t="shared" si="170"/>
        <v>16402.573222464402</v>
      </c>
      <c r="V1989" s="9">
        <f t="shared" si="170"/>
        <v>16402.573222464402</v>
      </c>
      <c r="W1989" s="3">
        <f t="shared" si="174"/>
        <v>82012.866112322008</v>
      </c>
      <c r="X1989" s="3">
        <f t="shared" si="172"/>
        <v>196830.87866957288</v>
      </c>
      <c r="Y1989" s="3">
        <f>VLOOKUP(J1989,[1]BD!$J$2:$W$2575,14,FALSE)</f>
        <v>463059.79292346188</v>
      </c>
      <c r="Z1989" s="3">
        <f t="shared" si="173"/>
        <v>266228.914253889</v>
      </c>
      <c r="AA1989" s="17">
        <f>VLOOKUP(J1989,Budget!$J$2:$AB$2575,19,FALSE)</f>
        <v>192941.58038477576</v>
      </c>
      <c r="AB1989" s="17">
        <f>VLOOKUP(J1989,Budget!$J$2:$AB$2575,5,FALSE)</f>
        <v>38588.316076955154</v>
      </c>
    </row>
    <row r="1990" spans="1:28" x14ac:dyDescent="0.2">
      <c r="A1990" t="s">
        <v>2958</v>
      </c>
      <c r="B1990" t="s">
        <v>2959</v>
      </c>
      <c r="C1990" t="s">
        <v>2431</v>
      </c>
      <c r="D1990" t="s">
        <v>2883</v>
      </c>
      <c r="E1990" t="s">
        <v>23</v>
      </c>
      <c r="F1990" t="s">
        <v>977</v>
      </c>
      <c r="G1990" t="s">
        <v>2964</v>
      </c>
      <c r="H1990" t="s">
        <v>2965</v>
      </c>
      <c r="I1990" t="s">
        <v>179</v>
      </c>
      <c r="J1990" t="s">
        <v>2966</v>
      </c>
      <c r="K1990" s="3">
        <v>34581.095254583743</v>
      </c>
      <c r="L1990" s="3">
        <v>24641.942041996335</v>
      </c>
      <c r="M1990" s="3">
        <v>14810.435469492068</v>
      </c>
      <c r="N1990" s="3">
        <v>29422.983835700747</v>
      </c>
      <c r="O1990" s="3">
        <v>25864.114150443223</v>
      </c>
      <c r="P1990" s="9">
        <f t="shared" si="171"/>
        <v>25864.114150443223</v>
      </c>
      <c r="Q1990" s="9">
        <f t="shared" si="170"/>
        <v>25864.114150443223</v>
      </c>
      <c r="R1990" s="9">
        <f t="shared" si="170"/>
        <v>25864.114150443223</v>
      </c>
      <c r="S1990" s="9">
        <f t="shared" si="170"/>
        <v>25864.114150443223</v>
      </c>
      <c r="T1990" s="9">
        <f t="shared" si="170"/>
        <v>25864.114150443223</v>
      </c>
      <c r="U1990" s="9">
        <f t="shared" si="170"/>
        <v>25864.114150443223</v>
      </c>
      <c r="V1990" s="9">
        <f t="shared" si="170"/>
        <v>25864.114150443223</v>
      </c>
      <c r="W1990" s="3">
        <f t="shared" si="174"/>
        <v>129320.57075221612</v>
      </c>
      <c r="X1990" s="3">
        <f t="shared" si="172"/>
        <v>310369.36980531871</v>
      </c>
      <c r="Y1990" s="3">
        <f>VLOOKUP(J1990,[1]BD!$J$2:$W$2575,14,FALSE)</f>
        <v>461383.02904171793</v>
      </c>
      <c r="Z1990" s="3">
        <f t="shared" si="173"/>
        <v>151013.65923639922</v>
      </c>
      <c r="AA1990" s="17">
        <f>VLOOKUP(J1990,Budget!$J$2:$AB$2575,19,FALSE)</f>
        <v>192242.92876738246</v>
      </c>
      <c r="AB1990" s="17">
        <f>VLOOKUP(J1990,Budget!$J$2:$AB$2575,5,FALSE)</f>
        <v>38448.585753476495</v>
      </c>
    </row>
    <row r="1991" spans="1:28" x14ac:dyDescent="0.2">
      <c r="A1991" t="s">
        <v>2958</v>
      </c>
      <c r="B1991" t="s">
        <v>2959</v>
      </c>
      <c r="C1991" t="s">
        <v>2431</v>
      </c>
      <c r="D1991" t="s">
        <v>2883</v>
      </c>
      <c r="E1991" t="s">
        <v>23</v>
      </c>
      <c r="F1991" t="s">
        <v>977</v>
      </c>
      <c r="G1991" t="s">
        <v>19</v>
      </c>
      <c r="H1991" t="s">
        <v>20</v>
      </c>
      <c r="I1991" t="s">
        <v>21</v>
      </c>
      <c r="J1991" t="s">
        <v>2967</v>
      </c>
      <c r="K1991" s="3">
        <v>759.30173464010227</v>
      </c>
      <c r="L1991" s="3">
        <v>352.00628978170892</v>
      </c>
      <c r="M1991" s="3">
        <v>2643.9186560578537</v>
      </c>
      <c r="N1991" s="3">
        <v>1918.4126404821839</v>
      </c>
      <c r="O1991" s="3">
        <v>1418.4098302404623</v>
      </c>
      <c r="P1991" s="9">
        <f t="shared" si="171"/>
        <v>1418.4098302404623</v>
      </c>
      <c r="Q1991" s="9">
        <f t="shared" si="170"/>
        <v>1418.4098302404623</v>
      </c>
      <c r="R1991" s="9">
        <f t="shared" si="170"/>
        <v>1418.4098302404623</v>
      </c>
      <c r="S1991" s="9">
        <f t="shared" si="170"/>
        <v>1418.4098302404623</v>
      </c>
      <c r="T1991" s="9">
        <f t="shared" si="170"/>
        <v>1418.4098302404623</v>
      </c>
      <c r="U1991" s="9">
        <f t="shared" si="170"/>
        <v>1418.4098302404623</v>
      </c>
      <c r="V1991" s="9">
        <f t="shared" si="170"/>
        <v>1418.4098302404623</v>
      </c>
      <c r="W1991" s="3">
        <f t="shared" si="174"/>
        <v>7092.0491512023109</v>
      </c>
      <c r="X1991" s="3">
        <f t="shared" si="172"/>
        <v>17020.917962885545</v>
      </c>
      <c r="Y1991" s="3">
        <f>VLOOKUP(J1991,[1]BD!$J$2:$W$2575,14,FALSE)</f>
        <v>28200</v>
      </c>
      <c r="Z1991" s="3">
        <f t="shared" si="173"/>
        <v>11179.082037114455</v>
      </c>
      <c r="AA1991" s="17">
        <f>VLOOKUP(J1991,Budget!$J$2:$AB$2575,19,FALSE)</f>
        <v>11400</v>
      </c>
      <c r="AB1991" s="17">
        <f>VLOOKUP(J1991,Budget!$J$2:$AB$2575,5,FALSE)</f>
        <v>2400</v>
      </c>
    </row>
    <row r="1992" spans="1:28" x14ac:dyDescent="0.2">
      <c r="A1992" t="s">
        <v>2958</v>
      </c>
      <c r="B1992" t="s">
        <v>2959</v>
      </c>
      <c r="C1992" t="s">
        <v>2431</v>
      </c>
      <c r="D1992" t="s">
        <v>2883</v>
      </c>
      <c r="E1992" t="s">
        <v>23</v>
      </c>
      <c r="F1992" t="s">
        <v>977</v>
      </c>
      <c r="G1992" t="s">
        <v>23</v>
      </c>
      <c r="H1992" t="s">
        <v>24</v>
      </c>
      <c r="I1992" t="s">
        <v>21</v>
      </c>
      <c r="J1992" t="s">
        <v>2968</v>
      </c>
      <c r="K1992" s="3">
        <v>275.37126017205998</v>
      </c>
      <c r="L1992" s="3">
        <v>421.2617009193084</v>
      </c>
      <c r="M1992" s="3">
        <v>734.40559972120877</v>
      </c>
      <c r="N1992" s="3">
        <v>1528.6229261308306</v>
      </c>
      <c r="O1992" s="3">
        <v>739.91537173585198</v>
      </c>
      <c r="P1992" s="9">
        <f t="shared" si="171"/>
        <v>739.91537173585198</v>
      </c>
      <c r="Q1992" s="9">
        <f t="shared" si="170"/>
        <v>739.91537173585198</v>
      </c>
      <c r="R1992" s="9">
        <f t="shared" si="170"/>
        <v>739.91537173585198</v>
      </c>
      <c r="S1992" s="9">
        <f t="shared" si="170"/>
        <v>739.91537173585198</v>
      </c>
      <c r="T1992" s="9">
        <f t="shared" si="170"/>
        <v>739.91537173585198</v>
      </c>
      <c r="U1992" s="9">
        <f t="shared" si="170"/>
        <v>739.91537173585198</v>
      </c>
      <c r="V1992" s="9">
        <f t="shared" si="170"/>
        <v>739.91537173585198</v>
      </c>
      <c r="W1992" s="3">
        <f t="shared" si="174"/>
        <v>3699.5768586792601</v>
      </c>
      <c r="X1992" s="3">
        <f t="shared" si="172"/>
        <v>8878.9844608302246</v>
      </c>
      <c r="Y1992" s="3">
        <f>VLOOKUP(J1992,[1]BD!$J$2:$W$2575,14,FALSE)</f>
        <v>22560</v>
      </c>
      <c r="Z1992" s="3">
        <f t="shared" si="173"/>
        <v>13681.015539169775</v>
      </c>
      <c r="AA1992" s="17">
        <f>VLOOKUP(J1992,Budget!$J$2:$AB$2575,19,FALSE)</f>
        <v>9120</v>
      </c>
      <c r="AB1992" s="17">
        <f>VLOOKUP(J1992,Budget!$J$2:$AB$2575,5,FALSE)</f>
        <v>1920</v>
      </c>
    </row>
    <row r="1993" spans="1:28" x14ac:dyDescent="0.2">
      <c r="A1993" t="s">
        <v>2958</v>
      </c>
      <c r="B1993" t="s">
        <v>2959</v>
      </c>
      <c r="C1993" t="s">
        <v>2431</v>
      </c>
      <c r="D1993" t="s">
        <v>2883</v>
      </c>
      <c r="E1993" t="s">
        <v>23</v>
      </c>
      <c r="F1993" t="s">
        <v>977</v>
      </c>
      <c r="G1993" t="s">
        <v>26</v>
      </c>
      <c r="H1993" t="s">
        <v>27</v>
      </c>
      <c r="I1993" t="s">
        <v>21</v>
      </c>
      <c r="J1993" t="s">
        <v>2969</v>
      </c>
      <c r="K1993" s="3">
        <v>854.08164293135644</v>
      </c>
      <c r="L1993" s="3">
        <v>817.98848882417144</v>
      </c>
      <c r="M1993" s="3">
        <v>599.9115045374823</v>
      </c>
      <c r="N1993" s="3">
        <v>204.86437075970204</v>
      </c>
      <c r="O1993" s="3">
        <v>619.21150176317803</v>
      </c>
      <c r="P1993" s="9">
        <f t="shared" si="171"/>
        <v>619.21150176317803</v>
      </c>
      <c r="Q1993" s="9">
        <f t="shared" si="170"/>
        <v>619.21150176317803</v>
      </c>
      <c r="R1993" s="9">
        <f t="shared" si="170"/>
        <v>619.21150176317803</v>
      </c>
      <c r="S1993" s="9">
        <f t="shared" si="170"/>
        <v>619.21150176317803</v>
      </c>
      <c r="T1993" s="9">
        <f t="shared" si="170"/>
        <v>619.21150176317803</v>
      </c>
      <c r="U1993" s="9">
        <f t="shared" si="170"/>
        <v>619.21150176317803</v>
      </c>
      <c r="V1993" s="9">
        <f t="shared" si="170"/>
        <v>619.21150176317803</v>
      </c>
      <c r="W1993" s="3">
        <f t="shared" si="174"/>
        <v>3096.0575088158903</v>
      </c>
      <c r="X1993" s="3">
        <f t="shared" si="172"/>
        <v>7430.5380211581351</v>
      </c>
      <c r="Y1993" s="3">
        <f>VLOOKUP(J1993,[1]BD!$J$2:$W$2575,14,FALSE)</f>
        <v>6516</v>
      </c>
      <c r="Z1993" s="3">
        <f t="shared" si="173"/>
        <v>-914.53802115813505</v>
      </c>
      <c r="AA1993" s="17">
        <f>VLOOKUP(J1993,Budget!$J$2:$AB$2575,19,FALSE)</f>
        <v>2715</v>
      </c>
      <c r="AB1993" s="17">
        <f>VLOOKUP(J1993,Budget!$J$2:$AB$2575,5,FALSE)</f>
        <v>543</v>
      </c>
    </row>
    <row r="1994" spans="1:28" x14ac:dyDescent="0.2">
      <c r="A1994" t="s">
        <v>2958</v>
      </c>
      <c r="B1994" t="s">
        <v>2959</v>
      </c>
      <c r="C1994" t="s">
        <v>2431</v>
      </c>
      <c r="D1994" t="s">
        <v>2883</v>
      </c>
      <c r="E1994" t="s">
        <v>23</v>
      </c>
      <c r="F1994" t="s">
        <v>977</v>
      </c>
      <c r="G1994" t="s">
        <v>29</v>
      </c>
      <c r="H1994" t="s">
        <v>30</v>
      </c>
      <c r="I1994" t="s">
        <v>21</v>
      </c>
      <c r="J1994" t="s">
        <v>2970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9">
        <f t="shared" si="171"/>
        <v>0</v>
      </c>
      <c r="Q1994" s="9">
        <f t="shared" si="170"/>
        <v>0</v>
      </c>
      <c r="R1994" s="9">
        <f t="shared" si="170"/>
        <v>0</v>
      </c>
      <c r="S1994" s="9">
        <f t="shared" si="170"/>
        <v>0</v>
      </c>
      <c r="T1994" s="9">
        <f t="shared" si="170"/>
        <v>0</v>
      </c>
      <c r="U1994" s="9">
        <f t="shared" si="170"/>
        <v>0</v>
      </c>
      <c r="V1994" s="9">
        <f t="shared" si="170"/>
        <v>0</v>
      </c>
      <c r="W1994" s="3">
        <f t="shared" si="174"/>
        <v>0</v>
      </c>
      <c r="X1994" s="3">
        <f t="shared" si="172"/>
        <v>0</v>
      </c>
      <c r="Y1994" s="3">
        <f>VLOOKUP(J1994,[1]BD!$J$2:$W$2575,14,FALSE)</f>
        <v>16100</v>
      </c>
      <c r="Z1994" s="3">
        <f t="shared" si="173"/>
        <v>16100</v>
      </c>
      <c r="AA1994" s="17">
        <f>VLOOKUP(J1994,Budget!$J$2:$AB$2575,19,FALSE)</f>
        <v>0</v>
      </c>
      <c r="AB1994" s="17">
        <f>VLOOKUP(J1994,Budget!$J$2:$AB$2575,5,FALSE)</f>
        <v>0</v>
      </c>
    </row>
    <row r="1995" spans="1:28" x14ac:dyDescent="0.2">
      <c r="A1995" t="s">
        <v>2958</v>
      </c>
      <c r="B1995" t="s">
        <v>2959</v>
      </c>
      <c r="C1995" t="s">
        <v>2431</v>
      </c>
      <c r="D1995" t="s">
        <v>2883</v>
      </c>
      <c r="E1995" t="s">
        <v>23</v>
      </c>
      <c r="F1995" t="s">
        <v>977</v>
      </c>
      <c r="G1995" t="s">
        <v>32</v>
      </c>
      <c r="H1995" t="s">
        <v>33</v>
      </c>
      <c r="I1995" t="s">
        <v>21</v>
      </c>
      <c r="J1995" t="s">
        <v>2971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9">
        <f t="shared" si="171"/>
        <v>0</v>
      </c>
      <c r="Q1995" s="9">
        <f t="shared" si="170"/>
        <v>0</v>
      </c>
      <c r="R1995" s="9">
        <f t="shared" si="170"/>
        <v>0</v>
      </c>
      <c r="S1995" s="9">
        <f t="shared" si="170"/>
        <v>0</v>
      </c>
      <c r="T1995" s="9">
        <f t="shared" si="170"/>
        <v>0</v>
      </c>
      <c r="U1995" s="9">
        <f t="shared" si="170"/>
        <v>0</v>
      </c>
      <c r="V1995" s="9">
        <f t="shared" si="170"/>
        <v>0</v>
      </c>
      <c r="W1995" s="3">
        <f t="shared" si="174"/>
        <v>0</v>
      </c>
      <c r="X1995" s="3">
        <f t="shared" si="172"/>
        <v>0</v>
      </c>
      <c r="Y1995" s="3">
        <f>VLOOKUP(J1995,[1]BD!$J$2:$W$2575,14,FALSE)</f>
        <v>7000</v>
      </c>
      <c r="Z1995" s="3">
        <f t="shared" si="173"/>
        <v>7000</v>
      </c>
      <c r="AA1995" s="17">
        <f>VLOOKUP(J1995,Budget!$J$2:$AB$2575,19,FALSE)</f>
        <v>0</v>
      </c>
      <c r="AB1995" s="17">
        <f>VLOOKUP(J1995,Budget!$J$2:$AB$2575,5,FALSE)</f>
        <v>0</v>
      </c>
    </row>
    <row r="1996" spans="1:28" x14ac:dyDescent="0.2">
      <c r="A1996" t="s">
        <v>2958</v>
      </c>
      <c r="B1996" t="s">
        <v>2959</v>
      </c>
      <c r="C1996" t="s">
        <v>2431</v>
      </c>
      <c r="D1996" t="s">
        <v>2883</v>
      </c>
      <c r="E1996" t="s">
        <v>23</v>
      </c>
      <c r="F1996" t="s">
        <v>977</v>
      </c>
      <c r="G1996" t="s">
        <v>35</v>
      </c>
      <c r="H1996" t="s">
        <v>36</v>
      </c>
      <c r="I1996" t="s">
        <v>21</v>
      </c>
      <c r="J1996" t="s">
        <v>2972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9">
        <f t="shared" si="171"/>
        <v>0</v>
      </c>
      <c r="Q1996" s="9">
        <f t="shared" si="170"/>
        <v>0</v>
      </c>
      <c r="R1996" s="9">
        <f t="shared" si="170"/>
        <v>0</v>
      </c>
      <c r="S1996" s="9">
        <f t="shared" si="170"/>
        <v>0</v>
      </c>
      <c r="T1996" s="9">
        <f t="shared" si="170"/>
        <v>0</v>
      </c>
      <c r="U1996" s="9">
        <f t="shared" si="170"/>
        <v>0</v>
      </c>
      <c r="V1996" s="9">
        <f t="shared" si="170"/>
        <v>0</v>
      </c>
      <c r="W1996" s="3">
        <f t="shared" si="174"/>
        <v>0</v>
      </c>
      <c r="X1996" s="3">
        <f t="shared" si="172"/>
        <v>0</v>
      </c>
      <c r="Y1996" s="3">
        <f>VLOOKUP(J1996,[1]BD!$J$2:$W$2575,14,FALSE)</f>
        <v>1680</v>
      </c>
      <c r="Z1996" s="3">
        <f t="shared" si="173"/>
        <v>1680</v>
      </c>
      <c r="AA1996" s="17">
        <f>VLOOKUP(J1996,Budget!$J$2:$AB$2575,19,FALSE)</f>
        <v>0</v>
      </c>
      <c r="AB1996" s="17">
        <f>VLOOKUP(J1996,Budget!$J$2:$AB$2575,5,FALSE)</f>
        <v>0</v>
      </c>
    </row>
    <row r="1997" spans="1:28" x14ac:dyDescent="0.2">
      <c r="A1997" t="s">
        <v>2958</v>
      </c>
      <c r="B1997" t="s">
        <v>2959</v>
      </c>
      <c r="C1997" t="s">
        <v>2431</v>
      </c>
      <c r="D1997" t="s">
        <v>2883</v>
      </c>
      <c r="E1997" t="s">
        <v>23</v>
      </c>
      <c r="F1997" t="s">
        <v>977</v>
      </c>
      <c r="G1997" t="s">
        <v>38</v>
      </c>
      <c r="H1997" t="s">
        <v>39</v>
      </c>
      <c r="I1997" t="s">
        <v>21</v>
      </c>
      <c r="J1997" t="s">
        <v>2973</v>
      </c>
      <c r="K1997" s="3">
        <v>4945.2120573606198</v>
      </c>
      <c r="L1997" s="3">
        <v>3817.1347715434731</v>
      </c>
      <c r="M1997" s="3">
        <v>7788.1565534025076</v>
      </c>
      <c r="N1997" s="3">
        <v>7209.3688933025505</v>
      </c>
      <c r="O1997" s="3">
        <v>5939.968068902288</v>
      </c>
      <c r="P1997" s="9">
        <f t="shared" si="171"/>
        <v>5939.968068902288</v>
      </c>
      <c r="Q1997" s="9">
        <f t="shared" si="170"/>
        <v>5939.968068902288</v>
      </c>
      <c r="R1997" s="9">
        <f t="shared" si="170"/>
        <v>5939.968068902288</v>
      </c>
      <c r="S1997" s="9">
        <f t="shared" si="170"/>
        <v>5939.968068902288</v>
      </c>
      <c r="T1997" s="9">
        <f t="shared" si="170"/>
        <v>5939.968068902288</v>
      </c>
      <c r="U1997" s="9">
        <f t="shared" si="170"/>
        <v>5939.968068902288</v>
      </c>
      <c r="V1997" s="9">
        <f t="shared" si="170"/>
        <v>5939.968068902288</v>
      </c>
      <c r="W1997" s="3">
        <f t="shared" si="174"/>
        <v>29699.840344511438</v>
      </c>
      <c r="X1997" s="3">
        <f t="shared" si="172"/>
        <v>71279.616826827449</v>
      </c>
      <c r="Y1997" s="3">
        <f>VLOOKUP(J1997,[1]BD!$J$2:$W$2575,14,FALSE)</f>
        <v>103064.67404651672</v>
      </c>
      <c r="Z1997" s="3">
        <f t="shared" si="173"/>
        <v>31785.057219689275</v>
      </c>
      <c r="AA1997" s="17">
        <f>VLOOKUP(J1997,Budget!$J$2:$AB$2575,19,FALSE)</f>
        <v>42943.614186048639</v>
      </c>
      <c r="AB1997" s="17">
        <f>VLOOKUP(J1997,Budget!$J$2:$AB$2575,5,FALSE)</f>
        <v>8588.722837209727</v>
      </c>
    </row>
    <row r="1998" spans="1:28" x14ac:dyDescent="0.2">
      <c r="A1998" t="s">
        <v>2958</v>
      </c>
      <c r="B1998" t="s">
        <v>2959</v>
      </c>
      <c r="C1998" t="s">
        <v>2431</v>
      </c>
      <c r="D1998" t="s">
        <v>2883</v>
      </c>
      <c r="E1998" t="s">
        <v>23</v>
      </c>
      <c r="F1998" t="s">
        <v>977</v>
      </c>
      <c r="G1998" t="s">
        <v>41</v>
      </c>
      <c r="H1998" t="s">
        <v>42</v>
      </c>
      <c r="I1998" t="s">
        <v>21</v>
      </c>
      <c r="J1998" t="s">
        <v>2974</v>
      </c>
      <c r="K1998" s="3">
        <v>2157.9400899625889</v>
      </c>
      <c r="L1998" s="3">
        <v>1097.399977029128</v>
      </c>
      <c r="M1998" s="3">
        <v>2793.9184239181145</v>
      </c>
      <c r="N1998" s="3">
        <v>2619.7129218286868</v>
      </c>
      <c r="O1998" s="3">
        <v>2167.2428531846294</v>
      </c>
      <c r="P1998" s="9">
        <f t="shared" si="171"/>
        <v>2167.2428531846294</v>
      </c>
      <c r="Q1998" s="9">
        <f t="shared" si="170"/>
        <v>2167.2428531846294</v>
      </c>
      <c r="R1998" s="9">
        <f t="shared" si="170"/>
        <v>2167.2428531846294</v>
      </c>
      <c r="S1998" s="9">
        <f t="shared" si="170"/>
        <v>2167.2428531846294</v>
      </c>
      <c r="T1998" s="9">
        <f t="shared" si="170"/>
        <v>2167.2428531846294</v>
      </c>
      <c r="U1998" s="9">
        <f t="shared" si="170"/>
        <v>2167.2428531846294</v>
      </c>
      <c r="V1998" s="9">
        <f t="shared" si="170"/>
        <v>2167.2428531846294</v>
      </c>
      <c r="W1998" s="3">
        <f t="shared" si="174"/>
        <v>10836.214265923147</v>
      </c>
      <c r="X1998" s="3">
        <f t="shared" si="172"/>
        <v>26006.914238215559</v>
      </c>
      <c r="Y1998" s="3">
        <f>VLOOKUP(J1998,[1]BD!$J$2:$W$2575,14,FALSE)</f>
        <v>33899</v>
      </c>
      <c r="Z1998" s="3">
        <f t="shared" si="173"/>
        <v>7892.0857617844413</v>
      </c>
      <c r="AA1998" s="17">
        <f>VLOOKUP(J1998,Budget!$J$2:$AB$2575,19,FALSE)</f>
        <v>14124.583333333332</v>
      </c>
      <c r="AB1998" s="17">
        <f>VLOOKUP(J1998,Budget!$J$2:$AB$2575,5,FALSE)</f>
        <v>2824.9166666666665</v>
      </c>
    </row>
    <row r="1999" spans="1:28" x14ac:dyDescent="0.2">
      <c r="A1999" t="s">
        <v>2958</v>
      </c>
      <c r="B1999" t="s">
        <v>2959</v>
      </c>
      <c r="C1999" t="s">
        <v>2431</v>
      </c>
      <c r="D1999" t="s">
        <v>2883</v>
      </c>
      <c r="E1999" t="s">
        <v>23</v>
      </c>
      <c r="F1999" t="s">
        <v>977</v>
      </c>
      <c r="G1999" t="s">
        <v>44</v>
      </c>
      <c r="H1999" t="s">
        <v>45</v>
      </c>
      <c r="I1999" t="s">
        <v>21</v>
      </c>
      <c r="J1999" t="s">
        <v>2975</v>
      </c>
      <c r="K1999" s="3">
        <v>1278.4877371904427</v>
      </c>
      <c r="L1999" s="3">
        <v>622.09225342120885</v>
      </c>
      <c r="M1999" s="3">
        <v>1380.6297953990834</v>
      </c>
      <c r="N1999" s="3">
        <v>1916.7940162010993</v>
      </c>
      <c r="O1999" s="3">
        <v>1299.5009505529586</v>
      </c>
      <c r="P1999" s="9">
        <f t="shared" si="171"/>
        <v>1299.5009505529586</v>
      </c>
      <c r="Q1999" s="9">
        <f t="shared" si="170"/>
        <v>1299.5009505529586</v>
      </c>
      <c r="R1999" s="9">
        <f t="shared" si="170"/>
        <v>1299.5009505529586</v>
      </c>
      <c r="S1999" s="9">
        <f t="shared" si="170"/>
        <v>1299.5009505529586</v>
      </c>
      <c r="T1999" s="9">
        <f t="shared" si="170"/>
        <v>1299.5009505529586</v>
      </c>
      <c r="U1999" s="9">
        <f t="shared" si="170"/>
        <v>1299.5009505529586</v>
      </c>
      <c r="V1999" s="9">
        <f t="shared" si="170"/>
        <v>1299.5009505529586</v>
      </c>
      <c r="W1999" s="3">
        <f t="shared" si="174"/>
        <v>6497.504752764793</v>
      </c>
      <c r="X1999" s="3">
        <f t="shared" si="172"/>
        <v>15594.0114066355</v>
      </c>
      <c r="Y1999" s="3">
        <f>VLOOKUP(J1999,[1]BD!$J$2:$W$2575,14,FALSE)</f>
        <v>15000</v>
      </c>
      <c r="Z1999" s="3">
        <f t="shared" si="173"/>
        <v>-594.01140663549995</v>
      </c>
      <c r="AA1999" s="17">
        <f>VLOOKUP(J1999,Budget!$J$2:$AB$2575,19,FALSE)</f>
        <v>6250</v>
      </c>
      <c r="AB1999" s="17">
        <f>VLOOKUP(J1999,Budget!$J$2:$AB$2575,5,FALSE)</f>
        <v>1250</v>
      </c>
    </row>
    <row r="2000" spans="1:28" x14ac:dyDescent="0.2">
      <c r="A2000" t="s">
        <v>2958</v>
      </c>
      <c r="B2000" t="s">
        <v>2959</v>
      </c>
      <c r="C2000" t="s">
        <v>2431</v>
      </c>
      <c r="D2000" t="s">
        <v>2883</v>
      </c>
      <c r="E2000" t="s">
        <v>23</v>
      </c>
      <c r="F2000" t="s">
        <v>977</v>
      </c>
      <c r="G2000" t="s">
        <v>47</v>
      </c>
      <c r="H2000" t="s">
        <v>48</v>
      </c>
      <c r="I2000" t="s">
        <v>21</v>
      </c>
      <c r="J2000" t="s">
        <v>2976</v>
      </c>
      <c r="K2000" s="3">
        <v>158.84139096071672</v>
      </c>
      <c r="L2000" s="3">
        <v>139.07561623071263</v>
      </c>
      <c r="M2000" s="3">
        <v>56.909147965044113</v>
      </c>
      <c r="N2000" s="3">
        <v>21.573891805919551</v>
      </c>
      <c r="O2000" s="3">
        <v>94.100011740598248</v>
      </c>
      <c r="P2000" s="9">
        <f t="shared" si="171"/>
        <v>94.100011740598248</v>
      </c>
      <c r="Q2000" s="9">
        <f t="shared" si="170"/>
        <v>94.100011740598248</v>
      </c>
      <c r="R2000" s="9">
        <f t="shared" si="170"/>
        <v>94.100011740598248</v>
      </c>
      <c r="S2000" s="9">
        <f t="shared" si="170"/>
        <v>94.100011740598248</v>
      </c>
      <c r="T2000" s="9">
        <f t="shared" si="170"/>
        <v>94.100011740598248</v>
      </c>
      <c r="U2000" s="9">
        <f t="shared" si="170"/>
        <v>94.100011740598248</v>
      </c>
      <c r="V2000" s="9">
        <f t="shared" si="170"/>
        <v>94.100011740598248</v>
      </c>
      <c r="W2000" s="3">
        <f t="shared" si="174"/>
        <v>470.50005870299123</v>
      </c>
      <c r="X2000" s="3">
        <f t="shared" si="172"/>
        <v>1129.200140887179</v>
      </c>
      <c r="Y2000" s="3">
        <f>VLOOKUP(J2000,[1]BD!$J$2:$W$2575,14,FALSE)</f>
        <v>1500</v>
      </c>
      <c r="Z2000" s="3">
        <f t="shared" si="173"/>
        <v>370.79985911282097</v>
      </c>
      <c r="AA2000" s="17">
        <f>VLOOKUP(J2000,Budget!$J$2:$AB$2575,19,FALSE)</f>
        <v>625</v>
      </c>
      <c r="AB2000" s="17">
        <f>VLOOKUP(J2000,Budget!$J$2:$AB$2575,5,FALSE)</f>
        <v>125</v>
      </c>
    </row>
    <row r="2001" spans="1:28" x14ac:dyDescent="0.2">
      <c r="A2001" t="s">
        <v>2958</v>
      </c>
      <c r="B2001" t="s">
        <v>2959</v>
      </c>
      <c r="C2001" t="s">
        <v>2431</v>
      </c>
      <c r="D2001" t="s">
        <v>2883</v>
      </c>
      <c r="E2001" t="s">
        <v>23</v>
      </c>
      <c r="F2001" t="s">
        <v>977</v>
      </c>
      <c r="G2001" t="s">
        <v>50</v>
      </c>
      <c r="H2001" t="s">
        <v>51</v>
      </c>
      <c r="I2001" t="s">
        <v>21</v>
      </c>
      <c r="J2001" t="s">
        <v>2977</v>
      </c>
      <c r="K2001" s="3">
        <v>7164.6063611532954</v>
      </c>
      <c r="L2001" s="3">
        <v>8736.8852541589004</v>
      </c>
      <c r="M2001" s="3">
        <v>8350.540792408663</v>
      </c>
      <c r="N2001" s="3">
        <v>14629.840461117074</v>
      </c>
      <c r="O2001" s="3">
        <v>9720.4682172094836</v>
      </c>
      <c r="P2001" s="9">
        <f t="shared" si="171"/>
        <v>9720.4682172094836</v>
      </c>
      <c r="Q2001" s="9">
        <f t="shared" si="170"/>
        <v>9720.4682172094836</v>
      </c>
      <c r="R2001" s="9">
        <f t="shared" si="170"/>
        <v>9720.4682172094836</v>
      </c>
      <c r="S2001" s="9">
        <f t="shared" si="170"/>
        <v>9720.4682172094836</v>
      </c>
      <c r="T2001" s="9">
        <f t="shared" si="170"/>
        <v>9720.4682172094836</v>
      </c>
      <c r="U2001" s="9">
        <f t="shared" si="170"/>
        <v>9720.4682172094836</v>
      </c>
      <c r="V2001" s="9">
        <f t="shared" si="170"/>
        <v>9720.4682172094836</v>
      </c>
      <c r="W2001" s="3">
        <f t="shared" si="174"/>
        <v>48602.341086047418</v>
      </c>
      <c r="X2001" s="3">
        <f t="shared" si="172"/>
        <v>116645.61860651377</v>
      </c>
      <c r="Y2001" s="3">
        <f>VLOOKUP(J2001,[1]BD!$J$2:$W$2575,14,FALSE)</f>
        <v>100246.99999999997</v>
      </c>
      <c r="Z2001" s="3">
        <f t="shared" si="173"/>
        <v>-16398.618606513803</v>
      </c>
      <c r="AA2001" s="17">
        <f>VLOOKUP(J2001,Budget!$J$2:$AB$2575,19,FALSE)</f>
        <v>43540.16666666665</v>
      </c>
      <c r="AB2001" s="17">
        <f>VLOOKUP(J2001,Budget!$J$2:$AB$2575,5,FALSE)</f>
        <v>11895.08333333333</v>
      </c>
    </row>
    <row r="2002" spans="1:28" x14ac:dyDescent="0.2">
      <c r="A2002" t="s">
        <v>2958</v>
      </c>
      <c r="B2002" t="s">
        <v>2959</v>
      </c>
      <c r="C2002" t="s">
        <v>2431</v>
      </c>
      <c r="D2002" t="s">
        <v>2883</v>
      </c>
      <c r="E2002" t="s">
        <v>23</v>
      </c>
      <c r="F2002" t="s">
        <v>977</v>
      </c>
      <c r="G2002" t="s">
        <v>53</v>
      </c>
      <c r="H2002" t="s">
        <v>54</v>
      </c>
      <c r="I2002" t="s">
        <v>21</v>
      </c>
      <c r="J2002" t="s">
        <v>2978</v>
      </c>
      <c r="K2002" s="3">
        <v>6926.7652922276748</v>
      </c>
      <c r="L2002" s="3">
        <v>4542.3781730472547</v>
      </c>
      <c r="M2002" s="3">
        <v>2909.1042516094471</v>
      </c>
      <c r="N2002" s="3">
        <v>1905.4674777510368</v>
      </c>
      <c r="O2002" s="3">
        <v>4070.9287986588538</v>
      </c>
      <c r="P2002" s="9">
        <f t="shared" si="171"/>
        <v>4070.9287986588542</v>
      </c>
      <c r="Q2002" s="9">
        <f t="shared" si="170"/>
        <v>4070.9287986588542</v>
      </c>
      <c r="R2002" s="9">
        <f t="shared" si="170"/>
        <v>4070.9287986588542</v>
      </c>
      <c r="S2002" s="9">
        <f t="shared" si="170"/>
        <v>4070.9287986588542</v>
      </c>
      <c r="T2002" s="9">
        <f t="shared" si="170"/>
        <v>4070.9287986588542</v>
      </c>
      <c r="U2002" s="9">
        <f t="shared" si="170"/>
        <v>4070.9287986588542</v>
      </c>
      <c r="V2002" s="9">
        <f t="shared" si="170"/>
        <v>4070.9287986588542</v>
      </c>
      <c r="W2002" s="3">
        <f t="shared" si="174"/>
        <v>20354.64399329427</v>
      </c>
      <c r="X2002" s="3">
        <f t="shared" si="172"/>
        <v>48851.145583906247</v>
      </c>
      <c r="Y2002" s="3">
        <f>VLOOKUP(J2002,[1]BD!$J$2:$W$2575,14,FALSE)</f>
        <v>70000</v>
      </c>
      <c r="Z2002" s="3">
        <f t="shared" si="173"/>
        <v>21148.854416093753</v>
      </c>
      <c r="AA2002" s="17">
        <f>VLOOKUP(J2002,Budget!$J$2:$AB$2575,19,FALSE)</f>
        <v>29166.666666666664</v>
      </c>
      <c r="AB2002" s="17">
        <f>VLOOKUP(J2002,Budget!$J$2:$AB$2575,5,FALSE)</f>
        <v>5833.333333333333</v>
      </c>
    </row>
    <row r="2003" spans="1:28" x14ac:dyDescent="0.2">
      <c r="A2003" t="s">
        <v>2958</v>
      </c>
      <c r="B2003" t="s">
        <v>2959</v>
      </c>
      <c r="C2003" t="s">
        <v>2431</v>
      </c>
      <c r="D2003" t="s">
        <v>2883</v>
      </c>
      <c r="E2003" t="s">
        <v>23</v>
      </c>
      <c r="F2003" t="s">
        <v>977</v>
      </c>
      <c r="G2003" t="s">
        <v>59</v>
      </c>
      <c r="H2003" t="s">
        <v>60</v>
      </c>
      <c r="I2003" t="s">
        <v>21</v>
      </c>
      <c r="J2003" t="s">
        <v>2979</v>
      </c>
      <c r="K2003" s="3">
        <v>713.9684328432445</v>
      </c>
      <c r="L2003" s="3">
        <v>1268.1857584338013</v>
      </c>
      <c r="M2003" s="3">
        <v>88.610838358583607</v>
      </c>
      <c r="N2003" s="3">
        <v>907.31139326785012</v>
      </c>
      <c r="O2003" s="3">
        <v>744.51910572586996</v>
      </c>
      <c r="P2003" s="9">
        <f t="shared" si="171"/>
        <v>744.51910572586996</v>
      </c>
      <c r="Q2003" s="9">
        <f t="shared" si="170"/>
        <v>744.51910572586996</v>
      </c>
      <c r="R2003" s="9">
        <f t="shared" si="170"/>
        <v>744.51910572586996</v>
      </c>
      <c r="S2003" s="9">
        <f t="shared" si="170"/>
        <v>744.51910572586996</v>
      </c>
      <c r="T2003" s="9">
        <f t="shared" si="170"/>
        <v>744.51910572586996</v>
      </c>
      <c r="U2003" s="9">
        <f t="shared" si="170"/>
        <v>744.51910572586996</v>
      </c>
      <c r="V2003" s="9">
        <f t="shared" si="170"/>
        <v>744.51910572586996</v>
      </c>
      <c r="W2003" s="3">
        <f t="shared" si="174"/>
        <v>3722.5955286293497</v>
      </c>
      <c r="X2003" s="3">
        <f t="shared" si="172"/>
        <v>8934.22926871044</v>
      </c>
      <c r="Y2003" s="3">
        <f>VLOOKUP(J2003,[1]BD!$J$2:$W$2575,14,FALSE)</f>
        <v>10152</v>
      </c>
      <c r="Z2003" s="3">
        <f t="shared" si="173"/>
        <v>1217.77073128956</v>
      </c>
      <c r="AA2003" s="17">
        <f>VLOOKUP(J2003,Budget!$J$2:$AB$2575,19,FALSE)</f>
        <v>4230</v>
      </c>
      <c r="AB2003" s="17">
        <f>VLOOKUP(J2003,Budget!$J$2:$AB$2575,5,FALSE)</f>
        <v>846</v>
      </c>
    </row>
    <row r="2004" spans="1:28" x14ac:dyDescent="0.2">
      <c r="A2004" t="s">
        <v>2958</v>
      </c>
      <c r="B2004" t="s">
        <v>2959</v>
      </c>
      <c r="C2004" t="s">
        <v>2431</v>
      </c>
      <c r="D2004" t="s">
        <v>2883</v>
      </c>
      <c r="E2004" t="s">
        <v>23</v>
      </c>
      <c r="F2004" t="s">
        <v>977</v>
      </c>
      <c r="G2004" t="s">
        <v>203</v>
      </c>
      <c r="H2004" t="s">
        <v>204</v>
      </c>
      <c r="I2004" t="s">
        <v>21</v>
      </c>
      <c r="J2004" t="s">
        <v>2980</v>
      </c>
      <c r="K2004" s="3">
        <v>4390.8629594757494</v>
      </c>
      <c r="L2004" s="3">
        <v>21892.026437944918</v>
      </c>
      <c r="M2004" s="3">
        <v>32884.711112176825</v>
      </c>
      <c r="N2004" s="3">
        <v>759.52176286440852</v>
      </c>
      <c r="O2004" s="3">
        <v>14981.780568115475</v>
      </c>
      <c r="P2004" s="9">
        <f t="shared" si="171"/>
        <v>14981.780568115475</v>
      </c>
      <c r="Q2004" s="9">
        <f t="shared" si="170"/>
        <v>14981.780568115475</v>
      </c>
      <c r="R2004" s="9">
        <f t="shared" si="170"/>
        <v>14981.780568115475</v>
      </c>
      <c r="S2004" s="9">
        <f t="shared" si="170"/>
        <v>14981.780568115475</v>
      </c>
      <c r="T2004" s="9">
        <f t="shared" si="170"/>
        <v>14981.780568115475</v>
      </c>
      <c r="U2004" s="9">
        <f t="shared" si="170"/>
        <v>14981.780568115475</v>
      </c>
      <c r="V2004" s="9">
        <f t="shared" si="170"/>
        <v>14981.780568115475</v>
      </c>
      <c r="W2004" s="3">
        <f t="shared" si="174"/>
        <v>74908.902840577372</v>
      </c>
      <c r="X2004" s="3">
        <f t="shared" si="172"/>
        <v>179781.36681738569</v>
      </c>
      <c r="Y2004" s="3">
        <f>VLOOKUP(J2004,[1]BD!$J$2:$W$2575,14,FALSE)</f>
        <v>371547</v>
      </c>
      <c r="Z2004" s="3">
        <f t="shared" si="173"/>
        <v>191765.63318261431</v>
      </c>
      <c r="AA2004" s="17">
        <f>VLOOKUP(J2004,Budget!$J$2:$AB$2575,19,FALSE)</f>
        <v>154811.25</v>
      </c>
      <c r="AB2004" s="17">
        <f>VLOOKUP(J2004,Budget!$J$2:$AB$2575,5,FALSE)</f>
        <v>30962.25</v>
      </c>
    </row>
    <row r="2005" spans="1:28" x14ac:dyDescent="0.2">
      <c r="A2005" t="s">
        <v>2958</v>
      </c>
      <c r="B2005" t="s">
        <v>2959</v>
      </c>
      <c r="C2005" t="s">
        <v>2431</v>
      </c>
      <c r="D2005" t="s">
        <v>2883</v>
      </c>
      <c r="E2005" t="s">
        <v>23</v>
      </c>
      <c r="F2005" t="s">
        <v>977</v>
      </c>
      <c r="G2005" t="s">
        <v>2466</v>
      </c>
      <c r="H2005" t="s">
        <v>2467</v>
      </c>
      <c r="I2005" t="s">
        <v>21</v>
      </c>
      <c r="J2005" t="s">
        <v>2981</v>
      </c>
      <c r="K2005" s="3">
        <v>1305.5756778556226</v>
      </c>
      <c r="L2005" s="3">
        <v>348.78309309893564</v>
      </c>
      <c r="M2005" s="3">
        <v>756.94890762037062</v>
      </c>
      <c r="N2005" s="3">
        <v>320.02315794153782</v>
      </c>
      <c r="O2005" s="3">
        <v>682.83270912911667</v>
      </c>
      <c r="P2005" s="9">
        <f t="shared" si="171"/>
        <v>682.83270912911667</v>
      </c>
      <c r="Q2005" s="9">
        <f t="shared" si="170"/>
        <v>682.83270912911667</v>
      </c>
      <c r="R2005" s="9">
        <f t="shared" si="170"/>
        <v>682.83270912911667</v>
      </c>
      <c r="S2005" s="9">
        <f t="shared" si="170"/>
        <v>682.83270912911667</v>
      </c>
      <c r="T2005" s="9">
        <f t="shared" si="170"/>
        <v>682.83270912911667</v>
      </c>
      <c r="U2005" s="9">
        <f t="shared" si="170"/>
        <v>682.83270912911667</v>
      </c>
      <c r="V2005" s="9">
        <f t="shared" si="170"/>
        <v>682.83270912911667</v>
      </c>
      <c r="W2005" s="3">
        <f t="shared" si="174"/>
        <v>3414.1635456455833</v>
      </c>
      <c r="X2005" s="3">
        <f t="shared" si="172"/>
        <v>8193.9925095494</v>
      </c>
      <c r="Y2005" s="3">
        <f>VLOOKUP(J2005,[1]BD!$J$2:$W$2575,14,FALSE)</f>
        <v>14100</v>
      </c>
      <c r="Z2005" s="3">
        <f t="shared" si="173"/>
        <v>5906.0074904506</v>
      </c>
      <c r="AA2005" s="17">
        <f>VLOOKUP(J2005,Budget!$J$2:$AB$2575,19,FALSE)</f>
        <v>5875</v>
      </c>
      <c r="AB2005" s="17">
        <f>VLOOKUP(J2005,Budget!$J$2:$AB$2575,5,FALSE)</f>
        <v>1175</v>
      </c>
    </row>
    <row r="2006" spans="1:28" x14ac:dyDescent="0.2">
      <c r="A2006" t="s">
        <v>2958</v>
      </c>
      <c r="B2006" t="s">
        <v>2959</v>
      </c>
      <c r="C2006" t="s">
        <v>2431</v>
      </c>
      <c r="D2006" t="s">
        <v>2883</v>
      </c>
      <c r="E2006" t="s">
        <v>23</v>
      </c>
      <c r="F2006" t="s">
        <v>977</v>
      </c>
      <c r="G2006" t="s">
        <v>62</v>
      </c>
      <c r="H2006" t="s">
        <v>63</v>
      </c>
      <c r="I2006" t="s">
        <v>21</v>
      </c>
      <c r="J2006" t="s">
        <v>2982</v>
      </c>
      <c r="K2006" s="3">
        <v>0</v>
      </c>
      <c r="L2006" s="3">
        <v>0</v>
      </c>
      <c r="M2006" s="3">
        <v>17096.704610228418</v>
      </c>
      <c r="N2006" s="3">
        <v>0</v>
      </c>
      <c r="O2006" s="3">
        <v>4274.1761525571046</v>
      </c>
      <c r="P2006" s="9">
        <f t="shared" si="171"/>
        <v>4274.1761525571046</v>
      </c>
      <c r="Q2006" s="9">
        <f t="shared" si="170"/>
        <v>4274.1761525571046</v>
      </c>
      <c r="R2006" s="9">
        <f t="shared" si="170"/>
        <v>4274.1761525571046</v>
      </c>
      <c r="S2006" s="9">
        <f t="shared" si="170"/>
        <v>4274.1761525571046</v>
      </c>
      <c r="T2006" s="9">
        <f t="shared" si="170"/>
        <v>4274.1761525571046</v>
      </c>
      <c r="U2006" s="9">
        <f t="shared" si="170"/>
        <v>4274.1761525571046</v>
      </c>
      <c r="V2006" s="9">
        <f t="shared" si="170"/>
        <v>4274.1761525571046</v>
      </c>
      <c r="W2006" s="3">
        <f t="shared" si="174"/>
        <v>21370.880762785524</v>
      </c>
      <c r="X2006" s="3">
        <f t="shared" si="172"/>
        <v>51290.113830685259</v>
      </c>
      <c r="Y2006" s="3">
        <f>VLOOKUP(J2006,[1]BD!$J$2:$W$2575,14,FALSE)</f>
        <v>44230</v>
      </c>
      <c r="Z2006" s="3">
        <f t="shared" si="173"/>
        <v>-7060.113830685259</v>
      </c>
      <c r="AA2006" s="17">
        <f>VLOOKUP(J2006,Budget!$J$2:$AB$2575,19,FALSE)</f>
        <v>22115</v>
      </c>
      <c r="AB2006" s="17">
        <f>VLOOKUP(J2006,Budget!$J$2:$AB$2575,5,FALSE)</f>
        <v>0</v>
      </c>
    </row>
    <row r="2007" spans="1:28" x14ac:dyDescent="0.2">
      <c r="A2007" t="s">
        <v>2958</v>
      </c>
      <c r="B2007" t="s">
        <v>2959</v>
      </c>
      <c r="C2007" t="s">
        <v>2431</v>
      </c>
      <c r="D2007" t="s">
        <v>2883</v>
      </c>
      <c r="E2007" t="s">
        <v>23</v>
      </c>
      <c r="F2007" t="s">
        <v>977</v>
      </c>
      <c r="G2007" t="s">
        <v>361</v>
      </c>
      <c r="H2007" t="s">
        <v>362</v>
      </c>
      <c r="I2007" t="s">
        <v>21</v>
      </c>
      <c r="J2007" t="s">
        <v>2983</v>
      </c>
      <c r="K2007" s="3">
        <v>16755.310175987514</v>
      </c>
      <c r="L2007" s="3">
        <v>17086.495922963924</v>
      </c>
      <c r="M2007" s="3">
        <v>10181.006056604841</v>
      </c>
      <c r="N2007" s="3">
        <v>7654.7326532126426</v>
      </c>
      <c r="O2007" s="3">
        <v>12919.386202192229</v>
      </c>
      <c r="P2007" s="9">
        <f t="shared" si="171"/>
        <v>12919.386202192229</v>
      </c>
      <c r="Q2007" s="9">
        <f t="shared" si="170"/>
        <v>12919.386202192229</v>
      </c>
      <c r="R2007" s="9">
        <f t="shared" ref="Q2007:V2049" si="175">SUM($K2007:$O2007)/5</f>
        <v>12919.386202192229</v>
      </c>
      <c r="S2007" s="9">
        <f t="shared" si="175"/>
        <v>12919.386202192229</v>
      </c>
      <c r="T2007" s="9">
        <f t="shared" si="175"/>
        <v>12919.386202192229</v>
      </c>
      <c r="U2007" s="9">
        <f t="shared" si="175"/>
        <v>12919.386202192229</v>
      </c>
      <c r="V2007" s="9">
        <f t="shared" si="175"/>
        <v>12919.386202192229</v>
      </c>
      <c r="W2007" s="3">
        <f t="shared" si="174"/>
        <v>64596.93101096114</v>
      </c>
      <c r="X2007" s="3">
        <f t="shared" si="172"/>
        <v>155032.63442630673</v>
      </c>
      <c r="Y2007" s="3">
        <f>VLOOKUP(J2007,[1]BD!$J$2:$W$2575,14,FALSE)</f>
        <v>131292</v>
      </c>
      <c r="Z2007" s="3">
        <f t="shared" si="173"/>
        <v>-23740.634426306729</v>
      </c>
      <c r="AA2007" s="17">
        <f>VLOOKUP(J2007,Budget!$J$2:$AB$2575,19,FALSE)</f>
        <v>54705</v>
      </c>
      <c r="AB2007" s="17">
        <f>VLOOKUP(J2007,Budget!$J$2:$AB$2575,5,FALSE)</f>
        <v>10941</v>
      </c>
    </row>
    <row r="2008" spans="1:28" x14ac:dyDescent="0.2">
      <c r="A2008" t="s">
        <v>2958</v>
      </c>
      <c r="B2008" t="s">
        <v>2959</v>
      </c>
      <c r="C2008" t="s">
        <v>2431</v>
      </c>
      <c r="D2008" t="s">
        <v>2883</v>
      </c>
      <c r="E2008" t="s">
        <v>23</v>
      </c>
      <c r="F2008" t="s">
        <v>977</v>
      </c>
      <c r="G2008" t="s">
        <v>68</v>
      </c>
      <c r="H2008" t="s">
        <v>69</v>
      </c>
      <c r="I2008" t="s">
        <v>21</v>
      </c>
      <c r="J2008" t="s">
        <v>2984</v>
      </c>
      <c r="K2008" s="3">
        <v>13830.162205466469</v>
      </c>
      <c r="L2008" s="3">
        <v>729.52782063343113</v>
      </c>
      <c r="M2008" s="3">
        <v>2518.0777616092464</v>
      </c>
      <c r="N2008" s="3">
        <v>7410.6753181198164</v>
      </c>
      <c r="O2008" s="3">
        <v>6122.1107764572407</v>
      </c>
      <c r="P2008" s="9">
        <f t="shared" si="171"/>
        <v>6122.1107764572407</v>
      </c>
      <c r="Q2008" s="9">
        <f t="shared" si="175"/>
        <v>6122.1107764572407</v>
      </c>
      <c r="R2008" s="9">
        <f t="shared" si="175"/>
        <v>6122.1107764572407</v>
      </c>
      <c r="S2008" s="9">
        <f t="shared" si="175"/>
        <v>6122.1107764572407</v>
      </c>
      <c r="T2008" s="9">
        <f t="shared" si="175"/>
        <v>6122.1107764572407</v>
      </c>
      <c r="U2008" s="9">
        <f t="shared" si="175"/>
        <v>6122.1107764572407</v>
      </c>
      <c r="V2008" s="9">
        <f t="shared" si="175"/>
        <v>6122.1107764572407</v>
      </c>
      <c r="W2008" s="3">
        <f t="shared" si="174"/>
        <v>30610.553882286204</v>
      </c>
      <c r="X2008" s="3">
        <f t="shared" si="172"/>
        <v>73465.329317486874</v>
      </c>
      <c r="Y2008" s="3">
        <f>VLOOKUP(J2008,[1]BD!$J$2:$W$2575,14,FALSE)</f>
        <v>122115</v>
      </c>
      <c r="Z2008" s="3">
        <f t="shared" si="173"/>
        <v>48649.670682513126</v>
      </c>
      <c r="AA2008" s="17">
        <f>VLOOKUP(J2008,Budget!$J$2:$AB$2575,19,FALSE)</f>
        <v>50881.25</v>
      </c>
      <c r="AB2008" s="17">
        <f>VLOOKUP(J2008,Budget!$J$2:$AB$2575,5,FALSE)</f>
        <v>10176.25</v>
      </c>
    </row>
    <row r="2009" spans="1:28" x14ac:dyDescent="0.2">
      <c r="A2009" t="s">
        <v>2958</v>
      </c>
      <c r="B2009" t="s">
        <v>2959</v>
      </c>
      <c r="C2009" t="s">
        <v>2431</v>
      </c>
      <c r="D2009" t="s">
        <v>2883</v>
      </c>
      <c r="E2009" t="s">
        <v>23</v>
      </c>
      <c r="F2009" t="s">
        <v>977</v>
      </c>
      <c r="G2009" t="s">
        <v>494</v>
      </c>
      <c r="H2009" t="s">
        <v>495</v>
      </c>
      <c r="I2009" t="s">
        <v>21</v>
      </c>
      <c r="J2009" t="s">
        <v>2985</v>
      </c>
      <c r="K2009" s="3">
        <v>2750.3570007482963</v>
      </c>
      <c r="L2009" s="3">
        <v>1648.5030334233772</v>
      </c>
      <c r="M2009" s="3">
        <v>1150.4291967345987</v>
      </c>
      <c r="N2009" s="3">
        <v>1173.7988493132154</v>
      </c>
      <c r="O2009" s="3">
        <v>1680.772020054872</v>
      </c>
      <c r="P2009" s="9">
        <f t="shared" si="171"/>
        <v>1680.772020054872</v>
      </c>
      <c r="Q2009" s="9">
        <f t="shared" si="175"/>
        <v>1680.772020054872</v>
      </c>
      <c r="R2009" s="9">
        <f t="shared" si="175"/>
        <v>1680.772020054872</v>
      </c>
      <c r="S2009" s="9">
        <f t="shared" si="175"/>
        <v>1680.772020054872</v>
      </c>
      <c r="T2009" s="9">
        <f t="shared" si="175"/>
        <v>1680.772020054872</v>
      </c>
      <c r="U2009" s="9">
        <f t="shared" si="175"/>
        <v>1680.772020054872</v>
      </c>
      <c r="V2009" s="9">
        <f t="shared" si="175"/>
        <v>1680.772020054872</v>
      </c>
      <c r="W2009" s="3">
        <f t="shared" si="174"/>
        <v>8403.8601002743599</v>
      </c>
      <c r="X2009" s="3">
        <f t="shared" si="172"/>
        <v>20169.264240658464</v>
      </c>
      <c r="Y2009" s="3">
        <f>VLOOKUP(J2009,[1]BD!$J$2:$W$2575,14,FALSE)</f>
        <v>40000.000000000007</v>
      </c>
      <c r="Z2009" s="3">
        <f t="shared" si="173"/>
        <v>19830.735759341544</v>
      </c>
      <c r="AA2009" s="17">
        <f>VLOOKUP(J2009,Budget!$J$2:$AB$2575,19,FALSE)</f>
        <v>16666.666666666672</v>
      </c>
      <c r="AB2009" s="17">
        <f>VLOOKUP(J2009,Budget!$J$2:$AB$2575,5,FALSE)</f>
        <v>3333.3333333333339</v>
      </c>
    </row>
    <row r="2010" spans="1:28" x14ac:dyDescent="0.2">
      <c r="A2010" t="s">
        <v>2986</v>
      </c>
      <c r="B2010" t="s">
        <v>2987</v>
      </c>
      <c r="C2010" t="s">
        <v>2431</v>
      </c>
      <c r="D2010" t="s">
        <v>2883</v>
      </c>
      <c r="E2010" t="s">
        <v>23</v>
      </c>
      <c r="F2010" t="s">
        <v>977</v>
      </c>
      <c r="G2010" t="s">
        <v>15</v>
      </c>
      <c r="H2010" t="s">
        <v>16</v>
      </c>
      <c r="I2010" t="s">
        <v>17</v>
      </c>
      <c r="J2010" t="s">
        <v>2988</v>
      </c>
      <c r="K2010" s="3">
        <v>144315.65000000002</v>
      </c>
      <c r="L2010" s="3">
        <v>117529.78</v>
      </c>
      <c r="M2010" s="3">
        <v>117529.78</v>
      </c>
      <c r="N2010" s="3">
        <v>157397.48000000001</v>
      </c>
      <c r="O2010" s="3">
        <v>134193.17250000002</v>
      </c>
      <c r="P2010" s="9">
        <f t="shared" si="171"/>
        <v>134193.17250000002</v>
      </c>
      <c r="Q2010" s="9">
        <f t="shared" si="175"/>
        <v>134193.17250000002</v>
      </c>
      <c r="R2010" s="9">
        <f t="shared" si="175"/>
        <v>134193.17250000002</v>
      </c>
      <c r="S2010" s="9">
        <f t="shared" si="175"/>
        <v>134193.17250000002</v>
      </c>
      <c r="T2010" s="9">
        <f t="shared" si="175"/>
        <v>134193.17250000002</v>
      </c>
      <c r="U2010" s="9">
        <f t="shared" si="175"/>
        <v>134193.17250000002</v>
      </c>
      <c r="V2010" s="9">
        <f t="shared" si="175"/>
        <v>134193.17250000002</v>
      </c>
      <c r="W2010" s="3">
        <f t="shared" si="174"/>
        <v>670965.86250000005</v>
      </c>
      <c r="X2010" s="3">
        <f t="shared" si="172"/>
        <v>1610318.0700000005</v>
      </c>
      <c r="Y2010" s="3">
        <f>VLOOKUP(J2010,[1]BD!$J$2:$W$2575,14,FALSE)</f>
        <v>1607585.85</v>
      </c>
      <c r="Z2010" s="3">
        <f t="shared" si="173"/>
        <v>-2732.2200000004377</v>
      </c>
      <c r="AA2010" s="17">
        <f>VLOOKUP(J2010,Budget!$J$2:$AB$2575,19,FALSE)</f>
        <v>658646.43000000005</v>
      </c>
      <c r="AB2010" s="17">
        <f>VLOOKUP(J2010,Budget!$J$2:$AB$2575,5,FALSE)</f>
        <v>157397.48000000001</v>
      </c>
    </row>
    <row r="2011" spans="1:28" x14ac:dyDescent="0.2">
      <c r="A2011" t="s">
        <v>2986</v>
      </c>
      <c r="B2011" t="s">
        <v>2987</v>
      </c>
      <c r="C2011" t="s">
        <v>2431</v>
      </c>
      <c r="D2011" t="s">
        <v>2883</v>
      </c>
      <c r="E2011" t="s">
        <v>23</v>
      </c>
      <c r="F2011" t="s">
        <v>977</v>
      </c>
      <c r="G2011" t="s">
        <v>2989</v>
      </c>
      <c r="H2011" t="s">
        <v>2990</v>
      </c>
      <c r="I2011" t="s">
        <v>175</v>
      </c>
      <c r="J2011" t="s">
        <v>2991</v>
      </c>
      <c r="K2011" s="3">
        <v>34834.300662643589</v>
      </c>
      <c r="L2011" s="3">
        <v>61672.704045751845</v>
      </c>
      <c r="M2011" s="3">
        <v>4113.4943965341954</v>
      </c>
      <c r="N2011" s="3">
        <v>43250.121252832767</v>
      </c>
      <c r="O2011" s="3">
        <v>35967.655089440595</v>
      </c>
      <c r="P2011" s="9">
        <f t="shared" si="171"/>
        <v>35967.655089440595</v>
      </c>
      <c r="Q2011" s="9">
        <f t="shared" si="175"/>
        <v>35967.655089440595</v>
      </c>
      <c r="R2011" s="9">
        <f t="shared" si="175"/>
        <v>35967.655089440595</v>
      </c>
      <c r="S2011" s="9">
        <f t="shared" si="175"/>
        <v>35967.655089440595</v>
      </c>
      <c r="T2011" s="9">
        <f t="shared" si="175"/>
        <v>35967.655089440595</v>
      </c>
      <c r="U2011" s="9">
        <f t="shared" si="175"/>
        <v>35967.655089440595</v>
      </c>
      <c r="V2011" s="9">
        <f t="shared" si="175"/>
        <v>35967.655089440595</v>
      </c>
      <c r="W2011" s="3">
        <f t="shared" si="174"/>
        <v>179838.27544720296</v>
      </c>
      <c r="X2011" s="3">
        <f t="shared" si="172"/>
        <v>431611.86107328703</v>
      </c>
      <c r="Y2011" s="3">
        <f>VLOOKUP(J2011,[1]BD!$J$2:$W$2575,14,FALSE)</f>
        <v>629996.25754527166</v>
      </c>
      <c r="Z2011" s="3">
        <f t="shared" si="173"/>
        <v>198384.39647198463</v>
      </c>
      <c r="AA2011" s="17">
        <f>VLOOKUP(J2011,Budget!$J$2:$AB$2575,19,FALSE)</f>
        <v>257266.44064386317</v>
      </c>
      <c r="AB2011" s="17">
        <f>VLOOKUP(J2011,Budget!$J$2:$AB$2575,5,FALSE)</f>
        <v>49883.688128772636</v>
      </c>
    </row>
    <row r="2012" spans="1:28" x14ac:dyDescent="0.2">
      <c r="A2012" t="s">
        <v>2986</v>
      </c>
      <c r="B2012" t="s">
        <v>2987</v>
      </c>
      <c r="C2012" t="s">
        <v>2431</v>
      </c>
      <c r="D2012" t="s">
        <v>2883</v>
      </c>
      <c r="E2012" t="s">
        <v>23</v>
      </c>
      <c r="F2012" t="s">
        <v>977</v>
      </c>
      <c r="G2012" t="s">
        <v>1545</v>
      </c>
      <c r="H2012" t="s">
        <v>1546</v>
      </c>
      <c r="I2012" t="s">
        <v>175</v>
      </c>
      <c r="J2012" t="s">
        <v>2992</v>
      </c>
      <c r="K2012" s="3">
        <v>11696.653426597955</v>
      </c>
      <c r="L2012" s="3">
        <v>12776.21000194959</v>
      </c>
      <c r="M2012" s="3">
        <v>2932.5163081847431</v>
      </c>
      <c r="N2012" s="3">
        <v>17286.504313386213</v>
      </c>
      <c r="O2012" s="3">
        <v>11172.971012529626</v>
      </c>
      <c r="P2012" s="9">
        <f t="shared" si="171"/>
        <v>11172.971012529626</v>
      </c>
      <c r="Q2012" s="9">
        <f t="shared" si="175"/>
        <v>11172.971012529626</v>
      </c>
      <c r="R2012" s="9">
        <f t="shared" si="175"/>
        <v>11172.971012529626</v>
      </c>
      <c r="S2012" s="9">
        <f t="shared" si="175"/>
        <v>11172.971012529626</v>
      </c>
      <c r="T2012" s="9">
        <f t="shared" si="175"/>
        <v>11172.971012529626</v>
      </c>
      <c r="U2012" s="9">
        <f t="shared" si="175"/>
        <v>11172.971012529626</v>
      </c>
      <c r="V2012" s="9">
        <f t="shared" si="175"/>
        <v>11172.971012529626</v>
      </c>
      <c r="W2012" s="3">
        <f t="shared" si="174"/>
        <v>55864.85506264813</v>
      </c>
      <c r="X2012" s="3">
        <f t="shared" si="172"/>
        <v>134075.65215035551</v>
      </c>
      <c r="Y2012" s="3">
        <f>VLOOKUP(J2012,[1]BD!$J$2:$W$2575,14,FALSE)</f>
        <v>350000</v>
      </c>
      <c r="Z2012" s="3">
        <f t="shared" si="173"/>
        <v>215924.34784964449</v>
      </c>
      <c r="AA2012" s="17">
        <f>VLOOKUP(J2012,Budget!$J$2:$AB$2575,19,FALSE)</f>
        <v>145833.33333333331</v>
      </c>
      <c r="AB2012" s="17">
        <f>VLOOKUP(J2012,Budget!$J$2:$AB$2575,5,FALSE)</f>
        <v>29166.666666666664</v>
      </c>
    </row>
    <row r="2013" spans="1:28" x14ac:dyDescent="0.2">
      <c r="A2013" t="s">
        <v>2986</v>
      </c>
      <c r="B2013" t="s">
        <v>2987</v>
      </c>
      <c r="C2013" t="s">
        <v>2431</v>
      </c>
      <c r="D2013" t="s">
        <v>2883</v>
      </c>
      <c r="E2013" t="s">
        <v>23</v>
      </c>
      <c r="F2013" t="s">
        <v>977</v>
      </c>
      <c r="G2013" t="s">
        <v>2407</v>
      </c>
      <c r="H2013" t="s">
        <v>2408</v>
      </c>
      <c r="I2013" t="s">
        <v>175</v>
      </c>
      <c r="J2013" t="s">
        <v>2993</v>
      </c>
      <c r="K2013" s="3">
        <v>1364.3595243316408</v>
      </c>
      <c r="L2013" s="3">
        <v>4093.224848279026</v>
      </c>
      <c r="M2013" s="3">
        <v>382.4676013281653</v>
      </c>
      <c r="N2013" s="3">
        <v>9253.0716814580919</v>
      </c>
      <c r="O2013" s="3">
        <v>3773.2809138492312</v>
      </c>
      <c r="P2013" s="9">
        <f t="shared" si="171"/>
        <v>3773.2809138492312</v>
      </c>
      <c r="Q2013" s="9">
        <f t="shared" si="175"/>
        <v>3773.2809138492312</v>
      </c>
      <c r="R2013" s="9">
        <f t="shared" si="175"/>
        <v>3773.2809138492312</v>
      </c>
      <c r="S2013" s="9">
        <f t="shared" si="175"/>
        <v>3773.2809138492312</v>
      </c>
      <c r="T2013" s="9">
        <f t="shared" si="175"/>
        <v>3773.2809138492312</v>
      </c>
      <c r="U2013" s="9">
        <f t="shared" si="175"/>
        <v>3773.2809138492312</v>
      </c>
      <c r="V2013" s="9">
        <f t="shared" si="175"/>
        <v>3773.2809138492312</v>
      </c>
      <c r="W2013" s="3">
        <f t="shared" si="174"/>
        <v>18866.404569246155</v>
      </c>
      <c r="X2013" s="3">
        <f t="shared" si="172"/>
        <v>45279.370966190771</v>
      </c>
      <c r="Y2013" s="3">
        <f>VLOOKUP(J2013,[1]BD!$J$2:$W$2575,14,FALSE)</f>
        <v>94618.12000000001</v>
      </c>
      <c r="Z2013" s="3">
        <f t="shared" si="173"/>
        <v>49338.749033809239</v>
      </c>
      <c r="AA2013" s="17">
        <f>VLOOKUP(J2013,Budget!$J$2:$AB$2575,19,FALSE)</f>
        <v>39424.216666666674</v>
      </c>
      <c r="AB2013" s="17">
        <f>VLOOKUP(J2013,Budget!$J$2:$AB$2575,5,FALSE)</f>
        <v>7884.8433333333342</v>
      </c>
    </row>
    <row r="2014" spans="1:28" x14ac:dyDescent="0.2">
      <c r="A2014" t="s">
        <v>2986</v>
      </c>
      <c r="B2014" t="s">
        <v>2987</v>
      </c>
      <c r="C2014" t="s">
        <v>2431</v>
      </c>
      <c r="D2014" t="s">
        <v>2883</v>
      </c>
      <c r="E2014" t="s">
        <v>23</v>
      </c>
      <c r="F2014" t="s">
        <v>977</v>
      </c>
      <c r="G2014" t="s">
        <v>2994</v>
      </c>
      <c r="H2014" t="s">
        <v>2995</v>
      </c>
      <c r="I2014" t="s">
        <v>179</v>
      </c>
      <c r="J2014" t="s">
        <v>2996</v>
      </c>
      <c r="K2014" s="3">
        <v>2352.5878462941805</v>
      </c>
      <c r="L2014" s="3">
        <v>1386.4061559643669</v>
      </c>
      <c r="M2014" s="3">
        <v>1520.9865702153234</v>
      </c>
      <c r="N2014" s="3">
        <v>1646.6843053917742</v>
      </c>
      <c r="O2014" s="3">
        <v>1726.6662194664113</v>
      </c>
      <c r="P2014" s="9">
        <f t="shared" si="171"/>
        <v>1726.6662194664113</v>
      </c>
      <c r="Q2014" s="9">
        <f t="shared" si="175"/>
        <v>1726.6662194664113</v>
      </c>
      <c r="R2014" s="9">
        <f t="shared" si="175"/>
        <v>1726.6662194664113</v>
      </c>
      <c r="S2014" s="9">
        <f t="shared" si="175"/>
        <v>1726.6662194664113</v>
      </c>
      <c r="T2014" s="9">
        <f t="shared" si="175"/>
        <v>1726.6662194664113</v>
      </c>
      <c r="U2014" s="9">
        <f t="shared" si="175"/>
        <v>1726.6662194664113</v>
      </c>
      <c r="V2014" s="9">
        <f t="shared" si="175"/>
        <v>1726.6662194664113</v>
      </c>
      <c r="W2014" s="3">
        <f t="shared" si="174"/>
        <v>8633.3310973320567</v>
      </c>
      <c r="X2014" s="3">
        <f t="shared" si="172"/>
        <v>20719.994633596936</v>
      </c>
      <c r="Y2014" s="3">
        <f>VLOOKUP(J2014,[1]BD!$J$2:$W$2575,14,FALSE)</f>
        <v>53559.599999999991</v>
      </c>
      <c r="Z2014" s="3">
        <f t="shared" si="173"/>
        <v>32839.605366403055</v>
      </c>
      <c r="AA2014" s="17">
        <f>VLOOKUP(J2014,Budget!$J$2:$AB$2575,19,FALSE)</f>
        <v>22316.499999999996</v>
      </c>
      <c r="AB2014" s="17">
        <f>VLOOKUP(J2014,Budget!$J$2:$AB$2575,5,FALSE)</f>
        <v>4463.2999999999993</v>
      </c>
    </row>
    <row r="2015" spans="1:28" x14ac:dyDescent="0.2">
      <c r="A2015" t="s">
        <v>2986</v>
      </c>
      <c r="B2015" t="s">
        <v>2987</v>
      </c>
      <c r="C2015" t="s">
        <v>2431</v>
      </c>
      <c r="D2015" t="s">
        <v>2883</v>
      </c>
      <c r="E2015" t="s">
        <v>23</v>
      </c>
      <c r="F2015" t="s">
        <v>977</v>
      </c>
      <c r="G2015" t="s">
        <v>177</v>
      </c>
      <c r="H2015" t="s">
        <v>178</v>
      </c>
      <c r="I2015" t="s">
        <v>179</v>
      </c>
      <c r="J2015" t="s">
        <v>2997</v>
      </c>
      <c r="K2015" s="3">
        <v>1763.3476841928202</v>
      </c>
      <c r="L2015" s="3">
        <v>5581.7890797362934</v>
      </c>
      <c r="M2015" s="3">
        <v>1208.1226272769106</v>
      </c>
      <c r="N2015" s="3">
        <v>18001.29399602213</v>
      </c>
      <c r="O2015" s="3">
        <v>6638.638346807038</v>
      </c>
      <c r="P2015" s="9">
        <f t="shared" si="171"/>
        <v>6638.6383468070389</v>
      </c>
      <c r="Q2015" s="9">
        <f t="shared" si="175"/>
        <v>6638.6383468070389</v>
      </c>
      <c r="R2015" s="9">
        <f t="shared" si="175"/>
        <v>6638.6383468070389</v>
      </c>
      <c r="S2015" s="9">
        <f t="shared" si="175"/>
        <v>6638.6383468070389</v>
      </c>
      <c r="T2015" s="9">
        <f t="shared" si="175"/>
        <v>6638.6383468070389</v>
      </c>
      <c r="U2015" s="9">
        <f t="shared" si="175"/>
        <v>6638.6383468070389</v>
      </c>
      <c r="V2015" s="9">
        <f t="shared" si="175"/>
        <v>6638.6383468070389</v>
      </c>
      <c r="W2015" s="3">
        <f t="shared" si="174"/>
        <v>33193.191734035194</v>
      </c>
      <c r="X2015" s="3">
        <f t="shared" si="172"/>
        <v>79663.660161684486</v>
      </c>
      <c r="Y2015" s="3">
        <f>VLOOKUP(J2015,[1]BD!$J$2:$W$2575,14,FALSE)</f>
        <v>110790.51999999999</v>
      </c>
      <c r="Z2015" s="3">
        <f t="shared" si="173"/>
        <v>31126.859838315504</v>
      </c>
      <c r="AA2015" s="17">
        <f>VLOOKUP(J2015,Budget!$J$2:$AB$2575,19,FALSE)</f>
        <v>46162.716666666667</v>
      </c>
      <c r="AB2015" s="17">
        <f>VLOOKUP(J2015,Budget!$J$2:$AB$2575,5,FALSE)</f>
        <v>9232.5433333333331</v>
      </c>
    </row>
    <row r="2016" spans="1:28" x14ac:dyDescent="0.2">
      <c r="A2016" t="s">
        <v>2986</v>
      </c>
      <c r="B2016" t="s">
        <v>2987</v>
      </c>
      <c r="C2016" t="s">
        <v>2431</v>
      </c>
      <c r="D2016" t="s">
        <v>2883</v>
      </c>
      <c r="E2016" t="s">
        <v>23</v>
      </c>
      <c r="F2016" t="s">
        <v>977</v>
      </c>
      <c r="G2016" t="s">
        <v>245</v>
      </c>
      <c r="H2016" t="s">
        <v>246</v>
      </c>
      <c r="I2016" t="s">
        <v>21</v>
      </c>
      <c r="J2016" t="s">
        <v>2998</v>
      </c>
      <c r="K2016" s="3">
        <v>3604.8192275390929</v>
      </c>
      <c r="L2016" s="3">
        <v>13874.139954844968</v>
      </c>
      <c r="M2016" s="3">
        <v>13428.479991800925</v>
      </c>
      <c r="N2016" s="3">
        <v>3378.2055573640951</v>
      </c>
      <c r="O2016" s="3">
        <v>8571.4111828872701</v>
      </c>
      <c r="P2016" s="9">
        <f t="shared" si="171"/>
        <v>8571.4111828872701</v>
      </c>
      <c r="Q2016" s="9">
        <f t="shared" si="175"/>
        <v>8571.4111828872701</v>
      </c>
      <c r="R2016" s="9">
        <f t="shared" si="175"/>
        <v>8571.4111828872701</v>
      </c>
      <c r="S2016" s="9">
        <f t="shared" si="175"/>
        <v>8571.4111828872701</v>
      </c>
      <c r="T2016" s="9">
        <f t="shared" si="175"/>
        <v>8571.4111828872701</v>
      </c>
      <c r="U2016" s="9">
        <f t="shared" si="175"/>
        <v>8571.4111828872701</v>
      </c>
      <c r="V2016" s="9">
        <f t="shared" si="175"/>
        <v>8571.4111828872701</v>
      </c>
      <c r="W2016" s="3">
        <f t="shared" si="174"/>
        <v>42857.055914436351</v>
      </c>
      <c r="X2016" s="3">
        <f t="shared" si="172"/>
        <v>102856.93419464724</v>
      </c>
      <c r="Y2016" s="3">
        <f>VLOOKUP(J2016,[1]BD!$J$2:$W$2575,14,FALSE)</f>
        <v>111560</v>
      </c>
      <c r="Z2016" s="3">
        <f t="shared" si="173"/>
        <v>8703.0658053527586</v>
      </c>
      <c r="AA2016" s="17">
        <f>VLOOKUP(J2016,Budget!$J$2:$AB$2575,19,FALSE)</f>
        <v>46483.333333333328</v>
      </c>
      <c r="AB2016" s="17">
        <f>VLOOKUP(J2016,Budget!$J$2:$AB$2575,5,FALSE)</f>
        <v>9296.6666666666661</v>
      </c>
    </row>
    <row r="2017" spans="1:28" x14ac:dyDescent="0.2">
      <c r="A2017" t="s">
        <v>2986</v>
      </c>
      <c r="B2017" t="s">
        <v>2987</v>
      </c>
      <c r="C2017" t="s">
        <v>2431</v>
      </c>
      <c r="D2017" t="s">
        <v>2883</v>
      </c>
      <c r="E2017" t="s">
        <v>2892</v>
      </c>
      <c r="F2017" t="s">
        <v>2893</v>
      </c>
      <c r="G2017" t="s">
        <v>347</v>
      </c>
      <c r="H2017" t="s">
        <v>348</v>
      </c>
      <c r="I2017" t="s">
        <v>17</v>
      </c>
      <c r="J2017" t="s">
        <v>2999</v>
      </c>
      <c r="K2017" s="3">
        <v>110260.01258639801</v>
      </c>
      <c r="L2017" s="3">
        <v>66448.104771979022</v>
      </c>
      <c r="M2017" s="3">
        <v>42647.328426923588</v>
      </c>
      <c r="N2017" s="3">
        <v>12395.225873739326</v>
      </c>
      <c r="O2017" s="3">
        <v>57937.667914759986</v>
      </c>
      <c r="P2017" s="9">
        <f t="shared" si="171"/>
        <v>57937.667914759986</v>
      </c>
      <c r="Q2017" s="9">
        <f t="shared" si="175"/>
        <v>57937.667914759986</v>
      </c>
      <c r="R2017" s="9">
        <f t="shared" si="175"/>
        <v>57937.667914759986</v>
      </c>
      <c r="S2017" s="9">
        <f t="shared" si="175"/>
        <v>57937.667914759986</v>
      </c>
      <c r="T2017" s="9">
        <f t="shared" si="175"/>
        <v>57937.667914759986</v>
      </c>
      <c r="U2017" s="9">
        <f t="shared" si="175"/>
        <v>57937.667914759986</v>
      </c>
      <c r="V2017" s="9">
        <f t="shared" si="175"/>
        <v>57937.667914759986</v>
      </c>
      <c r="W2017" s="3">
        <f t="shared" si="174"/>
        <v>289688.33957379992</v>
      </c>
      <c r="X2017" s="3">
        <f t="shared" si="172"/>
        <v>695252.01497711986</v>
      </c>
      <c r="Y2017" s="3">
        <f>VLOOKUP(J2017,[1]BD!$J$2:$W$2575,14,FALSE)</f>
        <v>942670.79999999993</v>
      </c>
      <c r="Z2017" s="3">
        <f t="shared" si="173"/>
        <v>247418.78502288007</v>
      </c>
      <c r="AA2017" s="17">
        <f>VLOOKUP(J2017,Budget!$J$2:$AB$2575,19,FALSE)</f>
        <v>391913.5199999999</v>
      </c>
      <c r="AB2017" s="17">
        <f>VLOOKUP(J2017,Budget!$J$2:$AB$2575,5,FALSE)</f>
        <v>78213.600000000006</v>
      </c>
    </row>
    <row r="2018" spans="1:28" x14ac:dyDescent="0.2">
      <c r="A2018" t="s">
        <v>2986</v>
      </c>
      <c r="B2018" t="s">
        <v>2987</v>
      </c>
      <c r="C2018" t="s">
        <v>2431</v>
      </c>
      <c r="D2018" t="s">
        <v>2883</v>
      </c>
      <c r="E2018" t="s">
        <v>2892</v>
      </c>
      <c r="F2018" t="s">
        <v>2893</v>
      </c>
      <c r="G2018" t="s">
        <v>1307</v>
      </c>
      <c r="H2018" t="s">
        <v>1308</v>
      </c>
      <c r="I2018" t="s">
        <v>175</v>
      </c>
      <c r="J2018" t="s">
        <v>3000</v>
      </c>
      <c r="K2018" s="3">
        <v>1830.2044003064334</v>
      </c>
      <c r="L2018" s="3">
        <v>1290.1302672572617</v>
      </c>
      <c r="M2018" s="3">
        <v>3654.4648435564122</v>
      </c>
      <c r="N2018" s="3">
        <v>224.53459895078939</v>
      </c>
      <c r="O2018" s="3">
        <v>1749.8335275177242</v>
      </c>
      <c r="P2018" s="9">
        <f t="shared" si="171"/>
        <v>1749.833527517724</v>
      </c>
      <c r="Q2018" s="9">
        <f t="shared" si="175"/>
        <v>1749.833527517724</v>
      </c>
      <c r="R2018" s="9">
        <f t="shared" si="175"/>
        <v>1749.833527517724</v>
      </c>
      <c r="S2018" s="9">
        <f t="shared" si="175"/>
        <v>1749.833527517724</v>
      </c>
      <c r="T2018" s="9">
        <f t="shared" si="175"/>
        <v>1749.833527517724</v>
      </c>
      <c r="U2018" s="9">
        <f t="shared" si="175"/>
        <v>1749.833527517724</v>
      </c>
      <c r="V2018" s="9">
        <f t="shared" si="175"/>
        <v>1749.833527517724</v>
      </c>
      <c r="W2018" s="3">
        <f t="shared" si="174"/>
        <v>8749.16763758862</v>
      </c>
      <c r="X2018" s="3">
        <f t="shared" si="172"/>
        <v>20998.002330212683</v>
      </c>
      <c r="Y2018" s="3">
        <f>VLOOKUP(J2018,[1]BD!$J$2:$W$2575,14,FALSE)</f>
        <v>35000</v>
      </c>
      <c r="Z2018" s="3">
        <f t="shared" si="173"/>
        <v>14001.997669787317</v>
      </c>
      <c r="AA2018" s="17">
        <f>VLOOKUP(J2018,Budget!$J$2:$AB$2575,19,FALSE)</f>
        <v>14583.333333333332</v>
      </c>
      <c r="AB2018" s="17">
        <f>VLOOKUP(J2018,Budget!$J$2:$AB$2575,5,FALSE)</f>
        <v>2916.6666666666665</v>
      </c>
    </row>
    <row r="2019" spans="1:28" x14ac:dyDescent="0.2">
      <c r="A2019" t="s">
        <v>2986</v>
      </c>
      <c r="B2019" t="s">
        <v>2987</v>
      </c>
      <c r="C2019" t="s">
        <v>2431</v>
      </c>
      <c r="D2019" t="s">
        <v>2883</v>
      </c>
      <c r="E2019" t="s">
        <v>2892</v>
      </c>
      <c r="F2019" t="s">
        <v>2893</v>
      </c>
      <c r="G2019" t="s">
        <v>1683</v>
      </c>
      <c r="H2019" t="s">
        <v>1684</v>
      </c>
      <c r="I2019" t="s">
        <v>1685</v>
      </c>
      <c r="J2019" t="s">
        <v>3001</v>
      </c>
      <c r="K2019" s="3">
        <v>37377.962000202177</v>
      </c>
      <c r="L2019" s="3">
        <v>64012.81291895621</v>
      </c>
      <c r="M2019" s="3">
        <v>209070.42035788903</v>
      </c>
      <c r="N2019" s="3">
        <v>135029.06269293764</v>
      </c>
      <c r="O2019" s="3">
        <v>111372.56449249625</v>
      </c>
      <c r="P2019" s="9">
        <f t="shared" si="171"/>
        <v>111372.56449249624</v>
      </c>
      <c r="Q2019" s="9">
        <f t="shared" si="175"/>
        <v>111372.56449249624</v>
      </c>
      <c r="R2019" s="9">
        <f t="shared" si="175"/>
        <v>111372.56449249624</v>
      </c>
      <c r="S2019" s="9">
        <f t="shared" si="175"/>
        <v>111372.56449249624</v>
      </c>
      <c r="T2019" s="9">
        <f t="shared" si="175"/>
        <v>111372.56449249624</v>
      </c>
      <c r="U2019" s="9">
        <f t="shared" si="175"/>
        <v>111372.56449249624</v>
      </c>
      <c r="V2019" s="9">
        <f t="shared" si="175"/>
        <v>111372.56449249624</v>
      </c>
      <c r="W2019" s="3">
        <f t="shared" si="174"/>
        <v>556862.82246248121</v>
      </c>
      <c r="X2019" s="3">
        <f t="shared" si="172"/>
        <v>1336470.7739099546</v>
      </c>
      <c r="Y2019" s="3">
        <f>VLOOKUP(J2019,[1]BD!$J$2:$W$2575,14,FALSE)</f>
        <v>1740967.0423790663</v>
      </c>
      <c r="Z2019" s="3">
        <f t="shared" si="173"/>
        <v>404496.26846911176</v>
      </c>
      <c r="AA2019" s="17">
        <f>VLOOKUP(J2019,Budget!$J$2:$AB$2575,19,FALSE)</f>
        <v>558167.27326264023</v>
      </c>
      <c r="AB2019" s="17">
        <f>VLOOKUP(J2019,Budget!$J$2:$AB$2575,5,FALSE)</f>
        <v>146317.41933386534</v>
      </c>
    </row>
    <row r="2020" spans="1:28" x14ac:dyDescent="0.2">
      <c r="A2020" t="s">
        <v>2986</v>
      </c>
      <c r="B2020" t="s">
        <v>2987</v>
      </c>
      <c r="C2020" t="s">
        <v>2431</v>
      </c>
      <c r="D2020" t="s">
        <v>2883</v>
      </c>
      <c r="E2020" t="s">
        <v>2892</v>
      </c>
      <c r="F2020" t="s">
        <v>2893</v>
      </c>
      <c r="G2020" t="s">
        <v>2702</v>
      </c>
      <c r="H2020" t="s">
        <v>2703</v>
      </c>
      <c r="I2020" t="s">
        <v>179</v>
      </c>
      <c r="J2020" t="s">
        <v>3002</v>
      </c>
      <c r="K2020" s="3">
        <v>71690.783290132109</v>
      </c>
      <c r="L2020" s="3">
        <v>17239.928361793409</v>
      </c>
      <c r="M2020" s="3">
        <v>19018.005655096633</v>
      </c>
      <c r="N2020" s="3">
        <v>3622.4795878572072</v>
      </c>
      <c r="O2020" s="3">
        <v>27892.799223719841</v>
      </c>
      <c r="P2020" s="9">
        <f t="shared" si="171"/>
        <v>27892.799223719841</v>
      </c>
      <c r="Q2020" s="9">
        <f t="shared" si="175"/>
        <v>27892.799223719841</v>
      </c>
      <c r="R2020" s="9">
        <f t="shared" si="175"/>
        <v>27892.799223719841</v>
      </c>
      <c r="S2020" s="9">
        <f t="shared" si="175"/>
        <v>27892.799223719841</v>
      </c>
      <c r="T2020" s="9">
        <f t="shared" si="175"/>
        <v>27892.799223719841</v>
      </c>
      <c r="U2020" s="9">
        <f t="shared" si="175"/>
        <v>27892.799223719841</v>
      </c>
      <c r="V2020" s="9">
        <f t="shared" si="175"/>
        <v>27892.799223719841</v>
      </c>
      <c r="W2020" s="3">
        <f t="shared" si="174"/>
        <v>139463.9961185992</v>
      </c>
      <c r="X2020" s="3">
        <f t="shared" si="172"/>
        <v>334713.59068463813</v>
      </c>
      <c r="Y2020" s="3">
        <f>VLOOKUP(J2020,[1]BD!$J$2:$W$2575,14,FALSE)</f>
        <v>637000</v>
      </c>
      <c r="Z2020" s="3">
        <f t="shared" si="173"/>
        <v>302286.40931536187</v>
      </c>
      <c r="AA2020" s="17">
        <f>VLOOKUP(J2020,Budget!$J$2:$AB$2575,19,FALSE)</f>
        <v>265416.66666666669</v>
      </c>
      <c r="AB2020" s="17">
        <f>VLOOKUP(J2020,Budget!$J$2:$AB$2575,5,FALSE)</f>
        <v>53083.333333333336</v>
      </c>
    </row>
    <row r="2021" spans="1:28" x14ac:dyDescent="0.2">
      <c r="A2021" t="s">
        <v>2986</v>
      </c>
      <c r="B2021" t="s">
        <v>2987</v>
      </c>
      <c r="C2021" t="s">
        <v>2431</v>
      </c>
      <c r="D2021" t="s">
        <v>2883</v>
      </c>
      <c r="E2021" t="s">
        <v>2892</v>
      </c>
      <c r="F2021" t="s">
        <v>2893</v>
      </c>
      <c r="G2021" t="s">
        <v>177</v>
      </c>
      <c r="H2021" t="s">
        <v>178</v>
      </c>
      <c r="I2021" t="s">
        <v>179</v>
      </c>
      <c r="J2021" t="s">
        <v>3003</v>
      </c>
      <c r="K2021" s="3">
        <v>797.99454196038573</v>
      </c>
      <c r="L2021" s="3">
        <v>755.40894349793371</v>
      </c>
      <c r="M2021" s="3">
        <v>450.19145989661826</v>
      </c>
      <c r="N2021" s="3">
        <v>2471.0149237350079</v>
      </c>
      <c r="O2021" s="3">
        <v>1118.6524672724863</v>
      </c>
      <c r="P2021" s="9">
        <f t="shared" si="171"/>
        <v>1118.6524672724863</v>
      </c>
      <c r="Q2021" s="9">
        <f t="shared" si="175"/>
        <v>1118.6524672724863</v>
      </c>
      <c r="R2021" s="9">
        <f t="shared" si="175"/>
        <v>1118.6524672724863</v>
      </c>
      <c r="S2021" s="9">
        <f t="shared" si="175"/>
        <v>1118.6524672724863</v>
      </c>
      <c r="T2021" s="9">
        <f t="shared" si="175"/>
        <v>1118.6524672724863</v>
      </c>
      <c r="U2021" s="9">
        <f t="shared" si="175"/>
        <v>1118.6524672724863</v>
      </c>
      <c r="V2021" s="9">
        <f t="shared" si="175"/>
        <v>1118.6524672724863</v>
      </c>
      <c r="W2021" s="3">
        <f t="shared" si="174"/>
        <v>5593.2623363624316</v>
      </c>
      <c r="X2021" s="3">
        <f t="shared" si="172"/>
        <v>13423.829607269836</v>
      </c>
      <c r="Y2021" s="3">
        <f>VLOOKUP(J2021,[1]BD!$J$2:$W$2575,14,FALSE)</f>
        <v>20000</v>
      </c>
      <c r="Z2021" s="3">
        <f t="shared" si="173"/>
        <v>6576.1703927301642</v>
      </c>
      <c r="AA2021" s="17">
        <f>VLOOKUP(J2021,Budget!$J$2:$AB$2575,19,FALSE)</f>
        <v>8333.3333333333339</v>
      </c>
      <c r="AB2021" s="17">
        <f>VLOOKUP(J2021,Budget!$J$2:$AB$2575,5,FALSE)</f>
        <v>1666.6666666666667</v>
      </c>
    </row>
    <row r="2022" spans="1:28" x14ac:dyDescent="0.2">
      <c r="A2022" t="s">
        <v>2986</v>
      </c>
      <c r="B2022" t="s">
        <v>2987</v>
      </c>
      <c r="C2022" t="s">
        <v>2431</v>
      </c>
      <c r="D2022" t="s">
        <v>2883</v>
      </c>
      <c r="E2022" t="s">
        <v>2892</v>
      </c>
      <c r="F2022" t="s">
        <v>2893</v>
      </c>
      <c r="G2022" t="s">
        <v>2828</v>
      </c>
      <c r="H2022" t="s">
        <v>2829</v>
      </c>
      <c r="I2022" t="s">
        <v>179</v>
      </c>
      <c r="J2022" t="s">
        <v>3004</v>
      </c>
      <c r="K2022" s="3">
        <v>3757.1229824614629</v>
      </c>
      <c r="L2022" s="3">
        <v>3991.4641641073586</v>
      </c>
      <c r="M2022" s="3">
        <v>10574.476687846731</v>
      </c>
      <c r="N2022" s="3">
        <v>4717.8077317949401</v>
      </c>
      <c r="O2022" s="3">
        <v>5760.2178915526229</v>
      </c>
      <c r="P2022" s="9">
        <f t="shared" si="171"/>
        <v>5760.2178915526229</v>
      </c>
      <c r="Q2022" s="9">
        <f t="shared" si="175"/>
        <v>5760.2178915526229</v>
      </c>
      <c r="R2022" s="9">
        <f t="shared" si="175"/>
        <v>5760.2178915526229</v>
      </c>
      <c r="S2022" s="9">
        <f t="shared" si="175"/>
        <v>5760.2178915526229</v>
      </c>
      <c r="T2022" s="9">
        <f t="shared" si="175"/>
        <v>5760.2178915526229</v>
      </c>
      <c r="U2022" s="9">
        <f t="shared" si="175"/>
        <v>5760.2178915526229</v>
      </c>
      <c r="V2022" s="9">
        <f t="shared" si="175"/>
        <v>5760.2178915526229</v>
      </c>
      <c r="W2022" s="3">
        <f t="shared" si="174"/>
        <v>28801.089457763115</v>
      </c>
      <c r="X2022" s="3">
        <f t="shared" si="172"/>
        <v>69122.614698631471</v>
      </c>
      <c r="Y2022" s="3">
        <f>VLOOKUP(J2022,[1]BD!$J$2:$W$2575,14,FALSE)</f>
        <v>200239.31</v>
      </c>
      <c r="Z2022" s="3">
        <f t="shared" si="173"/>
        <v>131116.69530136854</v>
      </c>
      <c r="AA2022" s="17">
        <f>VLOOKUP(J2022,Budget!$J$2:$AB$2575,19,FALSE)</f>
        <v>63906.17</v>
      </c>
      <c r="AB2022" s="17">
        <f>VLOOKUP(J2022,Budget!$J$2:$AB$2575,5,FALSE)</f>
        <v>16862.09</v>
      </c>
    </row>
    <row r="2023" spans="1:28" x14ac:dyDescent="0.2">
      <c r="A2023" t="s">
        <v>2986</v>
      </c>
      <c r="B2023" t="s">
        <v>2987</v>
      </c>
      <c r="C2023" t="s">
        <v>2431</v>
      </c>
      <c r="D2023" t="s">
        <v>2883</v>
      </c>
      <c r="E2023" t="s">
        <v>2892</v>
      </c>
      <c r="F2023" t="s">
        <v>2893</v>
      </c>
      <c r="G2023" t="s">
        <v>2634</v>
      </c>
      <c r="H2023" t="s">
        <v>2635</v>
      </c>
      <c r="I2023" t="s">
        <v>179</v>
      </c>
      <c r="J2023" t="s">
        <v>3005</v>
      </c>
      <c r="K2023" s="3">
        <v>14047.649793695222</v>
      </c>
      <c r="L2023" s="3">
        <v>29648.916230365659</v>
      </c>
      <c r="M2023" s="3">
        <v>17019.969666514753</v>
      </c>
      <c r="N2023" s="3">
        <v>26589.696992781752</v>
      </c>
      <c r="O2023" s="3">
        <v>21826.558170839347</v>
      </c>
      <c r="P2023" s="9">
        <f t="shared" si="171"/>
        <v>21826.558170839347</v>
      </c>
      <c r="Q2023" s="9">
        <f t="shared" si="175"/>
        <v>21826.558170839347</v>
      </c>
      <c r="R2023" s="9">
        <f t="shared" si="175"/>
        <v>21826.558170839347</v>
      </c>
      <c r="S2023" s="9">
        <f t="shared" si="175"/>
        <v>21826.558170839347</v>
      </c>
      <c r="T2023" s="9">
        <f t="shared" si="175"/>
        <v>21826.558170839347</v>
      </c>
      <c r="U2023" s="9">
        <f t="shared" si="175"/>
        <v>21826.558170839347</v>
      </c>
      <c r="V2023" s="9">
        <f t="shared" si="175"/>
        <v>21826.558170839347</v>
      </c>
      <c r="W2023" s="3">
        <f t="shared" si="174"/>
        <v>109132.79085419673</v>
      </c>
      <c r="X2023" s="3">
        <f t="shared" si="172"/>
        <v>261918.69805007221</v>
      </c>
      <c r="Y2023" s="3">
        <f>VLOOKUP(J2023,[1]BD!$J$2:$W$2575,14,FALSE)</f>
        <v>294506</v>
      </c>
      <c r="Z2023" s="3">
        <f t="shared" si="173"/>
        <v>32587.301949927787</v>
      </c>
      <c r="AA2023" s="17">
        <f>VLOOKUP(J2023,Budget!$J$2:$AB$2575,19,FALSE)</f>
        <v>122710.83333333334</v>
      </c>
      <c r="AB2023" s="17">
        <f>VLOOKUP(J2023,Budget!$J$2:$AB$2575,5,FALSE)</f>
        <v>24542.166666666668</v>
      </c>
    </row>
    <row r="2024" spans="1:28" x14ac:dyDescent="0.2">
      <c r="A2024" t="s">
        <v>2986</v>
      </c>
      <c r="B2024" t="s">
        <v>2987</v>
      </c>
      <c r="C2024" t="s">
        <v>2431</v>
      </c>
      <c r="D2024" t="s">
        <v>2883</v>
      </c>
      <c r="E2024" t="s">
        <v>774</v>
      </c>
      <c r="F2024" t="s">
        <v>775</v>
      </c>
      <c r="G2024" t="s">
        <v>347</v>
      </c>
      <c r="H2024" t="s">
        <v>348</v>
      </c>
      <c r="I2024" t="s">
        <v>17</v>
      </c>
      <c r="J2024" t="s">
        <v>3006</v>
      </c>
      <c r="K2024" s="3">
        <v>96613.056571929206</v>
      </c>
      <c r="L2024" s="3">
        <v>39964.17987944754</v>
      </c>
      <c r="M2024" s="3">
        <v>76909.511322964303</v>
      </c>
      <c r="N2024" s="3">
        <v>44789.71667918349</v>
      </c>
      <c r="O2024" s="3">
        <v>64569.11611338114</v>
      </c>
      <c r="P2024" s="9">
        <f t="shared" si="171"/>
        <v>64569.116113381133</v>
      </c>
      <c r="Q2024" s="9">
        <f t="shared" si="175"/>
        <v>64569.116113381133</v>
      </c>
      <c r="R2024" s="9">
        <f t="shared" si="175"/>
        <v>64569.116113381133</v>
      </c>
      <c r="S2024" s="9">
        <f t="shared" si="175"/>
        <v>64569.116113381133</v>
      </c>
      <c r="T2024" s="9">
        <f t="shared" si="175"/>
        <v>64569.116113381133</v>
      </c>
      <c r="U2024" s="9">
        <f t="shared" si="175"/>
        <v>64569.116113381133</v>
      </c>
      <c r="V2024" s="9">
        <f t="shared" si="175"/>
        <v>64569.116113381133</v>
      </c>
      <c r="W2024" s="3">
        <f t="shared" si="174"/>
        <v>322845.58056690567</v>
      </c>
      <c r="X2024" s="3">
        <f t="shared" si="172"/>
        <v>774829.39336057345</v>
      </c>
      <c r="Y2024" s="3">
        <f>VLOOKUP(J2024,[1]BD!$J$2:$W$2575,14,FALSE)</f>
        <v>942670.79999999993</v>
      </c>
      <c r="Z2024" s="3">
        <f t="shared" si="173"/>
        <v>167841.40663942648</v>
      </c>
      <c r="AA2024" s="17">
        <f>VLOOKUP(J2024,Budget!$J$2:$AB$2575,19,FALSE)</f>
        <v>391913.5199999999</v>
      </c>
      <c r="AB2024" s="17">
        <f>VLOOKUP(J2024,Budget!$J$2:$AB$2575,5,FALSE)</f>
        <v>78213.600000000006</v>
      </c>
    </row>
    <row r="2025" spans="1:28" x14ac:dyDescent="0.2">
      <c r="A2025" t="s">
        <v>2986</v>
      </c>
      <c r="B2025" t="s">
        <v>2987</v>
      </c>
      <c r="C2025" t="s">
        <v>2431</v>
      </c>
      <c r="D2025" t="s">
        <v>2883</v>
      </c>
      <c r="E2025" t="s">
        <v>774</v>
      </c>
      <c r="F2025" t="s">
        <v>775</v>
      </c>
      <c r="G2025" t="s">
        <v>1533</v>
      </c>
      <c r="H2025" t="s">
        <v>1534</v>
      </c>
      <c r="I2025" t="s">
        <v>175</v>
      </c>
      <c r="J2025" t="s">
        <v>3007</v>
      </c>
      <c r="K2025" s="3">
        <v>94019.206248324641</v>
      </c>
      <c r="L2025" s="3">
        <v>50501.956882249346</v>
      </c>
      <c r="M2025" s="3">
        <v>115334.38121456155</v>
      </c>
      <c r="N2025" s="3">
        <v>58522.006361634085</v>
      </c>
      <c r="O2025" s="3">
        <v>79594.387676692408</v>
      </c>
      <c r="P2025" s="9">
        <f t="shared" si="171"/>
        <v>79594.387676692408</v>
      </c>
      <c r="Q2025" s="9">
        <f t="shared" si="175"/>
        <v>79594.387676692408</v>
      </c>
      <c r="R2025" s="9">
        <f t="shared" si="175"/>
        <v>79594.387676692408</v>
      </c>
      <c r="S2025" s="9">
        <f t="shared" si="175"/>
        <v>79594.387676692408</v>
      </c>
      <c r="T2025" s="9">
        <f t="shared" si="175"/>
        <v>79594.387676692408</v>
      </c>
      <c r="U2025" s="9">
        <f t="shared" si="175"/>
        <v>79594.387676692408</v>
      </c>
      <c r="V2025" s="9">
        <f t="shared" si="175"/>
        <v>79594.387676692408</v>
      </c>
      <c r="W2025" s="3">
        <f t="shared" si="174"/>
        <v>397971.93838346202</v>
      </c>
      <c r="X2025" s="3">
        <f t="shared" si="172"/>
        <v>955132.65212030907</v>
      </c>
      <c r="Y2025" s="3">
        <f>VLOOKUP(J2025,[1]BD!$J$2:$W$2575,14,FALSE)</f>
        <v>1044245.25</v>
      </c>
      <c r="Z2025" s="3">
        <f t="shared" si="173"/>
        <v>89112.597879690933</v>
      </c>
      <c r="AA2025" s="17">
        <f>VLOOKUP(J2025,Budget!$J$2:$AB$2575,19,FALSE)</f>
        <v>424638.1875</v>
      </c>
      <c r="AB2025" s="17">
        <f>VLOOKUP(J2025,Budget!$J$2:$AB$2575,5,FALSE)</f>
        <v>81788.4375</v>
      </c>
    </row>
    <row r="2026" spans="1:28" x14ac:dyDescent="0.2">
      <c r="A2026" t="s">
        <v>2986</v>
      </c>
      <c r="B2026" t="s">
        <v>2987</v>
      </c>
      <c r="C2026" t="s">
        <v>2431</v>
      </c>
      <c r="D2026" t="s">
        <v>2883</v>
      </c>
      <c r="E2026" t="s">
        <v>774</v>
      </c>
      <c r="F2026" t="s">
        <v>775</v>
      </c>
      <c r="G2026" t="s">
        <v>1307</v>
      </c>
      <c r="H2026" t="s">
        <v>1308</v>
      </c>
      <c r="I2026" t="s">
        <v>175</v>
      </c>
      <c r="J2026" t="s">
        <v>3008</v>
      </c>
      <c r="K2026" s="3">
        <v>5782.2870479560443</v>
      </c>
      <c r="L2026" s="3">
        <v>8225.0253592512763</v>
      </c>
      <c r="M2026" s="3">
        <v>647.75287033303266</v>
      </c>
      <c r="N2026" s="3">
        <v>16032.033849363315</v>
      </c>
      <c r="O2026" s="3">
        <v>7671.7747817259169</v>
      </c>
      <c r="P2026" s="9">
        <f t="shared" si="171"/>
        <v>7671.7747817259169</v>
      </c>
      <c r="Q2026" s="9">
        <f t="shared" si="175"/>
        <v>7671.7747817259169</v>
      </c>
      <c r="R2026" s="9">
        <f t="shared" si="175"/>
        <v>7671.7747817259169</v>
      </c>
      <c r="S2026" s="9">
        <f t="shared" si="175"/>
        <v>7671.7747817259169</v>
      </c>
      <c r="T2026" s="9">
        <f t="shared" si="175"/>
        <v>7671.7747817259169</v>
      </c>
      <c r="U2026" s="9">
        <f t="shared" si="175"/>
        <v>7671.7747817259169</v>
      </c>
      <c r="V2026" s="9">
        <f t="shared" si="175"/>
        <v>7671.7747817259169</v>
      </c>
      <c r="W2026" s="3">
        <f t="shared" si="174"/>
        <v>38358.873908629583</v>
      </c>
      <c r="X2026" s="3">
        <f t="shared" si="172"/>
        <v>92061.29738071101</v>
      </c>
      <c r="Y2026" s="3">
        <f>VLOOKUP(J2026,[1]BD!$J$2:$W$2575,14,FALSE)</f>
        <v>175692.35483732136</v>
      </c>
      <c r="Z2026" s="3">
        <f t="shared" si="173"/>
        <v>83631.057456610346</v>
      </c>
      <c r="AA2026" s="17">
        <f>VLOOKUP(J2026,Budget!$J$2:$AB$2575,19,FALSE)</f>
        <v>52152.121938053708</v>
      </c>
      <c r="AB2026" s="17">
        <f>VLOOKUP(J2026,Budget!$J$2:$AB$2575,5,FALSE)</f>
        <v>12120.495148039779</v>
      </c>
    </row>
    <row r="2027" spans="1:28" x14ac:dyDescent="0.2">
      <c r="A2027" t="s">
        <v>2986</v>
      </c>
      <c r="B2027" t="s">
        <v>2987</v>
      </c>
      <c r="C2027" t="s">
        <v>2431</v>
      </c>
      <c r="D2027" t="s">
        <v>2883</v>
      </c>
      <c r="E2027" t="s">
        <v>774</v>
      </c>
      <c r="F2027" t="s">
        <v>775</v>
      </c>
      <c r="G2027" t="s">
        <v>3009</v>
      </c>
      <c r="H2027" t="s">
        <v>3010</v>
      </c>
      <c r="I2027" t="s">
        <v>175</v>
      </c>
      <c r="J2027" t="s">
        <v>3011</v>
      </c>
      <c r="K2027" s="3">
        <v>4639.1962105986113</v>
      </c>
      <c r="L2027" s="3">
        <v>4787.4535061101533</v>
      </c>
      <c r="M2027" s="3">
        <v>3098.3237931156082</v>
      </c>
      <c r="N2027" s="3">
        <v>6395.6804663514858</v>
      </c>
      <c r="O2027" s="3">
        <v>4730.1634940439644</v>
      </c>
      <c r="P2027" s="9">
        <f t="shared" si="171"/>
        <v>4730.1634940439644</v>
      </c>
      <c r="Q2027" s="9">
        <f t="shared" si="175"/>
        <v>4730.1634940439644</v>
      </c>
      <c r="R2027" s="9">
        <f t="shared" si="175"/>
        <v>4730.1634940439644</v>
      </c>
      <c r="S2027" s="9">
        <f t="shared" si="175"/>
        <v>4730.1634940439644</v>
      </c>
      <c r="T2027" s="9">
        <f t="shared" si="175"/>
        <v>4730.1634940439644</v>
      </c>
      <c r="U2027" s="9">
        <f t="shared" si="175"/>
        <v>4730.1634940439644</v>
      </c>
      <c r="V2027" s="9">
        <f t="shared" si="175"/>
        <v>4730.1634940439644</v>
      </c>
      <c r="W2027" s="3">
        <f t="shared" si="174"/>
        <v>23650.817470219823</v>
      </c>
      <c r="X2027" s="3">
        <f t="shared" si="172"/>
        <v>56761.961928527562</v>
      </c>
      <c r="Y2027" s="3">
        <f>VLOOKUP(J2027,[1]BD!$J$2:$W$2575,14,FALSE)</f>
        <v>60362.173038229375</v>
      </c>
      <c r="Z2027" s="3">
        <f t="shared" si="173"/>
        <v>3600.2111097018133</v>
      </c>
      <c r="AA2027" s="17">
        <f>VLOOKUP(J2027,Budget!$J$2:$AB$2575,19,FALSE)</f>
        <v>25150.905432595573</v>
      </c>
      <c r="AB2027" s="17">
        <f>VLOOKUP(J2027,Budget!$J$2:$AB$2575,5,FALSE)</f>
        <v>5030.1810865191146</v>
      </c>
    </row>
    <row r="2028" spans="1:28" x14ac:dyDescent="0.2">
      <c r="A2028" t="s">
        <v>2986</v>
      </c>
      <c r="B2028" t="s">
        <v>2987</v>
      </c>
      <c r="C2028" t="s">
        <v>2431</v>
      </c>
      <c r="D2028" t="s">
        <v>2883</v>
      </c>
      <c r="E2028" t="s">
        <v>774</v>
      </c>
      <c r="F2028" t="s">
        <v>775</v>
      </c>
      <c r="G2028" t="s">
        <v>744</v>
      </c>
      <c r="H2028" t="s">
        <v>745</v>
      </c>
      <c r="I2028" t="s">
        <v>175</v>
      </c>
      <c r="J2028" t="s">
        <v>3012</v>
      </c>
      <c r="K2028" s="3">
        <v>5853.9930473741879</v>
      </c>
      <c r="L2028" s="3">
        <v>3696.8271612177386</v>
      </c>
      <c r="M2028" s="3">
        <v>2638.5762230608657</v>
      </c>
      <c r="N2028" s="3">
        <v>4432.1526880079291</v>
      </c>
      <c r="O2028" s="3">
        <v>4155.3872799151795</v>
      </c>
      <c r="P2028" s="9">
        <f t="shared" si="171"/>
        <v>4155.3872799151795</v>
      </c>
      <c r="Q2028" s="9">
        <f t="shared" si="175"/>
        <v>4155.3872799151795</v>
      </c>
      <c r="R2028" s="9">
        <f t="shared" si="175"/>
        <v>4155.3872799151795</v>
      </c>
      <c r="S2028" s="9">
        <f t="shared" si="175"/>
        <v>4155.3872799151795</v>
      </c>
      <c r="T2028" s="9">
        <f t="shared" si="175"/>
        <v>4155.3872799151795</v>
      </c>
      <c r="U2028" s="9">
        <f t="shared" si="175"/>
        <v>4155.3872799151795</v>
      </c>
      <c r="V2028" s="9">
        <f t="shared" si="175"/>
        <v>4155.3872799151795</v>
      </c>
      <c r="W2028" s="3">
        <f t="shared" si="174"/>
        <v>20776.936399575898</v>
      </c>
      <c r="X2028" s="3">
        <f t="shared" si="172"/>
        <v>49864.647358982154</v>
      </c>
      <c r="Y2028" s="3">
        <f>VLOOKUP(J2028,[1]BD!$J$2:$W$2575,14,FALSE)</f>
        <v>55567.175150815427</v>
      </c>
      <c r="Z2028" s="3">
        <f t="shared" si="173"/>
        <v>5702.5277918332722</v>
      </c>
      <c r="AA2028" s="17">
        <f>VLOOKUP(J2028,Budget!$J$2:$AB$2575,19,FALSE)</f>
        <v>23152.989646173097</v>
      </c>
      <c r="AB2028" s="17">
        <f>VLOOKUP(J2028,Budget!$J$2:$AB$2575,5,FALSE)</f>
        <v>4630.5979292346192</v>
      </c>
    </row>
    <row r="2029" spans="1:28" x14ac:dyDescent="0.2">
      <c r="A2029" t="s">
        <v>2986</v>
      </c>
      <c r="B2029" t="s">
        <v>2987</v>
      </c>
      <c r="C2029" t="s">
        <v>2431</v>
      </c>
      <c r="D2029" t="s">
        <v>2883</v>
      </c>
      <c r="E2029" t="s">
        <v>774</v>
      </c>
      <c r="F2029" t="s">
        <v>775</v>
      </c>
      <c r="G2029" t="s">
        <v>642</v>
      </c>
      <c r="H2029" t="s">
        <v>643</v>
      </c>
      <c r="I2029" t="s">
        <v>644</v>
      </c>
      <c r="J2029" t="s">
        <v>3013</v>
      </c>
      <c r="K2029" s="3">
        <v>4760.5309544726633</v>
      </c>
      <c r="L2029" s="3">
        <v>1081.4674248142221</v>
      </c>
      <c r="M2029" s="3">
        <v>9120.2057090726667</v>
      </c>
      <c r="N2029" s="3">
        <v>4931.8244634902703</v>
      </c>
      <c r="O2029" s="3">
        <v>4973.5071379624551</v>
      </c>
      <c r="P2029" s="9">
        <f t="shared" si="171"/>
        <v>4973.5071379624551</v>
      </c>
      <c r="Q2029" s="9">
        <f t="shared" si="175"/>
        <v>4973.5071379624551</v>
      </c>
      <c r="R2029" s="9">
        <f t="shared" si="175"/>
        <v>4973.5071379624551</v>
      </c>
      <c r="S2029" s="9">
        <f t="shared" si="175"/>
        <v>4973.5071379624551</v>
      </c>
      <c r="T2029" s="9">
        <f t="shared" si="175"/>
        <v>4973.5071379624551</v>
      </c>
      <c r="U2029" s="9">
        <f t="shared" si="175"/>
        <v>4973.5071379624551</v>
      </c>
      <c r="V2029" s="9">
        <f t="shared" si="175"/>
        <v>4973.5071379624551</v>
      </c>
      <c r="W2029" s="3">
        <f t="shared" si="174"/>
        <v>24867.535689812277</v>
      </c>
      <c r="X2029" s="3">
        <f t="shared" si="172"/>
        <v>59682.085655549476</v>
      </c>
      <c r="Y2029" s="3">
        <f>VLOOKUP(J2029,[1]BD!$J$2:$W$2575,14,FALSE)</f>
        <v>83818</v>
      </c>
      <c r="Z2029" s="3">
        <f t="shared" si="173"/>
        <v>24135.914344450524</v>
      </c>
      <c r="AA2029" s="17">
        <f>VLOOKUP(J2029,Budget!$J$2:$AB$2575,19,FALSE)</f>
        <v>34924.166666666664</v>
      </c>
      <c r="AB2029" s="17">
        <f>VLOOKUP(J2029,Budget!$J$2:$AB$2575,5,FALSE)</f>
        <v>6984.833333333333</v>
      </c>
    </row>
    <row r="2030" spans="1:28" x14ac:dyDescent="0.2">
      <c r="A2030" t="s">
        <v>2986</v>
      </c>
      <c r="B2030" t="s">
        <v>2987</v>
      </c>
      <c r="C2030" t="s">
        <v>2431</v>
      </c>
      <c r="D2030" t="s">
        <v>2883</v>
      </c>
      <c r="E2030" t="s">
        <v>774</v>
      </c>
      <c r="F2030" t="s">
        <v>775</v>
      </c>
      <c r="G2030" t="s">
        <v>1863</v>
      </c>
      <c r="H2030" t="s">
        <v>1864</v>
      </c>
      <c r="I2030" t="s">
        <v>179</v>
      </c>
      <c r="J2030" t="s">
        <v>3014</v>
      </c>
      <c r="K2030" s="3">
        <v>160.8250212604099</v>
      </c>
      <c r="L2030" s="3">
        <v>360.84133887989657</v>
      </c>
      <c r="M2030" s="3">
        <v>9.2538220031434726</v>
      </c>
      <c r="N2030" s="3">
        <v>155.01203781744533</v>
      </c>
      <c r="O2030" s="3">
        <v>171.48305499022382</v>
      </c>
      <c r="P2030" s="9">
        <f t="shared" si="171"/>
        <v>171.48305499022382</v>
      </c>
      <c r="Q2030" s="9">
        <f t="shared" si="175"/>
        <v>171.48305499022382</v>
      </c>
      <c r="R2030" s="9">
        <f t="shared" si="175"/>
        <v>171.48305499022382</v>
      </c>
      <c r="S2030" s="9">
        <f t="shared" si="175"/>
        <v>171.48305499022382</v>
      </c>
      <c r="T2030" s="9">
        <f t="shared" si="175"/>
        <v>171.48305499022382</v>
      </c>
      <c r="U2030" s="9">
        <f t="shared" si="175"/>
        <v>171.48305499022382</v>
      </c>
      <c r="V2030" s="9">
        <f t="shared" si="175"/>
        <v>171.48305499022382</v>
      </c>
      <c r="W2030" s="3">
        <f t="shared" si="174"/>
        <v>857.41527495111904</v>
      </c>
      <c r="X2030" s="3">
        <f t="shared" si="172"/>
        <v>2057.7966598826856</v>
      </c>
      <c r="Y2030" s="3">
        <f>VLOOKUP(J2030,[1]BD!$J$2:$W$2575,14,FALSE)</f>
        <v>5000</v>
      </c>
      <c r="Z2030" s="3">
        <f t="shared" si="173"/>
        <v>2942.2033401173144</v>
      </c>
      <c r="AA2030" s="17">
        <f>VLOOKUP(J2030,Budget!$J$2:$AB$2575,19,FALSE)</f>
        <v>2083.3333333333335</v>
      </c>
      <c r="AB2030" s="17">
        <f>VLOOKUP(J2030,Budget!$J$2:$AB$2575,5,FALSE)</f>
        <v>416.66666666666669</v>
      </c>
    </row>
    <row r="2031" spans="1:28" x14ac:dyDescent="0.2">
      <c r="A2031" t="s">
        <v>2986</v>
      </c>
      <c r="B2031" t="s">
        <v>2987</v>
      </c>
      <c r="C2031" t="s">
        <v>2431</v>
      </c>
      <c r="D2031" t="s">
        <v>2883</v>
      </c>
      <c r="E2031" t="s">
        <v>53</v>
      </c>
      <c r="F2031" t="s">
        <v>2926</v>
      </c>
      <c r="G2031" t="s">
        <v>347</v>
      </c>
      <c r="H2031" t="s">
        <v>348</v>
      </c>
      <c r="I2031" t="s">
        <v>17</v>
      </c>
      <c r="J2031" t="s">
        <v>3015</v>
      </c>
      <c r="K2031" s="3">
        <v>96679.905984064331</v>
      </c>
      <c r="L2031" s="3">
        <v>38143.317476980366</v>
      </c>
      <c r="M2031" s="3">
        <v>62864.264919582216</v>
      </c>
      <c r="N2031" s="3">
        <v>29943.974388647737</v>
      </c>
      <c r="O2031" s="3">
        <v>56907.865692318657</v>
      </c>
      <c r="P2031" s="9">
        <f t="shared" si="171"/>
        <v>56907.865692318665</v>
      </c>
      <c r="Q2031" s="9">
        <f t="shared" si="175"/>
        <v>56907.865692318665</v>
      </c>
      <c r="R2031" s="9">
        <f t="shared" si="175"/>
        <v>56907.865692318665</v>
      </c>
      <c r="S2031" s="9">
        <f t="shared" si="175"/>
        <v>56907.865692318665</v>
      </c>
      <c r="T2031" s="9">
        <f t="shared" si="175"/>
        <v>56907.865692318665</v>
      </c>
      <c r="U2031" s="9">
        <f t="shared" si="175"/>
        <v>56907.865692318665</v>
      </c>
      <c r="V2031" s="9">
        <f t="shared" si="175"/>
        <v>56907.865692318665</v>
      </c>
      <c r="W2031" s="3">
        <f t="shared" si="174"/>
        <v>284539.32846159331</v>
      </c>
      <c r="X2031" s="3">
        <f t="shared" si="172"/>
        <v>682894.38830782392</v>
      </c>
      <c r="Y2031" s="3">
        <f>VLOOKUP(J2031,[1]BD!$J$2:$W$2575,14,FALSE)</f>
        <v>942670.79999999993</v>
      </c>
      <c r="Z2031" s="3">
        <f t="shared" si="173"/>
        <v>259776.41169217601</v>
      </c>
      <c r="AA2031" s="17">
        <f>VLOOKUP(J2031,Budget!$J$2:$AB$2575,19,FALSE)</f>
        <v>391913.5199999999</v>
      </c>
      <c r="AB2031" s="17">
        <f>VLOOKUP(J2031,Budget!$J$2:$AB$2575,5,FALSE)</f>
        <v>78213.600000000006</v>
      </c>
    </row>
    <row r="2032" spans="1:28" x14ac:dyDescent="0.2">
      <c r="A2032" t="s">
        <v>2986</v>
      </c>
      <c r="B2032" t="s">
        <v>2987</v>
      </c>
      <c r="C2032" t="s">
        <v>2431</v>
      </c>
      <c r="D2032" t="s">
        <v>2883</v>
      </c>
      <c r="E2032" t="s">
        <v>53</v>
      </c>
      <c r="F2032" t="s">
        <v>2926</v>
      </c>
      <c r="G2032" t="s">
        <v>1307</v>
      </c>
      <c r="H2032" t="s">
        <v>1308</v>
      </c>
      <c r="I2032" t="s">
        <v>175</v>
      </c>
      <c r="J2032" t="s">
        <v>3016</v>
      </c>
      <c r="K2032" s="3">
        <v>14133.000419316575</v>
      </c>
      <c r="L2032" s="3">
        <v>8595.4505933178752</v>
      </c>
      <c r="M2032" s="3">
        <v>1422.718167090022</v>
      </c>
      <c r="N2032" s="3">
        <v>17849.730088615677</v>
      </c>
      <c r="O2032" s="3">
        <v>10500.224817085036</v>
      </c>
      <c r="P2032" s="9">
        <f t="shared" si="171"/>
        <v>10500.224817085036</v>
      </c>
      <c r="Q2032" s="9">
        <f t="shared" si="175"/>
        <v>10500.224817085036</v>
      </c>
      <c r="R2032" s="9">
        <f t="shared" si="175"/>
        <v>10500.224817085036</v>
      </c>
      <c r="S2032" s="9">
        <f t="shared" si="175"/>
        <v>10500.224817085036</v>
      </c>
      <c r="T2032" s="9">
        <f t="shared" si="175"/>
        <v>10500.224817085036</v>
      </c>
      <c r="U2032" s="9">
        <f t="shared" si="175"/>
        <v>10500.224817085036</v>
      </c>
      <c r="V2032" s="9">
        <f t="shared" si="175"/>
        <v>10500.224817085036</v>
      </c>
      <c r="W2032" s="3">
        <f t="shared" si="174"/>
        <v>52501.124085425181</v>
      </c>
      <c r="X2032" s="3">
        <f t="shared" si="172"/>
        <v>126002.69780502043</v>
      </c>
      <c r="Y2032" s="3">
        <f>VLOOKUP(J2032,[1]BD!$J$2:$W$2575,14,FALSE)</f>
        <v>133337</v>
      </c>
      <c r="Z2032" s="3">
        <f t="shared" si="173"/>
        <v>7334.3021949795657</v>
      </c>
      <c r="AA2032" s="17">
        <f>VLOOKUP(J2032,Budget!$J$2:$AB$2575,19,FALSE)</f>
        <v>55557.083333333343</v>
      </c>
      <c r="AB2032" s="17">
        <f>VLOOKUP(J2032,Budget!$J$2:$AB$2575,5,FALSE)</f>
        <v>11111.416666666668</v>
      </c>
    </row>
    <row r="2033" spans="1:28" x14ac:dyDescent="0.2">
      <c r="A2033" t="s">
        <v>2986</v>
      </c>
      <c r="B2033" t="s">
        <v>2987</v>
      </c>
      <c r="C2033" t="s">
        <v>2431</v>
      </c>
      <c r="D2033" t="s">
        <v>2883</v>
      </c>
      <c r="E2033" t="s">
        <v>53</v>
      </c>
      <c r="F2033" t="s">
        <v>2926</v>
      </c>
      <c r="G2033" t="s">
        <v>1683</v>
      </c>
      <c r="H2033" t="s">
        <v>1684</v>
      </c>
      <c r="I2033" t="s">
        <v>1685</v>
      </c>
      <c r="J2033" t="s">
        <v>3017</v>
      </c>
      <c r="K2033" s="3">
        <v>52527.410095913583</v>
      </c>
      <c r="L2033" s="3">
        <v>25409.120031709605</v>
      </c>
      <c r="M2033" s="3">
        <v>30531.618809628137</v>
      </c>
      <c r="N2033" s="3">
        <v>59634.038795980669</v>
      </c>
      <c r="O2033" s="3">
        <v>42025.546933307996</v>
      </c>
      <c r="P2033" s="9">
        <f t="shared" si="171"/>
        <v>42025.546933307996</v>
      </c>
      <c r="Q2033" s="9">
        <f t="shared" si="175"/>
        <v>42025.546933307996</v>
      </c>
      <c r="R2033" s="9">
        <f t="shared" si="175"/>
        <v>42025.546933307996</v>
      </c>
      <c r="S2033" s="9">
        <f t="shared" si="175"/>
        <v>42025.546933307996</v>
      </c>
      <c r="T2033" s="9">
        <f t="shared" si="175"/>
        <v>42025.546933307996</v>
      </c>
      <c r="U2033" s="9">
        <f t="shared" si="175"/>
        <v>42025.546933307996</v>
      </c>
      <c r="V2033" s="9">
        <f t="shared" si="175"/>
        <v>42025.546933307996</v>
      </c>
      <c r="W2033" s="3">
        <f t="shared" si="174"/>
        <v>210127.73466654</v>
      </c>
      <c r="X2033" s="3">
        <f t="shared" si="172"/>
        <v>504306.56319969607</v>
      </c>
      <c r="Y2033" s="3">
        <f>VLOOKUP(J2033,[1]BD!$J$2:$W$2575,14,FALSE)</f>
        <v>870483.52092827647</v>
      </c>
      <c r="Z2033" s="3">
        <f t="shared" si="173"/>
        <v>366176.9577285804</v>
      </c>
      <c r="AA2033" s="17">
        <f>VLOOKUP(J2033,Budget!$J$2:$AB$2575,19,FALSE)</f>
        <v>279083.63636921899</v>
      </c>
      <c r="AB2033" s="17">
        <f>VLOOKUP(J2033,Budget!$J$2:$AB$2575,5,FALSE)</f>
        <v>73158.709666932671</v>
      </c>
    </row>
    <row r="2034" spans="1:28" x14ac:dyDescent="0.2">
      <c r="A2034" t="s">
        <v>2986</v>
      </c>
      <c r="B2034" t="s">
        <v>2987</v>
      </c>
      <c r="C2034" t="s">
        <v>2431</v>
      </c>
      <c r="D2034" t="s">
        <v>2883</v>
      </c>
      <c r="E2034" t="s">
        <v>53</v>
      </c>
      <c r="F2034" t="s">
        <v>2926</v>
      </c>
      <c r="G2034" t="s">
        <v>642</v>
      </c>
      <c r="H2034" t="s">
        <v>643</v>
      </c>
      <c r="I2034" t="s">
        <v>644</v>
      </c>
      <c r="J2034" t="s">
        <v>3018</v>
      </c>
      <c r="K2034" s="3">
        <v>2381.9743644178907</v>
      </c>
      <c r="L2034" s="3">
        <v>10739.914881418885</v>
      </c>
      <c r="M2034" s="3">
        <v>36656.836570300606</v>
      </c>
      <c r="N2034" s="3">
        <v>3259.6937253553547</v>
      </c>
      <c r="O2034" s="3">
        <v>13259.604885373185</v>
      </c>
      <c r="P2034" s="9">
        <f t="shared" si="171"/>
        <v>13259.604885373183</v>
      </c>
      <c r="Q2034" s="9">
        <f t="shared" si="175"/>
        <v>13259.604885373183</v>
      </c>
      <c r="R2034" s="9">
        <f t="shared" si="175"/>
        <v>13259.604885373183</v>
      </c>
      <c r="S2034" s="9">
        <f t="shared" si="175"/>
        <v>13259.604885373183</v>
      </c>
      <c r="T2034" s="9">
        <f t="shared" si="175"/>
        <v>13259.604885373183</v>
      </c>
      <c r="U2034" s="9">
        <f t="shared" si="175"/>
        <v>13259.604885373183</v>
      </c>
      <c r="V2034" s="9">
        <f t="shared" si="175"/>
        <v>13259.604885373183</v>
      </c>
      <c r="W2034" s="3">
        <f t="shared" si="174"/>
        <v>66298.024426865915</v>
      </c>
      <c r="X2034" s="3">
        <f t="shared" si="172"/>
        <v>159115.25862447816</v>
      </c>
      <c r="Y2034" s="3">
        <f>VLOOKUP(J2034,[1]BD!$J$2:$W$2575,14,FALSE)</f>
        <v>385113.49</v>
      </c>
      <c r="Z2034" s="3">
        <f t="shared" si="173"/>
        <v>225998.23137552183</v>
      </c>
      <c r="AA2034" s="17">
        <f>VLOOKUP(J2034,Budget!$J$2:$AB$2575,19,FALSE)</f>
        <v>122908.57999999999</v>
      </c>
      <c r="AB2034" s="17">
        <f>VLOOKUP(J2034,Budget!$J$2:$AB$2575,5,FALSE)</f>
        <v>32430.29</v>
      </c>
    </row>
    <row r="2035" spans="1:28" x14ac:dyDescent="0.2">
      <c r="A2035" t="s">
        <v>2986</v>
      </c>
      <c r="B2035" t="s">
        <v>2987</v>
      </c>
      <c r="C2035" t="s">
        <v>2431</v>
      </c>
      <c r="D2035" t="s">
        <v>2883</v>
      </c>
      <c r="E2035" t="s">
        <v>53</v>
      </c>
      <c r="F2035" t="s">
        <v>2926</v>
      </c>
      <c r="G2035" t="s">
        <v>177</v>
      </c>
      <c r="H2035" t="s">
        <v>178</v>
      </c>
      <c r="I2035" t="s">
        <v>179</v>
      </c>
      <c r="J2035" t="s">
        <v>3019</v>
      </c>
      <c r="K2035" s="3">
        <v>9194.2914506111738</v>
      </c>
      <c r="L2035" s="3">
        <v>2849.6509536907356</v>
      </c>
      <c r="M2035" s="3">
        <v>4891.885523282408</v>
      </c>
      <c r="N2035" s="3">
        <v>809.93098734863406</v>
      </c>
      <c r="O2035" s="3">
        <v>4436.4397287332376</v>
      </c>
      <c r="P2035" s="9">
        <f t="shared" si="171"/>
        <v>4436.4397287332376</v>
      </c>
      <c r="Q2035" s="9">
        <f t="shared" si="175"/>
        <v>4436.4397287332376</v>
      </c>
      <c r="R2035" s="9">
        <f t="shared" si="175"/>
        <v>4436.4397287332376</v>
      </c>
      <c r="S2035" s="9">
        <f t="shared" si="175"/>
        <v>4436.4397287332376</v>
      </c>
      <c r="T2035" s="9">
        <f t="shared" si="175"/>
        <v>4436.4397287332376</v>
      </c>
      <c r="U2035" s="9">
        <f t="shared" si="175"/>
        <v>4436.4397287332376</v>
      </c>
      <c r="V2035" s="9">
        <f t="shared" si="175"/>
        <v>4436.4397287332376</v>
      </c>
      <c r="W2035" s="3">
        <f t="shared" si="174"/>
        <v>22182.19864366619</v>
      </c>
      <c r="X2035" s="3">
        <f t="shared" si="172"/>
        <v>53237.276744798866</v>
      </c>
      <c r="Y2035" s="3">
        <f>VLOOKUP(J2035,[1]BD!$J$2:$W$2575,14,FALSE)</f>
        <v>91160.5</v>
      </c>
      <c r="Z2035" s="3">
        <f t="shared" si="173"/>
        <v>37923.223255201134</v>
      </c>
      <c r="AA2035" s="17">
        <f>VLOOKUP(J2035,Budget!$J$2:$AB$2575,19,FALSE)</f>
        <v>37983.541666666664</v>
      </c>
      <c r="AB2035" s="17">
        <f>VLOOKUP(J2035,Budget!$J$2:$AB$2575,5,FALSE)</f>
        <v>7596.708333333333</v>
      </c>
    </row>
    <row r="2036" spans="1:28" x14ac:dyDescent="0.2">
      <c r="A2036" t="s">
        <v>2986</v>
      </c>
      <c r="B2036" t="s">
        <v>2987</v>
      </c>
      <c r="C2036" t="s">
        <v>2431</v>
      </c>
      <c r="D2036" t="s">
        <v>2883</v>
      </c>
      <c r="E2036" t="s">
        <v>53</v>
      </c>
      <c r="F2036" t="s">
        <v>2926</v>
      </c>
      <c r="G2036" t="s">
        <v>1863</v>
      </c>
      <c r="H2036" t="s">
        <v>1864</v>
      </c>
      <c r="I2036" t="s">
        <v>179</v>
      </c>
      <c r="J2036" t="s">
        <v>3020</v>
      </c>
      <c r="K2036" s="3">
        <v>325.36058335566838</v>
      </c>
      <c r="L2036" s="3">
        <v>191.9181781344661</v>
      </c>
      <c r="M2036" s="3">
        <v>7.9488893879742806</v>
      </c>
      <c r="N2036" s="3">
        <v>216.94159237456876</v>
      </c>
      <c r="O2036" s="3">
        <v>185.54231081316937</v>
      </c>
      <c r="P2036" s="9">
        <f t="shared" si="171"/>
        <v>185.54231081316937</v>
      </c>
      <c r="Q2036" s="9">
        <f t="shared" si="175"/>
        <v>185.54231081316937</v>
      </c>
      <c r="R2036" s="9">
        <f t="shared" si="175"/>
        <v>185.54231081316937</v>
      </c>
      <c r="S2036" s="9">
        <f t="shared" si="175"/>
        <v>185.54231081316937</v>
      </c>
      <c r="T2036" s="9">
        <f t="shared" si="175"/>
        <v>185.54231081316937</v>
      </c>
      <c r="U2036" s="9">
        <f t="shared" si="175"/>
        <v>185.54231081316937</v>
      </c>
      <c r="V2036" s="9">
        <f t="shared" si="175"/>
        <v>185.54231081316937</v>
      </c>
      <c r="W2036" s="3">
        <f t="shared" si="174"/>
        <v>927.71155406584683</v>
      </c>
      <c r="X2036" s="3">
        <f t="shared" si="172"/>
        <v>2226.5077297580328</v>
      </c>
      <c r="Y2036" s="3">
        <f>VLOOKUP(J2036,[1]BD!$J$2:$W$2575,14,FALSE)</f>
        <v>6000</v>
      </c>
      <c r="Z2036" s="3">
        <f t="shared" si="173"/>
        <v>3773.4922702419672</v>
      </c>
      <c r="AA2036" s="17">
        <f>VLOOKUP(J2036,Budget!$J$2:$AB$2575,19,FALSE)</f>
        <v>2500</v>
      </c>
      <c r="AB2036" s="17">
        <f>VLOOKUP(J2036,Budget!$J$2:$AB$2575,5,FALSE)</f>
        <v>500</v>
      </c>
    </row>
    <row r="2037" spans="1:28" x14ac:dyDescent="0.2">
      <c r="A2037" t="s">
        <v>2986</v>
      </c>
      <c r="B2037" t="s">
        <v>2987</v>
      </c>
      <c r="C2037" t="s">
        <v>2431</v>
      </c>
      <c r="D2037" t="s">
        <v>2883</v>
      </c>
      <c r="E2037" t="s">
        <v>53</v>
      </c>
      <c r="F2037" t="s">
        <v>2926</v>
      </c>
      <c r="G2037" t="s">
        <v>2048</v>
      </c>
      <c r="H2037" t="s">
        <v>2049</v>
      </c>
      <c r="I2037" t="s">
        <v>179</v>
      </c>
      <c r="J2037" t="s">
        <v>3021</v>
      </c>
      <c r="K2037" s="3">
        <v>524.45938676510457</v>
      </c>
      <c r="L2037" s="3">
        <v>4802.8743190694177</v>
      </c>
      <c r="M2037" s="3">
        <v>2735.8790966521128</v>
      </c>
      <c r="N2037" s="3">
        <v>1546.3012103069318</v>
      </c>
      <c r="O2037" s="3">
        <v>2402.3785031983916</v>
      </c>
      <c r="P2037" s="9">
        <f t="shared" ref="P2037:P2100" si="176">SUM($K2037:$O2037)/5</f>
        <v>2402.3785031983916</v>
      </c>
      <c r="Q2037" s="9">
        <f t="shared" si="175"/>
        <v>2402.3785031983916</v>
      </c>
      <c r="R2037" s="9">
        <f t="shared" si="175"/>
        <v>2402.3785031983916</v>
      </c>
      <c r="S2037" s="9">
        <f t="shared" si="175"/>
        <v>2402.3785031983916</v>
      </c>
      <c r="T2037" s="9">
        <f t="shared" si="175"/>
        <v>2402.3785031983916</v>
      </c>
      <c r="U2037" s="9">
        <f t="shared" si="175"/>
        <v>2402.3785031983916</v>
      </c>
      <c r="V2037" s="9">
        <f t="shared" si="175"/>
        <v>2402.3785031983916</v>
      </c>
      <c r="W2037" s="3">
        <f t="shared" si="174"/>
        <v>12011.892515991958</v>
      </c>
      <c r="X2037" s="3">
        <f t="shared" si="172"/>
        <v>28828.542038380707</v>
      </c>
      <c r="Y2037" s="3">
        <f>VLOOKUP(J2037,[1]BD!$J$2:$W$2575,14,FALSE)</f>
        <v>32821</v>
      </c>
      <c r="Z2037" s="3">
        <f t="shared" si="173"/>
        <v>3992.4579616192932</v>
      </c>
      <c r="AA2037" s="17">
        <f>VLOOKUP(J2037,Budget!$J$2:$AB$2575,19,FALSE)</f>
        <v>13675.416666666668</v>
      </c>
      <c r="AB2037" s="17">
        <f>VLOOKUP(J2037,Budget!$J$2:$AB$2575,5,FALSE)</f>
        <v>2735.0833333333335</v>
      </c>
    </row>
    <row r="2038" spans="1:28" x14ac:dyDescent="0.2">
      <c r="A2038" t="s">
        <v>2986</v>
      </c>
      <c r="B2038" t="s">
        <v>2987</v>
      </c>
      <c r="C2038" t="s">
        <v>2431</v>
      </c>
      <c r="D2038" t="s">
        <v>2883</v>
      </c>
      <c r="E2038" t="s">
        <v>53</v>
      </c>
      <c r="F2038" t="s">
        <v>2926</v>
      </c>
      <c r="G2038" t="s">
        <v>2825</v>
      </c>
      <c r="H2038" t="s">
        <v>2826</v>
      </c>
      <c r="I2038" t="s">
        <v>179</v>
      </c>
      <c r="J2038" t="s">
        <v>3022</v>
      </c>
      <c r="K2038" s="3">
        <v>3435.3844010898961</v>
      </c>
      <c r="L2038" s="3">
        <v>11279.248097864527</v>
      </c>
      <c r="M2038" s="3">
        <v>21970.806043245408</v>
      </c>
      <c r="N2038" s="3">
        <v>16125.591647752401</v>
      </c>
      <c r="O2038" s="3">
        <v>13202.757547488058</v>
      </c>
      <c r="P2038" s="9">
        <f t="shared" si="176"/>
        <v>13202.757547488058</v>
      </c>
      <c r="Q2038" s="9">
        <f t="shared" si="175"/>
        <v>13202.757547488058</v>
      </c>
      <c r="R2038" s="9">
        <f t="shared" si="175"/>
        <v>13202.757547488058</v>
      </c>
      <c r="S2038" s="9">
        <f t="shared" si="175"/>
        <v>13202.757547488058</v>
      </c>
      <c r="T2038" s="9">
        <f t="shared" si="175"/>
        <v>13202.757547488058</v>
      </c>
      <c r="U2038" s="9">
        <f t="shared" si="175"/>
        <v>13202.757547488058</v>
      </c>
      <c r="V2038" s="9">
        <f t="shared" si="175"/>
        <v>13202.757547488058</v>
      </c>
      <c r="W2038" s="3">
        <f t="shared" si="174"/>
        <v>66013.787737440289</v>
      </c>
      <c r="X2038" s="3">
        <f t="shared" si="172"/>
        <v>158433.09056985669</v>
      </c>
      <c r="Y2038" s="3">
        <f>VLOOKUP(J2038,[1]BD!$J$2:$W$2575,14,FALSE)</f>
        <v>332814.13</v>
      </c>
      <c r="Z2038" s="3">
        <f t="shared" si="173"/>
        <v>174381.03943014331</v>
      </c>
      <c r="AA2038" s="17">
        <f>VLOOKUP(J2038,Budget!$J$2:$AB$2575,19,FALSE)</f>
        <v>106217.29999999999</v>
      </c>
      <c r="AB2038" s="17">
        <f>VLOOKUP(J2038,Budget!$J$2:$AB$2575,5,FALSE)</f>
        <v>28026.18</v>
      </c>
    </row>
    <row r="2039" spans="1:28" x14ac:dyDescent="0.2">
      <c r="A2039" t="s">
        <v>2986</v>
      </c>
      <c r="B2039" t="s">
        <v>2987</v>
      </c>
      <c r="C2039" t="s">
        <v>2431</v>
      </c>
      <c r="D2039" t="s">
        <v>2883</v>
      </c>
      <c r="E2039" t="s">
        <v>53</v>
      </c>
      <c r="F2039" t="s">
        <v>2926</v>
      </c>
      <c r="G2039" t="s">
        <v>3023</v>
      </c>
      <c r="H2039" t="s">
        <v>3024</v>
      </c>
      <c r="I2039" t="s">
        <v>179</v>
      </c>
      <c r="J2039" t="s">
        <v>3025</v>
      </c>
      <c r="K2039" s="3">
        <v>612.61302061079982</v>
      </c>
      <c r="L2039" s="3">
        <v>0</v>
      </c>
      <c r="M2039" s="3">
        <v>572018.91015047778</v>
      </c>
      <c r="N2039" s="3">
        <v>544543.91523717216</v>
      </c>
      <c r="O2039" s="3">
        <v>279293.85960206517</v>
      </c>
      <c r="P2039" s="9">
        <f t="shared" si="176"/>
        <v>279293.85960206517</v>
      </c>
      <c r="Q2039" s="9">
        <f t="shared" si="175"/>
        <v>279293.85960206517</v>
      </c>
      <c r="R2039" s="9">
        <f t="shared" si="175"/>
        <v>279293.85960206517</v>
      </c>
      <c r="S2039" s="9">
        <f t="shared" si="175"/>
        <v>279293.85960206517</v>
      </c>
      <c r="T2039" s="9">
        <f t="shared" si="175"/>
        <v>279293.85960206517</v>
      </c>
      <c r="U2039" s="9">
        <f t="shared" si="175"/>
        <v>279293.85960206517</v>
      </c>
      <c r="V2039" s="9">
        <f t="shared" si="175"/>
        <v>279293.85960206517</v>
      </c>
      <c r="W2039" s="3">
        <f t="shared" si="174"/>
        <v>1396469.298010326</v>
      </c>
      <c r="X2039" s="3">
        <f t="shared" si="172"/>
        <v>3351526.315224783</v>
      </c>
      <c r="Y2039" s="3">
        <f>VLOOKUP(J2039,[1]BD!$J$2:$W$2575,14,FALSE)</f>
        <v>6069041.3499999996</v>
      </c>
      <c r="Z2039" s="3">
        <f t="shared" si="173"/>
        <v>2717515.0347752166</v>
      </c>
      <c r="AA2039" s="17">
        <f>VLOOKUP(J2039,Budget!$J$2:$AB$2575,19,FALSE)</f>
        <v>1771387.92</v>
      </c>
      <c r="AB2039" s="17">
        <f>VLOOKUP(J2039,Budget!$J$2:$AB$2575,5,FALSE)</f>
        <v>531546.75</v>
      </c>
    </row>
    <row r="2040" spans="1:28" x14ac:dyDescent="0.2">
      <c r="A2040" t="s">
        <v>2986</v>
      </c>
      <c r="B2040" t="s">
        <v>2987</v>
      </c>
      <c r="C2040" t="s">
        <v>2431</v>
      </c>
      <c r="D2040" t="s">
        <v>2883</v>
      </c>
      <c r="E2040" t="s">
        <v>53</v>
      </c>
      <c r="F2040" t="s">
        <v>2926</v>
      </c>
      <c r="G2040" t="s">
        <v>3026</v>
      </c>
      <c r="H2040" t="s">
        <v>3027</v>
      </c>
      <c r="I2040" t="s">
        <v>179</v>
      </c>
      <c r="J2040" t="s">
        <v>3028</v>
      </c>
      <c r="K2040" s="3">
        <v>7673.0104668627691</v>
      </c>
      <c r="L2040" s="3">
        <v>727.03184709616505</v>
      </c>
      <c r="M2040" s="3">
        <v>2851.8865356832157</v>
      </c>
      <c r="N2040" s="3">
        <v>9901.175067657703</v>
      </c>
      <c r="O2040" s="3">
        <v>5288.2759793249634</v>
      </c>
      <c r="P2040" s="9">
        <f t="shared" si="176"/>
        <v>5288.2759793249634</v>
      </c>
      <c r="Q2040" s="9">
        <f t="shared" si="175"/>
        <v>5288.2759793249634</v>
      </c>
      <c r="R2040" s="9">
        <f t="shared" si="175"/>
        <v>5288.2759793249634</v>
      </c>
      <c r="S2040" s="9">
        <f t="shared" si="175"/>
        <v>5288.2759793249634</v>
      </c>
      <c r="T2040" s="9">
        <f t="shared" si="175"/>
        <v>5288.2759793249634</v>
      </c>
      <c r="U2040" s="9">
        <f t="shared" si="175"/>
        <v>5288.2759793249634</v>
      </c>
      <c r="V2040" s="9">
        <f t="shared" si="175"/>
        <v>5288.2759793249634</v>
      </c>
      <c r="W2040" s="3">
        <f t="shared" si="174"/>
        <v>26441.379896624818</v>
      </c>
      <c r="X2040" s="3">
        <f t="shared" si="172"/>
        <v>63459.311751899564</v>
      </c>
      <c r="Y2040" s="3">
        <f>VLOOKUP(J2040,[1]BD!$J$2:$W$2575,14,FALSE)</f>
        <v>213804</v>
      </c>
      <c r="Z2040" s="3">
        <f t="shared" si="173"/>
        <v>150344.68824810043</v>
      </c>
      <c r="AA2040" s="17">
        <f>VLOOKUP(J2040,Budget!$J$2:$AB$2575,19,FALSE)</f>
        <v>89085</v>
      </c>
      <c r="AB2040" s="17">
        <f>VLOOKUP(J2040,Budget!$J$2:$AB$2575,5,FALSE)</f>
        <v>17817</v>
      </c>
    </row>
    <row r="2041" spans="1:28" x14ac:dyDescent="0.2">
      <c r="A2041" t="s">
        <v>2986</v>
      </c>
      <c r="B2041" t="s">
        <v>2987</v>
      </c>
      <c r="C2041" t="s">
        <v>2431</v>
      </c>
      <c r="D2041" t="s">
        <v>2883</v>
      </c>
      <c r="E2041" t="s">
        <v>53</v>
      </c>
      <c r="F2041" t="s">
        <v>2926</v>
      </c>
      <c r="G2041" t="s">
        <v>3029</v>
      </c>
      <c r="H2041" t="s">
        <v>3030</v>
      </c>
      <c r="I2041" t="s">
        <v>179</v>
      </c>
      <c r="J2041" t="s">
        <v>3031</v>
      </c>
      <c r="K2041" s="3">
        <v>22543.082537820526</v>
      </c>
      <c r="L2041" s="3">
        <v>28190.93925515634</v>
      </c>
      <c r="M2041" s="3">
        <v>48498.967778687867</v>
      </c>
      <c r="N2041" s="3">
        <v>70779.672502758549</v>
      </c>
      <c r="O2041" s="3">
        <v>42503.16551860582</v>
      </c>
      <c r="P2041" s="9">
        <f t="shared" si="176"/>
        <v>42503.16551860582</v>
      </c>
      <c r="Q2041" s="9">
        <f t="shared" si="175"/>
        <v>42503.16551860582</v>
      </c>
      <c r="R2041" s="9">
        <f t="shared" si="175"/>
        <v>42503.16551860582</v>
      </c>
      <c r="S2041" s="9">
        <f t="shared" si="175"/>
        <v>42503.16551860582</v>
      </c>
      <c r="T2041" s="9">
        <f t="shared" si="175"/>
        <v>42503.16551860582</v>
      </c>
      <c r="U2041" s="9">
        <f t="shared" si="175"/>
        <v>42503.16551860582</v>
      </c>
      <c r="V2041" s="9">
        <f t="shared" si="175"/>
        <v>42503.16551860582</v>
      </c>
      <c r="W2041" s="3">
        <f t="shared" si="174"/>
        <v>212515.8275930291</v>
      </c>
      <c r="X2041" s="3">
        <f t="shared" si="172"/>
        <v>510037.98622326995</v>
      </c>
      <c r="Y2041" s="3">
        <f>VLOOKUP(J2041,[1]BD!$J$2:$W$2575,14,FALSE)</f>
        <v>754098.71</v>
      </c>
      <c r="Z2041" s="3">
        <f t="shared" si="173"/>
        <v>244060.72377673001</v>
      </c>
      <c r="AA2041" s="17">
        <f>VLOOKUP(J2041,Budget!$J$2:$AB$2575,19,FALSE)</f>
        <v>240669.85</v>
      </c>
      <c r="AB2041" s="17">
        <f>VLOOKUP(J2041,Budget!$J$2:$AB$2575,5,FALSE)</f>
        <v>63502.43</v>
      </c>
    </row>
    <row r="2042" spans="1:28" x14ac:dyDescent="0.2">
      <c r="A2042" t="s">
        <v>2986</v>
      </c>
      <c r="B2042" t="s">
        <v>2987</v>
      </c>
      <c r="C2042" t="s">
        <v>2431</v>
      </c>
      <c r="D2042" t="s">
        <v>2883</v>
      </c>
      <c r="E2042" t="s">
        <v>2466</v>
      </c>
      <c r="F2042" t="s">
        <v>2942</v>
      </c>
      <c r="G2042" t="s">
        <v>1307</v>
      </c>
      <c r="H2042" t="s">
        <v>1308</v>
      </c>
      <c r="I2042" t="s">
        <v>175</v>
      </c>
      <c r="J2042" t="s">
        <v>3032</v>
      </c>
      <c r="K2042" s="3">
        <v>7540.8310732988957</v>
      </c>
      <c r="L2042" s="3">
        <v>1226.5096478686798</v>
      </c>
      <c r="M2042" s="3">
        <v>4536.6746971288221</v>
      </c>
      <c r="N2042" s="3">
        <v>2590.029892505077</v>
      </c>
      <c r="O2042" s="3">
        <v>3973.5113277003684</v>
      </c>
      <c r="P2042" s="9">
        <f t="shared" si="176"/>
        <v>3973.5113277003684</v>
      </c>
      <c r="Q2042" s="9">
        <f t="shared" si="175"/>
        <v>3973.5113277003684</v>
      </c>
      <c r="R2042" s="9">
        <f t="shared" si="175"/>
        <v>3973.5113277003684</v>
      </c>
      <c r="S2042" s="9">
        <f t="shared" si="175"/>
        <v>3973.5113277003684</v>
      </c>
      <c r="T2042" s="9">
        <f t="shared" si="175"/>
        <v>3973.5113277003684</v>
      </c>
      <c r="U2042" s="9">
        <f t="shared" si="175"/>
        <v>3973.5113277003684</v>
      </c>
      <c r="V2042" s="9">
        <f t="shared" si="175"/>
        <v>3973.5113277003684</v>
      </c>
      <c r="W2042" s="3">
        <f t="shared" si="174"/>
        <v>19867.556638501843</v>
      </c>
      <c r="X2042" s="3">
        <f t="shared" si="172"/>
        <v>47682.135932404424</v>
      </c>
      <c r="Y2042" s="3">
        <f>VLOOKUP(J2042,[1]BD!$J$2:$W$2575,14,FALSE)</f>
        <v>60000</v>
      </c>
      <c r="Z2042" s="3">
        <f t="shared" si="173"/>
        <v>12317.864067595576</v>
      </c>
      <c r="AA2042" s="17">
        <f>VLOOKUP(J2042,Budget!$J$2:$AB$2575,19,FALSE)</f>
        <v>25000</v>
      </c>
      <c r="AB2042" s="17">
        <f>VLOOKUP(J2042,Budget!$J$2:$AB$2575,5,FALSE)</f>
        <v>5000</v>
      </c>
    </row>
    <row r="2043" spans="1:28" x14ac:dyDescent="0.2">
      <c r="A2043" t="s">
        <v>2986</v>
      </c>
      <c r="B2043" t="s">
        <v>2987</v>
      </c>
      <c r="C2043" t="s">
        <v>2431</v>
      </c>
      <c r="D2043" t="s">
        <v>2883</v>
      </c>
      <c r="E2043" t="s">
        <v>2466</v>
      </c>
      <c r="F2043" t="s">
        <v>2942</v>
      </c>
      <c r="G2043" t="s">
        <v>3033</v>
      </c>
      <c r="H2043" t="s">
        <v>3034</v>
      </c>
      <c r="I2043" t="s">
        <v>175</v>
      </c>
      <c r="J2043" t="s">
        <v>3035</v>
      </c>
      <c r="K2043" s="3">
        <v>333.7020855874697</v>
      </c>
      <c r="L2043" s="3">
        <v>14455.088777704976</v>
      </c>
      <c r="M2043" s="3">
        <v>50514.784745545257</v>
      </c>
      <c r="N2043" s="3">
        <v>10480.858333256268</v>
      </c>
      <c r="O2043" s="3">
        <v>18946.108485523491</v>
      </c>
      <c r="P2043" s="9">
        <f t="shared" si="176"/>
        <v>18946.108485523491</v>
      </c>
      <c r="Q2043" s="9">
        <f t="shared" si="175"/>
        <v>18946.108485523491</v>
      </c>
      <c r="R2043" s="9">
        <f t="shared" si="175"/>
        <v>18946.108485523491</v>
      </c>
      <c r="S2043" s="9">
        <f t="shared" si="175"/>
        <v>18946.108485523491</v>
      </c>
      <c r="T2043" s="9">
        <f t="shared" si="175"/>
        <v>18946.108485523491</v>
      </c>
      <c r="U2043" s="9">
        <f t="shared" si="175"/>
        <v>18946.108485523491</v>
      </c>
      <c r="V2043" s="9">
        <f t="shared" si="175"/>
        <v>18946.108485523491</v>
      </c>
      <c r="W2043" s="3">
        <f t="shared" si="174"/>
        <v>94730.54242761746</v>
      </c>
      <c r="X2043" s="3">
        <f t="shared" si="172"/>
        <v>227353.30182628191</v>
      </c>
      <c r="Y2043" s="3">
        <f>VLOOKUP(J2043,[1]BD!$J$2:$W$2575,14,FALSE)</f>
        <v>552834.70221328014</v>
      </c>
      <c r="Z2043" s="3">
        <f t="shared" si="173"/>
        <v>325481.4003869982</v>
      </c>
      <c r="AA2043" s="17">
        <f>VLOOKUP(J2043,Budget!$J$2:$AB$2575,19,FALSE)</f>
        <v>228167.79258886672</v>
      </c>
      <c r="AB2043" s="17">
        <f>VLOOKUP(J2043,Budget!$J$2:$AB$2575,5,FALSE)</f>
        <v>44979.558517773345</v>
      </c>
    </row>
    <row r="2044" spans="1:28" x14ac:dyDescent="0.2">
      <c r="A2044" t="s">
        <v>2986</v>
      </c>
      <c r="B2044" t="s">
        <v>2987</v>
      </c>
      <c r="C2044" t="s">
        <v>2431</v>
      </c>
      <c r="D2044" t="s">
        <v>2883</v>
      </c>
      <c r="E2044" t="s">
        <v>2466</v>
      </c>
      <c r="F2044" t="s">
        <v>2942</v>
      </c>
      <c r="G2044" t="s">
        <v>177</v>
      </c>
      <c r="H2044" t="s">
        <v>178</v>
      </c>
      <c r="I2044" t="s">
        <v>179</v>
      </c>
      <c r="J2044" t="s">
        <v>3036</v>
      </c>
      <c r="K2044" s="3">
        <v>407.93921958922846</v>
      </c>
      <c r="L2044" s="3">
        <v>1017.795877103525</v>
      </c>
      <c r="M2044" s="3">
        <v>704.55402369586329</v>
      </c>
      <c r="N2044" s="3">
        <v>1198.8866707529032</v>
      </c>
      <c r="O2044" s="3">
        <v>832.29394778537994</v>
      </c>
      <c r="P2044" s="9">
        <f t="shared" si="176"/>
        <v>832.29394778537994</v>
      </c>
      <c r="Q2044" s="9">
        <f t="shared" si="175"/>
        <v>832.29394778537994</v>
      </c>
      <c r="R2044" s="9">
        <f t="shared" si="175"/>
        <v>832.29394778537994</v>
      </c>
      <c r="S2044" s="9">
        <f t="shared" si="175"/>
        <v>832.29394778537994</v>
      </c>
      <c r="T2044" s="9">
        <f t="shared" si="175"/>
        <v>832.29394778537994</v>
      </c>
      <c r="U2044" s="9">
        <f t="shared" si="175"/>
        <v>832.29394778537994</v>
      </c>
      <c r="V2044" s="9">
        <f t="shared" si="175"/>
        <v>832.29394778537994</v>
      </c>
      <c r="W2044" s="3">
        <f t="shared" si="174"/>
        <v>4161.4697389268995</v>
      </c>
      <c r="X2044" s="3">
        <f t="shared" si="172"/>
        <v>9987.5273734245584</v>
      </c>
      <c r="Y2044" s="3">
        <f>VLOOKUP(J2044,[1]BD!$J$2:$W$2575,14,FALSE)</f>
        <v>10000</v>
      </c>
      <c r="Z2044" s="3">
        <f t="shared" si="173"/>
        <v>12.472626575441609</v>
      </c>
      <c r="AA2044" s="17">
        <f>VLOOKUP(J2044,Budget!$J$2:$AB$2575,19,FALSE)</f>
        <v>4166.666666666667</v>
      </c>
      <c r="AB2044" s="17">
        <f>VLOOKUP(J2044,Budget!$J$2:$AB$2575,5,FALSE)</f>
        <v>833.33333333333337</v>
      </c>
    </row>
    <row r="2045" spans="1:28" x14ac:dyDescent="0.2">
      <c r="A2045" t="s">
        <v>2986</v>
      </c>
      <c r="B2045" t="s">
        <v>2987</v>
      </c>
      <c r="C2045" t="s">
        <v>2431</v>
      </c>
      <c r="D2045" t="s">
        <v>2883</v>
      </c>
      <c r="E2045" t="s">
        <v>2466</v>
      </c>
      <c r="F2045" t="s">
        <v>2942</v>
      </c>
      <c r="G2045" t="s">
        <v>3037</v>
      </c>
      <c r="H2045" t="s">
        <v>3038</v>
      </c>
      <c r="I2045" t="s">
        <v>179</v>
      </c>
      <c r="J2045" t="s">
        <v>3039</v>
      </c>
      <c r="K2045" s="3">
        <v>11753.048419670693</v>
      </c>
      <c r="L2045" s="3">
        <v>11123.583301016886</v>
      </c>
      <c r="M2045" s="3">
        <v>1350.3973307804388</v>
      </c>
      <c r="N2045" s="3">
        <v>12241.563616933532</v>
      </c>
      <c r="O2045" s="3">
        <v>9117.1481671003876</v>
      </c>
      <c r="P2045" s="9">
        <f t="shared" si="176"/>
        <v>9117.1481671003876</v>
      </c>
      <c r="Q2045" s="9">
        <f t="shared" si="175"/>
        <v>9117.1481671003876</v>
      </c>
      <c r="R2045" s="9">
        <f t="shared" si="175"/>
        <v>9117.1481671003876</v>
      </c>
      <c r="S2045" s="9">
        <f t="shared" si="175"/>
        <v>9117.1481671003876</v>
      </c>
      <c r="T2045" s="9">
        <f t="shared" si="175"/>
        <v>9117.1481671003876</v>
      </c>
      <c r="U2045" s="9">
        <f t="shared" si="175"/>
        <v>9117.1481671003876</v>
      </c>
      <c r="V2045" s="9">
        <f t="shared" si="175"/>
        <v>9117.1481671003876</v>
      </c>
      <c r="W2045" s="3">
        <f t="shared" si="174"/>
        <v>45585.740835501936</v>
      </c>
      <c r="X2045" s="3">
        <f t="shared" ref="X2045:X2108" si="177">SUM(K2045:V2045)</f>
        <v>109405.77800520464</v>
      </c>
      <c r="Y2045" s="3">
        <f>VLOOKUP(J2045,[1]BD!$J$2:$W$2575,14,FALSE)</f>
        <v>157894</v>
      </c>
      <c r="Z2045" s="3">
        <f t="shared" ref="Z2045:Z2108" si="178">Y2045-X2045</f>
        <v>48488.221994795356</v>
      </c>
      <c r="AA2045" s="17">
        <f>VLOOKUP(J2045,Budget!$J$2:$AB$2575,19,FALSE)</f>
        <v>65789.166666666672</v>
      </c>
      <c r="AB2045" s="17">
        <f>VLOOKUP(J2045,Budget!$J$2:$AB$2575,5,FALSE)</f>
        <v>13157.833333333334</v>
      </c>
    </row>
    <row r="2046" spans="1:28" x14ac:dyDescent="0.2">
      <c r="A2046" t="s">
        <v>2986</v>
      </c>
      <c r="B2046" t="s">
        <v>2987</v>
      </c>
      <c r="C2046" t="s">
        <v>2431</v>
      </c>
      <c r="D2046" t="s">
        <v>2883</v>
      </c>
      <c r="E2046" t="s">
        <v>96</v>
      </c>
      <c r="F2046" t="s">
        <v>2949</v>
      </c>
      <c r="G2046" t="s">
        <v>1307</v>
      </c>
      <c r="H2046" t="s">
        <v>1308</v>
      </c>
      <c r="I2046" t="s">
        <v>175</v>
      </c>
      <c r="J2046" t="s">
        <v>3040</v>
      </c>
      <c r="K2046" s="3">
        <v>2625.2630642153449</v>
      </c>
      <c r="L2046" s="3">
        <v>5714.4377741025</v>
      </c>
      <c r="M2046" s="3">
        <v>2756.8931144402277</v>
      </c>
      <c r="N2046" s="3">
        <v>4862.4906568219158</v>
      </c>
      <c r="O2046" s="3">
        <v>3989.7711523949974</v>
      </c>
      <c r="P2046" s="9">
        <f t="shared" si="176"/>
        <v>3989.7711523949974</v>
      </c>
      <c r="Q2046" s="9">
        <f t="shared" si="175"/>
        <v>3989.7711523949974</v>
      </c>
      <c r="R2046" s="9">
        <f t="shared" si="175"/>
        <v>3989.7711523949974</v>
      </c>
      <c r="S2046" s="9">
        <f t="shared" si="175"/>
        <v>3989.7711523949974</v>
      </c>
      <c r="T2046" s="9">
        <f t="shared" si="175"/>
        <v>3989.7711523949974</v>
      </c>
      <c r="U2046" s="9">
        <f t="shared" si="175"/>
        <v>3989.7711523949974</v>
      </c>
      <c r="V2046" s="9">
        <f t="shared" si="175"/>
        <v>3989.7711523949974</v>
      </c>
      <c r="W2046" s="3">
        <f t="shared" si="174"/>
        <v>19948.855761974988</v>
      </c>
      <c r="X2046" s="3">
        <f t="shared" si="177"/>
        <v>47877.253828739973</v>
      </c>
      <c r="Y2046" s="3">
        <f>VLOOKUP(J2046,[1]BD!$J$2:$W$2575,14,FALSE)</f>
        <v>60000</v>
      </c>
      <c r="Z2046" s="3">
        <f t="shared" si="178"/>
        <v>12122.746171260027</v>
      </c>
      <c r="AA2046" s="17">
        <f>VLOOKUP(J2046,Budget!$J$2:$AB$2575,19,FALSE)</f>
        <v>25000</v>
      </c>
      <c r="AB2046" s="17">
        <f>VLOOKUP(J2046,Budget!$J$2:$AB$2575,5,FALSE)</f>
        <v>5000</v>
      </c>
    </row>
    <row r="2047" spans="1:28" x14ac:dyDescent="0.2">
      <c r="A2047" t="s">
        <v>2986</v>
      </c>
      <c r="B2047" t="s">
        <v>2987</v>
      </c>
      <c r="C2047" t="s">
        <v>2431</v>
      </c>
      <c r="D2047" t="s">
        <v>2883</v>
      </c>
      <c r="E2047" t="s">
        <v>96</v>
      </c>
      <c r="F2047" t="s">
        <v>2949</v>
      </c>
      <c r="G2047" t="s">
        <v>3041</v>
      </c>
      <c r="H2047" t="s">
        <v>3042</v>
      </c>
      <c r="I2047" t="s">
        <v>179</v>
      </c>
      <c r="J2047" t="s">
        <v>3043</v>
      </c>
      <c r="K2047" s="3">
        <v>2564.4798731754486</v>
      </c>
      <c r="L2047" s="3">
        <v>66802.176215574626</v>
      </c>
      <c r="M2047" s="3">
        <v>14080.985146034576</v>
      </c>
      <c r="N2047" s="3">
        <v>44176.339582637789</v>
      </c>
      <c r="O2047" s="3">
        <v>31905.995204355611</v>
      </c>
      <c r="P2047" s="9">
        <f t="shared" si="176"/>
        <v>31905.995204355615</v>
      </c>
      <c r="Q2047" s="9">
        <f t="shared" si="175"/>
        <v>31905.995204355615</v>
      </c>
      <c r="R2047" s="9">
        <f t="shared" si="175"/>
        <v>31905.995204355615</v>
      </c>
      <c r="S2047" s="9">
        <f t="shared" si="175"/>
        <v>31905.995204355615</v>
      </c>
      <c r="T2047" s="9">
        <f t="shared" si="175"/>
        <v>31905.995204355615</v>
      </c>
      <c r="U2047" s="9">
        <f t="shared" si="175"/>
        <v>31905.995204355615</v>
      </c>
      <c r="V2047" s="9">
        <f t="shared" si="175"/>
        <v>31905.995204355615</v>
      </c>
      <c r="W2047" s="3">
        <f t="shared" si="174"/>
        <v>159529.97602177807</v>
      </c>
      <c r="X2047" s="3">
        <f t="shared" si="177"/>
        <v>382871.94245226745</v>
      </c>
      <c r="Y2047" s="3">
        <f>VLOOKUP(J2047,[1]BD!$J$2:$W$2575,14,FALSE)</f>
        <v>793743</v>
      </c>
      <c r="Z2047" s="3">
        <f t="shared" si="178"/>
        <v>410871.05754773255</v>
      </c>
      <c r="AA2047" s="17">
        <f>VLOOKUP(J2047,Budget!$J$2:$AB$2575,19,FALSE)</f>
        <v>330726.25</v>
      </c>
      <c r="AB2047" s="17">
        <f>VLOOKUP(J2047,Budget!$J$2:$AB$2575,5,FALSE)</f>
        <v>66145.25</v>
      </c>
    </row>
    <row r="2048" spans="1:28" x14ac:dyDescent="0.2">
      <c r="A2048" t="s">
        <v>2986</v>
      </c>
      <c r="B2048" t="s">
        <v>2987</v>
      </c>
      <c r="C2048" t="s">
        <v>2431</v>
      </c>
      <c r="D2048" t="s">
        <v>2883</v>
      </c>
      <c r="E2048" t="s">
        <v>96</v>
      </c>
      <c r="F2048" t="s">
        <v>2949</v>
      </c>
      <c r="G2048" t="s">
        <v>177</v>
      </c>
      <c r="H2048" t="s">
        <v>178</v>
      </c>
      <c r="I2048" t="s">
        <v>179</v>
      </c>
      <c r="J2048" t="s">
        <v>3044</v>
      </c>
      <c r="K2048" s="3">
        <v>1757.4967890996652</v>
      </c>
      <c r="L2048" s="3">
        <v>1172.2207333539925</v>
      </c>
      <c r="M2048" s="3">
        <v>2872.9265880908947</v>
      </c>
      <c r="N2048" s="3">
        <v>2793.7065471902547</v>
      </c>
      <c r="O2048" s="3">
        <v>2149.0876644337018</v>
      </c>
      <c r="P2048" s="9">
        <f t="shared" si="176"/>
        <v>2149.0876644337018</v>
      </c>
      <c r="Q2048" s="9">
        <f t="shared" si="175"/>
        <v>2149.0876644337018</v>
      </c>
      <c r="R2048" s="9">
        <f t="shared" si="175"/>
        <v>2149.0876644337018</v>
      </c>
      <c r="S2048" s="9">
        <f t="shared" si="175"/>
        <v>2149.0876644337018</v>
      </c>
      <c r="T2048" s="9">
        <f t="shared" si="175"/>
        <v>2149.0876644337018</v>
      </c>
      <c r="U2048" s="9">
        <f t="shared" si="175"/>
        <v>2149.0876644337018</v>
      </c>
      <c r="V2048" s="9">
        <f t="shared" si="175"/>
        <v>2149.0876644337018</v>
      </c>
      <c r="W2048" s="3">
        <f t="shared" si="174"/>
        <v>10745.438322168509</v>
      </c>
      <c r="X2048" s="3">
        <f t="shared" si="177"/>
        <v>25789.051973204416</v>
      </c>
      <c r="Y2048" s="3">
        <f>VLOOKUP(J2048,[1]BD!$J$2:$W$2575,14,FALSE)</f>
        <v>35000</v>
      </c>
      <c r="Z2048" s="3">
        <f t="shared" si="178"/>
        <v>9210.9480267955842</v>
      </c>
      <c r="AA2048" s="17">
        <f>VLOOKUP(J2048,Budget!$J$2:$AB$2575,19,FALSE)</f>
        <v>14583.333333333332</v>
      </c>
      <c r="AB2048" s="17">
        <f>VLOOKUP(J2048,Budget!$J$2:$AB$2575,5,FALSE)</f>
        <v>2916.6666666666665</v>
      </c>
    </row>
    <row r="2049" spans="1:28" x14ac:dyDescent="0.2">
      <c r="A2049" t="s">
        <v>2986</v>
      </c>
      <c r="B2049" t="s">
        <v>2987</v>
      </c>
      <c r="C2049" t="s">
        <v>2431</v>
      </c>
      <c r="D2049" t="s">
        <v>2883</v>
      </c>
      <c r="E2049" t="s">
        <v>96</v>
      </c>
      <c r="F2049" t="s">
        <v>2949</v>
      </c>
      <c r="G2049" t="s">
        <v>2842</v>
      </c>
      <c r="H2049" t="s">
        <v>2843</v>
      </c>
      <c r="I2049" t="s">
        <v>179</v>
      </c>
      <c r="J2049" t="s">
        <v>3045</v>
      </c>
      <c r="K2049" s="3">
        <v>10926.826523657204</v>
      </c>
      <c r="L2049" s="3">
        <v>947.24996840206086</v>
      </c>
      <c r="M2049" s="3">
        <v>1238.4527874763592</v>
      </c>
      <c r="N2049" s="3">
        <v>583.41053401034833</v>
      </c>
      <c r="O2049" s="3">
        <v>3423.9849533864931</v>
      </c>
      <c r="P2049" s="9">
        <f t="shared" si="176"/>
        <v>3423.9849533864931</v>
      </c>
      <c r="Q2049" s="9">
        <f t="shared" si="175"/>
        <v>3423.9849533864931</v>
      </c>
      <c r="R2049" s="9">
        <f t="shared" si="175"/>
        <v>3423.9849533864931</v>
      </c>
      <c r="S2049" s="9">
        <f t="shared" si="175"/>
        <v>3423.9849533864931</v>
      </c>
      <c r="T2049" s="9">
        <f t="shared" si="175"/>
        <v>3423.9849533864931</v>
      </c>
      <c r="U2049" s="9">
        <f t="shared" ref="Q2049:V2092" si="179">SUM($K2049:$O2049)/5</f>
        <v>3423.9849533864931</v>
      </c>
      <c r="V2049" s="9">
        <f t="shared" si="179"/>
        <v>3423.9849533864931</v>
      </c>
      <c r="W2049" s="3">
        <f t="shared" si="174"/>
        <v>17119.924766932465</v>
      </c>
      <c r="X2049" s="3">
        <f t="shared" si="177"/>
        <v>41087.819440637919</v>
      </c>
      <c r="Y2049" s="3">
        <f>VLOOKUP(J2049,[1]BD!$J$2:$W$2575,14,FALSE)</f>
        <v>167964</v>
      </c>
      <c r="Z2049" s="3">
        <f t="shared" si="178"/>
        <v>126876.18055936208</v>
      </c>
      <c r="AA2049" s="17">
        <f>VLOOKUP(J2049,Budget!$J$2:$AB$2575,19,FALSE)</f>
        <v>69985</v>
      </c>
      <c r="AB2049" s="17">
        <f>VLOOKUP(J2049,Budget!$J$2:$AB$2575,5,FALSE)</f>
        <v>13997</v>
      </c>
    </row>
    <row r="2050" spans="1:28" x14ac:dyDescent="0.2">
      <c r="A2050" t="s">
        <v>2986</v>
      </c>
      <c r="B2050" t="s">
        <v>2987</v>
      </c>
      <c r="C2050" t="s">
        <v>2431</v>
      </c>
      <c r="D2050" t="s">
        <v>2883</v>
      </c>
      <c r="E2050" t="s">
        <v>96</v>
      </c>
      <c r="F2050" t="s">
        <v>2949</v>
      </c>
      <c r="G2050" t="s">
        <v>2964</v>
      </c>
      <c r="H2050" t="s">
        <v>2965</v>
      </c>
      <c r="I2050" t="s">
        <v>179</v>
      </c>
      <c r="J2050" t="s">
        <v>3046</v>
      </c>
      <c r="K2050" s="3">
        <v>59256.638515165883</v>
      </c>
      <c r="L2050" s="3">
        <v>16043.032917597859</v>
      </c>
      <c r="M2050" s="3">
        <v>46657.465615466637</v>
      </c>
      <c r="N2050" s="3">
        <v>52850.49082935691</v>
      </c>
      <c r="O2050" s="3">
        <v>43701.906969396827</v>
      </c>
      <c r="P2050" s="9">
        <f t="shared" si="176"/>
        <v>43701.906969396827</v>
      </c>
      <c r="Q2050" s="9">
        <f t="shared" si="179"/>
        <v>43701.906969396827</v>
      </c>
      <c r="R2050" s="9">
        <f t="shared" si="179"/>
        <v>43701.906969396827</v>
      </c>
      <c r="S2050" s="9">
        <f t="shared" si="179"/>
        <v>43701.906969396827</v>
      </c>
      <c r="T2050" s="9">
        <f t="shared" si="179"/>
        <v>43701.906969396827</v>
      </c>
      <c r="U2050" s="9">
        <f t="shared" si="179"/>
        <v>43701.906969396827</v>
      </c>
      <c r="V2050" s="9">
        <f t="shared" si="179"/>
        <v>43701.906969396827</v>
      </c>
      <c r="W2050" s="3">
        <f t="shared" si="174"/>
        <v>218509.53484698414</v>
      </c>
      <c r="X2050" s="3">
        <f t="shared" si="177"/>
        <v>524422.88363276178</v>
      </c>
      <c r="Y2050" s="3">
        <f>VLOOKUP(J2050,[1]BD!$J$2:$W$2575,14,FALSE)</f>
        <v>550516.5</v>
      </c>
      <c r="Z2050" s="3">
        <f t="shared" si="178"/>
        <v>26093.616367238224</v>
      </c>
      <c r="AA2050" s="17">
        <f>VLOOKUP(J2050,Budget!$J$2:$AB$2575,19,FALSE)</f>
        <v>229381.875</v>
      </c>
      <c r="AB2050" s="17">
        <f>VLOOKUP(J2050,Budget!$J$2:$AB$2575,5,FALSE)</f>
        <v>45876.375</v>
      </c>
    </row>
    <row r="2051" spans="1:28" x14ac:dyDescent="0.2">
      <c r="A2051" t="s">
        <v>2986</v>
      </c>
      <c r="B2051" t="s">
        <v>2987</v>
      </c>
      <c r="C2051" t="s">
        <v>2431</v>
      </c>
      <c r="D2051" t="s">
        <v>2883</v>
      </c>
      <c r="E2051" t="s">
        <v>96</v>
      </c>
      <c r="F2051" t="s">
        <v>2949</v>
      </c>
      <c r="G2051" t="s">
        <v>3047</v>
      </c>
      <c r="H2051" t="s">
        <v>3048</v>
      </c>
      <c r="I2051" t="s">
        <v>179</v>
      </c>
      <c r="J2051" t="s">
        <v>3049</v>
      </c>
      <c r="K2051" s="3">
        <v>24256.501248087996</v>
      </c>
      <c r="L2051" s="3">
        <v>56448.786951375303</v>
      </c>
      <c r="M2051" s="3">
        <v>33742.566264623158</v>
      </c>
      <c r="N2051" s="3">
        <v>30127.976350514349</v>
      </c>
      <c r="O2051" s="3">
        <v>36143.957703650201</v>
      </c>
      <c r="P2051" s="9">
        <f t="shared" si="176"/>
        <v>36143.957703650201</v>
      </c>
      <c r="Q2051" s="9">
        <f t="shared" si="179"/>
        <v>36143.957703650201</v>
      </c>
      <c r="R2051" s="9">
        <f t="shared" si="179"/>
        <v>36143.957703650201</v>
      </c>
      <c r="S2051" s="9">
        <f t="shared" si="179"/>
        <v>36143.957703650201</v>
      </c>
      <c r="T2051" s="9">
        <f t="shared" si="179"/>
        <v>36143.957703650201</v>
      </c>
      <c r="U2051" s="9">
        <f t="shared" si="179"/>
        <v>36143.957703650201</v>
      </c>
      <c r="V2051" s="9">
        <f t="shared" si="179"/>
        <v>36143.957703650201</v>
      </c>
      <c r="W2051" s="3">
        <f t="shared" ref="W2051:W2114" si="180">SUM(K2051:O2051)</f>
        <v>180719.78851825101</v>
      </c>
      <c r="X2051" s="3">
        <f t="shared" si="177"/>
        <v>433727.49244380253</v>
      </c>
      <c r="Y2051" s="3">
        <f>VLOOKUP(J2051,[1]BD!$J$2:$W$2575,14,FALSE)</f>
        <v>418141</v>
      </c>
      <c r="Z2051" s="3">
        <f t="shared" si="178"/>
        <v>-15586.492443802534</v>
      </c>
      <c r="AA2051" s="17">
        <f>VLOOKUP(J2051,Budget!$J$2:$AB$2575,19,FALSE)</f>
        <v>174225.41666666669</v>
      </c>
      <c r="AB2051" s="17">
        <f>VLOOKUP(J2051,Budget!$J$2:$AB$2575,5,FALSE)</f>
        <v>34845.083333333336</v>
      </c>
    </row>
    <row r="2052" spans="1:28" x14ac:dyDescent="0.2">
      <c r="A2052" t="s">
        <v>2986</v>
      </c>
      <c r="B2052" t="s">
        <v>2987</v>
      </c>
      <c r="C2052" t="s">
        <v>2431</v>
      </c>
      <c r="D2052" t="s">
        <v>2883</v>
      </c>
      <c r="E2052" t="s">
        <v>96</v>
      </c>
      <c r="F2052" t="s">
        <v>2949</v>
      </c>
      <c r="G2052" t="s">
        <v>3050</v>
      </c>
      <c r="H2052" t="s">
        <v>3051</v>
      </c>
      <c r="I2052" t="s">
        <v>179</v>
      </c>
      <c r="J2052" t="s">
        <v>3052</v>
      </c>
      <c r="K2052" s="3">
        <v>3205.1312053120082</v>
      </c>
      <c r="L2052" s="3">
        <v>3806.4552675377818</v>
      </c>
      <c r="M2052" s="3">
        <v>7441.0036534792025</v>
      </c>
      <c r="N2052" s="3">
        <v>679.06053938206924</v>
      </c>
      <c r="O2052" s="3">
        <v>3782.9126664277655</v>
      </c>
      <c r="P2052" s="9">
        <f t="shared" si="176"/>
        <v>3782.9126664277655</v>
      </c>
      <c r="Q2052" s="9">
        <f t="shared" si="179"/>
        <v>3782.9126664277655</v>
      </c>
      <c r="R2052" s="9">
        <f t="shared" si="179"/>
        <v>3782.9126664277655</v>
      </c>
      <c r="S2052" s="9">
        <f t="shared" si="179"/>
        <v>3782.9126664277655</v>
      </c>
      <c r="T2052" s="9">
        <f t="shared" si="179"/>
        <v>3782.9126664277655</v>
      </c>
      <c r="U2052" s="9">
        <f t="shared" si="179"/>
        <v>3782.9126664277655</v>
      </c>
      <c r="V2052" s="9">
        <f t="shared" si="179"/>
        <v>3782.9126664277655</v>
      </c>
      <c r="W2052" s="3">
        <f t="shared" si="180"/>
        <v>18914.563332138827</v>
      </c>
      <c r="X2052" s="3">
        <f t="shared" si="177"/>
        <v>45394.951997133183</v>
      </c>
      <c r="Y2052" s="3">
        <f>VLOOKUP(J2052,[1]BD!$J$2:$W$2575,14,FALSE)</f>
        <v>54000</v>
      </c>
      <c r="Z2052" s="3">
        <f t="shared" si="178"/>
        <v>8605.0480028668171</v>
      </c>
      <c r="AA2052" s="17">
        <f>VLOOKUP(J2052,Budget!$J$2:$AB$2575,19,FALSE)</f>
        <v>22500</v>
      </c>
      <c r="AB2052" s="17">
        <f>VLOOKUP(J2052,Budget!$J$2:$AB$2575,5,FALSE)</f>
        <v>4500</v>
      </c>
    </row>
    <row r="2053" spans="1:28" x14ac:dyDescent="0.2">
      <c r="A2053" t="s">
        <v>2986</v>
      </c>
      <c r="B2053" t="s">
        <v>2987</v>
      </c>
      <c r="C2053" t="s">
        <v>2431</v>
      </c>
      <c r="D2053" t="s">
        <v>2883</v>
      </c>
      <c r="E2053" t="s">
        <v>96</v>
      </c>
      <c r="F2053" t="s">
        <v>2949</v>
      </c>
      <c r="G2053" t="s">
        <v>3053</v>
      </c>
      <c r="H2053" t="s">
        <v>3054</v>
      </c>
      <c r="I2053" t="s">
        <v>179</v>
      </c>
      <c r="J2053" t="s">
        <v>3055</v>
      </c>
      <c r="K2053" s="3">
        <v>419.64238789744348</v>
      </c>
      <c r="L2053" s="3">
        <v>696.14141461626173</v>
      </c>
      <c r="M2053" s="3">
        <v>1105.7410820444663</v>
      </c>
      <c r="N2053" s="3">
        <v>502.07541021663855</v>
      </c>
      <c r="O2053" s="3">
        <v>680.90007369370255</v>
      </c>
      <c r="P2053" s="9">
        <f t="shared" si="176"/>
        <v>680.90007369370255</v>
      </c>
      <c r="Q2053" s="9">
        <f t="shared" si="179"/>
        <v>680.90007369370255</v>
      </c>
      <c r="R2053" s="9">
        <f t="shared" si="179"/>
        <v>680.90007369370255</v>
      </c>
      <c r="S2053" s="9">
        <f t="shared" si="179"/>
        <v>680.90007369370255</v>
      </c>
      <c r="T2053" s="9">
        <f t="shared" si="179"/>
        <v>680.90007369370255</v>
      </c>
      <c r="U2053" s="9">
        <f t="shared" si="179"/>
        <v>680.90007369370255</v>
      </c>
      <c r="V2053" s="9">
        <f t="shared" si="179"/>
        <v>680.90007369370255</v>
      </c>
      <c r="W2053" s="3">
        <f t="shared" si="180"/>
        <v>3404.5003684685125</v>
      </c>
      <c r="X2053" s="3">
        <f t="shared" si="177"/>
        <v>8170.8008843244288</v>
      </c>
      <c r="Y2053" s="3">
        <f>VLOOKUP(J2053,[1]BD!$J$2:$W$2575,14,FALSE)</f>
        <v>8322</v>
      </c>
      <c r="Z2053" s="3">
        <f t="shared" si="178"/>
        <v>151.19911567557119</v>
      </c>
      <c r="AA2053" s="17">
        <f>VLOOKUP(J2053,Budget!$J$2:$AB$2575,19,FALSE)</f>
        <v>3467.5</v>
      </c>
      <c r="AB2053" s="17">
        <f>VLOOKUP(J2053,Budget!$J$2:$AB$2575,5,FALSE)</f>
        <v>693.5</v>
      </c>
    </row>
    <row r="2054" spans="1:28" x14ac:dyDescent="0.2">
      <c r="A2054" t="s">
        <v>2986</v>
      </c>
      <c r="B2054" t="s">
        <v>2987</v>
      </c>
      <c r="C2054" t="s">
        <v>2431</v>
      </c>
      <c r="D2054" t="s">
        <v>2883</v>
      </c>
      <c r="E2054" t="s">
        <v>96</v>
      </c>
      <c r="F2054" t="s">
        <v>2949</v>
      </c>
      <c r="G2054" t="s">
        <v>3056</v>
      </c>
      <c r="H2054" t="s">
        <v>3057</v>
      </c>
      <c r="I2054" t="s">
        <v>179</v>
      </c>
      <c r="J2054" t="s">
        <v>3058</v>
      </c>
      <c r="K2054" s="3">
        <v>121753.82566084678</v>
      </c>
      <c r="L2054" s="3">
        <v>65997.698361180461</v>
      </c>
      <c r="M2054" s="3">
        <v>106867.01286557379</v>
      </c>
      <c r="N2054" s="3">
        <v>17723.705450500944</v>
      </c>
      <c r="O2054" s="3">
        <v>78085.56058452549</v>
      </c>
      <c r="P2054" s="9">
        <f t="shared" si="176"/>
        <v>78085.56058452549</v>
      </c>
      <c r="Q2054" s="9">
        <f t="shared" si="179"/>
        <v>78085.56058452549</v>
      </c>
      <c r="R2054" s="9">
        <f t="shared" si="179"/>
        <v>78085.56058452549</v>
      </c>
      <c r="S2054" s="9">
        <f t="shared" si="179"/>
        <v>78085.56058452549</v>
      </c>
      <c r="T2054" s="9">
        <f t="shared" si="179"/>
        <v>78085.56058452549</v>
      </c>
      <c r="U2054" s="9">
        <f t="shared" si="179"/>
        <v>78085.56058452549</v>
      </c>
      <c r="V2054" s="9">
        <f t="shared" si="179"/>
        <v>78085.56058452549</v>
      </c>
      <c r="W2054" s="3">
        <f t="shared" si="180"/>
        <v>390427.80292262742</v>
      </c>
      <c r="X2054" s="3">
        <f t="shared" si="177"/>
        <v>937026.72701430565</v>
      </c>
      <c r="Y2054" s="3">
        <f>VLOOKUP(J2054,[1]BD!$J$2:$W$2575,14,FALSE)</f>
        <v>1236069</v>
      </c>
      <c r="Z2054" s="3">
        <f t="shared" si="178"/>
        <v>299042.27298569435</v>
      </c>
      <c r="AA2054" s="17">
        <f>VLOOKUP(J2054,Budget!$J$2:$AB$2575,19,FALSE)</f>
        <v>515028.75</v>
      </c>
      <c r="AB2054" s="17">
        <f>VLOOKUP(J2054,Budget!$J$2:$AB$2575,5,FALSE)</f>
        <v>103005.75</v>
      </c>
    </row>
    <row r="2055" spans="1:28" x14ac:dyDescent="0.2">
      <c r="A2055" t="s">
        <v>3059</v>
      </c>
      <c r="B2055" t="s">
        <v>3060</v>
      </c>
      <c r="C2055" t="s">
        <v>2431</v>
      </c>
      <c r="D2055" t="s">
        <v>3061</v>
      </c>
      <c r="E2055" t="s">
        <v>358</v>
      </c>
      <c r="F2055" t="s">
        <v>983</v>
      </c>
      <c r="G2055" t="s">
        <v>15</v>
      </c>
      <c r="H2055" t="s">
        <v>16</v>
      </c>
      <c r="I2055" t="s">
        <v>17</v>
      </c>
      <c r="J2055" t="s">
        <v>3062</v>
      </c>
      <c r="K2055" s="3">
        <v>38026.97</v>
      </c>
      <c r="L2055" s="3">
        <v>33156.83</v>
      </c>
      <c r="M2055" s="3">
        <v>33156.83</v>
      </c>
      <c r="N2055" s="3">
        <v>40858.29</v>
      </c>
      <c r="O2055" s="3">
        <v>36299.730000000003</v>
      </c>
      <c r="P2055" s="9">
        <f t="shared" si="176"/>
        <v>36299.730000000003</v>
      </c>
      <c r="Q2055" s="9">
        <f t="shared" si="179"/>
        <v>36299.730000000003</v>
      </c>
      <c r="R2055" s="9">
        <f t="shared" si="179"/>
        <v>36299.730000000003</v>
      </c>
      <c r="S2055" s="9">
        <f t="shared" si="179"/>
        <v>36299.730000000003</v>
      </c>
      <c r="T2055" s="9">
        <f t="shared" si="179"/>
        <v>36299.730000000003</v>
      </c>
      <c r="U2055" s="9">
        <f t="shared" si="179"/>
        <v>36299.730000000003</v>
      </c>
      <c r="V2055" s="9">
        <f t="shared" si="179"/>
        <v>36299.730000000003</v>
      </c>
      <c r="W2055" s="3">
        <f t="shared" si="180"/>
        <v>181498.65000000002</v>
      </c>
      <c r="X2055" s="3">
        <f t="shared" si="177"/>
        <v>435596.75999999995</v>
      </c>
      <c r="Y2055" s="3">
        <f>VLOOKUP(J2055,[1]BD!$J$2:$W$2575,14,FALSE)</f>
        <v>438338.12</v>
      </c>
      <c r="Z2055" s="3">
        <f t="shared" si="178"/>
        <v>2741.3600000000442</v>
      </c>
      <c r="AA2055" s="17">
        <f>VLOOKUP(J2055,Budget!$J$2:$AB$2575,19,FALSE)</f>
        <v>179598.34000000003</v>
      </c>
      <c r="AB2055" s="17">
        <f>VLOOKUP(J2055,Budget!$J$2:$AB$2575,5,FALSE)</f>
        <v>40858.29</v>
      </c>
    </row>
    <row r="2056" spans="1:28" x14ac:dyDescent="0.2">
      <c r="A2056" t="s">
        <v>3059</v>
      </c>
      <c r="B2056" t="s">
        <v>3060</v>
      </c>
      <c r="C2056" t="s">
        <v>2431</v>
      </c>
      <c r="D2056" t="s">
        <v>3061</v>
      </c>
      <c r="E2056" t="s">
        <v>358</v>
      </c>
      <c r="F2056" t="s">
        <v>983</v>
      </c>
      <c r="G2056" t="s">
        <v>2407</v>
      </c>
      <c r="H2056" t="s">
        <v>2408</v>
      </c>
      <c r="I2056" t="s">
        <v>175</v>
      </c>
      <c r="J2056" t="s">
        <v>3063</v>
      </c>
      <c r="K2056" s="3">
        <v>1948.8367307375047</v>
      </c>
      <c r="L2056" s="3">
        <v>7195.77879627947</v>
      </c>
      <c r="M2056" s="3">
        <v>2068.6403550143582</v>
      </c>
      <c r="N2056" s="3">
        <v>625.43771642132117</v>
      </c>
      <c r="O2056" s="3">
        <v>2959.6733996131638</v>
      </c>
      <c r="P2056" s="9">
        <f t="shared" si="176"/>
        <v>2959.6733996131638</v>
      </c>
      <c r="Q2056" s="9">
        <f t="shared" si="179"/>
        <v>2959.6733996131638</v>
      </c>
      <c r="R2056" s="9">
        <f t="shared" si="179"/>
        <v>2959.6733996131638</v>
      </c>
      <c r="S2056" s="9">
        <f t="shared" si="179"/>
        <v>2959.6733996131638</v>
      </c>
      <c r="T2056" s="9">
        <f t="shared" si="179"/>
        <v>2959.6733996131638</v>
      </c>
      <c r="U2056" s="9">
        <f t="shared" si="179"/>
        <v>2959.6733996131638</v>
      </c>
      <c r="V2056" s="9">
        <f t="shared" si="179"/>
        <v>2959.6733996131638</v>
      </c>
      <c r="W2056" s="3">
        <f t="shared" si="180"/>
        <v>14798.36699806582</v>
      </c>
      <c r="X2056" s="3">
        <f t="shared" si="177"/>
        <v>35516.080795357957</v>
      </c>
      <c r="Y2056" s="3">
        <f>VLOOKUP(J2056,[1]BD!$J$2:$W$2575,14,FALSE)</f>
        <v>106650.00000000003</v>
      </c>
      <c r="Z2056" s="3">
        <f t="shared" si="178"/>
        <v>71133.919204642065</v>
      </c>
      <c r="AA2056" s="17">
        <f>VLOOKUP(J2056,Budget!$J$2:$AB$2575,19,FALSE)</f>
        <v>44437.500000000007</v>
      </c>
      <c r="AB2056" s="17">
        <f>VLOOKUP(J2056,Budget!$J$2:$AB$2575,5,FALSE)</f>
        <v>8887.5000000000018</v>
      </c>
    </row>
    <row r="2057" spans="1:28" x14ac:dyDescent="0.2">
      <c r="A2057" t="s">
        <v>3059</v>
      </c>
      <c r="B2057" t="s">
        <v>3060</v>
      </c>
      <c r="C2057" t="s">
        <v>2431</v>
      </c>
      <c r="D2057" t="s">
        <v>3061</v>
      </c>
      <c r="E2057" t="s">
        <v>358</v>
      </c>
      <c r="F2057" t="s">
        <v>983</v>
      </c>
      <c r="G2057" t="s">
        <v>19</v>
      </c>
      <c r="H2057" t="s">
        <v>20</v>
      </c>
      <c r="I2057" t="s">
        <v>21</v>
      </c>
      <c r="J2057" t="s">
        <v>3064</v>
      </c>
      <c r="K2057" s="3">
        <v>4709.8641596745538</v>
      </c>
      <c r="L2057" s="3">
        <v>8449.7166819133763</v>
      </c>
      <c r="M2057" s="3">
        <v>10359.187997191904</v>
      </c>
      <c r="N2057" s="3">
        <v>337.81084217877361</v>
      </c>
      <c r="O2057" s="3">
        <v>5964.1449202396516</v>
      </c>
      <c r="P2057" s="9">
        <f t="shared" si="176"/>
        <v>5964.1449202396516</v>
      </c>
      <c r="Q2057" s="9">
        <f t="shared" si="179"/>
        <v>5964.1449202396516</v>
      </c>
      <c r="R2057" s="9">
        <f t="shared" si="179"/>
        <v>5964.1449202396516</v>
      </c>
      <c r="S2057" s="9">
        <f t="shared" si="179"/>
        <v>5964.1449202396516</v>
      </c>
      <c r="T2057" s="9">
        <f t="shared" si="179"/>
        <v>5964.1449202396516</v>
      </c>
      <c r="U2057" s="9">
        <f t="shared" si="179"/>
        <v>5964.1449202396516</v>
      </c>
      <c r="V2057" s="9">
        <f t="shared" si="179"/>
        <v>5964.1449202396516</v>
      </c>
      <c r="W2057" s="3">
        <f t="shared" si="180"/>
        <v>29820.724601198257</v>
      </c>
      <c r="X2057" s="3">
        <f t="shared" si="177"/>
        <v>71569.739042875823</v>
      </c>
      <c r="Y2057" s="3">
        <f>VLOOKUP(J2057,[1]BD!$J$2:$W$2575,14,FALSE)</f>
        <v>77400</v>
      </c>
      <c r="Z2057" s="3">
        <f t="shared" si="178"/>
        <v>5830.2609571241774</v>
      </c>
      <c r="AA2057" s="17">
        <f>VLOOKUP(J2057,Budget!$J$2:$AB$2575,19,FALSE)</f>
        <v>31200</v>
      </c>
      <c r="AB2057" s="17">
        <f>VLOOKUP(J2057,Budget!$J$2:$AB$2575,5,FALSE)</f>
        <v>6600</v>
      </c>
    </row>
    <row r="2058" spans="1:28" x14ac:dyDescent="0.2">
      <c r="A2058" t="s">
        <v>3059</v>
      </c>
      <c r="B2058" t="s">
        <v>3060</v>
      </c>
      <c r="C2058" t="s">
        <v>2431</v>
      </c>
      <c r="D2058" t="s">
        <v>3061</v>
      </c>
      <c r="E2058" t="s">
        <v>358</v>
      </c>
      <c r="F2058" t="s">
        <v>983</v>
      </c>
      <c r="G2058" t="s">
        <v>23</v>
      </c>
      <c r="H2058" t="s">
        <v>24</v>
      </c>
      <c r="I2058" t="s">
        <v>21</v>
      </c>
      <c r="J2058" t="s">
        <v>3065</v>
      </c>
      <c r="K2058" s="3">
        <v>1466.0647829769955</v>
      </c>
      <c r="L2058" s="3">
        <v>803.85026063526948</v>
      </c>
      <c r="M2058" s="3">
        <v>3791.2367534461432</v>
      </c>
      <c r="N2058" s="3">
        <v>1553.6091575158407</v>
      </c>
      <c r="O2058" s="3">
        <v>1903.6902386435622</v>
      </c>
      <c r="P2058" s="9">
        <f t="shared" si="176"/>
        <v>1903.690238643562</v>
      </c>
      <c r="Q2058" s="9">
        <f t="shared" si="179"/>
        <v>1903.690238643562</v>
      </c>
      <c r="R2058" s="9">
        <f t="shared" si="179"/>
        <v>1903.690238643562</v>
      </c>
      <c r="S2058" s="9">
        <f t="shared" si="179"/>
        <v>1903.690238643562</v>
      </c>
      <c r="T2058" s="9">
        <f t="shared" si="179"/>
        <v>1903.690238643562</v>
      </c>
      <c r="U2058" s="9">
        <f t="shared" si="179"/>
        <v>1903.690238643562</v>
      </c>
      <c r="V2058" s="9">
        <f t="shared" si="179"/>
        <v>1903.690238643562</v>
      </c>
      <c r="W2058" s="3">
        <f t="shared" si="180"/>
        <v>9518.4511932178102</v>
      </c>
      <c r="X2058" s="3">
        <f t="shared" si="177"/>
        <v>22844.282863722739</v>
      </c>
      <c r="Y2058" s="3">
        <f>VLOOKUP(J2058,[1]BD!$J$2:$W$2575,14,FALSE)</f>
        <v>41280</v>
      </c>
      <c r="Z2058" s="3">
        <f t="shared" si="178"/>
        <v>18435.717136277261</v>
      </c>
      <c r="AA2058" s="17">
        <f>VLOOKUP(J2058,Budget!$J$2:$AB$2575,19,FALSE)</f>
        <v>16800</v>
      </c>
      <c r="AB2058" s="17">
        <f>VLOOKUP(J2058,Budget!$J$2:$AB$2575,5,FALSE)</f>
        <v>3360</v>
      </c>
    </row>
    <row r="2059" spans="1:28" x14ac:dyDescent="0.2">
      <c r="A2059" t="s">
        <v>3059</v>
      </c>
      <c r="B2059" t="s">
        <v>3060</v>
      </c>
      <c r="C2059" t="s">
        <v>2431</v>
      </c>
      <c r="D2059" t="s">
        <v>3061</v>
      </c>
      <c r="E2059" t="s">
        <v>358</v>
      </c>
      <c r="F2059" t="s">
        <v>983</v>
      </c>
      <c r="G2059" t="s">
        <v>26</v>
      </c>
      <c r="H2059" t="s">
        <v>27</v>
      </c>
      <c r="I2059" t="s">
        <v>21</v>
      </c>
      <c r="J2059" t="s">
        <v>3066</v>
      </c>
      <c r="K2059" s="3">
        <v>28.488851981589168</v>
      </c>
      <c r="L2059" s="3">
        <v>326.35149528391992</v>
      </c>
      <c r="M2059" s="3">
        <v>453.55880102924027</v>
      </c>
      <c r="N2059" s="3">
        <v>150.32143018189393</v>
      </c>
      <c r="O2059" s="3">
        <v>239.68014461916081</v>
      </c>
      <c r="P2059" s="9">
        <f t="shared" si="176"/>
        <v>239.68014461916081</v>
      </c>
      <c r="Q2059" s="9">
        <f t="shared" si="179"/>
        <v>239.68014461916081</v>
      </c>
      <c r="R2059" s="9">
        <f t="shared" si="179"/>
        <v>239.68014461916081</v>
      </c>
      <c r="S2059" s="9">
        <f t="shared" si="179"/>
        <v>239.68014461916081</v>
      </c>
      <c r="T2059" s="9">
        <f t="shared" si="179"/>
        <v>239.68014461916081</v>
      </c>
      <c r="U2059" s="9">
        <f t="shared" si="179"/>
        <v>239.68014461916081</v>
      </c>
      <c r="V2059" s="9">
        <f t="shared" si="179"/>
        <v>239.68014461916081</v>
      </c>
      <c r="W2059" s="3">
        <f t="shared" si="180"/>
        <v>1198.4007230958041</v>
      </c>
      <c r="X2059" s="3">
        <f t="shared" si="177"/>
        <v>2876.1617354299292</v>
      </c>
      <c r="Y2059" s="3">
        <f>VLOOKUP(J2059,[1]BD!$J$2:$W$2575,14,FALSE)</f>
        <v>3060</v>
      </c>
      <c r="Z2059" s="3">
        <f t="shared" si="178"/>
        <v>183.83826457007081</v>
      </c>
      <c r="AA2059" s="17">
        <f>VLOOKUP(J2059,Budget!$J$2:$AB$2575,19,FALSE)</f>
        <v>1275</v>
      </c>
      <c r="AB2059" s="17">
        <f>VLOOKUP(J2059,Budget!$J$2:$AB$2575,5,FALSE)</f>
        <v>255</v>
      </c>
    </row>
    <row r="2060" spans="1:28" x14ac:dyDescent="0.2">
      <c r="A2060" t="s">
        <v>3059</v>
      </c>
      <c r="B2060" t="s">
        <v>3060</v>
      </c>
      <c r="C2060" t="s">
        <v>2431</v>
      </c>
      <c r="D2060" t="s">
        <v>3061</v>
      </c>
      <c r="E2060" t="s">
        <v>358</v>
      </c>
      <c r="F2060" t="s">
        <v>983</v>
      </c>
      <c r="G2060" t="s">
        <v>29</v>
      </c>
      <c r="H2060" t="s">
        <v>30</v>
      </c>
      <c r="I2060" t="s">
        <v>21</v>
      </c>
      <c r="J2060" t="s">
        <v>3067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9">
        <f t="shared" si="176"/>
        <v>0</v>
      </c>
      <c r="Q2060" s="9">
        <f t="shared" si="179"/>
        <v>0</v>
      </c>
      <c r="R2060" s="9">
        <f t="shared" si="179"/>
        <v>0</v>
      </c>
      <c r="S2060" s="9">
        <f t="shared" si="179"/>
        <v>0</v>
      </c>
      <c r="T2060" s="9">
        <f t="shared" si="179"/>
        <v>0</v>
      </c>
      <c r="U2060" s="9">
        <f t="shared" si="179"/>
        <v>0</v>
      </c>
      <c r="V2060" s="9">
        <f t="shared" si="179"/>
        <v>0</v>
      </c>
      <c r="W2060" s="3">
        <f t="shared" si="180"/>
        <v>0</v>
      </c>
      <c r="X2060" s="3">
        <f t="shared" si="177"/>
        <v>0</v>
      </c>
      <c r="Y2060" s="3">
        <f>VLOOKUP(J2060,[1]BD!$J$2:$W$2575,14,FALSE)</f>
        <v>16100</v>
      </c>
      <c r="Z2060" s="3">
        <f t="shared" si="178"/>
        <v>16100</v>
      </c>
      <c r="AA2060" s="17">
        <f>VLOOKUP(J2060,Budget!$J$2:$AB$2575,19,FALSE)</f>
        <v>8050</v>
      </c>
      <c r="AB2060" s="17">
        <f>VLOOKUP(J2060,Budget!$J$2:$AB$2575,5,FALSE)</f>
        <v>0</v>
      </c>
    </row>
    <row r="2061" spans="1:28" x14ac:dyDescent="0.2">
      <c r="A2061" t="s">
        <v>3059</v>
      </c>
      <c r="B2061" t="s">
        <v>3060</v>
      </c>
      <c r="C2061" t="s">
        <v>2431</v>
      </c>
      <c r="D2061" t="s">
        <v>3061</v>
      </c>
      <c r="E2061" t="s">
        <v>358</v>
      </c>
      <c r="F2061" t="s">
        <v>983</v>
      </c>
      <c r="G2061" t="s">
        <v>32</v>
      </c>
      <c r="H2061" t="s">
        <v>33</v>
      </c>
      <c r="I2061" t="s">
        <v>21</v>
      </c>
      <c r="J2061" t="s">
        <v>3068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9">
        <f t="shared" si="176"/>
        <v>0</v>
      </c>
      <c r="Q2061" s="9">
        <f t="shared" si="179"/>
        <v>0</v>
      </c>
      <c r="R2061" s="9">
        <f t="shared" si="179"/>
        <v>0</v>
      </c>
      <c r="S2061" s="9">
        <f t="shared" si="179"/>
        <v>0</v>
      </c>
      <c r="T2061" s="9">
        <f t="shared" si="179"/>
        <v>0</v>
      </c>
      <c r="U2061" s="9">
        <f t="shared" si="179"/>
        <v>0</v>
      </c>
      <c r="V2061" s="9">
        <f t="shared" si="179"/>
        <v>0</v>
      </c>
      <c r="W2061" s="3">
        <f t="shared" si="180"/>
        <v>0</v>
      </c>
      <c r="X2061" s="3">
        <f t="shared" si="177"/>
        <v>0</v>
      </c>
      <c r="Y2061" s="3">
        <f>VLOOKUP(J2061,[1]BD!$J$2:$W$2575,14,FALSE)</f>
        <v>7000</v>
      </c>
      <c r="Z2061" s="3">
        <f t="shared" si="178"/>
        <v>7000</v>
      </c>
      <c r="AA2061" s="17">
        <f>VLOOKUP(J2061,Budget!$J$2:$AB$2575,19,FALSE)</f>
        <v>3500</v>
      </c>
      <c r="AB2061" s="17">
        <f>VLOOKUP(J2061,Budget!$J$2:$AB$2575,5,FALSE)</f>
        <v>0</v>
      </c>
    </row>
    <row r="2062" spans="1:28" x14ac:dyDescent="0.2">
      <c r="A2062" t="s">
        <v>3059</v>
      </c>
      <c r="B2062" t="s">
        <v>3060</v>
      </c>
      <c r="C2062" t="s">
        <v>2431</v>
      </c>
      <c r="D2062" t="s">
        <v>3061</v>
      </c>
      <c r="E2062" t="s">
        <v>358</v>
      </c>
      <c r="F2062" t="s">
        <v>983</v>
      </c>
      <c r="G2062" t="s">
        <v>35</v>
      </c>
      <c r="H2062" t="s">
        <v>36</v>
      </c>
      <c r="I2062" t="s">
        <v>21</v>
      </c>
      <c r="J2062" t="s">
        <v>3069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9">
        <f t="shared" si="176"/>
        <v>0</v>
      </c>
      <c r="Q2062" s="9">
        <f t="shared" si="179"/>
        <v>0</v>
      </c>
      <c r="R2062" s="9">
        <f t="shared" si="179"/>
        <v>0</v>
      </c>
      <c r="S2062" s="9">
        <f t="shared" si="179"/>
        <v>0</v>
      </c>
      <c r="T2062" s="9">
        <f t="shared" si="179"/>
        <v>0</v>
      </c>
      <c r="U2062" s="9">
        <f t="shared" si="179"/>
        <v>0</v>
      </c>
      <c r="V2062" s="9">
        <f t="shared" si="179"/>
        <v>0</v>
      </c>
      <c r="W2062" s="3">
        <f t="shared" si="180"/>
        <v>0</v>
      </c>
      <c r="X2062" s="3">
        <f t="shared" si="177"/>
        <v>0</v>
      </c>
      <c r="Y2062" s="3">
        <f>VLOOKUP(J2062,[1]BD!$J$2:$W$2575,14,FALSE)</f>
        <v>1400</v>
      </c>
      <c r="Z2062" s="3">
        <f t="shared" si="178"/>
        <v>1400</v>
      </c>
      <c r="AA2062" s="17">
        <f>VLOOKUP(J2062,Budget!$J$2:$AB$2575,19,FALSE)</f>
        <v>700</v>
      </c>
      <c r="AB2062" s="17">
        <f>VLOOKUP(J2062,Budget!$J$2:$AB$2575,5,FALSE)</f>
        <v>0</v>
      </c>
    </row>
    <row r="2063" spans="1:28" x14ac:dyDescent="0.2">
      <c r="A2063" t="s">
        <v>3059</v>
      </c>
      <c r="B2063" t="s">
        <v>3060</v>
      </c>
      <c r="C2063" t="s">
        <v>2431</v>
      </c>
      <c r="D2063" t="s">
        <v>3061</v>
      </c>
      <c r="E2063" t="s">
        <v>358</v>
      </c>
      <c r="F2063" t="s">
        <v>983</v>
      </c>
      <c r="G2063" t="s">
        <v>38</v>
      </c>
      <c r="H2063" t="s">
        <v>39</v>
      </c>
      <c r="I2063" t="s">
        <v>21</v>
      </c>
      <c r="J2063" t="s">
        <v>3070</v>
      </c>
      <c r="K2063" s="3">
        <v>3480.672995787796</v>
      </c>
      <c r="L2063" s="3">
        <v>16448.616854166925</v>
      </c>
      <c r="M2063" s="3">
        <v>29215.08980320772</v>
      </c>
      <c r="N2063" s="3">
        <v>19307.990536025038</v>
      </c>
      <c r="O2063" s="3">
        <v>17113.09254729687</v>
      </c>
      <c r="P2063" s="9">
        <f t="shared" si="176"/>
        <v>17113.09254729687</v>
      </c>
      <c r="Q2063" s="9">
        <f t="shared" si="179"/>
        <v>17113.09254729687</v>
      </c>
      <c r="R2063" s="9">
        <f t="shared" si="179"/>
        <v>17113.09254729687</v>
      </c>
      <c r="S2063" s="9">
        <f t="shared" si="179"/>
        <v>17113.09254729687</v>
      </c>
      <c r="T2063" s="9">
        <f t="shared" si="179"/>
        <v>17113.09254729687</v>
      </c>
      <c r="U2063" s="9">
        <f t="shared" si="179"/>
        <v>17113.09254729687</v>
      </c>
      <c r="V2063" s="9">
        <f t="shared" si="179"/>
        <v>17113.09254729687</v>
      </c>
      <c r="W2063" s="3">
        <f t="shared" si="180"/>
        <v>85565.462736484347</v>
      </c>
      <c r="X2063" s="3">
        <f t="shared" si="177"/>
        <v>205357.11056756243</v>
      </c>
      <c r="Y2063" s="3">
        <f>VLOOKUP(J2063,[1]BD!$J$2:$W$2575,14,FALSE)</f>
        <v>257661.68511629183</v>
      </c>
      <c r="Z2063" s="3">
        <f t="shared" si="178"/>
        <v>52304.574548729404</v>
      </c>
      <c r="AA2063" s="17">
        <f>VLOOKUP(J2063,Budget!$J$2:$AB$2575,19,FALSE)</f>
        <v>107359.03546512159</v>
      </c>
      <c r="AB2063" s="17">
        <f>VLOOKUP(J2063,Budget!$J$2:$AB$2575,5,FALSE)</f>
        <v>21471.807093024319</v>
      </c>
    </row>
    <row r="2064" spans="1:28" x14ac:dyDescent="0.2">
      <c r="A2064" t="s">
        <v>3059</v>
      </c>
      <c r="B2064" t="s">
        <v>3060</v>
      </c>
      <c r="C2064" t="s">
        <v>2431</v>
      </c>
      <c r="D2064" t="s">
        <v>3061</v>
      </c>
      <c r="E2064" t="s">
        <v>358</v>
      </c>
      <c r="F2064" t="s">
        <v>983</v>
      </c>
      <c r="G2064" t="s">
        <v>41</v>
      </c>
      <c r="H2064" t="s">
        <v>42</v>
      </c>
      <c r="I2064" t="s">
        <v>21</v>
      </c>
      <c r="J2064" t="s">
        <v>3071</v>
      </c>
      <c r="K2064" s="3">
        <v>6090.305775189192</v>
      </c>
      <c r="L2064" s="3">
        <v>2197.0537602301101</v>
      </c>
      <c r="M2064" s="3">
        <v>8327.5029689764579</v>
      </c>
      <c r="N2064" s="3">
        <v>6875.7302076781598</v>
      </c>
      <c r="O2064" s="3">
        <v>5872.6481780184795</v>
      </c>
      <c r="P2064" s="9">
        <f t="shared" si="176"/>
        <v>5872.6481780184795</v>
      </c>
      <c r="Q2064" s="9">
        <f t="shared" si="179"/>
        <v>5872.6481780184795</v>
      </c>
      <c r="R2064" s="9">
        <f t="shared" si="179"/>
        <v>5872.6481780184795</v>
      </c>
      <c r="S2064" s="9">
        <f t="shared" si="179"/>
        <v>5872.6481780184795</v>
      </c>
      <c r="T2064" s="9">
        <f t="shared" si="179"/>
        <v>5872.6481780184795</v>
      </c>
      <c r="U2064" s="9">
        <f t="shared" si="179"/>
        <v>5872.6481780184795</v>
      </c>
      <c r="V2064" s="9">
        <f t="shared" si="179"/>
        <v>5872.6481780184795</v>
      </c>
      <c r="W2064" s="3">
        <f t="shared" si="180"/>
        <v>29363.240890092398</v>
      </c>
      <c r="X2064" s="3">
        <f t="shared" si="177"/>
        <v>70471.778136221736</v>
      </c>
      <c r="Y2064" s="3">
        <f>VLOOKUP(J2064,[1]BD!$J$2:$W$2575,14,FALSE)</f>
        <v>74100</v>
      </c>
      <c r="Z2064" s="3">
        <f t="shared" si="178"/>
        <v>3628.2218637782644</v>
      </c>
      <c r="AA2064" s="17">
        <f>VLOOKUP(J2064,Budget!$J$2:$AB$2575,19,FALSE)</f>
        <v>30875</v>
      </c>
      <c r="AB2064" s="17">
        <f>VLOOKUP(J2064,Budget!$J$2:$AB$2575,5,FALSE)</f>
        <v>6175</v>
      </c>
    </row>
    <row r="2065" spans="1:28" x14ac:dyDescent="0.2">
      <c r="A2065" t="s">
        <v>3059</v>
      </c>
      <c r="B2065" t="s">
        <v>3060</v>
      </c>
      <c r="C2065" t="s">
        <v>2431</v>
      </c>
      <c r="D2065" t="s">
        <v>3061</v>
      </c>
      <c r="E2065" t="s">
        <v>358</v>
      </c>
      <c r="F2065" t="s">
        <v>983</v>
      </c>
      <c r="G2065" t="s">
        <v>44</v>
      </c>
      <c r="H2065" t="s">
        <v>45</v>
      </c>
      <c r="I2065" t="s">
        <v>21</v>
      </c>
      <c r="J2065" t="s">
        <v>3072</v>
      </c>
      <c r="K2065" s="3">
        <v>1033.5614551851297</v>
      </c>
      <c r="L2065" s="3">
        <v>1384.4924791383658</v>
      </c>
      <c r="M2065" s="3">
        <v>1186.4665684655092</v>
      </c>
      <c r="N2065" s="3">
        <v>1074.3771995044838</v>
      </c>
      <c r="O2065" s="3">
        <v>1169.7244255733722</v>
      </c>
      <c r="P2065" s="9">
        <f t="shared" si="176"/>
        <v>1169.7244255733722</v>
      </c>
      <c r="Q2065" s="9">
        <f t="shared" si="179"/>
        <v>1169.7244255733722</v>
      </c>
      <c r="R2065" s="9">
        <f t="shared" si="179"/>
        <v>1169.7244255733722</v>
      </c>
      <c r="S2065" s="9">
        <f t="shared" si="179"/>
        <v>1169.7244255733722</v>
      </c>
      <c r="T2065" s="9">
        <f t="shared" si="179"/>
        <v>1169.7244255733722</v>
      </c>
      <c r="U2065" s="9">
        <f t="shared" si="179"/>
        <v>1169.7244255733722</v>
      </c>
      <c r="V2065" s="9">
        <f t="shared" si="179"/>
        <v>1169.7244255733722</v>
      </c>
      <c r="W2065" s="3">
        <f t="shared" si="180"/>
        <v>5848.6221278668609</v>
      </c>
      <c r="X2065" s="3">
        <f t="shared" si="177"/>
        <v>14036.693106880462</v>
      </c>
      <c r="Y2065" s="3">
        <f>VLOOKUP(J2065,[1]BD!$J$2:$W$2575,14,FALSE)</f>
        <v>16896</v>
      </c>
      <c r="Z2065" s="3">
        <f t="shared" si="178"/>
        <v>2859.3068931195376</v>
      </c>
      <c r="AA2065" s="17">
        <f>VLOOKUP(J2065,Budget!$J$2:$AB$2575,19,FALSE)</f>
        <v>7040</v>
      </c>
      <c r="AB2065" s="17">
        <f>VLOOKUP(J2065,Budget!$J$2:$AB$2575,5,FALSE)</f>
        <v>1408</v>
      </c>
    </row>
    <row r="2066" spans="1:28" x14ac:dyDescent="0.2">
      <c r="A2066" t="s">
        <v>3059</v>
      </c>
      <c r="B2066" t="s">
        <v>3060</v>
      </c>
      <c r="C2066" t="s">
        <v>2431</v>
      </c>
      <c r="D2066" t="s">
        <v>3061</v>
      </c>
      <c r="E2066" t="s">
        <v>358</v>
      </c>
      <c r="F2066" t="s">
        <v>983</v>
      </c>
      <c r="G2066" t="s">
        <v>47</v>
      </c>
      <c r="H2066" t="s">
        <v>48</v>
      </c>
      <c r="I2066" t="s">
        <v>21</v>
      </c>
      <c r="J2066" t="s">
        <v>3073</v>
      </c>
      <c r="K2066" s="3">
        <v>2902.9211439935489</v>
      </c>
      <c r="L2066" s="3">
        <v>0</v>
      </c>
      <c r="M2066" s="3">
        <v>0</v>
      </c>
      <c r="N2066" s="3">
        <v>0</v>
      </c>
      <c r="O2066" s="3">
        <v>725.73028599838722</v>
      </c>
      <c r="P2066" s="9">
        <f t="shared" si="176"/>
        <v>725.73028599838722</v>
      </c>
      <c r="Q2066" s="9">
        <f t="shared" si="179"/>
        <v>725.73028599838722</v>
      </c>
      <c r="R2066" s="9">
        <f t="shared" si="179"/>
        <v>725.73028599838722</v>
      </c>
      <c r="S2066" s="9">
        <f t="shared" si="179"/>
        <v>725.73028599838722</v>
      </c>
      <c r="T2066" s="9">
        <f t="shared" si="179"/>
        <v>725.73028599838722</v>
      </c>
      <c r="U2066" s="9">
        <f t="shared" si="179"/>
        <v>725.73028599838722</v>
      </c>
      <c r="V2066" s="9">
        <f t="shared" si="179"/>
        <v>725.73028599838722</v>
      </c>
      <c r="W2066" s="3">
        <f t="shared" si="180"/>
        <v>3628.6514299919363</v>
      </c>
      <c r="X2066" s="3">
        <f t="shared" si="177"/>
        <v>8708.7634319806475</v>
      </c>
      <c r="Y2066" s="3">
        <f>VLOOKUP(J2066,[1]BD!$J$2:$W$2575,14,FALSE)</f>
        <v>5554</v>
      </c>
      <c r="Z2066" s="3">
        <f t="shared" si="178"/>
        <v>-3154.7634319806475</v>
      </c>
      <c r="AA2066" s="17">
        <f>VLOOKUP(J2066,Budget!$J$2:$AB$2575,19,FALSE)</f>
        <v>2777</v>
      </c>
      <c r="AB2066" s="17">
        <f>VLOOKUP(J2066,Budget!$J$2:$AB$2575,5,FALSE)</f>
        <v>0</v>
      </c>
    </row>
    <row r="2067" spans="1:28" x14ac:dyDescent="0.2">
      <c r="A2067" t="s">
        <v>3059</v>
      </c>
      <c r="B2067" t="s">
        <v>3060</v>
      </c>
      <c r="C2067" t="s">
        <v>2431</v>
      </c>
      <c r="D2067" t="s">
        <v>3061</v>
      </c>
      <c r="E2067" t="s">
        <v>358</v>
      </c>
      <c r="F2067" t="s">
        <v>983</v>
      </c>
      <c r="G2067" t="s">
        <v>50</v>
      </c>
      <c r="H2067" t="s">
        <v>51</v>
      </c>
      <c r="I2067" t="s">
        <v>21</v>
      </c>
      <c r="J2067" t="s">
        <v>3074</v>
      </c>
      <c r="K2067" s="3">
        <v>2336.096361861722</v>
      </c>
      <c r="L2067" s="3">
        <v>25288.875617664027</v>
      </c>
      <c r="M2067" s="3">
        <v>22562.548052636688</v>
      </c>
      <c r="N2067" s="3">
        <v>12941.591430484414</v>
      </c>
      <c r="O2067" s="3">
        <v>15782.277865661712</v>
      </c>
      <c r="P2067" s="9">
        <f t="shared" si="176"/>
        <v>15782.277865661712</v>
      </c>
      <c r="Q2067" s="9">
        <f t="shared" si="179"/>
        <v>15782.277865661712</v>
      </c>
      <c r="R2067" s="9">
        <f t="shared" si="179"/>
        <v>15782.277865661712</v>
      </c>
      <c r="S2067" s="9">
        <f t="shared" si="179"/>
        <v>15782.277865661712</v>
      </c>
      <c r="T2067" s="9">
        <f t="shared" si="179"/>
        <v>15782.277865661712</v>
      </c>
      <c r="U2067" s="9">
        <f t="shared" si="179"/>
        <v>15782.277865661712</v>
      </c>
      <c r="V2067" s="9">
        <f t="shared" si="179"/>
        <v>15782.277865661712</v>
      </c>
      <c r="W2067" s="3">
        <f t="shared" si="180"/>
        <v>78911.389328308564</v>
      </c>
      <c r="X2067" s="3">
        <f t="shared" si="177"/>
        <v>189387.33438794056</v>
      </c>
      <c r="Y2067" s="3">
        <f>VLOOKUP(J2067,[1]BD!$J$2:$W$2575,14,FALSE)</f>
        <v>223080</v>
      </c>
      <c r="Z2067" s="3">
        <f t="shared" si="178"/>
        <v>33692.665612059442</v>
      </c>
      <c r="AA2067" s="17">
        <f>VLOOKUP(J2067,Budget!$J$2:$AB$2575,19,FALSE)</f>
        <v>92950</v>
      </c>
      <c r="AB2067" s="17">
        <f>VLOOKUP(J2067,Budget!$J$2:$AB$2575,5,FALSE)</f>
        <v>18590</v>
      </c>
    </row>
    <row r="2068" spans="1:28" x14ac:dyDescent="0.2">
      <c r="A2068" t="s">
        <v>3059</v>
      </c>
      <c r="B2068" t="s">
        <v>3060</v>
      </c>
      <c r="C2068" t="s">
        <v>2431</v>
      </c>
      <c r="D2068" t="s">
        <v>3061</v>
      </c>
      <c r="E2068" t="s">
        <v>358</v>
      </c>
      <c r="F2068" t="s">
        <v>983</v>
      </c>
      <c r="G2068" t="s">
        <v>53</v>
      </c>
      <c r="H2068" t="s">
        <v>54</v>
      </c>
      <c r="I2068" t="s">
        <v>21</v>
      </c>
      <c r="J2068" t="s">
        <v>3075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9">
        <f t="shared" si="176"/>
        <v>0</v>
      </c>
      <c r="Q2068" s="9">
        <f t="shared" si="179"/>
        <v>0</v>
      </c>
      <c r="R2068" s="9">
        <f t="shared" si="179"/>
        <v>0</v>
      </c>
      <c r="S2068" s="9">
        <f t="shared" si="179"/>
        <v>0</v>
      </c>
      <c r="T2068" s="9">
        <f t="shared" si="179"/>
        <v>0</v>
      </c>
      <c r="U2068" s="9">
        <f t="shared" si="179"/>
        <v>0</v>
      </c>
      <c r="V2068" s="9">
        <f t="shared" si="179"/>
        <v>0</v>
      </c>
      <c r="W2068" s="3">
        <f t="shared" si="180"/>
        <v>0</v>
      </c>
      <c r="X2068" s="3">
        <f t="shared" si="177"/>
        <v>0</v>
      </c>
      <c r="Y2068" s="3">
        <f>VLOOKUP(J2068,[1]BD!$J$2:$W$2575,14,FALSE)</f>
        <v>56880.000000000007</v>
      </c>
      <c r="Z2068" s="3">
        <f t="shared" si="178"/>
        <v>56880.000000000007</v>
      </c>
      <c r="AA2068" s="17">
        <f>VLOOKUP(J2068,Budget!$J$2:$AB$2575,19,FALSE)</f>
        <v>28440.000000000004</v>
      </c>
      <c r="AB2068" s="17">
        <f>VLOOKUP(J2068,Budget!$J$2:$AB$2575,5,FALSE)</f>
        <v>0</v>
      </c>
    </row>
    <row r="2069" spans="1:28" x14ac:dyDescent="0.2">
      <c r="A2069" t="s">
        <v>3059</v>
      </c>
      <c r="B2069" t="s">
        <v>3060</v>
      </c>
      <c r="C2069" t="s">
        <v>2431</v>
      </c>
      <c r="D2069" t="s">
        <v>3061</v>
      </c>
      <c r="E2069" t="s">
        <v>358</v>
      </c>
      <c r="F2069" t="s">
        <v>983</v>
      </c>
      <c r="G2069" t="s">
        <v>62</v>
      </c>
      <c r="H2069" t="s">
        <v>63</v>
      </c>
      <c r="I2069" t="s">
        <v>21</v>
      </c>
      <c r="J2069" t="s">
        <v>3076</v>
      </c>
      <c r="K2069" s="3">
        <v>1799.4372741098425</v>
      </c>
      <c r="L2069" s="3">
        <v>314.09367033313322</v>
      </c>
      <c r="M2069" s="3">
        <v>366.59478720760421</v>
      </c>
      <c r="N2069" s="3">
        <v>3450.4112589393108</v>
      </c>
      <c r="O2069" s="3">
        <v>1482.6342476474726</v>
      </c>
      <c r="P2069" s="9">
        <f t="shared" si="176"/>
        <v>1482.6342476474726</v>
      </c>
      <c r="Q2069" s="9">
        <f t="shared" si="179"/>
        <v>1482.6342476474726</v>
      </c>
      <c r="R2069" s="9">
        <f t="shared" si="179"/>
        <v>1482.6342476474726</v>
      </c>
      <c r="S2069" s="9">
        <f t="shared" si="179"/>
        <v>1482.6342476474726</v>
      </c>
      <c r="T2069" s="9">
        <f t="shared" si="179"/>
        <v>1482.6342476474726</v>
      </c>
      <c r="U2069" s="9">
        <f t="shared" si="179"/>
        <v>1482.6342476474726</v>
      </c>
      <c r="V2069" s="9">
        <f t="shared" si="179"/>
        <v>1482.6342476474726</v>
      </c>
      <c r="W2069" s="3">
        <f t="shared" si="180"/>
        <v>7413.1712382373635</v>
      </c>
      <c r="X2069" s="3">
        <f t="shared" si="177"/>
        <v>17791.610971769671</v>
      </c>
      <c r="Y2069" s="3">
        <f>VLOOKUP(J2069,[1]BD!$J$2:$W$2575,14,FALSE)</f>
        <v>24000</v>
      </c>
      <c r="Z2069" s="3">
        <f t="shared" si="178"/>
        <v>6208.3890282303291</v>
      </c>
      <c r="AA2069" s="17">
        <f>VLOOKUP(J2069,Budget!$J$2:$AB$2575,19,FALSE)</f>
        <v>10000</v>
      </c>
      <c r="AB2069" s="17">
        <f>VLOOKUP(J2069,Budget!$J$2:$AB$2575,5,FALSE)</f>
        <v>2000</v>
      </c>
    </row>
    <row r="2070" spans="1:28" x14ac:dyDescent="0.2">
      <c r="A2070" t="s">
        <v>3059</v>
      </c>
      <c r="B2070" t="s">
        <v>3060</v>
      </c>
      <c r="C2070" t="s">
        <v>2431</v>
      </c>
      <c r="D2070" t="s">
        <v>3061</v>
      </c>
      <c r="E2070" t="s">
        <v>358</v>
      </c>
      <c r="F2070" t="s">
        <v>983</v>
      </c>
      <c r="G2070" t="s">
        <v>245</v>
      </c>
      <c r="H2070" t="s">
        <v>246</v>
      </c>
      <c r="I2070" t="s">
        <v>21</v>
      </c>
      <c r="J2070" t="s">
        <v>3077</v>
      </c>
      <c r="K2070" s="3">
        <v>45712.353918323141</v>
      </c>
      <c r="L2070" s="3">
        <v>42724.914969412515</v>
      </c>
      <c r="M2070" s="3">
        <v>8473.7011549124127</v>
      </c>
      <c r="N2070" s="3">
        <v>5661.9262223380101</v>
      </c>
      <c r="O2070" s="3">
        <v>25643.224066246519</v>
      </c>
      <c r="P2070" s="9">
        <f t="shared" si="176"/>
        <v>25643.224066246519</v>
      </c>
      <c r="Q2070" s="9">
        <f t="shared" si="179"/>
        <v>25643.224066246519</v>
      </c>
      <c r="R2070" s="9">
        <f t="shared" si="179"/>
        <v>25643.224066246519</v>
      </c>
      <c r="S2070" s="9">
        <f t="shared" si="179"/>
        <v>25643.224066246519</v>
      </c>
      <c r="T2070" s="9">
        <f t="shared" si="179"/>
        <v>25643.224066246519</v>
      </c>
      <c r="U2070" s="9">
        <f t="shared" si="179"/>
        <v>25643.224066246519</v>
      </c>
      <c r="V2070" s="9">
        <f t="shared" si="179"/>
        <v>25643.224066246519</v>
      </c>
      <c r="W2070" s="3">
        <f t="shared" si="180"/>
        <v>128216.1203312326</v>
      </c>
      <c r="X2070" s="3">
        <f t="shared" si="177"/>
        <v>307718.68879495829</v>
      </c>
      <c r="Y2070" s="3">
        <f>VLOOKUP(J2070,[1]BD!$J$2:$W$2575,14,FALSE)</f>
        <v>350004</v>
      </c>
      <c r="Z2070" s="3">
        <f t="shared" si="178"/>
        <v>42285.311205041711</v>
      </c>
      <c r="AA2070" s="17">
        <f>VLOOKUP(J2070,Budget!$J$2:$AB$2575,19,FALSE)</f>
        <v>145835</v>
      </c>
      <c r="AB2070" s="17">
        <f>VLOOKUP(J2070,Budget!$J$2:$AB$2575,5,FALSE)</f>
        <v>29167</v>
      </c>
    </row>
    <row r="2071" spans="1:28" x14ac:dyDescent="0.2">
      <c r="A2071" t="s">
        <v>3059</v>
      </c>
      <c r="B2071" t="s">
        <v>3060</v>
      </c>
      <c r="C2071" t="s">
        <v>2431</v>
      </c>
      <c r="D2071" t="s">
        <v>3061</v>
      </c>
      <c r="E2071" t="s">
        <v>358</v>
      </c>
      <c r="F2071" t="s">
        <v>983</v>
      </c>
      <c r="G2071" t="s">
        <v>68</v>
      </c>
      <c r="H2071" t="s">
        <v>69</v>
      </c>
      <c r="I2071" t="s">
        <v>21</v>
      </c>
      <c r="J2071" t="s">
        <v>3078</v>
      </c>
      <c r="K2071" s="3">
        <v>828.30543467439065</v>
      </c>
      <c r="L2071" s="3">
        <v>3183.2261744086154</v>
      </c>
      <c r="M2071" s="3">
        <v>1263.8172183212214</v>
      </c>
      <c r="N2071" s="3">
        <v>4079.0544052627733</v>
      </c>
      <c r="O2071" s="3">
        <v>2338.6008081667501</v>
      </c>
      <c r="P2071" s="9">
        <f t="shared" si="176"/>
        <v>2338.6008081667501</v>
      </c>
      <c r="Q2071" s="9">
        <f t="shared" si="179"/>
        <v>2338.6008081667501</v>
      </c>
      <c r="R2071" s="9">
        <f t="shared" si="179"/>
        <v>2338.6008081667501</v>
      </c>
      <c r="S2071" s="9">
        <f t="shared" si="179"/>
        <v>2338.6008081667501</v>
      </c>
      <c r="T2071" s="9">
        <f t="shared" si="179"/>
        <v>2338.6008081667501</v>
      </c>
      <c r="U2071" s="9">
        <f t="shared" si="179"/>
        <v>2338.6008081667501</v>
      </c>
      <c r="V2071" s="9">
        <f t="shared" si="179"/>
        <v>2338.6008081667501</v>
      </c>
      <c r="W2071" s="3">
        <f t="shared" si="180"/>
        <v>11693.00404083375</v>
      </c>
      <c r="X2071" s="3">
        <f t="shared" si="177"/>
        <v>28063.209698000999</v>
      </c>
      <c r="Y2071" s="3">
        <f>VLOOKUP(J2071,[1]BD!$J$2:$W$2575,14,FALSE)</f>
        <v>36816</v>
      </c>
      <c r="Z2071" s="3">
        <f t="shared" si="178"/>
        <v>8752.7903019990008</v>
      </c>
      <c r="AA2071" s="17">
        <f>VLOOKUP(J2071,Budget!$J$2:$AB$2575,19,FALSE)</f>
        <v>15340</v>
      </c>
      <c r="AB2071" s="17">
        <f>VLOOKUP(J2071,Budget!$J$2:$AB$2575,5,FALSE)</f>
        <v>3068</v>
      </c>
    </row>
    <row r="2072" spans="1:28" x14ac:dyDescent="0.2">
      <c r="A2072" t="s">
        <v>3059</v>
      </c>
      <c r="B2072" t="s">
        <v>3060</v>
      </c>
      <c r="C2072" t="s">
        <v>2431</v>
      </c>
      <c r="D2072" t="s">
        <v>3061</v>
      </c>
      <c r="E2072" t="s">
        <v>358</v>
      </c>
      <c r="F2072" t="s">
        <v>983</v>
      </c>
      <c r="G2072" t="s">
        <v>1002</v>
      </c>
      <c r="H2072" t="s">
        <v>1003</v>
      </c>
      <c r="I2072" t="s">
        <v>21</v>
      </c>
      <c r="J2072" t="s">
        <v>3079</v>
      </c>
      <c r="K2072" s="3">
        <v>3375.5323333113174</v>
      </c>
      <c r="L2072" s="3">
        <v>1073.0049602531581</v>
      </c>
      <c r="M2072" s="3">
        <v>16336.427266129267</v>
      </c>
      <c r="N2072" s="3">
        <v>5698.4496279856921</v>
      </c>
      <c r="O2072" s="3">
        <v>6620.8535469198578</v>
      </c>
      <c r="P2072" s="9">
        <f t="shared" si="176"/>
        <v>6620.8535469198569</v>
      </c>
      <c r="Q2072" s="9">
        <f t="shared" si="179"/>
        <v>6620.8535469198569</v>
      </c>
      <c r="R2072" s="9">
        <f t="shared" si="179"/>
        <v>6620.8535469198569</v>
      </c>
      <c r="S2072" s="9">
        <f t="shared" si="179"/>
        <v>6620.8535469198569</v>
      </c>
      <c r="T2072" s="9">
        <f t="shared" si="179"/>
        <v>6620.8535469198569</v>
      </c>
      <c r="U2072" s="9">
        <f t="shared" si="179"/>
        <v>6620.8535469198569</v>
      </c>
      <c r="V2072" s="9">
        <f t="shared" si="179"/>
        <v>6620.8535469198569</v>
      </c>
      <c r="W2072" s="3">
        <f t="shared" si="180"/>
        <v>33104.267734599285</v>
      </c>
      <c r="X2072" s="3">
        <f t="shared" si="177"/>
        <v>79450.242563038264</v>
      </c>
      <c r="Y2072" s="3">
        <f>VLOOKUP(J2072,[1]BD!$J$2:$W$2575,14,FALSE)</f>
        <v>58350</v>
      </c>
      <c r="Z2072" s="3">
        <f t="shared" si="178"/>
        <v>-21100.242563038264</v>
      </c>
      <c r="AA2072" s="17">
        <f>VLOOKUP(J2072,Budget!$J$2:$AB$2575,19,FALSE)</f>
        <v>24447</v>
      </c>
      <c r="AB2072" s="17">
        <f>VLOOKUP(J2072,Budget!$J$2:$AB$2575,5,FALSE)</f>
        <v>4728</v>
      </c>
    </row>
    <row r="2073" spans="1:28" x14ac:dyDescent="0.2">
      <c r="A2073" t="s">
        <v>3059</v>
      </c>
      <c r="B2073" t="s">
        <v>3060</v>
      </c>
      <c r="C2073" t="s">
        <v>2431</v>
      </c>
      <c r="D2073" t="s">
        <v>3061</v>
      </c>
      <c r="E2073" t="s">
        <v>358</v>
      </c>
      <c r="F2073" t="s">
        <v>983</v>
      </c>
      <c r="G2073" t="s">
        <v>104</v>
      </c>
      <c r="H2073" t="s">
        <v>105</v>
      </c>
      <c r="I2073" t="s">
        <v>21</v>
      </c>
      <c r="J2073" t="s">
        <v>3080</v>
      </c>
      <c r="K2073" s="3">
        <v>850.35108950037079</v>
      </c>
      <c r="L2073" s="3">
        <v>395.3629024472541</v>
      </c>
      <c r="M2073" s="3">
        <v>1357.8213940142623</v>
      </c>
      <c r="N2073" s="3">
        <v>238.05890029398037</v>
      </c>
      <c r="O2073" s="3">
        <v>710.39857156396693</v>
      </c>
      <c r="P2073" s="9">
        <f t="shared" si="176"/>
        <v>710.39857156396693</v>
      </c>
      <c r="Q2073" s="9">
        <f t="shared" si="179"/>
        <v>710.39857156396693</v>
      </c>
      <c r="R2073" s="9">
        <f t="shared" si="179"/>
        <v>710.39857156396693</v>
      </c>
      <c r="S2073" s="9">
        <f t="shared" si="179"/>
        <v>710.39857156396693</v>
      </c>
      <c r="T2073" s="9">
        <f t="shared" si="179"/>
        <v>710.39857156396693</v>
      </c>
      <c r="U2073" s="9">
        <f t="shared" si="179"/>
        <v>710.39857156396693</v>
      </c>
      <c r="V2073" s="9">
        <f t="shared" si="179"/>
        <v>710.39857156396693</v>
      </c>
      <c r="W2073" s="3">
        <f t="shared" si="180"/>
        <v>3551.9928578198346</v>
      </c>
      <c r="X2073" s="3">
        <f t="shared" si="177"/>
        <v>8524.7828587676013</v>
      </c>
      <c r="Y2073" s="3">
        <f>VLOOKUP(J2073,[1]BD!$J$2:$W$2575,14,FALSE)</f>
        <v>13280</v>
      </c>
      <c r="Z2073" s="3">
        <f t="shared" si="178"/>
        <v>4755.2171412323987</v>
      </c>
      <c r="AA2073" s="17">
        <f>VLOOKUP(J2073,Budget!$J$2:$AB$2575,19,FALSE)</f>
        <v>6036</v>
      </c>
      <c r="AB2073" s="17">
        <f>VLOOKUP(J2073,Budget!$J$2:$AB$2575,5,FALSE)</f>
        <v>302</v>
      </c>
    </row>
    <row r="2074" spans="1:28" x14ac:dyDescent="0.2">
      <c r="A2074" t="s">
        <v>3059</v>
      </c>
      <c r="B2074" t="s">
        <v>3060</v>
      </c>
      <c r="C2074" t="s">
        <v>2431</v>
      </c>
      <c r="D2074" t="s">
        <v>3061</v>
      </c>
      <c r="E2074" t="s">
        <v>358</v>
      </c>
      <c r="F2074" t="s">
        <v>983</v>
      </c>
      <c r="G2074" t="s">
        <v>287</v>
      </c>
      <c r="H2074" t="s">
        <v>288</v>
      </c>
      <c r="I2074" t="s">
        <v>21</v>
      </c>
      <c r="J2074" t="s">
        <v>3081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9">
        <f t="shared" si="176"/>
        <v>0</v>
      </c>
      <c r="Q2074" s="9">
        <f t="shared" si="179"/>
        <v>0</v>
      </c>
      <c r="R2074" s="9">
        <f t="shared" si="179"/>
        <v>0</v>
      </c>
      <c r="S2074" s="9">
        <f t="shared" si="179"/>
        <v>0</v>
      </c>
      <c r="T2074" s="9">
        <f t="shared" si="179"/>
        <v>0</v>
      </c>
      <c r="U2074" s="9">
        <f t="shared" si="179"/>
        <v>0</v>
      </c>
      <c r="V2074" s="9">
        <f t="shared" si="179"/>
        <v>0</v>
      </c>
      <c r="W2074" s="3">
        <f t="shared" si="180"/>
        <v>0</v>
      </c>
      <c r="X2074" s="3">
        <f t="shared" si="177"/>
        <v>0</v>
      </c>
      <c r="Y2074" s="3">
        <f>VLOOKUP(J2074,[1]BD!$J$2:$W$2575,14,FALSE)</f>
        <v>71529.444000000003</v>
      </c>
      <c r="Z2074" s="3">
        <f t="shared" si="178"/>
        <v>71529.444000000003</v>
      </c>
      <c r="AA2074" s="17">
        <f>VLOOKUP(J2074,Budget!$J$2:$AB$2575,19,FALSE)</f>
        <v>35764.722000000002</v>
      </c>
      <c r="AB2074" s="17">
        <f>VLOOKUP(J2074,Budget!$J$2:$AB$2575,5,FALSE)</f>
        <v>0</v>
      </c>
    </row>
    <row r="2075" spans="1:28" x14ac:dyDescent="0.2">
      <c r="A2075" t="s">
        <v>3059</v>
      </c>
      <c r="B2075" t="s">
        <v>3060</v>
      </c>
      <c r="C2075" t="s">
        <v>2431</v>
      </c>
      <c r="D2075" t="s">
        <v>3061</v>
      </c>
      <c r="E2075" t="s">
        <v>358</v>
      </c>
      <c r="F2075" t="s">
        <v>983</v>
      </c>
      <c r="G2075" t="s">
        <v>217</v>
      </c>
      <c r="H2075" t="s">
        <v>218</v>
      </c>
      <c r="I2075" t="s">
        <v>21</v>
      </c>
      <c r="J2075" t="s">
        <v>3082</v>
      </c>
      <c r="K2075" s="3">
        <v>0</v>
      </c>
      <c r="L2075" s="3">
        <v>625.20551286839611</v>
      </c>
      <c r="M2075" s="3">
        <v>1018.9368244607489</v>
      </c>
      <c r="N2075" s="3">
        <v>1392.9511512491626</v>
      </c>
      <c r="O2075" s="3">
        <v>759.27337214457691</v>
      </c>
      <c r="P2075" s="9">
        <f t="shared" si="176"/>
        <v>759.27337214457691</v>
      </c>
      <c r="Q2075" s="9">
        <f t="shared" si="179"/>
        <v>759.27337214457691</v>
      </c>
      <c r="R2075" s="9">
        <f t="shared" si="179"/>
        <v>759.27337214457691</v>
      </c>
      <c r="S2075" s="9">
        <f t="shared" si="179"/>
        <v>759.27337214457691</v>
      </c>
      <c r="T2075" s="9">
        <f t="shared" si="179"/>
        <v>759.27337214457691</v>
      </c>
      <c r="U2075" s="9">
        <f t="shared" si="179"/>
        <v>759.27337214457691</v>
      </c>
      <c r="V2075" s="9">
        <f t="shared" si="179"/>
        <v>759.27337214457691</v>
      </c>
      <c r="W2075" s="3">
        <f t="shared" si="180"/>
        <v>3796.3668607228847</v>
      </c>
      <c r="X2075" s="3">
        <f t="shared" si="177"/>
        <v>9111.2804657349207</v>
      </c>
      <c r="Y2075" s="3">
        <f>VLOOKUP(J2075,[1]BD!$J$2:$W$2575,14,FALSE)</f>
        <v>100000</v>
      </c>
      <c r="Z2075" s="3">
        <f t="shared" si="178"/>
        <v>90888.719534265081</v>
      </c>
      <c r="AA2075" s="17">
        <f>VLOOKUP(J2075,Budget!$J$2:$AB$2575,19,FALSE)</f>
        <v>33600</v>
      </c>
      <c r="AB2075" s="17">
        <f>VLOOKUP(J2075,Budget!$J$2:$AB$2575,5,FALSE)</f>
        <v>1200</v>
      </c>
    </row>
    <row r="2076" spans="1:28" x14ac:dyDescent="0.2">
      <c r="A2076" t="s">
        <v>3083</v>
      </c>
      <c r="B2076" t="s">
        <v>3084</v>
      </c>
      <c r="C2076" t="s">
        <v>2431</v>
      </c>
      <c r="D2076" t="s">
        <v>3061</v>
      </c>
      <c r="E2076" t="s">
        <v>358</v>
      </c>
      <c r="F2076" t="s">
        <v>983</v>
      </c>
      <c r="G2076" t="s">
        <v>15</v>
      </c>
      <c r="H2076" t="s">
        <v>16</v>
      </c>
      <c r="I2076" t="s">
        <v>17</v>
      </c>
      <c r="J2076" t="s">
        <v>3085</v>
      </c>
      <c r="K2076" s="3">
        <v>77768.510000000009</v>
      </c>
      <c r="L2076" s="3">
        <v>65593.16</v>
      </c>
      <c r="M2076" s="3">
        <v>65593.16</v>
      </c>
      <c r="N2076" s="3">
        <v>84147.87</v>
      </c>
      <c r="O2076" s="3">
        <v>73275.675000000003</v>
      </c>
      <c r="P2076" s="9">
        <f t="shared" si="176"/>
        <v>73275.675000000003</v>
      </c>
      <c r="Q2076" s="9">
        <f t="shared" si="179"/>
        <v>73275.675000000003</v>
      </c>
      <c r="R2076" s="9">
        <f t="shared" si="179"/>
        <v>73275.675000000003</v>
      </c>
      <c r="S2076" s="9">
        <f t="shared" si="179"/>
        <v>73275.675000000003</v>
      </c>
      <c r="T2076" s="9">
        <f t="shared" si="179"/>
        <v>73275.675000000003</v>
      </c>
      <c r="U2076" s="9">
        <f t="shared" si="179"/>
        <v>73275.675000000003</v>
      </c>
      <c r="V2076" s="9">
        <f t="shared" si="179"/>
        <v>73275.675000000003</v>
      </c>
      <c r="W2076" s="3">
        <f t="shared" si="180"/>
        <v>366378.375</v>
      </c>
      <c r="X2076" s="3">
        <f t="shared" si="177"/>
        <v>879308.10000000021</v>
      </c>
      <c r="Y2076" s="3">
        <f>VLOOKUP(J2076,[1]BD!$J$2:$W$2575,14,FALSE)</f>
        <v>881208.53</v>
      </c>
      <c r="Z2076" s="3">
        <f t="shared" si="178"/>
        <v>1900.4299999998184</v>
      </c>
      <c r="AA2076" s="17">
        <f>VLOOKUP(J2076,Budget!$J$2:$AB$2575,19,FALSE)</f>
        <v>361103.41000000003</v>
      </c>
      <c r="AB2076" s="17">
        <f>VLOOKUP(J2076,Budget!$J$2:$AB$2575,5,FALSE)</f>
        <v>84147.87</v>
      </c>
    </row>
    <row r="2077" spans="1:28" x14ac:dyDescent="0.2">
      <c r="A2077" t="s">
        <v>3083</v>
      </c>
      <c r="B2077" t="s">
        <v>3084</v>
      </c>
      <c r="C2077" t="s">
        <v>2431</v>
      </c>
      <c r="D2077" t="s">
        <v>3061</v>
      </c>
      <c r="E2077" t="s">
        <v>358</v>
      </c>
      <c r="F2077" t="s">
        <v>983</v>
      </c>
      <c r="G2077" t="s">
        <v>347</v>
      </c>
      <c r="H2077" t="s">
        <v>348</v>
      </c>
      <c r="I2077" t="s">
        <v>17</v>
      </c>
      <c r="J2077" t="s">
        <v>3086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9">
        <f t="shared" si="176"/>
        <v>0</v>
      </c>
      <c r="Q2077" s="9">
        <f t="shared" si="179"/>
        <v>0</v>
      </c>
      <c r="R2077" s="9">
        <f t="shared" si="179"/>
        <v>0</v>
      </c>
      <c r="S2077" s="9">
        <f t="shared" si="179"/>
        <v>0</v>
      </c>
      <c r="T2077" s="9">
        <f t="shared" si="179"/>
        <v>0</v>
      </c>
      <c r="U2077" s="9">
        <f t="shared" si="179"/>
        <v>0</v>
      </c>
      <c r="V2077" s="9">
        <f t="shared" si="179"/>
        <v>0</v>
      </c>
      <c r="W2077" s="3">
        <f t="shared" si="180"/>
        <v>0</v>
      </c>
      <c r="X2077" s="3">
        <f t="shared" si="177"/>
        <v>0</v>
      </c>
      <c r="Y2077" s="3">
        <f>VLOOKUP(J2077,[1]BD!$J$2:$W$2575,14,FALSE)</f>
        <v>0</v>
      </c>
      <c r="Z2077" s="3">
        <f t="shared" si="178"/>
        <v>0</v>
      </c>
      <c r="AA2077" s="17">
        <f>VLOOKUP(J2077,Budget!$J$2:$AB$2575,19,FALSE)</f>
        <v>0</v>
      </c>
      <c r="AB2077" s="17">
        <f>VLOOKUP(J2077,Budget!$J$2:$AB$2575,5,FALSE)</f>
        <v>0</v>
      </c>
    </row>
    <row r="2078" spans="1:28" x14ac:dyDescent="0.2">
      <c r="A2078" t="s">
        <v>3083</v>
      </c>
      <c r="B2078" t="s">
        <v>3084</v>
      </c>
      <c r="C2078" t="s">
        <v>2431</v>
      </c>
      <c r="D2078" t="s">
        <v>3061</v>
      </c>
      <c r="E2078" t="s">
        <v>1053</v>
      </c>
      <c r="F2078" t="s">
        <v>3087</v>
      </c>
      <c r="G2078" t="s">
        <v>1683</v>
      </c>
      <c r="H2078" t="s">
        <v>1684</v>
      </c>
      <c r="I2078" t="s">
        <v>1685</v>
      </c>
      <c r="J2078" t="s">
        <v>3088</v>
      </c>
      <c r="K2078" s="3">
        <v>8311.2211741651645</v>
      </c>
      <c r="L2078" s="3">
        <v>20109.018035996691</v>
      </c>
      <c r="M2078" s="3">
        <v>28539.959583766467</v>
      </c>
      <c r="N2078" s="3">
        <v>26356.870356908701</v>
      </c>
      <c r="O2078" s="3">
        <v>20829.267287709255</v>
      </c>
      <c r="P2078" s="9">
        <f t="shared" si="176"/>
        <v>20829.267287709255</v>
      </c>
      <c r="Q2078" s="9">
        <f t="shared" si="179"/>
        <v>20829.267287709255</v>
      </c>
      <c r="R2078" s="9">
        <f t="shared" si="179"/>
        <v>20829.267287709255</v>
      </c>
      <c r="S2078" s="9">
        <f t="shared" si="179"/>
        <v>20829.267287709255</v>
      </c>
      <c r="T2078" s="9">
        <f t="shared" si="179"/>
        <v>20829.267287709255</v>
      </c>
      <c r="U2078" s="9">
        <f t="shared" si="179"/>
        <v>20829.267287709255</v>
      </c>
      <c r="V2078" s="9">
        <f t="shared" si="179"/>
        <v>20829.267287709255</v>
      </c>
      <c r="W2078" s="3">
        <f t="shared" si="180"/>
        <v>104146.33643854628</v>
      </c>
      <c r="X2078" s="3">
        <f t="shared" si="177"/>
        <v>249951.20745251107</v>
      </c>
      <c r="Y2078" s="3">
        <f>VLOOKUP(J2078,[1]BD!$J$2:$W$2575,14,FALSE)</f>
        <v>306479.8024487152</v>
      </c>
      <c r="Z2078" s="3">
        <f t="shared" si="178"/>
        <v>56528.594996204134</v>
      </c>
      <c r="AA2078" s="17">
        <f>VLOOKUP(J2078,Budget!$J$2:$AB$2575,19,FALSE)</f>
        <v>127369.54193310588</v>
      </c>
      <c r="AB2078" s="17">
        <f>VLOOKUP(J2078,Budget!$J$2:$AB$2575,5,FALSE)</f>
        <v>25493.048169180413</v>
      </c>
    </row>
    <row r="2079" spans="1:28" x14ac:dyDescent="0.2">
      <c r="A2079" t="s">
        <v>3083</v>
      </c>
      <c r="B2079" t="s">
        <v>3084</v>
      </c>
      <c r="C2079" t="s">
        <v>2431</v>
      </c>
      <c r="D2079" t="s">
        <v>3061</v>
      </c>
      <c r="E2079" t="s">
        <v>1002</v>
      </c>
      <c r="F2079" t="s">
        <v>3089</v>
      </c>
      <c r="G2079" t="s">
        <v>1683</v>
      </c>
      <c r="H2079" t="s">
        <v>1684</v>
      </c>
      <c r="I2079" t="s">
        <v>1685</v>
      </c>
      <c r="J2079" t="s">
        <v>3090</v>
      </c>
      <c r="K2079" s="3">
        <v>15209.230206088709</v>
      </c>
      <c r="L2079" s="3">
        <v>113307.0215521366</v>
      </c>
      <c r="M2079" s="3">
        <v>75560.070650384005</v>
      </c>
      <c r="N2079" s="3">
        <v>51420.58622158198</v>
      </c>
      <c r="O2079" s="3">
        <v>63874.227157547823</v>
      </c>
      <c r="P2079" s="9">
        <f t="shared" si="176"/>
        <v>63874.227157547823</v>
      </c>
      <c r="Q2079" s="9">
        <f t="shared" si="179"/>
        <v>63874.227157547823</v>
      </c>
      <c r="R2079" s="9">
        <f t="shared" si="179"/>
        <v>63874.227157547823</v>
      </c>
      <c r="S2079" s="9">
        <f t="shared" si="179"/>
        <v>63874.227157547823</v>
      </c>
      <c r="T2079" s="9">
        <f t="shared" si="179"/>
        <v>63874.227157547823</v>
      </c>
      <c r="U2079" s="9">
        <f t="shared" si="179"/>
        <v>63874.227157547823</v>
      </c>
      <c r="V2079" s="9">
        <f t="shared" si="179"/>
        <v>63874.227157547823</v>
      </c>
      <c r="W2079" s="3">
        <f t="shared" si="180"/>
        <v>319371.13578773913</v>
      </c>
      <c r="X2079" s="3">
        <f t="shared" si="177"/>
        <v>766490.72589057393</v>
      </c>
      <c r="Y2079" s="3">
        <f>VLOOKUP(J2079,[1]BD!$J$2:$W$2575,14,FALSE)</f>
        <v>992454.41780775564</v>
      </c>
      <c r="Z2079" s="3">
        <f t="shared" si="178"/>
        <v>225963.69191718171</v>
      </c>
      <c r="AA2079" s="17">
        <f>VLOOKUP(J2079,Budget!$J$2:$AB$2575,19,FALSE)</f>
        <v>406787.55867744319</v>
      </c>
      <c r="AB2079" s="17">
        <f>VLOOKUP(J2079,Budget!$J$2:$AB$2575,5,FALSE)</f>
        <v>82856.143199431623</v>
      </c>
    </row>
    <row r="2080" spans="1:28" x14ac:dyDescent="0.2">
      <c r="A2080" t="s">
        <v>3083</v>
      </c>
      <c r="B2080" t="s">
        <v>3084</v>
      </c>
      <c r="C2080" t="s">
        <v>2431</v>
      </c>
      <c r="D2080" t="s">
        <v>3061</v>
      </c>
      <c r="E2080" t="s">
        <v>3091</v>
      </c>
      <c r="F2080" t="s">
        <v>3092</v>
      </c>
      <c r="G2080" t="s">
        <v>347</v>
      </c>
      <c r="H2080" t="s">
        <v>348</v>
      </c>
      <c r="I2080" t="s">
        <v>17</v>
      </c>
      <c r="J2080" t="s">
        <v>3093</v>
      </c>
      <c r="K2080" s="3">
        <v>46758.235219718445</v>
      </c>
      <c r="L2080" s="3">
        <v>68687.606943834908</v>
      </c>
      <c r="M2080" s="3">
        <v>98814.461452014948</v>
      </c>
      <c r="N2080" s="3">
        <v>145847.72450545983</v>
      </c>
      <c r="O2080" s="3">
        <v>90027.007030257024</v>
      </c>
      <c r="P2080" s="9">
        <f t="shared" si="176"/>
        <v>90027.007030257024</v>
      </c>
      <c r="Q2080" s="9">
        <f t="shared" si="179"/>
        <v>90027.007030257024</v>
      </c>
      <c r="R2080" s="9">
        <f t="shared" si="179"/>
        <v>90027.007030257024</v>
      </c>
      <c r="S2080" s="9">
        <f t="shared" si="179"/>
        <v>90027.007030257024</v>
      </c>
      <c r="T2080" s="9">
        <f t="shared" si="179"/>
        <v>90027.007030257024</v>
      </c>
      <c r="U2080" s="9">
        <f t="shared" si="179"/>
        <v>90027.007030257024</v>
      </c>
      <c r="V2080" s="9">
        <f t="shared" si="179"/>
        <v>90027.007030257024</v>
      </c>
      <c r="W2080" s="3">
        <f t="shared" si="180"/>
        <v>450135.03515128512</v>
      </c>
      <c r="X2080" s="3">
        <f t="shared" si="177"/>
        <v>1080324.0843630843</v>
      </c>
      <c r="Y2080" s="3">
        <f>VLOOKUP(J2080,[1]BD!$J$2:$W$2575,14,FALSE)</f>
        <v>1256894.3999999999</v>
      </c>
      <c r="Z2080" s="3">
        <f t="shared" si="178"/>
        <v>176570.31563691562</v>
      </c>
      <c r="AA2080" s="17">
        <f>VLOOKUP(J2080,Budget!$J$2:$AB$2575,19,FALSE)</f>
        <v>522551.36</v>
      </c>
      <c r="AB2080" s="17">
        <f>VLOOKUP(J2080,Budget!$J$2:$AB$2575,5,FALSE)</f>
        <v>104284.8</v>
      </c>
    </row>
    <row r="2081" spans="1:28" x14ac:dyDescent="0.2">
      <c r="A2081" t="s">
        <v>3083</v>
      </c>
      <c r="B2081" t="s">
        <v>3084</v>
      </c>
      <c r="C2081" t="s">
        <v>2431</v>
      </c>
      <c r="D2081" t="s">
        <v>3061</v>
      </c>
      <c r="E2081" t="s">
        <v>3091</v>
      </c>
      <c r="F2081" t="s">
        <v>3092</v>
      </c>
      <c r="G2081" t="s">
        <v>3094</v>
      </c>
      <c r="H2081" t="s">
        <v>3095</v>
      </c>
      <c r="I2081" t="s">
        <v>175</v>
      </c>
      <c r="J2081" t="s">
        <v>3096</v>
      </c>
      <c r="K2081" s="3">
        <v>1058706.1679064762</v>
      </c>
      <c r="L2081" s="3">
        <v>193476.04025876254</v>
      </c>
      <c r="M2081" s="3">
        <v>484625.58108478587</v>
      </c>
      <c r="N2081" s="3">
        <v>262038.72483798428</v>
      </c>
      <c r="O2081" s="3">
        <v>499711.6285220022</v>
      </c>
      <c r="P2081" s="9">
        <f t="shared" si="176"/>
        <v>499711.62852200225</v>
      </c>
      <c r="Q2081" s="9">
        <f t="shared" si="179"/>
        <v>499711.62852200225</v>
      </c>
      <c r="R2081" s="9">
        <f t="shared" si="179"/>
        <v>499711.62852200225</v>
      </c>
      <c r="S2081" s="9">
        <f t="shared" si="179"/>
        <v>499711.62852200225</v>
      </c>
      <c r="T2081" s="9">
        <f t="shared" si="179"/>
        <v>499711.62852200225</v>
      </c>
      <c r="U2081" s="9">
        <f t="shared" si="179"/>
        <v>499711.62852200225</v>
      </c>
      <c r="V2081" s="9">
        <f t="shared" si="179"/>
        <v>499711.62852200225</v>
      </c>
      <c r="W2081" s="3">
        <f t="shared" si="180"/>
        <v>2498558.1426100112</v>
      </c>
      <c r="X2081" s="3">
        <f t="shared" si="177"/>
        <v>5996539.5422640266</v>
      </c>
      <c r="Y2081" s="3">
        <f>VLOOKUP(J2081,[1]BD!$J$2:$W$2575,14,FALSE)</f>
        <v>7578394</v>
      </c>
      <c r="Z2081" s="3">
        <f t="shared" si="178"/>
        <v>1581854.4577359734</v>
      </c>
      <c r="AA2081" s="17">
        <f>VLOOKUP(J2081,Budget!$J$2:$AB$2575,19,FALSE)</f>
        <v>3100810</v>
      </c>
      <c r="AB2081" s="17">
        <f>VLOOKUP(J2081,Budget!$J$2:$AB$2575,5,FALSE)</f>
        <v>579570</v>
      </c>
    </row>
    <row r="2082" spans="1:28" x14ac:dyDescent="0.2">
      <c r="A2082" t="s">
        <v>3083</v>
      </c>
      <c r="B2082" t="s">
        <v>3084</v>
      </c>
      <c r="C2082" t="s">
        <v>2431</v>
      </c>
      <c r="D2082" t="s">
        <v>3061</v>
      </c>
      <c r="E2082" t="s">
        <v>3091</v>
      </c>
      <c r="F2082" t="s">
        <v>3092</v>
      </c>
      <c r="G2082" t="s">
        <v>2392</v>
      </c>
      <c r="H2082" t="s">
        <v>2393</v>
      </c>
      <c r="I2082" t="s">
        <v>175</v>
      </c>
      <c r="J2082" t="s">
        <v>3097</v>
      </c>
      <c r="K2082" s="3">
        <v>0</v>
      </c>
      <c r="L2082" s="3">
        <v>0</v>
      </c>
      <c r="M2082" s="3">
        <v>0</v>
      </c>
      <c r="N2082" s="3">
        <v>7140.5499268919466</v>
      </c>
      <c r="O2082" s="3">
        <v>1785.1374817229866</v>
      </c>
      <c r="P2082" s="9">
        <f t="shared" si="176"/>
        <v>1785.1374817229866</v>
      </c>
      <c r="Q2082" s="9">
        <f t="shared" si="179"/>
        <v>1785.1374817229866</v>
      </c>
      <c r="R2082" s="9">
        <f t="shared" si="179"/>
        <v>1785.1374817229866</v>
      </c>
      <c r="S2082" s="9">
        <f t="shared" si="179"/>
        <v>1785.1374817229866</v>
      </c>
      <c r="T2082" s="9">
        <f t="shared" si="179"/>
        <v>1785.1374817229866</v>
      </c>
      <c r="U2082" s="9">
        <f t="shared" si="179"/>
        <v>1785.1374817229866</v>
      </c>
      <c r="V2082" s="9">
        <f t="shared" si="179"/>
        <v>1785.1374817229866</v>
      </c>
      <c r="W2082" s="3">
        <f t="shared" si="180"/>
        <v>8925.6874086149328</v>
      </c>
      <c r="X2082" s="3">
        <f t="shared" si="177"/>
        <v>21421.649780675842</v>
      </c>
      <c r="Y2082" s="3">
        <f>VLOOKUP(J2082,[1]BD!$J$2:$W$2575,14,FALSE)</f>
        <v>41360.292000000001</v>
      </c>
      <c r="Z2082" s="3">
        <f t="shared" si="178"/>
        <v>19938.64221932416</v>
      </c>
      <c r="AA2082" s="17">
        <f>VLOOKUP(J2082,Budget!$J$2:$AB$2575,19,FALSE)</f>
        <v>10340.073</v>
      </c>
      <c r="AB2082" s="17">
        <f>VLOOKUP(J2082,Budget!$J$2:$AB$2575,5,FALSE)</f>
        <v>10340.073</v>
      </c>
    </row>
    <row r="2083" spans="1:28" x14ac:dyDescent="0.2">
      <c r="A2083" t="s">
        <v>3083</v>
      </c>
      <c r="B2083" t="s">
        <v>3084</v>
      </c>
      <c r="C2083" t="s">
        <v>2431</v>
      </c>
      <c r="D2083" t="s">
        <v>3061</v>
      </c>
      <c r="E2083" t="s">
        <v>3091</v>
      </c>
      <c r="F2083" t="s">
        <v>3092</v>
      </c>
      <c r="G2083" t="s">
        <v>1539</v>
      </c>
      <c r="H2083" t="s">
        <v>1540</v>
      </c>
      <c r="I2083" t="s">
        <v>175</v>
      </c>
      <c r="J2083" t="s">
        <v>3098</v>
      </c>
      <c r="K2083" s="3">
        <v>2201.2677095604449</v>
      </c>
      <c r="L2083" s="3">
        <v>1537.3608767014346</v>
      </c>
      <c r="M2083" s="3">
        <v>3531.6683832546969</v>
      </c>
      <c r="N2083" s="3">
        <v>3976.1448604637335</v>
      </c>
      <c r="O2083" s="3">
        <v>2811.6104574950778</v>
      </c>
      <c r="P2083" s="9">
        <f t="shared" si="176"/>
        <v>2811.6104574950778</v>
      </c>
      <c r="Q2083" s="9">
        <f t="shared" si="179"/>
        <v>2811.6104574950778</v>
      </c>
      <c r="R2083" s="9">
        <f t="shared" si="179"/>
        <v>2811.6104574950778</v>
      </c>
      <c r="S2083" s="9">
        <f t="shared" si="179"/>
        <v>2811.6104574950778</v>
      </c>
      <c r="T2083" s="9">
        <f t="shared" si="179"/>
        <v>2811.6104574950778</v>
      </c>
      <c r="U2083" s="9">
        <f t="shared" si="179"/>
        <v>2811.6104574950778</v>
      </c>
      <c r="V2083" s="9">
        <f t="shared" si="179"/>
        <v>2811.6104574950778</v>
      </c>
      <c r="W2083" s="3">
        <f t="shared" si="180"/>
        <v>14058.052287475388</v>
      </c>
      <c r="X2083" s="3">
        <f t="shared" si="177"/>
        <v>33739.325489940929</v>
      </c>
      <c r="Y2083" s="3">
        <f>VLOOKUP(J2083,[1]BD!$J$2:$W$2575,14,FALSE)</f>
        <v>28667.52</v>
      </c>
      <c r="Z2083" s="3">
        <f t="shared" si="178"/>
        <v>-5071.805489940929</v>
      </c>
      <c r="AA2083" s="17">
        <f>VLOOKUP(J2083,Budget!$J$2:$AB$2575,19,FALSE)</f>
        <v>11944.8</v>
      </c>
      <c r="AB2083" s="17">
        <f>VLOOKUP(J2083,Budget!$J$2:$AB$2575,5,FALSE)</f>
        <v>2388.96</v>
      </c>
    </row>
    <row r="2084" spans="1:28" x14ac:dyDescent="0.2">
      <c r="A2084" t="s">
        <v>3083</v>
      </c>
      <c r="B2084" t="s">
        <v>3084</v>
      </c>
      <c r="C2084" t="s">
        <v>2431</v>
      </c>
      <c r="D2084" t="s">
        <v>3061</v>
      </c>
      <c r="E2084" t="s">
        <v>3091</v>
      </c>
      <c r="F2084" t="s">
        <v>3092</v>
      </c>
      <c r="G2084" t="s">
        <v>3099</v>
      </c>
      <c r="H2084" t="s">
        <v>3100</v>
      </c>
      <c r="I2084" t="s">
        <v>175</v>
      </c>
      <c r="J2084" t="s">
        <v>3101</v>
      </c>
      <c r="K2084" s="3">
        <v>5654.2143759979735</v>
      </c>
      <c r="L2084" s="3">
        <v>9004.818709232497</v>
      </c>
      <c r="M2084" s="3">
        <v>9423.420804905667</v>
      </c>
      <c r="N2084" s="3">
        <v>16886.231884764657</v>
      </c>
      <c r="O2084" s="3">
        <v>10242.171443725198</v>
      </c>
      <c r="P2084" s="9">
        <f t="shared" si="176"/>
        <v>10242.171443725198</v>
      </c>
      <c r="Q2084" s="9">
        <f t="shared" si="179"/>
        <v>10242.171443725198</v>
      </c>
      <c r="R2084" s="9">
        <f t="shared" si="179"/>
        <v>10242.171443725198</v>
      </c>
      <c r="S2084" s="9">
        <f t="shared" si="179"/>
        <v>10242.171443725198</v>
      </c>
      <c r="T2084" s="9">
        <f t="shared" si="179"/>
        <v>10242.171443725198</v>
      </c>
      <c r="U2084" s="9">
        <f t="shared" si="179"/>
        <v>10242.171443725198</v>
      </c>
      <c r="V2084" s="9">
        <f t="shared" si="179"/>
        <v>10242.171443725198</v>
      </c>
      <c r="W2084" s="3">
        <f t="shared" si="180"/>
        <v>51210.857218625984</v>
      </c>
      <c r="X2084" s="3">
        <f t="shared" si="177"/>
        <v>122906.05732470234</v>
      </c>
      <c r="Y2084" s="3">
        <f>VLOOKUP(J2084,[1]BD!$J$2:$W$2575,14,FALSE)</f>
        <v>159488.67600000004</v>
      </c>
      <c r="Z2084" s="3">
        <f t="shared" si="178"/>
        <v>36582.618675297694</v>
      </c>
      <c r="AA2084" s="17">
        <f>VLOOKUP(J2084,Budget!$J$2:$AB$2575,19,FALSE)</f>
        <v>66453.615000000005</v>
      </c>
      <c r="AB2084" s="17">
        <f>VLOOKUP(J2084,Budget!$J$2:$AB$2575,5,FALSE)</f>
        <v>13290.723000000002</v>
      </c>
    </row>
    <row r="2085" spans="1:28" x14ac:dyDescent="0.2">
      <c r="A2085" t="s">
        <v>3083</v>
      </c>
      <c r="B2085" t="s">
        <v>3084</v>
      </c>
      <c r="C2085" t="s">
        <v>2431</v>
      </c>
      <c r="D2085" t="s">
        <v>3061</v>
      </c>
      <c r="E2085" t="s">
        <v>3091</v>
      </c>
      <c r="F2085" t="s">
        <v>3092</v>
      </c>
      <c r="G2085" t="s">
        <v>2773</v>
      </c>
      <c r="H2085" t="s">
        <v>2774</v>
      </c>
      <c r="I2085" t="s">
        <v>175</v>
      </c>
      <c r="J2085" t="s">
        <v>3102</v>
      </c>
      <c r="K2085" s="3">
        <v>0</v>
      </c>
      <c r="L2085" s="3">
        <v>0</v>
      </c>
      <c r="M2085" s="3">
        <v>0</v>
      </c>
      <c r="N2085" s="3">
        <v>3119.8011094476947</v>
      </c>
      <c r="O2085" s="3">
        <v>779.95027736192367</v>
      </c>
      <c r="P2085" s="9">
        <f t="shared" si="176"/>
        <v>779.95027736192367</v>
      </c>
      <c r="Q2085" s="9">
        <f t="shared" si="179"/>
        <v>779.95027736192367</v>
      </c>
      <c r="R2085" s="9">
        <f t="shared" si="179"/>
        <v>779.95027736192367</v>
      </c>
      <c r="S2085" s="9">
        <f t="shared" si="179"/>
        <v>779.95027736192367</v>
      </c>
      <c r="T2085" s="9">
        <f t="shared" si="179"/>
        <v>779.95027736192367</v>
      </c>
      <c r="U2085" s="9">
        <f t="shared" si="179"/>
        <v>779.95027736192367</v>
      </c>
      <c r="V2085" s="9">
        <f t="shared" si="179"/>
        <v>779.95027736192367</v>
      </c>
      <c r="W2085" s="3">
        <f t="shared" si="180"/>
        <v>3899.7513868096185</v>
      </c>
      <c r="X2085" s="3">
        <f t="shared" si="177"/>
        <v>9359.4033283430836</v>
      </c>
      <c r="Y2085" s="3">
        <f>VLOOKUP(J2085,[1]BD!$J$2:$W$2575,14,FALSE)</f>
        <v>51701.076000000008</v>
      </c>
      <c r="Z2085" s="3">
        <f t="shared" si="178"/>
        <v>42341.672671656925</v>
      </c>
      <c r="AA2085" s="17">
        <f>VLOOKUP(J2085,Budget!$J$2:$AB$2575,19,FALSE)</f>
        <v>51701.076000000008</v>
      </c>
      <c r="AB2085" s="17">
        <f>VLOOKUP(J2085,Budget!$J$2:$AB$2575,5,FALSE)</f>
        <v>51701.076000000008</v>
      </c>
    </row>
    <row r="2086" spans="1:28" x14ac:dyDescent="0.2">
      <c r="A2086" t="s">
        <v>3083</v>
      </c>
      <c r="B2086" t="s">
        <v>3084</v>
      </c>
      <c r="C2086" t="s">
        <v>2431</v>
      </c>
      <c r="D2086" t="s">
        <v>3061</v>
      </c>
      <c r="E2086" t="s">
        <v>3091</v>
      </c>
      <c r="F2086" t="s">
        <v>3092</v>
      </c>
      <c r="G2086" t="s">
        <v>1683</v>
      </c>
      <c r="H2086" t="s">
        <v>1684</v>
      </c>
      <c r="I2086" t="s">
        <v>1685</v>
      </c>
      <c r="J2086" t="s">
        <v>3103</v>
      </c>
      <c r="K2086" s="3">
        <v>10660.259722639456</v>
      </c>
      <c r="L2086" s="3">
        <v>86530.901569361449</v>
      </c>
      <c r="M2086" s="3">
        <v>61964.896936419471</v>
      </c>
      <c r="N2086" s="3">
        <v>18083.836317837882</v>
      </c>
      <c r="O2086" s="3">
        <v>44309.973636564566</v>
      </c>
      <c r="P2086" s="9">
        <f t="shared" si="176"/>
        <v>44309.973636564566</v>
      </c>
      <c r="Q2086" s="9">
        <f t="shared" si="179"/>
        <v>44309.973636564566</v>
      </c>
      <c r="R2086" s="9">
        <f t="shared" si="179"/>
        <v>44309.973636564566</v>
      </c>
      <c r="S2086" s="9">
        <f t="shared" si="179"/>
        <v>44309.973636564566</v>
      </c>
      <c r="T2086" s="9">
        <f t="shared" si="179"/>
        <v>44309.973636564566</v>
      </c>
      <c r="U2086" s="9">
        <f t="shared" si="179"/>
        <v>44309.973636564566</v>
      </c>
      <c r="V2086" s="9">
        <f t="shared" si="179"/>
        <v>44309.973636564566</v>
      </c>
      <c r="W2086" s="3">
        <f t="shared" si="180"/>
        <v>221549.86818282283</v>
      </c>
      <c r="X2086" s="3">
        <f t="shared" si="177"/>
        <v>531719.68363877479</v>
      </c>
      <c r="Y2086" s="3">
        <f>VLOOKUP(J2086,[1]BD!$J$2:$W$2575,14,FALSE)</f>
        <v>968828.56781913457</v>
      </c>
      <c r="Z2086" s="3">
        <f t="shared" si="178"/>
        <v>437108.88418035978</v>
      </c>
      <c r="AA2086" s="17">
        <f>VLOOKUP(J2086,Budget!$J$2:$AB$2575,19,FALSE)</f>
        <v>401021.73276827164</v>
      </c>
      <c r="AB2086" s="17">
        <f>VLOOKUP(J2086,Budget!$J$2:$AB$2575,5,FALSE)</f>
        <v>80645.421807315259</v>
      </c>
    </row>
    <row r="2087" spans="1:28" x14ac:dyDescent="0.2">
      <c r="A2087" t="s">
        <v>3083</v>
      </c>
      <c r="B2087" t="s">
        <v>3084</v>
      </c>
      <c r="C2087" t="s">
        <v>2431</v>
      </c>
      <c r="D2087" t="s">
        <v>3061</v>
      </c>
      <c r="E2087" t="s">
        <v>3091</v>
      </c>
      <c r="F2087" t="s">
        <v>3092</v>
      </c>
      <c r="G2087" t="s">
        <v>177</v>
      </c>
      <c r="H2087" t="s">
        <v>178</v>
      </c>
      <c r="I2087" t="s">
        <v>179</v>
      </c>
      <c r="J2087" t="s">
        <v>3104</v>
      </c>
      <c r="K2087" s="3">
        <v>167.92395535096156</v>
      </c>
      <c r="L2087" s="3">
        <v>788.83224188291604</v>
      </c>
      <c r="M2087" s="3">
        <v>1721.9598660034612</v>
      </c>
      <c r="N2087" s="3">
        <v>1341.7888493777066</v>
      </c>
      <c r="O2087" s="3">
        <v>1005.1262281537613</v>
      </c>
      <c r="P2087" s="9">
        <f t="shared" si="176"/>
        <v>1005.1262281537613</v>
      </c>
      <c r="Q2087" s="9">
        <f t="shared" si="179"/>
        <v>1005.1262281537613</v>
      </c>
      <c r="R2087" s="9">
        <f t="shared" si="179"/>
        <v>1005.1262281537613</v>
      </c>
      <c r="S2087" s="9">
        <f t="shared" si="179"/>
        <v>1005.1262281537613</v>
      </c>
      <c r="T2087" s="9">
        <f t="shared" si="179"/>
        <v>1005.1262281537613</v>
      </c>
      <c r="U2087" s="9">
        <f t="shared" si="179"/>
        <v>1005.1262281537613</v>
      </c>
      <c r="V2087" s="9">
        <f t="shared" si="179"/>
        <v>1005.1262281537613</v>
      </c>
      <c r="W2087" s="3">
        <f t="shared" si="180"/>
        <v>5025.6311407688063</v>
      </c>
      <c r="X2087" s="3">
        <f t="shared" si="177"/>
        <v>12061.514737845137</v>
      </c>
      <c r="Y2087" s="3">
        <f>VLOOKUP(J2087,[1]BD!$J$2:$W$2575,14,FALSE)</f>
        <v>20681.568000000003</v>
      </c>
      <c r="Z2087" s="3">
        <f t="shared" si="178"/>
        <v>8620.0532621548664</v>
      </c>
      <c r="AA2087" s="17">
        <f>VLOOKUP(J2087,Budget!$J$2:$AB$2575,19,FALSE)</f>
        <v>8617.3200000000015</v>
      </c>
      <c r="AB2087" s="17">
        <f>VLOOKUP(J2087,Budget!$J$2:$AB$2575,5,FALSE)</f>
        <v>1723.4640000000002</v>
      </c>
    </row>
    <row r="2088" spans="1:28" x14ac:dyDescent="0.2">
      <c r="A2088" t="s">
        <v>3083</v>
      </c>
      <c r="B2088" t="s">
        <v>3084</v>
      </c>
      <c r="C2088" t="s">
        <v>2431</v>
      </c>
      <c r="D2088" t="s">
        <v>3061</v>
      </c>
      <c r="E2088" t="s">
        <v>3091</v>
      </c>
      <c r="F2088" t="s">
        <v>3092</v>
      </c>
      <c r="G2088" t="s">
        <v>2825</v>
      </c>
      <c r="H2088" t="s">
        <v>2826</v>
      </c>
      <c r="I2088" t="s">
        <v>179</v>
      </c>
      <c r="J2088" t="s">
        <v>3105</v>
      </c>
      <c r="K2088" s="3">
        <v>309083.40868471179</v>
      </c>
      <c r="L2088" s="3">
        <v>381362.92751877382</v>
      </c>
      <c r="M2088" s="3">
        <v>1263495.0806236111</v>
      </c>
      <c r="N2088" s="3">
        <v>91132.392780999784</v>
      </c>
      <c r="O2088" s="3">
        <v>511268.45240202412</v>
      </c>
      <c r="P2088" s="9">
        <f t="shared" si="176"/>
        <v>511268.45240202418</v>
      </c>
      <c r="Q2088" s="9">
        <f t="shared" si="179"/>
        <v>511268.45240202418</v>
      </c>
      <c r="R2088" s="9">
        <f t="shared" si="179"/>
        <v>511268.45240202418</v>
      </c>
      <c r="S2088" s="9">
        <f t="shared" si="179"/>
        <v>511268.45240202418</v>
      </c>
      <c r="T2088" s="9">
        <f t="shared" si="179"/>
        <v>511268.45240202418</v>
      </c>
      <c r="U2088" s="9">
        <f t="shared" si="179"/>
        <v>511268.45240202418</v>
      </c>
      <c r="V2088" s="9">
        <f t="shared" si="179"/>
        <v>511268.45240202418</v>
      </c>
      <c r="W2088" s="3">
        <f t="shared" si="180"/>
        <v>2556342.2620101208</v>
      </c>
      <c r="X2088" s="3">
        <f t="shared" si="177"/>
        <v>6135221.4288242906</v>
      </c>
      <c r="Y2088" s="3">
        <f>VLOOKUP(J2088,[1]BD!$J$2:$W$2575,14,FALSE)</f>
        <v>18864968.559768666</v>
      </c>
      <c r="Z2088" s="3">
        <f t="shared" si="178"/>
        <v>12729747.130944375</v>
      </c>
      <c r="AA2088" s="17">
        <f>VLOOKUP(J2088,Budget!$J$2:$AB$2575,19,FALSE)</f>
        <v>7607517.1492897682</v>
      </c>
      <c r="AB2088" s="17">
        <f>VLOOKUP(J2088,Budget!$J$2:$AB$2575,5,FALSE)</f>
        <v>1583485.5796915961</v>
      </c>
    </row>
    <row r="2089" spans="1:28" x14ac:dyDescent="0.2">
      <c r="A2089" t="s">
        <v>3083</v>
      </c>
      <c r="B2089" t="s">
        <v>3084</v>
      </c>
      <c r="C2089" t="s">
        <v>2431</v>
      </c>
      <c r="D2089" t="s">
        <v>3061</v>
      </c>
      <c r="E2089" t="s">
        <v>3091</v>
      </c>
      <c r="F2089" t="s">
        <v>3092</v>
      </c>
      <c r="G2089" t="s">
        <v>3106</v>
      </c>
      <c r="H2089" t="s">
        <v>3107</v>
      </c>
      <c r="I2089" t="s">
        <v>179</v>
      </c>
      <c r="J2089" t="s">
        <v>3108</v>
      </c>
      <c r="K2089" s="3">
        <v>116566.04638590019</v>
      </c>
      <c r="L2089" s="3">
        <v>117479.84588142371</v>
      </c>
      <c r="M2089" s="3">
        <v>76324.532268429044</v>
      </c>
      <c r="N2089" s="3">
        <v>115532.85446144243</v>
      </c>
      <c r="O2089" s="3">
        <v>106475.81974929885</v>
      </c>
      <c r="P2089" s="9">
        <f t="shared" si="176"/>
        <v>106475.81974929885</v>
      </c>
      <c r="Q2089" s="9">
        <f t="shared" si="179"/>
        <v>106475.81974929885</v>
      </c>
      <c r="R2089" s="9">
        <f t="shared" si="179"/>
        <v>106475.81974929885</v>
      </c>
      <c r="S2089" s="9">
        <f t="shared" si="179"/>
        <v>106475.81974929885</v>
      </c>
      <c r="T2089" s="9">
        <f t="shared" si="179"/>
        <v>106475.81974929885</v>
      </c>
      <c r="U2089" s="9">
        <f t="shared" si="179"/>
        <v>106475.81974929885</v>
      </c>
      <c r="V2089" s="9">
        <f t="shared" si="179"/>
        <v>106475.81974929885</v>
      </c>
      <c r="W2089" s="3">
        <f t="shared" si="180"/>
        <v>532379.09874649427</v>
      </c>
      <c r="X2089" s="3">
        <f t="shared" si="177"/>
        <v>1277709.8369915863</v>
      </c>
      <c r="Y2089" s="3">
        <f>VLOOKUP(J2089,[1]BD!$J$2:$W$2575,14,FALSE)</f>
        <v>1193415.8080000002</v>
      </c>
      <c r="Z2089" s="3">
        <f t="shared" si="178"/>
        <v>-84294.028991586063</v>
      </c>
      <c r="AA2089" s="17">
        <f>VLOOKUP(J2089,Budget!$J$2:$AB$2575,19,FALSE)</f>
        <v>481258.75200000004</v>
      </c>
      <c r="AB2089" s="17">
        <f>VLOOKUP(J2089,Budget!$J$2:$AB$2575,5,FALSE)</f>
        <v>100172.8</v>
      </c>
    </row>
    <row r="2090" spans="1:28" x14ac:dyDescent="0.2">
      <c r="A2090" t="s">
        <v>3083</v>
      </c>
      <c r="B2090" t="s">
        <v>3084</v>
      </c>
      <c r="C2090" t="s">
        <v>2431</v>
      </c>
      <c r="D2090" t="s">
        <v>3061</v>
      </c>
      <c r="E2090" t="s">
        <v>3091</v>
      </c>
      <c r="F2090" t="s">
        <v>3092</v>
      </c>
      <c r="G2090" t="s">
        <v>3109</v>
      </c>
      <c r="H2090" t="s">
        <v>3110</v>
      </c>
      <c r="I2090" t="s">
        <v>179</v>
      </c>
      <c r="J2090" t="s">
        <v>3111</v>
      </c>
      <c r="K2090" s="3">
        <v>153570.21032368843</v>
      </c>
      <c r="L2090" s="3">
        <v>45963.558921971497</v>
      </c>
      <c r="M2090" s="3">
        <v>175818.39449469204</v>
      </c>
      <c r="N2090" s="3">
        <v>94348.974648691554</v>
      </c>
      <c r="O2090" s="3">
        <v>117425.28459726088</v>
      </c>
      <c r="P2090" s="9">
        <f t="shared" si="176"/>
        <v>117425.28459726088</v>
      </c>
      <c r="Q2090" s="9">
        <f t="shared" si="179"/>
        <v>117425.28459726088</v>
      </c>
      <c r="R2090" s="9">
        <f t="shared" si="179"/>
        <v>117425.28459726088</v>
      </c>
      <c r="S2090" s="9">
        <f t="shared" si="179"/>
        <v>117425.28459726088</v>
      </c>
      <c r="T2090" s="9">
        <f t="shared" si="179"/>
        <v>117425.28459726088</v>
      </c>
      <c r="U2090" s="9">
        <f t="shared" si="179"/>
        <v>117425.28459726088</v>
      </c>
      <c r="V2090" s="9">
        <f t="shared" si="179"/>
        <v>117425.28459726088</v>
      </c>
      <c r="W2090" s="3">
        <f t="shared" si="180"/>
        <v>587126.42298630439</v>
      </c>
      <c r="X2090" s="3">
        <f t="shared" si="177"/>
        <v>1409103.4151671305</v>
      </c>
      <c r="Y2090" s="3">
        <f>VLOOKUP(J2090,[1]BD!$J$2:$W$2575,14,FALSE)</f>
        <v>1202595.9295999999</v>
      </c>
      <c r="Z2090" s="3">
        <f t="shared" si="178"/>
        <v>-206507.48556713061</v>
      </c>
      <c r="AA2090" s="17">
        <f>VLOOKUP(J2090,Budget!$J$2:$AB$2575,19,FALSE)</f>
        <v>484960.74240000005</v>
      </c>
      <c r="AB2090" s="17">
        <f>VLOOKUP(J2090,Budget!$J$2:$AB$2575,5,FALSE)</f>
        <v>100943.36</v>
      </c>
    </row>
    <row r="2091" spans="1:28" x14ac:dyDescent="0.2">
      <c r="A2091" t="s">
        <v>3083</v>
      </c>
      <c r="B2091" t="s">
        <v>3084</v>
      </c>
      <c r="C2091" t="s">
        <v>2431</v>
      </c>
      <c r="D2091" t="s">
        <v>3061</v>
      </c>
      <c r="E2091" t="s">
        <v>3091</v>
      </c>
      <c r="F2091" t="s">
        <v>3092</v>
      </c>
      <c r="G2091" t="s">
        <v>3112</v>
      </c>
      <c r="H2091" t="s">
        <v>3113</v>
      </c>
      <c r="I2091" t="s">
        <v>179</v>
      </c>
      <c r="J2091" t="s">
        <v>3114</v>
      </c>
      <c r="K2091" s="3">
        <v>15399.823355585042</v>
      </c>
      <c r="L2091" s="3">
        <v>41272.674213910614</v>
      </c>
      <c r="M2091" s="3">
        <v>23185.340817796812</v>
      </c>
      <c r="N2091" s="3">
        <v>62990.459022601484</v>
      </c>
      <c r="O2091" s="3">
        <v>35712.074352473486</v>
      </c>
      <c r="P2091" s="9">
        <f t="shared" si="176"/>
        <v>35712.074352473486</v>
      </c>
      <c r="Q2091" s="9">
        <f t="shared" si="179"/>
        <v>35712.074352473486</v>
      </c>
      <c r="R2091" s="9">
        <f t="shared" si="179"/>
        <v>35712.074352473486</v>
      </c>
      <c r="S2091" s="9">
        <f t="shared" si="179"/>
        <v>35712.074352473486</v>
      </c>
      <c r="T2091" s="9">
        <f t="shared" si="179"/>
        <v>35712.074352473486</v>
      </c>
      <c r="U2091" s="9">
        <f t="shared" si="179"/>
        <v>35712.074352473486</v>
      </c>
      <c r="V2091" s="9">
        <f t="shared" si="179"/>
        <v>35712.074352473486</v>
      </c>
      <c r="W2091" s="3">
        <f t="shared" si="180"/>
        <v>178560.37176236743</v>
      </c>
      <c r="X2091" s="3">
        <f t="shared" si="177"/>
        <v>428544.89222968183</v>
      </c>
      <c r="Y2091" s="3">
        <f>VLOOKUP(J2091,[1]BD!$J$2:$W$2575,14,FALSE)</f>
        <v>440645.83680000005</v>
      </c>
      <c r="Z2091" s="3">
        <f t="shared" si="178"/>
        <v>12100.944570318214</v>
      </c>
      <c r="AA2091" s="17">
        <f>VLOOKUP(J2091,Budget!$J$2:$AB$2575,19,FALSE)</f>
        <v>177695.53920000003</v>
      </c>
      <c r="AB2091" s="17">
        <f>VLOOKUP(J2091,Budget!$J$2:$AB$2575,5,FALSE)</f>
        <v>36986.879999999997</v>
      </c>
    </row>
    <row r="2092" spans="1:28" x14ac:dyDescent="0.2">
      <c r="A2092" t="s">
        <v>3083</v>
      </c>
      <c r="B2092" t="s">
        <v>3084</v>
      </c>
      <c r="C2092" t="s">
        <v>2431</v>
      </c>
      <c r="D2092" t="s">
        <v>3061</v>
      </c>
      <c r="E2092" t="s">
        <v>3115</v>
      </c>
      <c r="F2092" t="s">
        <v>3116</v>
      </c>
      <c r="G2092" t="s">
        <v>347</v>
      </c>
      <c r="H2092" t="s">
        <v>348</v>
      </c>
      <c r="I2092" t="s">
        <v>17</v>
      </c>
      <c r="J2092" t="s">
        <v>3117</v>
      </c>
      <c r="K2092" s="3">
        <v>36230.200470804426</v>
      </c>
      <c r="L2092" s="3">
        <v>182862.67675636723</v>
      </c>
      <c r="M2092" s="3">
        <v>146421.33663170942</v>
      </c>
      <c r="N2092" s="3">
        <v>119610.69255460895</v>
      </c>
      <c r="O2092" s="3">
        <v>121281.22660337252</v>
      </c>
      <c r="P2092" s="9">
        <f t="shared" si="176"/>
        <v>121281.22660337252</v>
      </c>
      <c r="Q2092" s="9">
        <f t="shared" si="179"/>
        <v>121281.22660337252</v>
      </c>
      <c r="R2092" s="9">
        <f t="shared" ref="Q2092:V2134" si="181">SUM($K2092:$O2092)/5</f>
        <v>121281.22660337252</v>
      </c>
      <c r="S2092" s="9">
        <f t="shared" si="181"/>
        <v>121281.22660337252</v>
      </c>
      <c r="T2092" s="9">
        <f t="shared" si="181"/>
        <v>121281.22660337252</v>
      </c>
      <c r="U2092" s="9">
        <f t="shared" si="181"/>
        <v>121281.22660337252</v>
      </c>
      <c r="V2092" s="9">
        <f t="shared" si="181"/>
        <v>121281.22660337252</v>
      </c>
      <c r="W2092" s="3">
        <f t="shared" si="180"/>
        <v>606406.13301686256</v>
      </c>
      <c r="X2092" s="3">
        <f t="shared" si="177"/>
        <v>1455374.7192404701</v>
      </c>
      <c r="Y2092" s="3">
        <f>VLOOKUP(J2092,[1]BD!$J$2:$W$2575,14,FALSE)</f>
        <v>1256894.3999999999</v>
      </c>
      <c r="Z2092" s="3">
        <f t="shared" si="178"/>
        <v>-198480.31924047018</v>
      </c>
      <c r="AA2092" s="17">
        <f>VLOOKUP(J2092,Budget!$J$2:$AB$2575,19,FALSE)</f>
        <v>522551.36</v>
      </c>
      <c r="AB2092" s="17">
        <f>VLOOKUP(J2092,Budget!$J$2:$AB$2575,5,FALSE)</f>
        <v>104284.8</v>
      </c>
    </row>
    <row r="2093" spans="1:28" x14ac:dyDescent="0.2">
      <c r="A2093" t="s">
        <v>3083</v>
      </c>
      <c r="B2093" t="s">
        <v>3084</v>
      </c>
      <c r="C2093" t="s">
        <v>2431</v>
      </c>
      <c r="D2093" t="s">
        <v>3061</v>
      </c>
      <c r="E2093" t="s">
        <v>3115</v>
      </c>
      <c r="F2093" t="s">
        <v>3116</v>
      </c>
      <c r="G2093" t="s">
        <v>2392</v>
      </c>
      <c r="H2093" t="s">
        <v>2393</v>
      </c>
      <c r="I2093" t="s">
        <v>175</v>
      </c>
      <c r="J2093" t="s">
        <v>3118</v>
      </c>
      <c r="K2093" s="3">
        <v>0</v>
      </c>
      <c r="L2093" s="3">
        <v>0</v>
      </c>
      <c r="M2093" s="3">
        <v>0</v>
      </c>
      <c r="N2093" s="3">
        <v>3004.6697867637467</v>
      </c>
      <c r="O2093" s="3">
        <v>751.16744669093669</v>
      </c>
      <c r="P2093" s="9">
        <f t="shared" si="176"/>
        <v>751.16744669093669</v>
      </c>
      <c r="Q2093" s="9">
        <f t="shared" si="181"/>
        <v>751.16744669093669</v>
      </c>
      <c r="R2093" s="9">
        <f t="shared" si="181"/>
        <v>751.16744669093669</v>
      </c>
      <c r="S2093" s="9">
        <f t="shared" si="181"/>
        <v>751.16744669093669</v>
      </c>
      <c r="T2093" s="9">
        <f t="shared" si="181"/>
        <v>751.16744669093669</v>
      </c>
      <c r="U2093" s="9">
        <f t="shared" si="181"/>
        <v>751.16744669093669</v>
      </c>
      <c r="V2093" s="9">
        <f t="shared" si="181"/>
        <v>751.16744669093669</v>
      </c>
      <c r="W2093" s="3">
        <f t="shared" si="180"/>
        <v>3755.8372334546834</v>
      </c>
      <c r="X2093" s="3">
        <f t="shared" si="177"/>
        <v>9014.009360291242</v>
      </c>
      <c r="Y2093" s="3">
        <f>VLOOKUP(J2093,[1]BD!$J$2:$W$2575,14,FALSE)</f>
        <v>41360.292000000001</v>
      </c>
      <c r="Z2093" s="3">
        <f t="shared" si="178"/>
        <v>32346.282639708759</v>
      </c>
      <c r="AA2093" s="17">
        <f>VLOOKUP(J2093,Budget!$J$2:$AB$2575,19,FALSE)</f>
        <v>10340.073</v>
      </c>
      <c r="AB2093" s="17">
        <f>VLOOKUP(J2093,Budget!$J$2:$AB$2575,5,FALSE)</f>
        <v>10340.073</v>
      </c>
    </row>
    <row r="2094" spans="1:28" x14ac:dyDescent="0.2">
      <c r="A2094" t="s">
        <v>3083</v>
      </c>
      <c r="B2094" t="s">
        <v>3084</v>
      </c>
      <c r="C2094" t="s">
        <v>2431</v>
      </c>
      <c r="D2094" t="s">
        <v>3061</v>
      </c>
      <c r="E2094" t="s">
        <v>3115</v>
      </c>
      <c r="F2094" t="s">
        <v>3116</v>
      </c>
      <c r="G2094" t="s">
        <v>2773</v>
      </c>
      <c r="H2094" t="s">
        <v>2774</v>
      </c>
      <c r="I2094" t="s">
        <v>175</v>
      </c>
      <c r="J2094" t="s">
        <v>3119</v>
      </c>
      <c r="K2094" s="3">
        <v>0</v>
      </c>
      <c r="L2094" s="3">
        <v>0</v>
      </c>
      <c r="M2094" s="3">
        <v>0</v>
      </c>
      <c r="N2094" s="3">
        <v>69984.745882220406</v>
      </c>
      <c r="O2094" s="3">
        <v>17496.186470555102</v>
      </c>
      <c r="P2094" s="9">
        <f t="shared" si="176"/>
        <v>17496.186470555102</v>
      </c>
      <c r="Q2094" s="9">
        <f t="shared" si="181"/>
        <v>17496.186470555102</v>
      </c>
      <c r="R2094" s="9">
        <f t="shared" si="181"/>
        <v>17496.186470555102</v>
      </c>
      <c r="S2094" s="9">
        <f t="shared" si="181"/>
        <v>17496.186470555102</v>
      </c>
      <c r="T2094" s="9">
        <f t="shared" si="181"/>
        <v>17496.186470555102</v>
      </c>
      <c r="U2094" s="9">
        <f t="shared" si="181"/>
        <v>17496.186470555102</v>
      </c>
      <c r="V2094" s="9">
        <f t="shared" si="181"/>
        <v>17496.186470555102</v>
      </c>
      <c r="W2094" s="3">
        <f t="shared" si="180"/>
        <v>87480.932352775504</v>
      </c>
      <c r="X2094" s="3">
        <f t="shared" si="177"/>
        <v>209954.23764666126</v>
      </c>
      <c r="Y2094" s="3">
        <f>VLOOKUP(J2094,[1]BD!$J$2:$W$2575,14,FALSE)</f>
        <v>49546.746000000006</v>
      </c>
      <c r="Z2094" s="3">
        <f t="shared" si="178"/>
        <v>-160407.49164666125</v>
      </c>
      <c r="AA2094" s="17">
        <f>VLOOKUP(J2094,Budget!$J$2:$AB$2575,19,FALSE)</f>
        <v>49546.746000000006</v>
      </c>
      <c r="AB2094" s="17">
        <f>VLOOKUP(J2094,Budget!$J$2:$AB$2575,5,FALSE)</f>
        <v>49546.746000000006</v>
      </c>
    </row>
    <row r="2095" spans="1:28" x14ac:dyDescent="0.2">
      <c r="A2095" t="s">
        <v>3083</v>
      </c>
      <c r="B2095" t="s">
        <v>3084</v>
      </c>
      <c r="C2095" t="s">
        <v>2431</v>
      </c>
      <c r="D2095" t="s">
        <v>3061</v>
      </c>
      <c r="E2095" t="s">
        <v>3115</v>
      </c>
      <c r="F2095" t="s">
        <v>3116</v>
      </c>
      <c r="G2095" t="s">
        <v>1683</v>
      </c>
      <c r="H2095" t="s">
        <v>1684</v>
      </c>
      <c r="I2095" t="s">
        <v>1685</v>
      </c>
      <c r="J2095" t="s">
        <v>3120</v>
      </c>
      <c r="K2095" s="3">
        <v>8841.3878212521959</v>
      </c>
      <c r="L2095" s="3">
        <v>155176.4847391326</v>
      </c>
      <c r="M2095" s="3">
        <v>75171.363665577592</v>
      </c>
      <c r="N2095" s="3">
        <v>131542.14661746571</v>
      </c>
      <c r="O2095" s="3">
        <v>92682.845710857029</v>
      </c>
      <c r="P2095" s="9">
        <f t="shared" si="176"/>
        <v>92682.845710857029</v>
      </c>
      <c r="Q2095" s="9">
        <f t="shared" si="181"/>
        <v>92682.845710857029</v>
      </c>
      <c r="R2095" s="9">
        <f t="shared" si="181"/>
        <v>92682.845710857029</v>
      </c>
      <c r="S2095" s="9">
        <f t="shared" si="181"/>
        <v>92682.845710857029</v>
      </c>
      <c r="T2095" s="9">
        <f t="shared" si="181"/>
        <v>92682.845710857029</v>
      </c>
      <c r="U2095" s="9">
        <f t="shared" si="181"/>
        <v>92682.845710857029</v>
      </c>
      <c r="V2095" s="9">
        <f t="shared" si="181"/>
        <v>92682.845710857029</v>
      </c>
      <c r="W2095" s="3">
        <f t="shared" si="180"/>
        <v>463414.22855428513</v>
      </c>
      <c r="X2095" s="3">
        <f t="shared" si="177"/>
        <v>1112194.1485302846</v>
      </c>
      <c r="Y2095" s="3">
        <f>VLOOKUP(J2095,[1]BD!$J$2:$W$2575,14,FALSE)</f>
        <v>1621824.9342132197</v>
      </c>
      <c r="Z2095" s="3">
        <f t="shared" si="178"/>
        <v>509630.78568293503</v>
      </c>
      <c r="AA2095" s="17">
        <f>VLOOKUP(J2095,Budget!$J$2:$AB$2575,19,FALSE)</f>
        <v>693061.92258192308</v>
      </c>
      <c r="AB2095" s="17">
        <f>VLOOKUP(J2095,Budget!$J$2:$AB$2575,5,FALSE)</f>
        <v>134217.57461722539</v>
      </c>
    </row>
    <row r="2096" spans="1:28" x14ac:dyDescent="0.2">
      <c r="A2096" t="s">
        <v>3083</v>
      </c>
      <c r="B2096" t="s">
        <v>3084</v>
      </c>
      <c r="C2096" t="s">
        <v>2431</v>
      </c>
      <c r="D2096" t="s">
        <v>3061</v>
      </c>
      <c r="E2096" t="s">
        <v>3115</v>
      </c>
      <c r="F2096" t="s">
        <v>3116</v>
      </c>
      <c r="G2096" t="s">
        <v>2623</v>
      </c>
      <c r="H2096" t="s">
        <v>2624</v>
      </c>
      <c r="I2096" t="s">
        <v>2625</v>
      </c>
      <c r="J2096" t="s">
        <v>3121</v>
      </c>
      <c r="K2096" s="3">
        <v>18176.320877230406</v>
      </c>
      <c r="L2096" s="3">
        <v>1074.5244366185984</v>
      </c>
      <c r="M2096" s="3">
        <v>2082.5660485949024</v>
      </c>
      <c r="N2096" s="3">
        <v>7065.6350551758242</v>
      </c>
      <c r="O2096" s="3">
        <v>7099.7616044049319</v>
      </c>
      <c r="P2096" s="9">
        <f t="shared" si="176"/>
        <v>7099.7616044049328</v>
      </c>
      <c r="Q2096" s="9">
        <f t="shared" si="181"/>
        <v>7099.7616044049328</v>
      </c>
      <c r="R2096" s="9">
        <f t="shared" si="181"/>
        <v>7099.7616044049328</v>
      </c>
      <c r="S2096" s="9">
        <f t="shared" si="181"/>
        <v>7099.7616044049328</v>
      </c>
      <c r="T2096" s="9">
        <f t="shared" si="181"/>
        <v>7099.7616044049328</v>
      </c>
      <c r="U2096" s="9">
        <f t="shared" si="181"/>
        <v>7099.7616044049328</v>
      </c>
      <c r="V2096" s="9">
        <f t="shared" si="181"/>
        <v>7099.7616044049328</v>
      </c>
      <c r="W2096" s="3">
        <f t="shared" si="180"/>
        <v>35498.808022024663</v>
      </c>
      <c r="X2096" s="3">
        <f t="shared" si="177"/>
        <v>85197.139252859211</v>
      </c>
      <c r="Y2096" s="3">
        <f>VLOOKUP(J2096,[1]BD!$J$2:$W$2575,14,FALSE)</f>
        <v>129305.34046348644</v>
      </c>
      <c r="Z2096" s="3">
        <f t="shared" si="178"/>
        <v>44108.20121062723</v>
      </c>
      <c r="AA2096" s="17">
        <f>VLOOKUP(J2096,Budget!$J$2:$AB$2575,19,FALSE)</f>
        <v>55279.119230736891</v>
      </c>
      <c r="AB2096" s="17">
        <f>VLOOKUP(J2096,Budget!$J$2:$AB$2575,5,FALSE)</f>
        <v>10341.311208355775</v>
      </c>
    </row>
    <row r="2097" spans="1:28" x14ac:dyDescent="0.2">
      <c r="A2097" t="s">
        <v>3083</v>
      </c>
      <c r="B2097" t="s">
        <v>3084</v>
      </c>
      <c r="C2097" t="s">
        <v>2431</v>
      </c>
      <c r="D2097" t="s">
        <v>3061</v>
      </c>
      <c r="E2097" t="s">
        <v>3115</v>
      </c>
      <c r="F2097" t="s">
        <v>3116</v>
      </c>
      <c r="G2097" t="s">
        <v>2994</v>
      </c>
      <c r="H2097" t="s">
        <v>2995</v>
      </c>
      <c r="I2097" t="s">
        <v>179</v>
      </c>
      <c r="J2097" t="s">
        <v>3122</v>
      </c>
      <c r="K2097" s="3">
        <v>49719.854466826138</v>
      </c>
      <c r="L2097" s="3">
        <v>86406.150728435023</v>
      </c>
      <c r="M2097" s="3">
        <v>16442.612185555281</v>
      </c>
      <c r="N2097" s="3">
        <v>6257.4225460030739</v>
      </c>
      <c r="O2097" s="3">
        <v>39706.509981704876</v>
      </c>
      <c r="P2097" s="9">
        <f t="shared" si="176"/>
        <v>39706.509981704876</v>
      </c>
      <c r="Q2097" s="9">
        <f t="shared" si="181"/>
        <v>39706.509981704876</v>
      </c>
      <c r="R2097" s="9">
        <f t="shared" si="181"/>
        <v>39706.509981704876</v>
      </c>
      <c r="S2097" s="9">
        <f t="shared" si="181"/>
        <v>39706.509981704876</v>
      </c>
      <c r="T2097" s="9">
        <f t="shared" si="181"/>
        <v>39706.509981704876</v>
      </c>
      <c r="U2097" s="9">
        <f t="shared" si="181"/>
        <v>39706.509981704876</v>
      </c>
      <c r="V2097" s="9">
        <f t="shared" si="181"/>
        <v>39706.509981704876</v>
      </c>
      <c r="W2097" s="3">
        <f t="shared" si="180"/>
        <v>198532.54990852438</v>
      </c>
      <c r="X2097" s="3">
        <f t="shared" si="177"/>
        <v>476478.11978045851</v>
      </c>
      <c r="Y2097" s="3">
        <f>VLOOKUP(J2097,[1]BD!$J$2:$W$2575,14,FALSE)</f>
        <v>918012.16</v>
      </c>
      <c r="Z2097" s="3">
        <f t="shared" si="178"/>
        <v>441534.04021954152</v>
      </c>
      <c r="AA2097" s="17">
        <f>VLOOKUP(J2097,Budget!$J$2:$AB$2575,19,FALSE)</f>
        <v>370199.04000000004</v>
      </c>
      <c r="AB2097" s="17">
        <f>VLOOKUP(J2097,Budget!$J$2:$AB$2575,5,FALSE)</f>
        <v>77056</v>
      </c>
    </row>
    <row r="2098" spans="1:28" x14ac:dyDescent="0.2">
      <c r="A2098" t="s">
        <v>3083</v>
      </c>
      <c r="B2098" t="s">
        <v>3084</v>
      </c>
      <c r="C2098" t="s">
        <v>2431</v>
      </c>
      <c r="D2098" t="s">
        <v>3061</v>
      </c>
      <c r="E2098" t="s">
        <v>3115</v>
      </c>
      <c r="F2098" t="s">
        <v>3116</v>
      </c>
      <c r="G2098" t="s">
        <v>177</v>
      </c>
      <c r="H2098" t="s">
        <v>178</v>
      </c>
      <c r="I2098" t="s">
        <v>179</v>
      </c>
      <c r="J2098" t="s">
        <v>3123</v>
      </c>
      <c r="K2098" s="3">
        <v>1728.4114523681619</v>
      </c>
      <c r="L2098" s="3">
        <v>2550.0821632380216</v>
      </c>
      <c r="M2098" s="3">
        <v>2275.8336535060162</v>
      </c>
      <c r="N2098" s="3">
        <v>2885.9581451931513</v>
      </c>
      <c r="O2098" s="3">
        <v>2360.0713535763375</v>
      </c>
      <c r="P2098" s="9">
        <f t="shared" si="176"/>
        <v>2360.0713535763375</v>
      </c>
      <c r="Q2098" s="9">
        <f t="shared" si="181"/>
        <v>2360.0713535763375</v>
      </c>
      <c r="R2098" s="9">
        <f t="shared" si="181"/>
        <v>2360.0713535763375</v>
      </c>
      <c r="S2098" s="9">
        <f t="shared" si="181"/>
        <v>2360.0713535763375</v>
      </c>
      <c r="T2098" s="9">
        <f t="shared" si="181"/>
        <v>2360.0713535763375</v>
      </c>
      <c r="U2098" s="9">
        <f t="shared" si="181"/>
        <v>2360.0713535763375</v>
      </c>
      <c r="V2098" s="9">
        <f t="shared" si="181"/>
        <v>2360.0713535763375</v>
      </c>
      <c r="W2098" s="3">
        <f t="shared" si="180"/>
        <v>11800.356767881687</v>
      </c>
      <c r="X2098" s="3">
        <f t="shared" si="177"/>
        <v>28320.856242916056</v>
      </c>
      <c r="Y2098" s="3">
        <f>VLOOKUP(J2098,[1]BD!$J$2:$W$2575,14,FALSE)</f>
        <v>37225.116000000002</v>
      </c>
      <c r="Z2098" s="3">
        <f t="shared" si="178"/>
        <v>8904.2597570839462</v>
      </c>
      <c r="AA2098" s="17">
        <f>VLOOKUP(J2098,Budget!$J$2:$AB$2575,19,FALSE)</f>
        <v>15510.465000000002</v>
      </c>
      <c r="AB2098" s="17">
        <f>VLOOKUP(J2098,Budget!$J$2:$AB$2575,5,FALSE)</f>
        <v>3102.0930000000003</v>
      </c>
    </row>
    <row r="2099" spans="1:28" x14ac:dyDescent="0.2">
      <c r="A2099" t="s">
        <v>3083</v>
      </c>
      <c r="B2099" t="s">
        <v>3084</v>
      </c>
      <c r="C2099" t="s">
        <v>2431</v>
      </c>
      <c r="D2099" t="s">
        <v>3061</v>
      </c>
      <c r="E2099" t="s">
        <v>3124</v>
      </c>
      <c r="F2099" t="s">
        <v>3125</v>
      </c>
      <c r="G2099" t="s">
        <v>347</v>
      </c>
      <c r="H2099" t="s">
        <v>348</v>
      </c>
      <c r="I2099" t="s">
        <v>17</v>
      </c>
      <c r="J2099" t="s">
        <v>3126</v>
      </c>
      <c r="K2099" s="3">
        <v>93007.662857079355</v>
      </c>
      <c r="L2099" s="3">
        <v>76297.002094248513</v>
      </c>
      <c r="M2099" s="3">
        <v>44275.30129813806</v>
      </c>
      <c r="N2099" s="3">
        <v>84059.509985805344</v>
      </c>
      <c r="O2099" s="3">
        <v>74409.869058817829</v>
      </c>
      <c r="P2099" s="9">
        <f t="shared" si="176"/>
        <v>74409.869058817829</v>
      </c>
      <c r="Q2099" s="9">
        <f t="shared" si="181"/>
        <v>74409.869058817829</v>
      </c>
      <c r="R2099" s="9">
        <f t="shared" si="181"/>
        <v>74409.869058817829</v>
      </c>
      <c r="S2099" s="9">
        <f t="shared" si="181"/>
        <v>74409.869058817829</v>
      </c>
      <c r="T2099" s="9">
        <f t="shared" si="181"/>
        <v>74409.869058817829</v>
      </c>
      <c r="U2099" s="9">
        <f t="shared" si="181"/>
        <v>74409.869058817829</v>
      </c>
      <c r="V2099" s="9">
        <f t="shared" si="181"/>
        <v>74409.869058817829</v>
      </c>
      <c r="W2099" s="3">
        <f t="shared" si="180"/>
        <v>372049.34529408917</v>
      </c>
      <c r="X2099" s="3">
        <f t="shared" si="177"/>
        <v>892918.42870581418</v>
      </c>
      <c r="Y2099" s="3">
        <f>VLOOKUP(J2099,[1]BD!$J$2:$W$2575,14,FALSE)</f>
        <v>942670.79999999993</v>
      </c>
      <c r="Z2099" s="3">
        <f t="shared" si="178"/>
        <v>49752.371294185752</v>
      </c>
      <c r="AA2099" s="17">
        <f>VLOOKUP(J2099,Budget!$J$2:$AB$2575,19,FALSE)</f>
        <v>391913.5199999999</v>
      </c>
      <c r="AB2099" s="17">
        <f>VLOOKUP(J2099,Budget!$J$2:$AB$2575,5,FALSE)</f>
        <v>78213.600000000006</v>
      </c>
    </row>
    <row r="2100" spans="1:28" x14ac:dyDescent="0.2">
      <c r="A2100" t="s">
        <v>3083</v>
      </c>
      <c r="B2100" t="s">
        <v>3084</v>
      </c>
      <c r="C2100" t="s">
        <v>2431</v>
      </c>
      <c r="D2100" t="s">
        <v>3061</v>
      </c>
      <c r="E2100" t="s">
        <v>3124</v>
      </c>
      <c r="F2100" t="s">
        <v>3125</v>
      </c>
      <c r="G2100" t="s">
        <v>2392</v>
      </c>
      <c r="H2100" t="s">
        <v>2393</v>
      </c>
      <c r="I2100" t="s">
        <v>175</v>
      </c>
      <c r="J2100" t="s">
        <v>3127</v>
      </c>
      <c r="K2100" s="3">
        <v>0</v>
      </c>
      <c r="L2100" s="3">
        <v>0</v>
      </c>
      <c r="M2100" s="3">
        <v>0</v>
      </c>
      <c r="N2100" s="3">
        <v>4998.0361267636426</v>
      </c>
      <c r="O2100" s="3">
        <v>1249.5090316909107</v>
      </c>
      <c r="P2100" s="9">
        <f t="shared" si="176"/>
        <v>1249.5090316909107</v>
      </c>
      <c r="Q2100" s="9">
        <f t="shared" si="181"/>
        <v>1249.5090316909107</v>
      </c>
      <c r="R2100" s="9">
        <f t="shared" si="181"/>
        <v>1249.5090316909107</v>
      </c>
      <c r="S2100" s="9">
        <f t="shared" si="181"/>
        <v>1249.5090316909107</v>
      </c>
      <c r="T2100" s="9">
        <f t="shared" si="181"/>
        <v>1249.5090316909107</v>
      </c>
      <c r="U2100" s="9">
        <f t="shared" si="181"/>
        <v>1249.5090316909107</v>
      </c>
      <c r="V2100" s="9">
        <f t="shared" si="181"/>
        <v>1249.5090316909107</v>
      </c>
      <c r="W2100" s="3">
        <f t="shared" si="180"/>
        <v>6247.5451584545535</v>
      </c>
      <c r="X2100" s="3">
        <f t="shared" si="177"/>
        <v>14994.108380290925</v>
      </c>
      <c r="Y2100" s="3">
        <f>VLOOKUP(J2100,[1]BD!$J$2:$W$2575,14,FALSE)</f>
        <v>45239.508000000002</v>
      </c>
      <c r="Z2100" s="3">
        <f t="shared" si="178"/>
        <v>30245.399619709075</v>
      </c>
      <c r="AA2100" s="17">
        <f>VLOOKUP(J2100,Budget!$J$2:$AB$2575,19,FALSE)</f>
        <v>11309.877</v>
      </c>
      <c r="AB2100" s="17">
        <f>VLOOKUP(J2100,Budget!$J$2:$AB$2575,5,FALSE)</f>
        <v>11309.877</v>
      </c>
    </row>
    <row r="2101" spans="1:28" x14ac:dyDescent="0.2">
      <c r="A2101" t="s">
        <v>3083</v>
      </c>
      <c r="B2101" t="s">
        <v>3084</v>
      </c>
      <c r="C2101" t="s">
        <v>2431</v>
      </c>
      <c r="D2101" t="s">
        <v>3061</v>
      </c>
      <c r="E2101" t="s">
        <v>3124</v>
      </c>
      <c r="F2101" t="s">
        <v>3125</v>
      </c>
      <c r="G2101" t="s">
        <v>2773</v>
      </c>
      <c r="H2101" t="s">
        <v>2774</v>
      </c>
      <c r="I2101" t="s">
        <v>175</v>
      </c>
      <c r="J2101" t="s">
        <v>3128</v>
      </c>
      <c r="K2101" s="3">
        <v>0</v>
      </c>
      <c r="L2101" s="3">
        <v>0</v>
      </c>
      <c r="M2101" s="3">
        <v>6404.8635407345882</v>
      </c>
      <c r="N2101" s="3">
        <v>12402.254700616393</v>
      </c>
      <c r="O2101" s="3">
        <v>4701.7795603377454</v>
      </c>
      <c r="P2101" s="9">
        <f t="shared" ref="P2101:P2164" si="182">SUM($K2101:$O2101)/5</f>
        <v>4701.7795603377454</v>
      </c>
      <c r="Q2101" s="9">
        <f t="shared" si="181"/>
        <v>4701.7795603377454</v>
      </c>
      <c r="R2101" s="9">
        <f t="shared" si="181"/>
        <v>4701.7795603377454</v>
      </c>
      <c r="S2101" s="9">
        <f t="shared" si="181"/>
        <v>4701.7795603377454</v>
      </c>
      <c r="T2101" s="9">
        <f t="shared" si="181"/>
        <v>4701.7795603377454</v>
      </c>
      <c r="U2101" s="9">
        <f t="shared" si="181"/>
        <v>4701.7795603377454</v>
      </c>
      <c r="V2101" s="9">
        <f t="shared" si="181"/>
        <v>4701.7795603377454</v>
      </c>
      <c r="W2101" s="3">
        <f t="shared" si="180"/>
        <v>23508.897801688727</v>
      </c>
      <c r="X2101" s="3">
        <f t="shared" si="177"/>
        <v>56421.354724052944</v>
      </c>
      <c r="Y2101" s="3">
        <f>VLOOKUP(J2101,[1]BD!$J$2:$W$2575,14,FALSE)</f>
        <v>51699.654000000002</v>
      </c>
      <c r="Z2101" s="3">
        <f t="shared" si="178"/>
        <v>-4721.700724052942</v>
      </c>
      <c r="AA2101" s="17">
        <f>VLOOKUP(J2101,Budget!$J$2:$AB$2575,19,FALSE)</f>
        <v>17233.218000000001</v>
      </c>
      <c r="AB2101" s="17">
        <f>VLOOKUP(J2101,Budget!$J$2:$AB$2575,5,FALSE)</f>
        <v>8616.6090000000004</v>
      </c>
    </row>
    <row r="2102" spans="1:28" x14ac:dyDescent="0.2">
      <c r="A2102" t="s">
        <v>3083</v>
      </c>
      <c r="B2102" t="s">
        <v>3084</v>
      </c>
      <c r="C2102" t="s">
        <v>2431</v>
      </c>
      <c r="D2102" t="s">
        <v>3061</v>
      </c>
      <c r="E2102" t="s">
        <v>3124</v>
      </c>
      <c r="F2102" t="s">
        <v>3125</v>
      </c>
      <c r="G2102" t="s">
        <v>1683</v>
      </c>
      <c r="H2102" t="s">
        <v>1684</v>
      </c>
      <c r="I2102" t="s">
        <v>1685</v>
      </c>
      <c r="J2102" t="s">
        <v>3129</v>
      </c>
      <c r="K2102" s="3">
        <v>50559.868031921127</v>
      </c>
      <c r="L2102" s="3">
        <v>11142.491360136339</v>
      </c>
      <c r="M2102" s="3">
        <v>13534.022587837893</v>
      </c>
      <c r="N2102" s="3">
        <v>32542.942426678434</v>
      </c>
      <c r="O2102" s="3">
        <v>26944.831101643449</v>
      </c>
      <c r="P2102" s="9">
        <f t="shared" si="182"/>
        <v>26944.831101643453</v>
      </c>
      <c r="Q2102" s="9">
        <f t="shared" si="181"/>
        <v>26944.831101643453</v>
      </c>
      <c r="R2102" s="9">
        <f t="shared" si="181"/>
        <v>26944.831101643453</v>
      </c>
      <c r="S2102" s="9">
        <f t="shared" si="181"/>
        <v>26944.831101643453</v>
      </c>
      <c r="T2102" s="9">
        <f t="shared" si="181"/>
        <v>26944.831101643453</v>
      </c>
      <c r="U2102" s="9">
        <f t="shared" si="181"/>
        <v>26944.831101643453</v>
      </c>
      <c r="V2102" s="9">
        <f t="shared" si="181"/>
        <v>26944.831101643453</v>
      </c>
      <c r="W2102" s="3">
        <f t="shared" si="180"/>
        <v>134724.15550821726</v>
      </c>
      <c r="X2102" s="3">
        <f t="shared" si="177"/>
        <v>323337.9732197214</v>
      </c>
      <c r="Y2102" s="3">
        <f>VLOOKUP(J2102,[1]BD!$J$2:$W$2575,14,FALSE)</f>
        <v>522687.36082839745</v>
      </c>
      <c r="Z2102" s="3">
        <f t="shared" si="178"/>
        <v>199349.38760867604</v>
      </c>
      <c r="AA2102" s="17">
        <f>VLOOKUP(J2102,Budget!$J$2:$AB$2575,19,FALSE)</f>
        <v>220272.19316471292</v>
      </c>
      <c r="AB2102" s="17">
        <f>VLOOKUP(J2102,Budget!$J$2:$AB$2575,5,FALSE)</f>
        <v>42396.789451118726</v>
      </c>
    </row>
    <row r="2103" spans="1:28" x14ac:dyDescent="0.2">
      <c r="A2103" t="s">
        <v>3083</v>
      </c>
      <c r="B2103" t="s">
        <v>3084</v>
      </c>
      <c r="C2103" t="s">
        <v>2431</v>
      </c>
      <c r="D2103" t="s">
        <v>3061</v>
      </c>
      <c r="E2103" t="s">
        <v>3124</v>
      </c>
      <c r="F2103" t="s">
        <v>3125</v>
      </c>
      <c r="G2103" t="s">
        <v>2623</v>
      </c>
      <c r="H2103" t="s">
        <v>2624</v>
      </c>
      <c r="I2103" t="s">
        <v>2625</v>
      </c>
      <c r="J2103" t="s">
        <v>3130</v>
      </c>
      <c r="K2103" s="3">
        <v>19097.291098852926</v>
      </c>
      <c r="L2103" s="3">
        <v>22456.038350498398</v>
      </c>
      <c r="M2103" s="3">
        <v>9047.0651950062111</v>
      </c>
      <c r="N2103" s="3">
        <v>16768.532317705653</v>
      </c>
      <c r="O2103" s="3">
        <v>16842.231740515796</v>
      </c>
      <c r="P2103" s="9">
        <f t="shared" si="182"/>
        <v>16842.231740515796</v>
      </c>
      <c r="Q2103" s="9">
        <f t="shared" si="181"/>
        <v>16842.231740515796</v>
      </c>
      <c r="R2103" s="9">
        <f t="shared" si="181"/>
        <v>16842.231740515796</v>
      </c>
      <c r="S2103" s="9">
        <f t="shared" si="181"/>
        <v>16842.231740515796</v>
      </c>
      <c r="T2103" s="9">
        <f t="shared" si="181"/>
        <v>16842.231740515796</v>
      </c>
      <c r="U2103" s="9">
        <f t="shared" si="181"/>
        <v>16842.231740515796</v>
      </c>
      <c r="V2103" s="9">
        <f t="shared" si="181"/>
        <v>16842.231740515796</v>
      </c>
      <c r="W2103" s="3">
        <f t="shared" si="180"/>
        <v>84211.158702578978</v>
      </c>
      <c r="X2103" s="3">
        <f t="shared" si="177"/>
        <v>202106.78088618955</v>
      </c>
      <c r="Y2103" s="3">
        <f>VLOOKUP(J2103,[1]BD!$J$2:$W$2575,14,FALSE)</f>
        <v>151609.65807781022</v>
      </c>
      <c r="Z2103" s="3">
        <f t="shared" si="178"/>
        <v>-50497.122808379325</v>
      </c>
      <c r="AA2103" s="17">
        <f>VLOOKUP(J2103,Budget!$J$2:$AB$2575,19,FALSE)</f>
        <v>67253.52324019128</v>
      </c>
      <c r="AB2103" s="17">
        <f>VLOOKUP(J2103,Budget!$J$2:$AB$2575,5,FALSE)</f>
        <v>11961.335431157808</v>
      </c>
    </row>
    <row r="2104" spans="1:28" x14ac:dyDescent="0.2">
      <c r="A2104" t="s">
        <v>3083</v>
      </c>
      <c r="B2104" t="s">
        <v>3084</v>
      </c>
      <c r="C2104" t="s">
        <v>2431</v>
      </c>
      <c r="D2104" t="s">
        <v>3061</v>
      </c>
      <c r="E2104" t="s">
        <v>3124</v>
      </c>
      <c r="F2104" t="s">
        <v>3125</v>
      </c>
      <c r="G2104" t="s">
        <v>177</v>
      </c>
      <c r="H2104" t="s">
        <v>178</v>
      </c>
      <c r="I2104" t="s">
        <v>179</v>
      </c>
      <c r="J2104" t="s">
        <v>3131</v>
      </c>
      <c r="K2104" s="3">
        <v>1020.7874365375005</v>
      </c>
      <c r="L2104" s="3">
        <v>1179.5582725510369</v>
      </c>
      <c r="M2104" s="3">
        <v>309.1212104842906</v>
      </c>
      <c r="N2104" s="3">
        <v>84.777839763557267</v>
      </c>
      <c r="O2104" s="3">
        <v>648.56118983409647</v>
      </c>
      <c r="P2104" s="9">
        <f t="shared" si="182"/>
        <v>648.56118983409647</v>
      </c>
      <c r="Q2104" s="9">
        <f t="shared" si="181"/>
        <v>648.56118983409647</v>
      </c>
      <c r="R2104" s="9">
        <f t="shared" si="181"/>
        <v>648.56118983409647</v>
      </c>
      <c r="S2104" s="9">
        <f t="shared" si="181"/>
        <v>648.56118983409647</v>
      </c>
      <c r="T2104" s="9">
        <f t="shared" si="181"/>
        <v>648.56118983409647</v>
      </c>
      <c r="U2104" s="9">
        <f t="shared" si="181"/>
        <v>648.56118983409647</v>
      </c>
      <c r="V2104" s="9">
        <f t="shared" si="181"/>
        <v>648.56118983409647</v>
      </c>
      <c r="W2104" s="3">
        <f t="shared" si="180"/>
        <v>3242.8059491704826</v>
      </c>
      <c r="X2104" s="3">
        <f t="shared" si="177"/>
        <v>7782.7342780091594</v>
      </c>
      <c r="Y2104" s="3">
        <f>VLOOKUP(J2104,[1]BD!$J$2:$W$2575,14,FALSE)</f>
        <v>12925.980000000003</v>
      </c>
      <c r="Z2104" s="3">
        <f t="shared" si="178"/>
        <v>5143.2457219908438</v>
      </c>
      <c r="AA2104" s="17">
        <f>VLOOKUP(J2104,Budget!$J$2:$AB$2575,19,FALSE)</f>
        <v>5385.8250000000007</v>
      </c>
      <c r="AB2104" s="17">
        <f>VLOOKUP(J2104,Budget!$J$2:$AB$2575,5,FALSE)</f>
        <v>1077.1650000000002</v>
      </c>
    </row>
    <row r="2105" spans="1:28" x14ac:dyDescent="0.2">
      <c r="A2105" t="s">
        <v>3083</v>
      </c>
      <c r="B2105" t="s">
        <v>3084</v>
      </c>
      <c r="C2105" t="s">
        <v>2431</v>
      </c>
      <c r="D2105" t="s">
        <v>3061</v>
      </c>
      <c r="E2105" t="s">
        <v>3124</v>
      </c>
      <c r="F2105" t="s">
        <v>3125</v>
      </c>
      <c r="G2105" t="s">
        <v>2825</v>
      </c>
      <c r="H2105" t="s">
        <v>2826</v>
      </c>
      <c r="I2105" t="s">
        <v>179</v>
      </c>
      <c r="J2105" t="s">
        <v>3132</v>
      </c>
      <c r="K2105" s="3">
        <v>213653.98321358269</v>
      </c>
      <c r="L2105" s="3">
        <v>16378.965365877337</v>
      </c>
      <c r="M2105" s="3">
        <v>95300.533805060608</v>
      </c>
      <c r="N2105" s="3">
        <v>321115.79311385506</v>
      </c>
      <c r="O2105" s="3">
        <v>161612.31887459394</v>
      </c>
      <c r="P2105" s="9">
        <f t="shared" si="182"/>
        <v>161612.31887459394</v>
      </c>
      <c r="Q2105" s="9">
        <f t="shared" si="181"/>
        <v>161612.31887459394</v>
      </c>
      <c r="R2105" s="9">
        <f t="shared" si="181"/>
        <v>161612.31887459394</v>
      </c>
      <c r="S2105" s="9">
        <f t="shared" si="181"/>
        <v>161612.31887459394</v>
      </c>
      <c r="T2105" s="9">
        <f t="shared" si="181"/>
        <v>161612.31887459394</v>
      </c>
      <c r="U2105" s="9">
        <f t="shared" si="181"/>
        <v>161612.31887459394</v>
      </c>
      <c r="V2105" s="9">
        <f t="shared" si="181"/>
        <v>161612.31887459394</v>
      </c>
      <c r="W2105" s="3">
        <f t="shared" si="180"/>
        <v>808061.5943729697</v>
      </c>
      <c r="X2105" s="3">
        <f t="shared" si="177"/>
        <v>1939347.8264951268</v>
      </c>
      <c r="Y2105" s="3">
        <f>VLOOKUP(J2105,[1]BD!$J$2:$W$2575,14,FALSE)</f>
        <v>3509761.5925151007</v>
      </c>
      <c r="Z2105" s="3">
        <f t="shared" si="178"/>
        <v>1570413.7660199739</v>
      </c>
      <c r="AA2105" s="17">
        <f>VLOOKUP(J2105,Budget!$J$2:$AB$2575,19,FALSE)</f>
        <v>1415352.0277748408</v>
      </c>
      <c r="AB2105" s="17">
        <f>VLOOKUP(J2105,Budget!$J$2:$AB$2575,5,FALSE)</f>
        <v>294601.96831471554</v>
      </c>
    </row>
    <row r="2106" spans="1:28" x14ac:dyDescent="0.2">
      <c r="A2106" t="s">
        <v>3083</v>
      </c>
      <c r="B2106" t="s">
        <v>3084</v>
      </c>
      <c r="C2106" t="s">
        <v>2431</v>
      </c>
      <c r="D2106" t="s">
        <v>3061</v>
      </c>
      <c r="E2106" t="s">
        <v>3124</v>
      </c>
      <c r="F2106" t="s">
        <v>3125</v>
      </c>
      <c r="G2106" t="s">
        <v>3133</v>
      </c>
      <c r="H2106" t="s">
        <v>3134</v>
      </c>
      <c r="I2106" t="s">
        <v>179</v>
      </c>
      <c r="J2106" t="s">
        <v>3135</v>
      </c>
      <c r="K2106" s="3">
        <v>156555.66435330108</v>
      </c>
      <c r="L2106" s="3">
        <v>198075.93065904101</v>
      </c>
      <c r="M2106" s="3">
        <v>145060.99741663731</v>
      </c>
      <c r="N2106" s="3">
        <v>37338.032480407455</v>
      </c>
      <c r="O2106" s="3">
        <v>134257.65622734671</v>
      </c>
      <c r="P2106" s="9">
        <f t="shared" si="182"/>
        <v>134257.65622734671</v>
      </c>
      <c r="Q2106" s="9">
        <f t="shared" si="181"/>
        <v>134257.65622734671</v>
      </c>
      <c r="R2106" s="9">
        <f t="shared" si="181"/>
        <v>134257.65622734671</v>
      </c>
      <c r="S2106" s="9">
        <f t="shared" si="181"/>
        <v>134257.65622734671</v>
      </c>
      <c r="T2106" s="9">
        <f t="shared" si="181"/>
        <v>134257.65622734671</v>
      </c>
      <c r="U2106" s="9">
        <f t="shared" si="181"/>
        <v>134257.65622734671</v>
      </c>
      <c r="V2106" s="9">
        <f t="shared" si="181"/>
        <v>134257.65622734671</v>
      </c>
      <c r="W2106" s="3">
        <f t="shared" si="180"/>
        <v>671288.2811367336</v>
      </c>
      <c r="X2106" s="3">
        <f t="shared" si="177"/>
        <v>1611091.8747281607</v>
      </c>
      <c r="Y2106" s="3">
        <f>VLOOKUP(J2106,[1]BD!$J$2:$W$2575,14,FALSE)</f>
        <v>1638280.2285686997</v>
      </c>
      <c r="Z2106" s="3">
        <f t="shared" si="178"/>
        <v>27188.353840538999</v>
      </c>
      <c r="AA2106" s="17">
        <f>VLOOKUP(J2106,Budget!$J$2:$AB$2575,19,FALSE)</f>
        <v>682594.50582306366</v>
      </c>
      <c r="AB2106" s="17">
        <f>VLOOKUP(J2106,Budget!$J$2:$AB$2575,5,FALSE)</f>
        <v>136511.04020965259</v>
      </c>
    </row>
    <row r="2107" spans="1:28" x14ac:dyDescent="0.2">
      <c r="A2107" t="s">
        <v>3083</v>
      </c>
      <c r="B2107" t="s">
        <v>3084</v>
      </c>
      <c r="C2107" t="s">
        <v>2431</v>
      </c>
      <c r="D2107" t="s">
        <v>3061</v>
      </c>
      <c r="E2107" t="s">
        <v>3124</v>
      </c>
      <c r="F2107" t="s">
        <v>3125</v>
      </c>
      <c r="G2107" t="s">
        <v>3136</v>
      </c>
      <c r="H2107" t="s">
        <v>3137</v>
      </c>
      <c r="I2107" t="s">
        <v>179</v>
      </c>
      <c r="J2107" t="s">
        <v>3138</v>
      </c>
      <c r="K2107" s="3">
        <v>32869.667882689893</v>
      </c>
      <c r="L2107" s="3">
        <v>37486.443638998157</v>
      </c>
      <c r="M2107" s="3">
        <v>279.75505854653119</v>
      </c>
      <c r="N2107" s="3">
        <v>67751.54796575995</v>
      </c>
      <c r="O2107" s="3">
        <v>34596.853636498636</v>
      </c>
      <c r="P2107" s="9">
        <f t="shared" si="182"/>
        <v>34596.853636498636</v>
      </c>
      <c r="Q2107" s="9">
        <f t="shared" si="181"/>
        <v>34596.853636498636</v>
      </c>
      <c r="R2107" s="9">
        <f t="shared" si="181"/>
        <v>34596.853636498636</v>
      </c>
      <c r="S2107" s="9">
        <f t="shared" si="181"/>
        <v>34596.853636498636</v>
      </c>
      <c r="T2107" s="9">
        <f t="shared" si="181"/>
        <v>34596.853636498636</v>
      </c>
      <c r="U2107" s="9">
        <f t="shared" si="181"/>
        <v>34596.853636498636</v>
      </c>
      <c r="V2107" s="9">
        <f t="shared" si="181"/>
        <v>34596.853636498636</v>
      </c>
      <c r="W2107" s="3">
        <f t="shared" si="180"/>
        <v>172984.26818249316</v>
      </c>
      <c r="X2107" s="3">
        <f t="shared" si="177"/>
        <v>415162.24363798351</v>
      </c>
      <c r="Y2107" s="3">
        <f>VLOOKUP(J2107,[1]BD!$J$2:$W$2575,14,FALSE)</f>
        <v>958269.52029772161</v>
      </c>
      <c r="Z2107" s="3">
        <f t="shared" si="178"/>
        <v>543107.27665973804</v>
      </c>
      <c r="AA2107" s="17">
        <f>VLOOKUP(J2107,Budget!$J$2:$AB$2575,19,FALSE)</f>
        <v>399258.12320950138</v>
      </c>
      <c r="AB2107" s="17">
        <f>VLOOKUP(J2107,Budget!$J$2:$AB$2575,5,FALSE)</f>
        <v>79826.651139700931</v>
      </c>
    </row>
    <row r="2108" spans="1:28" x14ac:dyDescent="0.2">
      <c r="A2108" t="s">
        <v>3083</v>
      </c>
      <c r="B2108" t="s">
        <v>3084</v>
      </c>
      <c r="C2108" t="s">
        <v>2431</v>
      </c>
      <c r="D2108" t="s">
        <v>3061</v>
      </c>
      <c r="E2108" t="s">
        <v>3124</v>
      </c>
      <c r="F2108" t="s">
        <v>3125</v>
      </c>
      <c r="G2108" t="s">
        <v>3139</v>
      </c>
      <c r="H2108" t="s">
        <v>3140</v>
      </c>
      <c r="I2108" t="s">
        <v>179</v>
      </c>
      <c r="J2108" t="s">
        <v>3141</v>
      </c>
      <c r="K2108" s="3">
        <v>18.295712345565033</v>
      </c>
      <c r="L2108" s="3">
        <v>546.84101140384087</v>
      </c>
      <c r="M2108" s="3">
        <v>341.04364343833367</v>
      </c>
      <c r="N2108" s="3">
        <v>307.042438206687</v>
      </c>
      <c r="O2108" s="3">
        <v>303.30570134860665</v>
      </c>
      <c r="P2108" s="9">
        <f t="shared" si="182"/>
        <v>303.30570134860665</v>
      </c>
      <c r="Q2108" s="9">
        <f t="shared" si="181"/>
        <v>303.30570134860665</v>
      </c>
      <c r="R2108" s="9">
        <f t="shared" si="181"/>
        <v>303.30570134860665</v>
      </c>
      <c r="S2108" s="9">
        <f t="shared" si="181"/>
        <v>303.30570134860665</v>
      </c>
      <c r="T2108" s="9">
        <f t="shared" si="181"/>
        <v>303.30570134860665</v>
      </c>
      <c r="U2108" s="9">
        <f t="shared" si="181"/>
        <v>303.30570134860665</v>
      </c>
      <c r="V2108" s="9">
        <f t="shared" si="181"/>
        <v>303.30570134860665</v>
      </c>
      <c r="W2108" s="3">
        <f t="shared" si="180"/>
        <v>1516.5285067430332</v>
      </c>
      <c r="X2108" s="3">
        <f t="shared" si="177"/>
        <v>3639.6684161832804</v>
      </c>
      <c r="Y2108" s="3">
        <f>VLOOKUP(J2108,[1]BD!$J$2:$W$2575,14,FALSE)</f>
        <v>3500.0605002462717</v>
      </c>
      <c r="Z2108" s="3">
        <f t="shared" si="178"/>
        <v>-139.60791593700878</v>
      </c>
      <c r="AA2108" s="17">
        <f>VLOOKUP(J2108,Budget!$J$2:$AB$2575,19,FALSE)</f>
        <v>1484.8160725481277</v>
      </c>
      <c r="AB2108" s="17">
        <f>VLOOKUP(J2108,Budget!$J$2:$AB$2575,5,FALSE)</f>
        <v>299.08304303681803</v>
      </c>
    </row>
    <row r="2109" spans="1:28" x14ac:dyDescent="0.2">
      <c r="A2109" t="s">
        <v>3083</v>
      </c>
      <c r="B2109" t="s">
        <v>3084</v>
      </c>
      <c r="C2109" t="s">
        <v>2431</v>
      </c>
      <c r="D2109" t="s">
        <v>3061</v>
      </c>
      <c r="E2109" t="s">
        <v>3124</v>
      </c>
      <c r="F2109" t="s">
        <v>3125</v>
      </c>
      <c r="G2109" t="s">
        <v>2710</v>
      </c>
      <c r="H2109" t="s">
        <v>2711</v>
      </c>
      <c r="I2109" t="s">
        <v>179</v>
      </c>
      <c r="J2109" t="s">
        <v>3142</v>
      </c>
      <c r="K2109" s="3">
        <v>0</v>
      </c>
      <c r="L2109" s="3">
        <v>0</v>
      </c>
      <c r="M2109" s="3">
        <v>2329.0283205473879</v>
      </c>
      <c r="N2109" s="3">
        <v>0</v>
      </c>
      <c r="O2109" s="3">
        <v>582.25708013684698</v>
      </c>
      <c r="P2109" s="9">
        <f t="shared" si="182"/>
        <v>582.25708013684698</v>
      </c>
      <c r="Q2109" s="9">
        <f t="shared" si="181"/>
        <v>582.25708013684698</v>
      </c>
      <c r="R2109" s="9">
        <f t="shared" si="181"/>
        <v>582.25708013684698</v>
      </c>
      <c r="S2109" s="9">
        <f t="shared" si="181"/>
        <v>582.25708013684698</v>
      </c>
      <c r="T2109" s="9">
        <f t="shared" si="181"/>
        <v>582.25708013684698</v>
      </c>
      <c r="U2109" s="9">
        <f t="shared" si="181"/>
        <v>582.25708013684698</v>
      </c>
      <c r="V2109" s="9">
        <f t="shared" si="181"/>
        <v>582.25708013684698</v>
      </c>
      <c r="W2109" s="3">
        <f t="shared" si="180"/>
        <v>2911.2854006842349</v>
      </c>
      <c r="X2109" s="3">
        <f t="shared" ref="X2109:X2172" si="183">SUM(K2109:V2109)</f>
        <v>6987.0849616421656</v>
      </c>
      <c r="Y2109" s="3">
        <f>VLOOKUP(J2109,[1]BD!$J$2:$W$2575,14,FALSE)</f>
        <v>43629</v>
      </c>
      <c r="Z2109" s="3">
        <f t="shared" ref="Z2109:Z2172" si="184">Y2109-X2109</f>
        <v>36641.915038357838</v>
      </c>
      <c r="AA2109" s="17">
        <f>VLOOKUP(J2109,Budget!$J$2:$AB$2575,19,FALSE)</f>
        <v>14543</v>
      </c>
      <c r="AB2109" s="17">
        <f>VLOOKUP(J2109,Budget!$J$2:$AB$2575,5,FALSE)</f>
        <v>0</v>
      </c>
    </row>
    <row r="2110" spans="1:28" x14ac:dyDescent="0.2">
      <c r="A2110" t="s">
        <v>3083</v>
      </c>
      <c r="B2110" t="s">
        <v>3084</v>
      </c>
      <c r="C2110" t="s">
        <v>2431</v>
      </c>
      <c r="D2110" t="s">
        <v>3061</v>
      </c>
      <c r="E2110" t="s">
        <v>3143</v>
      </c>
      <c r="F2110" t="s">
        <v>3144</v>
      </c>
      <c r="G2110" t="s">
        <v>347</v>
      </c>
      <c r="H2110" t="s">
        <v>348</v>
      </c>
      <c r="I2110" t="s">
        <v>17</v>
      </c>
      <c r="J2110" t="s">
        <v>3145</v>
      </c>
      <c r="K2110" s="3">
        <v>47.163256562161806</v>
      </c>
      <c r="L2110" s="3">
        <v>104701.14540095071</v>
      </c>
      <c r="M2110" s="3">
        <v>1068.689473027076</v>
      </c>
      <c r="N2110" s="3">
        <v>109206.97746657324</v>
      </c>
      <c r="O2110" s="3">
        <v>53755.993899278299</v>
      </c>
      <c r="P2110" s="9">
        <f t="shared" si="182"/>
        <v>53755.993899278299</v>
      </c>
      <c r="Q2110" s="9">
        <f t="shared" si="181"/>
        <v>53755.993899278299</v>
      </c>
      <c r="R2110" s="9">
        <f t="shared" si="181"/>
        <v>53755.993899278299</v>
      </c>
      <c r="S2110" s="9">
        <f t="shared" si="181"/>
        <v>53755.993899278299</v>
      </c>
      <c r="T2110" s="9">
        <f t="shared" si="181"/>
        <v>53755.993899278299</v>
      </c>
      <c r="U2110" s="9">
        <f t="shared" si="181"/>
        <v>53755.993899278299</v>
      </c>
      <c r="V2110" s="9">
        <f t="shared" si="181"/>
        <v>53755.993899278299</v>
      </c>
      <c r="W2110" s="3">
        <f t="shared" si="180"/>
        <v>268779.96949639148</v>
      </c>
      <c r="X2110" s="3">
        <f t="shared" si="183"/>
        <v>645071.92679133965</v>
      </c>
      <c r="Y2110" s="3">
        <f>VLOOKUP(J2110,[1]BD!$J$2:$W$2575,14,FALSE)</f>
        <v>1885341.5999999999</v>
      </c>
      <c r="Z2110" s="3">
        <f t="shared" si="184"/>
        <v>1240269.6732086602</v>
      </c>
      <c r="AA2110" s="17">
        <f>VLOOKUP(J2110,Budget!$J$2:$AB$2575,19,FALSE)</f>
        <v>783827.0399999998</v>
      </c>
      <c r="AB2110" s="17">
        <f>VLOOKUP(J2110,Budget!$J$2:$AB$2575,5,FALSE)</f>
        <v>156427.20000000001</v>
      </c>
    </row>
    <row r="2111" spans="1:28" x14ac:dyDescent="0.2">
      <c r="A2111" t="s">
        <v>3083</v>
      </c>
      <c r="B2111" t="s">
        <v>3084</v>
      </c>
      <c r="C2111" t="s">
        <v>2431</v>
      </c>
      <c r="D2111" t="s">
        <v>3061</v>
      </c>
      <c r="E2111" t="s">
        <v>3143</v>
      </c>
      <c r="F2111" t="s">
        <v>3144</v>
      </c>
      <c r="G2111" t="s">
        <v>2392</v>
      </c>
      <c r="H2111" t="s">
        <v>2393</v>
      </c>
      <c r="I2111" t="s">
        <v>175</v>
      </c>
      <c r="J2111" t="s">
        <v>3146</v>
      </c>
      <c r="K2111" s="3">
        <v>0</v>
      </c>
      <c r="L2111" s="3">
        <v>0</v>
      </c>
      <c r="M2111" s="3">
        <v>0</v>
      </c>
      <c r="N2111" s="3">
        <v>14616.56391840552</v>
      </c>
      <c r="O2111" s="3">
        <v>3654.14097960138</v>
      </c>
      <c r="P2111" s="9">
        <f t="shared" si="182"/>
        <v>3654.1409796013804</v>
      </c>
      <c r="Q2111" s="9">
        <f t="shared" si="181"/>
        <v>3654.1409796013804</v>
      </c>
      <c r="R2111" s="9">
        <f t="shared" si="181"/>
        <v>3654.1409796013804</v>
      </c>
      <c r="S2111" s="9">
        <f t="shared" si="181"/>
        <v>3654.1409796013804</v>
      </c>
      <c r="T2111" s="9">
        <f t="shared" si="181"/>
        <v>3654.1409796013804</v>
      </c>
      <c r="U2111" s="9">
        <f t="shared" si="181"/>
        <v>3654.1409796013804</v>
      </c>
      <c r="V2111" s="9">
        <f t="shared" si="181"/>
        <v>3654.1409796013804</v>
      </c>
      <c r="W2111" s="3">
        <f t="shared" si="180"/>
        <v>18270.704898006901</v>
      </c>
      <c r="X2111" s="3">
        <f t="shared" si="183"/>
        <v>43849.691755216569</v>
      </c>
      <c r="Y2111" s="3">
        <f>VLOOKUP(J2111,[1]BD!$J$2:$W$2575,14,FALSE)</f>
        <v>45239.508000000002</v>
      </c>
      <c r="Z2111" s="3">
        <f t="shared" si="184"/>
        <v>1389.8162447834329</v>
      </c>
      <c r="AA2111" s="17">
        <f>VLOOKUP(J2111,Budget!$J$2:$AB$2575,19,FALSE)</f>
        <v>11309.877</v>
      </c>
      <c r="AB2111" s="17">
        <f>VLOOKUP(J2111,Budget!$J$2:$AB$2575,5,FALSE)</f>
        <v>11309.877</v>
      </c>
    </row>
    <row r="2112" spans="1:28" x14ac:dyDescent="0.2">
      <c r="A2112" t="s">
        <v>3083</v>
      </c>
      <c r="B2112" t="s">
        <v>3084</v>
      </c>
      <c r="C2112" t="s">
        <v>2431</v>
      </c>
      <c r="D2112" t="s">
        <v>3061</v>
      </c>
      <c r="E2112" t="s">
        <v>3143</v>
      </c>
      <c r="F2112" t="s">
        <v>3144</v>
      </c>
      <c r="G2112" t="s">
        <v>2773</v>
      </c>
      <c r="H2112" t="s">
        <v>2774</v>
      </c>
      <c r="I2112" t="s">
        <v>175</v>
      </c>
      <c r="J2112" t="s">
        <v>3147</v>
      </c>
      <c r="K2112" s="3">
        <v>3252.6530662225609</v>
      </c>
      <c r="L2112" s="3">
        <v>0</v>
      </c>
      <c r="M2112" s="3">
        <v>0</v>
      </c>
      <c r="N2112" s="3">
        <v>5259.5400083595887</v>
      </c>
      <c r="O2112" s="3">
        <v>2128.0482686455375</v>
      </c>
      <c r="P2112" s="9">
        <f t="shared" si="182"/>
        <v>2128.0482686455375</v>
      </c>
      <c r="Q2112" s="9">
        <f t="shared" si="181"/>
        <v>2128.0482686455375</v>
      </c>
      <c r="R2112" s="9">
        <f t="shared" si="181"/>
        <v>2128.0482686455375</v>
      </c>
      <c r="S2112" s="9">
        <f t="shared" si="181"/>
        <v>2128.0482686455375</v>
      </c>
      <c r="T2112" s="9">
        <f t="shared" si="181"/>
        <v>2128.0482686455375</v>
      </c>
      <c r="U2112" s="9">
        <f t="shared" si="181"/>
        <v>2128.0482686455375</v>
      </c>
      <c r="V2112" s="9">
        <f t="shared" si="181"/>
        <v>2128.0482686455375</v>
      </c>
      <c r="W2112" s="3">
        <f t="shared" si="180"/>
        <v>10640.241343227688</v>
      </c>
      <c r="X2112" s="3">
        <f t="shared" si="183"/>
        <v>25536.579223746445</v>
      </c>
      <c r="Y2112" s="3">
        <f>VLOOKUP(J2112,[1]BD!$J$2:$W$2575,14,FALSE)</f>
        <v>82722.006000000008</v>
      </c>
      <c r="Z2112" s="3">
        <f t="shared" si="184"/>
        <v>57185.42677625356</v>
      </c>
      <c r="AA2112" s="17">
        <f>VLOOKUP(J2112,Budget!$J$2:$AB$2575,19,FALSE)</f>
        <v>27574.002000000004</v>
      </c>
      <c r="AB2112" s="17">
        <f>VLOOKUP(J2112,Budget!$J$2:$AB$2575,5,FALSE)</f>
        <v>13787.001000000002</v>
      </c>
    </row>
    <row r="2113" spans="1:28" x14ac:dyDescent="0.2">
      <c r="A2113" t="s">
        <v>3083</v>
      </c>
      <c r="B2113" t="s">
        <v>3084</v>
      </c>
      <c r="C2113" t="s">
        <v>2431</v>
      </c>
      <c r="D2113" t="s">
        <v>3061</v>
      </c>
      <c r="E2113" t="s">
        <v>3143</v>
      </c>
      <c r="F2113" t="s">
        <v>3144</v>
      </c>
      <c r="G2113" t="s">
        <v>2289</v>
      </c>
      <c r="H2113" t="s">
        <v>2290</v>
      </c>
      <c r="I2113" t="s">
        <v>175</v>
      </c>
      <c r="J2113" t="s">
        <v>3148</v>
      </c>
      <c r="K2113" s="3">
        <v>13255.798518916337</v>
      </c>
      <c r="L2113" s="3">
        <v>70.226383917226684</v>
      </c>
      <c r="M2113" s="3">
        <v>29883.826140028625</v>
      </c>
      <c r="N2113" s="3">
        <v>15533.215904671344</v>
      </c>
      <c r="O2113" s="3">
        <v>14685.766736883383</v>
      </c>
      <c r="P2113" s="9">
        <f t="shared" si="182"/>
        <v>14685.766736883383</v>
      </c>
      <c r="Q2113" s="9">
        <f t="shared" si="181"/>
        <v>14685.766736883383</v>
      </c>
      <c r="R2113" s="9">
        <f t="shared" si="181"/>
        <v>14685.766736883383</v>
      </c>
      <c r="S2113" s="9">
        <f t="shared" si="181"/>
        <v>14685.766736883383</v>
      </c>
      <c r="T2113" s="9">
        <f t="shared" si="181"/>
        <v>14685.766736883383</v>
      </c>
      <c r="U2113" s="9">
        <f t="shared" si="181"/>
        <v>14685.766736883383</v>
      </c>
      <c r="V2113" s="9">
        <f t="shared" si="181"/>
        <v>14685.766736883383</v>
      </c>
      <c r="W2113" s="3">
        <f t="shared" si="180"/>
        <v>73428.83368441691</v>
      </c>
      <c r="X2113" s="3">
        <f t="shared" si="183"/>
        <v>176229.20084260058</v>
      </c>
      <c r="Y2113" s="3">
        <f>VLOOKUP(J2113,[1]BD!$J$2:$W$2575,14,FALSE)</f>
        <v>240300</v>
      </c>
      <c r="Z2113" s="3">
        <f t="shared" si="184"/>
        <v>64070.799157399422</v>
      </c>
      <c r="AA2113" s="17">
        <f>VLOOKUP(J2113,Budget!$J$2:$AB$2575,19,FALSE)</f>
        <v>100125</v>
      </c>
      <c r="AB2113" s="17">
        <f>VLOOKUP(J2113,Budget!$J$2:$AB$2575,5,FALSE)</f>
        <v>20025</v>
      </c>
    </row>
    <row r="2114" spans="1:28" x14ac:dyDescent="0.2">
      <c r="A2114" t="s">
        <v>3083</v>
      </c>
      <c r="B2114" t="s">
        <v>3084</v>
      </c>
      <c r="C2114" t="s">
        <v>2431</v>
      </c>
      <c r="D2114" t="s">
        <v>3061</v>
      </c>
      <c r="E2114" t="s">
        <v>3143</v>
      </c>
      <c r="F2114" t="s">
        <v>3144</v>
      </c>
      <c r="G2114" t="s">
        <v>2407</v>
      </c>
      <c r="H2114" t="s">
        <v>2408</v>
      </c>
      <c r="I2114" t="s">
        <v>175</v>
      </c>
      <c r="J2114" t="s">
        <v>3149</v>
      </c>
      <c r="K2114" s="3">
        <v>1319.7761314870468</v>
      </c>
      <c r="L2114" s="3">
        <v>4745.9821266214612</v>
      </c>
      <c r="M2114" s="3">
        <v>10991.103466677054</v>
      </c>
      <c r="N2114" s="3">
        <v>4944.7954915668233</v>
      </c>
      <c r="O2114" s="3">
        <v>5500.4143040880963</v>
      </c>
      <c r="P2114" s="9">
        <f t="shared" si="182"/>
        <v>5500.4143040880963</v>
      </c>
      <c r="Q2114" s="9">
        <f t="shared" si="181"/>
        <v>5500.4143040880963</v>
      </c>
      <c r="R2114" s="9">
        <f t="shared" si="181"/>
        <v>5500.4143040880963</v>
      </c>
      <c r="S2114" s="9">
        <f t="shared" si="181"/>
        <v>5500.4143040880963</v>
      </c>
      <c r="T2114" s="9">
        <f t="shared" si="181"/>
        <v>5500.4143040880963</v>
      </c>
      <c r="U2114" s="9">
        <f t="shared" si="181"/>
        <v>5500.4143040880963</v>
      </c>
      <c r="V2114" s="9">
        <f t="shared" si="181"/>
        <v>5500.4143040880963</v>
      </c>
      <c r="W2114" s="3">
        <f t="shared" si="180"/>
        <v>27502.071520440481</v>
      </c>
      <c r="X2114" s="3">
        <f t="shared" si="183"/>
        <v>66004.971649057159</v>
      </c>
      <c r="Y2114" s="3">
        <f>VLOOKUP(J2114,[1]BD!$J$2:$W$2575,14,FALSE)</f>
        <v>82700.676000000007</v>
      </c>
      <c r="Z2114" s="3">
        <f t="shared" si="184"/>
        <v>16695.704350942848</v>
      </c>
      <c r="AA2114" s="17">
        <f>VLOOKUP(J2114,Budget!$J$2:$AB$2575,19,FALSE)</f>
        <v>34458.615000000005</v>
      </c>
      <c r="AB2114" s="17">
        <f>VLOOKUP(J2114,Budget!$J$2:$AB$2575,5,FALSE)</f>
        <v>6891.7230000000009</v>
      </c>
    </row>
    <row r="2115" spans="1:28" x14ac:dyDescent="0.2">
      <c r="A2115" t="s">
        <v>3083</v>
      </c>
      <c r="B2115" t="s">
        <v>3084</v>
      </c>
      <c r="C2115" t="s">
        <v>2431</v>
      </c>
      <c r="D2115" t="s">
        <v>3061</v>
      </c>
      <c r="E2115" t="s">
        <v>3143</v>
      </c>
      <c r="F2115" t="s">
        <v>3144</v>
      </c>
      <c r="G2115" t="s">
        <v>1683</v>
      </c>
      <c r="H2115" t="s">
        <v>1684</v>
      </c>
      <c r="I2115" t="s">
        <v>1685</v>
      </c>
      <c r="J2115" t="s">
        <v>3150</v>
      </c>
      <c r="K2115" s="3">
        <v>762627.65619364753</v>
      </c>
      <c r="L2115" s="3">
        <v>652435.30657703034</v>
      </c>
      <c r="M2115" s="3">
        <v>724932.67568478873</v>
      </c>
      <c r="N2115" s="3">
        <v>540552.60875658342</v>
      </c>
      <c r="O2115" s="3">
        <v>670137.06180301239</v>
      </c>
      <c r="P2115" s="9">
        <f t="shared" si="182"/>
        <v>670137.06180301239</v>
      </c>
      <c r="Q2115" s="9">
        <f t="shared" si="181"/>
        <v>670137.06180301239</v>
      </c>
      <c r="R2115" s="9">
        <f t="shared" si="181"/>
        <v>670137.06180301239</v>
      </c>
      <c r="S2115" s="9">
        <f t="shared" si="181"/>
        <v>670137.06180301239</v>
      </c>
      <c r="T2115" s="9">
        <f t="shared" si="181"/>
        <v>670137.06180301239</v>
      </c>
      <c r="U2115" s="9">
        <f t="shared" si="181"/>
        <v>670137.06180301239</v>
      </c>
      <c r="V2115" s="9">
        <f t="shared" si="181"/>
        <v>670137.06180301239</v>
      </c>
      <c r="W2115" s="3">
        <f t="shared" ref="W2115:W2178" si="185">SUM(K2115:O2115)</f>
        <v>3350685.3090150617</v>
      </c>
      <c r="X2115" s="3">
        <f t="shared" si="183"/>
        <v>8041644.7416361468</v>
      </c>
      <c r="Y2115" s="3">
        <f>VLOOKUP(J2115,[1]BD!$J$2:$W$2575,14,FALSE)</f>
        <v>5312002.9939483721</v>
      </c>
      <c r="Z2115" s="3">
        <f t="shared" si="184"/>
        <v>-2729641.7476877747</v>
      </c>
      <c r="AA2115" s="17">
        <f>VLOOKUP(J2115,Budget!$J$2:$AB$2575,19,FALSE)</f>
        <v>2241002.8958628802</v>
      </c>
      <c r="AB2115" s="17">
        <f>VLOOKUP(J2115,Budget!$J$2:$AB$2575,5,FALSE)</f>
        <v>420618.10707434348</v>
      </c>
    </row>
    <row r="2116" spans="1:28" x14ac:dyDescent="0.2">
      <c r="A2116" t="s">
        <v>3083</v>
      </c>
      <c r="B2116" t="s">
        <v>3084</v>
      </c>
      <c r="C2116" t="s">
        <v>2431</v>
      </c>
      <c r="D2116" t="s">
        <v>3061</v>
      </c>
      <c r="E2116" t="s">
        <v>3143</v>
      </c>
      <c r="F2116" t="s">
        <v>3144</v>
      </c>
      <c r="G2116" t="s">
        <v>2623</v>
      </c>
      <c r="H2116" t="s">
        <v>2624</v>
      </c>
      <c r="I2116" t="s">
        <v>2625</v>
      </c>
      <c r="J2116" t="s">
        <v>3151</v>
      </c>
      <c r="K2116" s="3">
        <v>7905.5073620324247</v>
      </c>
      <c r="L2116" s="3">
        <v>11241.253030803338</v>
      </c>
      <c r="M2116" s="3">
        <v>5767.3091833220615</v>
      </c>
      <c r="N2116" s="3">
        <v>10119.749767625326</v>
      </c>
      <c r="O2116" s="3">
        <v>8758.4548359457876</v>
      </c>
      <c r="P2116" s="9">
        <f t="shared" si="182"/>
        <v>8758.4548359457876</v>
      </c>
      <c r="Q2116" s="9">
        <f t="shared" si="181"/>
        <v>8758.4548359457876</v>
      </c>
      <c r="R2116" s="9">
        <f t="shared" si="181"/>
        <v>8758.4548359457876</v>
      </c>
      <c r="S2116" s="9">
        <f t="shared" si="181"/>
        <v>8758.4548359457876</v>
      </c>
      <c r="T2116" s="9">
        <f t="shared" si="181"/>
        <v>8758.4548359457876</v>
      </c>
      <c r="U2116" s="9">
        <f t="shared" si="181"/>
        <v>8758.4548359457876</v>
      </c>
      <c r="V2116" s="9">
        <f t="shared" si="181"/>
        <v>8758.4548359457876</v>
      </c>
      <c r="W2116" s="3">
        <f t="shared" si="185"/>
        <v>43792.274179728935</v>
      </c>
      <c r="X2116" s="3">
        <f t="shared" si="183"/>
        <v>105101.45803134942</v>
      </c>
      <c r="Y2116" s="3">
        <f>VLOOKUP(J2116,[1]BD!$J$2:$W$2575,14,FALSE)</f>
        <v>98226.939363703161</v>
      </c>
      <c r="Z2116" s="3">
        <f t="shared" si="184"/>
        <v>-6874.5186676462617</v>
      </c>
      <c r="AA2116" s="17">
        <f>VLOOKUP(J2116,Budget!$J$2:$AB$2575,19,FALSE)</f>
        <v>43573.132695274828</v>
      </c>
      <c r="AB2116" s="17">
        <f>VLOOKUP(J2116,Budget!$J$2:$AB$2575,5,FALSE)</f>
        <v>7749.6736355822959</v>
      </c>
    </row>
    <row r="2117" spans="1:28" x14ac:dyDescent="0.2">
      <c r="A2117" t="s">
        <v>3083</v>
      </c>
      <c r="B2117" t="s">
        <v>3084</v>
      </c>
      <c r="C2117" t="s">
        <v>2431</v>
      </c>
      <c r="D2117" t="s">
        <v>3061</v>
      </c>
      <c r="E2117" t="s">
        <v>3143</v>
      </c>
      <c r="F2117" t="s">
        <v>3144</v>
      </c>
      <c r="G2117" t="s">
        <v>642</v>
      </c>
      <c r="H2117" t="s">
        <v>643</v>
      </c>
      <c r="I2117" t="s">
        <v>644</v>
      </c>
      <c r="J2117" t="s">
        <v>3152</v>
      </c>
      <c r="K2117" s="3">
        <v>531797.40543469682</v>
      </c>
      <c r="L2117" s="3">
        <v>211339.97939197146</v>
      </c>
      <c r="M2117" s="3">
        <v>320165.77617784875</v>
      </c>
      <c r="N2117" s="3">
        <v>581769.95008834149</v>
      </c>
      <c r="O2117" s="3">
        <v>411268.27777321462</v>
      </c>
      <c r="P2117" s="9">
        <f t="shared" si="182"/>
        <v>411268.27777321462</v>
      </c>
      <c r="Q2117" s="9">
        <f t="shared" si="181"/>
        <v>411268.27777321462</v>
      </c>
      <c r="R2117" s="9">
        <f t="shared" si="181"/>
        <v>411268.27777321462</v>
      </c>
      <c r="S2117" s="9">
        <f t="shared" si="181"/>
        <v>411268.27777321462</v>
      </c>
      <c r="T2117" s="9">
        <f t="shared" si="181"/>
        <v>411268.27777321462</v>
      </c>
      <c r="U2117" s="9">
        <f t="shared" si="181"/>
        <v>411268.27777321462</v>
      </c>
      <c r="V2117" s="9">
        <f t="shared" si="181"/>
        <v>411268.27777321462</v>
      </c>
      <c r="W2117" s="3">
        <f t="shared" si="185"/>
        <v>2056341.388866073</v>
      </c>
      <c r="X2117" s="3">
        <f t="shared" si="183"/>
        <v>4935219.333278575</v>
      </c>
      <c r="Y2117" s="3">
        <f>VLOOKUP(J2117,[1]BD!$J$2:$W$2575,14,FALSE)</f>
        <v>6715872.3629196631</v>
      </c>
      <c r="Z2117" s="3">
        <f t="shared" si="184"/>
        <v>1780653.0296410881</v>
      </c>
      <c r="AA2117" s="17">
        <f>VLOOKUP(J2117,Budget!$J$2:$AB$2575,19,FALSE)</f>
        <v>2484925.4932599682</v>
      </c>
      <c r="AB2117" s="17">
        <f>VLOOKUP(J2117,Budget!$J$2:$AB$2575,5,FALSE)</f>
        <v>489349.32692486385</v>
      </c>
    </row>
    <row r="2118" spans="1:28" x14ac:dyDescent="0.2">
      <c r="A2118" t="s">
        <v>3083</v>
      </c>
      <c r="B2118" t="s">
        <v>3084</v>
      </c>
      <c r="C2118" t="s">
        <v>2431</v>
      </c>
      <c r="D2118" t="s">
        <v>3061</v>
      </c>
      <c r="E2118" t="s">
        <v>3143</v>
      </c>
      <c r="F2118" t="s">
        <v>3144</v>
      </c>
      <c r="G2118" t="s">
        <v>177</v>
      </c>
      <c r="H2118" t="s">
        <v>178</v>
      </c>
      <c r="I2118" t="s">
        <v>179</v>
      </c>
      <c r="J2118" t="s">
        <v>3153</v>
      </c>
      <c r="K2118" s="3">
        <v>3006.5628670660963</v>
      </c>
      <c r="L2118" s="3">
        <v>2214.9441470435572</v>
      </c>
      <c r="M2118" s="3">
        <v>4518.6990396797009</v>
      </c>
      <c r="N2118" s="3">
        <v>4661.2374493590742</v>
      </c>
      <c r="O2118" s="3">
        <v>3600.360875787107</v>
      </c>
      <c r="P2118" s="9">
        <f t="shared" si="182"/>
        <v>3600.360875787107</v>
      </c>
      <c r="Q2118" s="9">
        <f t="shared" si="181"/>
        <v>3600.360875787107</v>
      </c>
      <c r="R2118" s="9">
        <f t="shared" si="181"/>
        <v>3600.360875787107</v>
      </c>
      <c r="S2118" s="9">
        <f t="shared" si="181"/>
        <v>3600.360875787107</v>
      </c>
      <c r="T2118" s="9">
        <f t="shared" si="181"/>
        <v>3600.360875787107</v>
      </c>
      <c r="U2118" s="9">
        <f t="shared" si="181"/>
        <v>3600.360875787107</v>
      </c>
      <c r="V2118" s="9">
        <f t="shared" si="181"/>
        <v>3600.360875787107</v>
      </c>
      <c r="W2118" s="3">
        <f t="shared" si="185"/>
        <v>18001.804378935536</v>
      </c>
      <c r="X2118" s="3">
        <f t="shared" si="183"/>
        <v>43204.330509445281</v>
      </c>
      <c r="Y2118" s="3">
        <f>VLOOKUP(J2118,[1]BD!$J$2:$W$2575,14,FALSE)</f>
        <v>55133.784000000014</v>
      </c>
      <c r="Z2118" s="3">
        <f t="shared" si="184"/>
        <v>11929.453490554733</v>
      </c>
      <c r="AA2118" s="17">
        <f>VLOOKUP(J2118,Budget!$J$2:$AB$2575,19,FALSE)</f>
        <v>22972.410000000003</v>
      </c>
      <c r="AB2118" s="17">
        <f>VLOOKUP(J2118,Budget!$J$2:$AB$2575,5,FALSE)</f>
        <v>4594.4820000000009</v>
      </c>
    </row>
    <row r="2119" spans="1:28" x14ac:dyDescent="0.2">
      <c r="A2119" t="s">
        <v>3083</v>
      </c>
      <c r="B2119" t="s">
        <v>3084</v>
      </c>
      <c r="C2119" t="s">
        <v>2431</v>
      </c>
      <c r="D2119" t="s">
        <v>3061</v>
      </c>
      <c r="E2119" t="s">
        <v>3143</v>
      </c>
      <c r="F2119" t="s">
        <v>3144</v>
      </c>
      <c r="G2119" t="s">
        <v>3154</v>
      </c>
      <c r="H2119" t="s">
        <v>3155</v>
      </c>
      <c r="I2119" t="s">
        <v>179</v>
      </c>
      <c r="J2119" t="s">
        <v>3156</v>
      </c>
      <c r="K2119" s="3">
        <v>4259.4111407580731</v>
      </c>
      <c r="L2119" s="3">
        <v>3414.8237530847482</v>
      </c>
      <c r="M2119" s="3">
        <v>1264.0353151637721</v>
      </c>
      <c r="N2119" s="3">
        <v>3167.6353678082623</v>
      </c>
      <c r="O2119" s="3">
        <v>3026.4763942037143</v>
      </c>
      <c r="P2119" s="9">
        <f t="shared" si="182"/>
        <v>3026.4763942037143</v>
      </c>
      <c r="Q2119" s="9">
        <f t="shared" si="181"/>
        <v>3026.4763942037143</v>
      </c>
      <c r="R2119" s="9">
        <f t="shared" si="181"/>
        <v>3026.4763942037143</v>
      </c>
      <c r="S2119" s="9">
        <f t="shared" si="181"/>
        <v>3026.4763942037143</v>
      </c>
      <c r="T2119" s="9">
        <f t="shared" si="181"/>
        <v>3026.4763942037143</v>
      </c>
      <c r="U2119" s="9">
        <f t="shared" si="181"/>
        <v>3026.4763942037143</v>
      </c>
      <c r="V2119" s="9">
        <f t="shared" si="181"/>
        <v>3026.4763942037143</v>
      </c>
      <c r="W2119" s="3">
        <f t="shared" si="185"/>
        <v>15132.381971018571</v>
      </c>
      <c r="X2119" s="3">
        <f t="shared" si="183"/>
        <v>36317.716730444568</v>
      </c>
      <c r="Y2119" s="3">
        <f>VLOOKUP(J2119,[1]BD!$J$2:$W$2575,14,FALSE)</f>
        <v>41942.131144720246</v>
      </c>
      <c r="Z2119" s="3">
        <f t="shared" si="184"/>
        <v>5624.4144142756777</v>
      </c>
      <c r="AA2119" s="17">
        <f>VLOOKUP(J2119,Budget!$J$2:$AB$2575,19,FALSE)</f>
        <v>17548.857565012444</v>
      </c>
      <c r="AB2119" s="17">
        <f>VLOOKUP(J2119,Budget!$J$2:$AB$2575,5,FALSE)</f>
        <v>3333.2387654498921</v>
      </c>
    </row>
    <row r="2120" spans="1:28" x14ac:dyDescent="0.2">
      <c r="A2120" t="s">
        <v>3083</v>
      </c>
      <c r="B2120" t="s">
        <v>3084</v>
      </c>
      <c r="C2120" t="s">
        <v>2431</v>
      </c>
      <c r="D2120" t="s">
        <v>3061</v>
      </c>
      <c r="E2120" t="s">
        <v>3143</v>
      </c>
      <c r="F2120" t="s">
        <v>3144</v>
      </c>
      <c r="G2120" t="s">
        <v>3157</v>
      </c>
      <c r="H2120" t="s">
        <v>3158</v>
      </c>
      <c r="I2120" t="s">
        <v>179</v>
      </c>
      <c r="J2120" t="s">
        <v>3159</v>
      </c>
      <c r="K2120" s="3">
        <v>37629.307726413019</v>
      </c>
      <c r="L2120" s="3">
        <v>13088.819491401053</v>
      </c>
      <c r="M2120" s="3">
        <v>22349.453904346628</v>
      </c>
      <c r="N2120" s="3">
        <v>30352.851686236929</v>
      </c>
      <c r="O2120" s="3">
        <v>25855.108202099407</v>
      </c>
      <c r="P2120" s="9">
        <f t="shared" si="182"/>
        <v>25855.108202099407</v>
      </c>
      <c r="Q2120" s="9">
        <f t="shared" si="181"/>
        <v>25855.108202099407</v>
      </c>
      <c r="R2120" s="9">
        <f t="shared" si="181"/>
        <v>25855.108202099407</v>
      </c>
      <c r="S2120" s="9">
        <f t="shared" si="181"/>
        <v>25855.108202099407</v>
      </c>
      <c r="T2120" s="9">
        <f t="shared" si="181"/>
        <v>25855.108202099407</v>
      </c>
      <c r="U2120" s="9">
        <f t="shared" si="181"/>
        <v>25855.108202099407</v>
      </c>
      <c r="V2120" s="9">
        <f t="shared" si="181"/>
        <v>25855.108202099407</v>
      </c>
      <c r="W2120" s="3">
        <f t="shared" si="185"/>
        <v>129275.54101049704</v>
      </c>
      <c r="X2120" s="3">
        <f t="shared" si="183"/>
        <v>310261.29842519283</v>
      </c>
      <c r="Y2120" s="3">
        <f>VLOOKUP(J2120,[1]BD!$J$2:$W$2575,14,FALSE)</f>
        <v>412945.44570217683</v>
      </c>
      <c r="Z2120" s="3">
        <f t="shared" si="184"/>
        <v>102684.147276984</v>
      </c>
      <c r="AA2120" s="17">
        <f>VLOOKUP(J2120,Budget!$J$2:$AB$2575,19,FALSE)</f>
        <v>172072.595404183</v>
      </c>
      <c r="AB2120" s="17">
        <f>VLOOKUP(J2120,Budget!$J$2:$AB$2575,5,FALSE)</f>
        <v>34427.944224543047</v>
      </c>
    </row>
    <row r="2121" spans="1:28" x14ac:dyDescent="0.2">
      <c r="A2121" t="s">
        <v>3083</v>
      </c>
      <c r="B2121" t="s">
        <v>3084</v>
      </c>
      <c r="C2121" t="s">
        <v>2431</v>
      </c>
      <c r="D2121" t="s">
        <v>3061</v>
      </c>
      <c r="E2121" t="s">
        <v>3143</v>
      </c>
      <c r="F2121" t="s">
        <v>3144</v>
      </c>
      <c r="G2121" t="s">
        <v>3160</v>
      </c>
      <c r="H2121" t="s">
        <v>3161</v>
      </c>
      <c r="I2121" t="s">
        <v>179</v>
      </c>
      <c r="J2121" t="s">
        <v>3162</v>
      </c>
      <c r="K2121" s="3">
        <v>8671.984166000153</v>
      </c>
      <c r="L2121" s="3">
        <v>7926.3885311869817</v>
      </c>
      <c r="M2121" s="3">
        <v>9513.0249808524986</v>
      </c>
      <c r="N2121" s="3">
        <v>4377.121848314915</v>
      </c>
      <c r="O2121" s="3">
        <v>7622.1298815886366</v>
      </c>
      <c r="P2121" s="9">
        <f t="shared" si="182"/>
        <v>7622.1298815886375</v>
      </c>
      <c r="Q2121" s="9">
        <f t="shared" si="181"/>
        <v>7622.1298815886375</v>
      </c>
      <c r="R2121" s="9">
        <f t="shared" si="181"/>
        <v>7622.1298815886375</v>
      </c>
      <c r="S2121" s="9">
        <f t="shared" si="181"/>
        <v>7622.1298815886375</v>
      </c>
      <c r="T2121" s="9">
        <f t="shared" si="181"/>
        <v>7622.1298815886375</v>
      </c>
      <c r="U2121" s="9">
        <f t="shared" si="181"/>
        <v>7622.1298815886375</v>
      </c>
      <c r="V2121" s="9">
        <f t="shared" si="181"/>
        <v>7622.1298815886375</v>
      </c>
      <c r="W2121" s="3">
        <f t="shared" si="185"/>
        <v>38110.649407943187</v>
      </c>
      <c r="X2121" s="3">
        <f t="shared" si="183"/>
        <v>91465.558579063669</v>
      </c>
      <c r="Y2121" s="3">
        <f>VLOOKUP(J2121,[1]BD!$J$2:$W$2575,14,FALSE)</f>
        <v>89118.499142255401</v>
      </c>
      <c r="Z2121" s="3">
        <f t="shared" si="184"/>
        <v>-2347.0594368082675</v>
      </c>
      <c r="AA2121" s="17">
        <f>VLOOKUP(J2121,Budget!$J$2:$AB$2575,19,FALSE)</f>
        <v>37137.134333507376</v>
      </c>
      <c r="AB2121" s="17">
        <f>VLOOKUP(J2121,Budget!$J$2:$AB$2575,5,FALSE)</f>
        <v>7428.5384333661614</v>
      </c>
    </row>
    <row r="2122" spans="1:28" x14ac:dyDescent="0.2">
      <c r="A2122" t="s">
        <v>3083</v>
      </c>
      <c r="B2122" t="s">
        <v>3084</v>
      </c>
      <c r="C2122" t="s">
        <v>2431</v>
      </c>
      <c r="D2122" t="s">
        <v>3061</v>
      </c>
      <c r="E2122" t="s">
        <v>3143</v>
      </c>
      <c r="F2122" t="s">
        <v>3144</v>
      </c>
      <c r="G2122" t="s">
        <v>3163</v>
      </c>
      <c r="H2122" t="s">
        <v>3164</v>
      </c>
      <c r="I2122" t="s">
        <v>179</v>
      </c>
      <c r="J2122" t="s">
        <v>3165</v>
      </c>
      <c r="K2122" s="3">
        <v>6422.9560026529844</v>
      </c>
      <c r="L2122" s="3">
        <v>7830.3154872906644</v>
      </c>
      <c r="M2122" s="3">
        <v>6999.8358481551677</v>
      </c>
      <c r="N2122" s="3">
        <v>8574.2469972391227</v>
      </c>
      <c r="O2122" s="3">
        <v>7456.8385838344848</v>
      </c>
      <c r="P2122" s="9">
        <f t="shared" si="182"/>
        <v>7456.8385838344857</v>
      </c>
      <c r="Q2122" s="9">
        <f t="shared" si="181"/>
        <v>7456.8385838344857</v>
      </c>
      <c r="R2122" s="9">
        <f t="shared" si="181"/>
        <v>7456.8385838344857</v>
      </c>
      <c r="S2122" s="9">
        <f t="shared" si="181"/>
        <v>7456.8385838344857</v>
      </c>
      <c r="T2122" s="9">
        <f t="shared" si="181"/>
        <v>7456.8385838344857</v>
      </c>
      <c r="U2122" s="9">
        <f t="shared" si="181"/>
        <v>7456.8385838344857</v>
      </c>
      <c r="V2122" s="9">
        <f t="shared" si="181"/>
        <v>7456.8385838344857</v>
      </c>
      <c r="W2122" s="3">
        <f t="shared" si="185"/>
        <v>37284.192919172427</v>
      </c>
      <c r="X2122" s="3">
        <f t="shared" si="183"/>
        <v>89482.063006013821</v>
      </c>
      <c r="Y2122" s="3">
        <f>VLOOKUP(J2122,[1]BD!$J$2:$W$2575,14,FALSE)</f>
        <v>157933.75274801109</v>
      </c>
      <c r="Z2122" s="3">
        <f t="shared" si="184"/>
        <v>68451.689741997267</v>
      </c>
      <c r="AA2122" s="17">
        <f>VLOOKUP(J2122,Budget!$J$2:$AB$2575,19,FALSE)</f>
        <v>66640.136825145892</v>
      </c>
      <c r="AB2122" s="17">
        <f>VLOOKUP(J2122,Budget!$J$2:$AB$2575,5,FALSE)</f>
        <v>13423.167541452191</v>
      </c>
    </row>
    <row r="2123" spans="1:28" x14ac:dyDescent="0.2">
      <c r="A2123" t="s">
        <v>3083</v>
      </c>
      <c r="B2123" t="s">
        <v>3084</v>
      </c>
      <c r="C2123" t="s">
        <v>2431</v>
      </c>
      <c r="D2123" t="s">
        <v>3061</v>
      </c>
      <c r="E2123" t="s">
        <v>3143</v>
      </c>
      <c r="F2123" t="s">
        <v>3144</v>
      </c>
      <c r="G2123" t="s">
        <v>3166</v>
      </c>
      <c r="H2123" t="s">
        <v>3167</v>
      </c>
      <c r="I2123" t="s">
        <v>179</v>
      </c>
      <c r="J2123" t="s">
        <v>3168</v>
      </c>
      <c r="K2123" s="3">
        <v>10613.586501604526</v>
      </c>
      <c r="L2123" s="3">
        <v>17267.160970294364</v>
      </c>
      <c r="M2123" s="3">
        <v>11489.135595726106</v>
      </c>
      <c r="N2123" s="3">
        <v>7750.6153217122501</v>
      </c>
      <c r="O2123" s="3">
        <v>11780.12459733431</v>
      </c>
      <c r="P2123" s="9">
        <f t="shared" si="182"/>
        <v>11780.12459733431</v>
      </c>
      <c r="Q2123" s="9">
        <f t="shared" si="181"/>
        <v>11780.12459733431</v>
      </c>
      <c r="R2123" s="9">
        <f t="shared" si="181"/>
        <v>11780.12459733431</v>
      </c>
      <c r="S2123" s="9">
        <f t="shared" si="181"/>
        <v>11780.12459733431</v>
      </c>
      <c r="T2123" s="9">
        <f t="shared" si="181"/>
        <v>11780.12459733431</v>
      </c>
      <c r="U2123" s="9">
        <f t="shared" si="181"/>
        <v>11780.12459733431</v>
      </c>
      <c r="V2123" s="9">
        <f t="shared" si="181"/>
        <v>11780.12459733431</v>
      </c>
      <c r="W2123" s="3">
        <f t="shared" si="185"/>
        <v>58900.622986671551</v>
      </c>
      <c r="X2123" s="3">
        <f t="shared" si="183"/>
        <v>141361.49516801169</v>
      </c>
      <c r="Y2123" s="3">
        <f>VLOOKUP(J2123,[1]BD!$J$2:$W$2575,14,FALSE)</f>
        <v>155088</v>
      </c>
      <c r="Z2123" s="3">
        <f t="shared" si="184"/>
        <v>13726.504831988306</v>
      </c>
      <c r="AA2123" s="17">
        <f>VLOOKUP(J2123,Budget!$J$2:$AB$2575,19,FALSE)</f>
        <v>64620</v>
      </c>
      <c r="AB2123" s="17">
        <f>VLOOKUP(J2123,Budget!$J$2:$AB$2575,5,FALSE)</f>
        <v>12924</v>
      </c>
    </row>
    <row r="2124" spans="1:28" x14ac:dyDescent="0.2">
      <c r="A2124" t="s">
        <v>3083</v>
      </c>
      <c r="B2124" t="s">
        <v>3084</v>
      </c>
      <c r="C2124" t="s">
        <v>2431</v>
      </c>
      <c r="D2124" t="s">
        <v>3061</v>
      </c>
      <c r="E2124" t="s">
        <v>3143</v>
      </c>
      <c r="F2124" t="s">
        <v>3144</v>
      </c>
      <c r="G2124" t="s">
        <v>3169</v>
      </c>
      <c r="H2124" t="s">
        <v>3170</v>
      </c>
      <c r="I2124" t="s">
        <v>179</v>
      </c>
      <c r="J2124" t="s">
        <v>3171</v>
      </c>
      <c r="K2124" s="3">
        <v>5206.5590706485646</v>
      </c>
      <c r="L2124" s="3">
        <v>2055.6308309719498</v>
      </c>
      <c r="M2124" s="3">
        <v>516.07719367262473</v>
      </c>
      <c r="N2124" s="3">
        <v>566.06753773097341</v>
      </c>
      <c r="O2124" s="3">
        <v>2086.0836582560282</v>
      </c>
      <c r="P2124" s="9">
        <f t="shared" si="182"/>
        <v>2086.0836582560282</v>
      </c>
      <c r="Q2124" s="9">
        <f t="shared" si="181"/>
        <v>2086.0836582560282</v>
      </c>
      <c r="R2124" s="9">
        <f t="shared" si="181"/>
        <v>2086.0836582560282</v>
      </c>
      <c r="S2124" s="9">
        <f t="shared" si="181"/>
        <v>2086.0836582560282</v>
      </c>
      <c r="T2124" s="9">
        <f t="shared" si="181"/>
        <v>2086.0836582560282</v>
      </c>
      <c r="U2124" s="9">
        <f t="shared" si="181"/>
        <v>2086.0836582560282</v>
      </c>
      <c r="V2124" s="9">
        <f t="shared" si="181"/>
        <v>2086.0836582560282</v>
      </c>
      <c r="W2124" s="3">
        <f t="shared" si="185"/>
        <v>10430.418291280141</v>
      </c>
      <c r="X2124" s="3">
        <f t="shared" si="183"/>
        <v>25033.003899072344</v>
      </c>
      <c r="Y2124" s="3">
        <f>VLOOKUP(J2124,[1]BD!$J$2:$W$2575,14,FALSE)</f>
        <v>44882.414562546182</v>
      </c>
      <c r="Z2124" s="3">
        <f t="shared" si="184"/>
        <v>19849.410663473838</v>
      </c>
      <c r="AA2124" s="17">
        <f>VLOOKUP(J2124,Budget!$J$2:$AB$2575,19,FALSE)</f>
        <v>18779.091067505571</v>
      </c>
      <c r="AB2124" s="17">
        <f>VLOOKUP(J2124,Budget!$J$2:$AB$2575,5,FALSE)</f>
        <v>3566.9099309872363</v>
      </c>
    </row>
    <row r="2125" spans="1:28" x14ac:dyDescent="0.2">
      <c r="A2125" t="s">
        <v>3172</v>
      </c>
      <c r="B2125" t="s">
        <v>3173</v>
      </c>
      <c r="C2125" t="s">
        <v>2431</v>
      </c>
      <c r="D2125" t="s">
        <v>3061</v>
      </c>
      <c r="E2125" t="s">
        <v>358</v>
      </c>
      <c r="F2125" t="s">
        <v>983</v>
      </c>
      <c r="G2125" t="s">
        <v>15</v>
      </c>
      <c r="H2125" t="s">
        <v>16</v>
      </c>
      <c r="I2125" t="s">
        <v>17</v>
      </c>
      <c r="J2125" t="s">
        <v>3174</v>
      </c>
      <c r="K2125" s="3">
        <v>51274.15</v>
      </c>
      <c r="L2125" s="3">
        <v>43968.94</v>
      </c>
      <c r="M2125" s="3">
        <v>43968.94</v>
      </c>
      <c r="N2125" s="3">
        <v>55288.15</v>
      </c>
      <c r="O2125" s="3">
        <v>48625.044999999998</v>
      </c>
      <c r="P2125" s="9">
        <f t="shared" si="182"/>
        <v>48625.044999999998</v>
      </c>
      <c r="Q2125" s="9">
        <f t="shared" si="181"/>
        <v>48625.044999999998</v>
      </c>
      <c r="R2125" s="9">
        <f t="shared" si="181"/>
        <v>48625.044999999998</v>
      </c>
      <c r="S2125" s="9">
        <f t="shared" si="181"/>
        <v>48625.044999999998</v>
      </c>
      <c r="T2125" s="9">
        <f t="shared" si="181"/>
        <v>48625.044999999998</v>
      </c>
      <c r="U2125" s="9">
        <f t="shared" si="181"/>
        <v>48625.044999999998</v>
      </c>
      <c r="V2125" s="9">
        <f t="shared" si="181"/>
        <v>48625.044999999998</v>
      </c>
      <c r="W2125" s="3">
        <f t="shared" si="185"/>
        <v>243125.22499999998</v>
      </c>
      <c r="X2125" s="3">
        <f t="shared" si="183"/>
        <v>583500.53999999992</v>
      </c>
      <c r="Y2125" s="3">
        <f>VLOOKUP(J2125,[1]BD!$J$2:$W$2575,14,FALSE)</f>
        <v>585961.59</v>
      </c>
      <c r="Z2125" s="3">
        <f t="shared" si="184"/>
        <v>2461.0500000000466</v>
      </c>
      <c r="AA2125" s="17">
        <f>VLOOKUP(J2125,Budget!$J$2:$AB$2575,19,FALSE)</f>
        <v>240100.03</v>
      </c>
      <c r="AB2125" s="17">
        <f>VLOOKUP(J2125,Budget!$J$2:$AB$2575,5,FALSE)</f>
        <v>55288.15</v>
      </c>
    </row>
    <row r="2126" spans="1:28" x14ac:dyDescent="0.2">
      <c r="A2126" t="s">
        <v>3172</v>
      </c>
      <c r="B2126" t="s">
        <v>3173</v>
      </c>
      <c r="C2126" t="s">
        <v>2431</v>
      </c>
      <c r="D2126" t="s">
        <v>3061</v>
      </c>
      <c r="E2126" t="s">
        <v>3175</v>
      </c>
      <c r="F2126" t="s">
        <v>3176</v>
      </c>
      <c r="G2126" t="s">
        <v>347</v>
      </c>
      <c r="H2126" t="s">
        <v>348</v>
      </c>
      <c r="I2126" t="s">
        <v>17</v>
      </c>
      <c r="J2126" t="s">
        <v>3177</v>
      </c>
      <c r="K2126" s="3">
        <v>10442.917427796108</v>
      </c>
      <c r="L2126" s="3">
        <v>28144.307002900016</v>
      </c>
      <c r="M2126" s="3">
        <v>22336.635823644512</v>
      </c>
      <c r="N2126" s="3">
        <v>2471.8695917063769</v>
      </c>
      <c r="O2126" s="3">
        <v>15848.932461511751</v>
      </c>
      <c r="P2126" s="9">
        <f t="shared" si="182"/>
        <v>15848.932461511751</v>
      </c>
      <c r="Q2126" s="9">
        <f t="shared" si="181"/>
        <v>15848.932461511751</v>
      </c>
      <c r="R2126" s="9">
        <f t="shared" si="181"/>
        <v>15848.932461511751</v>
      </c>
      <c r="S2126" s="9">
        <f t="shared" si="181"/>
        <v>15848.932461511751</v>
      </c>
      <c r="T2126" s="9">
        <f t="shared" si="181"/>
        <v>15848.932461511751</v>
      </c>
      <c r="U2126" s="9">
        <f t="shared" si="181"/>
        <v>15848.932461511751</v>
      </c>
      <c r="V2126" s="9">
        <f t="shared" si="181"/>
        <v>15848.932461511751</v>
      </c>
      <c r="W2126" s="3">
        <f t="shared" si="185"/>
        <v>79244.662307558756</v>
      </c>
      <c r="X2126" s="3">
        <f t="shared" si="183"/>
        <v>190187.18953814101</v>
      </c>
      <c r="Y2126" s="3">
        <f>VLOOKUP(J2126,[1]BD!$J$2:$W$2575,14,FALSE)</f>
        <v>314223.59999999998</v>
      </c>
      <c r="Z2126" s="3">
        <f t="shared" si="184"/>
        <v>124036.41046185896</v>
      </c>
      <c r="AA2126" s="17">
        <f>VLOOKUP(J2126,Budget!$J$2:$AB$2575,19,FALSE)</f>
        <v>130637.84</v>
      </c>
      <c r="AB2126" s="17">
        <f>VLOOKUP(J2126,Budget!$J$2:$AB$2575,5,FALSE)</f>
        <v>26071.200000000001</v>
      </c>
    </row>
    <row r="2127" spans="1:28" x14ac:dyDescent="0.2">
      <c r="A2127" t="s">
        <v>3172</v>
      </c>
      <c r="B2127" t="s">
        <v>3173</v>
      </c>
      <c r="C2127" t="s">
        <v>2431</v>
      </c>
      <c r="D2127" t="s">
        <v>3061</v>
      </c>
      <c r="E2127" t="s">
        <v>3175</v>
      </c>
      <c r="F2127" t="s">
        <v>3176</v>
      </c>
      <c r="G2127" t="s">
        <v>1533</v>
      </c>
      <c r="H2127" t="s">
        <v>1534</v>
      </c>
      <c r="I2127" t="s">
        <v>175</v>
      </c>
      <c r="J2127" t="s">
        <v>3178</v>
      </c>
      <c r="K2127" s="3">
        <v>10719.812455976458</v>
      </c>
      <c r="L2127" s="3">
        <v>77988.719461548579</v>
      </c>
      <c r="M2127" s="3">
        <v>52210.119605877248</v>
      </c>
      <c r="N2127" s="3">
        <v>2575.371688001022</v>
      </c>
      <c r="O2127" s="3">
        <v>35873.505802850828</v>
      </c>
      <c r="P2127" s="9">
        <f t="shared" si="182"/>
        <v>35873.505802850828</v>
      </c>
      <c r="Q2127" s="9">
        <f t="shared" si="181"/>
        <v>35873.505802850828</v>
      </c>
      <c r="R2127" s="9">
        <f t="shared" si="181"/>
        <v>35873.505802850828</v>
      </c>
      <c r="S2127" s="9">
        <f t="shared" si="181"/>
        <v>35873.505802850828</v>
      </c>
      <c r="T2127" s="9">
        <f t="shared" si="181"/>
        <v>35873.505802850828</v>
      </c>
      <c r="U2127" s="9">
        <f t="shared" si="181"/>
        <v>35873.505802850828</v>
      </c>
      <c r="V2127" s="9">
        <f t="shared" si="181"/>
        <v>35873.505802850828</v>
      </c>
      <c r="W2127" s="3">
        <f t="shared" si="185"/>
        <v>179367.52901425413</v>
      </c>
      <c r="X2127" s="3">
        <f t="shared" si="183"/>
        <v>430482.06963420991</v>
      </c>
      <c r="Y2127" s="3">
        <f>VLOOKUP(J2127,[1]BD!$J$2:$W$2575,14,FALSE)</f>
        <v>688800</v>
      </c>
      <c r="Z2127" s="3">
        <f t="shared" si="184"/>
        <v>258317.93036579009</v>
      </c>
      <c r="AA2127" s="17">
        <f>VLOOKUP(J2127,Budget!$J$2:$AB$2575,19,FALSE)</f>
        <v>282200</v>
      </c>
      <c r="AB2127" s="17">
        <f>VLOOKUP(J2127,Budget!$J$2:$AB$2575,5,FALSE)</f>
        <v>55000</v>
      </c>
    </row>
    <row r="2128" spans="1:28" x14ac:dyDescent="0.2">
      <c r="A2128" t="s">
        <v>3172</v>
      </c>
      <c r="B2128" t="s">
        <v>3173</v>
      </c>
      <c r="C2128" t="s">
        <v>2431</v>
      </c>
      <c r="D2128" t="s">
        <v>3061</v>
      </c>
      <c r="E2128" t="s">
        <v>3175</v>
      </c>
      <c r="F2128" t="s">
        <v>3176</v>
      </c>
      <c r="G2128" t="s">
        <v>2392</v>
      </c>
      <c r="H2128" t="s">
        <v>2393</v>
      </c>
      <c r="I2128" t="s">
        <v>175</v>
      </c>
      <c r="J2128" t="s">
        <v>3179</v>
      </c>
      <c r="K2128" s="3">
        <v>0</v>
      </c>
      <c r="L2128" s="3">
        <v>0</v>
      </c>
      <c r="M2128" s="3">
        <v>0</v>
      </c>
      <c r="N2128" s="3">
        <v>33125.992645710139</v>
      </c>
      <c r="O2128" s="3">
        <v>8281.4981614275348</v>
      </c>
      <c r="P2128" s="9">
        <f t="shared" si="182"/>
        <v>8281.4981614275348</v>
      </c>
      <c r="Q2128" s="9">
        <f t="shared" si="181"/>
        <v>8281.4981614275348</v>
      </c>
      <c r="R2128" s="9">
        <f t="shared" si="181"/>
        <v>8281.4981614275348</v>
      </c>
      <c r="S2128" s="9">
        <f t="shared" si="181"/>
        <v>8281.4981614275348</v>
      </c>
      <c r="T2128" s="9">
        <f t="shared" si="181"/>
        <v>8281.4981614275348</v>
      </c>
      <c r="U2128" s="9">
        <f t="shared" si="181"/>
        <v>8281.4981614275348</v>
      </c>
      <c r="V2128" s="9">
        <f t="shared" si="181"/>
        <v>8281.4981614275348</v>
      </c>
      <c r="W2128" s="3">
        <f t="shared" si="185"/>
        <v>41407.49080713767</v>
      </c>
      <c r="X2128" s="3">
        <f t="shared" si="183"/>
        <v>99377.977937130388</v>
      </c>
      <c r="Y2128" s="3">
        <f>VLOOKUP(J2128,[1]BD!$J$2:$W$2575,14,FALSE)</f>
        <v>150000</v>
      </c>
      <c r="Z2128" s="3">
        <f t="shared" si="184"/>
        <v>50622.022062869612</v>
      </c>
      <c r="AA2128" s="17">
        <f>VLOOKUP(J2128,Budget!$J$2:$AB$2575,19,FALSE)</f>
        <v>40000</v>
      </c>
      <c r="AB2128" s="17">
        <f>VLOOKUP(J2128,Budget!$J$2:$AB$2575,5,FALSE)</f>
        <v>20000</v>
      </c>
    </row>
    <row r="2129" spans="1:28" x14ac:dyDescent="0.2">
      <c r="A2129" t="s">
        <v>3172</v>
      </c>
      <c r="B2129" t="s">
        <v>3173</v>
      </c>
      <c r="C2129" t="s">
        <v>2431</v>
      </c>
      <c r="D2129" t="s">
        <v>3061</v>
      </c>
      <c r="E2129" t="s">
        <v>3175</v>
      </c>
      <c r="F2129" t="s">
        <v>3176</v>
      </c>
      <c r="G2129" t="s">
        <v>177</v>
      </c>
      <c r="H2129" t="s">
        <v>178</v>
      </c>
      <c r="I2129" t="s">
        <v>179</v>
      </c>
      <c r="J2129" t="s">
        <v>3180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9">
        <f t="shared" si="182"/>
        <v>0</v>
      </c>
      <c r="Q2129" s="9">
        <f t="shared" si="181"/>
        <v>0</v>
      </c>
      <c r="R2129" s="9">
        <f t="shared" si="181"/>
        <v>0</v>
      </c>
      <c r="S2129" s="9">
        <f t="shared" si="181"/>
        <v>0</v>
      </c>
      <c r="T2129" s="9">
        <f t="shared" si="181"/>
        <v>0</v>
      </c>
      <c r="U2129" s="9">
        <f t="shared" si="181"/>
        <v>0</v>
      </c>
      <c r="V2129" s="9">
        <f t="shared" si="181"/>
        <v>0</v>
      </c>
      <c r="W2129" s="3">
        <f t="shared" si="185"/>
        <v>0</v>
      </c>
      <c r="X2129" s="3">
        <f t="shared" si="183"/>
        <v>0</v>
      </c>
      <c r="Y2129" s="3">
        <f>VLOOKUP(J2129,[1]BD!$J$2:$W$2575,14,FALSE)</f>
        <v>58000</v>
      </c>
      <c r="Z2129" s="3">
        <f t="shared" si="184"/>
        <v>58000</v>
      </c>
      <c r="AA2129" s="17">
        <f>VLOOKUP(J2129,Budget!$J$2:$AB$2575,19,FALSE)</f>
        <v>3500</v>
      </c>
      <c r="AB2129" s="17">
        <f>VLOOKUP(J2129,Budget!$J$2:$AB$2575,5,FALSE)</f>
        <v>0</v>
      </c>
    </row>
    <row r="2130" spans="1:28" x14ac:dyDescent="0.2">
      <c r="A2130" t="s">
        <v>3172</v>
      </c>
      <c r="B2130" t="s">
        <v>3173</v>
      </c>
      <c r="C2130" t="s">
        <v>2431</v>
      </c>
      <c r="D2130" t="s">
        <v>3061</v>
      </c>
      <c r="E2130" t="s">
        <v>3175</v>
      </c>
      <c r="F2130" t="s">
        <v>3176</v>
      </c>
      <c r="G2130" t="s">
        <v>2717</v>
      </c>
      <c r="H2130" t="s">
        <v>2718</v>
      </c>
      <c r="I2130" t="s">
        <v>1868</v>
      </c>
      <c r="J2130" t="s">
        <v>3181</v>
      </c>
      <c r="K2130" s="3">
        <v>0</v>
      </c>
      <c r="L2130" s="3">
        <v>0</v>
      </c>
      <c r="M2130" s="3">
        <v>6375.0190788734108</v>
      </c>
      <c r="N2130" s="3">
        <v>7086.0045368428418</v>
      </c>
      <c r="O2130" s="3">
        <v>3365.2559039290632</v>
      </c>
      <c r="P2130" s="9">
        <f t="shared" si="182"/>
        <v>3365.2559039290632</v>
      </c>
      <c r="Q2130" s="9">
        <f t="shared" si="181"/>
        <v>3365.2559039290632</v>
      </c>
      <c r="R2130" s="9">
        <f t="shared" si="181"/>
        <v>3365.2559039290632</v>
      </c>
      <c r="S2130" s="9">
        <f t="shared" si="181"/>
        <v>3365.2559039290632</v>
      </c>
      <c r="T2130" s="9">
        <f t="shared" si="181"/>
        <v>3365.2559039290632</v>
      </c>
      <c r="U2130" s="9">
        <f t="shared" si="181"/>
        <v>3365.2559039290632</v>
      </c>
      <c r="V2130" s="9">
        <f t="shared" si="181"/>
        <v>3365.2559039290632</v>
      </c>
      <c r="W2130" s="3">
        <f t="shared" si="185"/>
        <v>16826.279519645315</v>
      </c>
      <c r="X2130" s="3">
        <f t="shared" si="183"/>
        <v>40383.070847148767</v>
      </c>
      <c r="Y2130" s="3">
        <f>VLOOKUP(J2130,[1]BD!$J$2:$W$2575,14,FALSE)</f>
        <v>55000</v>
      </c>
      <c r="Z2130" s="3">
        <f t="shared" si="184"/>
        <v>14616.929152851233</v>
      </c>
      <c r="AA2130" s="17">
        <f>VLOOKUP(J2130,Budget!$J$2:$AB$2575,19,FALSE)</f>
        <v>16500</v>
      </c>
      <c r="AB2130" s="17">
        <f>VLOOKUP(J2130,Budget!$J$2:$AB$2575,5,FALSE)</f>
        <v>5500</v>
      </c>
    </row>
    <row r="2131" spans="1:28" x14ac:dyDescent="0.2">
      <c r="A2131" t="s">
        <v>3182</v>
      </c>
      <c r="B2131" t="s">
        <v>3183</v>
      </c>
      <c r="C2131" t="s">
        <v>2431</v>
      </c>
      <c r="D2131" t="s">
        <v>3061</v>
      </c>
      <c r="E2131" t="s">
        <v>358</v>
      </c>
      <c r="F2131" t="s">
        <v>983</v>
      </c>
      <c r="G2131" t="s">
        <v>15</v>
      </c>
      <c r="H2131" t="s">
        <v>16</v>
      </c>
      <c r="I2131" t="s">
        <v>17</v>
      </c>
      <c r="J2131" t="s">
        <v>3184</v>
      </c>
      <c r="K2131" s="3">
        <v>157251.59</v>
      </c>
      <c r="L2131" s="3">
        <v>130465.82</v>
      </c>
      <c r="M2131" s="3">
        <v>130465.82</v>
      </c>
      <c r="N2131" s="3">
        <v>170727.03</v>
      </c>
      <c r="O2131" s="3">
        <v>147227.565</v>
      </c>
      <c r="P2131" s="9">
        <f t="shared" si="182"/>
        <v>147227.565</v>
      </c>
      <c r="Q2131" s="9">
        <f t="shared" si="181"/>
        <v>147227.565</v>
      </c>
      <c r="R2131" s="9">
        <f t="shared" si="181"/>
        <v>147227.565</v>
      </c>
      <c r="S2131" s="9">
        <f t="shared" si="181"/>
        <v>147227.565</v>
      </c>
      <c r="T2131" s="9">
        <f t="shared" si="181"/>
        <v>147227.565</v>
      </c>
      <c r="U2131" s="9">
        <f t="shared" si="181"/>
        <v>147227.565</v>
      </c>
      <c r="V2131" s="9">
        <f t="shared" si="181"/>
        <v>147227.565</v>
      </c>
      <c r="W2131" s="3">
        <f t="shared" si="185"/>
        <v>736137.82499999995</v>
      </c>
      <c r="X2131" s="3">
        <f t="shared" si="183"/>
        <v>1766730.7799999996</v>
      </c>
      <c r="Y2131" s="3">
        <f>VLOOKUP(J2131,[1]BD!$J$2:$W$2575,14,FALSE)</f>
        <v>1766949.35</v>
      </c>
      <c r="Z2131" s="3">
        <f t="shared" si="184"/>
        <v>218.57000000053085</v>
      </c>
      <c r="AA2131" s="17">
        <f>VLOOKUP(J2131,Budget!$J$2:$AB$2575,19,FALSE)</f>
        <v>724113.55</v>
      </c>
      <c r="AB2131" s="17">
        <f>VLOOKUP(J2131,Budget!$J$2:$AB$2575,5,FALSE)</f>
        <v>170727.03</v>
      </c>
    </row>
    <row r="2132" spans="1:28" x14ac:dyDescent="0.2">
      <c r="A2132" t="s">
        <v>3182</v>
      </c>
      <c r="B2132" t="s">
        <v>3183</v>
      </c>
      <c r="C2132" t="s">
        <v>2431</v>
      </c>
      <c r="D2132" t="s">
        <v>3061</v>
      </c>
      <c r="E2132" t="s">
        <v>358</v>
      </c>
      <c r="F2132" t="s">
        <v>983</v>
      </c>
      <c r="G2132" t="s">
        <v>1984</v>
      </c>
      <c r="H2132" t="s">
        <v>1985</v>
      </c>
      <c r="I2132" t="s">
        <v>1986</v>
      </c>
      <c r="J2132" t="s">
        <v>3185</v>
      </c>
      <c r="K2132" s="3">
        <v>416961.16208516393</v>
      </c>
      <c r="L2132" s="3">
        <v>205398.38619333462</v>
      </c>
      <c r="M2132" s="3">
        <v>16121.343211146266</v>
      </c>
      <c r="N2132" s="3">
        <v>178537.76524591923</v>
      </c>
      <c r="O2132" s="3">
        <v>204254.66418389103</v>
      </c>
      <c r="P2132" s="9">
        <f t="shared" si="182"/>
        <v>204254.66418389103</v>
      </c>
      <c r="Q2132" s="9">
        <f t="shared" si="181"/>
        <v>204254.66418389103</v>
      </c>
      <c r="R2132" s="9">
        <f t="shared" si="181"/>
        <v>204254.66418389103</v>
      </c>
      <c r="S2132" s="9">
        <f t="shared" si="181"/>
        <v>204254.66418389103</v>
      </c>
      <c r="T2132" s="9">
        <f t="shared" si="181"/>
        <v>204254.66418389103</v>
      </c>
      <c r="U2132" s="9">
        <f t="shared" si="181"/>
        <v>204254.66418389103</v>
      </c>
      <c r="V2132" s="9">
        <f t="shared" si="181"/>
        <v>204254.66418389103</v>
      </c>
      <c r="W2132" s="3">
        <f t="shared" si="185"/>
        <v>1021273.3209194551</v>
      </c>
      <c r="X2132" s="3">
        <f t="shared" si="183"/>
        <v>2451055.9702066919</v>
      </c>
      <c r="Y2132" s="3">
        <f>VLOOKUP(J2132,[1]BD!$J$2:$W$2575,14,FALSE)</f>
        <v>3613571.4</v>
      </c>
      <c r="Z2132" s="3">
        <f t="shared" si="184"/>
        <v>1162515.429793308</v>
      </c>
      <c r="AA2132" s="17">
        <f>VLOOKUP(J2132,Budget!$J$2:$AB$2575,19,FALSE)</f>
        <v>1502335.16</v>
      </c>
      <c r="AB2132" s="17">
        <f>VLOOKUP(J2132,Budget!$J$2:$AB$2575,5,FALSE)</f>
        <v>299818.8</v>
      </c>
    </row>
    <row r="2133" spans="1:28" x14ac:dyDescent="0.2">
      <c r="A2133" t="s">
        <v>3182</v>
      </c>
      <c r="B2133" t="s">
        <v>3183</v>
      </c>
      <c r="C2133" t="s">
        <v>2431</v>
      </c>
      <c r="D2133" t="s">
        <v>3061</v>
      </c>
      <c r="E2133" t="s">
        <v>1053</v>
      </c>
      <c r="F2133" t="s">
        <v>3087</v>
      </c>
      <c r="G2133" t="s">
        <v>1984</v>
      </c>
      <c r="H2133" t="s">
        <v>1985</v>
      </c>
      <c r="I2133" t="s">
        <v>1986</v>
      </c>
      <c r="J2133" t="s">
        <v>3186</v>
      </c>
      <c r="K2133" s="3">
        <v>43695.458506492541</v>
      </c>
      <c r="L2133" s="3">
        <v>61820.084806347673</v>
      </c>
      <c r="M2133" s="3">
        <v>3571.8448476442245</v>
      </c>
      <c r="N2133" s="3">
        <v>56316.891434647216</v>
      </c>
      <c r="O2133" s="3">
        <v>41351.069898782916</v>
      </c>
      <c r="P2133" s="9">
        <f t="shared" si="182"/>
        <v>41351.069898782916</v>
      </c>
      <c r="Q2133" s="9">
        <f t="shared" si="181"/>
        <v>41351.069898782916</v>
      </c>
      <c r="R2133" s="9">
        <f t="shared" si="181"/>
        <v>41351.069898782916</v>
      </c>
      <c r="S2133" s="9">
        <f t="shared" si="181"/>
        <v>41351.069898782916</v>
      </c>
      <c r="T2133" s="9">
        <f t="shared" si="181"/>
        <v>41351.069898782916</v>
      </c>
      <c r="U2133" s="9">
        <f t="shared" si="181"/>
        <v>41351.069898782916</v>
      </c>
      <c r="V2133" s="9">
        <f t="shared" si="181"/>
        <v>41351.069898782916</v>
      </c>
      <c r="W2133" s="3">
        <f t="shared" si="185"/>
        <v>206755.34949391457</v>
      </c>
      <c r="X2133" s="3">
        <f t="shared" si="183"/>
        <v>496212.83878539508</v>
      </c>
      <c r="Y2133" s="3">
        <f>VLOOKUP(J2133,[1]BD!$J$2:$W$2575,14,FALSE)</f>
        <v>628447.19999999995</v>
      </c>
      <c r="Z2133" s="3">
        <f t="shared" si="184"/>
        <v>132234.36121460487</v>
      </c>
      <c r="AA2133" s="17">
        <f>VLOOKUP(J2133,Budget!$J$2:$AB$2575,19,FALSE)</f>
        <v>261275.68</v>
      </c>
      <c r="AB2133" s="17">
        <f>VLOOKUP(J2133,Budget!$J$2:$AB$2575,5,FALSE)</f>
        <v>52142.400000000001</v>
      </c>
    </row>
    <row r="2134" spans="1:28" x14ac:dyDescent="0.2">
      <c r="A2134" t="s">
        <v>3182</v>
      </c>
      <c r="B2134" t="s">
        <v>3183</v>
      </c>
      <c r="C2134" t="s">
        <v>2431</v>
      </c>
      <c r="D2134" t="s">
        <v>3061</v>
      </c>
      <c r="E2134" t="s">
        <v>1053</v>
      </c>
      <c r="F2134" t="s">
        <v>3087</v>
      </c>
      <c r="G2134" t="s">
        <v>2389</v>
      </c>
      <c r="H2134" t="s">
        <v>2390</v>
      </c>
      <c r="I2134" t="s">
        <v>175</v>
      </c>
      <c r="J2134" t="s">
        <v>3187</v>
      </c>
      <c r="K2134" s="3">
        <v>14525.29438027341</v>
      </c>
      <c r="L2134" s="3">
        <v>2408.1870737070381</v>
      </c>
      <c r="M2134" s="3">
        <v>7083.5872385966386</v>
      </c>
      <c r="N2134" s="3">
        <v>10620.54770418626</v>
      </c>
      <c r="O2134" s="3">
        <v>8659.4040991908369</v>
      </c>
      <c r="P2134" s="9">
        <f t="shared" si="182"/>
        <v>8659.4040991908369</v>
      </c>
      <c r="Q2134" s="9">
        <f t="shared" si="181"/>
        <v>8659.4040991908369</v>
      </c>
      <c r="R2134" s="9">
        <f t="shared" si="181"/>
        <v>8659.4040991908369</v>
      </c>
      <c r="S2134" s="9">
        <f t="shared" si="181"/>
        <v>8659.4040991908369</v>
      </c>
      <c r="T2134" s="9">
        <f t="shared" si="181"/>
        <v>8659.4040991908369</v>
      </c>
      <c r="U2134" s="9">
        <f t="shared" ref="Q2134:V2177" si="186">SUM($K2134:$O2134)/5</f>
        <v>8659.4040991908369</v>
      </c>
      <c r="V2134" s="9">
        <f t="shared" si="186"/>
        <v>8659.4040991908369</v>
      </c>
      <c r="W2134" s="3">
        <f t="shared" si="185"/>
        <v>43297.020495954188</v>
      </c>
      <c r="X2134" s="3">
        <f t="shared" si="183"/>
        <v>103912.84919029007</v>
      </c>
      <c r="Y2134" s="3">
        <f>VLOOKUP(J2134,[1]BD!$J$2:$W$2575,14,FALSE)</f>
        <v>200000</v>
      </c>
      <c r="Z2134" s="3">
        <f t="shared" si="184"/>
        <v>96087.150809709929</v>
      </c>
      <c r="AA2134" s="17">
        <f>VLOOKUP(J2134,Budget!$J$2:$AB$2575,19,FALSE)</f>
        <v>83333.333333333343</v>
      </c>
      <c r="AB2134" s="17">
        <f>VLOOKUP(J2134,Budget!$J$2:$AB$2575,5,FALSE)</f>
        <v>16666.666666666668</v>
      </c>
    </row>
    <row r="2135" spans="1:28" x14ac:dyDescent="0.2">
      <c r="A2135" t="s">
        <v>3182</v>
      </c>
      <c r="B2135" t="s">
        <v>3183</v>
      </c>
      <c r="C2135" t="s">
        <v>2431</v>
      </c>
      <c r="D2135" t="s">
        <v>3061</v>
      </c>
      <c r="E2135" t="s">
        <v>1053</v>
      </c>
      <c r="F2135" t="s">
        <v>3087</v>
      </c>
      <c r="G2135" t="s">
        <v>3188</v>
      </c>
      <c r="H2135" t="s">
        <v>3189</v>
      </c>
      <c r="I2135" t="s">
        <v>175</v>
      </c>
      <c r="J2135" t="s">
        <v>3190</v>
      </c>
      <c r="K2135" s="3">
        <v>5768.969277278673</v>
      </c>
      <c r="L2135" s="3">
        <v>5547.4382079380675</v>
      </c>
      <c r="M2135" s="3">
        <v>5834.6535812966331</v>
      </c>
      <c r="N2135" s="3">
        <v>6237.7573055543298</v>
      </c>
      <c r="O2135" s="3">
        <v>5847.2045930169252</v>
      </c>
      <c r="P2135" s="9">
        <f t="shared" si="182"/>
        <v>5847.2045930169252</v>
      </c>
      <c r="Q2135" s="9">
        <f t="shared" si="186"/>
        <v>5847.2045930169252</v>
      </c>
      <c r="R2135" s="9">
        <f t="shared" si="186"/>
        <v>5847.2045930169252</v>
      </c>
      <c r="S2135" s="9">
        <f t="shared" si="186"/>
        <v>5847.2045930169252</v>
      </c>
      <c r="T2135" s="9">
        <f t="shared" si="186"/>
        <v>5847.2045930169252</v>
      </c>
      <c r="U2135" s="9">
        <f t="shared" si="186"/>
        <v>5847.2045930169252</v>
      </c>
      <c r="V2135" s="9">
        <f t="shared" si="186"/>
        <v>5847.2045930169252</v>
      </c>
      <c r="W2135" s="3">
        <f t="shared" si="185"/>
        <v>29236.022965084627</v>
      </c>
      <c r="X2135" s="3">
        <f t="shared" si="183"/>
        <v>70166.455116203098</v>
      </c>
      <c r="Y2135" s="3">
        <f>VLOOKUP(J2135,[1]BD!$J$2:$W$2575,14,FALSE)</f>
        <v>108000</v>
      </c>
      <c r="Z2135" s="3">
        <f t="shared" si="184"/>
        <v>37833.544883796902</v>
      </c>
      <c r="AA2135" s="17">
        <f>VLOOKUP(J2135,Budget!$J$2:$AB$2575,19,FALSE)</f>
        <v>45000</v>
      </c>
      <c r="AB2135" s="17">
        <f>VLOOKUP(J2135,Budget!$J$2:$AB$2575,5,FALSE)</f>
        <v>9000</v>
      </c>
    </row>
    <row r="2136" spans="1:28" x14ac:dyDescent="0.2">
      <c r="A2136" t="s">
        <v>3182</v>
      </c>
      <c r="B2136" t="s">
        <v>3183</v>
      </c>
      <c r="C2136" t="s">
        <v>2431</v>
      </c>
      <c r="D2136" t="s">
        <v>3061</v>
      </c>
      <c r="E2136" t="s">
        <v>1053</v>
      </c>
      <c r="F2136" t="s">
        <v>3087</v>
      </c>
      <c r="G2136" t="s">
        <v>3191</v>
      </c>
      <c r="H2136" t="s">
        <v>3192</v>
      </c>
      <c r="I2136" t="s">
        <v>175</v>
      </c>
      <c r="J2136" t="s">
        <v>3193</v>
      </c>
      <c r="K2136" s="3">
        <v>20196.121046673259</v>
      </c>
      <c r="L2136" s="3">
        <v>1622.9483768955643</v>
      </c>
      <c r="M2136" s="3">
        <v>541.72919640341865</v>
      </c>
      <c r="N2136" s="3">
        <v>1110.7155269949644</v>
      </c>
      <c r="O2136" s="3">
        <v>5867.8785367418022</v>
      </c>
      <c r="P2136" s="9">
        <f t="shared" si="182"/>
        <v>5867.8785367418022</v>
      </c>
      <c r="Q2136" s="9">
        <f t="shared" si="186"/>
        <v>5867.8785367418022</v>
      </c>
      <c r="R2136" s="9">
        <f t="shared" si="186"/>
        <v>5867.8785367418022</v>
      </c>
      <c r="S2136" s="9">
        <f t="shared" si="186"/>
        <v>5867.8785367418022</v>
      </c>
      <c r="T2136" s="9">
        <f t="shared" si="186"/>
        <v>5867.8785367418022</v>
      </c>
      <c r="U2136" s="9">
        <f t="shared" si="186"/>
        <v>5867.8785367418022</v>
      </c>
      <c r="V2136" s="9">
        <f t="shared" si="186"/>
        <v>5867.8785367418022</v>
      </c>
      <c r="W2136" s="3">
        <f t="shared" si="185"/>
        <v>29339.392683709011</v>
      </c>
      <c r="X2136" s="3">
        <f t="shared" si="183"/>
        <v>70414.542440901627</v>
      </c>
      <c r="Y2136" s="3">
        <f>VLOOKUP(J2136,[1]BD!$J$2:$W$2575,14,FALSE)</f>
        <v>56941.337629103218</v>
      </c>
      <c r="Z2136" s="3">
        <f t="shared" si="184"/>
        <v>-13473.204811798409</v>
      </c>
      <c r="AA2136" s="17">
        <f>VLOOKUP(J2136,Budget!$J$2:$AB$2575,19,FALSE)</f>
        <v>35975.557345459674</v>
      </c>
      <c r="AB2136" s="17">
        <f>VLOOKUP(J2136,Budget!$J$2:$AB$2575,5,FALSE)</f>
        <v>2995.1114690919349</v>
      </c>
    </row>
    <row r="2137" spans="1:28" x14ac:dyDescent="0.2">
      <c r="A2137" t="s">
        <v>3182</v>
      </c>
      <c r="B2137" t="s">
        <v>3183</v>
      </c>
      <c r="C2137" t="s">
        <v>2431</v>
      </c>
      <c r="D2137" t="s">
        <v>3061</v>
      </c>
      <c r="E2137" t="s">
        <v>1053</v>
      </c>
      <c r="F2137" t="s">
        <v>3087</v>
      </c>
      <c r="G2137" t="s">
        <v>2346</v>
      </c>
      <c r="H2137" t="s">
        <v>2347</v>
      </c>
      <c r="I2137" t="s">
        <v>175</v>
      </c>
      <c r="J2137" t="s">
        <v>3194</v>
      </c>
      <c r="K2137" s="3">
        <v>1571.1115193871535</v>
      </c>
      <c r="L2137" s="3">
        <v>913.02444900423359</v>
      </c>
      <c r="M2137" s="3">
        <v>4172.2001406736263</v>
      </c>
      <c r="N2137" s="3">
        <v>1080.9069240454673</v>
      </c>
      <c r="O2137" s="3">
        <v>1934.3107582776202</v>
      </c>
      <c r="P2137" s="9">
        <f t="shared" si="182"/>
        <v>1934.3107582776204</v>
      </c>
      <c r="Q2137" s="9">
        <f t="shared" si="186"/>
        <v>1934.3107582776204</v>
      </c>
      <c r="R2137" s="9">
        <f t="shared" si="186"/>
        <v>1934.3107582776204</v>
      </c>
      <c r="S2137" s="9">
        <f t="shared" si="186"/>
        <v>1934.3107582776204</v>
      </c>
      <c r="T2137" s="9">
        <f t="shared" si="186"/>
        <v>1934.3107582776204</v>
      </c>
      <c r="U2137" s="9">
        <f t="shared" si="186"/>
        <v>1934.3107582776204</v>
      </c>
      <c r="V2137" s="9">
        <f t="shared" si="186"/>
        <v>1934.3107582776204</v>
      </c>
      <c r="W2137" s="3">
        <f t="shared" si="185"/>
        <v>9671.5537913881017</v>
      </c>
      <c r="X2137" s="3">
        <f t="shared" si="183"/>
        <v>23211.729099331449</v>
      </c>
      <c r="Y2137" s="3">
        <f>VLOOKUP(J2137,[1]BD!$J$2:$W$2575,14,FALSE)</f>
        <v>53169.21879932002</v>
      </c>
      <c r="Z2137" s="3">
        <f t="shared" si="184"/>
        <v>29957.489699988571</v>
      </c>
      <c r="AA2137" s="17">
        <f>VLOOKUP(J2137,Budget!$J$2:$AB$2575,19,FALSE)</f>
        <v>17161.988717896787</v>
      </c>
      <c r="AB2137" s="17">
        <f>VLOOKUP(J2137,Budget!$J$2:$AB$2575,5,FALSE)</f>
        <v>3432.3977435793572</v>
      </c>
    </row>
    <row r="2138" spans="1:28" x14ac:dyDescent="0.2">
      <c r="A2138" t="s">
        <v>3182</v>
      </c>
      <c r="B2138" t="s">
        <v>3183</v>
      </c>
      <c r="C2138" t="s">
        <v>2431</v>
      </c>
      <c r="D2138" t="s">
        <v>3061</v>
      </c>
      <c r="E2138" t="s">
        <v>1053</v>
      </c>
      <c r="F2138" t="s">
        <v>3087</v>
      </c>
      <c r="G2138" t="s">
        <v>2349</v>
      </c>
      <c r="H2138" t="s">
        <v>2350</v>
      </c>
      <c r="I2138" t="s">
        <v>175</v>
      </c>
      <c r="J2138" t="s">
        <v>3195</v>
      </c>
      <c r="K2138" s="3">
        <v>128.00559011711016</v>
      </c>
      <c r="L2138" s="3">
        <v>1448.2586700339245</v>
      </c>
      <c r="M2138" s="3">
        <v>1452.5839787646619</v>
      </c>
      <c r="N2138" s="3">
        <v>1976.6793569867518</v>
      </c>
      <c r="O2138" s="3">
        <v>1251.3818989756121</v>
      </c>
      <c r="P2138" s="9">
        <f t="shared" si="182"/>
        <v>1251.3818989756121</v>
      </c>
      <c r="Q2138" s="9">
        <f t="shared" si="186"/>
        <v>1251.3818989756121</v>
      </c>
      <c r="R2138" s="9">
        <f t="shared" si="186"/>
        <v>1251.3818989756121</v>
      </c>
      <c r="S2138" s="9">
        <f t="shared" si="186"/>
        <v>1251.3818989756121</v>
      </c>
      <c r="T2138" s="9">
        <f t="shared" si="186"/>
        <v>1251.3818989756121</v>
      </c>
      <c r="U2138" s="9">
        <f t="shared" si="186"/>
        <v>1251.3818989756121</v>
      </c>
      <c r="V2138" s="9">
        <f t="shared" si="186"/>
        <v>1251.3818989756121</v>
      </c>
      <c r="W2138" s="3">
        <f t="shared" si="185"/>
        <v>6256.9094948780603</v>
      </c>
      <c r="X2138" s="3">
        <f t="shared" si="183"/>
        <v>15016.582787707348</v>
      </c>
      <c r="Y2138" s="3">
        <f>VLOOKUP(J2138,[1]BD!$J$2:$W$2575,14,FALSE)</f>
        <v>23960.891752735479</v>
      </c>
      <c r="Z2138" s="3">
        <f t="shared" si="184"/>
        <v>8944.3089650281308</v>
      </c>
      <c r="AA2138" s="17">
        <f>VLOOKUP(J2138,Budget!$J$2:$AB$2575,19,FALSE)</f>
        <v>9983.704896973115</v>
      </c>
      <c r="AB2138" s="17">
        <f>VLOOKUP(J2138,Budget!$J$2:$AB$2575,5,FALSE)</f>
        <v>1996.7409793946231</v>
      </c>
    </row>
    <row r="2139" spans="1:28" x14ac:dyDescent="0.2">
      <c r="A2139" t="s">
        <v>3182</v>
      </c>
      <c r="B2139" t="s">
        <v>3183</v>
      </c>
      <c r="C2139" t="s">
        <v>2431</v>
      </c>
      <c r="D2139" t="s">
        <v>3061</v>
      </c>
      <c r="E2139" t="s">
        <v>1053</v>
      </c>
      <c r="F2139" t="s">
        <v>3087</v>
      </c>
      <c r="G2139" t="s">
        <v>2541</v>
      </c>
      <c r="H2139" t="s">
        <v>2542</v>
      </c>
      <c r="I2139" t="s">
        <v>175</v>
      </c>
      <c r="J2139" t="s">
        <v>3196</v>
      </c>
      <c r="K2139" s="3">
        <v>1027.6523858401442</v>
      </c>
      <c r="L2139" s="3">
        <v>1063.2912614243287</v>
      </c>
      <c r="M2139" s="3">
        <v>1381.0739716779524</v>
      </c>
      <c r="N2139" s="3">
        <v>1611.4750786356733</v>
      </c>
      <c r="O2139" s="3">
        <v>1270.8731743945248</v>
      </c>
      <c r="P2139" s="9">
        <f t="shared" si="182"/>
        <v>1270.8731743945248</v>
      </c>
      <c r="Q2139" s="9">
        <f t="shared" si="186"/>
        <v>1270.8731743945248</v>
      </c>
      <c r="R2139" s="9">
        <f t="shared" si="186"/>
        <v>1270.8731743945248</v>
      </c>
      <c r="S2139" s="9">
        <f t="shared" si="186"/>
        <v>1270.8731743945248</v>
      </c>
      <c r="T2139" s="9">
        <f t="shared" si="186"/>
        <v>1270.8731743945248</v>
      </c>
      <c r="U2139" s="9">
        <f t="shared" si="186"/>
        <v>1270.8731743945248</v>
      </c>
      <c r="V2139" s="9">
        <f t="shared" si="186"/>
        <v>1270.8731743945248</v>
      </c>
      <c r="W2139" s="3">
        <f t="shared" si="185"/>
        <v>6354.3658719726236</v>
      </c>
      <c r="X2139" s="3">
        <f t="shared" si="183"/>
        <v>15250.478092734296</v>
      </c>
      <c r="Y2139" s="3">
        <f>VLOOKUP(J2139,[1]BD!$J$2:$W$2575,14,FALSE)</f>
        <v>11980.445876367739</v>
      </c>
      <c r="Z2139" s="3">
        <f t="shared" si="184"/>
        <v>-3270.0322163665569</v>
      </c>
      <c r="AA2139" s="17">
        <f>VLOOKUP(J2139,Budget!$J$2:$AB$2575,19,FALSE)</f>
        <v>4991.8524484865575</v>
      </c>
      <c r="AB2139" s="17">
        <f>VLOOKUP(J2139,Budget!$J$2:$AB$2575,5,FALSE)</f>
        <v>998.37048969731154</v>
      </c>
    </row>
    <row r="2140" spans="1:28" x14ac:dyDescent="0.2">
      <c r="A2140" t="s">
        <v>3182</v>
      </c>
      <c r="B2140" t="s">
        <v>3183</v>
      </c>
      <c r="C2140" t="s">
        <v>2431</v>
      </c>
      <c r="D2140" t="s">
        <v>3061</v>
      </c>
      <c r="E2140" t="s">
        <v>1053</v>
      </c>
      <c r="F2140" t="s">
        <v>3087</v>
      </c>
      <c r="G2140" t="s">
        <v>173</v>
      </c>
      <c r="H2140" t="s">
        <v>174</v>
      </c>
      <c r="I2140" t="s">
        <v>175</v>
      </c>
      <c r="J2140" t="s">
        <v>3197</v>
      </c>
      <c r="K2140" s="3">
        <v>42362.107378069166</v>
      </c>
      <c r="L2140" s="3">
        <v>1257.1823086698751</v>
      </c>
      <c r="M2140" s="3">
        <v>9396.7015251530338</v>
      </c>
      <c r="N2140" s="3">
        <v>11242.00072610403</v>
      </c>
      <c r="O2140" s="3">
        <v>16064.497984499025</v>
      </c>
      <c r="P2140" s="9">
        <f t="shared" si="182"/>
        <v>16064.497984499025</v>
      </c>
      <c r="Q2140" s="9">
        <f t="shared" si="186"/>
        <v>16064.497984499025</v>
      </c>
      <c r="R2140" s="9">
        <f t="shared" si="186"/>
        <v>16064.497984499025</v>
      </c>
      <c r="S2140" s="9">
        <f t="shared" si="186"/>
        <v>16064.497984499025</v>
      </c>
      <c r="T2140" s="9">
        <f t="shared" si="186"/>
        <v>16064.497984499025</v>
      </c>
      <c r="U2140" s="9">
        <f t="shared" si="186"/>
        <v>16064.497984499025</v>
      </c>
      <c r="V2140" s="9">
        <f t="shared" si="186"/>
        <v>16064.497984499025</v>
      </c>
      <c r="W2140" s="3">
        <f t="shared" si="185"/>
        <v>80322.489922495122</v>
      </c>
      <c r="X2140" s="3">
        <f t="shared" si="183"/>
        <v>192773.97581398833</v>
      </c>
      <c r="Y2140" s="3">
        <f>VLOOKUP(J2140,[1]BD!$J$2:$W$2575,14,FALSE)</f>
        <v>565351.14403418475</v>
      </c>
      <c r="Z2140" s="3">
        <f t="shared" si="184"/>
        <v>372577.16822019638</v>
      </c>
      <c r="AA2140" s="17">
        <f>VLOOKUP(J2140,Budget!$J$2:$AB$2575,19,FALSE)</f>
        <v>186234.56786706569</v>
      </c>
      <c r="AB2140" s="17">
        <f>VLOOKUP(J2140,Budget!$J$2:$AB$2575,5,FALSE)</f>
        <v>34968.276877299446</v>
      </c>
    </row>
    <row r="2141" spans="1:28" x14ac:dyDescent="0.2">
      <c r="A2141" t="s">
        <v>3182</v>
      </c>
      <c r="B2141" t="s">
        <v>3183</v>
      </c>
      <c r="C2141" t="s">
        <v>2431</v>
      </c>
      <c r="D2141" t="s">
        <v>3061</v>
      </c>
      <c r="E2141" t="s">
        <v>1053</v>
      </c>
      <c r="F2141" t="s">
        <v>3087</v>
      </c>
      <c r="G2141" t="s">
        <v>2358</v>
      </c>
      <c r="H2141" t="s">
        <v>2359</v>
      </c>
      <c r="I2141" t="s">
        <v>175</v>
      </c>
      <c r="J2141" t="s">
        <v>3198</v>
      </c>
      <c r="K2141" s="3">
        <v>209.92957606669322</v>
      </c>
      <c r="L2141" s="3">
        <v>203.43564215918818</v>
      </c>
      <c r="M2141" s="3">
        <v>410.63400863127276</v>
      </c>
      <c r="N2141" s="3">
        <v>138.1316266346436</v>
      </c>
      <c r="O2141" s="3">
        <v>240.53271337294942</v>
      </c>
      <c r="P2141" s="9">
        <f t="shared" si="182"/>
        <v>240.53271337294942</v>
      </c>
      <c r="Q2141" s="9">
        <f t="shared" si="186"/>
        <v>240.53271337294942</v>
      </c>
      <c r="R2141" s="9">
        <f t="shared" si="186"/>
        <v>240.53271337294942</v>
      </c>
      <c r="S2141" s="9">
        <f t="shared" si="186"/>
        <v>240.53271337294942</v>
      </c>
      <c r="T2141" s="9">
        <f t="shared" si="186"/>
        <v>240.53271337294942</v>
      </c>
      <c r="U2141" s="9">
        <f t="shared" si="186"/>
        <v>240.53271337294942</v>
      </c>
      <c r="V2141" s="9">
        <f t="shared" si="186"/>
        <v>240.53271337294942</v>
      </c>
      <c r="W2141" s="3">
        <f t="shared" si="185"/>
        <v>1202.6635668647471</v>
      </c>
      <c r="X2141" s="3">
        <f t="shared" si="183"/>
        <v>2886.3925604753927</v>
      </c>
      <c r="Y2141" s="3">
        <f>VLOOKUP(J2141,[1]BD!$J$2:$W$2575,14,FALSE)</f>
        <v>5391.2006443654827</v>
      </c>
      <c r="Z2141" s="3">
        <f t="shared" si="184"/>
        <v>2504.8080838900901</v>
      </c>
      <c r="AA2141" s="17">
        <f>VLOOKUP(J2141,Budget!$J$2:$AB$2575,19,FALSE)</f>
        <v>2246.3336018189511</v>
      </c>
      <c r="AB2141" s="17">
        <f>VLOOKUP(J2141,Budget!$J$2:$AB$2575,5,FALSE)</f>
        <v>449.26672036379023</v>
      </c>
    </row>
    <row r="2142" spans="1:28" x14ac:dyDescent="0.2">
      <c r="A2142" t="s">
        <v>3182</v>
      </c>
      <c r="B2142" t="s">
        <v>3183</v>
      </c>
      <c r="C2142" t="s">
        <v>2431</v>
      </c>
      <c r="D2142" t="s">
        <v>3061</v>
      </c>
      <c r="E2142" t="s">
        <v>1053</v>
      </c>
      <c r="F2142" t="s">
        <v>3087</v>
      </c>
      <c r="G2142" t="s">
        <v>2361</v>
      </c>
      <c r="H2142" t="s">
        <v>2362</v>
      </c>
      <c r="I2142" t="s">
        <v>175</v>
      </c>
      <c r="J2142" t="s">
        <v>3199</v>
      </c>
      <c r="K2142" s="3">
        <v>609.59438960154432</v>
      </c>
      <c r="L2142" s="3">
        <v>0</v>
      </c>
      <c r="M2142" s="3">
        <v>0</v>
      </c>
      <c r="N2142" s="3">
        <v>1057.990254606106</v>
      </c>
      <c r="O2142" s="3">
        <v>416.8961610519126</v>
      </c>
      <c r="P2142" s="9">
        <f t="shared" si="182"/>
        <v>416.8961610519126</v>
      </c>
      <c r="Q2142" s="9">
        <f t="shared" si="186"/>
        <v>416.8961610519126</v>
      </c>
      <c r="R2142" s="9">
        <f t="shared" si="186"/>
        <v>416.8961610519126</v>
      </c>
      <c r="S2142" s="9">
        <f t="shared" si="186"/>
        <v>416.8961610519126</v>
      </c>
      <c r="T2142" s="9">
        <f t="shared" si="186"/>
        <v>416.8961610519126</v>
      </c>
      <c r="U2142" s="9">
        <f t="shared" si="186"/>
        <v>416.8961610519126</v>
      </c>
      <c r="V2142" s="9">
        <f t="shared" si="186"/>
        <v>416.8961610519126</v>
      </c>
      <c r="W2142" s="3">
        <f t="shared" si="185"/>
        <v>2084.4808052595631</v>
      </c>
      <c r="X2142" s="3">
        <f t="shared" si="183"/>
        <v>5002.7539326229517</v>
      </c>
      <c r="Y2142" s="3">
        <f>VLOOKUP(J2142,[1]BD!$J$2:$W$2575,14,FALSE)</f>
        <v>3993.4819587892462</v>
      </c>
      <c r="Z2142" s="3">
        <f t="shared" si="184"/>
        <v>-1009.2719738337055</v>
      </c>
      <c r="AA2142" s="17">
        <f>VLOOKUP(J2142,Budget!$J$2:$AB$2575,19,FALSE)</f>
        <v>1996.7409793946231</v>
      </c>
      <c r="AB2142" s="17">
        <f>VLOOKUP(J2142,Budget!$J$2:$AB$2575,5,FALSE)</f>
        <v>998.37048969731154</v>
      </c>
    </row>
    <row r="2143" spans="1:28" x14ac:dyDescent="0.2">
      <c r="A2143" t="s">
        <v>3182</v>
      </c>
      <c r="B2143" t="s">
        <v>3183</v>
      </c>
      <c r="C2143" t="s">
        <v>2431</v>
      </c>
      <c r="D2143" t="s">
        <v>3061</v>
      </c>
      <c r="E2143" t="s">
        <v>1053</v>
      </c>
      <c r="F2143" t="s">
        <v>3087</v>
      </c>
      <c r="G2143" t="s">
        <v>2943</v>
      </c>
      <c r="H2143" t="s">
        <v>2944</v>
      </c>
      <c r="I2143" t="s">
        <v>175</v>
      </c>
      <c r="J2143" t="s">
        <v>3200</v>
      </c>
      <c r="K2143" s="3">
        <v>178.69569567684576</v>
      </c>
      <c r="L2143" s="3">
        <v>291.98565849601482</v>
      </c>
      <c r="M2143" s="3">
        <v>162.05647710342345</v>
      </c>
      <c r="N2143" s="3">
        <v>364.19512885269268</v>
      </c>
      <c r="O2143" s="3">
        <v>249.23324003224417</v>
      </c>
      <c r="P2143" s="9">
        <f t="shared" si="182"/>
        <v>249.23324003224417</v>
      </c>
      <c r="Q2143" s="9">
        <f t="shared" si="186"/>
        <v>249.23324003224417</v>
      </c>
      <c r="R2143" s="9">
        <f t="shared" si="186"/>
        <v>249.23324003224417</v>
      </c>
      <c r="S2143" s="9">
        <f t="shared" si="186"/>
        <v>249.23324003224417</v>
      </c>
      <c r="T2143" s="9">
        <f t="shared" si="186"/>
        <v>249.23324003224417</v>
      </c>
      <c r="U2143" s="9">
        <f t="shared" si="186"/>
        <v>249.23324003224417</v>
      </c>
      <c r="V2143" s="9">
        <f t="shared" si="186"/>
        <v>249.23324003224417</v>
      </c>
      <c r="W2143" s="3">
        <f t="shared" si="185"/>
        <v>1246.1662001612208</v>
      </c>
      <c r="X2143" s="3">
        <f t="shared" si="183"/>
        <v>2990.7988803869303</v>
      </c>
      <c r="Y2143" s="3">
        <f>VLOOKUP(J2143,[1]BD!$J$2:$W$2575,14,FALSE)</f>
        <v>6000</v>
      </c>
      <c r="Z2143" s="3">
        <f t="shared" si="184"/>
        <v>3009.2011196130697</v>
      </c>
      <c r="AA2143" s="17">
        <f>VLOOKUP(J2143,Budget!$J$2:$AB$2575,19,FALSE)</f>
        <v>2500</v>
      </c>
      <c r="AB2143" s="17">
        <f>VLOOKUP(J2143,Budget!$J$2:$AB$2575,5,FALSE)</f>
        <v>500</v>
      </c>
    </row>
    <row r="2144" spans="1:28" x14ac:dyDescent="0.2">
      <c r="A2144" t="s">
        <v>3182</v>
      </c>
      <c r="B2144" t="s">
        <v>3183</v>
      </c>
      <c r="C2144" t="s">
        <v>2431</v>
      </c>
      <c r="D2144" t="s">
        <v>3061</v>
      </c>
      <c r="E2144" t="s">
        <v>1053</v>
      </c>
      <c r="F2144" t="s">
        <v>3087</v>
      </c>
      <c r="G2144" t="s">
        <v>1793</v>
      </c>
      <c r="H2144" t="s">
        <v>1794</v>
      </c>
      <c r="I2144" t="s">
        <v>179</v>
      </c>
      <c r="J2144" t="s">
        <v>3201</v>
      </c>
      <c r="K2144" s="3">
        <v>1390.3334186007651</v>
      </c>
      <c r="L2144" s="3">
        <v>0</v>
      </c>
      <c r="M2144" s="3">
        <v>8.0592866984253358E-2</v>
      </c>
      <c r="N2144" s="3">
        <v>694.47120488686676</v>
      </c>
      <c r="O2144" s="3">
        <v>521.22130408865405</v>
      </c>
      <c r="P2144" s="9">
        <f t="shared" si="182"/>
        <v>521.22130408865405</v>
      </c>
      <c r="Q2144" s="9">
        <f t="shared" si="186"/>
        <v>521.22130408865405</v>
      </c>
      <c r="R2144" s="9">
        <f t="shared" si="186"/>
        <v>521.22130408865405</v>
      </c>
      <c r="S2144" s="9">
        <f t="shared" si="186"/>
        <v>521.22130408865405</v>
      </c>
      <c r="T2144" s="9">
        <f t="shared" si="186"/>
        <v>521.22130408865405</v>
      </c>
      <c r="U2144" s="9">
        <f t="shared" si="186"/>
        <v>521.22130408865405</v>
      </c>
      <c r="V2144" s="9">
        <f t="shared" si="186"/>
        <v>521.22130408865405</v>
      </c>
      <c r="W2144" s="3">
        <f t="shared" si="185"/>
        <v>2606.1065204432703</v>
      </c>
      <c r="X2144" s="3">
        <f t="shared" si="183"/>
        <v>6254.6556490638504</v>
      </c>
      <c r="Y2144" s="3">
        <f>VLOOKUP(J2144,[1]BD!$J$2:$W$2575,14,FALSE)</f>
        <v>34200</v>
      </c>
      <c r="Z2144" s="3">
        <f t="shared" si="184"/>
        <v>27945.34435093615</v>
      </c>
      <c r="AA2144" s="17">
        <f>VLOOKUP(J2144,Budget!$J$2:$AB$2575,19,FALSE)</f>
        <v>6000</v>
      </c>
      <c r="AB2144" s="17">
        <f>VLOOKUP(J2144,Budget!$J$2:$AB$2575,5,FALSE)</f>
        <v>1500</v>
      </c>
    </row>
    <row r="2145" spans="1:28" x14ac:dyDescent="0.2">
      <c r="A2145" t="s">
        <v>3182</v>
      </c>
      <c r="B2145" t="s">
        <v>3183</v>
      </c>
      <c r="C2145" t="s">
        <v>2431</v>
      </c>
      <c r="D2145" t="s">
        <v>3061</v>
      </c>
      <c r="E2145" t="s">
        <v>1053</v>
      </c>
      <c r="F2145" t="s">
        <v>3087</v>
      </c>
      <c r="G2145" t="s">
        <v>2366</v>
      </c>
      <c r="H2145" t="s">
        <v>2367</v>
      </c>
      <c r="I2145" t="s">
        <v>179</v>
      </c>
      <c r="J2145" t="s">
        <v>3202</v>
      </c>
      <c r="K2145" s="3">
        <v>1896.7777672926147</v>
      </c>
      <c r="L2145" s="3">
        <v>105.15989718631533</v>
      </c>
      <c r="M2145" s="3">
        <v>503.98534342970277</v>
      </c>
      <c r="N2145" s="3">
        <v>2295.5674138941595</v>
      </c>
      <c r="O2145" s="3">
        <v>1200.3726054506981</v>
      </c>
      <c r="P2145" s="9">
        <f t="shared" si="182"/>
        <v>1200.3726054506981</v>
      </c>
      <c r="Q2145" s="9">
        <f t="shared" si="186"/>
        <v>1200.3726054506981</v>
      </c>
      <c r="R2145" s="9">
        <f t="shared" si="186"/>
        <v>1200.3726054506981</v>
      </c>
      <c r="S2145" s="9">
        <f t="shared" si="186"/>
        <v>1200.3726054506981</v>
      </c>
      <c r="T2145" s="9">
        <f t="shared" si="186"/>
        <v>1200.3726054506981</v>
      </c>
      <c r="U2145" s="9">
        <f t="shared" si="186"/>
        <v>1200.3726054506981</v>
      </c>
      <c r="V2145" s="9">
        <f t="shared" si="186"/>
        <v>1200.3726054506981</v>
      </c>
      <c r="W2145" s="3">
        <f t="shared" si="185"/>
        <v>6001.8630272534901</v>
      </c>
      <c r="X2145" s="3">
        <f t="shared" si="183"/>
        <v>14404.47126540838</v>
      </c>
      <c r="Y2145" s="3">
        <f>VLOOKUP(J2145,[1]BD!$J$2:$W$2575,14,FALSE)</f>
        <v>17850</v>
      </c>
      <c r="Z2145" s="3">
        <f t="shared" si="184"/>
        <v>3445.5287345916204</v>
      </c>
      <c r="AA2145" s="17">
        <f>VLOOKUP(J2145,Budget!$J$2:$AB$2575,19,FALSE)</f>
        <v>7437.5</v>
      </c>
      <c r="AB2145" s="17">
        <f>VLOOKUP(J2145,Budget!$J$2:$AB$2575,5,FALSE)</f>
        <v>1487.5</v>
      </c>
    </row>
    <row r="2146" spans="1:28" x14ac:dyDescent="0.2">
      <c r="A2146" t="s">
        <v>3182</v>
      </c>
      <c r="B2146" t="s">
        <v>3183</v>
      </c>
      <c r="C2146" t="s">
        <v>2431</v>
      </c>
      <c r="D2146" t="s">
        <v>3061</v>
      </c>
      <c r="E2146" t="s">
        <v>1053</v>
      </c>
      <c r="F2146" t="s">
        <v>3087</v>
      </c>
      <c r="G2146" t="s">
        <v>177</v>
      </c>
      <c r="H2146" t="s">
        <v>178</v>
      </c>
      <c r="I2146" t="s">
        <v>179</v>
      </c>
      <c r="J2146" t="s">
        <v>3203</v>
      </c>
      <c r="K2146" s="3">
        <v>307.04147059546693</v>
      </c>
      <c r="L2146" s="3">
        <v>387.60177150917895</v>
      </c>
      <c r="M2146" s="3">
        <v>1103.4721810505312</v>
      </c>
      <c r="N2146" s="3">
        <v>936.78771918920063</v>
      </c>
      <c r="O2146" s="3">
        <v>683.72578558609439</v>
      </c>
      <c r="P2146" s="9">
        <f t="shared" si="182"/>
        <v>683.72578558609439</v>
      </c>
      <c r="Q2146" s="9">
        <f t="shared" si="186"/>
        <v>683.72578558609439</v>
      </c>
      <c r="R2146" s="9">
        <f t="shared" si="186"/>
        <v>683.72578558609439</v>
      </c>
      <c r="S2146" s="9">
        <f t="shared" si="186"/>
        <v>683.72578558609439</v>
      </c>
      <c r="T2146" s="9">
        <f t="shared" si="186"/>
        <v>683.72578558609439</v>
      </c>
      <c r="U2146" s="9">
        <f t="shared" si="186"/>
        <v>683.72578558609439</v>
      </c>
      <c r="V2146" s="9">
        <f t="shared" si="186"/>
        <v>683.72578558609439</v>
      </c>
      <c r="W2146" s="3">
        <f t="shared" si="185"/>
        <v>3418.6289279304719</v>
      </c>
      <c r="X2146" s="3">
        <f t="shared" si="183"/>
        <v>8204.7094270331327</v>
      </c>
      <c r="Y2146" s="3">
        <f>VLOOKUP(J2146,[1]BD!$J$2:$W$2575,14,FALSE)</f>
        <v>11900</v>
      </c>
      <c r="Z2146" s="3">
        <f t="shared" si="184"/>
        <v>3695.2905729668673</v>
      </c>
      <c r="AA2146" s="17">
        <f>VLOOKUP(J2146,Budget!$J$2:$AB$2575,19,FALSE)</f>
        <v>4958.333333333333</v>
      </c>
      <c r="AB2146" s="17">
        <f>VLOOKUP(J2146,Budget!$J$2:$AB$2575,5,FALSE)</f>
        <v>991.66666666666663</v>
      </c>
    </row>
    <row r="2147" spans="1:28" x14ac:dyDescent="0.2">
      <c r="A2147" t="s">
        <v>3182</v>
      </c>
      <c r="B2147" t="s">
        <v>3183</v>
      </c>
      <c r="C2147" t="s">
        <v>2431</v>
      </c>
      <c r="D2147" t="s">
        <v>3061</v>
      </c>
      <c r="E2147" t="s">
        <v>1053</v>
      </c>
      <c r="F2147" t="s">
        <v>3087</v>
      </c>
      <c r="G2147" t="s">
        <v>1863</v>
      </c>
      <c r="H2147" t="s">
        <v>1864</v>
      </c>
      <c r="I2147" t="s">
        <v>179</v>
      </c>
      <c r="J2147" t="s">
        <v>3204</v>
      </c>
      <c r="K2147" s="3">
        <v>5.9382265708929207</v>
      </c>
      <c r="L2147" s="3">
        <v>352.56294289199366</v>
      </c>
      <c r="M2147" s="3">
        <v>882.87826208830302</v>
      </c>
      <c r="N2147" s="3">
        <v>778.13401064572474</v>
      </c>
      <c r="O2147" s="3">
        <v>504.87836054922855</v>
      </c>
      <c r="P2147" s="9">
        <f t="shared" si="182"/>
        <v>504.87836054922855</v>
      </c>
      <c r="Q2147" s="9">
        <f t="shared" si="186"/>
        <v>504.87836054922855</v>
      </c>
      <c r="R2147" s="9">
        <f t="shared" si="186"/>
        <v>504.87836054922855</v>
      </c>
      <c r="S2147" s="9">
        <f t="shared" si="186"/>
        <v>504.87836054922855</v>
      </c>
      <c r="T2147" s="9">
        <f t="shared" si="186"/>
        <v>504.87836054922855</v>
      </c>
      <c r="U2147" s="9">
        <f t="shared" si="186"/>
        <v>504.87836054922855</v>
      </c>
      <c r="V2147" s="9">
        <f t="shared" si="186"/>
        <v>504.87836054922855</v>
      </c>
      <c r="W2147" s="3">
        <f t="shared" si="185"/>
        <v>2524.3918027461427</v>
      </c>
      <c r="X2147" s="3">
        <f t="shared" si="183"/>
        <v>6058.5403265907407</v>
      </c>
      <c r="Y2147" s="3">
        <f>VLOOKUP(J2147,[1]BD!$J$2:$W$2575,14,FALSE)</f>
        <v>11926</v>
      </c>
      <c r="Z2147" s="3">
        <f t="shared" si="184"/>
        <v>5867.4596734092593</v>
      </c>
      <c r="AA2147" s="17">
        <f>VLOOKUP(J2147,Budget!$J$2:$AB$2575,19,FALSE)</f>
        <v>4969.166666666667</v>
      </c>
      <c r="AB2147" s="17">
        <f>VLOOKUP(J2147,Budget!$J$2:$AB$2575,5,FALSE)</f>
        <v>993.83333333333337</v>
      </c>
    </row>
    <row r="2148" spans="1:28" x14ac:dyDescent="0.2">
      <c r="A2148" t="s">
        <v>3182</v>
      </c>
      <c r="B2148" t="s">
        <v>3183</v>
      </c>
      <c r="C2148" t="s">
        <v>2431</v>
      </c>
      <c r="D2148" t="s">
        <v>3061</v>
      </c>
      <c r="E2148" t="s">
        <v>1053</v>
      </c>
      <c r="F2148" t="s">
        <v>3087</v>
      </c>
      <c r="G2148" t="s">
        <v>2370</v>
      </c>
      <c r="H2148" t="s">
        <v>2371</v>
      </c>
      <c r="I2148" t="s">
        <v>179</v>
      </c>
      <c r="J2148" t="s">
        <v>3205</v>
      </c>
      <c r="K2148" s="3">
        <v>5683.4386630917634</v>
      </c>
      <c r="L2148" s="3">
        <v>11256.920232492945</v>
      </c>
      <c r="M2148" s="3">
        <v>2088.8936414279237</v>
      </c>
      <c r="N2148" s="3">
        <v>6084.7398326184011</v>
      </c>
      <c r="O2148" s="3">
        <v>6278.4980924077581</v>
      </c>
      <c r="P2148" s="9">
        <f t="shared" si="182"/>
        <v>6278.4980924077581</v>
      </c>
      <c r="Q2148" s="9">
        <f t="shared" si="186"/>
        <v>6278.4980924077581</v>
      </c>
      <c r="R2148" s="9">
        <f t="shared" si="186"/>
        <v>6278.4980924077581</v>
      </c>
      <c r="S2148" s="9">
        <f t="shared" si="186"/>
        <v>6278.4980924077581</v>
      </c>
      <c r="T2148" s="9">
        <f t="shared" si="186"/>
        <v>6278.4980924077581</v>
      </c>
      <c r="U2148" s="9">
        <f t="shared" si="186"/>
        <v>6278.4980924077581</v>
      </c>
      <c r="V2148" s="9">
        <f t="shared" si="186"/>
        <v>6278.4980924077581</v>
      </c>
      <c r="W2148" s="3">
        <f t="shared" si="185"/>
        <v>31392.49046203879</v>
      </c>
      <c r="X2148" s="3">
        <f t="shared" si="183"/>
        <v>75341.977108893101</v>
      </c>
      <c r="Y2148" s="3">
        <f>VLOOKUP(J2148,[1]BD!$J$2:$W$2575,14,FALSE)</f>
        <v>210000</v>
      </c>
      <c r="Z2148" s="3">
        <f t="shared" si="184"/>
        <v>134658.0228911069</v>
      </c>
      <c r="AA2148" s="17">
        <f>VLOOKUP(J2148,Budget!$J$2:$AB$2575,19,FALSE)</f>
        <v>87500</v>
      </c>
      <c r="AB2148" s="17">
        <f>VLOOKUP(J2148,Budget!$J$2:$AB$2575,5,FALSE)</f>
        <v>17500</v>
      </c>
    </row>
    <row r="2149" spans="1:28" x14ac:dyDescent="0.2">
      <c r="A2149" t="s">
        <v>3182</v>
      </c>
      <c r="B2149" t="s">
        <v>3183</v>
      </c>
      <c r="C2149" t="s">
        <v>2431</v>
      </c>
      <c r="D2149" t="s">
        <v>3061</v>
      </c>
      <c r="E2149" t="s">
        <v>1053</v>
      </c>
      <c r="F2149" t="s">
        <v>3087</v>
      </c>
      <c r="G2149" t="s">
        <v>2054</v>
      </c>
      <c r="H2149" t="s">
        <v>2055</v>
      </c>
      <c r="I2149" t="s">
        <v>1868</v>
      </c>
      <c r="J2149" t="s">
        <v>3206</v>
      </c>
      <c r="K2149" s="3">
        <v>11254.641233280399</v>
      </c>
      <c r="L2149" s="3">
        <v>610.34815961173945</v>
      </c>
      <c r="M2149" s="3">
        <v>31872.685278628695</v>
      </c>
      <c r="N2149" s="3">
        <v>12212.241618382237</v>
      </c>
      <c r="O2149" s="3">
        <v>13987.479072475768</v>
      </c>
      <c r="P2149" s="9">
        <f t="shared" si="182"/>
        <v>13987.479072475768</v>
      </c>
      <c r="Q2149" s="9">
        <f t="shared" si="186"/>
        <v>13987.479072475768</v>
      </c>
      <c r="R2149" s="9">
        <f t="shared" si="186"/>
        <v>13987.479072475768</v>
      </c>
      <c r="S2149" s="9">
        <f t="shared" si="186"/>
        <v>13987.479072475768</v>
      </c>
      <c r="T2149" s="9">
        <f t="shared" si="186"/>
        <v>13987.479072475768</v>
      </c>
      <c r="U2149" s="9">
        <f t="shared" si="186"/>
        <v>13987.479072475768</v>
      </c>
      <c r="V2149" s="9">
        <f t="shared" si="186"/>
        <v>13987.479072475768</v>
      </c>
      <c r="W2149" s="3">
        <f t="shared" si="185"/>
        <v>69937.39536237884</v>
      </c>
      <c r="X2149" s="3">
        <f t="shared" si="183"/>
        <v>167849.7488697092</v>
      </c>
      <c r="Y2149" s="3">
        <f>VLOOKUP(J2149,[1]BD!$J$2:$W$2575,14,FALSE)</f>
        <v>154000</v>
      </c>
      <c r="Z2149" s="3">
        <f t="shared" si="184"/>
        <v>-13849.748869709205</v>
      </c>
      <c r="AA2149" s="17">
        <f>VLOOKUP(J2149,Budget!$J$2:$AB$2575,19,FALSE)</f>
        <v>65000</v>
      </c>
      <c r="AB2149" s="17">
        <f>VLOOKUP(J2149,Budget!$J$2:$AB$2575,5,FALSE)</f>
        <v>12000</v>
      </c>
    </row>
    <row r="2150" spans="1:28" x14ac:dyDescent="0.2">
      <c r="A2150" t="s">
        <v>3182</v>
      </c>
      <c r="B2150" t="s">
        <v>3183</v>
      </c>
      <c r="C2150" t="s">
        <v>2431</v>
      </c>
      <c r="D2150" t="s">
        <v>3061</v>
      </c>
      <c r="E2150" t="s">
        <v>1053</v>
      </c>
      <c r="F2150" t="s">
        <v>3087</v>
      </c>
      <c r="G2150" t="s">
        <v>2374</v>
      </c>
      <c r="H2150" t="s">
        <v>2375</v>
      </c>
      <c r="I2150" t="s">
        <v>1868</v>
      </c>
      <c r="J2150" t="s">
        <v>3207</v>
      </c>
      <c r="K2150" s="3">
        <v>3652.0264090186606</v>
      </c>
      <c r="L2150" s="3">
        <v>1081.3749245045601</v>
      </c>
      <c r="M2150" s="3">
        <v>808.00832584580485</v>
      </c>
      <c r="N2150" s="3">
        <v>98.39226475535672</v>
      </c>
      <c r="O2150" s="3">
        <v>1409.9504810310957</v>
      </c>
      <c r="P2150" s="9">
        <f t="shared" si="182"/>
        <v>1409.9504810310957</v>
      </c>
      <c r="Q2150" s="9">
        <f t="shared" si="186"/>
        <v>1409.9504810310957</v>
      </c>
      <c r="R2150" s="9">
        <f t="shared" si="186"/>
        <v>1409.9504810310957</v>
      </c>
      <c r="S2150" s="9">
        <f t="shared" si="186"/>
        <v>1409.9504810310957</v>
      </c>
      <c r="T2150" s="9">
        <f t="shared" si="186"/>
        <v>1409.9504810310957</v>
      </c>
      <c r="U2150" s="9">
        <f t="shared" si="186"/>
        <v>1409.9504810310957</v>
      </c>
      <c r="V2150" s="9">
        <f t="shared" si="186"/>
        <v>1409.9504810310957</v>
      </c>
      <c r="W2150" s="3">
        <f t="shared" si="185"/>
        <v>7049.7524051554783</v>
      </c>
      <c r="X2150" s="3">
        <f t="shared" si="183"/>
        <v>16919.405772373149</v>
      </c>
      <c r="Y2150" s="3">
        <f>VLOOKUP(J2150,[1]BD!$J$2:$W$2575,14,FALSE)</f>
        <v>67000</v>
      </c>
      <c r="Z2150" s="3">
        <f t="shared" si="184"/>
        <v>50080.594227626847</v>
      </c>
      <c r="AA2150" s="17">
        <f>VLOOKUP(J2150,Budget!$J$2:$AB$2575,19,FALSE)</f>
        <v>9600</v>
      </c>
      <c r="AB2150" s="17">
        <f>VLOOKUP(J2150,Budget!$J$2:$AB$2575,5,FALSE)</f>
        <v>1600</v>
      </c>
    </row>
    <row r="2151" spans="1:28" x14ac:dyDescent="0.2">
      <c r="A2151" t="s">
        <v>3182</v>
      </c>
      <c r="B2151" t="s">
        <v>3183</v>
      </c>
      <c r="C2151" t="s">
        <v>2431</v>
      </c>
      <c r="D2151" t="s">
        <v>3061</v>
      </c>
      <c r="E2151" t="s">
        <v>1053</v>
      </c>
      <c r="F2151" t="s">
        <v>3087</v>
      </c>
      <c r="G2151" t="s">
        <v>2377</v>
      </c>
      <c r="H2151" t="s">
        <v>2378</v>
      </c>
      <c r="I2151" t="s">
        <v>1868</v>
      </c>
      <c r="J2151" t="s">
        <v>3208</v>
      </c>
      <c r="K2151" s="3">
        <v>237.31821740483244</v>
      </c>
      <c r="L2151" s="3">
        <v>0</v>
      </c>
      <c r="M2151" s="3">
        <v>135.90359083890135</v>
      </c>
      <c r="N2151" s="3">
        <v>149.09166163127915</v>
      </c>
      <c r="O2151" s="3">
        <v>130.57836746875324</v>
      </c>
      <c r="P2151" s="9">
        <f t="shared" si="182"/>
        <v>130.57836746875324</v>
      </c>
      <c r="Q2151" s="9">
        <f t="shared" si="186"/>
        <v>130.57836746875324</v>
      </c>
      <c r="R2151" s="9">
        <f t="shared" si="186"/>
        <v>130.57836746875324</v>
      </c>
      <c r="S2151" s="9">
        <f t="shared" si="186"/>
        <v>130.57836746875324</v>
      </c>
      <c r="T2151" s="9">
        <f t="shared" si="186"/>
        <v>130.57836746875324</v>
      </c>
      <c r="U2151" s="9">
        <f t="shared" si="186"/>
        <v>130.57836746875324</v>
      </c>
      <c r="V2151" s="9">
        <f t="shared" si="186"/>
        <v>130.57836746875324</v>
      </c>
      <c r="W2151" s="3">
        <f t="shared" si="185"/>
        <v>652.89183734376616</v>
      </c>
      <c r="X2151" s="3">
        <f t="shared" si="183"/>
        <v>1566.9404096250385</v>
      </c>
      <c r="Y2151" s="3">
        <f>VLOOKUP(J2151,[1]BD!$J$2:$W$2575,14,FALSE)</f>
        <v>70726</v>
      </c>
      <c r="Z2151" s="3">
        <f t="shared" si="184"/>
        <v>69159.059590374964</v>
      </c>
      <c r="AA2151" s="17">
        <f>VLOOKUP(J2151,Budget!$J$2:$AB$2575,19,FALSE)</f>
        <v>6960</v>
      </c>
      <c r="AB2151" s="17">
        <f>VLOOKUP(J2151,Budget!$J$2:$AB$2575,5,FALSE)</f>
        <v>140</v>
      </c>
    </row>
    <row r="2152" spans="1:28" x14ac:dyDescent="0.2">
      <c r="A2152" t="s">
        <v>3182</v>
      </c>
      <c r="B2152" t="s">
        <v>3183</v>
      </c>
      <c r="C2152" t="s">
        <v>2431</v>
      </c>
      <c r="D2152" t="s">
        <v>3061</v>
      </c>
      <c r="E2152" t="s">
        <v>1053</v>
      </c>
      <c r="F2152" t="s">
        <v>3087</v>
      </c>
      <c r="G2152" t="s">
        <v>2001</v>
      </c>
      <c r="H2152" t="s">
        <v>2002</v>
      </c>
      <c r="I2152" t="s">
        <v>1868</v>
      </c>
      <c r="J2152" t="s">
        <v>3209</v>
      </c>
      <c r="K2152" s="3">
        <v>2122.6789278486267</v>
      </c>
      <c r="L2152" s="3">
        <v>1915.7281203341261</v>
      </c>
      <c r="M2152" s="3">
        <v>988.23380979237834</v>
      </c>
      <c r="N2152" s="3">
        <v>2593.7927145430267</v>
      </c>
      <c r="O2152" s="3">
        <v>1905.1083931295395</v>
      </c>
      <c r="P2152" s="9">
        <f t="shared" si="182"/>
        <v>1905.1083931295393</v>
      </c>
      <c r="Q2152" s="9">
        <f t="shared" si="186"/>
        <v>1905.1083931295393</v>
      </c>
      <c r="R2152" s="9">
        <f t="shared" si="186"/>
        <v>1905.1083931295393</v>
      </c>
      <c r="S2152" s="9">
        <f t="shared" si="186"/>
        <v>1905.1083931295393</v>
      </c>
      <c r="T2152" s="9">
        <f t="shared" si="186"/>
        <v>1905.1083931295393</v>
      </c>
      <c r="U2152" s="9">
        <f t="shared" si="186"/>
        <v>1905.1083931295393</v>
      </c>
      <c r="V2152" s="9">
        <f t="shared" si="186"/>
        <v>1905.1083931295393</v>
      </c>
      <c r="W2152" s="3">
        <f t="shared" si="185"/>
        <v>9525.541965647697</v>
      </c>
      <c r="X2152" s="3">
        <f t="shared" si="183"/>
        <v>22861.300717554474</v>
      </c>
      <c r="Y2152" s="3">
        <f>VLOOKUP(J2152,[1]BD!$J$2:$W$2575,14,FALSE)</f>
        <v>45650</v>
      </c>
      <c r="Z2152" s="3">
        <f t="shared" si="184"/>
        <v>22788.699282445526</v>
      </c>
      <c r="AA2152" s="17">
        <f>VLOOKUP(J2152,Budget!$J$2:$AB$2575,19,FALSE)</f>
        <v>10800</v>
      </c>
      <c r="AB2152" s="17">
        <f>VLOOKUP(J2152,Budget!$J$2:$AB$2575,5,FALSE)</f>
        <v>2200</v>
      </c>
    </row>
    <row r="2153" spans="1:28" x14ac:dyDescent="0.2">
      <c r="A2153" t="s">
        <v>3182</v>
      </c>
      <c r="B2153" t="s">
        <v>3183</v>
      </c>
      <c r="C2153" t="s">
        <v>2431</v>
      </c>
      <c r="D2153" t="s">
        <v>3061</v>
      </c>
      <c r="E2153" t="s">
        <v>1053</v>
      </c>
      <c r="F2153" t="s">
        <v>3087</v>
      </c>
      <c r="G2153" t="s">
        <v>2381</v>
      </c>
      <c r="H2153" t="s">
        <v>2382</v>
      </c>
      <c r="I2153" t="s">
        <v>1868</v>
      </c>
      <c r="J2153" t="s">
        <v>3210</v>
      </c>
      <c r="K2153" s="3">
        <v>1035.6642625720867</v>
      </c>
      <c r="L2153" s="3">
        <v>794.22055259789818</v>
      </c>
      <c r="M2153" s="3">
        <v>449.42950478022084</v>
      </c>
      <c r="N2153" s="3">
        <v>27.198535003465796</v>
      </c>
      <c r="O2153" s="3">
        <v>576.6282137384178</v>
      </c>
      <c r="P2153" s="9">
        <f t="shared" si="182"/>
        <v>576.6282137384178</v>
      </c>
      <c r="Q2153" s="9">
        <f t="shared" si="186"/>
        <v>576.6282137384178</v>
      </c>
      <c r="R2153" s="9">
        <f t="shared" si="186"/>
        <v>576.6282137384178</v>
      </c>
      <c r="S2153" s="9">
        <f t="shared" si="186"/>
        <v>576.6282137384178</v>
      </c>
      <c r="T2153" s="9">
        <f t="shared" si="186"/>
        <v>576.6282137384178</v>
      </c>
      <c r="U2153" s="9">
        <f t="shared" si="186"/>
        <v>576.6282137384178</v>
      </c>
      <c r="V2153" s="9">
        <f t="shared" si="186"/>
        <v>576.6282137384178</v>
      </c>
      <c r="W2153" s="3">
        <f t="shared" si="185"/>
        <v>2883.141068692089</v>
      </c>
      <c r="X2153" s="3">
        <f t="shared" si="183"/>
        <v>6919.5385648610136</v>
      </c>
      <c r="Y2153" s="3">
        <f>VLOOKUP(J2153,[1]BD!$J$2:$W$2575,14,FALSE)</f>
        <v>16100</v>
      </c>
      <c r="Z2153" s="3">
        <f t="shared" si="184"/>
        <v>9180.4614351389864</v>
      </c>
      <c r="AA2153" s="17">
        <f>VLOOKUP(J2153,Budget!$J$2:$AB$2575,19,FALSE)</f>
        <v>6500</v>
      </c>
      <c r="AB2153" s="17">
        <f>VLOOKUP(J2153,Budget!$J$2:$AB$2575,5,FALSE)</f>
        <v>800</v>
      </c>
    </row>
    <row r="2154" spans="1:28" x14ac:dyDescent="0.2">
      <c r="A2154" t="s">
        <v>3182</v>
      </c>
      <c r="B2154" t="s">
        <v>3183</v>
      </c>
      <c r="C2154" t="s">
        <v>2431</v>
      </c>
      <c r="D2154" t="s">
        <v>3061</v>
      </c>
      <c r="E2154" t="s">
        <v>1053</v>
      </c>
      <c r="F2154" t="s">
        <v>3087</v>
      </c>
      <c r="G2154" t="s">
        <v>3211</v>
      </c>
      <c r="H2154" t="s">
        <v>3212</v>
      </c>
      <c r="I2154" t="s">
        <v>1868</v>
      </c>
      <c r="J2154" t="s">
        <v>3213</v>
      </c>
      <c r="K2154" s="3">
        <v>353.55729409683926</v>
      </c>
      <c r="L2154" s="3">
        <v>0</v>
      </c>
      <c r="M2154" s="3">
        <v>139.06042681381248</v>
      </c>
      <c r="N2154" s="3">
        <v>425.51726408685175</v>
      </c>
      <c r="O2154" s="3">
        <v>229.53374624937589</v>
      </c>
      <c r="P2154" s="9">
        <f t="shared" si="182"/>
        <v>229.53374624937587</v>
      </c>
      <c r="Q2154" s="9">
        <f t="shared" si="186"/>
        <v>229.53374624937587</v>
      </c>
      <c r="R2154" s="9">
        <f t="shared" si="186"/>
        <v>229.53374624937587</v>
      </c>
      <c r="S2154" s="9">
        <f t="shared" si="186"/>
        <v>229.53374624937587</v>
      </c>
      <c r="T2154" s="9">
        <f t="shared" si="186"/>
        <v>229.53374624937587</v>
      </c>
      <c r="U2154" s="9">
        <f t="shared" si="186"/>
        <v>229.53374624937587</v>
      </c>
      <c r="V2154" s="9">
        <f t="shared" si="186"/>
        <v>229.53374624937587</v>
      </c>
      <c r="W2154" s="3">
        <f t="shared" si="185"/>
        <v>1147.6687312468794</v>
      </c>
      <c r="X2154" s="3">
        <f t="shared" si="183"/>
        <v>2754.4049549925098</v>
      </c>
      <c r="Y2154" s="3">
        <f>VLOOKUP(J2154,[1]BD!$J$2:$W$2575,14,FALSE)</f>
        <v>4000</v>
      </c>
      <c r="Z2154" s="3">
        <f t="shared" si="184"/>
        <v>1245.5950450074902</v>
      </c>
      <c r="AA2154" s="17">
        <f>VLOOKUP(J2154,Budget!$J$2:$AB$2575,19,FALSE)</f>
        <v>1600</v>
      </c>
      <c r="AB2154" s="17">
        <f>VLOOKUP(J2154,Budget!$J$2:$AB$2575,5,FALSE)</f>
        <v>400</v>
      </c>
    </row>
    <row r="2155" spans="1:28" x14ac:dyDescent="0.2">
      <c r="A2155" t="s">
        <v>3182</v>
      </c>
      <c r="B2155" t="s">
        <v>3183</v>
      </c>
      <c r="C2155" t="s">
        <v>2431</v>
      </c>
      <c r="D2155" t="s">
        <v>3061</v>
      </c>
      <c r="E2155" t="s">
        <v>1053</v>
      </c>
      <c r="F2155" t="s">
        <v>3087</v>
      </c>
      <c r="G2155" t="s">
        <v>1873</v>
      </c>
      <c r="H2155" t="s">
        <v>1874</v>
      </c>
      <c r="I2155" t="s">
        <v>1868</v>
      </c>
      <c r="J2155" t="s">
        <v>3214</v>
      </c>
      <c r="K2155" s="3">
        <v>485.71170567321508</v>
      </c>
      <c r="L2155" s="3">
        <v>444.00923090598008</v>
      </c>
      <c r="M2155" s="3">
        <v>3174.3957964092897</v>
      </c>
      <c r="N2155" s="3">
        <v>3620.6249145942693</v>
      </c>
      <c r="O2155" s="3">
        <v>1931.1854118956885</v>
      </c>
      <c r="P2155" s="9">
        <f t="shared" si="182"/>
        <v>1931.1854118956885</v>
      </c>
      <c r="Q2155" s="9">
        <f t="shared" si="186"/>
        <v>1931.1854118956885</v>
      </c>
      <c r="R2155" s="9">
        <f t="shared" si="186"/>
        <v>1931.1854118956885</v>
      </c>
      <c r="S2155" s="9">
        <f t="shared" si="186"/>
        <v>1931.1854118956885</v>
      </c>
      <c r="T2155" s="9">
        <f t="shared" si="186"/>
        <v>1931.1854118956885</v>
      </c>
      <c r="U2155" s="9">
        <f t="shared" si="186"/>
        <v>1931.1854118956885</v>
      </c>
      <c r="V2155" s="9">
        <f t="shared" si="186"/>
        <v>1931.1854118956885</v>
      </c>
      <c r="W2155" s="3">
        <f t="shared" si="185"/>
        <v>9655.927059478443</v>
      </c>
      <c r="X2155" s="3">
        <f t="shared" si="183"/>
        <v>23174.22494274826</v>
      </c>
      <c r="Y2155" s="3">
        <f>VLOOKUP(J2155,[1]BD!$J$2:$W$2575,14,FALSE)</f>
        <v>30000</v>
      </c>
      <c r="Z2155" s="3">
        <f t="shared" si="184"/>
        <v>6825.7750572517398</v>
      </c>
      <c r="AA2155" s="17">
        <f>VLOOKUP(J2155,Budget!$J$2:$AB$2575,19,FALSE)</f>
        <v>12500</v>
      </c>
      <c r="AB2155" s="17">
        <f>VLOOKUP(J2155,Budget!$J$2:$AB$2575,5,FALSE)</f>
        <v>2500</v>
      </c>
    </row>
    <row r="2156" spans="1:28" x14ac:dyDescent="0.2">
      <c r="A2156" t="s">
        <v>3182</v>
      </c>
      <c r="B2156" t="s">
        <v>3183</v>
      </c>
      <c r="C2156" t="s">
        <v>2431</v>
      </c>
      <c r="D2156" t="s">
        <v>3061</v>
      </c>
      <c r="E2156" t="s">
        <v>1053</v>
      </c>
      <c r="F2156" t="s">
        <v>3087</v>
      </c>
      <c r="G2156" t="s">
        <v>3215</v>
      </c>
      <c r="H2156" t="s">
        <v>3216</v>
      </c>
      <c r="I2156" t="s">
        <v>1868</v>
      </c>
      <c r="J2156" t="s">
        <v>3217</v>
      </c>
      <c r="K2156" s="3">
        <v>213.02174551385497</v>
      </c>
      <c r="L2156" s="3">
        <v>1046.1223536492103</v>
      </c>
      <c r="M2156" s="3">
        <v>1087.9834360750049</v>
      </c>
      <c r="N2156" s="3">
        <v>1405.1720662040705</v>
      </c>
      <c r="O2156" s="3">
        <v>938.07490036053514</v>
      </c>
      <c r="P2156" s="9">
        <f t="shared" si="182"/>
        <v>938.07490036053514</v>
      </c>
      <c r="Q2156" s="9">
        <f t="shared" si="186"/>
        <v>938.07490036053514</v>
      </c>
      <c r="R2156" s="9">
        <f t="shared" si="186"/>
        <v>938.07490036053514</v>
      </c>
      <c r="S2156" s="9">
        <f t="shared" si="186"/>
        <v>938.07490036053514</v>
      </c>
      <c r="T2156" s="9">
        <f t="shared" si="186"/>
        <v>938.07490036053514</v>
      </c>
      <c r="U2156" s="9">
        <f t="shared" si="186"/>
        <v>938.07490036053514</v>
      </c>
      <c r="V2156" s="9">
        <f t="shared" si="186"/>
        <v>938.07490036053514</v>
      </c>
      <c r="W2156" s="3">
        <f t="shared" si="185"/>
        <v>4690.3745018026757</v>
      </c>
      <c r="X2156" s="3">
        <f t="shared" si="183"/>
        <v>11256.898804326418</v>
      </c>
      <c r="Y2156" s="3">
        <f>VLOOKUP(J2156,[1]BD!$J$2:$W$2575,14,FALSE)</f>
        <v>11980.445876367739</v>
      </c>
      <c r="Z2156" s="3">
        <f t="shared" si="184"/>
        <v>723.54707204132137</v>
      </c>
      <c r="AA2156" s="17">
        <f>VLOOKUP(J2156,Budget!$J$2:$AB$2575,19,FALSE)</f>
        <v>4991.8524484865575</v>
      </c>
      <c r="AB2156" s="17">
        <f>VLOOKUP(J2156,Budget!$J$2:$AB$2575,5,FALSE)</f>
        <v>998.37048969731154</v>
      </c>
    </row>
    <row r="2157" spans="1:28" x14ac:dyDescent="0.2">
      <c r="A2157" t="s">
        <v>3182</v>
      </c>
      <c r="B2157" t="s">
        <v>3183</v>
      </c>
      <c r="C2157" t="s">
        <v>2431</v>
      </c>
      <c r="D2157" t="s">
        <v>3061</v>
      </c>
      <c r="E2157" t="s">
        <v>1053</v>
      </c>
      <c r="F2157" t="s">
        <v>3087</v>
      </c>
      <c r="G2157" t="s">
        <v>2007</v>
      </c>
      <c r="H2157" t="s">
        <v>2008</v>
      </c>
      <c r="I2157" t="s">
        <v>1868</v>
      </c>
      <c r="J2157" t="s">
        <v>3218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9">
        <f t="shared" si="182"/>
        <v>0</v>
      </c>
      <c r="Q2157" s="9">
        <f t="shared" si="186"/>
        <v>0</v>
      </c>
      <c r="R2157" s="9">
        <f t="shared" si="186"/>
        <v>0</v>
      </c>
      <c r="S2157" s="9">
        <f t="shared" si="186"/>
        <v>0</v>
      </c>
      <c r="T2157" s="9">
        <f t="shared" si="186"/>
        <v>0</v>
      </c>
      <c r="U2157" s="9">
        <f t="shared" si="186"/>
        <v>0</v>
      </c>
      <c r="V2157" s="9">
        <f t="shared" si="186"/>
        <v>0</v>
      </c>
      <c r="W2157" s="3">
        <f t="shared" si="185"/>
        <v>0</v>
      </c>
      <c r="X2157" s="3">
        <f t="shared" si="183"/>
        <v>0</v>
      </c>
      <c r="Y2157" s="3">
        <f>VLOOKUP(J2157,[1]BD!$J$2:$W$2575,14,FALSE)</f>
        <v>19045</v>
      </c>
      <c r="Z2157" s="3">
        <f t="shared" si="184"/>
        <v>19045</v>
      </c>
      <c r="AA2157" s="17">
        <f>VLOOKUP(J2157,Budget!$J$2:$AB$2575,19,FALSE)</f>
        <v>1897</v>
      </c>
      <c r="AB2157" s="17">
        <f>VLOOKUP(J2157,Budget!$J$2:$AB$2575,5,FALSE)</f>
        <v>0</v>
      </c>
    </row>
    <row r="2158" spans="1:28" x14ac:dyDescent="0.2">
      <c r="A2158" t="s">
        <v>3182</v>
      </c>
      <c r="B2158" t="s">
        <v>3183</v>
      </c>
      <c r="C2158" t="s">
        <v>2431</v>
      </c>
      <c r="D2158" t="s">
        <v>3061</v>
      </c>
      <c r="E2158" t="s">
        <v>1002</v>
      </c>
      <c r="F2158" t="s">
        <v>3089</v>
      </c>
      <c r="G2158" t="s">
        <v>1984</v>
      </c>
      <c r="H2158" t="s">
        <v>1985</v>
      </c>
      <c r="I2158" t="s">
        <v>1986</v>
      </c>
      <c r="J2158" t="s">
        <v>3219</v>
      </c>
      <c r="K2158" s="3">
        <v>149828.14520465559</v>
      </c>
      <c r="L2158" s="3">
        <v>112642.99151804451</v>
      </c>
      <c r="M2158" s="3">
        <v>83717.177624754855</v>
      </c>
      <c r="N2158" s="3">
        <v>16384.011517722389</v>
      </c>
      <c r="O2158" s="3">
        <v>90643.08146629433</v>
      </c>
      <c r="P2158" s="9">
        <f t="shared" si="182"/>
        <v>90643.08146629433</v>
      </c>
      <c r="Q2158" s="9">
        <f t="shared" si="186"/>
        <v>90643.08146629433</v>
      </c>
      <c r="R2158" s="9">
        <f t="shared" si="186"/>
        <v>90643.08146629433</v>
      </c>
      <c r="S2158" s="9">
        <f t="shared" si="186"/>
        <v>90643.08146629433</v>
      </c>
      <c r="T2158" s="9">
        <f t="shared" si="186"/>
        <v>90643.08146629433</v>
      </c>
      <c r="U2158" s="9">
        <f t="shared" si="186"/>
        <v>90643.08146629433</v>
      </c>
      <c r="V2158" s="9">
        <f t="shared" si="186"/>
        <v>90643.08146629433</v>
      </c>
      <c r="W2158" s="3">
        <f t="shared" si="185"/>
        <v>453215.40733147168</v>
      </c>
      <c r="X2158" s="3">
        <f t="shared" si="183"/>
        <v>1087716.9775955321</v>
      </c>
      <c r="Y2158" s="3">
        <f>VLOOKUP(J2158,[1]BD!$J$2:$W$2575,14,FALSE)</f>
        <v>1414006.2</v>
      </c>
      <c r="Z2158" s="3">
        <f t="shared" si="184"/>
        <v>326289.22240446787</v>
      </c>
      <c r="AA2158" s="17">
        <f>VLOOKUP(J2158,Budget!$J$2:$AB$2575,19,FALSE)</f>
        <v>587870.28</v>
      </c>
      <c r="AB2158" s="17">
        <f>VLOOKUP(J2158,Budget!$J$2:$AB$2575,5,FALSE)</f>
        <v>117320.40000000001</v>
      </c>
    </row>
    <row r="2159" spans="1:28" x14ac:dyDescent="0.2">
      <c r="A2159" t="s">
        <v>3182</v>
      </c>
      <c r="B2159" t="s">
        <v>3183</v>
      </c>
      <c r="C2159" t="s">
        <v>2431</v>
      </c>
      <c r="D2159" t="s">
        <v>3061</v>
      </c>
      <c r="E2159" t="s">
        <v>1002</v>
      </c>
      <c r="F2159" t="s">
        <v>3089</v>
      </c>
      <c r="G2159" t="s">
        <v>2346</v>
      </c>
      <c r="H2159" t="s">
        <v>2347</v>
      </c>
      <c r="I2159" t="s">
        <v>175</v>
      </c>
      <c r="J2159" t="s">
        <v>3220</v>
      </c>
      <c r="K2159" s="3">
        <v>700.06972167623883</v>
      </c>
      <c r="L2159" s="3">
        <v>212.82042215943574</v>
      </c>
      <c r="M2159" s="3">
        <v>1085.1603998128464</v>
      </c>
      <c r="N2159" s="3">
        <v>888.09096768886423</v>
      </c>
      <c r="O2159" s="3">
        <v>721.53537783434626</v>
      </c>
      <c r="P2159" s="9">
        <f t="shared" si="182"/>
        <v>721.53537783434626</v>
      </c>
      <c r="Q2159" s="9">
        <f t="shared" si="186"/>
        <v>721.53537783434626</v>
      </c>
      <c r="R2159" s="9">
        <f t="shared" si="186"/>
        <v>721.53537783434626</v>
      </c>
      <c r="S2159" s="9">
        <f t="shared" si="186"/>
        <v>721.53537783434626</v>
      </c>
      <c r="T2159" s="9">
        <f t="shared" si="186"/>
        <v>721.53537783434626</v>
      </c>
      <c r="U2159" s="9">
        <f t="shared" si="186"/>
        <v>721.53537783434626</v>
      </c>
      <c r="V2159" s="9">
        <f t="shared" si="186"/>
        <v>721.53537783434626</v>
      </c>
      <c r="W2159" s="3">
        <f t="shared" si="185"/>
        <v>3607.6768891717311</v>
      </c>
      <c r="X2159" s="3">
        <f t="shared" si="183"/>
        <v>8658.4245340121543</v>
      </c>
      <c r="Y2159" s="3">
        <f>VLOOKUP(J2159,[1]BD!$J$2:$W$2575,14,FALSE)</f>
        <v>13729.590974317427</v>
      </c>
      <c r="Z2159" s="3">
        <f t="shared" si="184"/>
        <v>5071.1664403052728</v>
      </c>
      <c r="AA2159" s="17">
        <f>VLOOKUP(J2159,Budget!$J$2:$AB$2575,19,FALSE)</f>
        <v>5720.6629059655952</v>
      </c>
      <c r="AB2159" s="17">
        <f>VLOOKUP(J2159,Budget!$J$2:$AB$2575,5,FALSE)</f>
        <v>1144.132581193119</v>
      </c>
    </row>
    <row r="2160" spans="1:28" x14ac:dyDescent="0.2">
      <c r="A2160" t="s">
        <v>3182</v>
      </c>
      <c r="B2160" t="s">
        <v>3183</v>
      </c>
      <c r="C2160" t="s">
        <v>2431</v>
      </c>
      <c r="D2160" t="s">
        <v>3061</v>
      </c>
      <c r="E2160" t="s">
        <v>1002</v>
      </c>
      <c r="F2160" t="s">
        <v>3089</v>
      </c>
      <c r="G2160" t="s">
        <v>2397</v>
      </c>
      <c r="H2160" t="s">
        <v>2398</v>
      </c>
      <c r="I2160" t="s">
        <v>175</v>
      </c>
      <c r="J2160" t="s">
        <v>3221</v>
      </c>
      <c r="K2160" s="3">
        <v>44944.775335998303</v>
      </c>
      <c r="L2160" s="3">
        <v>20602.454029196757</v>
      </c>
      <c r="M2160" s="3">
        <v>37268.825184990994</v>
      </c>
      <c r="N2160" s="3">
        <v>10363.34240485617</v>
      </c>
      <c r="O2160" s="3">
        <v>28294.849238760558</v>
      </c>
      <c r="P2160" s="9">
        <f t="shared" si="182"/>
        <v>28294.849238760558</v>
      </c>
      <c r="Q2160" s="9">
        <f t="shared" si="186"/>
        <v>28294.849238760558</v>
      </c>
      <c r="R2160" s="9">
        <f t="shared" si="186"/>
        <v>28294.849238760558</v>
      </c>
      <c r="S2160" s="9">
        <f t="shared" si="186"/>
        <v>28294.849238760558</v>
      </c>
      <c r="T2160" s="9">
        <f t="shared" si="186"/>
        <v>28294.849238760558</v>
      </c>
      <c r="U2160" s="9">
        <f t="shared" si="186"/>
        <v>28294.849238760558</v>
      </c>
      <c r="V2160" s="9">
        <f t="shared" si="186"/>
        <v>28294.849238760558</v>
      </c>
      <c r="W2160" s="3">
        <f t="shared" si="185"/>
        <v>141474.2461938028</v>
      </c>
      <c r="X2160" s="3">
        <f t="shared" si="183"/>
        <v>339538.19086512667</v>
      </c>
      <c r="Y2160" s="3">
        <f>VLOOKUP(J2160,[1]BD!$J$2:$W$2575,14,FALSE)</f>
        <v>500000</v>
      </c>
      <c r="Z2160" s="3">
        <f t="shared" si="184"/>
        <v>160461.80913487333</v>
      </c>
      <c r="AA2160" s="17">
        <f>VLOOKUP(J2160,Budget!$J$2:$AB$2575,19,FALSE)</f>
        <v>208333.33333333331</v>
      </c>
      <c r="AB2160" s="17">
        <f>VLOOKUP(J2160,Budget!$J$2:$AB$2575,5,FALSE)</f>
        <v>41666.666666666664</v>
      </c>
    </row>
    <row r="2161" spans="1:28" x14ac:dyDescent="0.2">
      <c r="A2161" t="s">
        <v>3182</v>
      </c>
      <c r="B2161" t="s">
        <v>3183</v>
      </c>
      <c r="C2161" t="s">
        <v>2431</v>
      </c>
      <c r="D2161" t="s">
        <v>3061</v>
      </c>
      <c r="E2161" t="s">
        <v>1002</v>
      </c>
      <c r="F2161" t="s">
        <v>3089</v>
      </c>
      <c r="G2161" t="s">
        <v>2349</v>
      </c>
      <c r="H2161" t="s">
        <v>2350</v>
      </c>
      <c r="I2161" t="s">
        <v>175</v>
      </c>
      <c r="J2161" t="s">
        <v>3222</v>
      </c>
      <c r="K2161" s="3">
        <v>6409.3008104044793</v>
      </c>
      <c r="L2161" s="3">
        <v>6241.9683552799252</v>
      </c>
      <c r="M2161" s="3">
        <v>440.64358244067478</v>
      </c>
      <c r="N2161" s="3">
        <v>1885.5483222704399</v>
      </c>
      <c r="O2161" s="3">
        <v>3744.3652675988797</v>
      </c>
      <c r="P2161" s="9">
        <f t="shared" si="182"/>
        <v>3744.3652675988792</v>
      </c>
      <c r="Q2161" s="9">
        <f t="shared" si="186"/>
        <v>3744.3652675988792</v>
      </c>
      <c r="R2161" s="9">
        <f t="shared" si="186"/>
        <v>3744.3652675988792</v>
      </c>
      <c r="S2161" s="9">
        <f t="shared" si="186"/>
        <v>3744.3652675988792</v>
      </c>
      <c r="T2161" s="9">
        <f t="shared" si="186"/>
        <v>3744.3652675988792</v>
      </c>
      <c r="U2161" s="9">
        <f t="shared" si="186"/>
        <v>3744.3652675988792</v>
      </c>
      <c r="V2161" s="9">
        <f t="shared" si="186"/>
        <v>3744.3652675988792</v>
      </c>
      <c r="W2161" s="3">
        <f t="shared" si="185"/>
        <v>18721.826337994396</v>
      </c>
      <c r="X2161" s="3">
        <f t="shared" si="183"/>
        <v>44932.383211186541</v>
      </c>
      <c r="Y2161" s="3">
        <f>VLOOKUP(J2161,[1]BD!$J$2:$W$2575,14,FALSE)</f>
        <v>49918.564419685164</v>
      </c>
      <c r="Z2161" s="3">
        <f t="shared" si="184"/>
        <v>4986.1812084986232</v>
      </c>
      <c r="AA2161" s="17">
        <f>VLOOKUP(J2161,Budget!$J$2:$AB$2575,19,FALSE)</f>
        <v>20799.401841535488</v>
      </c>
      <c r="AB2161" s="17">
        <f>VLOOKUP(J2161,Budget!$J$2:$AB$2575,5,FALSE)</f>
        <v>4159.8803683070973</v>
      </c>
    </row>
    <row r="2162" spans="1:28" x14ac:dyDescent="0.2">
      <c r="A2162" t="s">
        <v>3182</v>
      </c>
      <c r="B2162" t="s">
        <v>3183</v>
      </c>
      <c r="C2162" t="s">
        <v>2431</v>
      </c>
      <c r="D2162" t="s">
        <v>3061</v>
      </c>
      <c r="E2162" t="s">
        <v>1002</v>
      </c>
      <c r="F2162" t="s">
        <v>3089</v>
      </c>
      <c r="G2162" t="s">
        <v>2352</v>
      </c>
      <c r="H2162" t="s">
        <v>2353</v>
      </c>
      <c r="I2162" t="s">
        <v>175</v>
      </c>
      <c r="J2162" t="s">
        <v>3223</v>
      </c>
      <c r="K2162" s="3">
        <v>231.40319965619508</v>
      </c>
      <c r="L2162" s="3">
        <v>471.32347725319789</v>
      </c>
      <c r="M2162" s="3">
        <v>1371.9977889608751</v>
      </c>
      <c r="N2162" s="3">
        <v>2616.127646862697</v>
      </c>
      <c r="O2162" s="3">
        <v>1172.7130281832412</v>
      </c>
      <c r="P2162" s="9">
        <f t="shared" si="182"/>
        <v>1172.7130281832412</v>
      </c>
      <c r="Q2162" s="9">
        <f t="shared" si="186"/>
        <v>1172.7130281832412</v>
      </c>
      <c r="R2162" s="9">
        <f t="shared" si="186"/>
        <v>1172.7130281832412</v>
      </c>
      <c r="S2162" s="9">
        <f t="shared" si="186"/>
        <v>1172.7130281832412</v>
      </c>
      <c r="T2162" s="9">
        <f t="shared" si="186"/>
        <v>1172.7130281832412</v>
      </c>
      <c r="U2162" s="9">
        <f t="shared" si="186"/>
        <v>1172.7130281832412</v>
      </c>
      <c r="V2162" s="9">
        <f t="shared" si="186"/>
        <v>1172.7130281832412</v>
      </c>
      <c r="W2162" s="3">
        <f t="shared" si="185"/>
        <v>5863.5651409162065</v>
      </c>
      <c r="X2162" s="3">
        <f t="shared" si="183"/>
        <v>14072.556338198896</v>
      </c>
      <c r="Y2162" s="3">
        <f>VLOOKUP(J2162,[1]BD!$J$2:$W$2575,14,FALSE)</f>
        <v>23960.891752735479</v>
      </c>
      <c r="Z2162" s="3">
        <f t="shared" si="184"/>
        <v>9888.3354145365829</v>
      </c>
      <c r="AA2162" s="17">
        <f>VLOOKUP(J2162,Budget!$J$2:$AB$2575,19,FALSE)</f>
        <v>9983.704896973115</v>
      </c>
      <c r="AB2162" s="17">
        <f>VLOOKUP(J2162,Budget!$J$2:$AB$2575,5,FALSE)</f>
        <v>1996.7409793946231</v>
      </c>
    </row>
    <row r="2163" spans="1:28" x14ac:dyDescent="0.2">
      <c r="A2163" t="s">
        <v>3182</v>
      </c>
      <c r="B2163" t="s">
        <v>3183</v>
      </c>
      <c r="C2163" t="s">
        <v>2431</v>
      </c>
      <c r="D2163" t="s">
        <v>3061</v>
      </c>
      <c r="E2163" t="s">
        <v>1002</v>
      </c>
      <c r="F2163" t="s">
        <v>3089</v>
      </c>
      <c r="G2163" t="s">
        <v>2355</v>
      </c>
      <c r="H2163" t="s">
        <v>2356</v>
      </c>
      <c r="I2163" t="s">
        <v>175</v>
      </c>
      <c r="J2163" t="s">
        <v>3224</v>
      </c>
      <c r="K2163" s="3">
        <v>236.82126431900323</v>
      </c>
      <c r="L2163" s="3">
        <v>2912.082889003992</v>
      </c>
      <c r="M2163" s="3">
        <v>1879.6863633781561</v>
      </c>
      <c r="N2163" s="3">
        <v>1475.1085112915116</v>
      </c>
      <c r="O2163" s="3">
        <v>1625.9247569981658</v>
      </c>
      <c r="P2163" s="9">
        <f t="shared" si="182"/>
        <v>1625.9247569981658</v>
      </c>
      <c r="Q2163" s="9">
        <f t="shared" si="186"/>
        <v>1625.9247569981658</v>
      </c>
      <c r="R2163" s="9">
        <f t="shared" si="186"/>
        <v>1625.9247569981658</v>
      </c>
      <c r="S2163" s="9">
        <f t="shared" si="186"/>
        <v>1625.9247569981658</v>
      </c>
      <c r="T2163" s="9">
        <f t="shared" si="186"/>
        <v>1625.9247569981658</v>
      </c>
      <c r="U2163" s="9">
        <f t="shared" si="186"/>
        <v>1625.9247569981658</v>
      </c>
      <c r="V2163" s="9">
        <f t="shared" si="186"/>
        <v>1625.9247569981658</v>
      </c>
      <c r="W2163" s="3">
        <f t="shared" si="185"/>
        <v>8129.6237849908284</v>
      </c>
      <c r="X2163" s="3">
        <f t="shared" si="183"/>
        <v>19511.097083977987</v>
      </c>
      <c r="Y2163" s="3">
        <f>VLOOKUP(J2163,[1]BD!$J$2:$W$2575,14,FALSE)</f>
        <v>23960.891752735479</v>
      </c>
      <c r="Z2163" s="3">
        <f t="shared" si="184"/>
        <v>4449.7946687574913</v>
      </c>
      <c r="AA2163" s="17">
        <f>VLOOKUP(J2163,Budget!$J$2:$AB$2575,19,FALSE)</f>
        <v>9983.704896973115</v>
      </c>
      <c r="AB2163" s="17">
        <f>VLOOKUP(J2163,Budget!$J$2:$AB$2575,5,FALSE)</f>
        <v>1996.7409793946231</v>
      </c>
    </row>
    <row r="2164" spans="1:28" x14ac:dyDescent="0.2">
      <c r="A2164" t="s">
        <v>3182</v>
      </c>
      <c r="B2164" t="s">
        <v>3183</v>
      </c>
      <c r="C2164" t="s">
        <v>2431</v>
      </c>
      <c r="D2164" t="s">
        <v>3061</v>
      </c>
      <c r="E2164" t="s">
        <v>1002</v>
      </c>
      <c r="F2164" t="s">
        <v>3089</v>
      </c>
      <c r="G2164" t="s">
        <v>2541</v>
      </c>
      <c r="H2164" t="s">
        <v>2542</v>
      </c>
      <c r="I2164" t="s">
        <v>175</v>
      </c>
      <c r="J2164" t="s">
        <v>3225</v>
      </c>
      <c r="K2164" s="3">
        <v>703.5799744719302</v>
      </c>
      <c r="L2164" s="3">
        <v>541.10246401476491</v>
      </c>
      <c r="M2164" s="3">
        <v>855.91418967963227</v>
      </c>
      <c r="N2164" s="3">
        <v>1750.0626954310044</v>
      </c>
      <c r="O2164" s="3">
        <v>962.66483089933286</v>
      </c>
      <c r="P2164" s="9">
        <f t="shared" si="182"/>
        <v>962.66483089933286</v>
      </c>
      <c r="Q2164" s="9">
        <f t="shared" si="186"/>
        <v>962.66483089933286</v>
      </c>
      <c r="R2164" s="9">
        <f t="shared" si="186"/>
        <v>962.66483089933286</v>
      </c>
      <c r="S2164" s="9">
        <f t="shared" si="186"/>
        <v>962.66483089933286</v>
      </c>
      <c r="T2164" s="9">
        <f t="shared" si="186"/>
        <v>962.66483089933286</v>
      </c>
      <c r="U2164" s="9">
        <f t="shared" si="186"/>
        <v>962.66483089933286</v>
      </c>
      <c r="V2164" s="9">
        <f t="shared" si="186"/>
        <v>962.66483089933286</v>
      </c>
      <c r="W2164" s="3">
        <f t="shared" si="185"/>
        <v>4813.3241544966641</v>
      </c>
      <c r="X2164" s="3">
        <f t="shared" si="183"/>
        <v>11551.977970791995</v>
      </c>
      <c r="Y2164" s="3">
        <f>VLOOKUP(J2164,[1]BD!$J$2:$W$2575,14,FALSE)</f>
        <v>11980.445876367739</v>
      </c>
      <c r="Z2164" s="3">
        <f t="shared" si="184"/>
        <v>428.46790557574423</v>
      </c>
      <c r="AA2164" s="17">
        <f>VLOOKUP(J2164,Budget!$J$2:$AB$2575,19,FALSE)</f>
        <v>4991.8524484865575</v>
      </c>
      <c r="AB2164" s="17">
        <f>VLOOKUP(J2164,Budget!$J$2:$AB$2575,5,FALSE)</f>
        <v>998.37048969731154</v>
      </c>
    </row>
    <row r="2165" spans="1:28" x14ac:dyDescent="0.2">
      <c r="A2165" t="s">
        <v>3182</v>
      </c>
      <c r="B2165" t="s">
        <v>3183</v>
      </c>
      <c r="C2165" t="s">
        <v>2431</v>
      </c>
      <c r="D2165" t="s">
        <v>3061</v>
      </c>
      <c r="E2165" t="s">
        <v>1002</v>
      </c>
      <c r="F2165" t="s">
        <v>3089</v>
      </c>
      <c r="G2165" t="s">
        <v>173</v>
      </c>
      <c r="H2165" t="s">
        <v>174</v>
      </c>
      <c r="I2165" t="s">
        <v>175</v>
      </c>
      <c r="J2165" t="s">
        <v>3226</v>
      </c>
      <c r="K2165" s="3">
        <v>164974.01359001806</v>
      </c>
      <c r="L2165" s="3">
        <v>4522.1328096627485</v>
      </c>
      <c r="M2165" s="3">
        <v>183175.53868546471</v>
      </c>
      <c r="N2165" s="3">
        <v>38464.945422535173</v>
      </c>
      <c r="O2165" s="3">
        <v>97784.157626920176</v>
      </c>
      <c r="P2165" s="9">
        <f t="shared" ref="P2165:P2228" si="187">SUM($K2165:$O2165)/5</f>
        <v>97784.157626920176</v>
      </c>
      <c r="Q2165" s="9">
        <f t="shared" si="186"/>
        <v>97784.157626920176</v>
      </c>
      <c r="R2165" s="9">
        <f t="shared" si="186"/>
        <v>97784.157626920176</v>
      </c>
      <c r="S2165" s="9">
        <f t="shared" si="186"/>
        <v>97784.157626920176</v>
      </c>
      <c r="T2165" s="9">
        <f t="shared" si="186"/>
        <v>97784.157626920176</v>
      </c>
      <c r="U2165" s="9">
        <f t="shared" si="186"/>
        <v>97784.157626920176</v>
      </c>
      <c r="V2165" s="9">
        <f t="shared" si="186"/>
        <v>97784.157626920176</v>
      </c>
      <c r="W2165" s="3">
        <f t="shared" si="185"/>
        <v>488920.78813460085</v>
      </c>
      <c r="X2165" s="3">
        <f t="shared" si="183"/>
        <v>1173409.891523042</v>
      </c>
      <c r="Y2165" s="3">
        <f>VLOOKUP(J2165,[1]BD!$J$2:$W$2575,14,FALSE)</f>
        <v>1895519.5419626194</v>
      </c>
      <c r="Z2165" s="3">
        <f t="shared" si="184"/>
        <v>722109.65043957741</v>
      </c>
      <c r="AA2165" s="17">
        <f>VLOOKUP(J2165,Budget!$J$2:$AB$2575,19,FALSE)</f>
        <v>801192.99263165984</v>
      </c>
      <c r="AB2165" s="17">
        <f>VLOOKUP(J2165,Budget!$J$2:$AB$2575,5,FALSE)</f>
        <v>146566.77834964983</v>
      </c>
    </row>
    <row r="2166" spans="1:28" x14ac:dyDescent="0.2">
      <c r="A2166" t="s">
        <v>3182</v>
      </c>
      <c r="B2166" t="s">
        <v>3183</v>
      </c>
      <c r="C2166" t="s">
        <v>2431</v>
      </c>
      <c r="D2166" t="s">
        <v>3061</v>
      </c>
      <c r="E2166" t="s">
        <v>1002</v>
      </c>
      <c r="F2166" t="s">
        <v>3089</v>
      </c>
      <c r="G2166" t="s">
        <v>2358</v>
      </c>
      <c r="H2166" t="s">
        <v>2359</v>
      </c>
      <c r="I2166" t="s">
        <v>175</v>
      </c>
      <c r="J2166" t="s">
        <v>3227</v>
      </c>
      <c r="K2166" s="3">
        <v>5442.5271586445433</v>
      </c>
      <c r="L2166" s="3">
        <v>3688.6162864565167</v>
      </c>
      <c r="M2166" s="3">
        <v>6140.8098884946794</v>
      </c>
      <c r="N2166" s="3">
        <v>1984.0469304461983</v>
      </c>
      <c r="O2166" s="3">
        <v>4314.0000660104843</v>
      </c>
      <c r="P2166" s="9">
        <f t="shared" si="187"/>
        <v>4314.0000660104843</v>
      </c>
      <c r="Q2166" s="9">
        <f t="shared" si="186"/>
        <v>4314.0000660104843</v>
      </c>
      <c r="R2166" s="9">
        <f t="shared" si="186"/>
        <v>4314.0000660104843</v>
      </c>
      <c r="S2166" s="9">
        <f t="shared" si="186"/>
        <v>4314.0000660104843</v>
      </c>
      <c r="T2166" s="9">
        <f t="shared" si="186"/>
        <v>4314.0000660104843</v>
      </c>
      <c r="U2166" s="9">
        <f t="shared" si="186"/>
        <v>4314.0000660104843</v>
      </c>
      <c r="V2166" s="9">
        <f t="shared" si="186"/>
        <v>4314.0000660104843</v>
      </c>
      <c r="W2166" s="3">
        <f t="shared" si="185"/>
        <v>21570.000330052422</v>
      </c>
      <c r="X2166" s="3">
        <f t="shared" si="183"/>
        <v>51768.000792125815</v>
      </c>
      <c r="Y2166" s="3">
        <f>VLOOKUP(J2166,[1]BD!$J$2:$W$2575,14,FALSE)</f>
        <v>48520.805799289352</v>
      </c>
      <c r="Z2166" s="3">
        <f t="shared" si="184"/>
        <v>-3247.1949928364629</v>
      </c>
      <c r="AA2166" s="17">
        <f>VLOOKUP(J2166,Budget!$J$2:$AB$2575,19,FALSE)</f>
        <v>20217.002416370564</v>
      </c>
      <c r="AB2166" s="17">
        <f>VLOOKUP(J2166,Budget!$J$2:$AB$2575,5,FALSE)</f>
        <v>4043.4004832741125</v>
      </c>
    </row>
    <row r="2167" spans="1:28" x14ac:dyDescent="0.2">
      <c r="A2167" t="s">
        <v>3182</v>
      </c>
      <c r="B2167" t="s">
        <v>3183</v>
      </c>
      <c r="C2167" t="s">
        <v>2431</v>
      </c>
      <c r="D2167" t="s">
        <v>3061</v>
      </c>
      <c r="E2167" t="s">
        <v>1002</v>
      </c>
      <c r="F2167" t="s">
        <v>3089</v>
      </c>
      <c r="G2167" t="s">
        <v>3228</v>
      </c>
      <c r="H2167" t="s">
        <v>3229</v>
      </c>
      <c r="I2167" t="s">
        <v>175</v>
      </c>
      <c r="J2167" t="s">
        <v>3230</v>
      </c>
      <c r="K2167" s="3">
        <v>370.74203117062132</v>
      </c>
      <c r="L2167" s="3">
        <v>556.10524279460492</v>
      </c>
      <c r="M2167" s="3">
        <v>1035.8605000947332</v>
      </c>
      <c r="N2167" s="3">
        <v>274.26198110443227</v>
      </c>
      <c r="O2167" s="3">
        <v>559.24243879109792</v>
      </c>
      <c r="P2167" s="9">
        <f t="shared" si="187"/>
        <v>559.24243879109792</v>
      </c>
      <c r="Q2167" s="9">
        <f t="shared" si="186"/>
        <v>559.24243879109792</v>
      </c>
      <c r="R2167" s="9">
        <f t="shared" si="186"/>
        <v>559.24243879109792</v>
      </c>
      <c r="S2167" s="9">
        <f t="shared" si="186"/>
        <v>559.24243879109792</v>
      </c>
      <c r="T2167" s="9">
        <f t="shared" si="186"/>
        <v>559.24243879109792</v>
      </c>
      <c r="U2167" s="9">
        <f t="shared" si="186"/>
        <v>559.24243879109792</v>
      </c>
      <c r="V2167" s="9">
        <f t="shared" si="186"/>
        <v>559.24243879109792</v>
      </c>
      <c r="W2167" s="3">
        <f t="shared" si="185"/>
        <v>2796.2121939554895</v>
      </c>
      <c r="X2167" s="3">
        <f t="shared" si="183"/>
        <v>6710.9092654931746</v>
      </c>
      <c r="Y2167" s="3">
        <f>VLOOKUP(J2167,[1]BD!$J$2:$W$2575,14,FALSE)</f>
        <v>7987.0038523980793</v>
      </c>
      <c r="Z2167" s="3">
        <f t="shared" si="184"/>
        <v>1276.0945869049046</v>
      </c>
      <c r="AA2167" s="17">
        <f>VLOOKUP(J2167,Budget!$J$2:$AB$2575,19,FALSE)</f>
        <v>3327.9182718325328</v>
      </c>
      <c r="AB2167" s="17">
        <f>VLOOKUP(J2167,Budget!$J$2:$AB$2575,5,FALSE)</f>
        <v>665.58365436650661</v>
      </c>
    </row>
    <row r="2168" spans="1:28" x14ac:dyDescent="0.2">
      <c r="A2168" t="s">
        <v>3182</v>
      </c>
      <c r="B2168" t="s">
        <v>3183</v>
      </c>
      <c r="C2168" t="s">
        <v>2431</v>
      </c>
      <c r="D2168" t="s">
        <v>3061</v>
      </c>
      <c r="E2168" t="s">
        <v>1002</v>
      </c>
      <c r="F2168" t="s">
        <v>3089</v>
      </c>
      <c r="G2168" t="s">
        <v>3231</v>
      </c>
      <c r="H2168" t="s">
        <v>3232</v>
      </c>
      <c r="I2168" t="s">
        <v>175</v>
      </c>
      <c r="J2168" t="s">
        <v>3233</v>
      </c>
      <c r="K2168" s="3">
        <v>963.63890741690216</v>
      </c>
      <c r="L2168" s="3">
        <v>196.10655917004439</v>
      </c>
      <c r="M2168" s="3">
        <v>1778.4838006390146</v>
      </c>
      <c r="N2168" s="3">
        <v>305.1670324856745</v>
      </c>
      <c r="O2168" s="3">
        <v>810.84907492790887</v>
      </c>
      <c r="P2168" s="9">
        <f t="shared" si="187"/>
        <v>810.84907492790887</v>
      </c>
      <c r="Q2168" s="9">
        <f t="shared" si="186"/>
        <v>810.84907492790887</v>
      </c>
      <c r="R2168" s="9">
        <f t="shared" si="186"/>
        <v>810.84907492790887</v>
      </c>
      <c r="S2168" s="9">
        <f t="shared" si="186"/>
        <v>810.84907492790887</v>
      </c>
      <c r="T2168" s="9">
        <f t="shared" si="186"/>
        <v>810.84907492790887</v>
      </c>
      <c r="U2168" s="9">
        <f t="shared" si="186"/>
        <v>810.84907492790887</v>
      </c>
      <c r="V2168" s="9">
        <f t="shared" si="186"/>
        <v>810.84907492790887</v>
      </c>
      <c r="W2168" s="3">
        <f t="shared" si="185"/>
        <v>4054.2453746395445</v>
      </c>
      <c r="X2168" s="3">
        <f t="shared" si="183"/>
        <v>9730.188899134906</v>
      </c>
      <c r="Y2168" s="3">
        <f>VLOOKUP(J2168,[1]BD!$J$2:$W$2575,14,FALSE)</f>
        <v>11980.445876367739</v>
      </c>
      <c r="Z2168" s="3">
        <f t="shared" si="184"/>
        <v>2250.2569772328334</v>
      </c>
      <c r="AA2168" s="17">
        <f>VLOOKUP(J2168,Budget!$J$2:$AB$2575,19,FALSE)</f>
        <v>4991.8524484865575</v>
      </c>
      <c r="AB2168" s="17">
        <f>VLOOKUP(J2168,Budget!$J$2:$AB$2575,5,FALSE)</f>
        <v>998.37048969731154</v>
      </c>
    </row>
    <row r="2169" spans="1:28" x14ac:dyDescent="0.2">
      <c r="A2169" t="s">
        <v>3182</v>
      </c>
      <c r="B2169" t="s">
        <v>3183</v>
      </c>
      <c r="C2169" t="s">
        <v>2431</v>
      </c>
      <c r="D2169" t="s">
        <v>3061</v>
      </c>
      <c r="E2169" t="s">
        <v>1002</v>
      </c>
      <c r="F2169" t="s">
        <v>3089</v>
      </c>
      <c r="G2169" t="s">
        <v>2361</v>
      </c>
      <c r="H2169" t="s">
        <v>2362</v>
      </c>
      <c r="I2169" t="s">
        <v>175</v>
      </c>
      <c r="J2169" t="s">
        <v>3234</v>
      </c>
      <c r="K2169" s="3">
        <v>562.5726370494458</v>
      </c>
      <c r="L2169" s="3">
        <v>29.46669969916065</v>
      </c>
      <c r="M2169" s="3">
        <v>564.6697784539142</v>
      </c>
      <c r="N2169" s="3">
        <v>1079.5722759242608</v>
      </c>
      <c r="O2169" s="3">
        <v>559.07034778169532</v>
      </c>
      <c r="P2169" s="9">
        <f t="shared" si="187"/>
        <v>559.07034778169532</v>
      </c>
      <c r="Q2169" s="9">
        <f t="shared" si="186"/>
        <v>559.07034778169532</v>
      </c>
      <c r="R2169" s="9">
        <f t="shared" si="186"/>
        <v>559.07034778169532</v>
      </c>
      <c r="S2169" s="9">
        <f t="shared" si="186"/>
        <v>559.07034778169532</v>
      </c>
      <c r="T2169" s="9">
        <f t="shared" si="186"/>
        <v>559.07034778169532</v>
      </c>
      <c r="U2169" s="9">
        <f t="shared" si="186"/>
        <v>559.07034778169532</v>
      </c>
      <c r="V2169" s="9">
        <f t="shared" si="186"/>
        <v>559.07034778169532</v>
      </c>
      <c r="W2169" s="3">
        <f t="shared" si="185"/>
        <v>2795.3517389084764</v>
      </c>
      <c r="X2169" s="3">
        <f t="shared" si="183"/>
        <v>6708.844173380342</v>
      </c>
      <c r="Y2169" s="3">
        <f>VLOOKUP(J2169,[1]BD!$J$2:$W$2575,14,FALSE)</f>
        <v>11980.445876367739</v>
      </c>
      <c r="Z2169" s="3">
        <f t="shared" si="184"/>
        <v>5271.6017029873974</v>
      </c>
      <c r="AA2169" s="17">
        <f>VLOOKUP(J2169,Budget!$J$2:$AB$2575,19,FALSE)</f>
        <v>4991.8524484865575</v>
      </c>
      <c r="AB2169" s="17">
        <f>VLOOKUP(J2169,Budget!$J$2:$AB$2575,5,FALSE)</f>
        <v>998.37048969731154</v>
      </c>
    </row>
    <row r="2170" spans="1:28" x14ac:dyDescent="0.2">
      <c r="A2170" t="s">
        <v>3182</v>
      </c>
      <c r="B2170" t="s">
        <v>3183</v>
      </c>
      <c r="C2170" t="s">
        <v>2431</v>
      </c>
      <c r="D2170" t="s">
        <v>3061</v>
      </c>
      <c r="E2170" t="s">
        <v>1002</v>
      </c>
      <c r="F2170" t="s">
        <v>3089</v>
      </c>
      <c r="G2170" t="s">
        <v>3235</v>
      </c>
      <c r="H2170" t="s">
        <v>3236</v>
      </c>
      <c r="I2170" t="s">
        <v>175</v>
      </c>
      <c r="J2170" t="s">
        <v>3237</v>
      </c>
      <c r="K2170" s="3">
        <v>9845.2895686912561</v>
      </c>
      <c r="L2170" s="3">
        <v>24350.445088879747</v>
      </c>
      <c r="M2170" s="3">
        <v>4559.4737523272252</v>
      </c>
      <c r="N2170" s="3">
        <v>26573.910437936967</v>
      </c>
      <c r="O2170" s="3">
        <v>16332.279711958799</v>
      </c>
      <c r="P2170" s="9">
        <f t="shared" si="187"/>
        <v>16332.279711958801</v>
      </c>
      <c r="Q2170" s="9">
        <f t="shared" si="186"/>
        <v>16332.279711958801</v>
      </c>
      <c r="R2170" s="9">
        <f t="shared" si="186"/>
        <v>16332.279711958801</v>
      </c>
      <c r="S2170" s="9">
        <f t="shared" si="186"/>
        <v>16332.279711958801</v>
      </c>
      <c r="T2170" s="9">
        <f t="shared" si="186"/>
        <v>16332.279711958801</v>
      </c>
      <c r="U2170" s="9">
        <f t="shared" si="186"/>
        <v>16332.279711958801</v>
      </c>
      <c r="V2170" s="9">
        <f t="shared" si="186"/>
        <v>16332.279711958801</v>
      </c>
      <c r="W2170" s="3">
        <f t="shared" si="185"/>
        <v>81661.398559794005</v>
      </c>
      <c r="X2170" s="3">
        <f t="shared" si="183"/>
        <v>195987.35654350565</v>
      </c>
      <c r="Y2170" s="3">
        <f>VLOOKUP(J2170,[1]BD!$J$2:$W$2575,14,FALSE)</f>
        <v>400000</v>
      </c>
      <c r="Z2170" s="3">
        <f t="shared" si="184"/>
        <v>204012.64345649435</v>
      </c>
      <c r="AA2170" s="17">
        <f>VLOOKUP(J2170,Budget!$J$2:$AB$2575,19,FALSE)</f>
        <v>166666.66666666669</v>
      </c>
      <c r="AB2170" s="17">
        <f>VLOOKUP(J2170,Budget!$J$2:$AB$2575,5,FALSE)</f>
        <v>33333.333333333336</v>
      </c>
    </row>
    <row r="2171" spans="1:28" x14ac:dyDescent="0.2">
      <c r="A2171" t="s">
        <v>3182</v>
      </c>
      <c r="B2171" t="s">
        <v>3183</v>
      </c>
      <c r="C2171" t="s">
        <v>2431</v>
      </c>
      <c r="D2171" t="s">
        <v>3061</v>
      </c>
      <c r="E2171" t="s">
        <v>1002</v>
      </c>
      <c r="F2171" t="s">
        <v>3089</v>
      </c>
      <c r="G2171" t="s">
        <v>1551</v>
      </c>
      <c r="H2171" t="s">
        <v>1552</v>
      </c>
      <c r="I2171" t="s">
        <v>175</v>
      </c>
      <c r="J2171" t="s">
        <v>3238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9">
        <f t="shared" si="187"/>
        <v>0</v>
      </c>
      <c r="Q2171" s="9">
        <f t="shared" si="186"/>
        <v>0</v>
      </c>
      <c r="R2171" s="9">
        <f t="shared" si="186"/>
        <v>0</v>
      </c>
      <c r="S2171" s="9">
        <f t="shared" si="186"/>
        <v>0</v>
      </c>
      <c r="T2171" s="9">
        <f t="shared" si="186"/>
        <v>0</v>
      </c>
      <c r="U2171" s="9">
        <f t="shared" si="186"/>
        <v>0</v>
      </c>
      <c r="V2171" s="9">
        <f t="shared" si="186"/>
        <v>0</v>
      </c>
      <c r="W2171" s="3">
        <f t="shared" si="185"/>
        <v>0</v>
      </c>
      <c r="X2171" s="3">
        <f t="shared" si="183"/>
        <v>0</v>
      </c>
      <c r="Y2171" s="3">
        <f>VLOOKUP(J2171,[1]BD!$J$2:$W$2575,14,FALSE)</f>
        <v>3500</v>
      </c>
      <c r="Z2171" s="3">
        <f t="shared" si="184"/>
        <v>3500</v>
      </c>
      <c r="AA2171" s="17">
        <f>VLOOKUP(J2171,Budget!$J$2:$AB$2575,19,FALSE)</f>
        <v>700</v>
      </c>
      <c r="AB2171" s="17">
        <f>VLOOKUP(J2171,Budget!$J$2:$AB$2575,5,FALSE)</f>
        <v>0</v>
      </c>
    </row>
    <row r="2172" spans="1:28" x14ac:dyDescent="0.2">
      <c r="A2172" t="s">
        <v>3182</v>
      </c>
      <c r="B2172" t="s">
        <v>3183</v>
      </c>
      <c r="C2172" t="s">
        <v>2431</v>
      </c>
      <c r="D2172" t="s">
        <v>3061</v>
      </c>
      <c r="E2172" t="s">
        <v>1002</v>
      </c>
      <c r="F2172" t="s">
        <v>3089</v>
      </c>
      <c r="G2172" t="s">
        <v>2943</v>
      </c>
      <c r="H2172" t="s">
        <v>2944</v>
      </c>
      <c r="I2172" t="s">
        <v>175</v>
      </c>
      <c r="J2172" t="s">
        <v>3239</v>
      </c>
      <c r="K2172" s="3">
        <v>1367.3065958468815</v>
      </c>
      <c r="L2172" s="3">
        <v>1761.0124563414272</v>
      </c>
      <c r="M2172" s="3">
        <v>628.75601238988304</v>
      </c>
      <c r="N2172" s="3">
        <v>2380.3367039059294</v>
      </c>
      <c r="O2172" s="3">
        <v>1534.3529421210303</v>
      </c>
      <c r="P2172" s="9">
        <f t="shared" si="187"/>
        <v>1534.3529421210303</v>
      </c>
      <c r="Q2172" s="9">
        <f t="shared" si="186"/>
        <v>1534.3529421210303</v>
      </c>
      <c r="R2172" s="9">
        <f t="shared" si="186"/>
        <v>1534.3529421210303</v>
      </c>
      <c r="S2172" s="9">
        <f t="shared" si="186"/>
        <v>1534.3529421210303</v>
      </c>
      <c r="T2172" s="9">
        <f t="shared" si="186"/>
        <v>1534.3529421210303</v>
      </c>
      <c r="U2172" s="9">
        <f t="shared" si="186"/>
        <v>1534.3529421210303</v>
      </c>
      <c r="V2172" s="9">
        <f t="shared" si="186"/>
        <v>1534.3529421210303</v>
      </c>
      <c r="W2172" s="3">
        <f t="shared" si="185"/>
        <v>7671.7647106051518</v>
      </c>
      <c r="X2172" s="3">
        <f t="shared" si="183"/>
        <v>18412.235305452359</v>
      </c>
      <c r="Y2172" s="3">
        <f>VLOOKUP(J2172,[1]BD!$J$2:$W$2575,14,FALSE)</f>
        <v>18000</v>
      </c>
      <c r="Z2172" s="3">
        <f t="shared" si="184"/>
        <v>-412.23530545235917</v>
      </c>
      <c r="AA2172" s="17">
        <f>VLOOKUP(J2172,Budget!$J$2:$AB$2575,19,FALSE)</f>
        <v>7500</v>
      </c>
      <c r="AB2172" s="17">
        <f>VLOOKUP(J2172,Budget!$J$2:$AB$2575,5,FALSE)</f>
        <v>1500</v>
      </c>
    </row>
    <row r="2173" spans="1:28" x14ac:dyDescent="0.2">
      <c r="A2173" t="s">
        <v>3182</v>
      </c>
      <c r="B2173" t="s">
        <v>3183</v>
      </c>
      <c r="C2173" t="s">
        <v>2431</v>
      </c>
      <c r="D2173" t="s">
        <v>3061</v>
      </c>
      <c r="E2173" t="s">
        <v>1002</v>
      </c>
      <c r="F2173" t="s">
        <v>3089</v>
      </c>
      <c r="G2173" t="s">
        <v>1793</v>
      </c>
      <c r="H2173" t="s">
        <v>1794</v>
      </c>
      <c r="I2173" t="s">
        <v>179</v>
      </c>
      <c r="J2173" t="s">
        <v>3240</v>
      </c>
      <c r="K2173" s="3">
        <v>6508.5941922631873</v>
      </c>
      <c r="L2173" s="3">
        <v>4171.3191192256463</v>
      </c>
      <c r="M2173" s="3">
        <v>2584.8045341150823</v>
      </c>
      <c r="N2173" s="3">
        <v>67.593386169332391</v>
      </c>
      <c r="O2173" s="3">
        <v>3333.0778079433121</v>
      </c>
      <c r="P2173" s="9">
        <f t="shared" si="187"/>
        <v>3333.0778079433121</v>
      </c>
      <c r="Q2173" s="9">
        <f t="shared" si="186"/>
        <v>3333.0778079433121</v>
      </c>
      <c r="R2173" s="9">
        <f t="shared" si="186"/>
        <v>3333.0778079433121</v>
      </c>
      <c r="S2173" s="9">
        <f t="shared" si="186"/>
        <v>3333.0778079433121</v>
      </c>
      <c r="T2173" s="9">
        <f t="shared" si="186"/>
        <v>3333.0778079433121</v>
      </c>
      <c r="U2173" s="9">
        <f t="shared" si="186"/>
        <v>3333.0778079433121</v>
      </c>
      <c r="V2173" s="9">
        <f t="shared" si="186"/>
        <v>3333.0778079433121</v>
      </c>
      <c r="W2173" s="3">
        <f t="shared" si="185"/>
        <v>16665.38903971656</v>
      </c>
      <c r="X2173" s="3">
        <f t="shared" ref="X2173:X2236" si="188">SUM(K2173:V2173)</f>
        <v>39996.933695319749</v>
      </c>
      <c r="Y2173" s="3">
        <f>VLOOKUP(J2173,[1]BD!$J$2:$W$2575,14,FALSE)</f>
        <v>54324</v>
      </c>
      <c r="Z2173" s="3">
        <f t="shared" ref="Z2173:Z2236" si="189">Y2173-X2173</f>
        <v>14327.066304680251</v>
      </c>
      <c r="AA2173" s="17">
        <f>VLOOKUP(J2173,Budget!$J$2:$AB$2575,19,FALSE)</f>
        <v>25524</v>
      </c>
      <c r="AB2173" s="17">
        <f>VLOOKUP(J2173,Budget!$J$2:$AB$2575,5,FALSE)</f>
        <v>4781</v>
      </c>
    </row>
    <row r="2174" spans="1:28" x14ac:dyDescent="0.2">
      <c r="A2174" t="s">
        <v>3182</v>
      </c>
      <c r="B2174" t="s">
        <v>3183</v>
      </c>
      <c r="C2174" t="s">
        <v>2431</v>
      </c>
      <c r="D2174" t="s">
        <v>3061</v>
      </c>
      <c r="E2174" t="s">
        <v>1002</v>
      </c>
      <c r="F2174" t="s">
        <v>3089</v>
      </c>
      <c r="G2174" t="s">
        <v>2366</v>
      </c>
      <c r="H2174" t="s">
        <v>2367</v>
      </c>
      <c r="I2174" t="s">
        <v>179</v>
      </c>
      <c r="J2174" t="s">
        <v>3241</v>
      </c>
      <c r="K2174" s="3">
        <v>2220.4489514191428</v>
      </c>
      <c r="L2174" s="3">
        <v>2106.5417243728334</v>
      </c>
      <c r="M2174" s="3">
        <v>1991.7292061790306</v>
      </c>
      <c r="N2174" s="3">
        <v>1003.5554414651609</v>
      </c>
      <c r="O2174" s="3">
        <v>1830.5688308590418</v>
      </c>
      <c r="P2174" s="9">
        <f t="shared" si="187"/>
        <v>1830.568830859042</v>
      </c>
      <c r="Q2174" s="9">
        <f t="shared" si="186"/>
        <v>1830.568830859042</v>
      </c>
      <c r="R2174" s="9">
        <f t="shared" si="186"/>
        <v>1830.568830859042</v>
      </c>
      <c r="S2174" s="9">
        <f t="shared" si="186"/>
        <v>1830.568830859042</v>
      </c>
      <c r="T2174" s="9">
        <f t="shared" si="186"/>
        <v>1830.568830859042</v>
      </c>
      <c r="U2174" s="9">
        <f t="shared" si="186"/>
        <v>1830.568830859042</v>
      </c>
      <c r="V2174" s="9">
        <f t="shared" si="186"/>
        <v>1830.568830859042</v>
      </c>
      <c r="W2174" s="3">
        <f t="shared" si="185"/>
        <v>9152.8441542952096</v>
      </c>
      <c r="X2174" s="3">
        <f t="shared" si="188"/>
        <v>21966.825970308506</v>
      </c>
      <c r="Y2174" s="3">
        <f>VLOOKUP(J2174,[1]BD!$J$2:$W$2575,14,FALSE)</f>
        <v>30000</v>
      </c>
      <c r="Z2174" s="3">
        <f t="shared" si="189"/>
        <v>8033.1740296914941</v>
      </c>
      <c r="AA2174" s="17">
        <f>VLOOKUP(J2174,Budget!$J$2:$AB$2575,19,FALSE)</f>
        <v>12500</v>
      </c>
      <c r="AB2174" s="17">
        <f>VLOOKUP(J2174,Budget!$J$2:$AB$2575,5,FALSE)</f>
        <v>2500</v>
      </c>
    </row>
    <row r="2175" spans="1:28" x14ac:dyDescent="0.2">
      <c r="A2175" t="s">
        <v>3182</v>
      </c>
      <c r="B2175" t="s">
        <v>3183</v>
      </c>
      <c r="C2175" t="s">
        <v>2431</v>
      </c>
      <c r="D2175" t="s">
        <v>3061</v>
      </c>
      <c r="E2175" t="s">
        <v>1002</v>
      </c>
      <c r="F2175" t="s">
        <v>3089</v>
      </c>
      <c r="G2175" t="s">
        <v>177</v>
      </c>
      <c r="H2175" t="s">
        <v>178</v>
      </c>
      <c r="I2175" t="s">
        <v>179</v>
      </c>
      <c r="J2175" t="s">
        <v>3242</v>
      </c>
      <c r="K2175" s="3">
        <v>1249.8077466439574</v>
      </c>
      <c r="L2175" s="3">
        <v>1419.754945031671</v>
      </c>
      <c r="M2175" s="3">
        <v>173.24512142830062</v>
      </c>
      <c r="N2175" s="3">
        <v>1516.5827122807943</v>
      </c>
      <c r="O2175" s="3">
        <v>1089.8476313461808</v>
      </c>
      <c r="P2175" s="9">
        <f t="shared" si="187"/>
        <v>1089.8476313461808</v>
      </c>
      <c r="Q2175" s="9">
        <f t="shared" si="186"/>
        <v>1089.8476313461808</v>
      </c>
      <c r="R2175" s="9">
        <f t="shared" si="186"/>
        <v>1089.8476313461808</v>
      </c>
      <c r="S2175" s="9">
        <f t="shared" si="186"/>
        <v>1089.8476313461808</v>
      </c>
      <c r="T2175" s="9">
        <f t="shared" si="186"/>
        <v>1089.8476313461808</v>
      </c>
      <c r="U2175" s="9">
        <f t="shared" si="186"/>
        <v>1089.8476313461808</v>
      </c>
      <c r="V2175" s="9">
        <f t="shared" si="186"/>
        <v>1089.8476313461808</v>
      </c>
      <c r="W2175" s="3">
        <f t="shared" si="185"/>
        <v>5449.2381567309039</v>
      </c>
      <c r="X2175" s="3">
        <f t="shared" si="188"/>
        <v>13078.171576154173</v>
      </c>
      <c r="Y2175" s="3">
        <f>VLOOKUP(J2175,[1]BD!$J$2:$W$2575,14,FALSE)</f>
        <v>15973.887900337399</v>
      </c>
      <c r="Z2175" s="3">
        <f t="shared" si="189"/>
        <v>2895.7163241832259</v>
      </c>
      <c r="AA2175" s="17">
        <f>VLOOKUP(J2175,Budget!$J$2:$AB$2575,19,FALSE)</f>
        <v>6655.7866251405821</v>
      </c>
      <c r="AB2175" s="17">
        <f>VLOOKUP(J2175,Budget!$J$2:$AB$2575,5,FALSE)</f>
        <v>1331.1573250281165</v>
      </c>
    </row>
    <row r="2176" spans="1:28" x14ac:dyDescent="0.2">
      <c r="A2176" t="s">
        <v>3182</v>
      </c>
      <c r="B2176" t="s">
        <v>3183</v>
      </c>
      <c r="C2176" t="s">
        <v>2431</v>
      </c>
      <c r="D2176" t="s">
        <v>3061</v>
      </c>
      <c r="E2176" t="s">
        <v>1002</v>
      </c>
      <c r="F2176" t="s">
        <v>3089</v>
      </c>
      <c r="G2176" t="s">
        <v>1863</v>
      </c>
      <c r="H2176" t="s">
        <v>1864</v>
      </c>
      <c r="I2176" t="s">
        <v>179</v>
      </c>
      <c r="J2176" t="s">
        <v>3243</v>
      </c>
      <c r="K2176" s="3">
        <v>4292.9681146711737</v>
      </c>
      <c r="L2176" s="3">
        <v>5745.6786152825453</v>
      </c>
      <c r="M2176" s="3">
        <v>3876.72619585142</v>
      </c>
      <c r="N2176" s="3">
        <v>1019.6853069316367</v>
      </c>
      <c r="O2176" s="3">
        <v>3733.7645581841939</v>
      </c>
      <c r="P2176" s="9">
        <f t="shared" si="187"/>
        <v>3733.7645581841944</v>
      </c>
      <c r="Q2176" s="9">
        <f t="shared" si="186"/>
        <v>3733.7645581841944</v>
      </c>
      <c r="R2176" s="9">
        <f t="shared" si="186"/>
        <v>3733.7645581841944</v>
      </c>
      <c r="S2176" s="9">
        <f t="shared" si="186"/>
        <v>3733.7645581841944</v>
      </c>
      <c r="T2176" s="9">
        <f t="shared" si="186"/>
        <v>3733.7645581841944</v>
      </c>
      <c r="U2176" s="9">
        <f t="shared" si="186"/>
        <v>3733.7645581841944</v>
      </c>
      <c r="V2176" s="9">
        <f t="shared" si="186"/>
        <v>3733.7645581841944</v>
      </c>
      <c r="W2176" s="3">
        <f t="shared" si="185"/>
        <v>18668.822790920971</v>
      </c>
      <c r="X2176" s="3">
        <f t="shared" si="188"/>
        <v>44805.174698210329</v>
      </c>
      <c r="Y2176" s="3">
        <f>VLOOKUP(J2176,[1]BD!$J$2:$W$2575,14,FALSE)</f>
        <v>48000</v>
      </c>
      <c r="Z2176" s="3">
        <f t="shared" si="189"/>
        <v>3194.8253017896714</v>
      </c>
      <c r="AA2176" s="17">
        <f>VLOOKUP(J2176,Budget!$J$2:$AB$2575,19,FALSE)</f>
        <v>20000</v>
      </c>
      <c r="AB2176" s="17">
        <f>VLOOKUP(J2176,Budget!$J$2:$AB$2575,5,FALSE)</f>
        <v>4000</v>
      </c>
    </row>
    <row r="2177" spans="1:28" x14ac:dyDescent="0.2">
      <c r="A2177" t="s">
        <v>3182</v>
      </c>
      <c r="B2177" t="s">
        <v>3183</v>
      </c>
      <c r="C2177" t="s">
        <v>2431</v>
      </c>
      <c r="D2177" t="s">
        <v>3061</v>
      </c>
      <c r="E2177" t="s">
        <v>1002</v>
      </c>
      <c r="F2177" t="s">
        <v>3089</v>
      </c>
      <c r="G2177" t="s">
        <v>2048</v>
      </c>
      <c r="H2177" t="s">
        <v>2049</v>
      </c>
      <c r="I2177" t="s">
        <v>179</v>
      </c>
      <c r="J2177" t="s">
        <v>3244</v>
      </c>
      <c r="K2177" s="3">
        <v>125.60412021144138</v>
      </c>
      <c r="L2177" s="3">
        <v>155.97143711127609</v>
      </c>
      <c r="M2177" s="3">
        <v>74.852171601165622</v>
      </c>
      <c r="N2177" s="3">
        <v>80.324682056871694</v>
      </c>
      <c r="O2177" s="3">
        <v>109.1881027451887</v>
      </c>
      <c r="P2177" s="9">
        <f t="shared" si="187"/>
        <v>109.18810274518869</v>
      </c>
      <c r="Q2177" s="9">
        <f t="shared" si="186"/>
        <v>109.18810274518869</v>
      </c>
      <c r="R2177" s="9">
        <f t="shared" ref="Q2177:V2219" si="190">SUM($K2177:$O2177)/5</f>
        <v>109.18810274518869</v>
      </c>
      <c r="S2177" s="9">
        <f t="shared" si="190"/>
        <v>109.18810274518869</v>
      </c>
      <c r="T2177" s="9">
        <f t="shared" si="190"/>
        <v>109.18810274518869</v>
      </c>
      <c r="U2177" s="9">
        <f t="shared" si="190"/>
        <v>109.18810274518869</v>
      </c>
      <c r="V2177" s="9">
        <f t="shared" si="190"/>
        <v>109.18810274518869</v>
      </c>
      <c r="W2177" s="3">
        <f t="shared" si="185"/>
        <v>545.94051372594345</v>
      </c>
      <c r="X2177" s="3">
        <f t="shared" si="188"/>
        <v>1310.257232942264</v>
      </c>
      <c r="Y2177" s="3">
        <f>VLOOKUP(J2177,[1]BD!$J$2:$W$2575,14,FALSE)</f>
        <v>1198.0445876367739</v>
      </c>
      <c r="Z2177" s="3">
        <f t="shared" si="189"/>
        <v>-112.21264530549001</v>
      </c>
      <c r="AA2177" s="17">
        <f>VLOOKUP(J2177,Budget!$J$2:$AB$2575,19,FALSE)</f>
        <v>499.18524484865577</v>
      </c>
      <c r="AB2177" s="17">
        <f>VLOOKUP(J2177,Budget!$J$2:$AB$2575,5,FALSE)</f>
        <v>99.837048969731157</v>
      </c>
    </row>
    <row r="2178" spans="1:28" x14ac:dyDescent="0.2">
      <c r="A2178" t="s">
        <v>3182</v>
      </c>
      <c r="B2178" t="s">
        <v>3183</v>
      </c>
      <c r="C2178" t="s">
        <v>2431</v>
      </c>
      <c r="D2178" t="s">
        <v>3061</v>
      </c>
      <c r="E2178" t="s">
        <v>1002</v>
      </c>
      <c r="F2178" t="s">
        <v>3089</v>
      </c>
      <c r="G2178" t="s">
        <v>2370</v>
      </c>
      <c r="H2178" t="s">
        <v>2371</v>
      </c>
      <c r="I2178" t="s">
        <v>179</v>
      </c>
      <c r="J2178" t="s">
        <v>3245</v>
      </c>
      <c r="K2178" s="3">
        <v>6234.0236457909832</v>
      </c>
      <c r="L2178" s="3">
        <v>10981.21616177457</v>
      </c>
      <c r="M2178" s="3">
        <v>0</v>
      </c>
      <c r="N2178" s="3">
        <v>0</v>
      </c>
      <c r="O2178" s="3">
        <v>4303.8099518913878</v>
      </c>
      <c r="P2178" s="9">
        <f t="shared" si="187"/>
        <v>4303.8099518913878</v>
      </c>
      <c r="Q2178" s="9">
        <f t="shared" si="190"/>
        <v>4303.8099518913878</v>
      </c>
      <c r="R2178" s="9">
        <f t="shared" si="190"/>
        <v>4303.8099518913878</v>
      </c>
      <c r="S2178" s="9">
        <f t="shared" si="190"/>
        <v>4303.8099518913878</v>
      </c>
      <c r="T2178" s="9">
        <f t="shared" si="190"/>
        <v>4303.8099518913878</v>
      </c>
      <c r="U2178" s="9">
        <f t="shared" si="190"/>
        <v>4303.8099518913878</v>
      </c>
      <c r="V2178" s="9">
        <f t="shared" si="190"/>
        <v>4303.8099518913878</v>
      </c>
      <c r="W2178" s="3">
        <f t="shared" si="185"/>
        <v>21519.049759456939</v>
      </c>
      <c r="X2178" s="3">
        <f t="shared" si="188"/>
        <v>51645.719422696653</v>
      </c>
      <c r="Y2178" s="3">
        <f>VLOOKUP(J2178,[1]BD!$J$2:$W$2575,14,FALSE)</f>
        <v>229153</v>
      </c>
      <c r="Z2178" s="3">
        <f t="shared" si="189"/>
        <v>177507.28057730335</v>
      </c>
      <c r="AA2178" s="17">
        <f>VLOOKUP(J2178,Budget!$J$2:$AB$2575,19,FALSE)</f>
        <v>75299</v>
      </c>
      <c r="AB2178" s="17">
        <f>VLOOKUP(J2178,Budget!$J$2:$AB$2575,5,FALSE)</f>
        <v>0</v>
      </c>
    </row>
    <row r="2179" spans="1:28" x14ac:dyDescent="0.2">
      <c r="A2179" t="s">
        <v>3182</v>
      </c>
      <c r="B2179" t="s">
        <v>3183</v>
      </c>
      <c r="C2179" t="s">
        <v>2431</v>
      </c>
      <c r="D2179" t="s">
        <v>3061</v>
      </c>
      <c r="E2179" t="s">
        <v>1002</v>
      </c>
      <c r="F2179" t="s">
        <v>3089</v>
      </c>
      <c r="G2179" t="s">
        <v>2054</v>
      </c>
      <c r="H2179" t="s">
        <v>2055</v>
      </c>
      <c r="I2179" t="s">
        <v>1868</v>
      </c>
      <c r="J2179" t="s">
        <v>3246</v>
      </c>
      <c r="K2179" s="3">
        <v>64661.267930079048</v>
      </c>
      <c r="L2179" s="3">
        <v>46104.89440001706</v>
      </c>
      <c r="M2179" s="3">
        <v>7142.3485358319758</v>
      </c>
      <c r="N2179" s="3">
        <v>37741.12776919984</v>
      </c>
      <c r="O2179" s="3">
        <v>38912.40965878198</v>
      </c>
      <c r="P2179" s="9">
        <f t="shared" si="187"/>
        <v>38912.40965878198</v>
      </c>
      <c r="Q2179" s="9">
        <f t="shared" si="190"/>
        <v>38912.40965878198</v>
      </c>
      <c r="R2179" s="9">
        <f t="shared" si="190"/>
        <v>38912.40965878198</v>
      </c>
      <c r="S2179" s="9">
        <f t="shared" si="190"/>
        <v>38912.40965878198</v>
      </c>
      <c r="T2179" s="9">
        <f t="shared" si="190"/>
        <v>38912.40965878198</v>
      </c>
      <c r="U2179" s="9">
        <f t="shared" si="190"/>
        <v>38912.40965878198</v>
      </c>
      <c r="V2179" s="9">
        <f t="shared" si="190"/>
        <v>38912.40965878198</v>
      </c>
      <c r="W2179" s="3">
        <f t="shared" ref="W2179:W2242" si="191">SUM(K2179:O2179)</f>
        <v>194562.0482939099</v>
      </c>
      <c r="X2179" s="3">
        <f t="shared" si="188"/>
        <v>466948.91590538365</v>
      </c>
      <c r="Y2179" s="3">
        <f>VLOOKUP(J2179,[1]BD!$J$2:$W$2575,14,FALSE)</f>
        <v>653813</v>
      </c>
      <c r="Z2179" s="3">
        <f t="shared" si="189"/>
        <v>186864.08409461635</v>
      </c>
      <c r="AA2179" s="17">
        <f>VLOOKUP(J2179,Budget!$J$2:$AB$2575,19,FALSE)</f>
        <v>247000</v>
      </c>
      <c r="AB2179" s="17">
        <f>VLOOKUP(J2179,Budget!$J$2:$AB$2575,5,FALSE)</f>
        <v>40500</v>
      </c>
    </row>
    <row r="2180" spans="1:28" x14ac:dyDescent="0.2">
      <c r="A2180" t="s">
        <v>3182</v>
      </c>
      <c r="B2180" t="s">
        <v>3183</v>
      </c>
      <c r="C2180" t="s">
        <v>2431</v>
      </c>
      <c r="D2180" t="s">
        <v>3061</v>
      </c>
      <c r="E2180" t="s">
        <v>1002</v>
      </c>
      <c r="F2180" t="s">
        <v>3089</v>
      </c>
      <c r="G2180" t="s">
        <v>2374</v>
      </c>
      <c r="H2180" t="s">
        <v>2375</v>
      </c>
      <c r="I2180" t="s">
        <v>1868</v>
      </c>
      <c r="J2180" t="s">
        <v>3247</v>
      </c>
      <c r="K2180" s="3">
        <v>39589.770666427554</v>
      </c>
      <c r="L2180" s="3">
        <v>17971.637694667181</v>
      </c>
      <c r="M2180" s="3">
        <v>13841.518071215876</v>
      </c>
      <c r="N2180" s="3">
        <v>1759.0986308743823</v>
      </c>
      <c r="O2180" s="3">
        <v>18290.506265796248</v>
      </c>
      <c r="P2180" s="9">
        <f t="shared" si="187"/>
        <v>18290.506265796248</v>
      </c>
      <c r="Q2180" s="9">
        <f t="shared" si="190"/>
        <v>18290.506265796248</v>
      </c>
      <c r="R2180" s="9">
        <f t="shared" si="190"/>
        <v>18290.506265796248</v>
      </c>
      <c r="S2180" s="9">
        <f t="shared" si="190"/>
        <v>18290.506265796248</v>
      </c>
      <c r="T2180" s="9">
        <f t="shared" si="190"/>
        <v>18290.506265796248</v>
      </c>
      <c r="U2180" s="9">
        <f t="shared" si="190"/>
        <v>18290.506265796248</v>
      </c>
      <c r="V2180" s="9">
        <f t="shared" si="190"/>
        <v>18290.506265796248</v>
      </c>
      <c r="W2180" s="3">
        <f t="shared" si="191"/>
        <v>91452.531328981247</v>
      </c>
      <c r="X2180" s="3">
        <f t="shared" si="188"/>
        <v>219486.07518955503</v>
      </c>
      <c r="Y2180" s="3">
        <f>VLOOKUP(J2180,[1]BD!$J$2:$W$2575,14,FALSE)</f>
        <v>271300</v>
      </c>
      <c r="Z2180" s="3">
        <f t="shared" si="189"/>
        <v>51813.924810444965</v>
      </c>
      <c r="AA2180" s="17">
        <f>VLOOKUP(J2180,Budget!$J$2:$AB$2575,19,FALSE)</f>
        <v>108850</v>
      </c>
      <c r="AB2180" s="17">
        <f>VLOOKUP(J2180,Budget!$J$2:$AB$2575,5,FALSE)</f>
        <v>11300</v>
      </c>
    </row>
    <row r="2181" spans="1:28" x14ac:dyDescent="0.2">
      <c r="A2181" t="s">
        <v>3182</v>
      </c>
      <c r="B2181" t="s">
        <v>3183</v>
      </c>
      <c r="C2181" t="s">
        <v>2431</v>
      </c>
      <c r="D2181" t="s">
        <v>3061</v>
      </c>
      <c r="E2181" t="s">
        <v>1002</v>
      </c>
      <c r="F2181" t="s">
        <v>3089</v>
      </c>
      <c r="G2181" t="s">
        <v>2417</v>
      </c>
      <c r="H2181" t="s">
        <v>2418</v>
      </c>
      <c r="I2181" t="s">
        <v>1868</v>
      </c>
      <c r="J2181" t="s">
        <v>3248</v>
      </c>
      <c r="K2181" s="3">
        <v>2775.8025768514221</v>
      </c>
      <c r="L2181" s="3">
        <v>5386.5408024039134</v>
      </c>
      <c r="M2181" s="3">
        <v>3950.4353349225325</v>
      </c>
      <c r="N2181" s="3">
        <v>1755.1221366108666</v>
      </c>
      <c r="O2181" s="3">
        <v>3466.9752126971835</v>
      </c>
      <c r="P2181" s="9">
        <f t="shared" si="187"/>
        <v>3466.9752126971835</v>
      </c>
      <c r="Q2181" s="9">
        <f t="shared" si="190"/>
        <v>3466.9752126971835</v>
      </c>
      <c r="R2181" s="9">
        <f t="shared" si="190"/>
        <v>3466.9752126971835</v>
      </c>
      <c r="S2181" s="9">
        <f t="shared" si="190"/>
        <v>3466.9752126971835</v>
      </c>
      <c r="T2181" s="9">
        <f t="shared" si="190"/>
        <v>3466.9752126971835</v>
      </c>
      <c r="U2181" s="9">
        <f t="shared" si="190"/>
        <v>3466.9752126971835</v>
      </c>
      <c r="V2181" s="9">
        <f t="shared" si="190"/>
        <v>3466.9752126971835</v>
      </c>
      <c r="W2181" s="3">
        <f t="shared" si="191"/>
        <v>17334.876063485917</v>
      </c>
      <c r="X2181" s="3">
        <f t="shared" si="188"/>
        <v>41603.702552366201</v>
      </c>
      <c r="Y2181" s="3">
        <f>VLOOKUP(J2181,[1]BD!$J$2:$W$2575,14,FALSE)</f>
        <v>130500</v>
      </c>
      <c r="Z2181" s="3">
        <f t="shared" si="189"/>
        <v>88896.297447633799</v>
      </c>
      <c r="AA2181" s="17">
        <f>VLOOKUP(J2181,Budget!$J$2:$AB$2575,19,FALSE)</f>
        <v>43500</v>
      </c>
      <c r="AB2181" s="17">
        <f>VLOOKUP(J2181,Budget!$J$2:$AB$2575,5,FALSE)</f>
        <v>10500</v>
      </c>
    </row>
    <row r="2182" spans="1:28" x14ac:dyDescent="0.2">
      <c r="A2182" t="s">
        <v>3182</v>
      </c>
      <c r="B2182" t="s">
        <v>3183</v>
      </c>
      <c r="C2182" t="s">
        <v>2431</v>
      </c>
      <c r="D2182" t="s">
        <v>3061</v>
      </c>
      <c r="E2182" t="s">
        <v>1002</v>
      </c>
      <c r="F2182" t="s">
        <v>3089</v>
      </c>
      <c r="G2182" t="s">
        <v>3249</v>
      </c>
      <c r="H2182" t="s">
        <v>3250</v>
      </c>
      <c r="I2182" t="s">
        <v>1868</v>
      </c>
      <c r="J2182" t="s">
        <v>3251</v>
      </c>
      <c r="K2182" s="3">
        <v>2819.0144375696595</v>
      </c>
      <c r="L2182" s="3">
        <v>494.78292408325353</v>
      </c>
      <c r="M2182" s="3">
        <v>8662.3648093570246</v>
      </c>
      <c r="N2182" s="3">
        <v>4752.1968873951055</v>
      </c>
      <c r="O2182" s="3">
        <v>4182.0897646012609</v>
      </c>
      <c r="P2182" s="9">
        <f t="shared" si="187"/>
        <v>4182.0897646012609</v>
      </c>
      <c r="Q2182" s="9">
        <f t="shared" si="190"/>
        <v>4182.0897646012609</v>
      </c>
      <c r="R2182" s="9">
        <f t="shared" si="190"/>
        <v>4182.0897646012609</v>
      </c>
      <c r="S2182" s="9">
        <f t="shared" si="190"/>
        <v>4182.0897646012609</v>
      </c>
      <c r="T2182" s="9">
        <f t="shared" si="190"/>
        <v>4182.0897646012609</v>
      </c>
      <c r="U2182" s="9">
        <f t="shared" si="190"/>
        <v>4182.0897646012609</v>
      </c>
      <c r="V2182" s="9">
        <f t="shared" si="190"/>
        <v>4182.0897646012609</v>
      </c>
      <c r="W2182" s="3">
        <f t="shared" si="191"/>
        <v>20910.448823006303</v>
      </c>
      <c r="X2182" s="3">
        <f t="shared" si="188"/>
        <v>50185.077175215127</v>
      </c>
      <c r="Y2182" s="3">
        <f>VLOOKUP(J2182,[1]BD!$J$2:$W$2575,14,FALSE)</f>
        <v>69116</v>
      </c>
      <c r="Z2182" s="3">
        <f t="shared" si="189"/>
        <v>18930.922824784873</v>
      </c>
      <c r="AA2182" s="17">
        <f>VLOOKUP(J2182,Budget!$J$2:$AB$2575,19,FALSE)</f>
        <v>28317</v>
      </c>
      <c r="AB2182" s="17">
        <f>VLOOKUP(J2182,Budget!$J$2:$AB$2575,5,FALSE)</f>
        <v>7199</v>
      </c>
    </row>
    <row r="2183" spans="1:28" x14ac:dyDescent="0.2">
      <c r="A2183" t="s">
        <v>3182</v>
      </c>
      <c r="B2183" t="s">
        <v>3183</v>
      </c>
      <c r="C2183" t="s">
        <v>2431</v>
      </c>
      <c r="D2183" t="s">
        <v>3061</v>
      </c>
      <c r="E2183" t="s">
        <v>1002</v>
      </c>
      <c r="F2183" t="s">
        <v>3089</v>
      </c>
      <c r="G2183" t="s">
        <v>2001</v>
      </c>
      <c r="H2183" t="s">
        <v>2002</v>
      </c>
      <c r="I2183" t="s">
        <v>1868</v>
      </c>
      <c r="J2183" t="s">
        <v>3252</v>
      </c>
      <c r="K2183" s="3">
        <v>15380.169458666556</v>
      </c>
      <c r="L2183" s="3">
        <v>7094.779038180357</v>
      </c>
      <c r="M2183" s="3">
        <v>9720.578645126403</v>
      </c>
      <c r="N2183" s="3">
        <v>14751.438444612446</v>
      </c>
      <c r="O2183" s="3">
        <v>11736.741396646441</v>
      </c>
      <c r="P2183" s="9">
        <f t="shared" si="187"/>
        <v>11736.741396646441</v>
      </c>
      <c r="Q2183" s="9">
        <f t="shared" si="190"/>
        <v>11736.741396646441</v>
      </c>
      <c r="R2183" s="9">
        <f t="shared" si="190"/>
        <v>11736.741396646441</v>
      </c>
      <c r="S2183" s="9">
        <f t="shared" si="190"/>
        <v>11736.741396646441</v>
      </c>
      <c r="T2183" s="9">
        <f t="shared" si="190"/>
        <v>11736.741396646441</v>
      </c>
      <c r="U2183" s="9">
        <f t="shared" si="190"/>
        <v>11736.741396646441</v>
      </c>
      <c r="V2183" s="9">
        <f t="shared" si="190"/>
        <v>11736.741396646441</v>
      </c>
      <c r="W2183" s="3">
        <f t="shared" si="191"/>
        <v>58683.706983232201</v>
      </c>
      <c r="X2183" s="3">
        <f t="shared" si="188"/>
        <v>140840.89675975728</v>
      </c>
      <c r="Y2183" s="3">
        <f>VLOOKUP(J2183,[1]BD!$J$2:$W$2575,14,FALSE)</f>
        <v>221000</v>
      </c>
      <c r="Z2183" s="3">
        <f t="shared" si="189"/>
        <v>80159.103240242723</v>
      </c>
      <c r="AA2183" s="17">
        <f>VLOOKUP(J2183,Budget!$J$2:$AB$2575,19,FALSE)</f>
        <v>92083.333333333343</v>
      </c>
      <c r="AB2183" s="17">
        <f>VLOOKUP(J2183,Budget!$J$2:$AB$2575,5,FALSE)</f>
        <v>18416.666666666668</v>
      </c>
    </row>
    <row r="2184" spans="1:28" x14ac:dyDescent="0.2">
      <c r="A2184" t="s">
        <v>3182</v>
      </c>
      <c r="B2184" t="s">
        <v>3183</v>
      </c>
      <c r="C2184" t="s">
        <v>2431</v>
      </c>
      <c r="D2184" t="s">
        <v>3061</v>
      </c>
      <c r="E2184" t="s">
        <v>1002</v>
      </c>
      <c r="F2184" t="s">
        <v>3089</v>
      </c>
      <c r="G2184" t="s">
        <v>2381</v>
      </c>
      <c r="H2184" t="s">
        <v>2382</v>
      </c>
      <c r="I2184" t="s">
        <v>1868</v>
      </c>
      <c r="J2184" t="s">
        <v>3253</v>
      </c>
      <c r="K2184" s="3">
        <v>14841.620508014077</v>
      </c>
      <c r="L2184" s="3">
        <v>1173.3070613412444</v>
      </c>
      <c r="M2184" s="3">
        <v>4956.7505550848509</v>
      </c>
      <c r="N2184" s="3">
        <v>4360.6228747990763</v>
      </c>
      <c r="O2184" s="3">
        <v>6333.0752498098118</v>
      </c>
      <c r="P2184" s="9">
        <f t="shared" si="187"/>
        <v>6333.0752498098118</v>
      </c>
      <c r="Q2184" s="9">
        <f t="shared" si="190"/>
        <v>6333.0752498098118</v>
      </c>
      <c r="R2184" s="9">
        <f t="shared" si="190"/>
        <v>6333.0752498098118</v>
      </c>
      <c r="S2184" s="9">
        <f t="shared" si="190"/>
        <v>6333.0752498098118</v>
      </c>
      <c r="T2184" s="9">
        <f t="shared" si="190"/>
        <v>6333.0752498098118</v>
      </c>
      <c r="U2184" s="9">
        <f t="shared" si="190"/>
        <v>6333.0752498098118</v>
      </c>
      <c r="V2184" s="9">
        <f t="shared" si="190"/>
        <v>6333.0752498098118</v>
      </c>
      <c r="W2184" s="3">
        <f t="shared" si="191"/>
        <v>31665.376249049059</v>
      </c>
      <c r="X2184" s="3">
        <f t="shared" si="188"/>
        <v>75996.902997717756</v>
      </c>
      <c r="Y2184" s="3">
        <f>VLOOKUP(J2184,[1]BD!$J$2:$W$2575,14,FALSE)</f>
        <v>69300</v>
      </c>
      <c r="Z2184" s="3">
        <f t="shared" si="189"/>
        <v>-6696.9029977177561</v>
      </c>
      <c r="AA2184" s="17">
        <f>VLOOKUP(J2184,Budget!$J$2:$AB$2575,19,FALSE)</f>
        <v>30000</v>
      </c>
      <c r="AB2184" s="17">
        <f>VLOOKUP(J2184,Budget!$J$2:$AB$2575,5,FALSE)</f>
        <v>3600</v>
      </c>
    </row>
    <row r="2185" spans="1:28" x14ac:dyDescent="0.2">
      <c r="A2185" t="s">
        <v>3182</v>
      </c>
      <c r="B2185" t="s">
        <v>3183</v>
      </c>
      <c r="C2185" t="s">
        <v>2431</v>
      </c>
      <c r="D2185" t="s">
        <v>3061</v>
      </c>
      <c r="E2185" t="s">
        <v>1002</v>
      </c>
      <c r="F2185" t="s">
        <v>3089</v>
      </c>
      <c r="G2185" t="s">
        <v>3254</v>
      </c>
      <c r="H2185" t="s">
        <v>3255</v>
      </c>
      <c r="I2185" t="s">
        <v>1868</v>
      </c>
      <c r="J2185" t="s">
        <v>3256</v>
      </c>
      <c r="K2185" s="3">
        <v>3836.6818999034417</v>
      </c>
      <c r="L2185" s="3">
        <v>4189.4172795570439</v>
      </c>
      <c r="M2185" s="3">
        <v>4585.940655604144</v>
      </c>
      <c r="N2185" s="3">
        <v>3718.5332550251992</v>
      </c>
      <c r="O2185" s="3">
        <v>4082.6432725224568</v>
      </c>
      <c r="P2185" s="9">
        <f t="shared" si="187"/>
        <v>4082.6432725224572</v>
      </c>
      <c r="Q2185" s="9">
        <f t="shared" si="190"/>
        <v>4082.6432725224572</v>
      </c>
      <c r="R2185" s="9">
        <f t="shared" si="190"/>
        <v>4082.6432725224572</v>
      </c>
      <c r="S2185" s="9">
        <f t="shared" si="190"/>
        <v>4082.6432725224572</v>
      </c>
      <c r="T2185" s="9">
        <f t="shared" si="190"/>
        <v>4082.6432725224572</v>
      </c>
      <c r="U2185" s="9">
        <f t="shared" si="190"/>
        <v>4082.6432725224572</v>
      </c>
      <c r="V2185" s="9">
        <f t="shared" si="190"/>
        <v>4082.6432725224572</v>
      </c>
      <c r="W2185" s="3">
        <f t="shared" si="191"/>
        <v>20413.216362612286</v>
      </c>
      <c r="X2185" s="3">
        <f t="shared" si="188"/>
        <v>48991.719270269496</v>
      </c>
      <c r="Y2185" s="3">
        <f>VLOOKUP(J2185,[1]BD!$J$2:$W$2575,14,FALSE)</f>
        <v>60000</v>
      </c>
      <c r="Z2185" s="3">
        <f t="shared" si="189"/>
        <v>11008.280729730504</v>
      </c>
      <c r="AA2185" s="17">
        <f>VLOOKUP(J2185,Budget!$J$2:$AB$2575,19,FALSE)</f>
        <v>25000</v>
      </c>
      <c r="AB2185" s="17">
        <f>VLOOKUP(J2185,Budget!$J$2:$AB$2575,5,FALSE)</f>
        <v>5000</v>
      </c>
    </row>
    <row r="2186" spans="1:28" x14ac:dyDescent="0.2">
      <c r="A2186" t="s">
        <v>3182</v>
      </c>
      <c r="B2186" t="s">
        <v>3183</v>
      </c>
      <c r="C2186" t="s">
        <v>2431</v>
      </c>
      <c r="D2186" t="s">
        <v>3061</v>
      </c>
      <c r="E2186" t="s">
        <v>1002</v>
      </c>
      <c r="F2186" t="s">
        <v>3089</v>
      </c>
      <c r="G2186" t="s">
        <v>3257</v>
      </c>
      <c r="H2186" t="s">
        <v>3258</v>
      </c>
      <c r="I2186" t="s">
        <v>1868</v>
      </c>
      <c r="J2186" t="s">
        <v>3259</v>
      </c>
      <c r="K2186" s="3">
        <v>87420.876171116935</v>
      </c>
      <c r="L2186" s="3">
        <v>2756.0703428239221</v>
      </c>
      <c r="M2186" s="3">
        <v>20166.120776416836</v>
      </c>
      <c r="N2186" s="3">
        <v>1447.5046444934196</v>
      </c>
      <c r="O2186" s="3">
        <v>27947.64298371278</v>
      </c>
      <c r="P2186" s="9">
        <f t="shared" si="187"/>
        <v>27947.64298371278</v>
      </c>
      <c r="Q2186" s="9">
        <f t="shared" si="190"/>
        <v>27947.64298371278</v>
      </c>
      <c r="R2186" s="9">
        <f t="shared" si="190"/>
        <v>27947.64298371278</v>
      </c>
      <c r="S2186" s="9">
        <f t="shared" si="190"/>
        <v>27947.64298371278</v>
      </c>
      <c r="T2186" s="9">
        <f t="shared" si="190"/>
        <v>27947.64298371278</v>
      </c>
      <c r="U2186" s="9">
        <f t="shared" si="190"/>
        <v>27947.64298371278</v>
      </c>
      <c r="V2186" s="9">
        <f t="shared" si="190"/>
        <v>27947.64298371278</v>
      </c>
      <c r="W2186" s="3">
        <f t="shared" si="191"/>
        <v>139738.2149185639</v>
      </c>
      <c r="X2186" s="3">
        <f t="shared" si="188"/>
        <v>335371.71580455336</v>
      </c>
      <c r="Y2186" s="3">
        <f>VLOOKUP(J2186,[1]BD!$J$2:$W$2575,14,FALSE)</f>
        <v>332700</v>
      </c>
      <c r="Z2186" s="3">
        <f t="shared" si="189"/>
        <v>-2671.7158045533579</v>
      </c>
      <c r="AA2186" s="17">
        <f>VLOOKUP(J2186,Budget!$J$2:$AB$2575,19,FALSE)</f>
        <v>148650</v>
      </c>
      <c r="AB2186" s="17">
        <f>VLOOKUP(J2186,Budget!$J$2:$AB$2575,5,FALSE)</f>
        <v>3450</v>
      </c>
    </row>
    <row r="2187" spans="1:28" x14ac:dyDescent="0.2">
      <c r="A2187" t="s">
        <v>3182</v>
      </c>
      <c r="B2187" t="s">
        <v>3183</v>
      </c>
      <c r="C2187" t="s">
        <v>2431</v>
      </c>
      <c r="D2187" t="s">
        <v>3061</v>
      </c>
      <c r="E2187" t="s">
        <v>1002</v>
      </c>
      <c r="F2187" t="s">
        <v>3089</v>
      </c>
      <c r="G2187" t="s">
        <v>3211</v>
      </c>
      <c r="H2187" t="s">
        <v>3212</v>
      </c>
      <c r="I2187" t="s">
        <v>1868</v>
      </c>
      <c r="J2187" t="s">
        <v>3260</v>
      </c>
      <c r="K2187" s="3">
        <v>0</v>
      </c>
      <c r="L2187" s="3">
        <v>1564.8249393877938</v>
      </c>
      <c r="M2187" s="3">
        <v>402.531117008443</v>
      </c>
      <c r="N2187" s="3">
        <v>0</v>
      </c>
      <c r="O2187" s="3">
        <v>491.83901409905923</v>
      </c>
      <c r="P2187" s="9">
        <f t="shared" si="187"/>
        <v>491.83901409905923</v>
      </c>
      <c r="Q2187" s="9">
        <f t="shared" si="190"/>
        <v>491.83901409905923</v>
      </c>
      <c r="R2187" s="9">
        <f t="shared" si="190"/>
        <v>491.83901409905923</v>
      </c>
      <c r="S2187" s="9">
        <f t="shared" si="190"/>
        <v>491.83901409905923</v>
      </c>
      <c r="T2187" s="9">
        <f t="shared" si="190"/>
        <v>491.83901409905923</v>
      </c>
      <c r="U2187" s="9">
        <f t="shared" si="190"/>
        <v>491.83901409905923</v>
      </c>
      <c r="V2187" s="9">
        <f t="shared" si="190"/>
        <v>491.83901409905923</v>
      </c>
      <c r="W2187" s="3">
        <f t="shared" si="191"/>
        <v>2459.195070495296</v>
      </c>
      <c r="X2187" s="3">
        <f t="shared" si="188"/>
        <v>5902.0681691887112</v>
      </c>
      <c r="Y2187" s="3">
        <f>VLOOKUP(J2187,[1]BD!$J$2:$W$2575,14,FALSE)</f>
        <v>8985.3344072758046</v>
      </c>
      <c r="Z2187" s="3">
        <f t="shared" si="189"/>
        <v>3083.2662380870934</v>
      </c>
      <c r="AA2187" s="17">
        <f>VLOOKUP(J2187,Budget!$J$2:$AB$2575,19,FALSE)</f>
        <v>2995.1114690919349</v>
      </c>
      <c r="AB2187" s="17">
        <f>VLOOKUP(J2187,Budget!$J$2:$AB$2575,5,FALSE)</f>
        <v>0</v>
      </c>
    </row>
    <row r="2188" spans="1:28" x14ac:dyDescent="0.2">
      <c r="A2188" t="s">
        <v>3182</v>
      </c>
      <c r="B2188" t="s">
        <v>3183</v>
      </c>
      <c r="C2188" t="s">
        <v>2431</v>
      </c>
      <c r="D2188" t="s">
        <v>3061</v>
      </c>
      <c r="E2188" t="s">
        <v>1002</v>
      </c>
      <c r="F2188" t="s">
        <v>3089</v>
      </c>
      <c r="G2188" t="s">
        <v>1873</v>
      </c>
      <c r="H2188" t="s">
        <v>1874</v>
      </c>
      <c r="I2188" t="s">
        <v>1868</v>
      </c>
      <c r="J2188" t="s">
        <v>3261</v>
      </c>
      <c r="K2188" s="3">
        <v>6564.2080586491593</v>
      </c>
      <c r="L2188" s="3">
        <v>1709.977404722187</v>
      </c>
      <c r="M2188" s="3">
        <v>482.25941166308377</v>
      </c>
      <c r="N2188" s="3">
        <v>6781.6336731085457</v>
      </c>
      <c r="O2188" s="3">
        <v>3884.5196370357444</v>
      </c>
      <c r="P2188" s="9">
        <f t="shared" si="187"/>
        <v>3884.5196370357444</v>
      </c>
      <c r="Q2188" s="9">
        <f t="shared" si="190"/>
        <v>3884.5196370357444</v>
      </c>
      <c r="R2188" s="9">
        <f t="shared" si="190"/>
        <v>3884.5196370357444</v>
      </c>
      <c r="S2188" s="9">
        <f t="shared" si="190"/>
        <v>3884.5196370357444</v>
      </c>
      <c r="T2188" s="9">
        <f t="shared" si="190"/>
        <v>3884.5196370357444</v>
      </c>
      <c r="U2188" s="9">
        <f t="shared" si="190"/>
        <v>3884.5196370357444</v>
      </c>
      <c r="V2188" s="9">
        <f t="shared" si="190"/>
        <v>3884.5196370357444</v>
      </c>
      <c r="W2188" s="3">
        <f t="shared" si="191"/>
        <v>19422.598185178722</v>
      </c>
      <c r="X2188" s="3">
        <f t="shared" si="188"/>
        <v>46614.235644428933</v>
      </c>
      <c r="Y2188" s="3">
        <f>VLOOKUP(J2188,[1]BD!$J$2:$W$2575,14,FALSE)</f>
        <v>50317.872680744505</v>
      </c>
      <c r="Z2188" s="3">
        <f t="shared" si="189"/>
        <v>3703.6370363155729</v>
      </c>
      <c r="AA2188" s="17">
        <f>VLOOKUP(J2188,Budget!$J$2:$AB$2575,19,FALSE)</f>
        <v>20965.780283643544</v>
      </c>
      <c r="AB2188" s="17">
        <f>VLOOKUP(J2188,Budget!$J$2:$AB$2575,5,FALSE)</f>
        <v>4193.1560567287088</v>
      </c>
    </row>
    <row r="2189" spans="1:28" x14ac:dyDescent="0.2">
      <c r="A2189" t="s">
        <v>3182</v>
      </c>
      <c r="B2189" t="s">
        <v>3183</v>
      </c>
      <c r="C2189" t="s">
        <v>2431</v>
      </c>
      <c r="D2189" t="s">
        <v>3061</v>
      </c>
      <c r="E2189" t="s">
        <v>1002</v>
      </c>
      <c r="F2189" t="s">
        <v>3089</v>
      </c>
      <c r="G2189" t="s">
        <v>3215</v>
      </c>
      <c r="H2189" t="s">
        <v>3216</v>
      </c>
      <c r="I2189" t="s">
        <v>1868</v>
      </c>
      <c r="J2189" t="s">
        <v>3262</v>
      </c>
      <c r="K2189" s="3">
        <v>537.49993524744616</v>
      </c>
      <c r="L2189" s="3">
        <v>656.62387405169568</v>
      </c>
      <c r="M2189" s="3">
        <v>710.99327716726009</v>
      </c>
      <c r="N2189" s="3">
        <v>337.6004588678735</v>
      </c>
      <c r="O2189" s="3">
        <v>560.6793863335688</v>
      </c>
      <c r="P2189" s="9">
        <f t="shared" si="187"/>
        <v>560.6793863335688</v>
      </c>
      <c r="Q2189" s="9">
        <f t="shared" si="190"/>
        <v>560.6793863335688</v>
      </c>
      <c r="R2189" s="9">
        <f t="shared" si="190"/>
        <v>560.6793863335688</v>
      </c>
      <c r="S2189" s="9">
        <f t="shared" si="190"/>
        <v>560.6793863335688</v>
      </c>
      <c r="T2189" s="9">
        <f t="shared" si="190"/>
        <v>560.6793863335688</v>
      </c>
      <c r="U2189" s="9">
        <f t="shared" si="190"/>
        <v>560.6793863335688</v>
      </c>
      <c r="V2189" s="9">
        <f t="shared" si="190"/>
        <v>560.6793863335688</v>
      </c>
      <c r="W2189" s="3">
        <f t="shared" si="191"/>
        <v>2803.396931667844</v>
      </c>
      <c r="X2189" s="3">
        <f t="shared" si="188"/>
        <v>6728.1526360028256</v>
      </c>
      <c r="Y2189" s="3">
        <f>VLOOKUP(J2189,[1]BD!$J$2:$W$2575,14,FALSE)</f>
        <v>11980.445876367739</v>
      </c>
      <c r="Z2189" s="3">
        <f t="shared" si="189"/>
        <v>5252.2932403649138</v>
      </c>
      <c r="AA2189" s="17">
        <f>VLOOKUP(J2189,Budget!$J$2:$AB$2575,19,FALSE)</f>
        <v>4991.8524484865575</v>
      </c>
      <c r="AB2189" s="17">
        <f>VLOOKUP(J2189,Budget!$J$2:$AB$2575,5,FALSE)</f>
        <v>998.37048969731154</v>
      </c>
    </row>
    <row r="2190" spans="1:28" x14ac:dyDescent="0.2">
      <c r="A2190" t="s">
        <v>3182</v>
      </c>
      <c r="B2190" t="s">
        <v>3183</v>
      </c>
      <c r="C2190" t="s">
        <v>2431</v>
      </c>
      <c r="D2190" t="s">
        <v>3061</v>
      </c>
      <c r="E2190" t="s">
        <v>1002</v>
      </c>
      <c r="F2190" t="s">
        <v>3089</v>
      </c>
      <c r="G2190" t="s">
        <v>3263</v>
      </c>
      <c r="H2190" t="s">
        <v>3264</v>
      </c>
      <c r="I2190" t="s">
        <v>1868</v>
      </c>
      <c r="J2190" t="s">
        <v>3265</v>
      </c>
      <c r="K2190" s="3">
        <v>689.85030079777516</v>
      </c>
      <c r="L2190" s="3">
        <v>2354.8116747701583</v>
      </c>
      <c r="M2190" s="3">
        <v>620.79137113169293</v>
      </c>
      <c r="N2190" s="3">
        <v>1128.5861307676678</v>
      </c>
      <c r="O2190" s="3">
        <v>1198.5098693668235</v>
      </c>
      <c r="P2190" s="9">
        <f t="shared" si="187"/>
        <v>1198.5098693668235</v>
      </c>
      <c r="Q2190" s="9">
        <f t="shared" si="190"/>
        <v>1198.5098693668235</v>
      </c>
      <c r="R2190" s="9">
        <f t="shared" si="190"/>
        <v>1198.5098693668235</v>
      </c>
      <c r="S2190" s="9">
        <f t="shared" si="190"/>
        <v>1198.5098693668235</v>
      </c>
      <c r="T2190" s="9">
        <f t="shared" si="190"/>
        <v>1198.5098693668235</v>
      </c>
      <c r="U2190" s="9">
        <f t="shared" si="190"/>
        <v>1198.5098693668235</v>
      </c>
      <c r="V2190" s="9">
        <f t="shared" si="190"/>
        <v>1198.5098693668235</v>
      </c>
      <c r="W2190" s="3">
        <f t="shared" si="191"/>
        <v>5992.5493468341174</v>
      </c>
      <c r="X2190" s="3">
        <f t="shared" si="188"/>
        <v>14382.118432401885</v>
      </c>
      <c r="Y2190" s="3">
        <f>VLOOKUP(J2190,[1]BD!$J$2:$W$2575,14,FALSE)</f>
        <v>23960.891752735479</v>
      </c>
      <c r="Z2190" s="3">
        <f t="shared" si="189"/>
        <v>9578.7733203335938</v>
      </c>
      <c r="AA2190" s="17">
        <f>VLOOKUP(J2190,Budget!$J$2:$AB$2575,19,FALSE)</f>
        <v>9983.704896973115</v>
      </c>
      <c r="AB2190" s="17">
        <f>VLOOKUP(J2190,Budget!$J$2:$AB$2575,5,FALSE)</f>
        <v>1996.7409793946231</v>
      </c>
    </row>
    <row r="2191" spans="1:28" x14ac:dyDescent="0.2">
      <c r="A2191" t="s">
        <v>3182</v>
      </c>
      <c r="B2191" t="s">
        <v>3183</v>
      </c>
      <c r="C2191" t="s">
        <v>2431</v>
      </c>
      <c r="D2191" t="s">
        <v>3061</v>
      </c>
      <c r="E2191" t="s">
        <v>3091</v>
      </c>
      <c r="F2191" t="s">
        <v>3092</v>
      </c>
      <c r="G2191" t="s">
        <v>2397</v>
      </c>
      <c r="H2191" t="s">
        <v>2398</v>
      </c>
      <c r="I2191" t="s">
        <v>175</v>
      </c>
      <c r="J2191" t="s">
        <v>3266</v>
      </c>
      <c r="K2191" s="3">
        <v>34558.154661566041</v>
      </c>
      <c r="L2191" s="3">
        <v>7566.0409340441447</v>
      </c>
      <c r="M2191" s="3">
        <v>51316.92659241199</v>
      </c>
      <c r="N2191" s="3">
        <v>29786.384841131621</v>
      </c>
      <c r="O2191" s="3">
        <v>30806.876757288454</v>
      </c>
      <c r="P2191" s="9">
        <f t="shared" si="187"/>
        <v>30806.876757288457</v>
      </c>
      <c r="Q2191" s="9">
        <f t="shared" si="190"/>
        <v>30806.876757288457</v>
      </c>
      <c r="R2191" s="9">
        <f t="shared" si="190"/>
        <v>30806.876757288457</v>
      </c>
      <c r="S2191" s="9">
        <f t="shared" si="190"/>
        <v>30806.876757288457</v>
      </c>
      <c r="T2191" s="9">
        <f t="shared" si="190"/>
        <v>30806.876757288457</v>
      </c>
      <c r="U2191" s="9">
        <f t="shared" si="190"/>
        <v>30806.876757288457</v>
      </c>
      <c r="V2191" s="9">
        <f t="shared" si="190"/>
        <v>30806.876757288457</v>
      </c>
      <c r="W2191" s="3">
        <f t="shared" si="191"/>
        <v>154034.38378644228</v>
      </c>
      <c r="X2191" s="3">
        <f t="shared" si="188"/>
        <v>369682.52108746156</v>
      </c>
      <c r="Y2191" s="3">
        <f>VLOOKUP(J2191,[1]BD!$J$2:$W$2575,14,FALSE)</f>
        <v>579956.0105010462</v>
      </c>
      <c r="Z2191" s="3">
        <f t="shared" si="189"/>
        <v>210273.48941358464</v>
      </c>
      <c r="AA2191" s="17">
        <f>VLOOKUP(J2191,Budget!$J$2:$AB$2575,19,FALSE)</f>
        <v>232898.33770876925</v>
      </c>
      <c r="AB2191" s="17">
        <f>VLOOKUP(J2191,Budget!$J$2:$AB$2575,5,FALSE)</f>
        <v>46579.66754175385</v>
      </c>
    </row>
    <row r="2192" spans="1:28" x14ac:dyDescent="0.2">
      <c r="A2192" t="s">
        <v>3182</v>
      </c>
      <c r="B2192" t="s">
        <v>3183</v>
      </c>
      <c r="C2192" t="s">
        <v>2431</v>
      </c>
      <c r="D2192" t="s">
        <v>3061</v>
      </c>
      <c r="E2192" t="s">
        <v>3091</v>
      </c>
      <c r="F2192" t="s">
        <v>3092</v>
      </c>
      <c r="G2192" t="s">
        <v>2349</v>
      </c>
      <c r="H2192" t="s">
        <v>2350</v>
      </c>
      <c r="I2192" t="s">
        <v>175</v>
      </c>
      <c r="J2192" t="s">
        <v>3267</v>
      </c>
      <c r="K2192" s="3">
        <v>598.61291781021669</v>
      </c>
      <c r="L2192" s="3">
        <v>150.22268150561675</v>
      </c>
      <c r="M2192" s="3">
        <v>55.550661785583422</v>
      </c>
      <c r="N2192" s="3">
        <v>773.63424687279769</v>
      </c>
      <c r="O2192" s="3">
        <v>394.50512699355363</v>
      </c>
      <c r="P2192" s="9">
        <f t="shared" si="187"/>
        <v>394.50512699355363</v>
      </c>
      <c r="Q2192" s="9">
        <f t="shared" si="190"/>
        <v>394.50512699355363</v>
      </c>
      <c r="R2192" s="9">
        <f t="shared" si="190"/>
        <v>394.50512699355363</v>
      </c>
      <c r="S2192" s="9">
        <f t="shared" si="190"/>
        <v>394.50512699355363</v>
      </c>
      <c r="T2192" s="9">
        <f t="shared" si="190"/>
        <v>394.50512699355363</v>
      </c>
      <c r="U2192" s="9">
        <f t="shared" si="190"/>
        <v>394.50512699355363</v>
      </c>
      <c r="V2192" s="9">
        <f t="shared" si="190"/>
        <v>394.50512699355363</v>
      </c>
      <c r="W2192" s="3">
        <f t="shared" si="191"/>
        <v>1972.5256349677682</v>
      </c>
      <c r="X2192" s="3">
        <f t="shared" si="188"/>
        <v>4734.0615239226445</v>
      </c>
      <c r="Y2192" s="3">
        <f>VLOOKUP(J2192,[1]BD!$J$2:$W$2575,14,FALSE)</f>
        <v>6000</v>
      </c>
      <c r="Z2192" s="3">
        <f t="shared" si="189"/>
        <v>1265.9384760773555</v>
      </c>
      <c r="AA2192" s="17">
        <f>VLOOKUP(J2192,Budget!$J$2:$AB$2575,19,FALSE)</f>
        <v>2500</v>
      </c>
      <c r="AB2192" s="17">
        <f>VLOOKUP(J2192,Budget!$J$2:$AB$2575,5,FALSE)</f>
        <v>500</v>
      </c>
    </row>
    <row r="2193" spans="1:28" x14ac:dyDescent="0.2">
      <c r="A2193" t="s">
        <v>3182</v>
      </c>
      <c r="B2193" t="s">
        <v>3183</v>
      </c>
      <c r="C2193" t="s">
        <v>2431</v>
      </c>
      <c r="D2193" t="s">
        <v>3061</v>
      </c>
      <c r="E2193" t="s">
        <v>3091</v>
      </c>
      <c r="F2193" t="s">
        <v>3092</v>
      </c>
      <c r="G2193" t="s">
        <v>1548</v>
      </c>
      <c r="H2193" t="s">
        <v>1549</v>
      </c>
      <c r="I2193" t="s">
        <v>175</v>
      </c>
      <c r="J2193" t="s">
        <v>3268</v>
      </c>
      <c r="K2193" s="3">
        <v>45342.482968280819</v>
      </c>
      <c r="L2193" s="3">
        <v>18580.859944363343</v>
      </c>
      <c r="M2193" s="3">
        <v>55706.422365068313</v>
      </c>
      <c r="N2193" s="3">
        <v>48130.218150337154</v>
      </c>
      <c r="O2193" s="3">
        <v>41939.995857012407</v>
      </c>
      <c r="P2193" s="9">
        <f t="shared" si="187"/>
        <v>41939.995857012407</v>
      </c>
      <c r="Q2193" s="9">
        <f t="shared" si="190"/>
        <v>41939.995857012407</v>
      </c>
      <c r="R2193" s="9">
        <f t="shared" si="190"/>
        <v>41939.995857012407</v>
      </c>
      <c r="S2193" s="9">
        <f t="shared" si="190"/>
        <v>41939.995857012407</v>
      </c>
      <c r="T2193" s="9">
        <f t="shared" si="190"/>
        <v>41939.995857012407</v>
      </c>
      <c r="U2193" s="9">
        <f t="shared" si="190"/>
        <v>41939.995857012407</v>
      </c>
      <c r="V2193" s="9">
        <f t="shared" si="190"/>
        <v>41939.995857012407</v>
      </c>
      <c r="W2193" s="3">
        <f t="shared" si="191"/>
        <v>209699.97928506203</v>
      </c>
      <c r="X2193" s="3">
        <f t="shared" si="188"/>
        <v>503279.95028414886</v>
      </c>
      <c r="Y2193" s="3">
        <f>VLOOKUP(J2193,[1]BD!$J$2:$W$2575,14,FALSE)</f>
        <v>600000</v>
      </c>
      <c r="Z2193" s="3">
        <f t="shared" si="189"/>
        <v>96720.049715851143</v>
      </c>
      <c r="AA2193" s="17">
        <f>VLOOKUP(J2193,Budget!$J$2:$AB$2575,19,FALSE)</f>
        <v>250000</v>
      </c>
      <c r="AB2193" s="17">
        <f>VLOOKUP(J2193,Budget!$J$2:$AB$2575,5,FALSE)</f>
        <v>50000</v>
      </c>
    </row>
    <row r="2194" spans="1:28" x14ac:dyDescent="0.2">
      <c r="A2194" t="s">
        <v>3182</v>
      </c>
      <c r="B2194" t="s">
        <v>3183</v>
      </c>
      <c r="C2194" t="s">
        <v>2431</v>
      </c>
      <c r="D2194" t="s">
        <v>3061</v>
      </c>
      <c r="E2194" t="s">
        <v>3091</v>
      </c>
      <c r="F2194" t="s">
        <v>3092</v>
      </c>
      <c r="G2194" t="s">
        <v>2538</v>
      </c>
      <c r="H2194" t="s">
        <v>2539</v>
      </c>
      <c r="I2194" t="s">
        <v>175</v>
      </c>
      <c r="J2194" t="s">
        <v>3269</v>
      </c>
      <c r="K2194" s="3">
        <v>1339.5713499257597</v>
      </c>
      <c r="L2194" s="3">
        <v>1605.0709670767978</v>
      </c>
      <c r="M2194" s="3">
        <v>2265.7188418445971</v>
      </c>
      <c r="N2194" s="3">
        <v>2206.5952738587753</v>
      </c>
      <c r="O2194" s="3">
        <v>1854.2391081764822</v>
      </c>
      <c r="P2194" s="9">
        <f t="shared" si="187"/>
        <v>1854.2391081764822</v>
      </c>
      <c r="Q2194" s="9">
        <f t="shared" si="190"/>
        <v>1854.2391081764822</v>
      </c>
      <c r="R2194" s="9">
        <f t="shared" si="190"/>
        <v>1854.2391081764822</v>
      </c>
      <c r="S2194" s="9">
        <f t="shared" si="190"/>
        <v>1854.2391081764822</v>
      </c>
      <c r="T2194" s="9">
        <f t="shared" si="190"/>
        <v>1854.2391081764822</v>
      </c>
      <c r="U2194" s="9">
        <f t="shared" si="190"/>
        <v>1854.2391081764822</v>
      </c>
      <c r="V2194" s="9">
        <f t="shared" si="190"/>
        <v>1854.2391081764822</v>
      </c>
      <c r="W2194" s="3">
        <f t="shared" si="191"/>
        <v>9271.1955408824106</v>
      </c>
      <c r="X2194" s="3">
        <f t="shared" si="188"/>
        <v>22250.869298117788</v>
      </c>
      <c r="Y2194" s="3">
        <f>VLOOKUP(J2194,[1]BD!$J$2:$W$2575,14,FALSE)</f>
        <v>29951.114690919345</v>
      </c>
      <c r="Z2194" s="3">
        <f t="shared" si="189"/>
        <v>7700.2453928015566</v>
      </c>
      <c r="AA2194" s="17">
        <f>VLOOKUP(J2194,Budget!$J$2:$AB$2575,19,FALSE)</f>
        <v>12479.631121216393</v>
      </c>
      <c r="AB2194" s="17">
        <f>VLOOKUP(J2194,Budget!$J$2:$AB$2575,5,FALSE)</f>
        <v>2495.9262242432787</v>
      </c>
    </row>
    <row r="2195" spans="1:28" x14ac:dyDescent="0.2">
      <c r="A2195" t="s">
        <v>3182</v>
      </c>
      <c r="B2195" t="s">
        <v>3183</v>
      </c>
      <c r="C2195" t="s">
        <v>2431</v>
      </c>
      <c r="D2195" t="s">
        <v>3061</v>
      </c>
      <c r="E2195" t="s">
        <v>3091</v>
      </c>
      <c r="F2195" t="s">
        <v>3092</v>
      </c>
      <c r="G2195" t="s">
        <v>2352</v>
      </c>
      <c r="H2195" t="s">
        <v>2353</v>
      </c>
      <c r="I2195" t="s">
        <v>175</v>
      </c>
      <c r="J2195" t="s">
        <v>3270</v>
      </c>
      <c r="K2195" s="3">
        <v>1385.9407209994697</v>
      </c>
      <c r="L2195" s="3">
        <v>287.10740160911013</v>
      </c>
      <c r="M2195" s="3">
        <v>618.18294664580958</v>
      </c>
      <c r="N2195" s="3">
        <v>105.64136368388198</v>
      </c>
      <c r="O2195" s="3">
        <v>599.21810823456792</v>
      </c>
      <c r="P2195" s="9">
        <f t="shared" si="187"/>
        <v>599.21810823456792</v>
      </c>
      <c r="Q2195" s="9">
        <f t="shared" si="190"/>
        <v>599.21810823456792</v>
      </c>
      <c r="R2195" s="9">
        <f t="shared" si="190"/>
        <v>599.21810823456792</v>
      </c>
      <c r="S2195" s="9">
        <f t="shared" si="190"/>
        <v>599.21810823456792</v>
      </c>
      <c r="T2195" s="9">
        <f t="shared" si="190"/>
        <v>599.21810823456792</v>
      </c>
      <c r="U2195" s="9">
        <f t="shared" si="190"/>
        <v>599.21810823456792</v>
      </c>
      <c r="V2195" s="9">
        <f t="shared" si="190"/>
        <v>599.21810823456792</v>
      </c>
      <c r="W2195" s="3">
        <f t="shared" si="191"/>
        <v>2996.0905411728395</v>
      </c>
      <c r="X2195" s="3">
        <f t="shared" si="188"/>
        <v>7190.6172988148146</v>
      </c>
      <c r="Y2195" s="3">
        <f>VLOOKUP(J2195,[1]BD!$J$2:$W$2575,14,FALSE)</f>
        <v>12000</v>
      </c>
      <c r="Z2195" s="3">
        <f t="shared" si="189"/>
        <v>4809.3827011851854</v>
      </c>
      <c r="AA2195" s="17">
        <f>VLOOKUP(J2195,Budget!$J$2:$AB$2575,19,FALSE)</f>
        <v>5000</v>
      </c>
      <c r="AB2195" s="17">
        <f>VLOOKUP(J2195,Budget!$J$2:$AB$2575,5,FALSE)</f>
        <v>1000</v>
      </c>
    </row>
    <row r="2196" spans="1:28" x14ac:dyDescent="0.2">
      <c r="A2196" t="s">
        <v>3182</v>
      </c>
      <c r="B2196" t="s">
        <v>3183</v>
      </c>
      <c r="C2196" t="s">
        <v>2431</v>
      </c>
      <c r="D2196" t="s">
        <v>3061</v>
      </c>
      <c r="E2196" t="s">
        <v>3091</v>
      </c>
      <c r="F2196" t="s">
        <v>3092</v>
      </c>
      <c r="G2196" t="s">
        <v>2355</v>
      </c>
      <c r="H2196" t="s">
        <v>2356</v>
      </c>
      <c r="I2196" t="s">
        <v>175</v>
      </c>
      <c r="J2196" t="s">
        <v>3271</v>
      </c>
      <c r="K2196" s="3">
        <v>1280.7491563757103</v>
      </c>
      <c r="L2196" s="3">
        <v>696.15334566227341</v>
      </c>
      <c r="M2196" s="3">
        <v>477.11864465231906</v>
      </c>
      <c r="N2196" s="3">
        <v>127.76873921273965</v>
      </c>
      <c r="O2196" s="3">
        <v>645.44747147576061</v>
      </c>
      <c r="P2196" s="9">
        <f t="shared" si="187"/>
        <v>645.44747147576061</v>
      </c>
      <c r="Q2196" s="9">
        <f t="shared" si="190"/>
        <v>645.44747147576061</v>
      </c>
      <c r="R2196" s="9">
        <f t="shared" si="190"/>
        <v>645.44747147576061</v>
      </c>
      <c r="S2196" s="9">
        <f t="shared" si="190"/>
        <v>645.44747147576061</v>
      </c>
      <c r="T2196" s="9">
        <f t="shared" si="190"/>
        <v>645.44747147576061</v>
      </c>
      <c r="U2196" s="9">
        <f t="shared" si="190"/>
        <v>645.44747147576061</v>
      </c>
      <c r="V2196" s="9">
        <f t="shared" si="190"/>
        <v>645.44747147576061</v>
      </c>
      <c r="W2196" s="3">
        <f t="shared" si="191"/>
        <v>3227.2373573788032</v>
      </c>
      <c r="X2196" s="3">
        <f t="shared" si="188"/>
        <v>7745.3696577091278</v>
      </c>
      <c r="Y2196" s="3">
        <f>VLOOKUP(J2196,[1]BD!$J$2:$W$2575,14,FALSE)</f>
        <v>18000</v>
      </c>
      <c r="Z2196" s="3">
        <f t="shared" si="189"/>
        <v>10254.630342290871</v>
      </c>
      <c r="AA2196" s="17">
        <f>VLOOKUP(J2196,Budget!$J$2:$AB$2575,19,FALSE)</f>
        <v>7500</v>
      </c>
      <c r="AB2196" s="17">
        <f>VLOOKUP(J2196,Budget!$J$2:$AB$2575,5,FALSE)</f>
        <v>1500</v>
      </c>
    </row>
    <row r="2197" spans="1:28" x14ac:dyDescent="0.2">
      <c r="A2197" t="s">
        <v>3182</v>
      </c>
      <c r="B2197" t="s">
        <v>3183</v>
      </c>
      <c r="C2197" t="s">
        <v>2431</v>
      </c>
      <c r="D2197" t="s">
        <v>3061</v>
      </c>
      <c r="E2197" t="s">
        <v>3091</v>
      </c>
      <c r="F2197" t="s">
        <v>3092</v>
      </c>
      <c r="G2197" t="s">
        <v>2541</v>
      </c>
      <c r="H2197" t="s">
        <v>2542</v>
      </c>
      <c r="I2197" t="s">
        <v>175</v>
      </c>
      <c r="J2197" t="s">
        <v>3272</v>
      </c>
      <c r="K2197" s="3">
        <v>340.70064220528491</v>
      </c>
      <c r="L2197" s="3">
        <v>369.59475628734697</v>
      </c>
      <c r="M2197" s="3">
        <v>754.27505218120996</v>
      </c>
      <c r="N2197" s="3">
        <v>744.39594414559849</v>
      </c>
      <c r="O2197" s="3">
        <v>552.24159870486005</v>
      </c>
      <c r="P2197" s="9">
        <f t="shared" si="187"/>
        <v>552.24159870486005</v>
      </c>
      <c r="Q2197" s="9">
        <f t="shared" si="190"/>
        <v>552.24159870486005</v>
      </c>
      <c r="R2197" s="9">
        <f t="shared" si="190"/>
        <v>552.24159870486005</v>
      </c>
      <c r="S2197" s="9">
        <f t="shared" si="190"/>
        <v>552.24159870486005</v>
      </c>
      <c r="T2197" s="9">
        <f t="shared" si="190"/>
        <v>552.24159870486005</v>
      </c>
      <c r="U2197" s="9">
        <f t="shared" si="190"/>
        <v>552.24159870486005</v>
      </c>
      <c r="V2197" s="9">
        <f t="shared" si="190"/>
        <v>552.24159870486005</v>
      </c>
      <c r="W2197" s="3">
        <f t="shared" si="191"/>
        <v>2761.2079935243</v>
      </c>
      <c r="X2197" s="3">
        <f t="shared" si="188"/>
        <v>6626.8991844583188</v>
      </c>
      <c r="Y2197" s="3">
        <f>VLOOKUP(J2197,[1]BD!$J$2:$W$2575,14,FALSE)</f>
        <v>11980.445876367739</v>
      </c>
      <c r="Z2197" s="3">
        <f t="shared" si="189"/>
        <v>5353.5466919094206</v>
      </c>
      <c r="AA2197" s="17">
        <f>VLOOKUP(J2197,Budget!$J$2:$AB$2575,19,FALSE)</f>
        <v>4991.8524484865575</v>
      </c>
      <c r="AB2197" s="17">
        <f>VLOOKUP(J2197,Budget!$J$2:$AB$2575,5,FALSE)</f>
        <v>998.37048969731154</v>
      </c>
    </row>
    <row r="2198" spans="1:28" x14ac:dyDescent="0.2">
      <c r="A2198" t="s">
        <v>3182</v>
      </c>
      <c r="B2198" t="s">
        <v>3183</v>
      </c>
      <c r="C2198" t="s">
        <v>2431</v>
      </c>
      <c r="D2198" t="s">
        <v>3061</v>
      </c>
      <c r="E2198" t="s">
        <v>3091</v>
      </c>
      <c r="F2198" t="s">
        <v>3092</v>
      </c>
      <c r="G2198" t="s">
        <v>173</v>
      </c>
      <c r="H2198" t="s">
        <v>174</v>
      </c>
      <c r="I2198" t="s">
        <v>175</v>
      </c>
      <c r="J2198" t="s">
        <v>3273</v>
      </c>
      <c r="K2198" s="3">
        <v>220028.89440861187</v>
      </c>
      <c r="L2198" s="3">
        <v>44108.403869478207</v>
      </c>
      <c r="M2198" s="3">
        <v>32071.298633725753</v>
      </c>
      <c r="N2198" s="3">
        <v>75384.535860841206</v>
      </c>
      <c r="O2198" s="3">
        <v>92898.283193164258</v>
      </c>
      <c r="P2198" s="9">
        <f t="shared" si="187"/>
        <v>92898.283193164258</v>
      </c>
      <c r="Q2198" s="9">
        <f t="shared" si="190"/>
        <v>92898.283193164258</v>
      </c>
      <c r="R2198" s="9">
        <f t="shared" si="190"/>
        <v>92898.283193164258</v>
      </c>
      <c r="S2198" s="9">
        <f t="shared" si="190"/>
        <v>92898.283193164258</v>
      </c>
      <c r="T2198" s="9">
        <f t="shared" si="190"/>
        <v>92898.283193164258</v>
      </c>
      <c r="U2198" s="9">
        <f t="shared" si="190"/>
        <v>92898.283193164258</v>
      </c>
      <c r="V2198" s="9">
        <f t="shared" si="190"/>
        <v>92898.283193164258</v>
      </c>
      <c r="W2198" s="3">
        <f t="shared" si="191"/>
        <v>464491.4159658213</v>
      </c>
      <c r="X2198" s="3">
        <f t="shared" si="188"/>
        <v>1114779.398317971</v>
      </c>
      <c r="Y2198" s="3">
        <f>VLOOKUP(J2198,[1]BD!$J$2:$W$2575,14,FALSE)</f>
        <v>1769226.4755571617</v>
      </c>
      <c r="Z2198" s="3">
        <f t="shared" si="189"/>
        <v>654447.07723919069</v>
      </c>
      <c r="AA2198" s="17">
        <f>VLOOKUP(J2198,Budget!$J$2:$AB$2575,19,FALSE)</f>
        <v>743185.40100021265</v>
      </c>
      <c r="AB2198" s="17">
        <f>VLOOKUP(J2198,Budget!$J$2:$AB$2575,5,FALSE)</f>
        <v>141427.83677836813</v>
      </c>
    </row>
    <row r="2199" spans="1:28" x14ac:dyDescent="0.2">
      <c r="A2199" t="s">
        <v>3182</v>
      </c>
      <c r="B2199" t="s">
        <v>3183</v>
      </c>
      <c r="C2199" t="s">
        <v>2431</v>
      </c>
      <c r="D2199" t="s">
        <v>3061</v>
      </c>
      <c r="E2199" t="s">
        <v>3091</v>
      </c>
      <c r="F2199" t="s">
        <v>3092</v>
      </c>
      <c r="G2199" t="s">
        <v>2358</v>
      </c>
      <c r="H2199" t="s">
        <v>2359</v>
      </c>
      <c r="I2199" t="s">
        <v>175</v>
      </c>
      <c r="J2199" t="s">
        <v>3274</v>
      </c>
      <c r="K2199" s="3">
        <v>1835.0069169024671</v>
      </c>
      <c r="L2199" s="3">
        <v>3786.5187558858706</v>
      </c>
      <c r="M2199" s="3">
        <v>5652.3588219292278</v>
      </c>
      <c r="N2199" s="3">
        <v>8623.2322151050339</v>
      </c>
      <c r="O2199" s="3">
        <v>4974.2791774556499</v>
      </c>
      <c r="P2199" s="9">
        <f t="shared" si="187"/>
        <v>4974.2791774556499</v>
      </c>
      <c r="Q2199" s="9">
        <f t="shared" si="190"/>
        <v>4974.2791774556499</v>
      </c>
      <c r="R2199" s="9">
        <f t="shared" si="190"/>
        <v>4974.2791774556499</v>
      </c>
      <c r="S2199" s="9">
        <f t="shared" si="190"/>
        <v>4974.2791774556499</v>
      </c>
      <c r="T2199" s="9">
        <f t="shared" si="190"/>
        <v>4974.2791774556499</v>
      </c>
      <c r="U2199" s="9">
        <f t="shared" si="190"/>
        <v>4974.2791774556499</v>
      </c>
      <c r="V2199" s="9">
        <f t="shared" si="190"/>
        <v>4974.2791774556499</v>
      </c>
      <c r="W2199" s="3">
        <f t="shared" si="191"/>
        <v>24871.39588727825</v>
      </c>
      <c r="X2199" s="3">
        <f t="shared" si="188"/>
        <v>59691.350129467814</v>
      </c>
      <c r="Y2199" s="3">
        <f>VLOOKUP(J2199,[1]BD!$J$2:$W$2575,14,FALSE)</f>
        <v>62400</v>
      </c>
      <c r="Z2199" s="3">
        <f t="shared" si="189"/>
        <v>2708.6498705321865</v>
      </c>
      <c r="AA2199" s="17">
        <f>VLOOKUP(J2199,Budget!$J$2:$AB$2575,19,FALSE)</f>
        <v>26000</v>
      </c>
      <c r="AB2199" s="17">
        <f>VLOOKUP(J2199,Budget!$J$2:$AB$2575,5,FALSE)</f>
        <v>5200</v>
      </c>
    </row>
    <row r="2200" spans="1:28" x14ac:dyDescent="0.2">
      <c r="A2200" t="s">
        <v>3182</v>
      </c>
      <c r="B2200" t="s">
        <v>3183</v>
      </c>
      <c r="C2200" t="s">
        <v>2431</v>
      </c>
      <c r="D2200" t="s">
        <v>3061</v>
      </c>
      <c r="E2200" t="s">
        <v>3091</v>
      </c>
      <c r="F2200" t="s">
        <v>3092</v>
      </c>
      <c r="G2200" t="s">
        <v>3228</v>
      </c>
      <c r="H2200" t="s">
        <v>3229</v>
      </c>
      <c r="I2200" t="s">
        <v>175</v>
      </c>
      <c r="J2200" t="s">
        <v>3275</v>
      </c>
      <c r="K2200" s="3">
        <v>1813.9064560860736</v>
      </c>
      <c r="L2200" s="3">
        <v>164.61630698375134</v>
      </c>
      <c r="M2200" s="3">
        <v>790.48210751858426</v>
      </c>
      <c r="N2200" s="3">
        <v>423.99240091012541</v>
      </c>
      <c r="O2200" s="3">
        <v>798.24931787463368</v>
      </c>
      <c r="P2200" s="9">
        <f t="shared" si="187"/>
        <v>798.24931787463368</v>
      </c>
      <c r="Q2200" s="9">
        <f t="shared" si="190"/>
        <v>798.24931787463368</v>
      </c>
      <c r="R2200" s="9">
        <f t="shared" si="190"/>
        <v>798.24931787463368</v>
      </c>
      <c r="S2200" s="9">
        <f t="shared" si="190"/>
        <v>798.24931787463368</v>
      </c>
      <c r="T2200" s="9">
        <f t="shared" si="190"/>
        <v>798.24931787463368</v>
      </c>
      <c r="U2200" s="9">
        <f t="shared" si="190"/>
        <v>798.24931787463368</v>
      </c>
      <c r="V2200" s="9">
        <f t="shared" si="190"/>
        <v>798.24931787463368</v>
      </c>
      <c r="W2200" s="3">
        <f t="shared" si="191"/>
        <v>3991.2465893731683</v>
      </c>
      <c r="X2200" s="3">
        <f t="shared" si="188"/>
        <v>9578.9918144956046</v>
      </c>
      <c r="Y2200" s="3">
        <f>VLOOKUP(J2200,[1]BD!$J$2:$W$2575,14,FALSE)</f>
        <v>24000</v>
      </c>
      <c r="Z2200" s="3">
        <f t="shared" si="189"/>
        <v>14421.008185504395</v>
      </c>
      <c r="AA2200" s="17">
        <f>VLOOKUP(J2200,Budget!$J$2:$AB$2575,19,FALSE)</f>
        <v>10000</v>
      </c>
      <c r="AB2200" s="17">
        <f>VLOOKUP(J2200,Budget!$J$2:$AB$2575,5,FALSE)</f>
        <v>2000</v>
      </c>
    </row>
    <row r="2201" spans="1:28" x14ac:dyDescent="0.2">
      <c r="A2201" t="s">
        <v>3182</v>
      </c>
      <c r="B2201" t="s">
        <v>3183</v>
      </c>
      <c r="C2201" t="s">
        <v>2431</v>
      </c>
      <c r="D2201" t="s">
        <v>3061</v>
      </c>
      <c r="E2201" t="s">
        <v>3091</v>
      </c>
      <c r="F2201" t="s">
        <v>3092</v>
      </c>
      <c r="G2201" t="s">
        <v>2361</v>
      </c>
      <c r="H2201" t="s">
        <v>2362</v>
      </c>
      <c r="I2201" t="s">
        <v>175</v>
      </c>
      <c r="J2201" t="s">
        <v>3276</v>
      </c>
      <c r="K2201" s="3">
        <v>525.40271993010833</v>
      </c>
      <c r="L2201" s="3">
        <v>0</v>
      </c>
      <c r="M2201" s="3">
        <v>1122.7092435074285</v>
      </c>
      <c r="N2201" s="3">
        <v>0</v>
      </c>
      <c r="O2201" s="3">
        <v>412.0279908593842</v>
      </c>
      <c r="P2201" s="9">
        <f t="shared" si="187"/>
        <v>412.0279908593842</v>
      </c>
      <c r="Q2201" s="9">
        <f t="shared" si="190"/>
        <v>412.0279908593842</v>
      </c>
      <c r="R2201" s="9">
        <f t="shared" si="190"/>
        <v>412.0279908593842</v>
      </c>
      <c r="S2201" s="9">
        <f t="shared" si="190"/>
        <v>412.0279908593842</v>
      </c>
      <c r="T2201" s="9">
        <f t="shared" si="190"/>
        <v>412.0279908593842</v>
      </c>
      <c r="U2201" s="9">
        <f t="shared" si="190"/>
        <v>412.0279908593842</v>
      </c>
      <c r="V2201" s="9">
        <f t="shared" si="190"/>
        <v>412.0279908593842</v>
      </c>
      <c r="W2201" s="3">
        <f t="shared" si="191"/>
        <v>2060.1399542969211</v>
      </c>
      <c r="X2201" s="3">
        <f t="shared" si="188"/>
        <v>4944.33589031261</v>
      </c>
      <c r="Y2201" s="3">
        <f>VLOOKUP(J2201,[1]BD!$J$2:$W$2575,14,FALSE)</f>
        <v>5990.2229381838697</v>
      </c>
      <c r="Z2201" s="3">
        <f t="shared" si="189"/>
        <v>1045.8870478712597</v>
      </c>
      <c r="AA2201" s="17">
        <f>VLOOKUP(J2201,Budget!$J$2:$AB$2575,19,FALSE)</f>
        <v>2995.1114690919349</v>
      </c>
      <c r="AB2201" s="17">
        <f>VLOOKUP(J2201,Budget!$J$2:$AB$2575,5,FALSE)</f>
        <v>0</v>
      </c>
    </row>
    <row r="2202" spans="1:28" x14ac:dyDescent="0.2">
      <c r="A2202" t="s">
        <v>3182</v>
      </c>
      <c r="B2202" t="s">
        <v>3183</v>
      </c>
      <c r="C2202" t="s">
        <v>2431</v>
      </c>
      <c r="D2202" t="s">
        <v>3061</v>
      </c>
      <c r="E2202" t="s">
        <v>3091</v>
      </c>
      <c r="F2202" t="s">
        <v>3092</v>
      </c>
      <c r="G2202" t="s">
        <v>1551</v>
      </c>
      <c r="H2202" t="s">
        <v>1552</v>
      </c>
      <c r="I2202" t="s">
        <v>175</v>
      </c>
      <c r="J2202" t="s">
        <v>3277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9">
        <f t="shared" si="187"/>
        <v>0</v>
      </c>
      <c r="Q2202" s="9">
        <f t="shared" si="190"/>
        <v>0</v>
      </c>
      <c r="R2202" s="9">
        <f t="shared" si="190"/>
        <v>0</v>
      </c>
      <c r="S2202" s="9">
        <f t="shared" si="190"/>
        <v>0</v>
      </c>
      <c r="T2202" s="9">
        <f t="shared" si="190"/>
        <v>0</v>
      </c>
      <c r="U2202" s="9">
        <f t="shared" si="190"/>
        <v>0</v>
      </c>
      <c r="V2202" s="9">
        <f t="shared" si="190"/>
        <v>0</v>
      </c>
      <c r="W2202" s="3">
        <f t="shared" si="191"/>
        <v>0</v>
      </c>
      <c r="X2202" s="3">
        <f t="shared" si="188"/>
        <v>0</v>
      </c>
      <c r="Y2202" s="3">
        <f>VLOOKUP(J2202,[1]BD!$J$2:$W$2575,14,FALSE)</f>
        <v>1400</v>
      </c>
      <c r="Z2202" s="3">
        <f t="shared" si="189"/>
        <v>1400</v>
      </c>
      <c r="AA2202" s="17">
        <f>VLOOKUP(J2202,Budget!$J$2:$AB$2575,19,FALSE)</f>
        <v>1400</v>
      </c>
      <c r="AB2202" s="17">
        <f>VLOOKUP(J2202,Budget!$J$2:$AB$2575,5,FALSE)</f>
        <v>0</v>
      </c>
    </row>
    <row r="2203" spans="1:28" x14ac:dyDescent="0.2">
      <c r="A2203" t="s">
        <v>3182</v>
      </c>
      <c r="B2203" t="s">
        <v>3183</v>
      </c>
      <c r="C2203" t="s">
        <v>2431</v>
      </c>
      <c r="D2203" t="s">
        <v>3061</v>
      </c>
      <c r="E2203" t="s">
        <v>3091</v>
      </c>
      <c r="F2203" t="s">
        <v>3092</v>
      </c>
      <c r="G2203" t="s">
        <v>2943</v>
      </c>
      <c r="H2203" t="s">
        <v>2944</v>
      </c>
      <c r="I2203" t="s">
        <v>175</v>
      </c>
      <c r="J2203" t="s">
        <v>3278</v>
      </c>
      <c r="K2203" s="3">
        <v>1538.3324719431637</v>
      </c>
      <c r="L2203" s="3">
        <v>969.12280806681758</v>
      </c>
      <c r="M2203" s="3">
        <v>549.1257730229654</v>
      </c>
      <c r="N2203" s="3">
        <v>1.1225478629893082</v>
      </c>
      <c r="O2203" s="3">
        <v>764.42590022398406</v>
      </c>
      <c r="P2203" s="9">
        <f t="shared" si="187"/>
        <v>764.42590022398406</v>
      </c>
      <c r="Q2203" s="9">
        <f t="shared" si="190"/>
        <v>764.42590022398406</v>
      </c>
      <c r="R2203" s="9">
        <f t="shared" si="190"/>
        <v>764.42590022398406</v>
      </c>
      <c r="S2203" s="9">
        <f t="shared" si="190"/>
        <v>764.42590022398406</v>
      </c>
      <c r="T2203" s="9">
        <f t="shared" si="190"/>
        <v>764.42590022398406</v>
      </c>
      <c r="U2203" s="9">
        <f t="shared" si="190"/>
        <v>764.42590022398406</v>
      </c>
      <c r="V2203" s="9">
        <f t="shared" si="190"/>
        <v>764.42590022398406</v>
      </c>
      <c r="W2203" s="3">
        <f t="shared" si="191"/>
        <v>3822.1295011199204</v>
      </c>
      <c r="X2203" s="3">
        <f t="shared" si="188"/>
        <v>9173.1108026878082</v>
      </c>
      <c r="Y2203" s="3">
        <f>VLOOKUP(J2203,[1]BD!$J$2:$W$2575,14,FALSE)</f>
        <v>12000</v>
      </c>
      <c r="Z2203" s="3">
        <f t="shared" si="189"/>
        <v>2826.8891973121918</v>
      </c>
      <c r="AA2203" s="17">
        <f>VLOOKUP(J2203,Budget!$J$2:$AB$2575,19,FALSE)</f>
        <v>5000</v>
      </c>
      <c r="AB2203" s="17">
        <f>VLOOKUP(J2203,Budget!$J$2:$AB$2575,5,FALSE)</f>
        <v>1000</v>
      </c>
    </row>
    <row r="2204" spans="1:28" x14ac:dyDescent="0.2">
      <c r="A2204" t="s">
        <v>3182</v>
      </c>
      <c r="B2204" t="s">
        <v>3183</v>
      </c>
      <c r="C2204" t="s">
        <v>2431</v>
      </c>
      <c r="D2204" t="s">
        <v>3061</v>
      </c>
      <c r="E2204" t="s">
        <v>3091</v>
      </c>
      <c r="F2204" t="s">
        <v>3092</v>
      </c>
      <c r="G2204" t="s">
        <v>1793</v>
      </c>
      <c r="H2204" t="s">
        <v>1794</v>
      </c>
      <c r="I2204" t="s">
        <v>179</v>
      </c>
      <c r="J2204" t="s">
        <v>3279</v>
      </c>
      <c r="K2204" s="3">
        <v>1069.5148404970214</v>
      </c>
      <c r="L2204" s="3">
        <v>1905.1181509711348</v>
      </c>
      <c r="M2204" s="3">
        <v>1644.4260691928284</v>
      </c>
      <c r="N2204" s="3">
        <v>281.76536517841339</v>
      </c>
      <c r="O2204" s="3">
        <v>1225.2061064598495</v>
      </c>
      <c r="P2204" s="9">
        <f t="shared" si="187"/>
        <v>1225.2061064598495</v>
      </c>
      <c r="Q2204" s="9">
        <f t="shared" si="190"/>
        <v>1225.2061064598495</v>
      </c>
      <c r="R2204" s="9">
        <f t="shared" si="190"/>
        <v>1225.2061064598495</v>
      </c>
      <c r="S2204" s="9">
        <f t="shared" si="190"/>
        <v>1225.2061064598495</v>
      </c>
      <c r="T2204" s="9">
        <f t="shared" si="190"/>
        <v>1225.2061064598495</v>
      </c>
      <c r="U2204" s="9">
        <f t="shared" si="190"/>
        <v>1225.2061064598495</v>
      </c>
      <c r="V2204" s="9">
        <f t="shared" si="190"/>
        <v>1225.2061064598495</v>
      </c>
      <c r="W2204" s="3">
        <f t="shared" si="191"/>
        <v>6126.0305322992472</v>
      </c>
      <c r="X2204" s="3">
        <f t="shared" si="188"/>
        <v>14702.473277518193</v>
      </c>
      <c r="Y2204" s="3">
        <f>VLOOKUP(J2204,[1]BD!$J$2:$W$2575,14,FALSE)</f>
        <v>14975.557345459672</v>
      </c>
      <c r="Z2204" s="3">
        <f t="shared" si="189"/>
        <v>273.08406794147959</v>
      </c>
      <c r="AA2204" s="17">
        <f>VLOOKUP(J2204,Budget!$J$2:$AB$2575,19,FALSE)</f>
        <v>6239.8155606081964</v>
      </c>
      <c r="AB2204" s="17">
        <f>VLOOKUP(J2204,Budget!$J$2:$AB$2575,5,FALSE)</f>
        <v>1247.9631121216394</v>
      </c>
    </row>
    <row r="2205" spans="1:28" x14ac:dyDescent="0.2">
      <c r="A2205" t="s">
        <v>3182</v>
      </c>
      <c r="B2205" t="s">
        <v>3183</v>
      </c>
      <c r="C2205" t="s">
        <v>2431</v>
      </c>
      <c r="D2205" t="s">
        <v>3061</v>
      </c>
      <c r="E2205" t="s">
        <v>3091</v>
      </c>
      <c r="F2205" t="s">
        <v>3092</v>
      </c>
      <c r="G2205" t="s">
        <v>2366</v>
      </c>
      <c r="H2205" t="s">
        <v>2367</v>
      </c>
      <c r="I2205" t="s">
        <v>179</v>
      </c>
      <c r="J2205" t="s">
        <v>3280</v>
      </c>
      <c r="K2205" s="3">
        <v>1433.6302178800761</v>
      </c>
      <c r="L2205" s="3">
        <v>239.16887416236122</v>
      </c>
      <c r="M2205" s="3">
        <v>2.4529370290127082</v>
      </c>
      <c r="N2205" s="3">
        <v>1320.9232335573165</v>
      </c>
      <c r="O2205" s="3">
        <v>749.04381565719154</v>
      </c>
      <c r="P2205" s="9">
        <f t="shared" si="187"/>
        <v>749.04381565719154</v>
      </c>
      <c r="Q2205" s="9">
        <f t="shared" si="190"/>
        <v>749.04381565719154</v>
      </c>
      <c r="R2205" s="9">
        <f t="shared" si="190"/>
        <v>749.04381565719154</v>
      </c>
      <c r="S2205" s="9">
        <f t="shared" si="190"/>
        <v>749.04381565719154</v>
      </c>
      <c r="T2205" s="9">
        <f t="shared" si="190"/>
        <v>749.04381565719154</v>
      </c>
      <c r="U2205" s="9">
        <f t="shared" si="190"/>
        <v>749.04381565719154</v>
      </c>
      <c r="V2205" s="9">
        <f t="shared" si="190"/>
        <v>749.04381565719154</v>
      </c>
      <c r="W2205" s="3">
        <f t="shared" si="191"/>
        <v>3745.2190782859579</v>
      </c>
      <c r="X2205" s="3">
        <f t="shared" si="188"/>
        <v>8988.5257878862994</v>
      </c>
      <c r="Y2205" s="3">
        <f>VLOOKUP(J2205,[1]BD!$J$2:$W$2575,14,FALSE)</f>
        <v>18000</v>
      </c>
      <c r="Z2205" s="3">
        <f t="shared" si="189"/>
        <v>9011.4742121137006</v>
      </c>
      <c r="AA2205" s="17">
        <f>VLOOKUP(J2205,Budget!$J$2:$AB$2575,19,FALSE)</f>
        <v>7500</v>
      </c>
      <c r="AB2205" s="17">
        <f>VLOOKUP(J2205,Budget!$J$2:$AB$2575,5,FALSE)</f>
        <v>1500</v>
      </c>
    </row>
    <row r="2206" spans="1:28" x14ac:dyDescent="0.2">
      <c r="A2206" t="s">
        <v>3182</v>
      </c>
      <c r="B2206" t="s">
        <v>3183</v>
      </c>
      <c r="C2206" t="s">
        <v>2431</v>
      </c>
      <c r="D2206" t="s">
        <v>3061</v>
      </c>
      <c r="E2206" t="s">
        <v>3091</v>
      </c>
      <c r="F2206" t="s">
        <v>3092</v>
      </c>
      <c r="G2206" t="s">
        <v>177</v>
      </c>
      <c r="H2206" t="s">
        <v>178</v>
      </c>
      <c r="I2206" t="s">
        <v>179</v>
      </c>
      <c r="J2206" t="s">
        <v>3281</v>
      </c>
      <c r="K2206" s="3">
        <v>1859.5626943576765</v>
      </c>
      <c r="L2206" s="3">
        <v>2074.4980136481036</v>
      </c>
      <c r="M2206" s="3">
        <v>1570.6828335679124</v>
      </c>
      <c r="N2206" s="3">
        <v>1433.2882084195119</v>
      </c>
      <c r="O2206" s="3">
        <v>1734.5079374983011</v>
      </c>
      <c r="P2206" s="9">
        <f t="shared" si="187"/>
        <v>1734.5079374983011</v>
      </c>
      <c r="Q2206" s="9">
        <f t="shared" si="190"/>
        <v>1734.5079374983011</v>
      </c>
      <c r="R2206" s="9">
        <f t="shared" si="190"/>
        <v>1734.5079374983011</v>
      </c>
      <c r="S2206" s="9">
        <f t="shared" si="190"/>
        <v>1734.5079374983011</v>
      </c>
      <c r="T2206" s="9">
        <f t="shared" si="190"/>
        <v>1734.5079374983011</v>
      </c>
      <c r="U2206" s="9">
        <f t="shared" si="190"/>
        <v>1734.5079374983011</v>
      </c>
      <c r="V2206" s="9">
        <f t="shared" si="190"/>
        <v>1734.5079374983011</v>
      </c>
      <c r="W2206" s="3">
        <f t="shared" si="191"/>
        <v>8672.5396874915059</v>
      </c>
      <c r="X2206" s="3">
        <f t="shared" si="188"/>
        <v>20814.095249979611</v>
      </c>
      <c r="Y2206" s="3">
        <f>VLOOKUP(J2206,[1]BD!$J$2:$W$2575,14,FALSE)</f>
        <v>18000</v>
      </c>
      <c r="Z2206" s="3">
        <f t="shared" si="189"/>
        <v>-2814.0952499796113</v>
      </c>
      <c r="AA2206" s="17">
        <f>VLOOKUP(J2206,Budget!$J$2:$AB$2575,19,FALSE)</f>
        <v>7500</v>
      </c>
      <c r="AB2206" s="17">
        <f>VLOOKUP(J2206,Budget!$J$2:$AB$2575,5,FALSE)</f>
        <v>1500</v>
      </c>
    </row>
    <row r="2207" spans="1:28" x14ac:dyDescent="0.2">
      <c r="A2207" t="s">
        <v>3182</v>
      </c>
      <c r="B2207" t="s">
        <v>3183</v>
      </c>
      <c r="C2207" t="s">
        <v>2431</v>
      </c>
      <c r="D2207" t="s">
        <v>3061</v>
      </c>
      <c r="E2207" t="s">
        <v>3091</v>
      </c>
      <c r="F2207" t="s">
        <v>3092</v>
      </c>
      <c r="G2207" t="s">
        <v>1863</v>
      </c>
      <c r="H2207" t="s">
        <v>1864</v>
      </c>
      <c r="I2207" t="s">
        <v>179</v>
      </c>
      <c r="J2207" t="s">
        <v>3282</v>
      </c>
      <c r="K2207" s="3">
        <v>1262.2437388975134</v>
      </c>
      <c r="L2207" s="3">
        <v>2582.8371251112521</v>
      </c>
      <c r="M2207" s="3">
        <v>2800.1418550166059</v>
      </c>
      <c r="N2207" s="3">
        <v>2299.0420018946502</v>
      </c>
      <c r="O2207" s="3">
        <v>2236.0661802300051</v>
      </c>
      <c r="P2207" s="9">
        <f t="shared" si="187"/>
        <v>2236.0661802300051</v>
      </c>
      <c r="Q2207" s="9">
        <f t="shared" si="190"/>
        <v>2236.0661802300051</v>
      </c>
      <c r="R2207" s="9">
        <f t="shared" si="190"/>
        <v>2236.0661802300051</v>
      </c>
      <c r="S2207" s="9">
        <f t="shared" si="190"/>
        <v>2236.0661802300051</v>
      </c>
      <c r="T2207" s="9">
        <f t="shared" si="190"/>
        <v>2236.0661802300051</v>
      </c>
      <c r="U2207" s="9">
        <f t="shared" si="190"/>
        <v>2236.0661802300051</v>
      </c>
      <c r="V2207" s="9">
        <f t="shared" si="190"/>
        <v>2236.0661802300051</v>
      </c>
      <c r="W2207" s="3">
        <f t="shared" si="191"/>
        <v>11180.330901150026</v>
      </c>
      <c r="X2207" s="3">
        <f t="shared" si="188"/>
        <v>26832.794162760063</v>
      </c>
      <c r="Y2207" s="3">
        <f>VLOOKUP(J2207,[1]BD!$J$2:$W$2575,14,FALSE)</f>
        <v>36000</v>
      </c>
      <c r="Z2207" s="3">
        <f t="shared" si="189"/>
        <v>9167.205837239937</v>
      </c>
      <c r="AA2207" s="17">
        <f>VLOOKUP(J2207,Budget!$J$2:$AB$2575,19,FALSE)</f>
        <v>15000</v>
      </c>
      <c r="AB2207" s="17">
        <f>VLOOKUP(J2207,Budget!$J$2:$AB$2575,5,FALSE)</f>
        <v>3000</v>
      </c>
    </row>
    <row r="2208" spans="1:28" x14ac:dyDescent="0.2">
      <c r="A2208" t="s">
        <v>3182</v>
      </c>
      <c r="B2208" t="s">
        <v>3183</v>
      </c>
      <c r="C2208" t="s">
        <v>2431</v>
      </c>
      <c r="D2208" t="s">
        <v>3061</v>
      </c>
      <c r="E2208" t="s">
        <v>3091</v>
      </c>
      <c r="F2208" t="s">
        <v>3092</v>
      </c>
      <c r="G2208" t="s">
        <v>2054</v>
      </c>
      <c r="H2208" t="s">
        <v>2055</v>
      </c>
      <c r="I2208" t="s">
        <v>1868</v>
      </c>
      <c r="J2208" t="s">
        <v>3283</v>
      </c>
      <c r="K2208" s="3">
        <v>39083.653999931426</v>
      </c>
      <c r="L2208" s="3">
        <v>4812.0523862877435</v>
      </c>
      <c r="M2208" s="3">
        <v>31511.127550380461</v>
      </c>
      <c r="N2208" s="3">
        <v>16264.050295176405</v>
      </c>
      <c r="O2208" s="3">
        <v>22917.721057944011</v>
      </c>
      <c r="P2208" s="9">
        <f t="shared" si="187"/>
        <v>22917.721057944011</v>
      </c>
      <c r="Q2208" s="9">
        <f t="shared" si="190"/>
        <v>22917.721057944011</v>
      </c>
      <c r="R2208" s="9">
        <f t="shared" si="190"/>
        <v>22917.721057944011</v>
      </c>
      <c r="S2208" s="9">
        <f t="shared" si="190"/>
        <v>22917.721057944011</v>
      </c>
      <c r="T2208" s="9">
        <f t="shared" si="190"/>
        <v>22917.721057944011</v>
      </c>
      <c r="U2208" s="9">
        <f t="shared" si="190"/>
        <v>22917.721057944011</v>
      </c>
      <c r="V2208" s="9">
        <f t="shared" si="190"/>
        <v>22917.721057944011</v>
      </c>
      <c r="W2208" s="3">
        <f t="shared" si="191"/>
        <v>114588.60528972006</v>
      </c>
      <c r="X2208" s="3">
        <f t="shared" si="188"/>
        <v>275012.65269532806</v>
      </c>
      <c r="Y2208" s="3">
        <f>VLOOKUP(J2208,[1]BD!$J$2:$W$2575,14,FALSE)</f>
        <v>434000</v>
      </c>
      <c r="Z2208" s="3">
        <f t="shared" si="189"/>
        <v>158987.34730467194</v>
      </c>
      <c r="AA2208" s="17">
        <f>VLOOKUP(J2208,Budget!$J$2:$AB$2575,19,FALSE)</f>
        <v>176000</v>
      </c>
      <c r="AB2208" s="17">
        <f>VLOOKUP(J2208,Budget!$J$2:$AB$2575,5,FALSE)</f>
        <v>13800</v>
      </c>
    </row>
    <row r="2209" spans="1:28" x14ac:dyDescent="0.2">
      <c r="A2209" t="s">
        <v>3182</v>
      </c>
      <c r="B2209" t="s">
        <v>3183</v>
      </c>
      <c r="C2209" t="s">
        <v>2431</v>
      </c>
      <c r="D2209" t="s">
        <v>3061</v>
      </c>
      <c r="E2209" t="s">
        <v>3091</v>
      </c>
      <c r="F2209" t="s">
        <v>3092</v>
      </c>
      <c r="G2209" t="s">
        <v>2374</v>
      </c>
      <c r="H2209" t="s">
        <v>2375</v>
      </c>
      <c r="I2209" t="s">
        <v>1868</v>
      </c>
      <c r="J2209" t="s">
        <v>3284</v>
      </c>
      <c r="K2209" s="3">
        <v>63150.837255919323</v>
      </c>
      <c r="L2209" s="3">
        <v>18461.75808707625</v>
      </c>
      <c r="M2209" s="3">
        <v>783.7569892734823</v>
      </c>
      <c r="N2209" s="3">
        <v>193.78310709818228</v>
      </c>
      <c r="O2209" s="3">
        <v>20647.533859841806</v>
      </c>
      <c r="P2209" s="9">
        <f t="shared" si="187"/>
        <v>20647.533859841806</v>
      </c>
      <c r="Q2209" s="9">
        <f t="shared" si="190"/>
        <v>20647.533859841806</v>
      </c>
      <c r="R2209" s="9">
        <f t="shared" si="190"/>
        <v>20647.533859841806</v>
      </c>
      <c r="S2209" s="9">
        <f t="shared" si="190"/>
        <v>20647.533859841806</v>
      </c>
      <c r="T2209" s="9">
        <f t="shared" si="190"/>
        <v>20647.533859841806</v>
      </c>
      <c r="U2209" s="9">
        <f t="shared" si="190"/>
        <v>20647.533859841806</v>
      </c>
      <c r="V2209" s="9">
        <f t="shared" si="190"/>
        <v>20647.533859841806</v>
      </c>
      <c r="W2209" s="3">
        <f t="shared" si="191"/>
        <v>103237.66929920902</v>
      </c>
      <c r="X2209" s="3">
        <f t="shared" si="188"/>
        <v>247770.40631810171</v>
      </c>
      <c r="Y2209" s="3">
        <f>VLOOKUP(J2209,[1]BD!$J$2:$W$2575,14,FALSE)</f>
        <v>943923</v>
      </c>
      <c r="Z2209" s="3">
        <f t="shared" si="189"/>
        <v>696152.59368189832</v>
      </c>
      <c r="AA2209" s="17">
        <f>VLOOKUP(J2209,Budget!$J$2:$AB$2575,19,FALSE)</f>
        <v>252200</v>
      </c>
      <c r="AB2209" s="17">
        <f>VLOOKUP(J2209,Budget!$J$2:$AB$2575,5,FALSE)</f>
        <v>13200</v>
      </c>
    </row>
    <row r="2210" spans="1:28" x14ac:dyDescent="0.2">
      <c r="A2210" t="s">
        <v>3182</v>
      </c>
      <c r="B2210" t="s">
        <v>3183</v>
      </c>
      <c r="C2210" t="s">
        <v>2431</v>
      </c>
      <c r="D2210" t="s">
        <v>3061</v>
      </c>
      <c r="E2210" t="s">
        <v>3091</v>
      </c>
      <c r="F2210" t="s">
        <v>3092</v>
      </c>
      <c r="G2210" t="s">
        <v>2417</v>
      </c>
      <c r="H2210" t="s">
        <v>2418</v>
      </c>
      <c r="I2210" t="s">
        <v>1868</v>
      </c>
      <c r="J2210" t="s">
        <v>3285</v>
      </c>
      <c r="K2210" s="3">
        <v>5061.3827264932916</v>
      </c>
      <c r="L2210" s="3">
        <v>0</v>
      </c>
      <c r="M2210" s="3">
        <v>0</v>
      </c>
      <c r="N2210" s="3">
        <v>2176.0510840943357</v>
      </c>
      <c r="O2210" s="3">
        <v>1809.3584526469067</v>
      </c>
      <c r="P2210" s="9">
        <f t="shared" si="187"/>
        <v>1809.3584526469065</v>
      </c>
      <c r="Q2210" s="9">
        <f t="shared" si="190"/>
        <v>1809.3584526469065</v>
      </c>
      <c r="R2210" s="9">
        <f t="shared" si="190"/>
        <v>1809.3584526469065</v>
      </c>
      <c r="S2210" s="9">
        <f t="shared" si="190"/>
        <v>1809.3584526469065</v>
      </c>
      <c r="T2210" s="9">
        <f t="shared" si="190"/>
        <v>1809.3584526469065</v>
      </c>
      <c r="U2210" s="9">
        <f t="shared" si="190"/>
        <v>1809.3584526469065</v>
      </c>
      <c r="V2210" s="9">
        <f t="shared" si="190"/>
        <v>1809.3584526469065</v>
      </c>
      <c r="W2210" s="3">
        <f t="shared" si="191"/>
        <v>9046.7922632345326</v>
      </c>
      <c r="X2210" s="3">
        <f t="shared" si="188"/>
        <v>21712.301431762873</v>
      </c>
      <c r="Y2210" s="3">
        <f>VLOOKUP(J2210,[1]BD!$J$2:$W$2575,14,FALSE)</f>
        <v>34168</v>
      </c>
      <c r="Z2210" s="3">
        <f t="shared" si="189"/>
        <v>12455.698568237127</v>
      </c>
      <c r="AA2210" s="17">
        <f>VLOOKUP(J2210,Budget!$J$2:$AB$2575,19,FALSE)</f>
        <v>14084</v>
      </c>
      <c r="AB2210" s="17">
        <f>VLOOKUP(J2210,Budget!$J$2:$AB$2575,5,FALSE)</f>
        <v>7042</v>
      </c>
    </row>
    <row r="2211" spans="1:28" x14ac:dyDescent="0.2">
      <c r="A2211" t="s">
        <v>3182</v>
      </c>
      <c r="B2211" t="s">
        <v>3183</v>
      </c>
      <c r="C2211" t="s">
        <v>2431</v>
      </c>
      <c r="D2211" t="s">
        <v>3061</v>
      </c>
      <c r="E2211" t="s">
        <v>3091</v>
      </c>
      <c r="F2211" t="s">
        <v>3092</v>
      </c>
      <c r="G2211" t="s">
        <v>1866</v>
      </c>
      <c r="H2211" t="s">
        <v>1867</v>
      </c>
      <c r="I2211" t="s">
        <v>1868</v>
      </c>
      <c r="J2211" t="s">
        <v>3286</v>
      </c>
      <c r="K2211" s="3">
        <v>1657.9081562615202</v>
      </c>
      <c r="L2211" s="3">
        <v>0</v>
      </c>
      <c r="M2211" s="3">
        <v>1022.7578568257618</v>
      </c>
      <c r="N2211" s="3">
        <v>1365.7956065400679</v>
      </c>
      <c r="O2211" s="3">
        <v>1011.6154049068375</v>
      </c>
      <c r="P2211" s="9">
        <f t="shared" si="187"/>
        <v>1011.6154049068375</v>
      </c>
      <c r="Q2211" s="9">
        <f t="shared" si="190"/>
        <v>1011.6154049068375</v>
      </c>
      <c r="R2211" s="9">
        <f t="shared" si="190"/>
        <v>1011.6154049068375</v>
      </c>
      <c r="S2211" s="9">
        <f t="shared" si="190"/>
        <v>1011.6154049068375</v>
      </c>
      <c r="T2211" s="9">
        <f t="shared" si="190"/>
        <v>1011.6154049068375</v>
      </c>
      <c r="U2211" s="9">
        <f t="shared" si="190"/>
        <v>1011.6154049068375</v>
      </c>
      <c r="V2211" s="9">
        <f t="shared" si="190"/>
        <v>1011.6154049068375</v>
      </c>
      <c r="W2211" s="3">
        <f t="shared" si="191"/>
        <v>5058.0770245341873</v>
      </c>
      <c r="X2211" s="3">
        <f t="shared" si="188"/>
        <v>12139.384858882049</v>
      </c>
      <c r="Y2211" s="3">
        <f>VLOOKUP(J2211,[1]BD!$J$2:$W$2575,14,FALSE)</f>
        <v>12000</v>
      </c>
      <c r="Z2211" s="3">
        <f t="shared" si="189"/>
        <v>-139.38485888204923</v>
      </c>
      <c r="AA2211" s="17">
        <f>VLOOKUP(J2211,Budget!$J$2:$AB$2575,19,FALSE)</f>
        <v>4800</v>
      </c>
      <c r="AB2211" s="17">
        <f>VLOOKUP(J2211,Budget!$J$2:$AB$2575,5,FALSE)</f>
        <v>1200</v>
      </c>
    </row>
    <row r="2212" spans="1:28" x14ac:dyDescent="0.2">
      <c r="A2212" t="s">
        <v>3182</v>
      </c>
      <c r="B2212" t="s">
        <v>3183</v>
      </c>
      <c r="C2212" t="s">
        <v>2431</v>
      </c>
      <c r="D2212" t="s">
        <v>3061</v>
      </c>
      <c r="E2212" t="s">
        <v>3091</v>
      </c>
      <c r="F2212" t="s">
        <v>3092</v>
      </c>
      <c r="G2212" t="s">
        <v>2001</v>
      </c>
      <c r="H2212" t="s">
        <v>2002</v>
      </c>
      <c r="I2212" t="s">
        <v>1868</v>
      </c>
      <c r="J2212" t="s">
        <v>3287</v>
      </c>
      <c r="K2212" s="3">
        <v>17029.351031565326</v>
      </c>
      <c r="L2212" s="3">
        <v>6309.5026856639552</v>
      </c>
      <c r="M2212" s="3">
        <v>23276.954755536732</v>
      </c>
      <c r="N2212" s="3">
        <v>21976.201846947741</v>
      </c>
      <c r="O2212" s="3">
        <v>17148.002579928441</v>
      </c>
      <c r="P2212" s="9">
        <f t="shared" si="187"/>
        <v>17148.002579928441</v>
      </c>
      <c r="Q2212" s="9">
        <f t="shared" si="190"/>
        <v>17148.002579928441</v>
      </c>
      <c r="R2212" s="9">
        <f t="shared" si="190"/>
        <v>17148.002579928441</v>
      </c>
      <c r="S2212" s="9">
        <f t="shared" si="190"/>
        <v>17148.002579928441</v>
      </c>
      <c r="T2212" s="9">
        <f t="shared" si="190"/>
        <v>17148.002579928441</v>
      </c>
      <c r="U2212" s="9">
        <f t="shared" si="190"/>
        <v>17148.002579928441</v>
      </c>
      <c r="V2212" s="9">
        <f t="shared" si="190"/>
        <v>17148.002579928441</v>
      </c>
      <c r="W2212" s="3">
        <f t="shared" si="191"/>
        <v>85740.012899642199</v>
      </c>
      <c r="X2212" s="3">
        <f t="shared" si="188"/>
        <v>205776.03095914124</v>
      </c>
      <c r="Y2212" s="3">
        <f>VLOOKUP(J2212,[1]BD!$J$2:$W$2575,14,FALSE)</f>
        <v>197000</v>
      </c>
      <c r="Z2212" s="3">
        <f t="shared" si="189"/>
        <v>-8776.030959141237</v>
      </c>
      <c r="AA2212" s="17">
        <f>VLOOKUP(J2212,Budget!$J$2:$AB$2575,19,FALSE)</f>
        <v>82083.333333333343</v>
      </c>
      <c r="AB2212" s="17">
        <f>VLOOKUP(J2212,Budget!$J$2:$AB$2575,5,FALSE)</f>
        <v>16416.666666666668</v>
      </c>
    </row>
    <row r="2213" spans="1:28" x14ac:dyDescent="0.2">
      <c r="A2213" t="s">
        <v>3182</v>
      </c>
      <c r="B2213" t="s">
        <v>3183</v>
      </c>
      <c r="C2213" t="s">
        <v>2431</v>
      </c>
      <c r="D2213" t="s">
        <v>3061</v>
      </c>
      <c r="E2213" t="s">
        <v>3091</v>
      </c>
      <c r="F2213" t="s">
        <v>3092</v>
      </c>
      <c r="G2213" t="s">
        <v>2381</v>
      </c>
      <c r="H2213" t="s">
        <v>2382</v>
      </c>
      <c r="I2213" t="s">
        <v>1868</v>
      </c>
      <c r="J2213" t="s">
        <v>3288</v>
      </c>
      <c r="K2213" s="3">
        <v>3007.2887931208588</v>
      </c>
      <c r="L2213" s="3">
        <v>242.39568690091025</v>
      </c>
      <c r="M2213" s="3">
        <v>2117.5196646716618</v>
      </c>
      <c r="N2213" s="3">
        <v>2142.3886282555382</v>
      </c>
      <c r="O2213" s="3">
        <v>1877.3981932372421</v>
      </c>
      <c r="P2213" s="9">
        <f t="shared" si="187"/>
        <v>1877.3981932372421</v>
      </c>
      <c r="Q2213" s="9">
        <f t="shared" si="190"/>
        <v>1877.3981932372421</v>
      </c>
      <c r="R2213" s="9">
        <f t="shared" si="190"/>
        <v>1877.3981932372421</v>
      </c>
      <c r="S2213" s="9">
        <f t="shared" si="190"/>
        <v>1877.3981932372421</v>
      </c>
      <c r="T2213" s="9">
        <f t="shared" si="190"/>
        <v>1877.3981932372421</v>
      </c>
      <c r="U2213" s="9">
        <f t="shared" si="190"/>
        <v>1877.3981932372421</v>
      </c>
      <c r="V2213" s="9">
        <f t="shared" si="190"/>
        <v>1877.3981932372421</v>
      </c>
      <c r="W2213" s="3">
        <f t="shared" si="191"/>
        <v>9386.9909661862112</v>
      </c>
      <c r="X2213" s="3">
        <f t="shared" si="188"/>
        <v>22528.778318846904</v>
      </c>
      <c r="Y2213" s="3">
        <f>VLOOKUP(J2213,[1]BD!$J$2:$W$2575,14,FALSE)</f>
        <v>79000</v>
      </c>
      <c r="Z2213" s="3">
        <f t="shared" si="189"/>
        <v>56471.221681153096</v>
      </c>
      <c r="AA2213" s="17">
        <f>VLOOKUP(J2213,Budget!$J$2:$AB$2575,19,FALSE)</f>
        <v>35950</v>
      </c>
      <c r="AB2213" s="17">
        <f>VLOOKUP(J2213,Budget!$J$2:$AB$2575,5,FALSE)</f>
        <v>2400</v>
      </c>
    </row>
    <row r="2214" spans="1:28" x14ac:dyDescent="0.2">
      <c r="A2214" t="s">
        <v>3182</v>
      </c>
      <c r="B2214" t="s">
        <v>3183</v>
      </c>
      <c r="C2214" t="s">
        <v>2431</v>
      </c>
      <c r="D2214" t="s">
        <v>3061</v>
      </c>
      <c r="E2214" t="s">
        <v>3091</v>
      </c>
      <c r="F2214" t="s">
        <v>3092</v>
      </c>
      <c r="G2214" t="s">
        <v>3211</v>
      </c>
      <c r="H2214" t="s">
        <v>3212</v>
      </c>
      <c r="I2214" t="s">
        <v>1868</v>
      </c>
      <c r="J2214" t="s">
        <v>3289</v>
      </c>
      <c r="K2214" s="3">
        <v>1591.9475127685912</v>
      </c>
      <c r="L2214" s="3">
        <v>0</v>
      </c>
      <c r="M2214" s="3">
        <v>326.21762985402648</v>
      </c>
      <c r="N2214" s="3">
        <v>1788.8217111980614</v>
      </c>
      <c r="O2214" s="3">
        <v>926.74671345516981</v>
      </c>
      <c r="P2214" s="9">
        <f t="shared" si="187"/>
        <v>926.74671345516981</v>
      </c>
      <c r="Q2214" s="9">
        <f t="shared" si="190"/>
        <v>926.74671345516981</v>
      </c>
      <c r="R2214" s="9">
        <f t="shared" si="190"/>
        <v>926.74671345516981</v>
      </c>
      <c r="S2214" s="9">
        <f t="shared" si="190"/>
        <v>926.74671345516981</v>
      </c>
      <c r="T2214" s="9">
        <f t="shared" si="190"/>
        <v>926.74671345516981</v>
      </c>
      <c r="U2214" s="9">
        <f t="shared" si="190"/>
        <v>926.74671345516981</v>
      </c>
      <c r="V2214" s="9">
        <f t="shared" si="190"/>
        <v>926.74671345516981</v>
      </c>
      <c r="W2214" s="3">
        <f t="shared" si="191"/>
        <v>4633.7335672758491</v>
      </c>
      <c r="X2214" s="3">
        <f t="shared" si="188"/>
        <v>11120.960561462038</v>
      </c>
      <c r="Y2214" s="3">
        <f>VLOOKUP(J2214,[1]BD!$J$2:$W$2575,14,FALSE)</f>
        <v>10000</v>
      </c>
      <c r="Z2214" s="3">
        <f t="shared" si="189"/>
        <v>-1120.9605614620377</v>
      </c>
      <c r="AA2214" s="17">
        <f>VLOOKUP(J2214,Budget!$J$2:$AB$2575,19,FALSE)</f>
        <v>4000</v>
      </c>
      <c r="AB2214" s="17">
        <f>VLOOKUP(J2214,Budget!$J$2:$AB$2575,5,FALSE)</f>
        <v>1000</v>
      </c>
    </row>
    <row r="2215" spans="1:28" x14ac:dyDescent="0.2">
      <c r="A2215" t="s">
        <v>3182</v>
      </c>
      <c r="B2215" t="s">
        <v>3183</v>
      </c>
      <c r="C2215" t="s">
        <v>2431</v>
      </c>
      <c r="D2215" t="s">
        <v>3061</v>
      </c>
      <c r="E2215" t="s">
        <v>3091</v>
      </c>
      <c r="F2215" t="s">
        <v>3092</v>
      </c>
      <c r="G2215" t="s">
        <v>1873</v>
      </c>
      <c r="H2215" t="s">
        <v>1874</v>
      </c>
      <c r="I2215" t="s">
        <v>1868</v>
      </c>
      <c r="J2215" t="s">
        <v>3290</v>
      </c>
      <c r="K2215" s="3">
        <v>10586.314618900386</v>
      </c>
      <c r="L2215" s="3">
        <v>1748.7644800457201</v>
      </c>
      <c r="M2215" s="3">
        <v>5519.6681470336862</v>
      </c>
      <c r="N2215" s="3">
        <v>6628.2225994533455</v>
      </c>
      <c r="O2215" s="3">
        <v>6120.7424613582843</v>
      </c>
      <c r="P2215" s="9">
        <f t="shared" si="187"/>
        <v>6120.7424613582843</v>
      </c>
      <c r="Q2215" s="9">
        <f t="shared" si="190"/>
        <v>6120.7424613582843</v>
      </c>
      <c r="R2215" s="9">
        <f t="shared" si="190"/>
        <v>6120.7424613582843</v>
      </c>
      <c r="S2215" s="9">
        <f t="shared" si="190"/>
        <v>6120.7424613582843</v>
      </c>
      <c r="T2215" s="9">
        <f t="shared" si="190"/>
        <v>6120.7424613582843</v>
      </c>
      <c r="U2215" s="9">
        <f t="shared" si="190"/>
        <v>6120.7424613582843</v>
      </c>
      <c r="V2215" s="9">
        <f t="shared" si="190"/>
        <v>6120.7424613582843</v>
      </c>
      <c r="W2215" s="3">
        <f t="shared" si="191"/>
        <v>30603.712306791422</v>
      </c>
      <c r="X2215" s="3">
        <f t="shared" si="188"/>
        <v>73448.909536299412</v>
      </c>
      <c r="Y2215" s="3">
        <f>VLOOKUP(J2215,[1]BD!$J$2:$W$2575,14,FALSE)</f>
        <v>172979</v>
      </c>
      <c r="Z2215" s="3">
        <f t="shared" si="189"/>
        <v>99530.090463700588</v>
      </c>
      <c r="AA2215" s="17">
        <f>VLOOKUP(J2215,Budget!$J$2:$AB$2575,19,FALSE)</f>
        <v>72074.583333333328</v>
      </c>
      <c r="AB2215" s="17">
        <f>VLOOKUP(J2215,Budget!$J$2:$AB$2575,5,FALSE)</f>
        <v>14414.916666666666</v>
      </c>
    </row>
    <row r="2216" spans="1:28" x14ac:dyDescent="0.2">
      <c r="A2216" t="s">
        <v>3182</v>
      </c>
      <c r="B2216" t="s">
        <v>3183</v>
      </c>
      <c r="C2216" t="s">
        <v>2431</v>
      </c>
      <c r="D2216" t="s">
        <v>3061</v>
      </c>
      <c r="E2216" t="s">
        <v>3091</v>
      </c>
      <c r="F2216" t="s">
        <v>3092</v>
      </c>
      <c r="G2216" t="s">
        <v>3215</v>
      </c>
      <c r="H2216" t="s">
        <v>3216</v>
      </c>
      <c r="I2216" t="s">
        <v>1868</v>
      </c>
      <c r="J2216" t="s">
        <v>3291</v>
      </c>
      <c r="K2216" s="3">
        <v>1263.9991205753979</v>
      </c>
      <c r="L2216" s="3">
        <v>1094.371496826637</v>
      </c>
      <c r="M2216" s="3">
        <v>1739.9499739813868</v>
      </c>
      <c r="N2216" s="3">
        <v>1703.874772689099</v>
      </c>
      <c r="O2216" s="3">
        <v>1450.5488410181301</v>
      </c>
      <c r="P2216" s="9">
        <f t="shared" si="187"/>
        <v>1450.5488410181301</v>
      </c>
      <c r="Q2216" s="9">
        <f t="shared" si="190"/>
        <v>1450.5488410181301</v>
      </c>
      <c r="R2216" s="9">
        <f t="shared" si="190"/>
        <v>1450.5488410181301</v>
      </c>
      <c r="S2216" s="9">
        <f t="shared" si="190"/>
        <v>1450.5488410181301</v>
      </c>
      <c r="T2216" s="9">
        <f t="shared" si="190"/>
        <v>1450.5488410181301</v>
      </c>
      <c r="U2216" s="9">
        <f t="shared" si="190"/>
        <v>1450.5488410181301</v>
      </c>
      <c r="V2216" s="9">
        <f t="shared" si="190"/>
        <v>1450.5488410181301</v>
      </c>
      <c r="W2216" s="3">
        <f t="shared" si="191"/>
        <v>7252.7442050906502</v>
      </c>
      <c r="X2216" s="3">
        <f t="shared" si="188"/>
        <v>17406.58609221756</v>
      </c>
      <c r="Y2216" s="3">
        <f>VLOOKUP(J2216,[1]BD!$J$2:$W$2575,14,FALSE)</f>
        <v>10800</v>
      </c>
      <c r="Z2216" s="3">
        <f t="shared" si="189"/>
        <v>-6606.5860922175598</v>
      </c>
      <c r="AA2216" s="17">
        <f>VLOOKUP(J2216,Budget!$J$2:$AB$2575,19,FALSE)</f>
        <v>4500</v>
      </c>
      <c r="AB2216" s="17">
        <f>VLOOKUP(J2216,Budget!$J$2:$AB$2575,5,FALSE)</f>
        <v>900</v>
      </c>
    </row>
    <row r="2217" spans="1:28" x14ac:dyDescent="0.2">
      <c r="A2217" t="s">
        <v>3182</v>
      </c>
      <c r="B2217" t="s">
        <v>3183</v>
      </c>
      <c r="C2217" t="s">
        <v>2431</v>
      </c>
      <c r="D2217" t="s">
        <v>3061</v>
      </c>
      <c r="E2217" t="s">
        <v>3091</v>
      </c>
      <c r="F2217" t="s">
        <v>3092</v>
      </c>
      <c r="G2217" t="s">
        <v>3263</v>
      </c>
      <c r="H2217" t="s">
        <v>3264</v>
      </c>
      <c r="I2217" t="s">
        <v>1868</v>
      </c>
      <c r="J2217" t="s">
        <v>3292</v>
      </c>
      <c r="K2217" s="3">
        <v>900.88721347216415</v>
      </c>
      <c r="L2217" s="3">
        <v>1137.3632960472962</v>
      </c>
      <c r="M2217" s="3">
        <v>263.27479886147745</v>
      </c>
      <c r="N2217" s="3">
        <v>777.27197120585492</v>
      </c>
      <c r="O2217" s="3">
        <v>769.69931989669817</v>
      </c>
      <c r="P2217" s="9">
        <f t="shared" si="187"/>
        <v>769.69931989669817</v>
      </c>
      <c r="Q2217" s="9">
        <f t="shared" si="190"/>
        <v>769.69931989669817</v>
      </c>
      <c r="R2217" s="9">
        <f t="shared" si="190"/>
        <v>769.69931989669817</v>
      </c>
      <c r="S2217" s="9">
        <f t="shared" si="190"/>
        <v>769.69931989669817</v>
      </c>
      <c r="T2217" s="9">
        <f t="shared" si="190"/>
        <v>769.69931989669817</v>
      </c>
      <c r="U2217" s="9">
        <f t="shared" si="190"/>
        <v>769.69931989669817</v>
      </c>
      <c r="V2217" s="9">
        <f t="shared" si="190"/>
        <v>769.69931989669817</v>
      </c>
      <c r="W2217" s="3">
        <f t="shared" si="191"/>
        <v>3848.4965994834911</v>
      </c>
      <c r="X2217" s="3">
        <f t="shared" si="188"/>
        <v>9236.391838760379</v>
      </c>
      <c r="Y2217" s="3">
        <f>VLOOKUP(J2217,[1]BD!$J$2:$W$2575,14,FALSE)</f>
        <v>12000</v>
      </c>
      <c r="Z2217" s="3">
        <f t="shared" si="189"/>
        <v>2763.608161239621</v>
      </c>
      <c r="AA2217" s="17">
        <f>VLOOKUP(J2217,Budget!$J$2:$AB$2575,19,FALSE)</f>
        <v>5000</v>
      </c>
      <c r="AB2217" s="17">
        <f>VLOOKUP(J2217,Budget!$J$2:$AB$2575,5,FALSE)</f>
        <v>1000</v>
      </c>
    </row>
    <row r="2218" spans="1:28" x14ac:dyDescent="0.2">
      <c r="A2218" t="s">
        <v>3182</v>
      </c>
      <c r="B2218" t="s">
        <v>3183</v>
      </c>
      <c r="C2218" t="s">
        <v>2431</v>
      </c>
      <c r="D2218" t="s">
        <v>3061</v>
      </c>
      <c r="E2218" t="s">
        <v>3115</v>
      </c>
      <c r="F2218" t="s">
        <v>3116</v>
      </c>
      <c r="G2218" t="s">
        <v>1826</v>
      </c>
      <c r="H2218" t="s">
        <v>1827</v>
      </c>
      <c r="I2218" t="s">
        <v>175</v>
      </c>
      <c r="J2218" t="s">
        <v>3293</v>
      </c>
      <c r="K2218" s="3">
        <v>1696.0275700832281</v>
      </c>
      <c r="L2218" s="3">
        <v>2336.2144262952252</v>
      </c>
      <c r="M2218" s="3">
        <v>2714.8132330233875</v>
      </c>
      <c r="N2218" s="3">
        <v>379.69674401928415</v>
      </c>
      <c r="O2218" s="3">
        <v>1781.6879933552812</v>
      </c>
      <c r="P2218" s="9">
        <f t="shared" si="187"/>
        <v>1781.6879933552814</v>
      </c>
      <c r="Q2218" s="9">
        <f t="shared" si="190"/>
        <v>1781.6879933552814</v>
      </c>
      <c r="R2218" s="9">
        <f t="shared" si="190"/>
        <v>1781.6879933552814</v>
      </c>
      <c r="S2218" s="9">
        <f t="shared" si="190"/>
        <v>1781.6879933552814</v>
      </c>
      <c r="T2218" s="9">
        <f t="shared" si="190"/>
        <v>1781.6879933552814</v>
      </c>
      <c r="U2218" s="9">
        <f t="shared" si="190"/>
        <v>1781.6879933552814</v>
      </c>
      <c r="V2218" s="9">
        <f t="shared" si="190"/>
        <v>1781.6879933552814</v>
      </c>
      <c r="W2218" s="3">
        <f t="shared" si="191"/>
        <v>8908.4399667764064</v>
      </c>
      <c r="X2218" s="3">
        <f t="shared" si="188"/>
        <v>21380.255920263375</v>
      </c>
      <c r="Y2218" s="3">
        <f>VLOOKUP(J2218,[1]BD!$J$2:$W$2575,14,FALSE)</f>
        <v>36939.668183980939</v>
      </c>
      <c r="Z2218" s="3">
        <f t="shared" si="189"/>
        <v>15559.412263717564</v>
      </c>
      <c r="AA2218" s="17">
        <f>VLOOKUP(J2218,Budget!$J$2:$AB$2575,19,FALSE)</f>
        <v>15391.528409992059</v>
      </c>
      <c r="AB2218" s="17">
        <f>VLOOKUP(J2218,Budget!$J$2:$AB$2575,5,FALSE)</f>
        <v>3078.3056819984117</v>
      </c>
    </row>
    <row r="2219" spans="1:28" x14ac:dyDescent="0.2">
      <c r="A2219" t="s">
        <v>3182</v>
      </c>
      <c r="B2219" t="s">
        <v>3183</v>
      </c>
      <c r="C2219" t="s">
        <v>2431</v>
      </c>
      <c r="D2219" t="s">
        <v>3061</v>
      </c>
      <c r="E2219" t="s">
        <v>3115</v>
      </c>
      <c r="F2219" t="s">
        <v>3116</v>
      </c>
      <c r="G2219" t="s">
        <v>2349</v>
      </c>
      <c r="H2219" t="s">
        <v>2350</v>
      </c>
      <c r="I2219" t="s">
        <v>175</v>
      </c>
      <c r="J2219" t="s">
        <v>3294</v>
      </c>
      <c r="K2219" s="3">
        <v>806.81475225962754</v>
      </c>
      <c r="L2219" s="3">
        <v>1204.2300920212608</v>
      </c>
      <c r="M2219" s="3">
        <v>1326.1580979105163</v>
      </c>
      <c r="N2219" s="3">
        <v>158.00158121174687</v>
      </c>
      <c r="O2219" s="3">
        <v>873.8011308507879</v>
      </c>
      <c r="P2219" s="9">
        <f t="shared" si="187"/>
        <v>873.8011308507879</v>
      </c>
      <c r="Q2219" s="9">
        <f t="shared" si="190"/>
        <v>873.8011308507879</v>
      </c>
      <c r="R2219" s="9">
        <f t="shared" si="190"/>
        <v>873.8011308507879</v>
      </c>
      <c r="S2219" s="9">
        <f t="shared" si="190"/>
        <v>873.8011308507879</v>
      </c>
      <c r="T2219" s="9">
        <f t="shared" si="190"/>
        <v>873.8011308507879</v>
      </c>
      <c r="U2219" s="9">
        <f t="shared" ref="Q2219:V2262" si="192">SUM($K2219:$O2219)/5</f>
        <v>873.8011308507879</v>
      </c>
      <c r="V2219" s="9">
        <f t="shared" si="192"/>
        <v>873.8011308507879</v>
      </c>
      <c r="W2219" s="3">
        <f t="shared" si="191"/>
        <v>4369.0056542539396</v>
      </c>
      <c r="X2219" s="3">
        <f t="shared" si="188"/>
        <v>10485.613570209454</v>
      </c>
      <c r="Y2219" s="3">
        <f>VLOOKUP(J2219,[1]BD!$J$2:$W$2575,14,FALSE)</f>
        <v>11980.445876367739</v>
      </c>
      <c r="Z2219" s="3">
        <f t="shared" si="189"/>
        <v>1494.8323061582851</v>
      </c>
      <c r="AA2219" s="17">
        <f>VLOOKUP(J2219,Budget!$J$2:$AB$2575,19,FALSE)</f>
        <v>4991.8524484865575</v>
      </c>
      <c r="AB2219" s="17">
        <f>VLOOKUP(J2219,Budget!$J$2:$AB$2575,5,FALSE)</f>
        <v>998.37048969731154</v>
      </c>
    </row>
    <row r="2220" spans="1:28" x14ac:dyDescent="0.2">
      <c r="A2220" t="s">
        <v>3182</v>
      </c>
      <c r="B2220" t="s">
        <v>3183</v>
      </c>
      <c r="C2220" t="s">
        <v>2431</v>
      </c>
      <c r="D2220" t="s">
        <v>3061</v>
      </c>
      <c r="E2220" t="s">
        <v>3115</v>
      </c>
      <c r="F2220" t="s">
        <v>3116</v>
      </c>
      <c r="G2220" t="s">
        <v>2355</v>
      </c>
      <c r="H2220" t="s">
        <v>2356</v>
      </c>
      <c r="I2220" t="s">
        <v>175</v>
      </c>
      <c r="J2220" t="s">
        <v>3295</v>
      </c>
      <c r="K2220" s="3">
        <v>4107.2777825516296</v>
      </c>
      <c r="L2220" s="3">
        <v>4357.4135943318061</v>
      </c>
      <c r="M2220" s="3">
        <v>1323.2859803510282</v>
      </c>
      <c r="N2220" s="3">
        <v>2370.5305507532985</v>
      </c>
      <c r="O2220" s="3">
        <v>3039.6269769969404</v>
      </c>
      <c r="P2220" s="9">
        <f t="shared" si="187"/>
        <v>3039.6269769969404</v>
      </c>
      <c r="Q2220" s="9">
        <f t="shared" si="192"/>
        <v>3039.6269769969404</v>
      </c>
      <c r="R2220" s="9">
        <f t="shared" si="192"/>
        <v>3039.6269769969404</v>
      </c>
      <c r="S2220" s="9">
        <f t="shared" si="192"/>
        <v>3039.6269769969404</v>
      </c>
      <c r="T2220" s="9">
        <f t="shared" si="192"/>
        <v>3039.6269769969404</v>
      </c>
      <c r="U2220" s="9">
        <f t="shared" si="192"/>
        <v>3039.6269769969404</v>
      </c>
      <c r="V2220" s="9">
        <f t="shared" si="192"/>
        <v>3039.6269769969404</v>
      </c>
      <c r="W2220" s="3">
        <f t="shared" si="191"/>
        <v>15198.134884984702</v>
      </c>
      <c r="X2220" s="3">
        <f t="shared" si="188"/>
        <v>36475.523723963284</v>
      </c>
      <c r="Y2220" s="3">
        <f>VLOOKUP(J2220,[1]BD!$J$2:$W$2575,14,FALSE)</f>
        <v>59902.22938183869</v>
      </c>
      <c r="Z2220" s="3">
        <f t="shared" si="189"/>
        <v>23426.705657875405</v>
      </c>
      <c r="AA2220" s="17">
        <f>VLOOKUP(J2220,Budget!$J$2:$AB$2575,19,FALSE)</f>
        <v>24959.262242432786</v>
      </c>
      <c r="AB2220" s="17">
        <f>VLOOKUP(J2220,Budget!$J$2:$AB$2575,5,FALSE)</f>
        <v>4991.8524484865575</v>
      </c>
    </row>
    <row r="2221" spans="1:28" x14ac:dyDescent="0.2">
      <c r="A2221" t="s">
        <v>3182</v>
      </c>
      <c r="B2221" t="s">
        <v>3183</v>
      </c>
      <c r="C2221" t="s">
        <v>2431</v>
      </c>
      <c r="D2221" t="s">
        <v>3061</v>
      </c>
      <c r="E2221" t="s">
        <v>3115</v>
      </c>
      <c r="F2221" t="s">
        <v>3116</v>
      </c>
      <c r="G2221" t="s">
        <v>2541</v>
      </c>
      <c r="H2221" t="s">
        <v>2542</v>
      </c>
      <c r="I2221" t="s">
        <v>175</v>
      </c>
      <c r="J2221" t="s">
        <v>3296</v>
      </c>
      <c r="K2221" s="3">
        <v>0</v>
      </c>
      <c r="L2221" s="3">
        <v>0</v>
      </c>
      <c r="M2221" s="3">
        <v>0</v>
      </c>
      <c r="N2221" s="3">
        <v>979.49359123966474</v>
      </c>
      <c r="O2221" s="3">
        <v>244.87339780991618</v>
      </c>
      <c r="P2221" s="9">
        <f t="shared" si="187"/>
        <v>244.87339780991618</v>
      </c>
      <c r="Q2221" s="9">
        <f t="shared" si="192"/>
        <v>244.87339780991618</v>
      </c>
      <c r="R2221" s="9">
        <f t="shared" si="192"/>
        <v>244.87339780991618</v>
      </c>
      <c r="S2221" s="9">
        <f t="shared" si="192"/>
        <v>244.87339780991618</v>
      </c>
      <c r="T2221" s="9">
        <f t="shared" si="192"/>
        <v>244.87339780991618</v>
      </c>
      <c r="U2221" s="9">
        <f t="shared" si="192"/>
        <v>244.87339780991618</v>
      </c>
      <c r="V2221" s="9">
        <f t="shared" si="192"/>
        <v>244.87339780991618</v>
      </c>
      <c r="W2221" s="3">
        <f t="shared" si="191"/>
        <v>1224.366989049581</v>
      </c>
      <c r="X2221" s="3">
        <f t="shared" si="188"/>
        <v>2938.4807737189944</v>
      </c>
      <c r="Y2221" s="3">
        <f>VLOOKUP(J2221,[1]BD!$J$2:$W$2575,14,FALSE)</f>
        <v>2995.1114690919349</v>
      </c>
      <c r="Z2221" s="3">
        <f t="shared" si="189"/>
        <v>56.630695372940409</v>
      </c>
      <c r="AA2221" s="17">
        <f>VLOOKUP(J2221,Budget!$J$2:$AB$2575,19,FALSE)</f>
        <v>998.37048969731154</v>
      </c>
      <c r="AB2221" s="17">
        <f>VLOOKUP(J2221,Budget!$J$2:$AB$2575,5,FALSE)</f>
        <v>998.37048969731154</v>
      </c>
    </row>
    <row r="2222" spans="1:28" x14ac:dyDescent="0.2">
      <c r="A2222" t="s">
        <v>3182</v>
      </c>
      <c r="B2222" t="s">
        <v>3183</v>
      </c>
      <c r="C2222" t="s">
        <v>2431</v>
      </c>
      <c r="D2222" t="s">
        <v>3061</v>
      </c>
      <c r="E2222" t="s">
        <v>3115</v>
      </c>
      <c r="F2222" t="s">
        <v>3116</v>
      </c>
      <c r="G2222" t="s">
        <v>173</v>
      </c>
      <c r="H2222" t="s">
        <v>174</v>
      </c>
      <c r="I2222" t="s">
        <v>175</v>
      </c>
      <c r="J2222" t="s">
        <v>3297</v>
      </c>
      <c r="K2222" s="3">
        <v>3533.6838500482022</v>
      </c>
      <c r="L2222" s="3">
        <v>626.05231458858873</v>
      </c>
      <c r="M2222" s="3">
        <v>658.96017747379585</v>
      </c>
      <c r="N2222" s="3">
        <v>3021.0832121736175</v>
      </c>
      <c r="O2222" s="3">
        <v>1959.944888571051</v>
      </c>
      <c r="P2222" s="9">
        <f t="shared" si="187"/>
        <v>1959.944888571051</v>
      </c>
      <c r="Q2222" s="9">
        <f t="shared" si="192"/>
        <v>1959.944888571051</v>
      </c>
      <c r="R2222" s="9">
        <f t="shared" si="192"/>
        <v>1959.944888571051</v>
      </c>
      <c r="S2222" s="9">
        <f t="shared" si="192"/>
        <v>1959.944888571051</v>
      </c>
      <c r="T2222" s="9">
        <f t="shared" si="192"/>
        <v>1959.944888571051</v>
      </c>
      <c r="U2222" s="9">
        <f t="shared" si="192"/>
        <v>1959.944888571051</v>
      </c>
      <c r="V2222" s="9">
        <f t="shared" si="192"/>
        <v>1959.944888571051</v>
      </c>
      <c r="W2222" s="3">
        <f t="shared" si="191"/>
        <v>9799.7244428552549</v>
      </c>
      <c r="X2222" s="3">
        <f t="shared" si="188"/>
        <v>23519.338662852617</v>
      </c>
      <c r="Y2222" s="3">
        <f>VLOOKUP(J2222,[1]BD!$J$2:$W$2575,14,FALSE)</f>
        <v>33000</v>
      </c>
      <c r="Z2222" s="3">
        <f t="shared" si="189"/>
        <v>9480.6613371473832</v>
      </c>
      <c r="AA2222" s="17">
        <f>VLOOKUP(J2222,Budget!$J$2:$AB$2575,19,FALSE)</f>
        <v>13750</v>
      </c>
      <c r="AB2222" s="17">
        <f>VLOOKUP(J2222,Budget!$J$2:$AB$2575,5,FALSE)</f>
        <v>2750</v>
      </c>
    </row>
    <row r="2223" spans="1:28" x14ac:dyDescent="0.2">
      <c r="A2223" t="s">
        <v>3182</v>
      </c>
      <c r="B2223" t="s">
        <v>3183</v>
      </c>
      <c r="C2223" t="s">
        <v>2431</v>
      </c>
      <c r="D2223" t="s">
        <v>3061</v>
      </c>
      <c r="E2223" t="s">
        <v>3115</v>
      </c>
      <c r="F2223" t="s">
        <v>3116</v>
      </c>
      <c r="G2223" t="s">
        <v>2358</v>
      </c>
      <c r="H2223" t="s">
        <v>2359</v>
      </c>
      <c r="I2223" t="s">
        <v>175</v>
      </c>
      <c r="J2223" t="s">
        <v>3298</v>
      </c>
      <c r="K2223" s="3">
        <v>3965.2108424905018</v>
      </c>
      <c r="L2223" s="3">
        <v>681.43765889961924</v>
      </c>
      <c r="M2223" s="3">
        <v>2663.3747972374194</v>
      </c>
      <c r="N2223" s="3">
        <v>1923.373197371403</v>
      </c>
      <c r="O2223" s="3">
        <v>2308.3491239997356</v>
      </c>
      <c r="P2223" s="9">
        <f t="shared" si="187"/>
        <v>2308.3491239997356</v>
      </c>
      <c r="Q2223" s="9">
        <f t="shared" si="192"/>
        <v>2308.3491239997356</v>
      </c>
      <c r="R2223" s="9">
        <f t="shared" si="192"/>
        <v>2308.3491239997356</v>
      </c>
      <c r="S2223" s="9">
        <f t="shared" si="192"/>
        <v>2308.3491239997356</v>
      </c>
      <c r="T2223" s="9">
        <f t="shared" si="192"/>
        <v>2308.3491239997356</v>
      </c>
      <c r="U2223" s="9">
        <f t="shared" si="192"/>
        <v>2308.3491239997356</v>
      </c>
      <c r="V2223" s="9">
        <f t="shared" si="192"/>
        <v>2308.3491239997356</v>
      </c>
      <c r="W2223" s="3">
        <f t="shared" si="191"/>
        <v>11541.745619998677</v>
      </c>
      <c r="X2223" s="3">
        <f t="shared" si="188"/>
        <v>27700.18948799682</v>
      </c>
      <c r="Y2223" s="3">
        <f>VLOOKUP(J2223,[1]BD!$J$2:$W$2575,14,FALSE)</f>
        <v>28753.070103282575</v>
      </c>
      <c r="Z2223" s="3">
        <f t="shared" si="189"/>
        <v>1052.8806152857542</v>
      </c>
      <c r="AA2223" s="17">
        <f>VLOOKUP(J2223,Budget!$J$2:$AB$2575,19,FALSE)</f>
        <v>11980.445876367739</v>
      </c>
      <c r="AB2223" s="17">
        <f>VLOOKUP(J2223,Budget!$J$2:$AB$2575,5,FALSE)</f>
        <v>2396.0891752735479</v>
      </c>
    </row>
    <row r="2224" spans="1:28" x14ac:dyDescent="0.2">
      <c r="A2224" t="s">
        <v>3182</v>
      </c>
      <c r="B2224" t="s">
        <v>3183</v>
      </c>
      <c r="C2224" t="s">
        <v>2431</v>
      </c>
      <c r="D2224" t="s">
        <v>3061</v>
      </c>
      <c r="E2224" t="s">
        <v>3115</v>
      </c>
      <c r="F2224" t="s">
        <v>3116</v>
      </c>
      <c r="G2224" t="s">
        <v>3228</v>
      </c>
      <c r="H2224" t="s">
        <v>3229</v>
      </c>
      <c r="I2224" t="s">
        <v>175</v>
      </c>
      <c r="J2224" t="s">
        <v>3299</v>
      </c>
      <c r="K2224" s="3">
        <v>217.69654677923566</v>
      </c>
      <c r="L2224" s="3">
        <v>0</v>
      </c>
      <c r="M2224" s="3">
        <v>0</v>
      </c>
      <c r="N2224" s="3">
        <v>794.20232542787903</v>
      </c>
      <c r="O2224" s="3">
        <v>252.97471805177867</v>
      </c>
      <c r="P2224" s="9">
        <f t="shared" si="187"/>
        <v>252.97471805177867</v>
      </c>
      <c r="Q2224" s="9">
        <f t="shared" si="192"/>
        <v>252.97471805177867</v>
      </c>
      <c r="R2224" s="9">
        <f t="shared" si="192"/>
        <v>252.97471805177867</v>
      </c>
      <c r="S2224" s="9">
        <f t="shared" si="192"/>
        <v>252.97471805177867</v>
      </c>
      <c r="T2224" s="9">
        <f t="shared" si="192"/>
        <v>252.97471805177867</v>
      </c>
      <c r="U2224" s="9">
        <f t="shared" si="192"/>
        <v>252.97471805177867</v>
      </c>
      <c r="V2224" s="9">
        <f t="shared" si="192"/>
        <v>252.97471805177867</v>
      </c>
      <c r="W2224" s="3">
        <f t="shared" si="191"/>
        <v>1264.8735902588933</v>
      </c>
      <c r="X2224" s="3">
        <f t="shared" si="188"/>
        <v>3035.6966166213442</v>
      </c>
      <c r="Y2224" s="3">
        <f>VLOOKUP(J2224,[1]BD!$J$2:$W$2575,14,FALSE)</f>
        <v>3993.4819587892462</v>
      </c>
      <c r="Z2224" s="3">
        <f t="shared" si="189"/>
        <v>957.78534216790194</v>
      </c>
      <c r="AA2224" s="17">
        <f>VLOOKUP(J2224,Budget!$J$2:$AB$2575,19,FALSE)</f>
        <v>1996.7409793946231</v>
      </c>
      <c r="AB2224" s="17">
        <f>VLOOKUP(J2224,Budget!$J$2:$AB$2575,5,FALSE)</f>
        <v>998.37048969731154</v>
      </c>
    </row>
    <row r="2225" spans="1:28" x14ac:dyDescent="0.2">
      <c r="A2225" t="s">
        <v>3182</v>
      </c>
      <c r="B2225" t="s">
        <v>3183</v>
      </c>
      <c r="C2225" t="s">
        <v>2431</v>
      </c>
      <c r="D2225" t="s">
        <v>3061</v>
      </c>
      <c r="E2225" t="s">
        <v>3115</v>
      </c>
      <c r="F2225" t="s">
        <v>3116</v>
      </c>
      <c r="G2225" t="s">
        <v>3231</v>
      </c>
      <c r="H2225" t="s">
        <v>3232</v>
      </c>
      <c r="I2225" t="s">
        <v>175</v>
      </c>
      <c r="J2225" t="s">
        <v>3300</v>
      </c>
      <c r="K2225" s="3">
        <v>2370.360954465239</v>
      </c>
      <c r="L2225" s="3">
        <v>0</v>
      </c>
      <c r="M2225" s="3">
        <v>0</v>
      </c>
      <c r="N2225" s="3">
        <v>803.63239017071533</v>
      </c>
      <c r="O2225" s="3">
        <v>793.49833615898865</v>
      </c>
      <c r="P2225" s="9">
        <f t="shared" si="187"/>
        <v>793.49833615898865</v>
      </c>
      <c r="Q2225" s="9">
        <f t="shared" si="192"/>
        <v>793.49833615898865</v>
      </c>
      <c r="R2225" s="9">
        <f t="shared" si="192"/>
        <v>793.49833615898865</v>
      </c>
      <c r="S2225" s="9">
        <f t="shared" si="192"/>
        <v>793.49833615898865</v>
      </c>
      <c r="T2225" s="9">
        <f t="shared" si="192"/>
        <v>793.49833615898865</v>
      </c>
      <c r="U2225" s="9">
        <f t="shared" si="192"/>
        <v>793.49833615898865</v>
      </c>
      <c r="V2225" s="9">
        <f t="shared" si="192"/>
        <v>793.49833615898865</v>
      </c>
      <c r="W2225" s="3">
        <f t="shared" si="191"/>
        <v>3967.491680794943</v>
      </c>
      <c r="X2225" s="3">
        <f t="shared" si="188"/>
        <v>9521.9800339078629</v>
      </c>
      <c r="Y2225" s="3">
        <f>VLOOKUP(J2225,[1]BD!$J$2:$W$2575,14,FALSE)</f>
        <v>7986.9639175784923</v>
      </c>
      <c r="Z2225" s="3">
        <f t="shared" si="189"/>
        <v>-1535.0161163293706</v>
      </c>
      <c r="AA2225" s="17">
        <f>VLOOKUP(J2225,Budget!$J$2:$AB$2575,19,FALSE)</f>
        <v>3993.4819587892462</v>
      </c>
      <c r="AB2225" s="17">
        <f>VLOOKUP(J2225,Budget!$J$2:$AB$2575,5,FALSE)</f>
        <v>1996.7409793946231</v>
      </c>
    </row>
    <row r="2226" spans="1:28" x14ac:dyDescent="0.2">
      <c r="A2226" t="s">
        <v>3182</v>
      </c>
      <c r="B2226" t="s">
        <v>3183</v>
      </c>
      <c r="C2226" t="s">
        <v>2431</v>
      </c>
      <c r="D2226" t="s">
        <v>3061</v>
      </c>
      <c r="E2226" t="s">
        <v>3115</v>
      </c>
      <c r="F2226" t="s">
        <v>3116</v>
      </c>
      <c r="G2226" t="s">
        <v>2361</v>
      </c>
      <c r="H2226" t="s">
        <v>2362</v>
      </c>
      <c r="I2226" t="s">
        <v>175</v>
      </c>
      <c r="J2226" t="s">
        <v>3301</v>
      </c>
      <c r="K2226" s="3">
        <v>1721.9914935400834</v>
      </c>
      <c r="L2226" s="3">
        <v>1466.5485366941668</v>
      </c>
      <c r="M2226" s="3">
        <v>643.18505884492708</v>
      </c>
      <c r="N2226" s="3">
        <v>470.79407013704957</v>
      </c>
      <c r="O2226" s="3">
        <v>1075.6297898040568</v>
      </c>
      <c r="P2226" s="9">
        <f t="shared" si="187"/>
        <v>1075.6297898040568</v>
      </c>
      <c r="Q2226" s="9">
        <f t="shared" si="192"/>
        <v>1075.6297898040568</v>
      </c>
      <c r="R2226" s="9">
        <f t="shared" si="192"/>
        <v>1075.6297898040568</v>
      </c>
      <c r="S2226" s="9">
        <f t="shared" si="192"/>
        <v>1075.6297898040568</v>
      </c>
      <c r="T2226" s="9">
        <f t="shared" si="192"/>
        <v>1075.6297898040568</v>
      </c>
      <c r="U2226" s="9">
        <f t="shared" si="192"/>
        <v>1075.6297898040568</v>
      </c>
      <c r="V2226" s="9">
        <f t="shared" si="192"/>
        <v>1075.6297898040568</v>
      </c>
      <c r="W2226" s="3">
        <f t="shared" si="191"/>
        <v>5378.1489490202839</v>
      </c>
      <c r="X2226" s="3">
        <f t="shared" si="188"/>
        <v>12907.557477648685</v>
      </c>
      <c r="Y2226" s="3">
        <f>VLOOKUP(J2226,[1]BD!$J$2:$W$2575,14,FALSE)</f>
        <v>11980.445876367739</v>
      </c>
      <c r="Z2226" s="3">
        <f t="shared" si="189"/>
        <v>-927.11160128094525</v>
      </c>
      <c r="AA2226" s="17">
        <f>VLOOKUP(J2226,Budget!$J$2:$AB$2575,19,FALSE)</f>
        <v>4991.8524484865575</v>
      </c>
      <c r="AB2226" s="17">
        <f>VLOOKUP(J2226,Budget!$J$2:$AB$2575,5,FALSE)</f>
        <v>998.37048969731154</v>
      </c>
    </row>
    <row r="2227" spans="1:28" x14ac:dyDescent="0.2">
      <c r="A2227" t="s">
        <v>3182</v>
      </c>
      <c r="B2227" t="s">
        <v>3183</v>
      </c>
      <c r="C2227" t="s">
        <v>2431</v>
      </c>
      <c r="D2227" t="s">
        <v>3061</v>
      </c>
      <c r="E2227" t="s">
        <v>3115</v>
      </c>
      <c r="F2227" t="s">
        <v>3116</v>
      </c>
      <c r="G2227" t="s">
        <v>2943</v>
      </c>
      <c r="H2227" t="s">
        <v>2944</v>
      </c>
      <c r="I2227" t="s">
        <v>175</v>
      </c>
      <c r="J2227" t="s">
        <v>3302</v>
      </c>
      <c r="K2227" s="3">
        <v>1005.5289006033354</v>
      </c>
      <c r="L2227" s="3">
        <v>3297.8078106573316</v>
      </c>
      <c r="M2227" s="3">
        <v>1371.6719139434417</v>
      </c>
      <c r="N2227" s="3">
        <v>396.03584446206816</v>
      </c>
      <c r="O2227" s="3">
        <v>1517.761117416544</v>
      </c>
      <c r="P2227" s="9">
        <f t="shared" si="187"/>
        <v>1517.761117416544</v>
      </c>
      <c r="Q2227" s="9">
        <f t="shared" si="192"/>
        <v>1517.761117416544</v>
      </c>
      <c r="R2227" s="9">
        <f t="shared" si="192"/>
        <v>1517.761117416544</v>
      </c>
      <c r="S2227" s="9">
        <f t="shared" si="192"/>
        <v>1517.761117416544</v>
      </c>
      <c r="T2227" s="9">
        <f t="shared" si="192"/>
        <v>1517.761117416544</v>
      </c>
      <c r="U2227" s="9">
        <f t="shared" si="192"/>
        <v>1517.761117416544</v>
      </c>
      <c r="V2227" s="9">
        <f t="shared" si="192"/>
        <v>1517.761117416544</v>
      </c>
      <c r="W2227" s="3">
        <f t="shared" si="191"/>
        <v>7588.8055870827202</v>
      </c>
      <c r="X2227" s="3">
        <f t="shared" si="188"/>
        <v>18213.133408998525</v>
      </c>
      <c r="Y2227" s="3">
        <f>VLOOKUP(J2227,[1]BD!$J$2:$W$2575,14,FALSE)</f>
        <v>23960.891752735479</v>
      </c>
      <c r="Z2227" s="3">
        <f t="shared" si="189"/>
        <v>5747.758343736954</v>
      </c>
      <c r="AA2227" s="17">
        <f>VLOOKUP(J2227,Budget!$J$2:$AB$2575,19,FALSE)</f>
        <v>9983.704896973115</v>
      </c>
      <c r="AB2227" s="17">
        <f>VLOOKUP(J2227,Budget!$J$2:$AB$2575,5,FALSE)</f>
        <v>1996.7409793946231</v>
      </c>
    </row>
    <row r="2228" spans="1:28" x14ac:dyDescent="0.2">
      <c r="A2228" t="s">
        <v>3182</v>
      </c>
      <c r="B2228" t="s">
        <v>3183</v>
      </c>
      <c r="C2228" t="s">
        <v>2431</v>
      </c>
      <c r="D2228" t="s">
        <v>3061</v>
      </c>
      <c r="E2228" t="s">
        <v>3115</v>
      </c>
      <c r="F2228" t="s">
        <v>3116</v>
      </c>
      <c r="G2228" t="s">
        <v>1793</v>
      </c>
      <c r="H2228" t="s">
        <v>1794</v>
      </c>
      <c r="I2228" t="s">
        <v>179</v>
      </c>
      <c r="J2228" t="s">
        <v>3303</v>
      </c>
      <c r="K2228" s="3">
        <v>45.909803723308066</v>
      </c>
      <c r="L2228" s="3">
        <v>462.27697219071524</v>
      </c>
      <c r="M2228" s="3">
        <v>445.76972447282418</v>
      </c>
      <c r="N2228" s="3">
        <v>683.14254836630732</v>
      </c>
      <c r="O2228" s="3">
        <v>409.27476218828872</v>
      </c>
      <c r="P2228" s="9">
        <f t="shared" si="187"/>
        <v>409.27476218828872</v>
      </c>
      <c r="Q2228" s="9">
        <f t="shared" si="192"/>
        <v>409.27476218828872</v>
      </c>
      <c r="R2228" s="9">
        <f t="shared" si="192"/>
        <v>409.27476218828872</v>
      </c>
      <c r="S2228" s="9">
        <f t="shared" si="192"/>
        <v>409.27476218828872</v>
      </c>
      <c r="T2228" s="9">
        <f t="shared" si="192"/>
        <v>409.27476218828872</v>
      </c>
      <c r="U2228" s="9">
        <f t="shared" si="192"/>
        <v>409.27476218828872</v>
      </c>
      <c r="V2228" s="9">
        <f t="shared" si="192"/>
        <v>409.27476218828872</v>
      </c>
      <c r="W2228" s="3">
        <f t="shared" si="191"/>
        <v>2046.3738109414435</v>
      </c>
      <c r="X2228" s="3">
        <f t="shared" si="188"/>
        <v>4911.2971462594642</v>
      </c>
      <c r="Y2228" s="3">
        <f>VLOOKUP(J2228,[1]BD!$J$2:$W$2575,14,FALSE)</f>
        <v>6988.5534930615931</v>
      </c>
      <c r="Z2228" s="3">
        <f t="shared" si="189"/>
        <v>2077.256346802129</v>
      </c>
      <c r="AA2228" s="17">
        <f>VLOOKUP(J2228,Budget!$J$2:$AB$2575,19,FALSE)</f>
        <v>2911.8972887756636</v>
      </c>
      <c r="AB2228" s="17">
        <f>VLOOKUP(J2228,Budget!$J$2:$AB$2575,5,FALSE)</f>
        <v>582.37945775513276</v>
      </c>
    </row>
    <row r="2229" spans="1:28" x14ac:dyDescent="0.2">
      <c r="A2229" t="s">
        <v>3182</v>
      </c>
      <c r="B2229" t="s">
        <v>3183</v>
      </c>
      <c r="C2229" t="s">
        <v>2431</v>
      </c>
      <c r="D2229" t="s">
        <v>3061</v>
      </c>
      <c r="E2229" t="s">
        <v>3115</v>
      </c>
      <c r="F2229" t="s">
        <v>3116</v>
      </c>
      <c r="G2229" t="s">
        <v>2366</v>
      </c>
      <c r="H2229" t="s">
        <v>2367</v>
      </c>
      <c r="I2229" t="s">
        <v>179</v>
      </c>
      <c r="J2229" t="s">
        <v>3304</v>
      </c>
      <c r="K2229" s="3">
        <v>1842.5983086779947</v>
      </c>
      <c r="L2229" s="3">
        <v>1319.285240449402</v>
      </c>
      <c r="M2229" s="3">
        <v>1867.3118464929591</v>
      </c>
      <c r="N2229" s="3">
        <v>856.77150364986176</v>
      </c>
      <c r="O2229" s="3">
        <v>1471.4917248175545</v>
      </c>
      <c r="P2229" s="9">
        <f t="shared" ref="P2229:P2292" si="193">SUM($K2229:$O2229)/5</f>
        <v>1471.4917248175545</v>
      </c>
      <c r="Q2229" s="9">
        <f t="shared" si="192"/>
        <v>1471.4917248175545</v>
      </c>
      <c r="R2229" s="9">
        <f t="shared" si="192"/>
        <v>1471.4917248175545</v>
      </c>
      <c r="S2229" s="9">
        <f t="shared" si="192"/>
        <v>1471.4917248175545</v>
      </c>
      <c r="T2229" s="9">
        <f t="shared" si="192"/>
        <v>1471.4917248175545</v>
      </c>
      <c r="U2229" s="9">
        <f t="shared" si="192"/>
        <v>1471.4917248175545</v>
      </c>
      <c r="V2229" s="9">
        <f t="shared" si="192"/>
        <v>1471.4917248175545</v>
      </c>
      <c r="W2229" s="3">
        <f t="shared" si="191"/>
        <v>7357.4586240877725</v>
      </c>
      <c r="X2229" s="3">
        <f t="shared" si="188"/>
        <v>17657.900697810659</v>
      </c>
      <c r="Y2229" s="3">
        <f>VLOOKUP(J2229,[1]BD!$J$2:$W$2575,14,FALSE)</f>
        <v>17970.668814551609</v>
      </c>
      <c r="Z2229" s="3">
        <f t="shared" si="189"/>
        <v>312.76811674095006</v>
      </c>
      <c r="AA2229" s="17">
        <f>VLOOKUP(J2229,Budget!$J$2:$AB$2575,19,FALSE)</f>
        <v>7487.7786727298371</v>
      </c>
      <c r="AB2229" s="17">
        <f>VLOOKUP(J2229,Budget!$J$2:$AB$2575,5,FALSE)</f>
        <v>1497.5557345459674</v>
      </c>
    </row>
    <row r="2230" spans="1:28" x14ac:dyDescent="0.2">
      <c r="A2230" t="s">
        <v>3182</v>
      </c>
      <c r="B2230" t="s">
        <v>3183</v>
      </c>
      <c r="C2230" t="s">
        <v>2431</v>
      </c>
      <c r="D2230" t="s">
        <v>3061</v>
      </c>
      <c r="E2230" t="s">
        <v>3115</v>
      </c>
      <c r="F2230" t="s">
        <v>3116</v>
      </c>
      <c r="G2230" t="s">
        <v>177</v>
      </c>
      <c r="H2230" t="s">
        <v>178</v>
      </c>
      <c r="I2230" t="s">
        <v>179</v>
      </c>
      <c r="J2230" t="s">
        <v>3305</v>
      </c>
      <c r="K2230" s="3">
        <v>1473.4180559727772</v>
      </c>
      <c r="L2230" s="3">
        <v>162.80725053136499</v>
      </c>
      <c r="M2230" s="3">
        <v>890.6870256935897</v>
      </c>
      <c r="N2230" s="3">
        <v>1666.7524617848901</v>
      </c>
      <c r="O2230" s="3">
        <v>1048.4161984956556</v>
      </c>
      <c r="P2230" s="9">
        <f t="shared" si="193"/>
        <v>1048.4161984956556</v>
      </c>
      <c r="Q2230" s="9">
        <f t="shared" si="192"/>
        <v>1048.4161984956556</v>
      </c>
      <c r="R2230" s="9">
        <f t="shared" si="192"/>
        <v>1048.4161984956556</v>
      </c>
      <c r="S2230" s="9">
        <f t="shared" si="192"/>
        <v>1048.4161984956556</v>
      </c>
      <c r="T2230" s="9">
        <f t="shared" si="192"/>
        <v>1048.4161984956556</v>
      </c>
      <c r="U2230" s="9">
        <f t="shared" si="192"/>
        <v>1048.4161984956556</v>
      </c>
      <c r="V2230" s="9">
        <f t="shared" si="192"/>
        <v>1048.4161984956556</v>
      </c>
      <c r="W2230" s="3">
        <f t="shared" si="191"/>
        <v>5242.0809924782779</v>
      </c>
      <c r="X2230" s="3">
        <f t="shared" si="188"/>
        <v>12580.994381947867</v>
      </c>
      <c r="Y2230" s="3">
        <f>VLOOKUP(J2230,[1]BD!$J$2:$W$2575,14,FALSE)</f>
        <v>17970.668814551609</v>
      </c>
      <c r="Z2230" s="3">
        <f t="shared" si="189"/>
        <v>5389.6744326037424</v>
      </c>
      <c r="AA2230" s="17">
        <f>VLOOKUP(J2230,Budget!$J$2:$AB$2575,19,FALSE)</f>
        <v>7487.7786727298371</v>
      </c>
      <c r="AB2230" s="17">
        <f>VLOOKUP(J2230,Budget!$J$2:$AB$2575,5,FALSE)</f>
        <v>1497.5557345459674</v>
      </c>
    </row>
    <row r="2231" spans="1:28" x14ac:dyDescent="0.2">
      <c r="A2231" t="s">
        <v>3182</v>
      </c>
      <c r="B2231" t="s">
        <v>3183</v>
      </c>
      <c r="C2231" t="s">
        <v>2431</v>
      </c>
      <c r="D2231" t="s">
        <v>3061</v>
      </c>
      <c r="E2231" t="s">
        <v>3115</v>
      </c>
      <c r="F2231" t="s">
        <v>3116</v>
      </c>
      <c r="G2231" t="s">
        <v>1863</v>
      </c>
      <c r="H2231" t="s">
        <v>1864</v>
      </c>
      <c r="I2231" t="s">
        <v>179</v>
      </c>
      <c r="J2231" t="s">
        <v>3306</v>
      </c>
      <c r="K2231" s="3">
        <v>108.03394679546169</v>
      </c>
      <c r="L2231" s="3">
        <v>448.40615565909502</v>
      </c>
      <c r="M2231" s="3">
        <v>1185.6083807641769</v>
      </c>
      <c r="N2231" s="3">
        <v>573.99032267564928</v>
      </c>
      <c r="O2231" s="3">
        <v>579.00970147359567</v>
      </c>
      <c r="P2231" s="9">
        <f t="shared" si="193"/>
        <v>579.00970147359567</v>
      </c>
      <c r="Q2231" s="9">
        <f t="shared" si="192"/>
        <v>579.00970147359567</v>
      </c>
      <c r="R2231" s="9">
        <f t="shared" si="192"/>
        <v>579.00970147359567</v>
      </c>
      <c r="S2231" s="9">
        <f t="shared" si="192"/>
        <v>579.00970147359567</v>
      </c>
      <c r="T2231" s="9">
        <f t="shared" si="192"/>
        <v>579.00970147359567</v>
      </c>
      <c r="U2231" s="9">
        <f t="shared" si="192"/>
        <v>579.00970147359567</v>
      </c>
      <c r="V2231" s="9">
        <f t="shared" si="192"/>
        <v>579.00970147359567</v>
      </c>
      <c r="W2231" s="3">
        <f t="shared" si="191"/>
        <v>2895.0485073679783</v>
      </c>
      <c r="X2231" s="3">
        <f t="shared" si="188"/>
        <v>6948.116417683148</v>
      </c>
      <c r="Y2231" s="3">
        <f>VLOOKUP(J2231,[1]BD!$J$2:$W$2575,14,FALSE)</f>
        <v>11980.445876367739</v>
      </c>
      <c r="Z2231" s="3">
        <f t="shared" si="189"/>
        <v>5032.3294586845914</v>
      </c>
      <c r="AA2231" s="17">
        <f>VLOOKUP(J2231,Budget!$J$2:$AB$2575,19,FALSE)</f>
        <v>4991.8524484865575</v>
      </c>
      <c r="AB2231" s="17">
        <f>VLOOKUP(J2231,Budget!$J$2:$AB$2575,5,FALSE)</f>
        <v>998.37048969731154</v>
      </c>
    </row>
    <row r="2232" spans="1:28" x14ac:dyDescent="0.2">
      <c r="A2232" t="s">
        <v>3182</v>
      </c>
      <c r="B2232" t="s">
        <v>3183</v>
      </c>
      <c r="C2232" t="s">
        <v>2431</v>
      </c>
      <c r="D2232" t="s">
        <v>3061</v>
      </c>
      <c r="E2232" t="s">
        <v>3115</v>
      </c>
      <c r="F2232" t="s">
        <v>3116</v>
      </c>
      <c r="G2232" t="s">
        <v>2054</v>
      </c>
      <c r="H2232" t="s">
        <v>2055</v>
      </c>
      <c r="I2232" t="s">
        <v>1868</v>
      </c>
      <c r="J2232" t="s">
        <v>3307</v>
      </c>
      <c r="K2232" s="3">
        <v>2373.9657790701958</v>
      </c>
      <c r="L2232" s="3">
        <v>96.368405653339934</v>
      </c>
      <c r="M2232" s="3">
        <v>103.60125413020629</v>
      </c>
      <c r="N2232" s="3">
        <v>1484.158790873488</v>
      </c>
      <c r="O2232" s="3">
        <v>1014.5235574318074</v>
      </c>
      <c r="P2232" s="9">
        <f t="shared" si="193"/>
        <v>1014.5235574318074</v>
      </c>
      <c r="Q2232" s="9">
        <f t="shared" si="192"/>
        <v>1014.5235574318074</v>
      </c>
      <c r="R2232" s="9">
        <f t="shared" si="192"/>
        <v>1014.5235574318074</v>
      </c>
      <c r="S2232" s="9">
        <f t="shared" si="192"/>
        <v>1014.5235574318074</v>
      </c>
      <c r="T2232" s="9">
        <f t="shared" si="192"/>
        <v>1014.5235574318074</v>
      </c>
      <c r="U2232" s="9">
        <f t="shared" si="192"/>
        <v>1014.5235574318074</v>
      </c>
      <c r="V2232" s="9">
        <f t="shared" si="192"/>
        <v>1014.5235574318074</v>
      </c>
      <c r="W2232" s="3">
        <f t="shared" si="191"/>
        <v>5072.6177871590371</v>
      </c>
      <c r="X2232" s="3">
        <f t="shared" si="188"/>
        <v>12174.282689181688</v>
      </c>
      <c r="Y2232" s="3">
        <f>VLOOKUP(J2232,[1]BD!$J$2:$W$2575,14,FALSE)</f>
        <v>23490</v>
      </c>
      <c r="Z2232" s="3">
        <f t="shared" si="189"/>
        <v>11315.717310818312</v>
      </c>
      <c r="AA2232" s="17">
        <f>VLOOKUP(J2232,Budget!$J$2:$AB$2575,19,FALSE)</f>
        <v>9890</v>
      </c>
      <c r="AB2232" s="17">
        <f>VLOOKUP(J2232,Budget!$J$2:$AB$2575,5,FALSE)</f>
        <v>2440</v>
      </c>
    </row>
    <row r="2233" spans="1:28" x14ac:dyDescent="0.2">
      <c r="A2233" t="s">
        <v>3182</v>
      </c>
      <c r="B2233" t="s">
        <v>3183</v>
      </c>
      <c r="C2233" t="s">
        <v>2431</v>
      </c>
      <c r="D2233" t="s">
        <v>3061</v>
      </c>
      <c r="E2233" t="s">
        <v>3115</v>
      </c>
      <c r="F2233" t="s">
        <v>3116</v>
      </c>
      <c r="G2233" t="s">
        <v>1866</v>
      </c>
      <c r="H2233" t="s">
        <v>1867</v>
      </c>
      <c r="I2233" t="s">
        <v>1868</v>
      </c>
      <c r="J2233" t="s">
        <v>3308</v>
      </c>
      <c r="K2233" s="3">
        <v>17409.081363015281</v>
      </c>
      <c r="L2233" s="3">
        <v>3167.1840619715126</v>
      </c>
      <c r="M2233" s="3">
        <v>2664.9133602013162</v>
      </c>
      <c r="N2233" s="3">
        <v>1015.8844721625965</v>
      </c>
      <c r="O2233" s="3">
        <v>6064.2658143376766</v>
      </c>
      <c r="P2233" s="9">
        <f t="shared" si="193"/>
        <v>6064.2658143376766</v>
      </c>
      <c r="Q2233" s="9">
        <f t="shared" si="192"/>
        <v>6064.2658143376766</v>
      </c>
      <c r="R2233" s="9">
        <f t="shared" si="192"/>
        <v>6064.2658143376766</v>
      </c>
      <c r="S2233" s="9">
        <f t="shared" si="192"/>
        <v>6064.2658143376766</v>
      </c>
      <c r="T2233" s="9">
        <f t="shared" si="192"/>
        <v>6064.2658143376766</v>
      </c>
      <c r="U2233" s="9">
        <f t="shared" si="192"/>
        <v>6064.2658143376766</v>
      </c>
      <c r="V2233" s="9">
        <f t="shared" si="192"/>
        <v>6064.2658143376766</v>
      </c>
      <c r="W2233" s="3">
        <f t="shared" si="191"/>
        <v>30321.329071688382</v>
      </c>
      <c r="X2233" s="3">
        <f t="shared" si="188"/>
        <v>72771.189772052123</v>
      </c>
      <c r="Y2233" s="3">
        <f>VLOOKUP(J2233,[1]BD!$J$2:$W$2575,14,FALSE)</f>
        <v>114750</v>
      </c>
      <c r="Z2233" s="3">
        <f t="shared" si="189"/>
        <v>41978.810227947877</v>
      </c>
      <c r="AA2233" s="17">
        <f>VLOOKUP(J2233,Budget!$J$2:$AB$2575,19,FALSE)</f>
        <v>48750</v>
      </c>
      <c r="AB2233" s="17">
        <f>VLOOKUP(J2233,Budget!$J$2:$AB$2575,5,FALSE)</f>
        <v>12000</v>
      </c>
    </row>
    <row r="2234" spans="1:28" x14ac:dyDescent="0.2">
      <c r="A2234" t="s">
        <v>3182</v>
      </c>
      <c r="B2234" t="s">
        <v>3183</v>
      </c>
      <c r="C2234" t="s">
        <v>2431</v>
      </c>
      <c r="D2234" t="s">
        <v>3061</v>
      </c>
      <c r="E2234" t="s">
        <v>3115</v>
      </c>
      <c r="F2234" t="s">
        <v>3116</v>
      </c>
      <c r="G2234" t="s">
        <v>2001</v>
      </c>
      <c r="H2234" t="s">
        <v>2002</v>
      </c>
      <c r="I2234" t="s">
        <v>1868</v>
      </c>
      <c r="J2234" t="s">
        <v>3309</v>
      </c>
      <c r="K2234" s="3">
        <v>18456.709068271848</v>
      </c>
      <c r="L2234" s="3">
        <v>23885.32462397464</v>
      </c>
      <c r="M2234" s="3">
        <v>2565.8062807067008</v>
      </c>
      <c r="N2234" s="3">
        <v>9666.9870032921135</v>
      </c>
      <c r="O2234" s="3">
        <v>13643.706744061328</v>
      </c>
      <c r="P2234" s="9">
        <f t="shared" si="193"/>
        <v>13643.706744061328</v>
      </c>
      <c r="Q2234" s="9">
        <f t="shared" si="192"/>
        <v>13643.706744061328</v>
      </c>
      <c r="R2234" s="9">
        <f t="shared" si="192"/>
        <v>13643.706744061328</v>
      </c>
      <c r="S2234" s="9">
        <f t="shared" si="192"/>
        <v>13643.706744061328</v>
      </c>
      <c r="T2234" s="9">
        <f t="shared" si="192"/>
        <v>13643.706744061328</v>
      </c>
      <c r="U2234" s="9">
        <f t="shared" si="192"/>
        <v>13643.706744061328</v>
      </c>
      <c r="V2234" s="9">
        <f t="shared" si="192"/>
        <v>13643.706744061328</v>
      </c>
      <c r="W2234" s="3">
        <f t="shared" si="191"/>
        <v>68218.533720306645</v>
      </c>
      <c r="X2234" s="3">
        <f t="shared" si="188"/>
        <v>163724.48092873592</v>
      </c>
      <c r="Y2234" s="3">
        <f>VLOOKUP(J2234,[1]BD!$J$2:$W$2575,14,FALSE)</f>
        <v>176000</v>
      </c>
      <c r="Z2234" s="3">
        <f t="shared" si="189"/>
        <v>12275.519071264076</v>
      </c>
      <c r="AA2234" s="17">
        <f>VLOOKUP(J2234,Budget!$J$2:$AB$2575,19,FALSE)</f>
        <v>73333.333333333328</v>
      </c>
      <c r="AB2234" s="17">
        <f>VLOOKUP(J2234,Budget!$J$2:$AB$2575,5,FALSE)</f>
        <v>14666.666666666666</v>
      </c>
    </row>
    <row r="2235" spans="1:28" x14ac:dyDescent="0.2">
      <c r="A2235" t="s">
        <v>3182</v>
      </c>
      <c r="B2235" t="s">
        <v>3183</v>
      </c>
      <c r="C2235" t="s">
        <v>2431</v>
      </c>
      <c r="D2235" t="s">
        <v>3061</v>
      </c>
      <c r="E2235" t="s">
        <v>3115</v>
      </c>
      <c r="F2235" t="s">
        <v>3116</v>
      </c>
      <c r="G2235" t="s">
        <v>1873</v>
      </c>
      <c r="H2235" t="s">
        <v>1874</v>
      </c>
      <c r="I2235" t="s">
        <v>1868</v>
      </c>
      <c r="J2235" t="s">
        <v>3310</v>
      </c>
      <c r="K2235" s="3">
        <v>1132.5402606138582</v>
      </c>
      <c r="L2235" s="3">
        <v>0</v>
      </c>
      <c r="M2235" s="3">
        <v>602.94014940079194</v>
      </c>
      <c r="N2235" s="3">
        <v>1164.2504016499702</v>
      </c>
      <c r="O2235" s="3">
        <v>724.93270291615511</v>
      </c>
      <c r="P2235" s="9">
        <f t="shared" si="193"/>
        <v>724.93270291615511</v>
      </c>
      <c r="Q2235" s="9">
        <f t="shared" si="192"/>
        <v>724.93270291615511</v>
      </c>
      <c r="R2235" s="9">
        <f t="shared" si="192"/>
        <v>724.93270291615511</v>
      </c>
      <c r="S2235" s="9">
        <f t="shared" si="192"/>
        <v>724.93270291615511</v>
      </c>
      <c r="T2235" s="9">
        <f t="shared" si="192"/>
        <v>724.93270291615511</v>
      </c>
      <c r="U2235" s="9">
        <f t="shared" si="192"/>
        <v>724.93270291615511</v>
      </c>
      <c r="V2235" s="9">
        <f t="shared" si="192"/>
        <v>724.93270291615511</v>
      </c>
      <c r="W2235" s="3">
        <f t="shared" si="191"/>
        <v>3624.6635145807754</v>
      </c>
      <c r="X2235" s="3">
        <f t="shared" si="188"/>
        <v>8699.1924349938618</v>
      </c>
      <c r="Y2235" s="3">
        <f>VLOOKUP(J2235,[1]BD!$J$2:$W$2575,14,FALSE)</f>
        <v>15000</v>
      </c>
      <c r="Z2235" s="3">
        <f t="shared" si="189"/>
        <v>6300.8075650061382</v>
      </c>
      <c r="AA2235" s="17">
        <f>VLOOKUP(J2235,Budget!$J$2:$AB$2575,19,FALSE)</f>
        <v>6000</v>
      </c>
      <c r="AB2235" s="17">
        <f>VLOOKUP(J2235,Budget!$J$2:$AB$2575,5,FALSE)</f>
        <v>1500</v>
      </c>
    </row>
    <row r="2236" spans="1:28" x14ac:dyDescent="0.2">
      <c r="A2236" t="s">
        <v>3182</v>
      </c>
      <c r="B2236" t="s">
        <v>3183</v>
      </c>
      <c r="C2236" t="s">
        <v>2431</v>
      </c>
      <c r="D2236" t="s">
        <v>3061</v>
      </c>
      <c r="E2236" t="s">
        <v>3115</v>
      </c>
      <c r="F2236" t="s">
        <v>3116</v>
      </c>
      <c r="G2236" t="s">
        <v>3215</v>
      </c>
      <c r="H2236" t="s">
        <v>3216</v>
      </c>
      <c r="I2236" t="s">
        <v>1868</v>
      </c>
      <c r="J2236" t="s">
        <v>3311</v>
      </c>
      <c r="K2236" s="3">
        <v>15.408209859266245</v>
      </c>
      <c r="L2236" s="3">
        <v>1329.3613472509285</v>
      </c>
      <c r="M2236" s="3">
        <v>1203.0483129158979</v>
      </c>
      <c r="N2236" s="3">
        <v>88.090365136383866</v>
      </c>
      <c r="O2236" s="3">
        <v>658.97705879061903</v>
      </c>
      <c r="P2236" s="9">
        <f t="shared" si="193"/>
        <v>658.97705879061903</v>
      </c>
      <c r="Q2236" s="9">
        <f t="shared" si="192"/>
        <v>658.97705879061903</v>
      </c>
      <c r="R2236" s="9">
        <f t="shared" si="192"/>
        <v>658.97705879061903</v>
      </c>
      <c r="S2236" s="9">
        <f t="shared" si="192"/>
        <v>658.97705879061903</v>
      </c>
      <c r="T2236" s="9">
        <f t="shared" si="192"/>
        <v>658.97705879061903</v>
      </c>
      <c r="U2236" s="9">
        <f t="shared" si="192"/>
        <v>658.97705879061903</v>
      </c>
      <c r="V2236" s="9">
        <f t="shared" si="192"/>
        <v>658.97705879061903</v>
      </c>
      <c r="W2236" s="3">
        <f t="shared" si="191"/>
        <v>3294.8852939530952</v>
      </c>
      <c r="X2236" s="3">
        <f t="shared" si="188"/>
        <v>7907.7247054874269</v>
      </c>
      <c r="Y2236" s="3">
        <f>VLOOKUP(J2236,[1]BD!$J$2:$W$2575,14,FALSE)</f>
        <v>11980.445876367739</v>
      </c>
      <c r="Z2236" s="3">
        <f t="shared" si="189"/>
        <v>4072.7211708803125</v>
      </c>
      <c r="AA2236" s="17">
        <f>VLOOKUP(J2236,Budget!$J$2:$AB$2575,19,FALSE)</f>
        <v>4991.8524484865575</v>
      </c>
      <c r="AB2236" s="17">
        <f>VLOOKUP(J2236,Budget!$J$2:$AB$2575,5,FALSE)</f>
        <v>998.37048969731154</v>
      </c>
    </row>
    <row r="2237" spans="1:28" x14ac:dyDescent="0.2">
      <c r="A2237" t="s">
        <v>3182</v>
      </c>
      <c r="B2237" t="s">
        <v>3183</v>
      </c>
      <c r="C2237" t="s">
        <v>2431</v>
      </c>
      <c r="D2237" t="s">
        <v>3061</v>
      </c>
      <c r="E2237" t="s">
        <v>3124</v>
      </c>
      <c r="F2237" t="s">
        <v>3125</v>
      </c>
      <c r="G2237" t="s">
        <v>3191</v>
      </c>
      <c r="H2237" t="s">
        <v>3192</v>
      </c>
      <c r="I2237" t="s">
        <v>175</v>
      </c>
      <c r="J2237" t="s">
        <v>3312</v>
      </c>
      <c r="K2237" s="3">
        <v>2239.7705085837574</v>
      </c>
      <c r="L2237" s="3">
        <v>1271.1915637497191</v>
      </c>
      <c r="M2237" s="3">
        <v>3735.5283996794001</v>
      </c>
      <c r="N2237" s="3">
        <v>1835.5070354558004</v>
      </c>
      <c r="O2237" s="3">
        <v>2270.4993768671693</v>
      </c>
      <c r="P2237" s="9">
        <f t="shared" si="193"/>
        <v>2270.4993768671693</v>
      </c>
      <c r="Q2237" s="9">
        <f t="shared" si="192"/>
        <v>2270.4993768671693</v>
      </c>
      <c r="R2237" s="9">
        <f t="shared" si="192"/>
        <v>2270.4993768671693</v>
      </c>
      <c r="S2237" s="9">
        <f t="shared" si="192"/>
        <v>2270.4993768671693</v>
      </c>
      <c r="T2237" s="9">
        <f t="shared" si="192"/>
        <v>2270.4993768671693</v>
      </c>
      <c r="U2237" s="9">
        <f t="shared" si="192"/>
        <v>2270.4993768671693</v>
      </c>
      <c r="V2237" s="9">
        <f t="shared" si="192"/>
        <v>2270.4993768671693</v>
      </c>
      <c r="W2237" s="3">
        <f t="shared" si="191"/>
        <v>11352.496884335847</v>
      </c>
      <c r="X2237" s="3">
        <f t="shared" ref="X2237:X2300" si="194">SUM(K2237:V2237)</f>
        <v>27245.992522406039</v>
      </c>
      <c r="Y2237" s="3">
        <f>VLOOKUP(J2237,[1]BD!$J$2:$W$2575,14,FALSE)</f>
        <v>23960.891752735479</v>
      </c>
      <c r="Z2237" s="3">
        <f t="shared" ref="Z2237:Z2300" si="195">Y2237-X2237</f>
        <v>-3285.1007696705601</v>
      </c>
      <c r="AA2237" s="17">
        <f>VLOOKUP(J2237,Budget!$J$2:$AB$2575,19,FALSE)</f>
        <v>9983.704896973115</v>
      </c>
      <c r="AB2237" s="17">
        <f>VLOOKUP(J2237,Budget!$J$2:$AB$2575,5,FALSE)</f>
        <v>1996.7409793946231</v>
      </c>
    </row>
    <row r="2238" spans="1:28" x14ac:dyDescent="0.2">
      <c r="A2238" t="s">
        <v>3182</v>
      </c>
      <c r="B2238" t="s">
        <v>3183</v>
      </c>
      <c r="C2238" t="s">
        <v>2431</v>
      </c>
      <c r="D2238" t="s">
        <v>3061</v>
      </c>
      <c r="E2238" t="s">
        <v>3124</v>
      </c>
      <c r="F2238" t="s">
        <v>3125</v>
      </c>
      <c r="G2238" t="s">
        <v>1826</v>
      </c>
      <c r="H2238" t="s">
        <v>1827</v>
      </c>
      <c r="I2238" t="s">
        <v>175</v>
      </c>
      <c r="J2238" t="s">
        <v>3313</v>
      </c>
      <c r="K2238" s="3">
        <v>10627.625448981491</v>
      </c>
      <c r="L2238" s="3">
        <v>1345.7439549602948</v>
      </c>
      <c r="M2238" s="3">
        <v>4007.9062834048973</v>
      </c>
      <c r="N2238" s="3">
        <v>2403.6967979546821</v>
      </c>
      <c r="O2238" s="3">
        <v>4596.2431213253412</v>
      </c>
      <c r="P2238" s="9">
        <f t="shared" si="193"/>
        <v>4596.2431213253412</v>
      </c>
      <c r="Q2238" s="9">
        <f t="shared" si="192"/>
        <v>4596.2431213253412</v>
      </c>
      <c r="R2238" s="9">
        <f t="shared" si="192"/>
        <v>4596.2431213253412</v>
      </c>
      <c r="S2238" s="9">
        <f t="shared" si="192"/>
        <v>4596.2431213253412</v>
      </c>
      <c r="T2238" s="9">
        <f t="shared" si="192"/>
        <v>4596.2431213253412</v>
      </c>
      <c r="U2238" s="9">
        <f t="shared" si="192"/>
        <v>4596.2431213253412</v>
      </c>
      <c r="V2238" s="9">
        <f t="shared" si="192"/>
        <v>4596.2431213253412</v>
      </c>
      <c r="W2238" s="3">
        <f t="shared" si="191"/>
        <v>22981.215606626705</v>
      </c>
      <c r="X2238" s="3">
        <f t="shared" si="194"/>
        <v>55154.917455904106</v>
      </c>
      <c r="Y2238" s="3">
        <f>VLOOKUP(J2238,[1]BD!$J$2:$W$2575,14,FALSE)</f>
        <v>74877.786727298371</v>
      </c>
      <c r="Z2238" s="3">
        <f t="shared" si="195"/>
        <v>19722.869271394266</v>
      </c>
      <c r="AA2238" s="17">
        <f>VLOOKUP(J2238,Budget!$J$2:$AB$2575,19,FALSE)</f>
        <v>31199.077803040986</v>
      </c>
      <c r="AB2238" s="17">
        <f>VLOOKUP(J2238,Budget!$J$2:$AB$2575,5,FALSE)</f>
        <v>6239.8155606081973</v>
      </c>
    </row>
    <row r="2239" spans="1:28" x14ac:dyDescent="0.2">
      <c r="A2239" t="s">
        <v>3182</v>
      </c>
      <c r="B2239" t="s">
        <v>3183</v>
      </c>
      <c r="C2239" t="s">
        <v>2431</v>
      </c>
      <c r="D2239" t="s">
        <v>3061</v>
      </c>
      <c r="E2239" t="s">
        <v>3124</v>
      </c>
      <c r="F2239" t="s">
        <v>3125</v>
      </c>
      <c r="G2239" t="s">
        <v>2349</v>
      </c>
      <c r="H2239" t="s">
        <v>2350</v>
      </c>
      <c r="I2239" t="s">
        <v>175</v>
      </c>
      <c r="J2239" t="s">
        <v>3314</v>
      </c>
      <c r="K2239" s="3">
        <v>718.45710155453969</v>
      </c>
      <c r="L2239" s="3">
        <v>797.33796584667061</v>
      </c>
      <c r="M2239" s="3">
        <v>14.862700573855811</v>
      </c>
      <c r="N2239" s="3">
        <v>1625.4833751585584</v>
      </c>
      <c r="O2239" s="3">
        <v>789.03528578340615</v>
      </c>
      <c r="P2239" s="9">
        <f t="shared" si="193"/>
        <v>789.03528578340615</v>
      </c>
      <c r="Q2239" s="9">
        <f t="shared" si="192"/>
        <v>789.03528578340615</v>
      </c>
      <c r="R2239" s="9">
        <f t="shared" si="192"/>
        <v>789.03528578340615</v>
      </c>
      <c r="S2239" s="9">
        <f t="shared" si="192"/>
        <v>789.03528578340615</v>
      </c>
      <c r="T2239" s="9">
        <f t="shared" si="192"/>
        <v>789.03528578340615</v>
      </c>
      <c r="U2239" s="9">
        <f t="shared" si="192"/>
        <v>789.03528578340615</v>
      </c>
      <c r="V2239" s="9">
        <f t="shared" si="192"/>
        <v>789.03528578340615</v>
      </c>
      <c r="W2239" s="3">
        <f t="shared" si="191"/>
        <v>3945.1764289170305</v>
      </c>
      <c r="X2239" s="3">
        <f t="shared" si="194"/>
        <v>9468.4234294008729</v>
      </c>
      <c r="Y2239" s="3">
        <f>VLOOKUP(J2239,[1]BD!$J$2:$W$2575,14,FALSE)</f>
        <v>11980.445876367739</v>
      </c>
      <c r="Z2239" s="3">
        <f t="shared" si="195"/>
        <v>2512.0224469668665</v>
      </c>
      <c r="AA2239" s="17">
        <f>VLOOKUP(J2239,Budget!$J$2:$AB$2575,19,FALSE)</f>
        <v>4991.8524484865575</v>
      </c>
      <c r="AB2239" s="17">
        <f>VLOOKUP(J2239,Budget!$J$2:$AB$2575,5,FALSE)</f>
        <v>998.37048969731154</v>
      </c>
    </row>
    <row r="2240" spans="1:28" x14ac:dyDescent="0.2">
      <c r="A2240" t="s">
        <v>3182</v>
      </c>
      <c r="B2240" t="s">
        <v>3183</v>
      </c>
      <c r="C2240" t="s">
        <v>2431</v>
      </c>
      <c r="D2240" t="s">
        <v>3061</v>
      </c>
      <c r="E2240" t="s">
        <v>3124</v>
      </c>
      <c r="F2240" t="s">
        <v>3125</v>
      </c>
      <c r="G2240" t="s">
        <v>2355</v>
      </c>
      <c r="H2240" t="s">
        <v>2356</v>
      </c>
      <c r="I2240" t="s">
        <v>175</v>
      </c>
      <c r="J2240" t="s">
        <v>3315</v>
      </c>
      <c r="K2240" s="3">
        <v>2624.0050550377005</v>
      </c>
      <c r="L2240" s="3">
        <v>1577.2885310551787</v>
      </c>
      <c r="M2240" s="3">
        <v>157.50177107375634</v>
      </c>
      <c r="N2240" s="3">
        <v>2023.7025920621436</v>
      </c>
      <c r="O2240" s="3">
        <v>1595.6244873071948</v>
      </c>
      <c r="P2240" s="9">
        <f t="shared" si="193"/>
        <v>1595.6244873071948</v>
      </c>
      <c r="Q2240" s="9">
        <f t="shared" si="192"/>
        <v>1595.6244873071948</v>
      </c>
      <c r="R2240" s="9">
        <f t="shared" si="192"/>
        <v>1595.6244873071948</v>
      </c>
      <c r="S2240" s="9">
        <f t="shared" si="192"/>
        <v>1595.6244873071948</v>
      </c>
      <c r="T2240" s="9">
        <f t="shared" si="192"/>
        <v>1595.6244873071948</v>
      </c>
      <c r="U2240" s="9">
        <f t="shared" si="192"/>
        <v>1595.6244873071948</v>
      </c>
      <c r="V2240" s="9">
        <f t="shared" si="192"/>
        <v>1595.6244873071948</v>
      </c>
      <c r="W2240" s="3">
        <f t="shared" si="191"/>
        <v>7978.122436535974</v>
      </c>
      <c r="X2240" s="3">
        <f t="shared" si="194"/>
        <v>19147.493847686343</v>
      </c>
      <c r="Y2240" s="3">
        <f>VLOOKUP(J2240,[1]BD!$J$2:$W$2575,14,FALSE)</f>
        <v>24959.2223076132</v>
      </c>
      <c r="Z2240" s="3">
        <f t="shared" si="195"/>
        <v>5811.7284599268569</v>
      </c>
      <c r="AA2240" s="17">
        <f>VLOOKUP(J2240,Budget!$J$2:$AB$2575,19,FALSE)</f>
        <v>10399.6759615055</v>
      </c>
      <c r="AB2240" s="17">
        <f>VLOOKUP(J2240,Budget!$J$2:$AB$2575,5,FALSE)</f>
        <v>2079.9351923011</v>
      </c>
    </row>
    <row r="2241" spans="1:28" x14ac:dyDescent="0.2">
      <c r="A2241" t="s">
        <v>3182</v>
      </c>
      <c r="B2241" t="s">
        <v>3183</v>
      </c>
      <c r="C2241" t="s">
        <v>2431</v>
      </c>
      <c r="D2241" t="s">
        <v>3061</v>
      </c>
      <c r="E2241" t="s">
        <v>3124</v>
      </c>
      <c r="F2241" t="s">
        <v>3125</v>
      </c>
      <c r="G2241" t="s">
        <v>2541</v>
      </c>
      <c r="H2241" t="s">
        <v>2542</v>
      </c>
      <c r="I2241" t="s">
        <v>175</v>
      </c>
      <c r="J2241" t="s">
        <v>3316</v>
      </c>
      <c r="K2241" s="3">
        <v>1133.6761497729403</v>
      </c>
      <c r="L2241" s="3">
        <v>813.58320181556689</v>
      </c>
      <c r="M2241" s="3">
        <v>1654.1797729518553</v>
      </c>
      <c r="N2241" s="3">
        <v>1011.8684282859285</v>
      </c>
      <c r="O2241" s="3">
        <v>1153.3268882065727</v>
      </c>
      <c r="P2241" s="9">
        <f t="shared" si="193"/>
        <v>1153.3268882065727</v>
      </c>
      <c r="Q2241" s="9">
        <f t="shared" si="192"/>
        <v>1153.3268882065727</v>
      </c>
      <c r="R2241" s="9">
        <f t="shared" si="192"/>
        <v>1153.3268882065727</v>
      </c>
      <c r="S2241" s="9">
        <f t="shared" si="192"/>
        <v>1153.3268882065727</v>
      </c>
      <c r="T2241" s="9">
        <f t="shared" si="192"/>
        <v>1153.3268882065727</v>
      </c>
      <c r="U2241" s="9">
        <f t="shared" si="192"/>
        <v>1153.3268882065727</v>
      </c>
      <c r="V2241" s="9">
        <f t="shared" si="192"/>
        <v>1153.3268882065727</v>
      </c>
      <c r="W2241" s="3">
        <f t="shared" si="191"/>
        <v>5766.6344410328638</v>
      </c>
      <c r="X2241" s="3">
        <f t="shared" si="194"/>
        <v>13839.922658478876</v>
      </c>
      <c r="Y2241" s="3">
        <f>VLOOKUP(J2241,[1]BD!$J$2:$W$2575,14,FALSE)</f>
        <v>11980.445876367739</v>
      </c>
      <c r="Z2241" s="3">
        <f t="shared" si="195"/>
        <v>-1859.4767821111363</v>
      </c>
      <c r="AA2241" s="17">
        <f>VLOOKUP(J2241,Budget!$J$2:$AB$2575,19,FALSE)</f>
        <v>4991.8524484865575</v>
      </c>
      <c r="AB2241" s="17">
        <f>VLOOKUP(J2241,Budget!$J$2:$AB$2575,5,FALSE)</f>
        <v>998.37048969731154</v>
      </c>
    </row>
    <row r="2242" spans="1:28" x14ac:dyDescent="0.2">
      <c r="A2242" t="s">
        <v>3182</v>
      </c>
      <c r="B2242" t="s">
        <v>3183</v>
      </c>
      <c r="C2242" t="s">
        <v>2431</v>
      </c>
      <c r="D2242" t="s">
        <v>3061</v>
      </c>
      <c r="E2242" t="s">
        <v>3124</v>
      </c>
      <c r="F2242" t="s">
        <v>3125</v>
      </c>
      <c r="G2242" t="s">
        <v>173</v>
      </c>
      <c r="H2242" t="s">
        <v>174</v>
      </c>
      <c r="I2242" t="s">
        <v>175</v>
      </c>
      <c r="J2242" t="s">
        <v>3317</v>
      </c>
      <c r="K2242" s="3">
        <v>4864.4046857194899</v>
      </c>
      <c r="L2242" s="3">
        <v>5448.10491944756</v>
      </c>
      <c r="M2242" s="3">
        <v>616.47480605408305</v>
      </c>
      <c r="N2242" s="3">
        <v>6908.0023463384305</v>
      </c>
      <c r="O2242" s="3">
        <v>4459.2466893898909</v>
      </c>
      <c r="P2242" s="9">
        <f t="shared" si="193"/>
        <v>4459.2466893898909</v>
      </c>
      <c r="Q2242" s="9">
        <f t="shared" si="192"/>
        <v>4459.2466893898909</v>
      </c>
      <c r="R2242" s="9">
        <f t="shared" si="192"/>
        <v>4459.2466893898909</v>
      </c>
      <c r="S2242" s="9">
        <f t="shared" si="192"/>
        <v>4459.2466893898909</v>
      </c>
      <c r="T2242" s="9">
        <f t="shared" si="192"/>
        <v>4459.2466893898909</v>
      </c>
      <c r="U2242" s="9">
        <f t="shared" si="192"/>
        <v>4459.2466893898909</v>
      </c>
      <c r="V2242" s="9">
        <f t="shared" si="192"/>
        <v>4459.2466893898909</v>
      </c>
      <c r="W2242" s="3">
        <f t="shared" si="191"/>
        <v>22296.233446949453</v>
      </c>
      <c r="X2242" s="3">
        <f t="shared" si="194"/>
        <v>53510.960272678676</v>
      </c>
      <c r="Y2242" s="3">
        <f>VLOOKUP(J2242,[1]BD!$J$2:$W$2575,14,FALSE)</f>
        <v>53903</v>
      </c>
      <c r="Z2242" s="3">
        <f t="shared" si="195"/>
        <v>392.03972732132388</v>
      </c>
      <c r="AA2242" s="17">
        <f>VLOOKUP(J2242,Budget!$J$2:$AB$2575,19,FALSE)</f>
        <v>22459.583333333336</v>
      </c>
      <c r="AB2242" s="17">
        <f>VLOOKUP(J2242,Budget!$J$2:$AB$2575,5,FALSE)</f>
        <v>4491.916666666667</v>
      </c>
    </row>
    <row r="2243" spans="1:28" x14ac:dyDescent="0.2">
      <c r="A2243" t="s">
        <v>3182</v>
      </c>
      <c r="B2243" t="s">
        <v>3183</v>
      </c>
      <c r="C2243" t="s">
        <v>2431</v>
      </c>
      <c r="D2243" t="s">
        <v>3061</v>
      </c>
      <c r="E2243" t="s">
        <v>3124</v>
      </c>
      <c r="F2243" t="s">
        <v>3125</v>
      </c>
      <c r="G2243" t="s">
        <v>2358</v>
      </c>
      <c r="H2243" t="s">
        <v>2359</v>
      </c>
      <c r="I2243" t="s">
        <v>175</v>
      </c>
      <c r="J2243" t="s">
        <v>3318</v>
      </c>
      <c r="K2243" s="3">
        <v>1117.9456003120579</v>
      </c>
      <c r="L2243" s="3">
        <v>1588.9569842936796</v>
      </c>
      <c r="M2243" s="3">
        <v>796.90195185009929</v>
      </c>
      <c r="N2243" s="3">
        <v>1179.4159383517692</v>
      </c>
      <c r="O2243" s="3">
        <v>1170.8051187019014</v>
      </c>
      <c r="P2243" s="9">
        <f t="shared" si="193"/>
        <v>1170.8051187019014</v>
      </c>
      <c r="Q2243" s="9">
        <f t="shared" si="192"/>
        <v>1170.8051187019014</v>
      </c>
      <c r="R2243" s="9">
        <f t="shared" si="192"/>
        <v>1170.8051187019014</v>
      </c>
      <c r="S2243" s="9">
        <f t="shared" si="192"/>
        <v>1170.8051187019014</v>
      </c>
      <c r="T2243" s="9">
        <f t="shared" si="192"/>
        <v>1170.8051187019014</v>
      </c>
      <c r="U2243" s="9">
        <f t="shared" si="192"/>
        <v>1170.8051187019014</v>
      </c>
      <c r="V2243" s="9">
        <f t="shared" si="192"/>
        <v>1170.8051187019014</v>
      </c>
      <c r="W2243" s="3">
        <f t="shared" ref="W2243:W2306" si="196">SUM(K2243:O2243)</f>
        <v>5854.0255935095065</v>
      </c>
      <c r="X2243" s="3">
        <f t="shared" si="194"/>
        <v>14049.661424422813</v>
      </c>
      <c r="Y2243" s="3">
        <f>VLOOKUP(J2243,[1]BD!$J$2:$W$2575,14,FALSE)</f>
        <v>21564.802577461931</v>
      </c>
      <c r="Z2243" s="3">
        <f t="shared" si="195"/>
        <v>7515.1411530391179</v>
      </c>
      <c r="AA2243" s="17">
        <f>VLOOKUP(J2243,Budget!$J$2:$AB$2575,19,FALSE)</f>
        <v>8985.3344072758046</v>
      </c>
      <c r="AB2243" s="17">
        <f>VLOOKUP(J2243,Budget!$J$2:$AB$2575,5,FALSE)</f>
        <v>1797.0668814551609</v>
      </c>
    </row>
    <row r="2244" spans="1:28" x14ac:dyDescent="0.2">
      <c r="A2244" t="s">
        <v>3182</v>
      </c>
      <c r="B2244" t="s">
        <v>3183</v>
      </c>
      <c r="C2244" t="s">
        <v>2431</v>
      </c>
      <c r="D2244" t="s">
        <v>3061</v>
      </c>
      <c r="E2244" t="s">
        <v>3124</v>
      </c>
      <c r="F2244" t="s">
        <v>3125</v>
      </c>
      <c r="G2244" t="s">
        <v>3228</v>
      </c>
      <c r="H2244" t="s">
        <v>3229</v>
      </c>
      <c r="I2244" t="s">
        <v>175</v>
      </c>
      <c r="J2244" t="s">
        <v>3319</v>
      </c>
      <c r="K2244" s="3">
        <v>231.18026326925894</v>
      </c>
      <c r="L2244" s="3">
        <v>635.6964418143649</v>
      </c>
      <c r="M2244" s="3">
        <v>3415.3255296316274</v>
      </c>
      <c r="N2244" s="3">
        <v>610.10549556080707</v>
      </c>
      <c r="O2244" s="3">
        <v>1223.0769325690146</v>
      </c>
      <c r="P2244" s="9">
        <f t="shared" si="193"/>
        <v>1223.0769325690146</v>
      </c>
      <c r="Q2244" s="9">
        <f t="shared" si="192"/>
        <v>1223.0769325690146</v>
      </c>
      <c r="R2244" s="9">
        <f t="shared" si="192"/>
        <v>1223.0769325690146</v>
      </c>
      <c r="S2244" s="9">
        <f t="shared" si="192"/>
        <v>1223.0769325690146</v>
      </c>
      <c r="T2244" s="9">
        <f t="shared" si="192"/>
        <v>1223.0769325690146</v>
      </c>
      <c r="U2244" s="9">
        <f t="shared" si="192"/>
        <v>1223.0769325690146</v>
      </c>
      <c r="V2244" s="9">
        <f t="shared" si="192"/>
        <v>1223.0769325690146</v>
      </c>
      <c r="W2244" s="3">
        <f t="shared" si="196"/>
        <v>6115.3846628450729</v>
      </c>
      <c r="X2244" s="3">
        <f t="shared" si="194"/>
        <v>14676.923190828174</v>
      </c>
      <c r="Y2244" s="3">
        <f>VLOOKUP(J2244,[1]BD!$J$2:$W$2575,14,FALSE)</f>
        <v>23960.891752735479</v>
      </c>
      <c r="Z2244" s="3">
        <f t="shared" si="195"/>
        <v>9283.9685619073043</v>
      </c>
      <c r="AA2244" s="17">
        <f>VLOOKUP(J2244,Budget!$J$2:$AB$2575,19,FALSE)</f>
        <v>9983.704896973115</v>
      </c>
      <c r="AB2244" s="17">
        <f>VLOOKUP(J2244,Budget!$J$2:$AB$2575,5,FALSE)</f>
        <v>1996.7409793946231</v>
      </c>
    </row>
    <row r="2245" spans="1:28" x14ac:dyDescent="0.2">
      <c r="A2245" t="s">
        <v>3182</v>
      </c>
      <c r="B2245" t="s">
        <v>3183</v>
      </c>
      <c r="C2245" t="s">
        <v>2431</v>
      </c>
      <c r="D2245" t="s">
        <v>3061</v>
      </c>
      <c r="E2245" t="s">
        <v>3124</v>
      </c>
      <c r="F2245" t="s">
        <v>3125</v>
      </c>
      <c r="G2245" t="s">
        <v>3231</v>
      </c>
      <c r="H2245" t="s">
        <v>3232</v>
      </c>
      <c r="I2245" t="s">
        <v>175</v>
      </c>
      <c r="J2245" t="s">
        <v>3320</v>
      </c>
      <c r="K2245" s="3">
        <v>154.41117793100088</v>
      </c>
      <c r="L2245" s="3">
        <v>527.8292006209748</v>
      </c>
      <c r="M2245" s="3">
        <v>437.90506380452604</v>
      </c>
      <c r="N2245" s="3">
        <v>400.12387271637687</v>
      </c>
      <c r="O2245" s="3">
        <v>380.06732876821962</v>
      </c>
      <c r="P2245" s="9">
        <f t="shared" si="193"/>
        <v>380.06732876821962</v>
      </c>
      <c r="Q2245" s="9">
        <f t="shared" si="192"/>
        <v>380.06732876821962</v>
      </c>
      <c r="R2245" s="9">
        <f t="shared" si="192"/>
        <v>380.06732876821962</v>
      </c>
      <c r="S2245" s="9">
        <f t="shared" si="192"/>
        <v>380.06732876821962</v>
      </c>
      <c r="T2245" s="9">
        <f t="shared" si="192"/>
        <v>380.06732876821962</v>
      </c>
      <c r="U2245" s="9">
        <f t="shared" si="192"/>
        <v>380.06732876821962</v>
      </c>
      <c r="V2245" s="9">
        <f t="shared" si="192"/>
        <v>380.06732876821962</v>
      </c>
      <c r="W2245" s="3">
        <f t="shared" si="196"/>
        <v>1900.3366438410981</v>
      </c>
      <c r="X2245" s="3">
        <f t="shared" si="194"/>
        <v>4560.8079452186357</v>
      </c>
      <c r="Y2245" s="3">
        <f>VLOOKUP(J2245,[1]BD!$J$2:$W$2575,14,FALSE)</f>
        <v>11980.445876367739</v>
      </c>
      <c r="Z2245" s="3">
        <f t="shared" si="195"/>
        <v>7419.6379311491037</v>
      </c>
      <c r="AA2245" s="17">
        <f>VLOOKUP(J2245,Budget!$J$2:$AB$2575,19,FALSE)</f>
        <v>4991.8524484865575</v>
      </c>
      <c r="AB2245" s="17">
        <f>VLOOKUP(J2245,Budget!$J$2:$AB$2575,5,FALSE)</f>
        <v>998.37048969731154</v>
      </c>
    </row>
    <row r="2246" spans="1:28" x14ac:dyDescent="0.2">
      <c r="A2246" t="s">
        <v>3182</v>
      </c>
      <c r="B2246" t="s">
        <v>3183</v>
      </c>
      <c r="C2246" t="s">
        <v>2431</v>
      </c>
      <c r="D2246" t="s">
        <v>3061</v>
      </c>
      <c r="E2246" t="s">
        <v>3124</v>
      </c>
      <c r="F2246" t="s">
        <v>3125</v>
      </c>
      <c r="G2246" t="s">
        <v>2361</v>
      </c>
      <c r="H2246" t="s">
        <v>2362</v>
      </c>
      <c r="I2246" t="s">
        <v>175</v>
      </c>
      <c r="J2246" t="s">
        <v>3321</v>
      </c>
      <c r="K2246" s="3">
        <v>453.01368909794439</v>
      </c>
      <c r="L2246" s="3">
        <v>1064.9694488718621</v>
      </c>
      <c r="M2246" s="3">
        <v>391.91081260007019</v>
      </c>
      <c r="N2246" s="3">
        <v>122.81467282390565</v>
      </c>
      <c r="O2246" s="3">
        <v>508.17715584844564</v>
      </c>
      <c r="P2246" s="9">
        <f t="shared" si="193"/>
        <v>508.17715584844564</v>
      </c>
      <c r="Q2246" s="9">
        <f t="shared" si="192"/>
        <v>508.17715584844564</v>
      </c>
      <c r="R2246" s="9">
        <f t="shared" si="192"/>
        <v>508.17715584844564</v>
      </c>
      <c r="S2246" s="9">
        <f t="shared" si="192"/>
        <v>508.17715584844564</v>
      </c>
      <c r="T2246" s="9">
        <f t="shared" si="192"/>
        <v>508.17715584844564</v>
      </c>
      <c r="U2246" s="9">
        <f t="shared" si="192"/>
        <v>508.17715584844564</v>
      </c>
      <c r="V2246" s="9">
        <f t="shared" si="192"/>
        <v>508.17715584844564</v>
      </c>
      <c r="W2246" s="3">
        <f t="shared" si="196"/>
        <v>2540.8857792422282</v>
      </c>
      <c r="X2246" s="3">
        <f t="shared" si="194"/>
        <v>6098.1258701813458</v>
      </c>
      <c r="Y2246" s="3">
        <f>VLOOKUP(J2246,[1]BD!$J$2:$W$2575,14,FALSE)</f>
        <v>11980.445876367739</v>
      </c>
      <c r="Z2246" s="3">
        <f t="shared" si="195"/>
        <v>5882.3200061863936</v>
      </c>
      <c r="AA2246" s="17">
        <f>VLOOKUP(J2246,Budget!$J$2:$AB$2575,19,FALSE)</f>
        <v>4991.8524484865575</v>
      </c>
      <c r="AB2246" s="17">
        <f>VLOOKUP(J2246,Budget!$J$2:$AB$2575,5,FALSE)</f>
        <v>998.37048969731154</v>
      </c>
    </row>
    <row r="2247" spans="1:28" x14ac:dyDescent="0.2">
      <c r="A2247" t="s">
        <v>3182</v>
      </c>
      <c r="B2247" t="s">
        <v>3183</v>
      </c>
      <c r="C2247" t="s">
        <v>2431</v>
      </c>
      <c r="D2247" t="s">
        <v>3061</v>
      </c>
      <c r="E2247" t="s">
        <v>3124</v>
      </c>
      <c r="F2247" t="s">
        <v>3125</v>
      </c>
      <c r="G2247" t="s">
        <v>2943</v>
      </c>
      <c r="H2247" t="s">
        <v>2944</v>
      </c>
      <c r="I2247" t="s">
        <v>175</v>
      </c>
      <c r="J2247" t="s">
        <v>3322</v>
      </c>
      <c r="K2247" s="3">
        <v>814.35807854665893</v>
      </c>
      <c r="L2247" s="3">
        <v>1337.0493998612028</v>
      </c>
      <c r="M2247" s="3">
        <v>1309.0181752446781</v>
      </c>
      <c r="N2247" s="3">
        <v>321.62592522786554</v>
      </c>
      <c r="O2247" s="3">
        <v>945.51289472010137</v>
      </c>
      <c r="P2247" s="9">
        <f t="shared" si="193"/>
        <v>945.51289472010137</v>
      </c>
      <c r="Q2247" s="9">
        <f t="shared" si="192"/>
        <v>945.51289472010137</v>
      </c>
      <c r="R2247" s="9">
        <f t="shared" si="192"/>
        <v>945.51289472010137</v>
      </c>
      <c r="S2247" s="9">
        <f t="shared" si="192"/>
        <v>945.51289472010137</v>
      </c>
      <c r="T2247" s="9">
        <f t="shared" si="192"/>
        <v>945.51289472010137</v>
      </c>
      <c r="U2247" s="9">
        <f t="shared" si="192"/>
        <v>945.51289472010137</v>
      </c>
      <c r="V2247" s="9">
        <f t="shared" si="192"/>
        <v>945.51289472010137</v>
      </c>
      <c r="W2247" s="3">
        <f t="shared" si="196"/>
        <v>4727.564473600507</v>
      </c>
      <c r="X2247" s="3">
        <f t="shared" si="194"/>
        <v>11346.154736641214</v>
      </c>
      <c r="Y2247" s="3">
        <f>VLOOKUP(J2247,[1]BD!$J$2:$W$2575,14,FALSE)</f>
        <v>11980.445876367739</v>
      </c>
      <c r="Z2247" s="3">
        <f t="shared" si="195"/>
        <v>634.29113972652522</v>
      </c>
      <c r="AA2247" s="17">
        <f>VLOOKUP(J2247,Budget!$J$2:$AB$2575,19,FALSE)</f>
        <v>4991.8524484865575</v>
      </c>
      <c r="AB2247" s="17">
        <f>VLOOKUP(J2247,Budget!$J$2:$AB$2575,5,FALSE)</f>
        <v>998.37048969731154</v>
      </c>
    </row>
    <row r="2248" spans="1:28" x14ac:dyDescent="0.2">
      <c r="A2248" t="s">
        <v>3182</v>
      </c>
      <c r="B2248" t="s">
        <v>3183</v>
      </c>
      <c r="C2248" t="s">
        <v>2431</v>
      </c>
      <c r="D2248" t="s">
        <v>3061</v>
      </c>
      <c r="E2248" t="s">
        <v>3124</v>
      </c>
      <c r="F2248" t="s">
        <v>3125</v>
      </c>
      <c r="G2248" t="s">
        <v>1793</v>
      </c>
      <c r="H2248" t="s">
        <v>1794</v>
      </c>
      <c r="I2248" t="s">
        <v>179</v>
      </c>
      <c r="J2248" t="s">
        <v>3323</v>
      </c>
      <c r="K2248" s="3">
        <v>1057.7451814121275</v>
      </c>
      <c r="L2248" s="3">
        <v>706.83168411700103</v>
      </c>
      <c r="M2248" s="3">
        <v>530.3251669286617</v>
      </c>
      <c r="N2248" s="3">
        <v>1720.7454267989826</v>
      </c>
      <c r="O2248" s="3">
        <v>1003.9118648141932</v>
      </c>
      <c r="P2248" s="9">
        <f t="shared" si="193"/>
        <v>1003.9118648141932</v>
      </c>
      <c r="Q2248" s="9">
        <f t="shared" si="192"/>
        <v>1003.9118648141932</v>
      </c>
      <c r="R2248" s="9">
        <f t="shared" si="192"/>
        <v>1003.9118648141932</v>
      </c>
      <c r="S2248" s="9">
        <f t="shared" si="192"/>
        <v>1003.9118648141932</v>
      </c>
      <c r="T2248" s="9">
        <f t="shared" si="192"/>
        <v>1003.9118648141932</v>
      </c>
      <c r="U2248" s="9">
        <f t="shared" si="192"/>
        <v>1003.9118648141932</v>
      </c>
      <c r="V2248" s="9">
        <f t="shared" si="192"/>
        <v>1003.9118648141932</v>
      </c>
      <c r="W2248" s="3">
        <f t="shared" si="196"/>
        <v>5019.5593240709659</v>
      </c>
      <c r="X2248" s="3">
        <f t="shared" si="194"/>
        <v>12046.94237777032</v>
      </c>
      <c r="Y2248" s="3">
        <f>VLOOKUP(J2248,[1]BD!$J$2:$W$2575,14,FALSE)</f>
        <v>11980.445876367739</v>
      </c>
      <c r="Z2248" s="3">
        <f t="shared" si="195"/>
        <v>-66.496501402580179</v>
      </c>
      <c r="AA2248" s="17">
        <f>VLOOKUP(J2248,Budget!$J$2:$AB$2575,19,FALSE)</f>
        <v>4991.8524484865575</v>
      </c>
      <c r="AB2248" s="17">
        <f>VLOOKUP(J2248,Budget!$J$2:$AB$2575,5,FALSE)</f>
        <v>998.37048969731154</v>
      </c>
    </row>
    <row r="2249" spans="1:28" x14ac:dyDescent="0.2">
      <c r="A2249" t="s">
        <v>3182</v>
      </c>
      <c r="B2249" t="s">
        <v>3183</v>
      </c>
      <c r="C2249" t="s">
        <v>2431</v>
      </c>
      <c r="D2249" t="s">
        <v>3061</v>
      </c>
      <c r="E2249" t="s">
        <v>3124</v>
      </c>
      <c r="F2249" t="s">
        <v>3125</v>
      </c>
      <c r="G2249" t="s">
        <v>2366</v>
      </c>
      <c r="H2249" t="s">
        <v>2367</v>
      </c>
      <c r="I2249" t="s">
        <v>179</v>
      </c>
      <c r="J2249" t="s">
        <v>3324</v>
      </c>
      <c r="K2249" s="3">
        <v>332.4453579312281</v>
      </c>
      <c r="L2249" s="3">
        <v>229.09045267904548</v>
      </c>
      <c r="M2249" s="3">
        <v>426.74663287047895</v>
      </c>
      <c r="N2249" s="3">
        <v>214.44053482322585</v>
      </c>
      <c r="O2249" s="3">
        <v>300.68074457599459</v>
      </c>
      <c r="P2249" s="9">
        <f t="shared" si="193"/>
        <v>300.68074457599459</v>
      </c>
      <c r="Q2249" s="9">
        <f t="shared" si="192"/>
        <v>300.68074457599459</v>
      </c>
      <c r="R2249" s="9">
        <f t="shared" si="192"/>
        <v>300.68074457599459</v>
      </c>
      <c r="S2249" s="9">
        <f t="shared" si="192"/>
        <v>300.68074457599459</v>
      </c>
      <c r="T2249" s="9">
        <f t="shared" si="192"/>
        <v>300.68074457599459</v>
      </c>
      <c r="U2249" s="9">
        <f t="shared" si="192"/>
        <v>300.68074457599459</v>
      </c>
      <c r="V2249" s="9">
        <f t="shared" si="192"/>
        <v>300.68074457599459</v>
      </c>
      <c r="W2249" s="3">
        <f t="shared" si="196"/>
        <v>1503.403722879973</v>
      </c>
      <c r="X2249" s="3">
        <f t="shared" si="194"/>
        <v>3608.1689349119351</v>
      </c>
      <c r="Y2249" s="3">
        <f>VLOOKUP(J2249,[1]BD!$J$2:$W$2575,14,FALSE)</f>
        <v>5990.2229381838697</v>
      </c>
      <c r="Z2249" s="3">
        <f t="shared" si="195"/>
        <v>2382.0540032719346</v>
      </c>
      <c r="AA2249" s="17">
        <f>VLOOKUP(J2249,Budget!$J$2:$AB$2575,19,FALSE)</f>
        <v>2495.9262242432787</v>
      </c>
      <c r="AB2249" s="17">
        <f>VLOOKUP(J2249,Budget!$J$2:$AB$2575,5,FALSE)</f>
        <v>499.18524484865577</v>
      </c>
    </row>
    <row r="2250" spans="1:28" x14ac:dyDescent="0.2">
      <c r="A2250" t="s">
        <v>3182</v>
      </c>
      <c r="B2250" t="s">
        <v>3183</v>
      </c>
      <c r="C2250" t="s">
        <v>2431</v>
      </c>
      <c r="D2250" t="s">
        <v>3061</v>
      </c>
      <c r="E2250" t="s">
        <v>3124</v>
      </c>
      <c r="F2250" t="s">
        <v>3125</v>
      </c>
      <c r="G2250" t="s">
        <v>177</v>
      </c>
      <c r="H2250" t="s">
        <v>178</v>
      </c>
      <c r="I2250" t="s">
        <v>179</v>
      </c>
      <c r="J2250" t="s">
        <v>3325</v>
      </c>
      <c r="K2250" s="3">
        <v>0</v>
      </c>
      <c r="L2250" s="3">
        <v>0</v>
      </c>
      <c r="M2250" s="3">
        <v>0</v>
      </c>
      <c r="N2250" s="3">
        <v>467.29628102414938</v>
      </c>
      <c r="O2250" s="3">
        <v>116.82407025603734</v>
      </c>
      <c r="P2250" s="9">
        <f t="shared" si="193"/>
        <v>116.82407025603734</v>
      </c>
      <c r="Q2250" s="9">
        <f t="shared" si="192"/>
        <v>116.82407025603734</v>
      </c>
      <c r="R2250" s="9">
        <f t="shared" si="192"/>
        <v>116.82407025603734</v>
      </c>
      <c r="S2250" s="9">
        <f t="shared" si="192"/>
        <v>116.82407025603734</v>
      </c>
      <c r="T2250" s="9">
        <f t="shared" si="192"/>
        <v>116.82407025603734</v>
      </c>
      <c r="U2250" s="9">
        <f t="shared" si="192"/>
        <v>116.82407025603734</v>
      </c>
      <c r="V2250" s="9">
        <f t="shared" si="192"/>
        <v>116.82407025603734</v>
      </c>
      <c r="W2250" s="3">
        <f t="shared" si="196"/>
        <v>584.1203512801867</v>
      </c>
      <c r="X2250" s="3">
        <f t="shared" si="194"/>
        <v>1401.8888430724483</v>
      </c>
      <c r="Y2250" s="3">
        <f>VLOOKUP(J2250,[1]BD!$J$2:$W$2575,14,FALSE)</f>
        <v>4050</v>
      </c>
      <c r="Z2250" s="3">
        <f t="shared" si="195"/>
        <v>2648.1111569275517</v>
      </c>
      <c r="AA2250" s="17">
        <f>VLOOKUP(J2250,Budget!$J$2:$AB$2575,19,FALSE)</f>
        <v>1350</v>
      </c>
      <c r="AB2250" s="17">
        <f>VLOOKUP(J2250,Budget!$J$2:$AB$2575,5,FALSE)</f>
        <v>1350</v>
      </c>
    </row>
    <row r="2251" spans="1:28" x14ac:dyDescent="0.2">
      <c r="A2251" t="s">
        <v>3182</v>
      </c>
      <c r="B2251" t="s">
        <v>3183</v>
      </c>
      <c r="C2251" t="s">
        <v>2431</v>
      </c>
      <c r="D2251" t="s">
        <v>3061</v>
      </c>
      <c r="E2251" t="s">
        <v>3124</v>
      </c>
      <c r="F2251" t="s">
        <v>3125</v>
      </c>
      <c r="G2251" t="s">
        <v>1863</v>
      </c>
      <c r="H2251" t="s">
        <v>1864</v>
      </c>
      <c r="I2251" t="s">
        <v>179</v>
      </c>
      <c r="J2251" t="s">
        <v>3326</v>
      </c>
      <c r="K2251" s="3">
        <v>486.60263516853797</v>
      </c>
      <c r="L2251" s="3">
        <v>2831.2744382583824</v>
      </c>
      <c r="M2251" s="3">
        <v>1771.5506538047093</v>
      </c>
      <c r="N2251" s="3">
        <v>2291.505587422917</v>
      </c>
      <c r="O2251" s="3">
        <v>1845.2333286636367</v>
      </c>
      <c r="P2251" s="9">
        <f t="shared" si="193"/>
        <v>1845.2333286636367</v>
      </c>
      <c r="Q2251" s="9">
        <f t="shared" si="192"/>
        <v>1845.2333286636367</v>
      </c>
      <c r="R2251" s="9">
        <f t="shared" si="192"/>
        <v>1845.2333286636367</v>
      </c>
      <c r="S2251" s="9">
        <f t="shared" si="192"/>
        <v>1845.2333286636367</v>
      </c>
      <c r="T2251" s="9">
        <f t="shared" si="192"/>
        <v>1845.2333286636367</v>
      </c>
      <c r="U2251" s="9">
        <f t="shared" si="192"/>
        <v>1845.2333286636367</v>
      </c>
      <c r="V2251" s="9">
        <f t="shared" si="192"/>
        <v>1845.2333286636367</v>
      </c>
      <c r="W2251" s="3">
        <f t="shared" si="196"/>
        <v>9226.1666433181836</v>
      </c>
      <c r="X2251" s="3">
        <f t="shared" si="194"/>
        <v>22142.799943963633</v>
      </c>
      <c r="Y2251" s="3">
        <f>VLOOKUP(J2251,[1]BD!$J$2:$W$2575,14,FALSE)</f>
        <v>23960.891752735479</v>
      </c>
      <c r="Z2251" s="3">
        <f t="shared" si="195"/>
        <v>1818.0918087718455</v>
      </c>
      <c r="AA2251" s="17">
        <f>VLOOKUP(J2251,Budget!$J$2:$AB$2575,19,FALSE)</f>
        <v>9983.704896973115</v>
      </c>
      <c r="AB2251" s="17">
        <f>VLOOKUP(J2251,Budget!$J$2:$AB$2575,5,FALSE)</f>
        <v>1996.7409793946231</v>
      </c>
    </row>
    <row r="2252" spans="1:28" x14ac:dyDescent="0.2">
      <c r="A2252" t="s">
        <v>3182</v>
      </c>
      <c r="B2252" t="s">
        <v>3183</v>
      </c>
      <c r="C2252" t="s">
        <v>2431</v>
      </c>
      <c r="D2252" t="s">
        <v>3061</v>
      </c>
      <c r="E2252" t="s">
        <v>3124</v>
      </c>
      <c r="F2252" t="s">
        <v>3125</v>
      </c>
      <c r="G2252" t="s">
        <v>2054</v>
      </c>
      <c r="H2252" t="s">
        <v>2055</v>
      </c>
      <c r="I2252" t="s">
        <v>1868</v>
      </c>
      <c r="J2252" t="s">
        <v>3327</v>
      </c>
      <c r="K2252" s="3">
        <v>0</v>
      </c>
      <c r="L2252" s="3">
        <v>0</v>
      </c>
      <c r="M2252" s="3">
        <v>0</v>
      </c>
      <c r="N2252" s="3">
        <v>1319.836390080558</v>
      </c>
      <c r="O2252" s="3">
        <v>329.95909752013949</v>
      </c>
      <c r="P2252" s="9">
        <f t="shared" si="193"/>
        <v>329.95909752013949</v>
      </c>
      <c r="Q2252" s="9">
        <f t="shared" si="192"/>
        <v>329.95909752013949</v>
      </c>
      <c r="R2252" s="9">
        <f t="shared" si="192"/>
        <v>329.95909752013949</v>
      </c>
      <c r="S2252" s="9">
        <f t="shared" si="192"/>
        <v>329.95909752013949</v>
      </c>
      <c r="T2252" s="9">
        <f t="shared" si="192"/>
        <v>329.95909752013949</v>
      </c>
      <c r="U2252" s="9">
        <f t="shared" si="192"/>
        <v>329.95909752013949</v>
      </c>
      <c r="V2252" s="9">
        <f t="shared" si="192"/>
        <v>329.95909752013949</v>
      </c>
      <c r="W2252" s="3">
        <f t="shared" si="196"/>
        <v>1649.7954876006975</v>
      </c>
      <c r="X2252" s="3">
        <f t="shared" si="194"/>
        <v>3959.5091702416739</v>
      </c>
      <c r="Y2252" s="3">
        <f>VLOOKUP(J2252,[1]BD!$J$2:$W$2575,14,FALSE)</f>
        <v>4680</v>
      </c>
      <c r="Z2252" s="3">
        <f t="shared" si="195"/>
        <v>720.49082975832607</v>
      </c>
      <c r="AA2252" s="17">
        <f>VLOOKUP(J2252,Budget!$J$2:$AB$2575,19,FALSE)</f>
        <v>1560</v>
      </c>
      <c r="AB2252" s="17">
        <f>VLOOKUP(J2252,Budget!$J$2:$AB$2575,5,FALSE)</f>
        <v>1560</v>
      </c>
    </row>
    <row r="2253" spans="1:28" x14ac:dyDescent="0.2">
      <c r="A2253" t="s">
        <v>3182</v>
      </c>
      <c r="B2253" t="s">
        <v>3183</v>
      </c>
      <c r="C2253" t="s">
        <v>2431</v>
      </c>
      <c r="D2253" t="s">
        <v>3061</v>
      </c>
      <c r="E2253" t="s">
        <v>3124</v>
      </c>
      <c r="F2253" t="s">
        <v>3125</v>
      </c>
      <c r="G2253" t="s">
        <v>1866</v>
      </c>
      <c r="H2253" t="s">
        <v>1867</v>
      </c>
      <c r="I2253" t="s">
        <v>1868</v>
      </c>
      <c r="J2253" t="s">
        <v>3328</v>
      </c>
      <c r="K2253" s="3">
        <v>0</v>
      </c>
      <c r="L2253" s="3">
        <v>0</v>
      </c>
      <c r="M2253" s="3">
        <v>0</v>
      </c>
      <c r="N2253" s="3">
        <v>4958.5426538500024</v>
      </c>
      <c r="O2253" s="3">
        <v>1239.6356634625006</v>
      </c>
      <c r="P2253" s="9">
        <f t="shared" si="193"/>
        <v>1239.6356634625006</v>
      </c>
      <c r="Q2253" s="9">
        <f t="shared" si="192"/>
        <v>1239.6356634625006</v>
      </c>
      <c r="R2253" s="9">
        <f t="shared" si="192"/>
        <v>1239.6356634625006</v>
      </c>
      <c r="S2253" s="9">
        <f t="shared" si="192"/>
        <v>1239.6356634625006</v>
      </c>
      <c r="T2253" s="9">
        <f t="shared" si="192"/>
        <v>1239.6356634625006</v>
      </c>
      <c r="U2253" s="9">
        <f t="shared" si="192"/>
        <v>1239.6356634625006</v>
      </c>
      <c r="V2253" s="9">
        <f t="shared" si="192"/>
        <v>1239.6356634625006</v>
      </c>
      <c r="W2253" s="3">
        <f t="shared" si="196"/>
        <v>6198.1783173125032</v>
      </c>
      <c r="X2253" s="3">
        <f t="shared" si="194"/>
        <v>14875.627961550008</v>
      </c>
      <c r="Y2253" s="3">
        <f>VLOOKUP(J2253,[1]BD!$J$2:$W$2575,14,FALSE)</f>
        <v>27000</v>
      </c>
      <c r="Z2253" s="3">
        <f t="shared" si="195"/>
        <v>12124.372038449992</v>
      </c>
      <c r="AA2253" s="17">
        <f>VLOOKUP(J2253,Budget!$J$2:$AB$2575,19,FALSE)</f>
        <v>9000</v>
      </c>
      <c r="AB2253" s="17">
        <f>VLOOKUP(J2253,Budget!$J$2:$AB$2575,5,FALSE)</f>
        <v>9000</v>
      </c>
    </row>
    <row r="2254" spans="1:28" x14ac:dyDescent="0.2">
      <c r="A2254" t="s">
        <v>3182</v>
      </c>
      <c r="B2254" t="s">
        <v>3183</v>
      </c>
      <c r="C2254" t="s">
        <v>2431</v>
      </c>
      <c r="D2254" t="s">
        <v>3061</v>
      </c>
      <c r="E2254" t="s">
        <v>3124</v>
      </c>
      <c r="F2254" t="s">
        <v>3125</v>
      </c>
      <c r="G2254" t="s">
        <v>2001</v>
      </c>
      <c r="H2254" t="s">
        <v>2002</v>
      </c>
      <c r="I2254" t="s">
        <v>1868</v>
      </c>
      <c r="J2254" t="s">
        <v>3329</v>
      </c>
      <c r="K2254" s="3">
        <v>0</v>
      </c>
      <c r="L2254" s="3">
        <v>0</v>
      </c>
      <c r="M2254" s="3">
        <v>2115.638939040417</v>
      </c>
      <c r="N2254" s="3">
        <v>0</v>
      </c>
      <c r="O2254" s="3">
        <v>528.90973476010424</v>
      </c>
      <c r="P2254" s="9">
        <f t="shared" si="193"/>
        <v>528.90973476010424</v>
      </c>
      <c r="Q2254" s="9">
        <f t="shared" si="192"/>
        <v>528.90973476010424</v>
      </c>
      <c r="R2254" s="9">
        <f t="shared" si="192"/>
        <v>528.90973476010424</v>
      </c>
      <c r="S2254" s="9">
        <f t="shared" si="192"/>
        <v>528.90973476010424</v>
      </c>
      <c r="T2254" s="9">
        <f t="shared" si="192"/>
        <v>528.90973476010424</v>
      </c>
      <c r="U2254" s="9">
        <f t="shared" si="192"/>
        <v>528.90973476010424</v>
      </c>
      <c r="V2254" s="9">
        <f t="shared" si="192"/>
        <v>528.90973476010424</v>
      </c>
      <c r="W2254" s="3">
        <f t="shared" si="196"/>
        <v>2644.5486738005211</v>
      </c>
      <c r="X2254" s="3">
        <f t="shared" si="194"/>
        <v>6346.9168171212523</v>
      </c>
      <c r="Y2254" s="3">
        <f>VLOOKUP(J2254,[1]BD!$J$2:$W$2575,14,FALSE)</f>
        <v>10500</v>
      </c>
      <c r="Z2254" s="3">
        <f t="shared" si="195"/>
        <v>4153.0831828787477</v>
      </c>
      <c r="AA2254" s="17">
        <f>VLOOKUP(J2254,Budget!$J$2:$AB$2575,19,FALSE)</f>
        <v>3000</v>
      </c>
      <c r="AB2254" s="17">
        <f>VLOOKUP(J2254,Budget!$J$2:$AB$2575,5,FALSE)</f>
        <v>0</v>
      </c>
    </row>
    <row r="2255" spans="1:28" x14ac:dyDescent="0.2">
      <c r="A2255" t="s">
        <v>3182</v>
      </c>
      <c r="B2255" t="s">
        <v>3183</v>
      </c>
      <c r="C2255" t="s">
        <v>2431</v>
      </c>
      <c r="D2255" t="s">
        <v>3061</v>
      </c>
      <c r="E2255" t="s">
        <v>3124</v>
      </c>
      <c r="F2255" t="s">
        <v>3125</v>
      </c>
      <c r="G2255" t="s">
        <v>2381</v>
      </c>
      <c r="H2255" t="s">
        <v>2382</v>
      </c>
      <c r="I2255" t="s">
        <v>1868</v>
      </c>
      <c r="J2255" t="s">
        <v>3330</v>
      </c>
      <c r="K2255" s="3">
        <v>304.20006021590808</v>
      </c>
      <c r="L2255" s="3">
        <v>3268.3373819673916</v>
      </c>
      <c r="M2255" s="3">
        <v>3856.909077134404</v>
      </c>
      <c r="N2255" s="3">
        <v>1019.6876647986074</v>
      </c>
      <c r="O2255" s="3">
        <v>2112.283546029078</v>
      </c>
      <c r="P2255" s="9">
        <f t="shared" si="193"/>
        <v>2112.283546029078</v>
      </c>
      <c r="Q2255" s="9">
        <f t="shared" si="192"/>
        <v>2112.283546029078</v>
      </c>
      <c r="R2255" s="9">
        <f t="shared" si="192"/>
        <v>2112.283546029078</v>
      </c>
      <c r="S2255" s="9">
        <f t="shared" si="192"/>
        <v>2112.283546029078</v>
      </c>
      <c r="T2255" s="9">
        <f t="shared" si="192"/>
        <v>2112.283546029078</v>
      </c>
      <c r="U2255" s="9">
        <f t="shared" si="192"/>
        <v>2112.283546029078</v>
      </c>
      <c r="V2255" s="9">
        <f t="shared" si="192"/>
        <v>2112.283546029078</v>
      </c>
      <c r="W2255" s="3">
        <f t="shared" si="196"/>
        <v>10561.417730145389</v>
      </c>
      <c r="X2255" s="3">
        <f t="shared" si="194"/>
        <v>25347.402552348929</v>
      </c>
      <c r="Y2255" s="3">
        <f>VLOOKUP(J2255,[1]BD!$J$2:$W$2575,14,FALSE)</f>
        <v>35941.337629103218</v>
      </c>
      <c r="Z2255" s="3">
        <f t="shared" si="195"/>
        <v>10593.935076754289</v>
      </c>
      <c r="AA2255" s="17">
        <f>VLOOKUP(J2255,Budget!$J$2:$AB$2575,19,FALSE)</f>
        <v>14975.557345459674</v>
      </c>
      <c r="AB2255" s="17">
        <f>VLOOKUP(J2255,Budget!$J$2:$AB$2575,5,FALSE)</f>
        <v>2995.1114690919349</v>
      </c>
    </row>
    <row r="2256" spans="1:28" x14ac:dyDescent="0.2">
      <c r="A2256" t="s">
        <v>3182</v>
      </c>
      <c r="B2256" t="s">
        <v>3183</v>
      </c>
      <c r="C2256" t="s">
        <v>2431</v>
      </c>
      <c r="D2256" t="s">
        <v>3061</v>
      </c>
      <c r="E2256" t="s">
        <v>3124</v>
      </c>
      <c r="F2256" t="s">
        <v>3125</v>
      </c>
      <c r="G2256" t="s">
        <v>1873</v>
      </c>
      <c r="H2256" t="s">
        <v>1874</v>
      </c>
      <c r="I2256" t="s">
        <v>1868</v>
      </c>
      <c r="J2256" t="s">
        <v>3331</v>
      </c>
      <c r="K2256" s="3">
        <v>7318.0007499622734</v>
      </c>
      <c r="L2256" s="3">
        <v>8001.3294565330007</v>
      </c>
      <c r="M2256" s="3">
        <v>1429.4786225371304</v>
      </c>
      <c r="N2256" s="3">
        <v>4267.0722724271973</v>
      </c>
      <c r="O2256" s="3">
        <v>5253.9702753649008</v>
      </c>
      <c r="P2256" s="9">
        <f t="shared" si="193"/>
        <v>5253.9702753649008</v>
      </c>
      <c r="Q2256" s="9">
        <f t="shared" si="192"/>
        <v>5253.9702753649008</v>
      </c>
      <c r="R2256" s="9">
        <f t="shared" si="192"/>
        <v>5253.9702753649008</v>
      </c>
      <c r="S2256" s="9">
        <f t="shared" si="192"/>
        <v>5253.9702753649008</v>
      </c>
      <c r="T2256" s="9">
        <f t="shared" si="192"/>
        <v>5253.9702753649008</v>
      </c>
      <c r="U2256" s="9">
        <f t="shared" si="192"/>
        <v>5253.9702753649008</v>
      </c>
      <c r="V2256" s="9">
        <f t="shared" si="192"/>
        <v>5253.9702753649008</v>
      </c>
      <c r="W2256" s="3">
        <f t="shared" si="196"/>
        <v>26269.851376824503</v>
      </c>
      <c r="X2256" s="3">
        <f t="shared" si="194"/>
        <v>63047.64330437882</v>
      </c>
      <c r="Y2256" s="3">
        <f>VLOOKUP(J2256,[1]BD!$J$2:$W$2575,14,FALSE)</f>
        <v>83704</v>
      </c>
      <c r="Z2256" s="3">
        <f t="shared" si="195"/>
        <v>20656.35669562118</v>
      </c>
      <c r="AA2256" s="17">
        <f>VLOOKUP(J2256,Budget!$J$2:$AB$2575,19,FALSE)</f>
        <v>34876.666666666664</v>
      </c>
      <c r="AB2256" s="17">
        <f>VLOOKUP(J2256,Budget!$J$2:$AB$2575,5,FALSE)</f>
        <v>6975.333333333333</v>
      </c>
    </row>
    <row r="2257" spans="1:28" x14ac:dyDescent="0.2">
      <c r="A2257" t="s">
        <v>3182</v>
      </c>
      <c r="B2257" t="s">
        <v>3183</v>
      </c>
      <c r="C2257" t="s">
        <v>2431</v>
      </c>
      <c r="D2257" t="s">
        <v>3061</v>
      </c>
      <c r="E2257" t="s">
        <v>3124</v>
      </c>
      <c r="F2257" t="s">
        <v>3125</v>
      </c>
      <c r="G2257" t="s">
        <v>3215</v>
      </c>
      <c r="H2257" t="s">
        <v>3216</v>
      </c>
      <c r="I2257" t="s">
        <v>1868</v>
      </c>
      <c r="J2257" t="s">
        <v>3332</v>
      </c>
      <c r="K2257" s="3">
        <v>921.26479029840937</v>
      </c>
      <c r="L2257" s="3">
        <v>0</v>
      </c>
      <c r="M2257" s="3">
        <v>0</v>
      </c>
      <c r="N2257" s="3">
        <v>757.46987999518194</v>
      </c>
      <c r="O2257" s="3">
        <v>419.68366757339783</v>
      </c>
      <c r="P2257" s="9">
        <f t="shared" si="193"/>
        <v>419.68366757339783</v>
      </c>
      <c r="Q2257" s="9">
        <f t="shared" si="192"/>
        <v>419.68366757339783</v>
      </c>
      <c r="R2257" s="9">
        <f t="shared" si="192"/>
        <v>419.68366757339783</v>
      </c>
      <c r="S2257" s="9">
        <f t="shared" si="192"/>
        <v>419.68366757339783</v>
      </c>
      <c r="T2257" s="9">
        <f t="shared" si="192"/>
        <v>419.68366757339783</v>
      </c>
      <c r="U2257" s="9">
        <f t="shared" si="192"/>
        <v>419.68366757339783</v>
      </c>
      <c r="V2257" s="9">
        <f t="shared" si="192"/>
        <v>419.68366757339783</v>
      </c>
      <c r="W2257" s="3">
        <f t="shared" si="196"/>
        <v>2098.4183378669891</v>
      </c>
      <c r="X2257" s="3">
        <f t="shared" si="194"/>
        <v>5036.2040108807741</v>
      </c>
      <c r="Y2257" s="3">
        <f>VLOOKUP(J2257,[1]BD!$J$2:$W$2575,14,FALSE)</f>
        <v>4991.8524484865575</v>
      </c>
      <c r="Z2257" s="3">
        <f t="shared" si="195"/>
        <v>-44.351562394216671</v>
      </c>
      <c r="AA2257" s="17">
        <f>VLOOKUP(J2257,Budget!$J$2:$AB$2575,19,FALSE)</f>
        <v>2495.9262242432787</v>
      </c>
      <c r="AB2257" s="17">
        <f>VLOOKUP(J2257,Budget!$J$2:$AB$2575,5,FALSE)</f>
        <v>1247.9631121216394</v>
      </c>
    </row>
    <row r="2258" spans="1:28" x14ac:dyDescent="0.2">
      <c r="A2258" t="s">
        <v>3182</v>
      </c>
      <c r="B2258" t="s">
        <v>3183</v>
      </c>
      <c r="C2258" t="s">
        <v>2431</v>
      </c>
      <c r="D2258" t="s">
        <v>3061</v>
      </c>
      <c r="E2258" t="s">
        <v>3143</v>
      </c>
      <c r="F2258" t="s">
        <v>3144</v>
      </c>
      <c r="G2258" t="s">
        <v>3191</v>
      </c>
      <c r="H2258" t="s">
        <v>3192</v>
      </c>
      <c r="I2258" t="s">
        <v>175</v>
      </c>
      <c r="J2258" t="s">
        <v>3333</v>
      </c>
      <c r="K2258" s="3">
        <v>60.915368280231775</v>
      </c>
      <c r="L2258" s="3">
        <v>227.92519688136926</v>
      </c>
      <c r="M2258" s="3">
        <v>1405.4973716646948</v>
      </c>
      <c r="N2258" s="3">
        <v>1464.0225992311682</v>
      </c>
      <c r="O2258" s="3">
        <v>789.59013401436596</v>
      </c>
      <c r="P2258" s="9">
        <f t="shared" si="193"/>
        <v>789.59013401436596</v>
      </c>
      <c r="Q2258" s="9">
        <f t="shared" si="192"/>
        <v>789.59013401436596</v>
      </c>
      <c r="R2258" s="9">
        <f t="shared" si="192"/>
        <v>789.59013401436596</v>
      </c>
      <c r="S2258" s="9">
        <f t="shared" si="192"/>
        <v>789.59013401436596</v>
      </c>
      <c r="T2258" s="9">
        <f t="shared" si="192"/>
        <v>789.59013401436596</v>
      </c>
      <c r="U2258" s="9">
        <f t="shared" si="192"/>
        <v>789.59013401436596</v>
      </c>
      <c r="V2258" s="9">
        <f t="shared" si="192"/>
        <v>789.59013401436596</v>
      </c>
      <c r="W2258" s="3">
        <f t="shared" si="196"/>
        <v>3947.9506700718298</v>
      </c>
      <c r="X2258" s="3">
        <f t="shared" si="194"/>
        <v>9475.0816081723933</v>
      </c>
      <c r="Y2258" s="3">
        <f>VLOOKUP(J2258,[1]BD!$J$2:$W$2575,14,FALSE)</f>
        <v>11980.445876367739</v>
      </c>
      <c r="Z2258" s="3">
        <f t="shared" si="195"/>
        <v>2505.3642681953461</v>
      </c>
      <c r="AA2258" s="17">
        <f>VLOOKUP(J2258,Budget!$J$2:$AB$2575,19,FALSE)</f>
        <v>4991.8524484865575</v>
      </c>
      <c r="AB2258" s="17">
        <f>VLOOKUP(J2258,Budget!$J$2:$AB$2575,5,FALSE)</f>
        <v>998.37048969731154</v>
      </c>
    </row>
    <row r="2259" spans="1:28" x14ac:dyDescent="0.2">
      <c r="A2259" t="s">
        <v>3182</v>
      </c>
      <c r="B2259" t="s">
        <v>3183</v>
      </c>
      <c r="C2259" t="s">
        <v>2431</v>
      </c>
      <c r="D2259" t="s">
        <v>3061</v>
      </c>
      <c r="E2259" t="s">
        <v>3143</v>
      </c>
      <c r="F2259" t="s">
        <v>3144</v>
      </c>
      <c r="G2259" t="s">
        <v>2349</v>
      </c>
      <c r="H2259" t="s">
        <v>2350</v>
      </c>
      <c r="I2259" t="s">
        <v>175</v>
      </c>
      <c r="J2259" t="s">
        <v>3334</v>
      </c>
      <c r="K2259" s="3">
        <v>1090.4711852122168</v>
      </c>
      <c r="L2259" s="3">
        <v>227.84627285780934</v>
      </c>
      <c r="M2259" s="3">
        <v>606.23374673067087</v>
      </c>
      <c r="N2259" s="3">
        <v>343.67839582861518</v>
      </c>
      <c r="O2259" s="3">
        <v>567.05740015732806</v>
      </c>
      <c r="P2259" s="9">
        <f t="shared" si="193"/>
        <v>567.05740015732806</v>
      </c>
      <c r="Q2259" s="9">
        <f t="shared" si="192"/>
        <v>567.05740015732806</v>
      </c>
      <c r="R2259" s="9">
        <f t="shared" si="192"/>
        <v>567.05740015732806</v>
      </c>
      <c r="S2259" s="9">
        <f t="shared" si="192"/>
        <v>567.05740015732806</v>
      </c>
      <c r="T2259" s="9">
        <f t="shared" si="192"/>
        <v>567.05740015732806</v>
      </c>
      <c r="U2259" s="9">
        <f t="shared" si="192"/>
        <v>567.05740015732806</v>
      </c>
      <c r="V2259" s="9">
        <f t="shared" si="192"/>
        <v>567.05740015732806</v>
      </c>
      <c r="W2259" s="3">
        <f t="shared" si="196"/>
        <v>2835.2870007866404</v>
      </c>
      <c r="X2259" s="3">
        <f t="shared" si="194"/>
        <v>6804.6888018879354</v>
      </c>
      <c r="Y2259" s="3">
        <f>VLOOKUP(J2259,[1]BD!$J$2:$W$2575,14,FALSE)</f>
        <v>61980.445876367732</v>
      </c>
      <c r="Z2259" s="3">
        <f t="shared" si="195"/>
        <v>55175.757074479799</v>
      </c>
      <c r="AA2259" s="17">
        <f>VLOOKUP(J2259,Budget!$J$2:$AB$2575,19,FALSE)</f>
        <v>21658.519115153224</v>
      </c>
      <c r="AB2259" s="17">
        <f>VLOOKUP(J2259,Budget!$J$2:$AB$2575,5,FALSE)</f>
        <v>17665.037156363978</v>
      </c>
    </row>
    <row r="2260" spans="1:28" x14ac:dyDescent="0.2">
      <c r="A2260" t="s">
        <v>3182</v>
      </c>
      <c r="B2260" t="s">
        <v>3183</v>
      </c>
      <c r="C2260" t="s">
        <v>2431</v>
      </c>
      <c r="D2260" t="s">
        <v>3061</v>
      </c>
      <c r="E2260" t="s">
        <v>3143</v>
      </c>
      <c r="F2260" t="s">
        <v>3144</v>
      </c>
      <c r="G2260" t="s">
        <v>2352</v>
      </c>
      <c r="H2260" t="s">
        <v>2353</v>
      </c>
      <c r="I2260" t="s">
        <v>175</v>
      </c>
      <c r="J2260" t="s">
        <v>3335</v>
      </c>
      <c r="K2260" s="3">
        <v>732.58475764296304</v>
      </c>
      <c r="L2260" s="3">
        <v>611.53718010143393</v>
      </c>
      <c r="M2260" s="3">
        <v>500.03668032187636</v>
      </c>
      <c r="N2260" s="3">
        <v>724.79333838599246</v>
      </c>
      <c r="O2260" s="3">
        <v>642.23798911306653</v>
      </c>
      <c r="P2260" s="9">
        <f t="shared" si="193"/>
        <v>642.23798911306653</v>
      </c>
      <c r="Q2260" s="9">
        <f t="shared" si="192"/>
        <v>642.23798911306653</v>
      </c>
      <c r="R2260" s="9">
        <f t="shared" si="192"/>
        <v>642.23798911306653</v>
      </c>
      <c r="S2260" s="9">
        <f t="shared" si="192"/>
        <v>642.23798911306653</v>
      </c>
      <c r="T2260" s="9">
        <f t="shared" si="192"/>
        <v>642.23798911306653</v>
      </c>
      <c r="U2260" s="9">
        <f t="shared" si="192"/>
        <v>642.23798911306653</v>
      </c>
      <c r="V2260" s="9">
        <f t="shared" si="192"/>
        <v>642.23798911306653</v>
      </c>
      <c r="W2260" s="3">
        <f t="shared" si="196"/>
        <v>3211.1899455653329</v>
      </c>
      <c r="X2260" s="3">
        <f t="shared" si="194"/>
        <v>7706.8558693568002</v>
      </c>
      <c r="Y2260" s="3">
        <f>VLOOKUP(J2260,[1]BD!$J$2:$W$2575,14,FALSE)</f>
        <v>7200</v>
      </c>
      <c r="Z2260" s="3">
        <f t="shared" si="195"/>
        <v>-506.85586935680021</v>
      </c>
      <c r="AA2260" s="17">
        <f>VLOOKUP(J2260,Budget!$J$2:$AB$2575,19,FALSE)</f>
        <v>3000</v>
      </c>
      <c r="AB2260" s="17">
        <f>VLOOKUP(J2260,Budget!$J$2:$AB$2575,5,FALSE)</f>
        <v>600</v>
      </c>
    </row>
    <row r="2261" spans="1:28" x14ac:dyDescent="0.2">
      <c r="A2261" t="s">
        <v>3182</v>
      </c>
      <c r="B2261" t="s">
        <v>3183</v>
      </c>
      <c r="C2261" t="s">
        <v>2431</v>
      </c>
      <c r="D2261" t="s">
        <v>3061</v>
      </c>
      <c r="E2261" t="s">
        <v>3143</v>
      </c>
      <c r="F2261" t="s">
        <v>3144</v>
      </c>
      <c r="G2261" t="s">
        <v>2355</v>
      </c>
      <c r="H2261" t="s">
        <v>2356</v>
      </c>
      <c r="I2261" t="s">
        <v>175</v>
      </c>
      <c r="J2261" t="s">
        <v>3336</v>
      </c>
      <c r="K2261" s="3">
        <v>69.545746875629561</v>
      </c>
      <c r="L2261" s="3">
        <v>370.03203039803537</v>
      </c>
      <c r="M2261" s="3">
        <v>2970.298728284964</v>
      </c>
      <c r="N2261" s="3">
        <v>2074.2420782067688</v>
      </c>
      <c r="O2261" s="3">
        <v>1371.0296459413494</v>
      </c>
      <c r="P2261" s="9">
        <f t="shared" si="193"/>
        <v>1371.0296459413494</v>
      </c>
      <c r="Q2261" s="9">
        <f t="shared" si="192"/>
        <v>1371.0296459413494</v>
      </c>
      <c r="R2261" s="9">
        <f t="shared" si="192"/>
        <v>1371.0296459413494</v>
      </c>
      <c r="S2261" s="9">
        <f t="shared" si="192"/>
        <v>1371.0296459413494</v>
      </c>
      <c r="T2261" s="9">
        <f t="shared" si="192"/>
        <v>1371.0296459413494</v>
      </c>
      <c r="U2261" s="9">
        <f t="shared" si="192"/>
        <v>1371.0296459413494</v>
      </c>
      <c r="V2261" s="9">
        <f t="shared" si="192"/>
        <v>1371.0296459413494</v>
      </c>
      <c r="W2261" s="3">
        <f t="shared" si="196"/>
        <v>6855.1482297067469</v>
      </c>
      <c r="X2261" s="3">
        <f t="shared" si="194"/>
        <v>16452.355751296192</v>
      </c>
      <c r="Y2261" s="3">
        <f>VLOOKUP(J2261,[1]BD!$J$2:$W$2575,14,FALSE)</f>
        <v>23960.891752735479</v>
      </c>
      <c r="Z2261" s="3">
        <f t="shared" si="195"/>
        <v>7508.5360014392863</v>
      </c>
      <c r="AA2261" s="17">
        <f>VLOOKUP(J2261,Budget!$J$2:$AB$2575,19,FALSE)</f>
        <v>9983.704896973115</v>
      </c>
      <c r="AB2261" s="17">
        <f>VLOOKUP(J2261,Budget!$J$2:$AB$2575,5,FALSE)</f>
        <v>1996.7409793946231</v>
      </c>
    </row>
    <row r="2262" spans="1:28" x14ac:dyDescent="0.2">
      <c r="A2262" t="s">
        <v>3182</v>
      </c>
      <c r="B2262" t="s">
        <v>3183</v>
      </c>
      <c r="C2262" t="s">
        <v>2431</v>
      </c>
      <c r="D2262" t="s">
        <v>3061</v>
      </c>
      <c r="E2262" t="s">
        <v>3143</v>
      </c>
      <c r="F2262" t="s">
        <v>3144</v>
      </c>
      <c r="G2262" t="s">
        <v>2541</v>
      </c>
      <c r="H2262" t="s">
        <v>2542</v>
      </c>
      <c r="I2262" t="s">
        <v>175</v>
      </c>
      <c r="J2262" t="s">
        <v>3337</v>
      </c>
      <c r="K2262" s="3">
        <v>0</v>
      </c>
      <c r="L2262" s="3">
        <v>0</v>
      </c>
      <c r="M2262" s="3">
        <v>48.762651256106786</v>
      </c>
      <c r="N2262" s="3">
        <v>0</v>
      </c>
      <c r="O2262" s="3">
        <v>12.190662814026696</v>
      </c>
      <c r="P2262" s="9">
        <f t="shared" si="193"/>
        <v>12.190662814026696</v>
      </c>
      <c r="Q2262" s="9">
        <f t="shared" si="192"/>
        <v>12.190662814026696</v>
      </c>
      <c r="R2262" s="9">
        <f t="shared" ref="Q2262:V2304" si="197">SUM($K2262:$O2262)/5</f>
        <v>12.190662814026696</v>
      </c>
      <c r="S2262" s="9">
        <f t="shared" si="197"/>
        <v>12.190662814026696</v>
      </c>
      <c r="T2262" s="9">
        <f t="shared" si="197"/>
        <v>12.190662814026696</v>
      </c>
      <c r="U2262" s="9">
        <f t="shared" si="197"/>
        <v>12.190662814026696</v>
      </c>
      <c r="V2262" s="9">
        <f t="shared" si="197"/>
        <v>12.190662814026696</v>
      </c>
      <c r="W2262" s="3">
        <f t="shared" si="196"/>
        <v>60.95331407013348</v>
      </c>
      <c r="X2262" s="3">
        <f t="shared" si="194"/>
        <v>146.28795376832036</v>
      </c>
      <c r="Y2262" s="3">
        <f>VLOOKUP(J2262,[1]BD!$J$2:$W$2575,14,FALSE)</f>
        <v>7986.9639175784923</v>
      </c>
      <c r="Z2262" s="3">
        <f t="shared" si="195"/>
        <v>7840.6759638101721</v>
      </c>
      <c r="AA2262" s="17">
        <f>VLOOKUP(J2262,Budget!$J$2:$AB$2575,19,FALSE)</f>
        <v>3993.4819587892462</v>
      </c>
      <c r="AB2262" s="17">
        <f>VLOOKUP(J2262,Budget!$J$2:$AB$2575,5,FALSE)</f>
        <v>0</v>
      </c>
    </row>
    <row r="2263" spans="1:28" x14ac:dyDescent="0.2">
      <c r="A2263" t="s">
        <v>3182</v>
      </c>
      <c r="B2263" t="s">
        <v>3183</v>
      </c>
      <c r="C2263" t="s">
        <v>2431</v>
      </c>
      <c r="D2263" t="s">
        <v>3061</v>
      </c>
      <c r="E2263" t="s">
        <v>3143</v>
      </c>
      <c r="F2263" t="s">
        <v>3144</v>
      </c>
      <c r="G2263" t="s">
        <v>173</v>
      </c>
      <c r="H2263" t="s">
        <v>174</v>
      </c>
      <c r="I2263" t="s">
        <v>175</v>
      </c>
      <c r="J2263" t="s">
        <v>3338</v>
      </c>
      <c r="K2263" s="3">
        <v>585.63196475028451</v>
      </c>
      <c r="L2263" s="3">
        <v>297.32686683053959</v>
      </c>
      <c r="M2263" s="3">
        <v>2362.5745138904872</v>
      </c>
      <c r="N2263" s="3">
        <v>3761.7989931449779</v>
      </c>
      <c r="O2263" s="3">
        <v>1751.8330846540723</v>
      </c>
      <c r="P2263" s="9">
        <f t="shared" si="193"/>
        <v>1751.8330846540725</v>
      </c>
      <c r="Q2263" s="9">
        <f t="shared" si="197"/>
        <v>1751.8330846540725</v>
      </c>
      <c r="R2263" s="9">
        <f t="shared" si="197"/>
        <v>1751.8330846540725</v>
      </c>
      <c r="S2263" s="9">
        <f t="shared" si="197"/>
        <v>1751.8330846540725</v>
      </c>
      <c r="T2263" s="9">
        <f t="shared" si="197"/>
        <v>1751.8330846540725</v>
      </c>
      <c r="U2263" s="9">
        <f t="shared" si="197"/>
        <v>1751.8330846540725</v>
      </c>
      <c r="V2263" s="9">
        <f t="shared" si="197"/>
        <v>1751.8330846540725</v>
      </c>
      <c r="W2263" s="3">
        <f t="shared" si="196"/>
        <v>8759.1654232703622</v>
      </c>
      <c r="X2263" s="3">
        <f t="shared" si="194"/>
        <v>21021.997015848872</v>
      </c>
      <c r="Y2263" s="3">
        <f>VLOOKUP(J2263,[1]BD!$J$2:$W$2575,14,FALSE)</f>
        <v>33000</v>
      </c>
      <c r="Z2263" s="3">
        <f t="shared" si="195"/>
        <v>11978.002984151128</v>
      </c>
      <c r="AA2263" s="17">
        <f>VLOOKUP(J2263,Budget!$J$2:$AB$2575,19,FALSE)</f>
        <v>13750</v>
      </c>
      <c r="AB2263" s="17">
        <f>VLOOKUP(J2263,Budget!$J$2:$AB$2575,5,FALSE)</f>
        <v>2750</v>
      </c>
    </row>
    <row r="2264" spans="1:28" x14ac:dyDescent="0.2">
      <c r="A2264" t="s">
        <v>3182</v>
      </c>
      <c r="B2264" t="s">
        <v>3183</v>
      </c>
      <c r="C2264" t="s">
        <v>2431</v>
      </c>
      <c r="D2264" t="s">
        <v>3061</v>
      </c>
      <c r="E2264" t="s">
        <v>3143</v>
      </c>
      <c r="F2264" t="s">
        <v>3144</v>
      </c>
      <c r="G2264" t="s">
        <v>2358</v>
      </c>
      <c r="H2264" t="s">
        <v>2359</v>
      </c>
      <c r="I2264" t="s">
        <v>175</v>
      </c>
      <c r="J2264" t="s">
        <v>3339</v>
      </c>
      <c r="K2264" s="3">
        <v>593.81538896852032</v>
      </c>
      <c r="L2264" s="3">
        <v>455.78759529225022</v>
      </c>
      <c r="M2264" s="3">
        <v>1488.1012814399728</v>
      </c>
      <c r="N2264" s="3">
        <v>1552.6745643419824</v>
      </c>
      <c r="O2264" s="3">
        <v>1022.5947075106815</v>
      </c>
      <c r="P2264" s="9">
        <f t="shared" si="193"/>
        <v>1022.5947075106815</v>
      </c>
      <c r="Q2264" s="9">
        <f t="shared" si="197"/>
        <v>1022.5947075106815</v>
      </c>
      <c r="R2264" s="9">
        <f t="shared" si="197"/>
        <v>1022.5947075106815</v>
      </c>
      <c r="S2264" s="9">
        <f t="shared" si="197"/>
        <v>1022.5947075106815</v>
      </c>
      <c r="T2264" s="9">
        <f t="shared" si="197"/>
        <v>1022.5947075106815</v>
      </c>
      <c r="U2264" s="9">
        <f t="shared" si="197"/>
        <v>1022.5947075106815</v>
      </c>
      <c r="V2264" s="9">
        <f t="shared" si="197"/>
        <v>1022.5947075106815</v>
      </c>
      <c r="W2264" s="3">
        <f t="shared" si="196"/>
        <v>5112.9735375534074</v>
      </c>
      <c r="X2264" s="3">
        <f t="shared" si="194"/>
        <v>12271.136490128178</v>
      </c>
      <c r="Y2264" s="3">
        <f>VLOOKUP(J2264,[1]BD!$J$2:$W$2575,14,FALSE)</f>
        <v>21564.802577461931</v>
      </c>
      <c r="Z2264" s="3">
        <f t="shared" si="195"/>
        <v>9293.6660873337532</v>
      </c>
      <c r="AA2264" s="17">
        <f>VLOOKUP(J2264,Budget!$J$2:$AB$2575,19,FALSE)</f>
        <v>8985.3344072758046</v>
      </c>
      <c r="AB2264" s="17">
        <f>VLOOKUP(J2264,Budget!$J$2:$AB$2575,5,FALSE)</f>
        <v>1797.0668814551609</v>
      </c>
    </row>
    <row r="2265" spans="1:28" x14ac:dyDescent="0.2">
      <c r="A2265" t="s">
        <v>3182</v>
      </c>
      <c r="B2265" t="s">
        <v>3183</v>
      </c>
      <c r="C2265" t="s">
        <v>2431</v>
      </c>
      <c r="D2265" t="s">
        <v>3061</v>
      </c>
      <c r="E2265" t="s">
        <v>3143</v>
      </c>
      <c r="F2265" t="s">
        <v>3144</v>
      </c>
      <c r="G2265" t="s">
        <v>3228</v>
      </c>
      <c r="H2265" t="s">
        <v>3229</v>
      </c>
      <c r="I2265" t="s">
        <v>175</v>
      </c>
      <c r="J2265" t="s">
        <v>3340</v>
      </c>
      <c r="K2265" s="3">
        <v>0</v>
      </c>
      <c r="L2265" s="3">
        <v>0</v>
      </c>
      <c r="M2265" s="3">
        <v>490.73018375032973</v>
      </c>
      <c r="N2265" s="3">
        <v>0</v>
      </c>
      <c r="O2265" s="3">
        <v>122.68254593758243</v>
      </c>
      <c r="P2265" s="9">
        <f t="shared" si="193"/>
        <v>122.68254593758243</v>
      </c>
      <c r="Q2265" s="9">
        <f t="shared" si="197"/>
        <v>122.68254593758243</v>
      </c>
      <c r="R2265" s="9">
        <f t="shared" si="197"/>
        <v>122.68254593758243</v>
      </c>
      <c r="S2265" s="9">
        <f t="shared" si="197"/>
        <v>122.68254593758243</v>
      </c>
      <c r="T2265" s="9">
        <f t="shared" si="197"/>
        <v>122.68254593758243</v>
      </c>
      <c r="U2265" s="9">
        <f t="shared" si="197"/>
        <v>122.68254593758243</v>
      </c>
      <c r="V2265" s="9">
        <f t="shared" si="197"/>
        <v>122.68254593758243</v>
      </c>
      <c r="W2265" s="3">
        <f t="shared" si="196"/>
        <v>613.41272968791213</v>
      </c>
      <c r="X2265" s="3">
        <f t="shared" si="194"/>
        <v>1472.1905512509893</v>
      </c>
      <c r="Y2265" s="3">
        <f>VLOOKUP(J2265,[1]BD!$J$2:$W$2575,14,FALSE)</f>
        <v>3993.4819587892462</v>
      </c>
      <c r="Z2265" s="3">
        <f t="shared" si="195"/>
        <v>2521.2914075382569</v>
      </c>
      <c r="AA2265" s="17">
        <f>VLOOKUP(J2265,Budget!$J$2:$AB$2575,19,FALSE)</f>
        <v>1996.7409793946231</v>
      </c>
      <c r="AB2265" s="17">
        <f>VLOOKUP(J2265,Budget!$J$2:$AB$2575,5,FALSE)</f>
        <v>0</v>
      </c>
    </row>
    <row r="2266" spans="1:28" x14ac:dyDescent="0.2">
      <c r="A2266" t="s">
        <v>3182</v>
      </c>
      <c r="B2266" t="s">
        <v>3183</v>
      </c>
      <c r="C2266" t="s">
        <v>2431</v>
      </c>
      <c r="D2266" t="s">
        <v>3061</v>
      </c>
      <c r="E2266" t="s">
        <v>3143</v>
      </c>
      <c r="F2266" t="s">
        <v>3144</v>
      </c>
      <c r="G2266" t="s">
        <v>2361</v>
      </c>
      <c r="H2266" t="s">
        <v>2362</v>
      </c>
      <c r="I2266" t="s">
        <v>175</v>
      </c>
      <c r="J2266" t="s">
        <v>3341</v>
      </c>
      <c r="K2266" s="3">
        <v>0</v>
      </c>
      <c r="L2266" s="3">
        <v>0</v>
      </c>
      <c r="M2266" s="3">
        <v>1973.0667647820962</v>
      </c>
      <c r="N2266" s="3">
        <v>0</v>
      </c>
      <c r="O2266" s="3">
        <v>493.26669119552406</v>
      </c>
      <c r="P2266" s="9">
        <f t="shared" si="193"/>
        <v>493.26669119552406</v>
      </c>
      <c r="Q2266" s="9">
        <f t="shared" si="197"/>
        <v>493.26669119552406</v>
      </c>
      <c r="R2266" s="9">
        <f t="shared" si="197"/>
        <v>493.26669119552406</v>
      </c>
      <c r="S2266" s="9">
        <f t="shared" si="197"/>
        <v>493.26669119552406</v>
      </c>
      <c r="T2266" s="9">
        <f t="shared" si="197"/>
        <v>493.26669119552406</v>
      </c>
      <c r="U2266" s="9">
        <f t="shared" si="197"/>
        <v>493.26669119552406</v>
      </c>
      <c r="V2266" s="9">
        <f t="shared" si="197"/>
        <v>493.26669119552406</v>
      </c>
      <c r="W2266" s="3">
        <f t="shared" si="196"/>
        <v>2466.3334559776204</v>
      </c>
      <c r="X2266" s="3">
        <f t="shared" si="194"/>
        <v>5919.2002943462876</v>
      </c>
      <c r="Y2266" s="3">
        <f>VLOOKUP(J2266,[1]BD!$J$2:$W$2575,14,FALSE)</f>
        <v>5990.2229381838697</v>
      </c>
      <c r="Z2266" s="3">
        <f t="shared" si="195"/>
        <v>71.022643837582109</v>
      </c>
      <c r="AA2266" s="17">
        <f>VLOOKUP(J2266,Budget!$J$2:$AB$2575,19,FALSE)</f>
        <v>2995.1114690919349</v>
      </c>
      <c r="AB2266" s="17">
        <f>VLOOKUP(J2266,Budget!$J$2:$AB$2575,5,FALSE)</f>
        <v>0</v>
      </c>
    </row>
    <row r="2267" spans="1:28" x14ac:dyDescent="0.2">
      <c r="A2267" t="s">
        <v>3182</v>
      </c>
      <c r="B2267" t="s">
        <v>3183</v>
      </c>
      <c r="C2267" t="s">
        <v>2431</v>
      </c>
      <c r="D2267" t="s">
        <v>3061</v>
      </c>
      <c r="E2267" t="s">
        <v>3143</v>
      </c>
      <c r="F2267" t="s">
        <v>3144</v>
      </c>
      <c r="G2267" t="s">
        <v>1551</v>
      </c>
      <c r="H2267" t="s">
        <v>1552</v>
      </c>
      <c r="I2267" t="s">
        <v>175</v>
      </c>
      <c r="J2267" t="s">
        <v>3342</v>
      </c>
      <c r="K2267" s="3">
        <v>73.333759287677239</v>
      </c>
      <c r="L2267" s="3">
        <v>1860.2700348858004</v>
      </c>
      <c r="M2267" s="3">
        <v>682.69106961407658</v>
      </c>
      <c r="N2267" s="3">
        <v>1205.7011459426183</v>
      </c>
      <c r="O2267" s="3">
        <v>955.49900243254319</v>
      </c>
      <c r="P2267" s="9">
        <f t="shared" si="193"/>
        <v>955.49900243254319</v>
      </c>
      <c r="Q2267" s="9">
        <f t="shared" si="197"/>
        <v>955.49900243254319</v>
      </c>
      <c r="R2267" s="9">
        <f t="shared" si="197"/>
        <v>955.49900243254319</v>
      </c>
      <c r="S2267" s="9">
        <f t="shared" si="197"/>
        <v>955.49900243254319</v>
      </c>
      <c r="T2267" s="9">
        <f t="shared" si="197"/>
        <v>955.49900243254319</v>
      </c>
      <c r="U2267" s="9">
        <f t="shared" si="197"/>
        <v>955.49900243254319</v>
      </c>
      <c r="V2267" s="9">
        <f t="shared" si="197"/>
        <v>955.49900243254319</v>
      </c>
      <c r="W2267" s="3">
        <f t="shared" si="196"/>
        <v>4777.4950121627162</v>
      </c>
      <c r="X2267" s="3">
        <f t="shared" si="194"/>
        <v>11465.988029190519</v>
      </c>
      <c r="Y2267" s="3">
        <f>VLOOKUP(J2267,[1]BD!$J$2:$W$2575,14,FALSE)</f>
        <v>11980.445876367739</v>
      </c>
      <c r="Z2267" s="3">
        <f t="shared" si="195"/>
        <v>514.45784717722017</v>
      </c>
      <c r="AA2267" s="17">
        <f>VLOOKUP(J2267,Budget!$J$2:$AB$2575,19,FALSE)</f>
        <v>4991.8524484865575</v>
      </c>
      <c r="AB2267" s="17">
        <f>VLOOKUP(J2267,Budget!$J$2:$AB$2575,5,FALSE)</f>
        <v>998.37048969731154</v>
      </c>
    </row>
    <row r="2268" spans="1:28" x14ac:dyDescent="0.2">
      <c r="A2268" t="s">
        <v>3182</v>
      </c>
      <c r="B2268" t="s">
        <v>3183</v>
      </c>
      <c r="C2268" t="s">
        <v>2431</v>
      </c>
      <c r="D2268" t="s">
        <v>3061</v>
      </c>
      <c r="E2268" t="s">
        <v>3143</v>
      </c>
      <c r="F2268" t="s">
        <v>3144</v>
      </c>
      <c r="G2268" t="s">
        <v>2943</v>
      </c>
      <c r="H2268" t="s">
        <v>2944</v>
      </c>
      <c r="I2268" t="s">
        <v>175</v>
      </c>
      <c r="J2268" t="s">
        <v>3343</v>
      </c>
      <c r="K2268" s="3">
        <v>119.66909413482168</v>
      </c>
      <c r="L2268" s="3">
        <v>306.60719625370115</v>
      </c>
      <c r="M2268" s="3">
        <v>91.115369363680713</v>
      </c>
      <c r="N2268" s="3">
        <v>67.956925649518169</v>
      </c>
      <c r="O2268" s="3">
        <v>146.33714635043046</v>
      </c>
      <c r="P2268" s="9">
        <f t="shared" si="193"/>
        <v>146.33714635043046</v>
      </c>
      <c r="Q2268" s="9">
        <f t="shared" si="197"/>
        <v>146.33714635043046</v>
      </c>
      <c r="R2268" s="9">
        <f t="shared" si="197"/>
        <v>146.33714635043046</v>
      </c>
      <c r="S2268" s="9">
        <f t="shared" si="197"/>
        <v>146.33714635043046</v>
      </c>
      <c r="T2268" s="9">
        <f t="shared" si="197"/>
        <v>146.33714635043046</v>
      </c>
      <c r="U2268" s="9">
        <f t="shared" si="197"/>
        <v>146.33714635043046</v>
      </c>
      <c r="V2268" s="9">
        <f t="shared" si="197"/>
        <v>146.33714635043046</v>
      </c>
      <c r="W2268" s="3">
        <f t="shared" si="196"/>
        <v>731.68573175215226</v>
      </c>
      <c r="X2268" s="3">
        <f t="shared" si="194"/>
        <v>1756.0457562051654</v>
      </c>
      <c r="Y2268" s="3">
        <f>VLOOKUP(J2268,[1]BD!$J$2:$W$2575,14,FALSE)</f>
        <v>11980.445876367739</v>
      </c>
      <c r="Z2268" s="3">
        <f t="shared" si="195"/>
        <v>10224.400120162574</v>
      </c>
      <c r="AA2268" s="17">
        <f>VLOOKUP(J2268,Budget!$J$2:$AB$2575,19,FALSE)</f>
        <v>4991.8524484865575</v>
      </c>
      <c r="AB2268" s="17">
        <f>VLOOKUP(J2268,Budget!$J$2:$AB$2575,5,FALSE)</f>
        <v>998.37048969731154</v>
      </c>
    </row>
    <row r="2269" spans="1:28" x14ac:dyDescent="0.2">
      <c r="A2269" t="s">
        <v>3182</v>
      </c>
      <c r="B2269" t="s">
        <v>3183</v>
      </c>
      <c r="C2269" t="s">
        <v>2431</v>
      </c>
      <c r="D2269" t="s">
        <v>3061</v>
      </c>
      <c r="E2269" t="s">
        <v>3143</v>
      </c>
      <c r="F2269" t="s">
        <v>3144</v>
      </c>
      <c r="G2269" t="s">
        <v>2054</v>
      </c>
      <c r="H2269" t="s">
        <v>2055</v>
      </c>
      <c r="I2269" t="s">
        <v>1868</v>
      </c>
      <c r="J2269" t="s">
        <v>3344</v>
      </c>
      <c r="K2269" s="3">
        <v>518.97680255763157</v>
      </c>
      <c r="L2269" s="3">
        <v>0</v>
      </c>
      <c r="M2269" s="3">
        <v>301.51159276069814</v>
      </c>
      <c r="N2269" s="3">
        <v>48.636935635901075</v>
      </c>
      <c r="O2269" s="3">
        <v>217.28133273855769</v>
      </c>
      <c r="P2269" s="9">
        <f t="shared" si="193"/>
        <v>217.28133273855769</v>
      </c>
      <c r="Q2269" s="9">
        <f t="shared" si="197"/>
        <v>217.28133273855769</v>
      </c>
      <c r="R2269" s="9">
        <f t="shared" si="197"/>
        <v>217.28133273855769</v>
      </c>
      <c r="S2269" s="9">
        <f t="shared" si="197"/>
        <v>217.28133273855769</v>
      </c>
      <c r="T2269" s="9">
        <f t="shared" si="197"/>
        <v>217.28133273855769</v>
      </c>
      <c r="U2269" s="9">
        <f t="shared" si="197"/>
        <v>217.28133273855769</v>
      </c>
      <c r="V2269" s="9">
        <f t="shared" si="197"/>
        <v>217.28133273855769</v>
      </c>
      <c r="W2269" s="3">
        <f t="shared" si="196"/>
        <v>1086.4066636927885</v>
      </c>
      <c r="X2269" s="3">
        <f t="shared" si="194"/>
        <v>2607.3759928626923</v>
      </c>
      <c r="Y2269" s="3">
        <f>VLOOKUP(J2269,[1]BD!$J$2:$W$2575,14,FALSE)</f>
        <v>3500</v>
      </c>
      <c r="Z2269" s="3">
        <f t="shared" si="195"/>
        <v>892.62400713730767</v>
      </c>
      <c r="AA2269" s="17">
        <f>VLOOKUP(J2269,Budget!$J$2:$AB$2575,19,FALSE)</f>
        <v>1400</v>
      </c>
      <c r="AB2269" s="17">
        <f>VLOOKUP(J2269,Budget!$J$2:$AB$2575,5,FALSE)</f>
        <v>350</v>
      </c>
    </row>
    <row r="2270" spans="1:28" x14ac:dyDescent="0.2">
      <c r="A2270" t="s">
        <v>3182</v>
      </c>
      <c r="B2270" t="s">
        <v>3183</v>
      </c>
      <c r="C2270" t="s">
        <v>2431</v>
      </c>
      <c r="D2270" t="s">
        <v>3061</v>
      </c>
      <c r="E2270" t="s">
        <v>3143</v>
      </c>
      <c r="F2270" t="s">
        <v>3144</v>
      </c>
      <c r="G2270" t="s">
        <v>1866</v>
      </c>
      <c r="H2270" t="s">
        <v>1867</v>
      </c>
      <c r="I2270" t="s">
        <v>1868</v>
      </c>
      <c r="J2270" t="s">
        <v>3345</v>
      </c>
      <c r="K2270" s="3">
        <v>1384.289916491846</v>
      </c>
      <c r="L2270" s="3">
        <v>0</v>
      </c>
      <c r="M2270" s="3">
        <v>2070.0552959993488</v>
      </c>
      <c r="N2270" s="3">
        <v>1962.3978370769737</v>
      </c>
      <c r="O2270" s="3">
        <v>1354.1857623920421</v>
      </c>
      <c r="P2270" s="9">
        <f t="shared" si="193"/>
        <v>1354.1857623920421</v>
      </c>
      <c r="Q2270" s="9">
        <f t="shared" si="197"/>
        <v>1354.1857623920421</v>
      </c>
      <c r="R2270" s="9">
        <f t="shared" si="197"/>
        <v>1354.1857623920421</v>
      </c>
      <c r="S2270" s="9">
        <f t="shared" si="197"/>
        <v>1354.1857623920421</v>
      </c>
      <c r="T2270" s="9">
        <f t="shared" si="197"/>
        <v>1354.1857623920421</v>
      </c>
      <c r="U2270" s="9">
        <f t="shared" si="197"/>
        <v>1354.1857623920421</v>
      </c>
      <c r="V2270" s="9">
        <f t="shared" si="197"/>
        <v>1354.1857623920421</v>
      </c>
      <c r="W2270" s="3">
        <f t="shared" si="196"/>
        <v>6770.9288119602106</v>
      </c>
      <c r="X2270" s="3">
        <f t="shared" si="194"/>
        <v>16250.229148704506</v>
      </c>
      <c r="Y2270" s="3">
        <f>VLOOKUP(J2270,[1]BD!$J$2:$W$2575,14,FALSE)</f>
        <v>24000</v>
      </c>
      <c r="Z2270" s="3">
        <f t="shared" si="195"/>
        <v>7749.7708512954941</v>
      </c>
      <c r="AA2270" s="17">
        <f>VLOOKUP(J2270,Budget!$J$2:$AB$2575,19,FALSE)</f>
        <v>9600</v>
      </c>
      <c r="AB2270" s="17">
        <f>VLOOKUP(J2270,Budget!$J$2:$AB$2575,5,FALSE)</f>
        <v>2400</v>
      </c>
    </row>
    <row r="2271" spans="1:28" x14ac:dyDescent="0.2">
      <c r="A2271" t="s">
        <v>3182</v>
      </c>
      <c r="B2271" t="s">
        <v>3183</v>
      </c>
      <c r="C2271" t="s">
        <v>2431</v>
      </c>
      <c r="D2271" t="s">
        <v>3061</v>
      </c>
      <c r="E2271" t="s">
        <v>3143</v>
      </c>
      <c r="F2271" t="s">
        <v>3144</v>
      </c>
      <c r="G2271" t="s">
        <v>2001</v>
      </c>
      <c r="H2271" t="s">
        <v>2002</v>
      </c>
      <c r="I2271" t="s">
        <v>1868</v>
      </c>
      <c r="J2271" t="s">
        <v>3346</v>
      </c>
      <c r="K2271" s="3">
        <v>4595.9214502941168</v>
      </c>
      <c r="L2271" s="3">
        <v>1888.9631416359173</v>
      </c>
      <c r="M2271" s="3">
        <v>2299.0469434963343</v>
      </c>
      <c r="N2271" s="3">
        <v>656.54230735558019</v>
      </c>
      <c r="O2271" s="3">
        <v>2360.1184606954866</v>
      </c>
      <c r="P2271" s="9">
        <f t="shared" si="193"/>
        <v>2360.1184606954866</v>
      </c>
      <c r="Q2271" s="9">
        <f t="shared" si="197"/>
        <v>2360.1184606954866</v>
      </c>
      <c r="R2271" s="9">
        <f t="shared" si="197"/>
        <v>2360.1184606954866</v>
      </c>
      <c r="S2271" s="9">
        <f t="shared" si="197"/>
        <v>2360.1184606954866</v>
      </c>
      <c r="T2271" s="9">
        <f t="shared" si="197"/>
        <v>2360.1184606954866</v>
      </c>
      <c r="U2271" s="9">
        <f t="shared" si="197"/>
        <v>2360.1184606954866</v>
      </c>
      <c r="V2271" s="9">
        <f t="shared" si="197"/>
        <v>2360.1184606954866</v>
      </c>
      <c r="W2271" s="3">
        <f t="shared" si="196"/>
        <v>11800.592303477433</v>
      </c>
      <c r="X2271" s="3">
        <f t="shared" si="194"/>
        <v>28321.421528345832</v>
      </c>
      <c r="Y2271" s="3">
        <f>VLOOKUP(J2271,[1]BD!$J$2:$W$2575,14,FALSE)</f>
        <v>40500</v>
      </c>
      <c r="Z2271" s="3">
        <f t="shared" si="195"/>
        <v>12178.578471654168</v>
      </c>
      <c r="AA2271" s="17">
        <f>VLOOKUP(J2271,Budget!$J$2:$AB$2575,19,FALSE)</f>
        <v>19000</v>
      </c>
      <c r="AB2271" s="17">
        <f>VLOOKUP(J2271,Budget!$J$2:$AB$2575,5,FALSE)</f>
        <v>2000</v>
      </c>
    </row>
    <row r="2272" spans="1:28" x14ac:dyDescent="0.2">
      <c r="A2272" t="s">
        <v>3182</v>
      </c>
      <c r="B2272" t="s">
        <v>3183</v>
      </c>
      <c r="C2272" t="s">
        <v>2431</v>
      </c>
      <c r="D2272" t="s">
        <v>3061</v>
      </c>
      <c r="E2272" t="s">
        <v>3143</v>
      </c>
      <c r="F2272" t="s">
        <v>3144</v>
      </c>
      <c r="G2272" t="s">
        <v>2298</v>
      </c>
      <c r="H2272" t="s">
        <v>2299</v>
      </c>
      <c r="I2272" t="s">
        <v>1868</v>
      </c>
      <c r="J2272" t="s">
        <v>3347</v>
      </c>
      <c r="K2272" s="3">
        <v>9084.6871577454203</v>
      </c>
      <c r="L2272" s="3">
        <v>972.04402944385197</v>
      </c>
      <c r="M2272" s="3">
        <v>22328.020858621603</v>
      </c>
      <c r="N2272" s="3">
        <v>1254.0357723337499</v>
      </c>
      <c r="O2272" s="3">
        <v>8409.6969545361571</v>
      </c>
      <c r="P2272" s="9">
        <f t="shared" si="193"/>
        <v>8409.6969545361571</v>
      </c>
      <c r="Q2272" s="9">
        <f t="shared" si="197"/>
        <v>8409.6969545361571</v>
      </c>
      <c r="R2272" s="9">
        <f t="shared" si="197"/>
        <v>8409.6969545361571</v>
      </c>
      <c r="S2272" s="9">
        <f t="shared" si="197"/>
        <v>8409.6969545361571</v>
      </c>
      <c r="T2272" s="9">
        <f t="shared" si="197"/>
        <v>8409.6969545361571</v>
      </c>
      <c r="U2272" s="9">
        <f t="shared" si="197"/>
        <v>8409.6969545361571</v>
      </c>
      <c r="V2272" s="9">
        <f t="shared" si="197"/>
        <v>8409.6969545361571</v>
      </c>
      <c r="W2272" s="3">
        <f t="shared" si="196"/>
        <v>42048.484772680786</v>
      </c>
      <c r="X2272" s="3">
        <f t="shared" si="194"/>
        <v>100916.36345443391</v>
      </c>
      <c r="Y2272" s="3">
        <f>VLOOKUP(J2272,[1]BD!$J$2:$W$2575,14,FALSE)</f>
        <v>124800</v>
      </c>
      <c r="Z2272" s="3">
        <f t="shared" si="195"/>
        <v>23883.636545566085</v>
      </c>
      <c r="AA2272" s="17">
        <f>VLOOKUP(J2272,Budget!$J$2:$AB$2575,19,FALSE)</f>
        <v>45200</v>
      </c>
      <c r="AB2272" s="17">
        <f>VLOOKUP(J2272,Budget!$J$2:$AB$2575,5,FALSE)</f>
        <v>11000</v>
      </c>
    </row>
    <row r="2273" spans="1:28" x14ac:dyDescent="0.2">
      <c r="A2273" t="s">
        <v>3182</v>
      </c>
      <c r="B2273" t="s">
        <v>3183</v>
      </c>
      <c r="C2273" t="s">
        <v>2431</v>
      </c>
      <c r="D2273" t="s">
        <v>3061</v>
      </c>
      <c r="E2273" t="s">
        <v>3143</v>
      </c>
      <c r="F2273" t="s">
        <v>3144</v>
      </c>
      <c r="G2273" t="s">
        <v>3348</v>
      </c>
      <c r="H2273" t="s">
        <v>3349</v>
      </c>
      <c r="I2273" t="s">
        <v>1868</v>
      </c>
      <c r="J2273" t="s">
        <v>3350</v>
      </c>
      <c r="K2273" s="3">
        <v>1334.8143746140101</v>
      </c>
      <c r="L2273" s="3">
        <v>10756.774136890408</v>
      </c>
      <c r="M2273" s="3">
        <v>224.9907849408817</v>
      </c>
      <c r="N2273" s="3">
        <v>5917.2857092644444</v>
      </c>
      <c r="O2273" s="3">
        <v>4558.466251427436</v>
      </c>
      <c r="P2273" s="9">
        <f t="shared" si="193"/>
        <v>4558.466251427436</v>
      </c>
      <c r="Q2273" s="9">
        <f t="shared" si="197"/>
        <v>4558.466251427436</v>
      </c>
      <c r="R2273" s="9">
        <f t="shared" si="197"/>
        <v>4558.466251427436</v>
      </c>
      <c r="S2273" s="9">
        <f t="shared" si="197"/>
        <v>4558.466251427436</v>
      </c>
      <c r="T2273" s="9">
        <f t="shared" si="197"/>
        <v>4558.466251427436</v>
      </c>
      <c r="U2273" s="9">
        <f t="shared" si="197"/>
        <v>4558.466251427436</v>
      </c>
      <c r="V2273" s="9">
        <f t="shared" si="197"/>
        <v>4558.466251427436</v>
      </c>
      <c r="W2273" s="3">
        <f t="shared" si="196"/>
        <v>22792.331257137179</v>
      </c>
      <c r="X2273" s="3">
        <f t="shared" si="194"/>
        <v>54701.595017129242</v>
      </c>
      <c r="Y2273" s="3">
        <f>VLOOKUP(J2273,[1]BD!$J$2:$W$2575,14,FALSE)</f>
        <v>172000</v>
      </c>
      <c r="Z2273" s="3">
        <f t="shared" si="195"/>
        <v>117298.40498287076</v>
      </c>
      <c r="AA2273" s="17">
        <f>VLOOKUP(J2273,Budget!$J$2:$AB$2575,19,FALSE)</f>
        <v>69600</v>
      </c>
      <c r="AB2273" s="17">
        <f>VLOOKUP(J2273,Budget!$J$2:$AB$2575,5,FALSE)</f>
        <v>16400</v>
      </c>
    </row>
    <row r="2274" spans="1:28" x14ac:dyDescent="0.2">
      <c r="A2274" t="s">
        <v>3182</v>
      </c>
      <c r="B2274" t="s">
        <v>3183</v>
      </c>
      <c r="C2274" t="s">
        <v>2431</v>
      </c>
      <c r="D2274" t="s">
        <v>3061</v>
      </c>
      <c r="E2274" t="s">
        <v>3143</v>
      </c>
      <c r="F2274" t="s">
        <v>3144</v>
      </c>
      <c r="G2274" t="s">
        <v>1873</v>
      </c>
      <c r="H2274" t="s">
        <v>1874</v>
      </c>
      <c r="I2274" t="s">
        <v>1868</v>
      </c>
      <c r="J2274" t="s">
        <v>3351</v>
      </c>
      <c r="K2274" s="3">
        <v>1183.6232654722778</v>
      </c>
      <c r="L2274" s="3">
        <v>305.21861494233445</v>
      </c>
      <c r="M2274" s="3">
        <v>2044.7752662640189</v>
      </c>
      <c r="N2274" s="3">
        <v>1011.1437220734246</v>
      </c>
      <c r="O2274" s="3">
        <v>1136.1902171880138</v>
      </c>
      <c r="P2274" s="9">
        <f t="shared" si="193"/>
        <v>1136.1902171880138</v>
      </c>
      <c r="Q2274" s="9">
        <f t="shared" si="197"/>
        <v>1136.1902171880138</v>
      </c>
      <c r="R2274" s="9">
        <f t="shared" si="197"/>
        <v>1136.1902171880138</v>
      </c>
      <c r="S2274" s="9">
        <f t="shared" si="197"/>
        <v>1136.1902171880138</v>
      </c>
      <c r="T2274" s="9">
        <f t="shared" si="197"/>
        <v>1136.1902171880138</v>
      </c>
      <c r="U2274" s="9">
        <f t="shared" si="197"/>
        <v>1136.1902171880138</v>
      </c>
      <c r="V2274" s="9">
        <f t="shared" si="197"/>
        <v>1136.1902171880138</v>
      </c>
      <c r="W2274" s="3">
        <f t="shared" si="196"/>
        <v>5680.9510859400689</v>
      </c>
      <c r="X2274" s="3">
        <f t="shared" si="194"/>
        <v>13634.282606256165</v>
      </c>
      <c r="Y2274" s="3">
        <f>VLOOKUP(J2274,[1]BD!$J$2:$W$2575,14,FALSE)</f>
        <v>18000</v>
      </c>
      <c r="Z2274" s="3">
        <f t="shared" si="195"/>
        <v>4365.7173937438347</v>
      </c>
      <c r="AA2274" s="17">
        <f>VLOOKUP(J2274,Budget!$J$2:$AB$2575,19,FALSE)</f>
        <v>7500</v>
      </c>
      <c r="AB2274" s="17">
        <f>VLOOKUP(J2274,Budget!$J$2:$AB$2575,5,FALSE)</f>
        <v>1500</v>
      </c>
    </row>
    <row r="2275" spans="1:28" x14ac:dyDescent="0.2">
      <c r="A2275" t="s">
        <v>3182</v>
      </c>
      <c r="B2275" t="s">
        <v>3183</v>
      </c>
      <c r="C2275" t="s">
        <v>2431</v>
      </c>
      <c r="D2275" t="s">
        <v>3061</v>
      </c>
      <c r="E2275" t="s">
        <v>3143</v>
      </c>
      <c r="F2275" t="s">
        <v>3144</v>
      </c>
      <c r="G2275" t="s">
        <v>3263</v>
      </c>
      <c r="H2275" t="s">
        <v>3264</v>
      </c>
      <c r="I2275" t="s">
        <v>1868</v>
      </c>
      <c r="J2275" t="s">
        <v>3352</v>
      </c>
      <c r="K2275" s="3">
        <v>311.92242681365229</v>
      </c>
      <c r="L2275" s="3">
        <v>9.8176243172529745</v>
      </c>
      <c r="M2275" s="3">
        <v>290.28657498505981</v>
      </c>
      <c r="N2275" s="3">
        <v>46.587844831186686</v>
      </c>
      <c r="O2275" s="3">
        <v>164.65361773678794</v>
      </c>
      <c r="P2275" s="9">
        <f t="shared" si="193"/>
        <v>164.65361773678794</v>
      </c>
      <c r="Q2275" s="9">
        <f t="shared" si="197"/>
        <v>164.65361773678794</v>
      </c>
      <c r="R2275" s="9">
        <f t="shared" si="197"/>
        <v>164.65361773678794</v>
      </c>
      <c r="S2275" s="9">
        <f t="shared" si="197"/>
        <v>164.65361773678794</v>
      </c>
      <c r="T2275" s="9">
        <f t="shared" si="197"/>
        <v>164.65361773678794</v>
      </c>
      <c r="U2275" s="9">
        <f t="shared" si="197"/>
        <v>164.65361773678794</v>
      </c>
      <c r="V2275" s="9">
        <f t="shared" si="197"/>
        <v>164.65361773678794</v>
      </c>
      <c r="W2275" s="3">
        <f t="shared" si="196"/>
        <v>823.26808868393971</v>
      </c>
      <c r="X2275" s="3">
        <f t="shared" si="194"/>
        <v>1975.8434128414553</v>
      </c>
      <c r="Y2275" s="3">
        <f>VLOOKUP(J2275,[1]BD!$J$2:$W$2575,14,FALSE)</f>
        <v>11980.445876367739</v>
      </c>
      <c r="Z2275" s="3">
        <f t="shared" si="195"/>
        <v>10004.602463526284</v>
      </c>
      <c r="AA2275" s="17">
        <f>VLOOKUP(J2275,Budget!$J$2:$AB$2575,19,FALSE)</f>
        <v>4991.8524484865575</v>
      </c>
      <c r="AB2275" s="17">
        <f>VLOOKUP(J2275,Budget!$J$2:$AB$2575,5,FALSE)</f>
        <v>998.37048969731154</v>
      </c>
    </row>
    <row r="2276" spans="1:28" x14ac:dyDescent="0.2">
      <c r="A2276" t="s">
        <v>3353</v>
      </c>
      <c r="B2276" t="s">
        <v>3354</v>
      </c>
      <c r="C2276" t="s">
        <v>2431</v>
      </c>
      <c r="D2276" t="s">
        <v>3355</v>
      </c>
      <c r="E2276" t="s">
        <v>2770</v>
      </c>
      <c r="F2276" t="s">
        <v>2771</v>
      </c>
      <c r="G2276" t="s">
        <v>1984</v>
      </c>
      <c r="H2276" t="s">
        <v>1985</v>
      </c>
      <c r="I2276" t="s">
        <v>1986</v>
      </c>
      <c r="J2276" t="s">
        <v>3356</v>
      </c>
      <c r="K2276" s="3">
        <v>79082.740663774515</v>
      </c>
      <c r="L2276" s="3">
        <v>21632.287813887691</v>
      </c>
      <c r="M2276" s="3">
        <v>45772.463260519646</v>
      </c>
      <c r="N2276" s="3">
        <v>27118.760226393068</v>
      </c>
      <c r="O2276" s="3">
        <v>43401.562991143728</v>
      </c>
      <c r="P2276" s="9">
        <f t="shared" si="193"/>
        <v>43401.562991143728</v>
      </c>
      <c r="Q2276" s="9">
        <f t="shared" si="197"/>
        <v>43401.562991143728</v>
      </c>
      <c r="R2276" s="9">
        <f t="shared" si="197"/>
        <v>43401.562991143728</v>
      </c>
      <c r="S2276" s="9">
        <f t="shared" si="197"/>
        <v>43401.562991143728</v>
      </c>
      <c r="T2276" s="9">
        <f t="shared" si="197"/>
        <v>43401.562991143728</v>
      </c>
      <c r="U2276" s="9">
        <f t="shared" si="197"/>
        <v>43401.562991143728</v>
      </c>
      <c r="V2276" s="9">
        <f t="shared" si="197"/>
        <v>43401.562991143728</v>
      </c>
      <c r="W2276" s="3">
        <f t="shared" si="196"/>
        <v>217007.81495571864</v>
      </c>
      <c r="X2276" s="3">
        <f t="shared" si="194"/>
        <v>520818.75589372474</v>
      </c>
      <c r="Y2276" s="3">
        <f>VLOOKUP(J2276,[1]BD!$J$2:$W$2575,14,FALSE)</f>
        <v>942670.79999999993</v>
      </c>
      <c r="Z2276" s="3">
        <f t="shared" si="195"/>
        <v>421852.04410627519</v>
      </c>
      <c r="AA2276" s="17">
        <f>VLOOKUP(J2276,Budget!$J$2:$AB$2575,19,FALSE)</f>
        <v>391913.5199999999</v>
      </c>
      <c r="AB2276" s="17">
        <f>VLOOKUP(J2276,Budget!$J$2:$AB$2575,5,FALSE)</f>
        <v>78213.600000000006</v>
      </c>
    </row>
    <row r="2277" spans="1:28" x14ac:dyDescent="0.2">
      <c r="A2277" t="s">
        <v>3353</v>
      </c>
      <c r="B2277" t="s">
        <v>3354</v>
      </c>
      <c r="C2277" t="s">
        <v>2431</v>
      </c>
      <c r="D2277" t="s">
        <v>3355</v>
      </c>
      <c r="E2277" t="s">
        <v>2785</v>
      </c>
      <c r="F2277" t="s">
        <v>2786</v>
      </c>
      <c r="G2277" t="s">
        <v>1984</v>
      </c>
      <c r="H2277" t="s">
        <v>1985</v>
      </c>
      <c r="I2277" t="s">
        <v>1986</v>
      </c>
      <c r="J2277" t="s">
        <v>3357</v>
      </c>
      <c r="K2277" s="3">
        <v>1963.7757042100536</v>
      </c>
      <c r="L2277" s="3">
        <v>220408.71927302208</v>
      </c>
      <c r="M2277" s="3">
        <v>204694.52068100491</v>
      </c>
      <c r="N2277" s="3">
        <v>227008.63002405068</v>
      </c>
      <c r="O2277" s="3">
        <v>163518.91142057194</v>
      </c>
      <c r="P2277" s="9">
        <f t="shared" si="193"/>
        <v>163518.91142057194</v>
      </c>
      <c r="Q2277" s="9">
        <f t="shared" si="197"/>
        <v>163518.91142057194</v>
      </c>
      <c r="R2277" s="9">
        <f t="shared" si="197"/>
        <v>163518.91142057194</v>
      </c>
      <c r="S2277" s="9">
        <f t="shared" si="197"/>
        <v>163518.91142057194</v>
      </c>
      <c r="T2277" s="9">
        <f t="shared" si="197"/>
        <v>163518.91142057194</v>
      </c>
      <c r="U2277" s="9">
        <f t="shared" si="197"/>
        <v>163518.91142057194</v>
      </c>
      <c r="V2277" s="9">
        <f t="shared" si="197"/>
        <v>163518.91142057194</v>
      </c>
      <c r="W2277" s="3">
        <f t="shared" si="196"/>
        <v>817594.55710285972</v>
      </c>
      <c r="X2277" s="3">
        <f t="shared" si="194"/>
        <v>1962226.9370468629</v>
      </c>
      <c r="Y2277" s="3">
        <f>VLOOKUP(J2277,[1]BD!$J$2:$W$2575,14,FALSE)</f>
        <v>1571118</v>
      </c>
      <c r="Z2277" s="3">
        <f t="shared" si="195"/>
        <v>-391108.93704686291</v>
      </c>
      <c r="AA2277" s="17">
        <f>VLOOKUP(J2277,Budget!$J$2:$AB$2575,19,FALSE)</f>
        <v>653189.20000000007</v>
      </c>
      <c r="AB2277" s="17">
        <f>VLOOKUP(J2277,Budget!$J$2:$AB$2575,5,FALSE)</f>
        <v>130356</v>
      </c>
    </row>
    <row r="2278" spans="1:28" x14ac:dyDescent="0.2">
      <c r="A2278" t="s">
        <v>3353</v>
      </c>
      <c r="B2278" t="s">
        <v>3354</v>
      </c>
      <c r="C2278" t="s">
        <v>2431</v>
      </c>
      <c r="D2278" t="s">
        <v>3355</v>
      </c>
      <c r="E2278" t="s">
        <v>682</v>
      </c>
      <c r="F2278" t="s">
        <v>980</v>
      </c>
      <c r="G2278" t="s">
        <v>15</v>
      </c>
      <c r="H2278" t="s">
        <v>16</v>
      </c>
      <c r="I2278" t="s">
        <v>17</v>
      </c>
      <c r="J2278" t="s">
        <v>3358</v>
      </c>
      <c r="K2278" s="3">
        <v>140575.26999999999</v>
      </c>
      <c r="L2278" s="3">
        <v>121094.71</v>
      </c>
      <c r="M2278" s="3">
        <v>121094.71</v>
      </c>
      <c r="N2278" s="3">
        <v>151434.59000000003</v>
      </c>
      <c r="O2278" s="3">
        <v>133549.82</v>
      </c>
      <c r="P2278" s="9">
        <f t="shared" si="193"/>
        <v>133549.82</v>
      </c>
      <c r="Q2278" s="9">
        <f t="shared" si="197"/>
        <v>133549.82</v>
      </c>
      <c r="R2278" s="9">
        <f t="shared" si="197"/>
        <v>133549.82</v>
      </c>
      <c r="S2278" s="9">
        <f t="shared" si="197"/>
        <v>133549.82</v>
      </c>
      <c r="T2278" s="9">
        <f t="shared" si="197"/>
        <v>133549.82</v>
      </c>
      <c r="U2278" s="9">
        <f t="shared" si="197"/>
        <v>133549.82</v>
      </c>
      <c r="V2278" s="9">
        <f t="shared" si="197"/>
        <v>133549.82</v>
      </c>
      <c r="W2278" s="3">
        <f t="shared" si="196"/>
        <v>667749.10000000009</v>
      </c>
      <c r="X2278" s="3">
        <f t="shared" si="194"/>
        <v>1602597.8400000005</v>
      </c>
      <c r="Y2278" s="3">
        <f>VLOOKUP(J2278,[1]BD!$J$2:$W$2575,14,FALSE)</f>
        <v>1610261.2999999998</v>
      </c>
      <c r="Z2278" s="3">
        <f t="shared" si="195"/>
        <v>7663.4599999992643</v>
      </c>
      <c r="AA2278" s="17">
        <f>VLOOKUP(J2278,Budget!$J$2:$AB$2575,19,FALSE)</f>
        <v>659798.4</v>
      </c>
      <c r="AB2278" s="17">
        <f>VLOOKUP(J2278,Budget!$J$2:$AB$2575,5,FALSE)</f>
        <v>151434.59000000003</v>
      </c>
    </row>
    <row r="2279" spans="1:28" x14ac:dyDescent="0.2">
      <c r="A2279" t="s">
        <v>3353</v>
      </c>
      <c r="B2279" t="s">
        <v>3354</v>
      </c>
      <c r="C2279" t="s">
        <v>2431</v>
      </c>
      <c r="D2279" t="s">
        <v>3355</v>
      </c>
      <c r="E2279" t="s">
        <v>682</v>
      </c>
      <c r="F2279" t="s">
        <v>980</v>
      </c>
      <c r="G2279" t="s">
        <v>19</v>
      </c>
      <c r="H2279" t="s">
        <v>20</v>
      </c>
      <c r="I2279" t="s">
        <v>21</v>
      </c>
      <c r="J2279" t="s">
        <v>3359</v>
      </c>
      <c r="K2279" s="3">
        <v>741.61955470354087</v>
      </c>
      <c r="L2279" s="3">
        <v>0</v>
      </c>
      <c r="M2279" s="3">
        <v>849.05304378845051</v>
      </c>
      <c r="N2279" s="3">
        <v>0</v>
      </c>
      <c r="O2279" s="3">
        <v>397.66814962299782</v>
      </c>
      <c r="P2279" s="9">
        <f t="shared" si="193"/>
        <v>397.66814962299782</v>
      </c>
      <c r="Q2279" s="9">
        <f t="shared" si="197"/>
        <v>397.66814962299782</v>
      </c>
      <c r="R2279" s="9">
        <f t="shared" si="197"/>
        <v>397.66814962299782</v>
      </c>
      <c r="S2279" s="9">
        <f t="shared" si="197"/>
        <v>397.66814962299782</v>
      </c>
      <c r="T2279" s="9">
        <f t="shared" si="197"/>
        <v>397.66814962299782</v>
      </c>
      <c r="U2279" s="9">
        <f t="shared" si="197"/>
        <v>397.66814962299782</v>
      </c>
      <c r="V2279" s="9">
        <f t="shared" si="197"/>
        <v>397.66814962299782</v>
      </c>
      <c r="W2279" s="3">
        <f t="shared" si="196"/>
        <v>1988.3407481149891</v>
      </c>
      <c r="X2279" s="3">
        <f t="shared" si="194"/>
        <v>4772.0177954759729</v>
      </c>
      <c r="Y2279" s="3">
        <f>VLOOKUP(J2279,[1]BD!$J$2:$W$2575,14,FALSE)</f>
        <v>3600</v>
      </c>
      <c r="Z2279" s="3">
        <f t="shared" si="195"/>
        <v>-1172.0177954759729</v>
      </c>
      <c r="AA2279" s="17">
        <f>VLOOKUP(J2279,Budget!$J$2:$AB$2575,19,FALSE)</f>
        <v>1800</v>
      </c>
      <c r="AB2279" s="17">
        <f>VLOOKUP(J2279,Budget!$J$2:$AB$2575,5,FALSE)</f>
        <v>0</v>
      </c>
    </row>
    <row r="2280" spans="1:28" x14ac:dyDescent="0.2">
      <c r="A2280" t="s">
        <v>3353</v>
      </c>
      <c r="B2280" t="s">
        <v>3354</v>
      </c>
      <c r="C2280" t="s">
        <v>2431</v>
      </c>
      <c r="D2280" t="s">
        <v>3355</v>
      </c>
      <c r="E2280" t="s">
        <v>682</v>
      </c>
      <c r="F2280" t="s">
        <v>980</v>
      </c>
      <c r="G2280" t="s">
        <v>23</v>
      </c>
      <c r="H2280" t="s">
        <v>24</v>
      </c>
      <c r="I2280" t="s">
        <v>21</v>
      </c>
      <c r="J2280" t="s">
        <v>3360</v>
      </c>
      <c r="K2280" s="3">
        <v>474.09211237948892</v>
      </c>
      <c r="L2280" s="3">
        <v>0</v>
      </c>
      <c r="M2280" s="3">
        <v>587.61945833432492</v>
      </c>
      <c r="N2280" s="3">
        <v>0</v>
      </c>
      <c r="O2280" s="3">
        <v>265.42789267845347</v>
      </c>
      <c r="P2280" s="9">
        <f t="shared" si="193"/>
        <v>265.42789267845347</v>
      </c>
      <c r="Q2280" s="9">
        <f t="shared" si="197"/>
        <v>265.42789267845347</v>
      </c>
      <c r="R2280" s="9">
        <f t="shared" si="197"/>
        <v>265.42789267845347</v>
      </c>
      <c r="S2280" s="9">
        <f t="shared" si="197"/>
        <v>265.42789267845347</v>
      </c>
      <c r="T2280" s="9">
        <f t="shared" si="197"/>
        <v>265.42789267845347</v>
      </c>
      <c r="U2280" s="9">
        <f t="shared" si="197"/>
        <v>265.42789267845347</v>
      </c>
      <c r="V2280" s="9">
        <f t="shared" si="197"/>
        <v>265.42789267845347</v>
      </c>
      <c r="W2280" s="3">
        <f t="shared" si="196"/>
        <v>1327.1394633922673</v>
      </c>
      <c r="X2280" s="3">
        <f t="shared" si="194"/>
        <v>3185.1347121414424</v>
      </c>
      <c r="Y2280" s="3">
        <f>VLOOKUP(J2280,[1]BD!$J$2:$W$2575,14,FALSE)</f>
        <v>2880</v>
      </c>
      <c r="Z2280" s="3">
        <f t="shared" si="195"/>
        <v>-305.13471214144238</v>
      </c>
      <c r="AA2280" s="17">
        <f>VLOOKUP(J2280,Budget!$J$2:$AB$2575,19,FALSE)</f>
        <v>1440</v>
      </c>
      <c r="AB2280" s="17">
        <f>VLOOKUP(J2280,Budget!$J$2:$AB$2575,5,FALSE)</f>
        <v>0</v>
      </c>
    </row>
    <row r="2281" spans="1:28" x14ac:dyDescent="0.2">
      <c r="A2281" t="s">
        <v>3353</v>
      </c>
      <c r="B2281" t="s">
        <v>3354</v>
      </c>
      <c r="C2281" t="s">
        <v>2431</v>
      </c>
      <c r="D2281" t="s">
        <v>3355</v>
      </c>
      <c r="E2281" t="s">
        <v>682</v>
      </c>
      <c r="F2281" t="s">
        <v>980</v>
      </c>
      <c r="G2281" t="s">
        <v>26</v>
      </c>
      <c r="H2281" t="s">
        <v>27</v>
      </c>
      <c r="I2281" t="s">
        <v>21</v>
      </c>
      <c r="J2281" t="s">
        <v>3361</v>
      </c>
      <c r="K2281" s="3">
        <v>95.934541619222571</v>
      </c>
      <c r="L2281" s="3">
        <v>0</v>
      </c>
      <c r="M2281" s="3">
        <v>58.913001534669512</v>
      </c>
      <c r="N2281" s="3">
        <v>0</v>
      </c>
      <c r="O2281" s="3">
        <v>38.711885788473019</v>
      </c>
      <c r="P2281" s="9">
        <f t="shared" si="193"/>
        <v>38.711885788473019</v>
      </c>
      <c r="Q2281" s="9">
        <f t="shared" si="197"/>
        <v>38.711885788473019</v>
      </c>
      <c r="R2281" s="9">
        <f t="shared" si="197"/>
        <v>38.711885788473019</v>
      </c>
      <c r="S2281" s="9">
        <f t="shared" si="197"/>
        <v>38.711885788473019</v>
      </c>
      <c r="T2281" s="9">
        <f t="shared" si="197"/>
        <v>38.711885788473019</v>
      </c>
      <c r="U2281" s="9">
        <f t="shared" si="197"/>
        <v>38.711885788473019</v>
      </c>
      <c r="V2281" s="9">
        <f t="shared" si="197"/>
        <v>38.711885788473019</v>
      </c>
      <c r="W2281" s="3">
        <f t="shared" si="196"/>
        <v>193.55942894236509</v>
      </c>
      <c r="X2281" s="3">
        <f t="shared" si="194"/>
        <v>464.5426294616762</v>
      </c>
      <c r="Y2281" s="3">
        <f>VLOOKUP(J2281,[1]BD!$J$2:$W$2575,14,FALSE)</f>
        <v>792</v>
      </c>
      <c r="Z2281" s="3">
        <f t="shared" si="195"/>
        <v>327.4573705383238</v>
      </c>
      <c r="AA2281" s="17">
        <f>VLOOKUP(J2281,Budget!$J$2:$AB$2575,19,FALSE)</f>
        <v>396</v>
      </c>
      <c r="AB2281" s="17">
        <f>VLOOKUP(J2281,Budget!$J$2:$AB$2575,5,FALSE)</f>
        <v>0</v>
      </c>
    </row>
    <row r="2282" spans="1:28" x14ac:dyDescent="0.2">
      <c r="A2282" t="s">
        <v>3353</v>
      </c>
      <c r="B2282" t="s">
        <v>3354</v>
      </c>
      <c r="C2282" t="s">
        <v>2431</v>
      </c>
      <c r="D2282" t="s">
        <v>3355</v>
      </c>
      <c r="E2282" t="s">
        <v>682</v>
      </c>
      <c r="F2282" t="s">
        <v>980</v>
      </c>
      <c r="G2282" t="s">
        <v>38</v>
      </c>
      <c r="H2282" t="s">
        <v>39</v>
      </c>
      <c r="I2282" t="s">
        <v>21</v>
      </c>
      <c r="J2282" t="s">
        <v>3362</v>
      </c>
      <c r="K2282" s="3">
        <v>1382.9467487146933</v>
      </c>
      <c r="L2282" s="3">
        <v>1602.2692481072577</v>
      </c>
      <c r="M2282" s="3">
        <v>2174.6348744633888</v>
      </c>
      <c r="N2282" s="3">
        <v>1012.5798311858484</v>
      </c>
      <c r="O2282" s="3">
        <v>1543.1076756177972</v>
      </c>
      <c r="P2282" s="9">
        <f t="shared" si="193"/>
        <v>1543.1076756177972</v>
      </c>
      <c r="Q2282" s="9">
        <f t="shared" si="197"/>
        <v>1543.1076756177972</v>
      </c>
      <c r="R2282" s="9">
        <f t="shared" si="197"/>
        <v>1543.1076756177972</v>
      </c>
      <c r="S2282" s="9">
        <f t="shared" si="197"/>
        <v>1543.1076756177972</v>
      </c>
      <c r="T2282" s="9">
        <f t="shared" si="197"/>
        <v>1543.1076756177972</v>
      </c>
      <c r="U2282" s="9">
        <f t="shared" si="197"/>
        <v>1543.1076756177972</v>
      </c>
      <c r="V2282" s="9">
        <f t="shared" si="197"/>
        <v>1543.1076756177972</v>
      </c>
      <c r="W2282" s="3">
        <f t="shared" si="196"/>
        <v>7715.5383780889861</v>
      </c>
      <c r="X2282" s="3">
        <f t="shared" si="194"/>
        <v>18517.292107413567</v>
      </c>
      <c r="Y2282" s="3">
        <f>VLOOKUP(J2282,[1]BD!$J$2:$W$2575,14,FALSE)</f>
        <v>17177.445674419454</v>
      </c>
      <c r="Z2282" s="3">
        <f t="shared" si="195"/>
        <v>-1339.8464329941125</v>
      </c>
      <c r="AA2282" s="17">
        <f>VLOOKUP(J2282,Budget!$J$2:$AB$2575,19,FALSE)</f>
        <v>7157.269031008107</v>
      </c>
      <c r="AB2282" s="17">
        <f>VLOOKUP(J2282,Budget!$J$2:$AB$2575,5,FALSE)</f>
        <v>1431.4538062016213</v>
      </c>
    </row>
    <row r="2283" spans="1:28" x14ac:dyDescent="0.2">
      <c r="A2283" t="s">
        <v>3353</v>
      </c>
      <c r="B2283" t="s">
        <v>3354</v>
      </c>
      <c r="C2283" t="s">
        <v>2431</v>
      </c>
      <c r="D2283" t="s">
        <v>3355</v>
      </c>
      <c r="E2283" t="s">
        <v>682</v>
      </c>
      <c r="F2283" t="s">
        <v>980</v>
      </c>
      <c r="G2283" t="s">
        <v>41</v>
      </c>
      <c r="H2283" t="s">
        <v>42</v>
      </c>
      <c r="I2283" t="s">
        <v>21</v>
      </c>
      <c r="J2283" t="s">
        <v>3363</v>
      </c>
      <c r="K2283" s="3">
        <v>556.89064116085456</v>
      </c>
      <c r="L2283" s="3">
        <v>135.281035717148</v>
      </c>
      <c r="M2283" s="3">
        <v>509.37143079051299</v>
      </c>
      <c r="N2283" s="3">
        <v>114.99793862065555</v>
      </c>
      <c r="O2283" s="3">
        <v>329.13526157229279</v>
      </c>
      <c r="P2283" s="9">
        <f t="shared" si="193"/>
        <v>329.13526157229279</v>
      </c>
      <c r="Q2283" s="9">
        <f t="shared" si="197"/>
        <v>329.13526157229279</v>
      </c>
      <c r="R2283" s="9">
        <f t="shared" si="197"/>
        <v>329.13526157229279</v>
      </c>
      <c r="S2283" s="9">
        <f t="shared" si="197"/>
        <v>329.13526157229279</v>
      </c>
      <c r="T2283" s="9">
        <f t="shared" si="197"/>
        <v>329.13526157229279</v>
      </c>
      <c r="U2283" s="9">
        <f t="shared" si="197"/>
        <v>329.13526157229279</v>
      </c>
      <c r="V2283" s="9">
        <f t="shared" si="197"/>
        <v>329.13526157229279</v>
      </c>
      <c r="W2283" s="3">
        <f t="shared" si="196"/>
        <v>1645.676307861464</v>
      </c>
      <c r="X2283" s="3">
        <f t="shared" si="194"/>
        <v>3949.6231388675128</v>
      </c>
      <c r="Y2283" s="3">
        <f>VLOOKUP(J2283,[1]BD!$J$2:$W$2575,14,FALSE)</f>
        <v>6432</v>
      </c>
      <c r="Z2283" s="3">
        <f t="shared" si="195"/>
        <v>2482.3768611324872</v>
      </c>
      <c r="AA2283" s="17">
        <f>VLOOKUP(J2283,Budget!$J$2:$AB$2575,19,FALSE)</f>
        <v>2680</v>
      </c>
      <c r="AB2283" s="17">
        <f>VLOOKUP(J2283,Budget!$J$2:$AB$2575,5,FALSE)</f>
        <v>536</v>
      </c>
    </row>
    <row r="2284" spans="1:28" x14ac:dyDescent="0.2">
      <c r="A2284" t="s">
        <v>3353</v>
      </c>
      <c r="B2284" t="s">
        <v>3354</v>
      </c>
      <c r="C2284" t="s">
        <v>2431</v>
      </c>
      <c r="D2284" t="s">
        <v>3355</v>
      </c>
      <c r="E2284" t="s">
        <v>682</v>
      </c>
      <c r="F2284" t="s">
        <v>980</v>
      </c>
      <c r="G2284" t="s">
        <v>44</v>
      </c>
      <c r="H2284" t="s">
        <v>45</v>
      </c>
      <c r="I2284" t="s">
        <v>21</v>
      </c>
      <c r="J2284" t="s">
        <v>3364</v>
      </c>
      <c r="K2284" s="3">
        <v>273.62649629964773</v>
      </c>
      <c r="L2284" s="3">
        <v>212.64038262799178</v>
      </c>
      <c r="M2284" s="3">
        <v>129.93737781606225</v>
      </c>
      <c r="N2284" s="3">
        <v>73.056228566225428</v>
      </c>
      <c r="O2284" s="3">
        <v>172.31512132748179</v>
      </c>
      <c r="P2284" s="9">
        <f t="shared" si="193"/>
        <v>172.31512132748179</v>
      </c>
      <c r="Q2284" s="9">
        <f t="shared" si="197"/>
        <v>172.31512132748179</v>
      </c>
      <c r="R2284" s="9">
        <f t="shared" si="197"/>
        <v>172.31512132748179</v>
      </c>
      <c r="S2284" s="9">
        <f t="shared" si="197"/>
        <v>172.31512132748179</v>
      </c>
      <c r="T2284" s="9">
        <f t="shared" si="197"/>
        <v>172.31512132748179</v>
      </c>
      <c r="U2284" s="9">
        <f t="shared" si="197"/>
        <v>172.31512132748179</v>
      </c>
      <c r="V2284" s="9">
        <f t="shared" si="197"/>
        <v>172.31512132748179</v>
      </c>
      <c r="W2284" s="3">
        <f t="shared" si="196"/>
        <v>861.57560663740901</v>
      </c>
      <c r="X2284" s="3">
        <f t="shared" si="194"/>
        <v>2067.7814559297817</v>
      </c>
      <c r="Y2284" s="3">
        <f>VLOOKUP(J2284,[1]BD!$J$2:$W$2575,14,FALSE)</f>
        <v>3600</v>
      </c>
      <c r="Z2284" s="3">
        <f t="shared" si="195"/>
        <v>1532.2185440702183</v>
      </c>
      <c r="AA2284" s="17">
        <f>VLOOKUP(J2284,Budget!$J$2:$AB$2575,19,FALSE)</f>
        <v>1500</v>
      </c>
      <c r="AB2284" s="17">
        <f>VLOOKUP(J2284,Budget!$J$2:$AB$2575,5,FALSE)</f>
        <v>300</v>
      </c>
    </row>
    <row r="2285" spans="1:28" x14ac:dyDescent="0.2">
      <c r="A2285" t="s">
        <v>3353</v>
      </c>
      <c r="B2285" t="s">
        <v>3354</v>
      </c>
      <c r="C2285" t="s">
        <v>2431</v>
      </c>
      <c r="D2285" t="s">
        <v>3355</v>
      </c>
      <c r="E2285" t="s">
        <v>682</v>
      </c>
      <c r="F2285" t="s">
        <v>980</v>
      </c>
      <c r="G2285" t="s">
        <v>47</v>
      </c>
      <c r="H2285" t="s">
        <v>48</v>
      </c>
      <c r="I2285" t="s">
        <v>21</v>
      </c>
      <c r="J2285" t="s">
        <v>3365</v>
      </c>
      <c r="K2285" s="3">
        <v>13.183376398573731</v>
      </c>
      <c r="L2285" s="3">
        <v>63.92803288407174</v>
      </c>
      <c r="M2285" s="3">
        <v>356.90991657866948</v>
      </c>
      <c r="N2285" s="3">
        <v>351.88890151479438</v>
      </c>
      <c r="O2285" s="3">
        <v>196.47755684402733</v>
      </c>
      <c r="P2285" s="9">
        <f t="shared" si="193"/>
        <v>196.47755684402733</v>
      </c>
      <c r="Q2285" s="9">
        <f t="shared" si="197"/>
        <v>196.47755684402733</v>
      </c>
      <c r="R2285" s="9">
        <f t="shared" si="197"/>
        <v>196.47755684402733</v>
      </c>
      <c r="S2285" s="9">
        <f t="shared" si="197"/>
        <v>196.47755684402733</v>
      </c>
      <c r="T2285" s="9">
        <f t="shared" si="197"/>
        <v>196.47755684402733</v>
      </c>
      <c r="U2285" s="9">
        <f t="shared" si="197"/>
        <v>196.47755684402733</v>
      </c>
      <c r="V2285" s="9">
        <f t="shared" si="197"/>
        <v>196.47755684402733</v>
      </c>
      <c r="W2285" s="3">
        <f t="shared" si="196"/>
        <v>982.38778422013661</v>
      </c>
      <c r="X2285" s="3">
        <f t="shared" si="194"/>
        <v>2357.7306821283278</v>
      </c>
      <c r="Y2285" s="3">
        <f>VLOOKUP(J2285,[1]BD!$J$2:$W$2575,14,FALSE)</f>
        <v>3600</v>
      </c>
      <c r="Z2285" s="3">
        <f t="shared" si="195"/>
        <v>1242.2693178716722</v>
      </c>
      <c r="AA2285" s="17">
        <f>VLOOKUP(J2285,Budget!$J$2:$AB$2575,19,FALSE)</f>
        <v>1500</v>
      </c>
      <c r="AB2285" s="17">
        <f>VLOOKUP(J2285,Budget!$J$2:$AB$2575,5,FALSE)</f>
        <v>300</v>
      </c>
    </row>
    <row r="2286" spans="1:28" x14ac:dyDescent="0.2">
      <c r="A2286" t="s">
        <v>3353</v>
      </c>
      <c r="B2286" t="s">
        <v>3354</v>
      </c>
      <c r="C2286" t="s">
        <v>2431</v>
      </c>
      <c r="D2286" t="s">
        <v>3355</v>
      </c>
      <c r="E2286" t="s">
        <v>682</v>
      </c>
      <c r="F2286" t="s">
        <v>980</v>
      </c>
      <c r="G2286" t="s">
        <v>50</v>
      </c>
      <c r="H2286" t="s">
        <v>51</v>
      </c>
      <c r="I2286" t="s">
        <v>21</v>
      </c>
      <c r="J2286" t="s">
        <v>3366</v>
      </c>
      <c r="K2286" s="3">
        <v>145.70442078755389</v>
      </c>
      <c r="L2286" s="3">
        <v>133.82944879732929</v>
      </c>
      <c r="M2286" s="3">
        <v>116.43465588061733</v>
      </c>
      <c r="N2286" s="3">
        <v>89.065097757455192</v>
      </c>
      <c r="O2286" s="3">
        <v>121.25840580573893</v>
      </c>
      <c r="P2286" s="9">
        <f t="shared" si="193"/>
        <v>121.25840580573893</v>
      </c>
      <c r="Q2286" s="9">
        <f t="shared" si="197"/>
        <v>121.25840580573893</v>
      </c>
      <c r="R2286" s="9">
        <f t="shared" si="197"/>
        <v>121.25840580573893</v>
      </c>
      <c r="S2286" s="9">
        <f t="shared" si="197"/>
        <v>121.25840580573893</v>
      </c>
      <c r="T2286" s="9">
        <f t="shared" si="197"/>
        <v>121.25840580573893</v>
      </c>
      <c r="U2286" s="9">
        <f t="shared" si="197"/>
        <v>121.25840580573893</v>
      </c>
      <c r="V2286" s="9">
        <f t="shared" si="197"/>
        <v>121.25840580573893</v>
      </c>
      <c r="W2286" s="3">
        <f t="shared" si="196"/>
        <v>606.29202902869463</v>
      </c>
      <c r="X2286" s="3">
        <f t="shared" si="194"/>
        <v>1455.1008696688671</v>
      </c>
      <c r="Y2286" s="3">
        <f>VLOOKUP(J2286,[1]BD!$J$2:$W$2575,14,FALSE)</f>
        <v>1320</v>
      </c>
      <c r="Z2286" s="3">
        <f t="shared" si="195"/>
        <v>-135.10086966886706</v>
      </c>
      <c r="AA2286" s="17">
        <f>VLOOKUP(J2286,Budget!$J$2:$AB$2575,19,FALSE)</f>
        <v>550</v>
      </c>
      <c r="AB2286" s="17">
        <f>VLOOKUP(J2286,Budget!$J$2:$AB$2575,5,FALSE)</f>
        <v>110</v>
      </c>
    </row>
    <row r="2287" spans="1:28" x14ac:dyDescent="0.2">
      <c r="A2287" t="s">
        <v>3353</v>
      </c>
      <c r="B2287" t="s">
        <v>3354</v>
      </c>
      <c r="C2287" t="s">
        <v>2431</v>
      </c>
      <c r="D2287" t="s">
        <v>3355</v>
      </c>
      <c r="E2287" t="s">
        <v>682</v>
      </c>
      <c r="F2287" t="s">
        <v>980</v>
      </c>
      <c r="G2287" t="s">
        <v>53</v>
      </c>
      <c r="H2287" t="s">
        <v>54</v>
      </c>
      <c r="I2287" t="s">
        <v>21</v>
      </c>
      <c r="J2287" t="s">
        <v>3367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9">
        <f t="shared" si="193"/>
        <v>0</v>
      </c>
      <c r="Q2287" s="9">
        <f t="shared" si="197"/>
        <v>0</v>
      </c>
      <c r="R2287" s="9">
        <f t="shared" si="197"/>
        <v>0</v>
      </c>
      <c r="S2287" s="9">
        <f t="shared" si="197"/>
        <v>0</v>
      </c>
      <c r="T2287" s="9">
        <f t="shared" si="197"/>
        <v>0</v>
      </c>
      <c r="U2287" s="9">
        <f t="shared" si="197"/>
        <v>0</v>
      </c>
      <c r="V2287" s="9">
        <f t="shared" si="197"/>
        <v>0</v>
      </c>
      <c r="W2287" s="3">
        <f t="shared" si="196"/>
        <v>0</v>
      </c>
      <c r="X2287" s="3">
        <f t="shared" si="194"/>
        <v>0</v>
      </c>
      <c r="Y2287" s="3">
        <f>VLOOKUP(J2287,[1]BD!$J$2:$W$2575,14,FALSE)</f>
        <v>250000</v>
      </c>
      <c r="Z2287" s="3">
        <f t="shared" si="195"/>
        <v>250000</v>
      </c>
      <c r="AA2287" s="17">
        <f>VLOOKUP(J2287,Budget!$J$2:$AB$2575,19,FALSE)</f>
        <v>0</v>
      </c>
      <c r="AB2287" s="17">
        <f>VLOOKUP(J2287,Budget!$J$2:$AB$2575,5,FALSE)</f>
        <v>0</v>
      </c>
    </row>
    <row r="2288" spans="1:28" x14ac:dyDescent="0.2">
      <c r="A2288" t="s">
        <v>3353</v>
      </c>
      <c r="B2288" t="s">
        <v>3354</v>
      </c>
      <c r="C2288" t="s">
        <v>2431</v>
      </c>
      <c r="D2288" t="s">
        <v>3355</v>
      </c>
      <c r="E2288" t="s">
        <v>682</v>
      </c>
      <c r="F2288" t="s">
        <v>980</v>
      </c>
      <c r="G2288" t="s">
        <v>59</v>
      </c>
      <c r="H2288" t="s">
        <v>60</v>
      </c>
      <c r="I2288" t="s">
        <v>21</v>
      </c>
      <c r="J2288" t="s">
        <v>3368</v>
      </c>
      <c r="K2288" s="3">
        <v>242.50991696379509</v>
      </c>
      <c r="L2288" s="3">
        <v>443.38419681428047</v>
      </c>
      <c r="M2288" s="3">
        <v>422.7026011967846</v>
      </c>
      <c r="N2288" s="3">
        <v>796.15891417739783</v>
      </c>
      <c r="O2288" s="3">
        <v>476.18890728806446</v>
      </c>
      <c r="P2288" s="9">
        <f t="shared" si="193"/>
        <v>476.18890728806446</v>
      </c>
      <c r="Q2288" s="9">
        <f t="shared" si="197"/>
        <v>476.18890728806446</v>
      </c>
      <c r="R2288" s="9">
        <f t="shared" si="197"/>
        <v>476.18890728806446</v>
      </c>
      <c r="S2288" s="9">
        <f t="shared" si="197"/>
        <v>476.18890728806446</v>
      </c>
      <c r="T2288" s="9">
        <f t="shared" si="197"/>
        <v>476.18890728806446</v>
      </c>
      <c r="U2288" s="9">
        <f t="shared" si="197"/>
        <v>476.18890728806446</v>
      </c>
      <c r="V2288" s="9">
        <f t="shared" si="197"/>
        <v>476.18890728806446</v>
      </c>
      <c r="W2288" s="3">
        <f t="shared" si="196"/>
        <v>2380.9445364403223</v>
      </c>
      <c r="X2288" s="3">
        <f t="shared" si="194"/>
        <v>5714.2668874567717</v>
      </c>
      <c r="Y2288" s="3">
        <f>VLOOKUP(J2288,[1]BD!$J$2:$W$2575,14,FALSE)</f>
        <v>6000</v>
      </c>
      <c r="Z2288" s="3">
        <f t="shared" si="195"/>
        <v>285.73311254322834</v>
      </c>
      <c r="AA2288" s="17">
        <f>VLOOKUP(J2288,Budget!$J$2:$AB$2575,19,FALSE)</f>
        <v>2500</v>
      </c>
      <c r="AB2288" s="17">
        <f>VLOOKUP(J2288,Budget!$J$2:$AB$2575,5,FALSE)</f>
        <v>500</v>
      </c>
    </row>
    <row r="2289" spans="1:28" x14ac:dyDescent="0.2">
      <c r="A2289" t="s">
        <v>3353</v>
      </c>
      <c r="B2289" t="s">
        <v>3354</v>
      </c>
      <c r="C2289" t="s">
        <v>2431</v>
      </c>
      <c r="D2289" t="s">
        <v>3355</v>
      </c>
      <c r="E2289" t="s">
        <v>682</v>
      </c>
      <c r="F2289" t="s">
        <v>980</v>
      </c>
      <c r="G2289" t="s">
        <v>2466</v>
      </c>
      <c r="H2289" t="s">
        <v>2467</v>
      </c>
      <c r="I2289" t="s">
        <v>21</v>
      </c>
      <c r="J2289" t="s">
        <v>3369</v>
      </c>
      <c r="K2289" s="3">
        <v>25.130829723271855</v>
      </c>
      <c r="L2289" s="3">
        <v>578.06689545180438</v>
      </c>
      <c r="M2289" s="3">
        <v>369.27225558060343</v>
      </c>
      <c r="N2289" s="3">
        <v>413.20369900179298</v>
      </c>
      <c r="O2289" s="3">
        <v>346.41841993936816</v>
      </c>
      <c r="P2289" s="9">
        <f t="shared" si="193"/>
        <v>346.41841993936816</v>
      </c>
      <c r="Q2289" s="9">
        <f t="shared" si="197"/>
        <v>346.41841993936816</v>
      </c>
      <c r="R2289" s="9">
        <f t="shared" si="197"/>
        <v>346.41841993936816</v>
      </c>
      <c r="S2289" s="9">
        <f t="shared" si="197"/>
        <v>346.41841993936816</v>
      </c>
      <c r="T2289" s="9">
        <f t="shared" si="197"/>
        <v>346.41841993936816</v>
      </c>
      <c r="U2289" s="9">
        <f t="shared" si="197"/>
        <v>346.41841993936816</v>
      </c>
      <c r="V2289" s="9">
        <f t="shared" si="197"/>
        <v>346.41841993936816</v>
      </c>
      <c r="W2289" s="3">
        <f t="shared" si="196"/>
        <v>1732.0920996968407</v>
      </c>
      <c r="X2289" s="3">
        <f t="shared" si="194"/>
        <v>4157.0210392724175</v>
      </c>
      <c r="Y2289" s="3">
        <f>VLOOKUP(J2289,[1]BD!$J$2:$W$2575,14,FALSE)</f>
        <v>6000</v>
      </c>
      <c r="Z2289" s="3">
        <f t="shared" si="195"/>
        <v>1842.9789607275825</v>
      </c>
      <c r="AA2289" s="17">
        <f>VLOOKUP(J2289,Budget!$J$2:$AB$2575,19,FALSE)</f>
        <v>2500</v>
      </c>
      <c r="AB2289" s="17">
        <f>VLOOKUP(J2289,Budget!$J$2:$AB$2575,5,FALSE)</f>
        <v>500</v>
      </c>
    </row>
    <row r="2290" spans="1:28" x14ac:dyDescent="0.2">
      <c r="A2290" t="s">
        <v>3353</v>
      </c>
      <c r="B2290" t="s">
        <v>3354</v>
      </c>
      <c r="C2290" t="s">
        <v>2431</v>
      </c>
      <c r="D2290" t="s">
        <v>3355</v>
      </c>
      <c r="E2290" t="s">
        <v>682</v>
      </c>
      <c r="F2290" t="s">
        <v>980</v>
      </c>
      <c r="G2290" t="s">
        <v>62</v>
      </c>
      <c r="H2290" t="s">
        <v>63</v>
      </c>
      <c r="I2290" t="s">
        <v>21</v>
      </c>
      <c r="J2290" t="s">
        <v>3370</v>
      </c>
      <c r="K2290" s="3">
        <v>2129.6455670191485</v>
      </c>
      <c r="L2290" s="3">
        <v>246.09681095556763</v>
      </c>
      <c r="M2290" s="3">
        <v>1892.1315903324341</v>
      </c>
      <c r="N2290" s="3">
        <v>1217.8226168664366</v>
      </c>
      <c r="O2290" s="3">
        <v>1371.4241462933967</v>
      </c>
      <c r="P2290" s="9">
        <f t="shared" si="193"/>
        <v>1371.4241462933967</v>
      </c>
      <c r="Q2290" s="9">
        <f t="shared" si="197"/>
        <v>1371.4241462933967</v>
      </c>
      <c r="R2290" s="9">
        <f t="shared" si="197"/>
        <v>1371.4241462933967</v>
      </c>
      <c r="S2290" s="9">
        <f t="shared" si="197"/>
        <v>1371.4241462933967</v>
      </c>
      <c r="T2290" s="9">
        <f t="shared" si="197"/>
        <v>1371.4241462933967</v>
      </c>
      <c r="U2290" s="9">
        <f t="shared" si="197"/>
        <v>1371.4241462933967</v>
      </c>
      <c r="V2290" s="9">
        <f t="shared" si="197"/>
        <v>1371.4241462933967</v>
      </c>
      <c r="W2290" s="3">
        <f t="shared" si="196"/>
        <v>6857.1207314669837</v>
      </c>
      <c r="X2290" s="3">
        <f t="shared" si="194"/>
        <v>16457.089755520759</v>
      </c>
      <c r="Y2290" s="3">
        <f>VLOOKUP(J2290,[1]BD!$J$2:$W$2575,14,FALSE)</f>
        <v>20004</v>
      </c>
      <c r="Z2290" s="3">
        <f t="shared" si="195"/>
        <v>3546.9102444792406</v>
      </c>
      <c r="AA2290" s="17">
        <f>VLOOKUP(J2290,Budget!$J$2:$AB$2575,19,FALSE)</f>
        <v>8335</v>
      </c>
      <c r="AB2290" s="17">
        <f>VLOOKUP(J2290,Budget!$J$2:$AB$2575,5,FALSE)</f>
        <v>1667</v>
      </c>
    </row>
    <row r="2291" spans="1:28" x14ac:dyDescent="0.2">
      <c r="A2291" t="s">
        <v>3353</v>
      </c>
      <c r="B2291" t="s">
        <v>3354</v>
      </c>
      <c r="C2291" t="s">
        <v>2431</v>
      </c>
      <c r="D2291" t="s">
        <v>3355</v>
      </c>
      <c r="E2291" t="s">
        <v>682</v>
      </c>
      <c r="F2291" t="s">
        <v>980</v>
      </c>
      <c r="G2291" t="s">
        <v>68</v>
      </c>
      <c r="H2291" t="s">
        <v>69</v>
      </c>
      <c r="I2291" t="s">
        <v>21</v>
      </c>
      <c r="J2291" t="s">
        <v>3371</v>
      </c>
      <c r="K2291" s="3">
        <v>257.43264014974676</v>
      </c>
      <c r="L2291" s="3">
        <v>169.35508582835476</v>
      </c>
      <c r="M2291" s="3">
        <v>353.31152679039235</v>
      </c>
      <c r="N2291" s="3">
        <v>588.31432150170997</v>
      </c>
      <c r="O2291" s="3">
        <v>342.10339356755094</v>
      </c>
      <c r="P2291" s="9">
        <f t="shared" si="193"/>
        <v>342.10339356755094</v>
      </c>
      <c r="Q2291" s="9">
        <f t="shared" si="197"/>
        <v>342.10339356755094</v>
      </c>
      <c r="R2291" s="9">
        <f t="shared" si="197"/>
        <v>342.10339356755094</v>
      </c>
      <c r="S2291" s="9">
        <f t="shared" si="197"/>
        <v>342.10339356755094</v>
      </c>
      <c r="T2291" s="9">
        <f t="shared" si="197"/>
        <v>342.10339356755094</v>
      </c>
      <c r="U2291" s="9">
        <f t="shared" si="197"/>
        <v>342.10339356755094</v>
      </c>
      <c r="V2291" s="9">
        <f t="shared" si="197"/>
        <v>342.10339356755094</v>
      </c>
      <c r="W2291" s="3">
        <f t="shared" si="196"/>
        <v>1710.5169678377547</v>
      </c>
      <c r="X2291" s="3">
        <f t="shared" si="194"/>
        <v>4105.2407228106113</v>
      </c>
      <c r="Y2291" s="3">
        <f>VLOOKUP(J2291,[1]BD!$J$2:$W$2575,14,FALSE)</f>
        <v>4200</v>
      </c>
      <c r="Z2291" s="3">
        <f t="shared" si="195"/>
        <v>94.75927718938874</v>
      </c>
      <c r="AA2291" s="17">
        <f>VLOOKUP(J2291,Budget!$J$2:$AB$2575,19,FALSE)</f>
        <v>1750</v>
      </c>
      <c r="AB2291" s="17">
        <f>VLOOKUP(J2291,Budget!$J$2:$AB$2575,5,FALSE)</f>
        <v>350</v>
      </c>
    </row>
    <row r="2292" spans="1:28" x14ac:dyDescent="0.2">
      <c r="A2292" t="s">
        <v>948</v>
      </c>
      <c r="B2292" t="s">
        <v>3372</v>
      </c>
      <c r="C2292" t="s">
        <v>2431</v>
      </c>
      <c r="D2292" t="s">
        <v>3355</v>
      </c>
      <c r="E2292" t="s">
        <v>2770</v>
      </c>
      <c r="F2292" t="s">
        <v>2771</v>
      </c>
      <c r="G2292" t="s">
        <v>1984</v>
      </c>
      <c r="H2292" t="s">
        <v>1985</v>
      </c>
      <c r="I2292" t="s">
        <v>1986</v>
      </c>
      <c r="J2292" t="s">
        <v>3373</v>
      </c>
      <c r="K2292" s="3">
        <v>3348.8967791391215</v>
      </c>
      <c r="L2292" s="3">
        <v>22801.038993642112</v>
      </c>
      <c r="M2292" s="3">
        <v>9302.4363485669674</v>
      </c>
      <c r="N2292" s="3">
        <v>714.83063486249534</v>
      </c>
      <c r="O2292" s="3">
        <v>9041.8006890526758</v>
      </c>
      <c r="P2292" s="9">
        <f t="shared" si="193"/>
        <v>9041.8006890526758</v>
      </c>
      <c r="Q2292" s="9">
        <f t="shared" si="197"/>
        <v>9041.8006890526758</v>
      </c>
      <c r="R2292" s="9">
        <f t="shared" si="197"/>
        <v>9041.8006890526758</v>
      </c>
      <c r="S2292" s="9">
        <f t="shared" si="197"/>
        <v>9041.8006890526758</v>
      </c>
      <c r="T2292" s="9">
        <f t="shared" si="197"/>
        <v>9041.8006890526758</v>
      </c>
      <c r="U2292" s="9">
        <f t="shared" si="197"/>
        <v>9041.8006890526758</v>
      </c>
      <c r="V2292" s="9">
        <f t="shared" si="197"/>
        <v>9041.8006890526758</v>
      </c>
      <c r="W2292" s="3">
        <f t="shared" si="196"/>
        <v>45209.003445263377</v>
      </c>
      <c r="X2292" s="3">
        <f t="shared" si="194"/>
        <v>108501.6082686321</v>
      </c>
      <c r="Y2292" s="3">
        <f>VLOOKUP(J2292,[1]BD!$J$2:$W$2575,14,FALSE)</f>
        <v>157111.79999999999</v>
      </c>
      <c r="Z2292" s="3">
        <f t="shared" si="195"/>
        <v>48610.191731367886</v>
      </c>
      <c r="AA2292" s="17">
        <f>VLOOKUP(J2292,Budget!$J$2:$AB$2575,19,FALSE)</f>
        <v>65318.92</v>
      </c>
      <c r="AB2292" s="17">
        <f>VLOOKUP(J2292,Budget!$J$2:$AB$2575,5,FALSE)</f>
        <v>13035.6</v>
      </c>
    </row>
    <row r="2293" spans="1:28" x14ac:dyDescent="0.2">
      <c r="A2293" t="s">
        <v>948</v>
      </c>
      <c r="B2293" t="s">
        <v>3372</v>
      </c>
      <c r="C2293" t="s">
        <v>2431</v>
      </c>
      <c r="D2293" t="s">
        <v>3355</v>
      </c>
      <c r="E2293" t="s">
        <v>2785</v>
      </c>
      <c r="F2293" t="s">
        <v>2786</v>
      </c>
      <c r="G2293" t="s">
        <v>1984</v>
      </c>
      <c r="H2293" t="s">
        <v>1985</v>
      </c>
      <c r="I2293" t="s">
        <v>1986</v>
      </c>
      <c r="J2293" t="s">
        <v>3374</v>
      </c>
      <c r="K2293" s="3">
        <v>17562.378994450326</v>
      </c>
      <c r="L2293" s="3">
        <v>17927.929771352534</v>
      </c>
      <c r="M2293" s="3">
        <v>13398.407988114193</v>
      </c>
      <c r="N2293" s="3">
        <v>9070.9488056408954</v>
      </c>
      <c r="O2293" s="3">
        <v>14489.916389889488</v>
      </c>
      <c r="P2293" s="9">
        <f t="shared" ref="P2293:P2356" si="198">SUM($K2293:$O2293)/5</f>
        <v>14489.916389889488</v>
      </c>
      <c r="Q2293" s="9">
        <f t="shared" si="197"/>
        <v>14489.916389889488</v>
      </c>
      <c r="R2293" s="9">
        <f t="shared" si="197"/>
        <v>14489.916389889488</v>
      </c>
      <c r="S2293" s="9">
        <f t="shared" si="197"/>
        <v>14489.916389889488</v>
      </c>
      <c r="T2293" s="9">
        <f t="shared" si="197"/>
        <v>14489.916389889488</v>
      </c>
      <c r="U2293" s="9">
        <f t="shared" si="197"/>
        <v>14489.916389889488</v>
      </c>
      <c r="V2293" s="9">
        <f t="shared" si="197"/>
        <v>14489.916389889488</v>
      </c>
      <c r="W2293" s="3">
        <f t="shared" si="196"/>
        <v>72449.581949447442</v>
      </c>
      <c r="X2293" s="3">
        <f t="shared" si="194"/>
        <v>173878.99667867387</v>
      </c>
      <c r="Y2293" s="3">
        <f>VLOOKUP(J2293,[1]BD!$J$2:$W$2575,14,FALSE)</f>
        <v>157111.79999999999</v>
      </c>
      <c r="Z2293" s="3">
        <f t="shared" si="195"/>
        <v>-16767.196678673878</v>
      </c>
      <c r="AA2293" s="17">
        <f>VLOOKUP(J2293,Budget!$J$2:$AB$2575,19,FALSE)</f>
        <v>65318.92</v>
      </c>
      <c r="AB2293" s="17">
        <f>VLOOKUP(J2293,Budget!$J$2:$AB$2575,5,FALSE)</f>
        <v>13035.6</v>
      </c>
    </row>
    <row r="2294" spans="1:28" x14ac:dyDescent="0.2">
      <c r="A2294" t="s">
        <v>948</v>
      </c>
      <c r="B2294" t="s">
        <v>3372</v>
      </c>
      <c r="C2294" t="s">
        <v>2431</v>
      </c>
      <c r="D2294" t="s">
        <v>3355</v>
      </c>
      <c r="E2294" t="s">
        <v>47</v>
      </c>
      <c r="F2294" t="s">
        <v>2788</v>
      </c>
      <c r="G2294" t="s">
        <v>1984</v>
      </c>
      <c r="H2294" t="s">
        <v>1985</v>
      </c>
      <c r="I2294" t="s">
        <v>1986</v>
      </c>
      <c r="J2294" t="s">
        <v>3375</v>
      </c>
      <c r="K2294" s="3">
        <v>38280.002189371458</v>
      </c>
      <c r="L2294" s="3">
        <v>21970.831088684379</v>
      </c>
      <c r="M2294" s="3">
        <v>16475.811758935575</v>
      </c>
      <c r="N2294" s="3">
        <v>2974.8165619966016</v>
      </c>
      <c r="O2294" s="3">
        <v>19925.365399747006</v>
      </c>
      <c r="P2294" s="9">
        <f t="shared" si="198"/>
        <v>19925.365399747006</v>
      </c>
      <c r="Q2294" s="9">
        <f t="shared" si="197"/>
        <v>19925.365399747006</v>
      </c>
      <c r="R2294" s="9">
        <f t="shared" si="197"/>
        <v>19925.365399747006</v>
      </c>
      <c r="S2294" s="9">
        <f t="shared" si="197"/>
        <v>19925.365399747006</v>
      </c>
      <c r="T2294" s="9">
        <f t="shared" si="197"/>
        <v>19925.365399747006</v>
      </c>
      <c r="U2294" s="9">
        <f t="shared" si="197"/>
        <v>19925.365399747006</v>
      </c>
      <c r="V2294" s="9">
        <f t="shared" si="197"/>
        <v>19925.365399747006</v>
      </c>
      <c r="W2294" s="3">
        <f t="shared" si="196"/>
        <v>99626.826998735036</v>
      </c>
      <c r="X2294" s="3">
        <f t="shared" si="194"/>
        <v>239104.38479696409</v>
      </c>
      <c r="Y2294" s="3">
        <f>VLOOKUP(J2294,[1]BD!$J$2:$W$2575,14,FALSE)</f>
        <v>314223.59999999998</v>
      </c>
      <c r="Z2294" s="3">
        <f t="shared" si="195"/>
        <v>75119.215203035885</v>
      </c>
      <c r="AA2294" s="17">
        <f>VLOOKUP(J2294,Budget!$J$2:$AB$2575,19,FALSE)</f>
        <v>130637.84</v>
      </c>
      <c r="AB2294" s="17">
        <f>VLOOKUP(J2294,Budget!$J$2:$AB$2575,5,FALSE)</f>
        <v>26071.200000000001</v>
      </c>
    </row>
    <row r="2295" spans="1:28" x14ac:dyDescent="0.2">
      <c r="A2295" t="s">
        <v>948</v>
      </c>
      <c r="B2295" t="s">
        <v>3372</v>
      </c>
      <c r="C2295" t="s">
        <v>2431</v>
      </c>
      <c r="D2295" t="s">
        <v>3355</v>
      </c>
      <c r="E2295" t="s">
        <v>754</v>
      </c>
      <c r="F2295" t="s">
        <v>2845</v>
      </c>
      <c r="G2295" t="s">
        <v>1984</v>
      </c>
      <c r="H2295" t="s">
        <v>1985</v>
      </c>
      <c r="I2295" t="s">
        <v>1986</v>
      </c>
      <c r="J2295" t="s">
        <v>3376</v>
      </c>
      <c r="K2295" s="3">
        <v>22349.438750790567</v>
      </c>
      <c r="L2295" s="3">
        <v>5190.3935494804246</v>
      </c>
      <c r="M2295" s="3">
        <v>16159.478620432477</v>
      </c>
      <c r="N2295" s="3">
        <v>16891.101696115053</v>
      </c>
      <c r="O2295" s="3">
        <v>15147.603154204631</v>
      </c>
      <c r="P2295" s="9">
        <f t="shared" si="198"/>
        <v>15147.603154204631</v>
      </c>
      <c r="Q2295" s="9">
        <f t="shared" si="197"/>
        <v>15147.603154204631</v>
      </c>
      <c r="R2295" s="9">
        <f t="shared" si="197"/>
        <v>15147.603154204631</v>
      </c>
      <c r="S2295" s="9">
        <f t="shared" si="197"/>
        <v>15147.603154204631</v>
      </c>
      <c r="T2295" s="9">
        <f t="shared" si="197"/>
        <v>15147.603154204631</v>
      </c>
      <c r="U2295" s="9">
        <f t="shared" si="197"/>
        <v>15147.603154204631</v>
      </c>
      <c r="V2295" s="9">
        <f t="shared" si="197"/>
        <v>15147.603154204631</v>
      </c>
      <c r="W2295" s="3">
        <f t="shared" si="196"/>
        <v>75738.015771023158</v>
      </c>
      <c r="X2295" s="3">
        <f t="shared" si="194"/>
        <v>181771.2378504556</v>
      </c>
      <c r="Y2295" s="3">
        <f>VLOOKUP(J2295,[1]BD!$J$2:$W$2575,14,FALSE)</f>
        <v>157111.79999999999</v>
      </c>
      <c r="Z2295" s="3">
        <f t="shared" si="195"/>
        <v>-24659.437850455608</v>
      </c>
      <c r="AA2295" s="17">
        <f>VLOOKUP(J2295,Budget!$J$2:$AB$2575,19,FALSE)</f>
        <v>65318.92</v>
      </c>
      <c r="AB2295" s="17">
        <f>VLOOKUP(J2295,Budget!$J$2:$AB$2575,5,FALSE)</f>
        <v>13035.6</v>
      </c>
    </row>
    <row r="2296" spans="1:28" x14ac:dyDescent="0.2">
      <c r="A2296" t="s">
        <v>948</v>
      </c>
      <c r="B2296" t="s">
        <v>3372</v>
      </c>
      <c r="C2296" t="s">
        <v>2431</v>
      </c>
      <c r="D2296" t="s">
        <v>3355</v>
      </c>
      <c r="E2296" t="s">
        <v>682</v>
      </c>
      <c r="F2296" t="s">
        <v>980</v>
      </c>
      <c r="G2296" t="s">
        <v>15</v>
      </c>
      <c r="H2296" t="s">
        <v>16</v>
      </c>
      <c r="I2296" t="s">
        <v>17</v>
      </c>
      <c r="J2296" t="s">
        <v>3377</v>
      </c>
      <c r="K2296" s="3">
        <v>210240.31000000003</v>
      </c>
      <c r="L2296" s="3">
        <v>173714.26</v>
      </c>
      <c r="M2296" s="3">
        <v>173714.26</v>
      </c>
      <c r="N2296" s="3">
        <v>228446.47</v>
      </c>
      <c r="O2296" s="3">
        <v>196528.82500000001</v>
      </c>
      <c r="P2296" s="9">
        <f t="shared" si="198"/>
        <v>196528.82500000001</v>
      </c>
      <c r="Q2296" s="9">
        <f t="shared" si="197"/>
        <v>196528.82500000001</v>
      </c>
      <c r="R2296" s="9">
        <f t="shared" si="197"/>
        <v>196528.82500000001</v>
      </c>
      <c r="S2296" s="9">
        <f t="shared" si="197"/>
        <v>196528.82500000001</v>
      </c>
      <c r="T2296" s="9">
        <f t="shared" si="197"/>
        <v>196528.82500000001</v>
      </c>
      <c r="U2296" s="9">
        <f t="shared" si="197"/>
        <v>196528.82500000001</v>
      </c>
      <c r="V2296" s="9">
        <f t="shared" si="197"/>
        <v>196528.82500000001</v>
      </c>
      <c r="W2296" s="3">
        <f t="shared" si="196"/>
        <v>982644.125</v>
      </c>
      <c r="X2296" s="3">
        <f t="shared" si="194"/>
        <v>2358345.9</v>
      </c>
      <c r="Y2296" s="3">
        <f>VLOOKUP(J2296,[1]BD!$J$2:$W$2575,14,FALSE)</f>
        <v>2357443.2300000004</v>
      </c>
      <c r="Z2296" s="3">
        <f t="shared" si="195"/>
        <v>-902.66999999945983</v>
      </c>
      <c r="AA2296" s="17">
        <f>VLOOKUP(J2296,Budget!$J$2:$AB$2575,19,FALSE)</f>
        <v>966120.31</v>
      </c>
      <c r="AB2296" s="17">
        <f>VLOOKUP(J2296,Budget!$J$2:$AB$2575,5,FALSE)</f>
        <v>228446.47</v>
      </c>
    </row>
    <row r="2297" spans="1:28" x14ac:dyDescent="0.2">
      <c r="A2297" t="s">
        <v>948</v>
      </c>
      <c r="B2297" t="s">
        <v>3372</v>
      </c>
      <c r="C2297" t="s">
        <v>2431</v>
      </c>
      <c r="D2297" t="s">
        <v>3355</v>
      </c>
      <c r="E2297" t="s">
        <v>682</v>
      </c>
      <c r="F2297" t="s">
        <v>980</v>
      </c>
      <c r="G2297" t="s">
        <v>1984</v>
      </c>
      <c r="H2297" t="s">
        <v>1985</v>
      </c>
      <c r="I2297" t="s">
        <v>1986</v>
      </c>
      <c r="J2297" t="s">
        <v>3378</v>
      </c>
      <c r="K2297" s="3">
        <v>8773.3467171117554</v>
      </c>
      <c r="L2297" s="3">
        <v>24976.388220246507</v>
      </c>
      <c r="M2297" s="3">
        <v>1664.9593631543873</v>
      </c>
      <c r="N2297" s="3">
        <v>16059.878101585686</v>
      </c>
      <c r="O2297" s="3">
        <v>12868.643100524585</v>
      </c>
      <c r="P2297" s="9">
        <f t="shared" si="198"/>
        <v>12868.643100524585</v>
      </c>
      <c r="Q2297" s="9">
        <f t="shared" si="197"/>
        <v>12868.643100524585</v>
      </c>
      <c r="R2297" s="9">
        <f t="shared" si="197"/>
        <v>12868.643100524585</v>
      </c>
      <c r="S2297" s="9">
        <f t="shared" si="197"/>
        <v>12868.643100524585</v>
      </c>
      <c r="T2297" s="9">
        <f t="shared" si="197"/>
        <v>12868.643100524585</v>
      </c>
      <c r="U2297" s="9">
        <f t="shared" si="197"/>
        <v>12868.643100524585</v>
      </c>
      <c r="V2297" s="9">
        <f t="shared" si="197"/>
        <v>12868.643100524585</v>
      </c>
      <c r="W2297" s="3">
        <f t="shared" si="196"/>
        <v>64343.215502622923</v>
      </c>
      <c r="X2297" s="3">
        <f t="shared" si="194"/>
        <v>154423.71720629503</v>
      </c>
      <c r="Y2297" s="3">
        <f>VLOOKUP(J2297,[1]BD!$J$2:$W$2575,14,FALSE)</f>
        <v>314223.59999999998</v>
      </c>
      <c r="Z2297" s="3">
        <f t="shared" si="195"/>
        <v>159799.88279370495</v>
      </c>
      <c r="AA2297" s="17">
        <f>VLOOKUP(J2297,Budget!$J$2:$AB$2575,19,FALSE)</f>
        <v>130637.84</v>
      </c>
      <c r="AB2297" s="17">
        <f>VLOOKUP(J2297,Budget!$J$2:$AB$2575,5,FALSE)</f>
        <v>26071.200000000001</v>
      </c>
    </row>
    <row r="2298" spans="1:28" x14ac:dyDescent="0.2">
      <c r="A2298" t="s">
        <v>948</v>
      </c>
      <c r="B2298" t="s">
        <v>3372</v>
      </c>
      <c r="C2298" t="s">
        <v>2431</v>
      </c>
      <c r="D2298" t="s">
        <v>3355</v>
      </c>
      <c r="E2298" t="s">
        <v>682</v>
      </c>
      <c r="F2298" t="s">
        <v>980</v>
      </c>
      <c r="G2298" t="s">
        <v>19</v>
      </c>
      <c r="H2298" t="s">
        <v>20</v>
      </c>
      <c r="I2298" t="s">
        <v>21</v>
      </c>
      <c r="J2298" t="s">
        <v>3379</v>
      </c>
      <c r="K2298" s="3">
        <v>605.01372996680288</v>
      </c>
      <c r="L2298" s="3">
        <v>1335.3498204308457</v>
      </c>
      <c r="M2298" s="3">
        <v>308.47263710675736</v>
      </c>
      <c r="N2298" s="3">
        <v>1302.63079899533</v>
      </c>
      <c r="O2298" s="3">
        <v>887.86674662493397</v>
      </c>
      <c r="P2298" s="9">
        <f t="shared" si="198"/>
        <v>887.86674662493385</v>
      </c>
      <c r="Q2298" s="9">
        <f t="shared" si="197"/>
        <v>887.86674662493385</v>
      </c>
      <c r="R2298" s="9">
        <f t="shared" si="197"/>
        <v>887.86674662493385</v>
      </c>
      <c r="S2298" s="9">
        <f t="shared" si="197"/>
        <v>887.86674662493385</v>
      </c>
      <c r="T2298" s="9">
        <f t="shared" si="197"/>
        <v>887.86674662493385</v>
      </c>
      <c r="U2298" s="9">
        <f t="shared" si="197"/>
        <v>887.86674662493385</v>
      </c>
      <c r="V2298" s="9">
        <f t="shared" si="197"/>
        <v>887.86674662493385</v>
      </c>
      <c r="W2298" s="3">
        <f t="shared" si="196"/>
        <v>4439.3337331246694</v>
      </c>
      <c r="X2298" s="3">
        <f t="shared" si="194"/>
        <v>10654.400959499204</v>
      </c>
      <c r="Y2298" s="3">
        <f>VLOOKUP(J2298,[1]BD!$J$2:$W$2575,14,FALSE)</f>
        <v>10800</v>
      </c>
      <c r="Z2298" s="3">
        <f t="shared" si="195"/>
        <v>145.59904050079604</v>
      </c>
      <c r="AA2298" s="17">
        <f>VLOOKUP(J2298,Budget!$J$2:$AB$2575,19,FALSE)</f>
        <v>4200</v>
      </c>
      <c r="AB2298" s="17">
        <f>VLOOKUP(J2298,Budget!$J$2:$AB$2575,5,FALSE)</f>
        <v>1200</v>
      </c>
    </row>
    <row r="2299" spans="1:28" x14ac:dyDescent="0.2">
      <c r="A2299" t="s">
        <v>948</v>
      </c>
      <c r="B2299" t="s">
        <v>3372</v>
      </c>
      <c r="C2299" t="s">
        <v>2431</v>
      </c>
      <c r="D2299" t="s">
        <v>3355</v>
      </c>
      <c r="E2299" t="s">
        <v>682</v>
      </c>
      <c r="F2299" t="s">
        <v>980</v>
      </c>
      <c r="G2299" t="s">
        <v>23</v>
      </c>
      <c r="H2299" t="s">
        <v>24</v>
      </c>
      <c r="I2299" t="s">
        <v>21</v>
      </c>
      <c r="J2299" t="s">
        <v>3380</v>
      </c>
      <c r="K2299" s="3">
        <v>437.70701023261091</v>
      </c>
      <c r="L2299" s="3">
        <v>240.85359352620785</v>
      </c>
      <c r="M2299" s="3">
        <v>34.216578072889263</v>
      </c>
      <c r="N2299" s="3">
        <v>78.818228455478646</v>
      </c>
      <c r="O2299" s="3">
        <v>197.89885257179668</v>
      </c>
      <c r="P2299" s="9">
        <f t="shared" si="198"/>
        <v>197.89885257179668</v>
      </c>
      <c r="Q2299" s="9">
        <f t="shared" si="197"/>
        <v>197.89885257179668</v>
      </c>
      <c r="R2299" s="9">
        <f t="shared" si="197"/>
        <v>197.89885257179668</v>
      </c>
      <c r="S2299" s="9">
        <f t="shared" si="197"/>
        <v>197.89885257179668</v>
      </c>
      <c r="T2299" s="9">
        <f t="shared" si="197"/>
        <v>197.89885257179668</v>
      </c>
      <c r="U2299" s="9">
        <f t="shared" si="197"/>
        <v>197.89885257179668</v>
      </c>
      <c r="V2299" s="9">
        <f t="shared" si="197"/>
        <v>197.89885257179668</v>
      </c>
      <c r="W2299" s="3">
        <f t="shared" si="196"/>
        <v>989.49426285898335</v>
      </c>
      <c r="X2299" s="3">
        <f t="shared" si="194"/>
        <v>2374.7862308615599</v>
      </c>
      <c r="Y2299" s="3">
        <f>VLOOKUP(J2299,[1]BD!$J$2:$W$2575,14,FALSE)</f>
        <v>8640</v>
      </c>
      <c r="Z2299" s="3">
        <f t="shared" si="195"/>
        <v>6265.2137691384396</v>
      </c>
      <c r="AA2299" s="17">
        <f>VLOOKUP(J2299,Budget!$J$2:$AB$2575,19,FALSE)</f>
        <v>3360</v>
      </c>
      <c r="AB2299" s="17">
        <f>VLOOKUP(J2299,Budget!$J$2:$AB$2575,5,FALSE)</f>
        <v>960</v>
      </c>
    </row>
    <row r="2300" spans="1:28" x14ac:dyDescent="0.2">
      <c r="A2300" t="s">
        <v>948</v>
      </c>
      <c r="B2300" t="s">
        <v>3372</v>
      </c>
      <c r="C2300" t="s">
        <v>2431</v>
      </c>
      <c r="D2300" t="s">
        <v>3355</v>
      </c>
      <c r="E2300" t="s">
        <v>682</v>
      </c>
      <c r="F2300" t="s">
        <v>980</v>
      </c>
      <c r="G2300" t="s">
        <v>26</v>
      </c>
      <c r="H2300" t="s">
        <v>27</v>
      </c>
      <c r="I2300" t="s">
        <v>21</v>
      </c>
      <c r="J2300" t="s">
        <v>3381</v>
      </c>
      <c r="K2300" s="3">
        <v>37.272651440784848</v>
      </c>
      <c r="L2300" s="3">
        <v>65.471602561487998</v>
      </c>
      <c r="M2300" s="3">
        <v>51.270907354675245</v>
      </c>
      <c r="N2300" s="3">
        <v>138.08639950755173</v>
      </c>
      <c r="O2300" s="3">
        <v>73.025390216124947</v>
      </c>
      <c r="P2300" s="9">
        <f t="shared" si="198"/>
        <v>73.025390216124947</v>
      </c>
      <c r="Q2300" s="9">
        <f t="shared" si="197"/>
        <v>73.025390216124947</v>
      </c>
      <c r="R2300" s="9">
        <f t="shared" si="197"/>
        <v>73.025390216124947</v>
      </c>
      <c r="S2300" s="9">
        <f t="shared" si="197"/>
        <v>73.025390216124947</v>
      </c>
      <c r="T2300" s="9">
        <f t="shared" si="197"/>
        <v>73.025390216124947</v>
      </c>
      <c r="U2300" s="9">
        <f t="shared" si="197"/>
        <v>73.025390216124947</v>
      </c>
      <c r="V2300" s="9">
        <f t="shared" si="197"/>
        <v>73.025390216124947</v>
      </c>
      <c r="W2300" s="3">
        <f t="shared" si="196"/>
        <v>365.12695108062474</v>
      </c>
      <c r="X2300" s="3">
        <f t="shared" si="194"/>
        <v>876.30468259349936</v>
      </c>
      <c r="Y2300" s="3">
        <f>VLOOKUP(J2300,[1]BD!$J$2:$W$2575,14,FALSE)</f>
        <v>2376</v>
      </c>
      <c r="Z2300" s="3">
        <f t="shared" si="195"/>
        <v>1499.6953174065006</v>
      </c>
      <c r="AA2300" s="17">
        <f>VLOOKUP(J2300,Budget!$J$2:$AB$2575,19,FALSE)</f>
        <v>924</v>
      </c>
      <c r="AB2300" s="17">
        <f>VLOOKUP(J2300,Budget!$J$2:$AB$2575,5,FALSE)</f>
        <v>264</v>
      </c>
    </row>
    <row r="2301" spans="1:28" x14ac:dyDescent="0.2">
      <c r="A2301" t="s">
        <v>948</v>
      </c>
      <c r="B2301" t="s">
        <v>3372</v>
      </c>
      <c r="C2301" t="s">
        <v>2431</v>
      </c>
      <c r="D2301" t="s">
        <v>3355</v>
      </c>
      <c r="E2301" t="s">
        <v>682</v>
      </c>
      <c r="F2301" t="s">
        <v>980</v>
      </c>
      <c r="G2301" t="s">
        <v>38</v>
      </c>
      <c r="H2301" t="s">
        <v>39</v>
      </c>
      <c r="I2301" t="s">
        <v>21</v>
      </c>
      <c r="J2301" t="s">
        <v>3382</v>
      </c>
      <c r="K2301" s="3">
        <v>3825.2713035427059</v>
      </c>
      <c r="L2301" s="3">
        <v>3800.3484134549435</v>
      </c>
      <c r="M2301" s="3">
        <v>3727.9596724330036</v>
      </c>
      <c r="N2301" s="3">
        <v>3468.8243996704259</v>
      </c>
      <c r="O2301" s="3">
        <v>3705.6009472752698</v>
      </c>
      <c r="P2301" s="9">
        <f t="shared" si="198"/>
        <v>3705.6009472752694</v>
      </c>
      <c r="Q2301" s="9">
        <f t="shared" si="197"/>
        <v>3705.6009472752694</v>
      </c>
      <c r="R2301" s="9">
        <f t="shared" si="197"/>
        <v>3705.6009472752694</v>
      </c>
      <c r="S2301" s="9">
        <f t="shared" si="197"/>
        <v>3705.6009472752694</v>
      </c>
      <c r="T2301" s="9">
        <f t="shared" si="197"/>
        <v>3705.6009472752694</v>
      </c>
      <c r="U2301" s="9">
        <f t="shared" si="197"/>
        <v>3705.6009472752694</v>
      </c>
      <c r="V2301" s="9">
        <f t="shared" si="197"/>
        <v>3705.6009472752694</v>
      </c>
      <c r="W2301" s="3">
        <f t="shared" si="196"/>
        <v>18528.004736376348</v>
      </c>
      <c r="X2301" s="3">
        <f t="shared" ref="X2301:X2364" si="199">SUM(K2301:V2301)</f>
        <v>44467.211367303236</v>
      </c>
      <c r="Y2301" s="3">
        <f>VLOOKUP(J2301,[1]BD!$J$2:$W$2575,14,FALSE)</f>
        <v>34354.891348838908</v>
      </c>
      <c r="Z2301" s="3">
        <f t="shared" ref="Z2301:Z2364" si="200">Y2301-X2301</f>
        <v>-10112.320018464328</v>
      </c>
      <c r="AA2301" s="17">
        <f>VLOOKUP(J2301,Budget!$J$2:$AB$2575,19,FALSE)</f>
        <v>14314.538062016214</v>
      </c>
      <c r="AB2301" s="17">
        <f>VLOOKUP(J2301,Budget!$J$2:$AB$2575,5,FALSE)</f>
        <v>2862.9076124032426</v>
      </c>
    </row>
    <row r="2302" spans="1:28" x14ac:dyDescent="0.2">
      <c r="A2302" t="s">
        <v>948</v>
      </c>
      <c r="B2302" t="s">
        <v>3372</v>
      </c>
      <c r="C2302" t="s">
        <v>2431</v>
      </c>
      <c r="D2302" t="s">
        <v>3355</v>
      </c>
      <c r="E2302" t="s">
        <v>682</v>
      </c>
      <c r="F2302" t="s">
        <v>980</v>
      </c>
      <c r="G2302" t="s">
        <v>41</v>
      </c>
      <c r="H2302" t="s">
        <v>42</v>
      </c>
      <c r="I2302" t="s">
        <v>21</v>
      </c>
      <c r="J2302" t="s">
        <v>3383</v>
      </c>
      <c r="K2302" s="3">
        <v>1052.5854609463856</v>
      </c>
      <c r="L2302" s="3">
        <v>605.92534440836539</v>
      </c>
      <c r="M2302" s="3">
        <v>25.273847061015019</v>
      </c>
      <c r="N2302" s="3">
        <v>890.89370909883394</v>
      </c>
      <c r="O2302" s="3">
        <v>643.66959037865001</v>
      </c>
      <c r="P2302" s="9">
        <f t="shared" si="198"/>
        <v>643.66959037865001</v>
      </c>
      <c r="Q2302" s="9">
        <f t="shared" si="197"/>
        <v>643.66959037865001</v>
      </c>
      <c r="R2302" s="9">
        <f t="shared" si="197"/>
        <v>643.66959037865001</v>
      </c>
      <c r="S2302" s="9">
        <f t="shared" si="197"/>
        <v>643.66959037865001</v>
      </c>
      <c r="T2302" s="9">
        <f t="shared" si="197"/>
        <v>643.66959037865001</v>
      </c>
      <c r="U2302" s="9">
        <f t="shared" si="197"/>
        <v>643.66959037865001</v>
      </c>
      <c r="V2302" s="9">
        <f t="shared" si="197"/>
        <v>643.66959037865001</v>
      </c>
      <c r="W2302" s="3">
        <f t="shared" si="196"/>
        <v>3218.34795189325</v>
      </c>
      <c r="X2302" s="3">
        <f t="shared" si="199"/>
        <v>7724.0350845438015</v>
      </c>
      <c r="Y2302" s="3">
        <f>VLOOKUP(J2302,[1]BD!$J$2:$W$2575,14,FALSE)</f>
        <v>12864</v>
      </c>
      <c r="Z2302" s="3">
        <f t="shared" si="200"/>
        <v>5139.9649154561985</v>
      </c>
      <c r="AA2302" s="17">
        <f>VLOOKUP(J2302,Budget!$J$2:$AB$2575,19,FALSE)</f>
        <v>5360</v>
      </c>
      <c r="AB2302" s="17">
        <f>VLOOKUP(J2302,Budget!$J$2:$AB$2575,5,FALSE)</f>
        <v>1072</v>
      </c>
    </row>
    <row r="2303" spans="1:28" x14ac:dyDescent="0.2">
      <c r="A2303" t="s">
        <v>948</v>
      </c>
      <c r="B2303" t="s">
        <v>3372</v>
      </c>
      <c r="C2303" t="s">
        <v>2431</v>
      </c>
      <c r="D2303" t="s">
        <v>3355</v>
      </c>
      <c r="E2303" t="s">
        <v>682</v>
      </c>
      <c r="F2303" t="s">
        <v>980</v>
      </c>
      <c r="G2303" t="s">
        <v>44</v>
      </c>
      <c r="H2303" t="s">
        <v>45</v>
      </c>
      <c r="I2303" t="s">
        <v>21</v>
      </c>
      <c r="J2303" t="s">
        <v>3384</v>
      </c>
      <c r="K2303" s="3">
        <v>792.69402791145694</v>
      </c>
      <c r="L2303" s="3">
        <v>273.62686254589124</v>
      </c>
      <c r="M2303" s="3">
        <v>20.103805482106328</v>
      </c>
      <c r="N2303" s="3">
        <v>157.06424637935407</v>
      </c>
      <c r="O2303" s="3">
        <v>310.87223557970214</v>
      </c>
      <c r="P2303" s="9">
        <f t="shared" si="198"/>
        <v>310.87223557970214</v>
      </c>
      <c r="Q2303" s="9">
        <f t="shared" si="197"/>
        <v>310.87223557970214</v>
      </c>
      <c r="R2303" s="9">
        <f t="shared" si="197"/>
        <v>310.87223557970214</v>
      </c>
      <c r="S2303" s="9">
        <f t="shared" si="197"/>
        <v>310.87223557970214</v>
      </c>
      <c r="T2303" s="9">
        <f t="shared" si="197"/>
        <v>310.87223557970214</v>
      </c>
      <c r="U2303" s="9">
        <f t="shared" si="197"/>
        <v>310.87223557970214</v>
      </c>
      <c r="V2303" s="9">
        <f t="shared" si="197"/>
        <v>310.87223557970214</v>
      </c>
      <c r="W2303" s="3">
        <f t="shared" si="196"/>
        <v>1554.3611778985107</v>
      </c>
      <c r="X2303" s="3">
        <f t="shared" si="199"/>
        <v>3730.4668269564258</v>
      </c>
      <c r="Y2303" s="3">
        <f>VLOOKUP(J2303,[1]BD!$J$2:$W$2575,14,FALSE)</f>
        <v>6000</v>
      </c>
      <c r="Z2303" s="3">
        <f t="shared" si="200"/>
        <v>2269.5331730435742</v>
      </c>
      <c r="AA2303" s="17">
        <f>VLOOKUP(J2303,Budget!$J$2:$AB$2575,19,FALSE)</f>
        <v>2500</v>
      </c>
      <c r="AB2303" s="17">
        <f>VLOOKUP(J2303,Budget!$J$2:$AB$2575,5,FALSE)</f>
        <v>500</v>
      </c>
    </row>
    <row r="2304" spans="1:28" x14ac:dyDescent="0.2">
      <c r="A2304" t="s">
        <v>948</v>
      </c>
      <c r="B2304" t="s">
        <v>3372</v>
      </c>
      <c r="C2304" t="s">
        <v>2431</v>
      </c>
      <c r="D2304" t="s">
        <v>3355</v>
      </c>
      <c r="E2304" t="s">
        <v>682</v>
      </c>
      <c r="F2304" t="s">
        <v>980</v>
      </c>
      <c r="G2304" t="s">
        <v>47</v>
      </c>
      <c r="H2304" t="s">
        <v>48</v>
      </c>
      <c r="I2304" t="s">
        <v>21</v>
      </c>
      <c r="J2304" t="s">
        <v>3385</v>
      </c>
      <c r="K2304" s="3">
        <v>33.882535493075764</v>
      </c>
      <c r="L2304" s="3">
        <v>98.268300241484113</v>
      </c>
      <c r="M2304" s="3">
        <v>45.944328756425818</v>
      </c>
      <c r="N2304" s="3">
        <v>80.440242607251335</v>
      </c>
      <c r="O2304" s="3">
        <v>64.633851774559261</v>
      </c>
      <c r="P2304" s="9">
        <f t="shared" si="198"/>
        <v>64.633851774559261</v>
      </c>
      <c r="Q2304" s="9">
        <f t="shared" si="197"/>
        <v>64.633851774559261</v>
      </c>
      <c r="R2304" s="9">
        <f t="shared" si="197"/>
        <v>64.633851774559261</v>
      </c>
      <c r="S2304" s="9">
        <f t="shared" si="197"/>
        <v>64.633851774559261</v>
      </c>
      <c r="T2304" s="9">
        <f t="shared" si="197"/>
        <v>64.633851774559261</v>
      </c>
      <c r="U2304" s="9">
        <f t="shared" ref="Q2304:V2347" si="201">SUM($K2304:$O2304)/5</f>
        <v>64.633851774559261</v>
      </c>
      <c r="V2304" s="9">
        <f t="shared" si="201"/>
        <v>64.633851774559261</v>
      </c>
      <c r="W2304" s="3">
        <f t="shared" si="196"/>
        <v>323.16925887279632</v>
      </c>
      <c r="X2304" s="3">
        <f t="shared" si="199"/>
        <v>775.60622129471119</v>
      </c>
      <c r="Y2304" s="3">
        <f>VLOOKUP(J2304,[1]BD!$J$2:$W$2575,14,FALSE)</f>
        <v>3600</v>
      </c>
      <c r="Z2304" s="3">
        <f t="shared" si="200"/>
        <v>2824.3937787052887</v>
      </c>
      <c r="AA2304" s="17">
        <f>VLOOKUP(J2304,Budget!$J$2:$AB$2575,19,FALSE)</f>
        <v>1500</v>
      </c>
      <c r="AB2304" s="17">
        <f>VLOOKUP(J2304,Budget!$J$2:$AB$2575,5,FALSE)</f>
        <v>300</v>
      </c>
    </row>
    <row r="2305" spans="1:28" x14ac:dyDescent="0.2">
      <c r="A2305" t="s">
        <v>948</v>
      </c>
      <c r="B2305" t="s">
        <v>3372</v>
      </c>
      <c r="C2305" t="s">
        <v>2431</v>
      </c>
      <c r="D2305" t="s">
        <v>3355</v>
      </c>
      <c r="E2305" t="s">
        <v>682</v>
      </c>
      <c r="F2305" t="s">
        <v>980</v>
      </c>
      <c r="G2305" t="s">
        <v>50</v>
      </c>
      <c r="H2305" t="s">
        <v>51</v>
      </c>
      <c r="I2305" t="s">
        <v>21</v>
      </c>
      <c r="J2305" t="s">
        <v>3386</v>
      </c>
      <c r="K2305" s="3">
        <v>650.68436980414754</v>
      </c>
      <c r="L2305" s="3">
        <v>78.541859460407764</v>
      </c>
      <c r="M2305" s="3">
        <v>686.77225667306732</v>
      </c>
      <c r="N2305" s="3">
        <v>76.755540324856824</v>
      </c>
      <c r="O2305" s="3">
        <v>373.18850656561989</v>
      </c>
      <c r="P2305" s="9">
        <f t="shared" si="198"/>
        <v>373.18850656561989</v>
      </c>
      <c r="Q2305" s="9">
        <f t="shared" si="201"/>
        <v>373.18850656561989</v>
      </c>
      <c r="R2305" s="9">
        <f t="shared" si="201"/>
        <v>373.18850656561989</v>
      </c>
      <c r="S2305" s="9">
        <f t="shared" si="201"/>
        <v>373.18850656561989</v>
      </c>
      <c r="T2305" s="9">
        <f t="shared" si="201"/>
        <v>373.18850656561989</v>
      </c>
      <c r="U2305" s="9">
        <f t="shared" si="201"/>
        <v>373.18850656561989</v>
      </c>
      <c r="V2305" s="9">
        <f t="shared" si="201"/>
        <v>373.18850656561989</v>
      </c>
      <c r="W2305" s="3">
        <f t="shared" si="196"/>
        <v>1865.9425328280995</v>
      </c>
      <c r="X2305" s="3">
        <f t="shared" si="199"/>
        <v>4478.2620787874375</v>
      </c>
      <c r="Y2305" s="3">
        <f>VLOOKUP(J2305,[1]BD!$J$2:$W$2575,14,FALSE)</f>
        <v>13200</v>
      </c>
      <c r="Z2305" s="3">
        <f t="shared" si="200"/>
        <v>8721.7379212125634</v>
      </c>
      <c r="AA2305" s="17">
        <f>VLOOKUP(J2305,Budget!$J$2:$AB$2575,19,FALSE)</f>
        <v>5500</v>
      </c>
      <c r="AB2305" s="17">
        <f>VLOOKUP(J2305,Budget!$J$2:$AB$2575,5,FALSE)</f>
        <v>1100</v>
      </c>
    </row>
    <row r="2306" spans="1:28" x14ac:dyDescent="0.2">
      <c r="A2306" t="s">
        <v>948</v>
      </c>
      <c r="B2306" t="s">
        <v>3372</v>
      </c>
      <c r="C2306" t="s">
        <v>2431</v>
      </c>
      <c r="D2306" t="s">
        <v>3355</v>
      </c>
      <c r="E2306" t="s">
        <v>682</v>
      </c>
      <c r="F2306" t="s">
        <v>980</v>
      </c>
      <c r="G2306" t="s">
        <v>53</v>
      </c>
      <c r="H2306" t="s">
        <v>54</v>
      </c>
      <c r="I2306" t="s">
        <v>21</v>
      </c>
      <c r="J2306" t="s">
        <v>3387</v>
      </c>
      <c r="K2306" s="3">
        <v>1324.2836405650939</v>
      </c>
      <c r="L2306" s="3">
        <v>6957.8452593289985</v>
      </c>
      <c r="M2306" s="3">
        <v>23634.764637490989</v>
      </c>
      <c r="N2306" s="3">
        <v>14011.474283607256</v>
      </c>
      <c r="O2306" s="3">
        <v>11482.091955248085</v>
      </c>
      <c r="P2306" s="9">
        <f t="shared" si="198"/>
        <v>11482.091955248085</v>
      </c>
      <c r="Q2306" s="9">
        <f t="shared" si="201"/>
        <v>11482.091955248085</v>
      </c>
      <c r="R2306" s="9">
        <f t="shared" si="201"/>
        <v>11482.091955248085</v>
      </c>
      <c r="S2306" s="9">
        <f t="shared" si="201"/>
        <v>11482.091955248085</v>
      </c>
      <c r="T2306" s="9">
        <f t="shared" si="201"/>
        <v>11482.091955248085</v>
      </c>
      <c r="U2306" s="9">
        <f t="shared" si="201"/>
        <v>11482.091955248085</v>
      </c>
      <c r="V2306" s="9">
        <f t="shared" si="201"/>
        <v>11482.091955248085</v>
      </c>
      <c r="W2306" s="3">
        <f t="shared" si="196"/>
        <v>57410.459776240423</v>
      </c>
      <c r="X2306" s="3">
        <f t="shared" si="199"/>
        <v>137785.10346297704</v>
      </c>
      <c r="Y2306" s="3">
        <f>VLOOKUP(J2306,[1]BD!$J$2:$W$2575,14,FALSE)</f>
        <v>500000</v>
      </c>
      <c r="Z2306" s="3">
        <f t="shared" si="200"/>
        <v>362214.89653702296</v>
      </c>
      <c r="AA2306" s="17">
        <f>VLOOKUP(J2306,Budget!$J$2:$AB$2575,19,FALSE)</f>
        <v>208333.33333333331</v>
      </c>
      <c r="AB2306" s="17">
        <f>VLOOKUP(J2306,Budget!$J$2:$AB$2575,5,FALSE)</f>
        <v>41666.666666666664</v>
      </c>
    </row>
    <row r="2307" spans="1:28" x14ac:dyDescent="0.2">
      <c r="A2307" t="s">
        <v>948</v>
      </c>
      <c r="B2307" t="s">
        <v>3372</v>
      </c>
      <c r="C2307" t="s">
        <v>2431</v>
      </c>
      <c r="D2307" t="s">
        <v>3355</v>
      </c>
      <c r="E2307" t="s">
        <v>682</v>
      </c>
      <c r="F2307" t="s">
        <v>980</v>
      </c>
      <c r="G2307" t="s">
        <v>59</v>
      </c>
      <c r="H2307" t="s">
        <v>60</v>
      </c>
      <c r="I2307" t="s">
        <v>21</v>
      </c>
      <c r="J2307" t="s">
        <v>3388</v>
      </c>
      <c r="K2307" s="3">
        <v>488.65461192279128</v>
      </c>
      <c r="L2307" s="3">
        <v>68.324846022503579</v>
      </c>
      <c r="M2307" s="3">
        <v>59.55513011879308</v>
      </c>
      <c r="N2307" s="3">
        <v>367.45900924097737</v>
      </c>
      <c r="O2307" s="3">
        <v>245.99839932626631</v>
      </c>
      <c r="P2307" s="9">
        <f t="shared" si="198"/>
        <v>245.99839932626634</v>
      </c>
      <c r="Q2307" s="9">
        <f t="shared" si="201"/>
        <v>245.99839932626634</v>
      </c>
      <c r="R2307" s="9">
        <f t="shared" si="201"/>
        <v>245.99839932626634</v>
      </c>
      <c r="S2307" s="9">
        <f t="shared" si="201"/>
        <v>245.99839932626634</v>
      </c>
      <c r="T2307" s="9">
        <f t="shared" si="201"/>
        <v>245.99839932626634</v>
      </c>
      <c r="U2307" s="9">
        <f t="shared" si="201"/>
        <v>245.99839932626634</v>
      </c>
      <c r="V2307" s="9">
        <f t="shared" si="201"/>
        <v>245.99839932626634</v>
      </c>
      <c r="W2307" s="3">
        <f t="shared" ref="W2307:W2370" si="202">SUM(K2307:O2307)</f>
        <v>1229.9919966313316</v>
      </c>
      <c r="X2307" s="3">
        <f t="shared" si="199"/>
        <v>2951.9807919151958</v>
      </c>
      <c r="Y2307" s="3">
        <f>VLOOKUP(J2307,[1]BD!$J$2:$W$2575,14,FALSE)</f>
        <v>6000</v>
      </c>
      <c r="Z2307" s="3">
        <f t="shared" si="200"/>
        <v>3048.0192080848042</v>
      </c>
      <c r="AA2307" s="17">
        <f>VLOOKUP(J2307,Budget!$J$2:$AB$2575,19,FALSE)</f>
        <v>2500</v>
      </c>
      <c r="AB2307" s="17">
        <f>VLOOKUP(J2307,Budget!$J$2:$AB$2575,5,FALSE)</f>
        <v>500</v>
      </c>
    </row>
    <row r="2308" spans="1:28" x14ac:dyDescent="0.2">
      <c r="A2308" t="s">
        <v>948</v>
      </c>
      <c r="B2308" t="s">
        <v>3372</v>
      </c>
      <c r="C2308" t="s">
        <v>2431</v>
      </c>
      <c r="D2308" t="s">
        <v>3355</v>
      </c>
      <c r="E2308" t="s">
        <v>682</v>
      </c>
      <c r="F2308" t="s">
        <v>980</v>
      </c>
      <c r="G2308" t="s">
        <v>2466</v>
      </c>
      <c r="H2308" t="s">
        <v>2467</v>
      </c>
      <c r="I2308" t="s">
        <v>21</v>
      </c>
      <c r="J2308" t="s">
        <v>3389</v>
      </c>
      <c r="K2308" s="3">
        <v>821.44575820661544</v>
      </c>
      <c r="L2308" s="3">
        <v>89.307563349615407</v>
      </c>
      <c r="M2308" s="3">
        <v>160.12794964594016</v>
      </c>
      <c r="N2308" s="3">
        <v>554.8623901542669</v>
      </c>
      <c r="O2308" s="3">
        <v>406.4359153391095</v>
      </c>
      <c r="P2308" s="9">
        <f t="shared" si="198"/>
        <v>406.4359153391095</v>
      </c>
      <c r="Q2308" s="9">
        <f t="shared" si="201"/>
        <v>406.4359153391095</v>
      </c>
      <c r="R2308" s="9">
        <f t="shared" si="201"/>
        <v>406.4359153391095</v>
      </c>
      <c r="S2308" s="9">
        <f t="shared" si="201"/>
        <v>406.4359153391095</v>
      </c>
      <c r="T2308" s="9">
        <f t="shared" si="201"/>
        <v>406.4359153391095</v>
      </c>
      <c r="U2308" s="9">
        <f t="shared" si="201"/>
        <v>406.4359153391095</v>
      </c>
      <c r="V2308" s="9">
        <f t="shared" si="201"/>
        <v>406.4359153391095</v>
      </c>
      <c r="W2308" s="3">
        <f t="shared" si="202"/>
        <v>2032.1795766955474</v>
      </c>
      <c r="X2308" s="3">
        <f t="shared" si="199"/>
        <v>4877.2309840693151</v>
      </c>
      <c r="Y2308" s="3">
        <f>VLOOKUP(J2308,[1]BD!$J$2:$W$2575,14,FALSE)</f>
        <v>12000</v>
      </c>
      <c r="Z2308" s="3">
        <f t="shared" si="200"/>
        <v>7122.7690159306849</v>
      </c>
      <c r="AA2308" s="17">
        <f>VLOOKUP(J2308,Budget!$J$2:$AB$2575,19,FALSE)</f>
        <v>5000</v>
      </c>
      <c r="AB2308" s="17">
        <f>VLOOKUP(J2308,Budget!$J$2:$AB$2575,5,FALSE)</f>
        <v>1000</v>
      </c>
    </row>
    <row r="2309" spans="1:28" x14ac:dyDescent="0.2">
      <c r="A2309" t="s">
        <v>948</v>
      </c>
      <c r="B2309" t="s">
        <v>3372</v>
      </c>
      <c r="C2309" t="s">
        <v>2431</v>
      </c>
      <c r="D2309" t="s">
        <v>3355</v>
      </c>
      <c r="E2309" t="s">
        <v>682</v>
      </c>
      <c r="F2309" t="s">
        <v>980</v>
      </c>
      <c r="G2309" t="s">
        <v>62</v>
      </c>
      <c r="H2309" t="s">
        <v>63</v>
      </c>
      <c r="I2309" t="s">
        <v>21</v>
      </c>
      <c r="J2309" t="s">
        <v>3390</v>
      </c>
      <c r="K2309" s="3">
        <v>857.89161917472211</v>
      </c>
      <c r="L2309" s="3">
        <v>1771.73863512549</v>
      </c>
      <c r="M2309" s="3">
        <v>1371.6069209865113</v>
      </c>
      <c r="N2309" s="3">
        <v>2493.8593946767801</v>
      </c>
      <c r="O2309" s="3">
        <v>1623.7741424908759</v>
      </c>
      <c r="P2309" s="9">
        <f t="shared" si="198"/>
        <v>1623.7741424908759</v>
      </c>
      <c r="Q2309" s="9">
        <f t="shared" si="201"/>
        <v>1623.7741424908759</v>
      </c>
      <c r="R2309" s="9">
        <f t="shared" si="201"/>
        <v>1623.7741424908759</v>
      </c>
      <c r="S2309" s="9">
        <f t="shared" si="201"/>
        <v>1623.7741424908759</v>
      </c>
      <c r="T2309" s="9">
        <f t="shared" si="201"/>
        <v>1623.7741424908759</v>
      </c>
      <c r="U2309" s="9">
        <f t="shared" si="201"/>
        <v>1623.7741424908759</v>
      </c>
      <c r="V2309" s="9">
        <f t="shared" si="201"/>
        <v>1623.7741424908759</v>
      </c>
      <c r="W2309" s="3">
        <f t="shared" si="202"/>
        <v>8118.8707124543798</v>
      </c>
      <c r="X2309" s="3">
        <f t="shared" si="199"/>
        <v>19485.289709890512</v>
      </c>
      <c r="Y2309" s="3">
        <f>VLOOKUP(J2309,[1]BD!$J$2:$W$2575,14,FALSE)</f>
        <v>20004</v>
      </c>
      <c r="Z2309" s="3">
        <f t="shared" si="200"/>
        <v>518.71029010948769</v>
      </c>
      <c r="AA2309" s="17">
        <f>VLOOKUP(J2309,Budget!$J$2:$AB$2575,19,FALSE)</f>
        <v>8335</v>
      </c>
      <c r="AB2309" s="17">
        <f>VLOOKUP(J2309,Budget!$J$2:$AB$2575,5,FALSE)</f>
        <v>1667</v>
      </c>
    </row>
    <row r="2310" spans="1:28" x14ac:dyDescent="0.2">
      <c r="A2310" t="s">
        <v>948</v>
      </c>
      <c r="B2310" t="s">
        <v>3372</v>
      </c>
      <c r="C2310" t="s">
        <v>2431</v>
      </c>
      <c r="D2310" t="s">
        <v>3355</v>
      </c>
      <c r="E2310" t="s">
        <v>682</v>
      </c>
      <c r="F2310" t="s">
        <v>980</v>
      </c>
      <c r="G2310" t="s">
        <v>68</v>
      </c>
      <c r="H2310" t="s">
        <v>69</v>
      </c>
      <c r="I2310" t="s">
        <v>21</v>
      </c>
      <c r="J2310" t="s">
        <v>3391</v>
      </c>
      <c r="K2310" s="3">
        <v>724.85095280106452</v>
      </c>
      <c r="L2310" s="3">
        <v>331.75131152984625</v>
      </c>
      <c r="M2310" s="3">
        <v>544.70925784763051</v>
      </c>
      <c r="N2310" s="3">
        <v>218.23097363202999</v>
      </c>
      <c r="O2310" s="3">
        <v>454.88562395264273</v>
      </c>
      <c r="P2310" s="9">
        <f t="shared" si="198"/>
        <v>454.88562395264273</v>
      </c>
      <c r="Q2310" s="9">
        <f t="shared" si="201"/>
        <v>454.88562395264273</v>
      </c>
      <c r="R2310" s="9">
        <f t="shared" si="201"/>
        <v>454.88562395264273</v>
      </c>
      <c r="S2310" s="9">
        <f t="shared" si="201"/>
        <v>454.88562395264273</v>
      </c>
      <c r="T2310" s="9">
        <f t="shared" si="201"/>
        <v>454.88562395264273</v>
      </c>
      <c r="U2310" s="9">
        <f t="shared" si="201"/>
        <v>454.88562395264273</v>
      </c>
      <c r="V2310" s="9">
        <f t="shared" si="201"/>
        <v>454.88562395264273</v>
      </c>
      <c r="W2310" s="3">
        <f t="shared" si="202"/>
        <v>2274.4281197632135</v>
      </c>
      <c r="X2310" s="3">
        <f t="shared" si="199"/>
        <v>5458.6274874317132</v>
      </c>
      <c r="Y2310" s="3">
        <f>VLOOKUP(J2310,[1]BD!$J$2:$W$2575,14,FALSE)</f>
        <v>7200</v>
      </c>
      <c r="Z2310" s="3">
        <f t="shared" si="200"/>
        <v>1741.3725125682868</v>
      </c>
      <c r="AA2310" s="17">
        <f>VLOOKUP(J2310,Budget!$J$2:$AB$2575,19,FALSE)</f>
        <v>3000</v>
      </c>
      <c r="AB2310" s="17">
        <f>VLOOKUP(J2310,Budget!$J$2:$AB$2575,5,FALSE)</f>
        <v>600</v>
      </c>
    </row>
    <row r="2311" spans="1:28" x14ac:dyDescent="0.2">
      <c r="A2311" t="s">
        <v>3392</v>
      </c>
      <c r="B2311" t="s">
        <v>3393</v>
      </c>
      <c r="C2311" t="s">
        <v>2431</v>
      </c>
      <c r="D2311" t="s">
        <v>3355</v>
      </c>
      <c r="E2311" t="s">
        <v>2770</v>
      </c>
      <c r="F2311" t="s">
        <v>2771</v>
      </c>
      <c r="G2311" t="s">
        <v>1984</v>
      </c>
      <c r="H2311" t="s">
        <v>1985</v>
      </c>
      <c r="I2311" t="s">
        <v>1986</v>
      </c>
      <c r="J2311" t="s">
        <v>3394</v>
      </c>
      <c r="K2311" s="3">
        <v>116360.33018429313</v>
      </c>
      <c r="L2311" s="3">
        <v>399684.12671641581</v>
      </c>
      <c r="M2311" s="3">
        <v>15173.577652255937</v>
      </c>
      <c r="N2311" s="3">
        <v>244409.21941251939</v>
      </c>
      <c r="O2311" s="3">
        <v>193906.81349137105</v>
      </c>
      <c r="P2311" s="9">
        <f t="shared" si="198"/>
        <v>193906.81349137105</v>
      </c>
      <c r="Q2311" s="9">
        <f t="shared" si="201"/>
        <v>193906.81349137105</v>
      </c>
      <c r="R2311" s="9">
        <f t="shared" si="201"/>
        <v>193906.81349137105</v>
      </c>
      <c r="S2311" s="9">
        <f t="shared" si="201"/>
        <v>193906.81349137105</v>
      </c>
      <c r="T2311" s="9">
        <f t="shared" si="201"/>
        <v>193906.81349137105</v>
      </c>
      <c r="U2311" s="9">
        <f t="shared" si="201"/>
        <v>193906.81349137105</v>
      </c>
      <c r="V2311" s="9">
        <f t="shared" si="201"/>
        <v>193906.81349137105</v>
      </c>
      <c r="W2311" s="3">
        <f t="shared" si="202"/>
        <v>969534.06745685521</v>
      </c>
      <c r="X2311" s="3">
        <f t="shared" si="199"/>
        <v>2326881.7618964524</v>
      </c>
      <c r="Y2311" s="3">
        <f>VLOOKUP(J2311,[1]BD!$J$2:$W$2575,14,FALSE)</f>
        <v>2749456.5</v>
      </c>
      <c r="Z2311" s="3">
        <f t="shared" si="200"/>
        <v>422574.7381035476</v>
      </c>
      <c r="AA2311" s="17">
        <f>VLOOKUP(J2311,Budget!$J$2:$AB$2575,19,FALSE)</f>
        <v>1143081.0999999999</v>
      </c>
      <c r="AB2311" s="17">
        <f>VLOOKUP(J2311,Budget!$J$2:$AB$2575,5,FALSE)</f>
        <v>228123</v>
      </c>
    </row>
    <row r="2312" spans="1:28" x14ac:dyDescent="0.2">
      <c r="A2312" t="s">
        <v>3392</v>
      </c>
      <c r="B2312" t="s">
        <v>3393</v>
      </c>
      <c r="C2312" t="s">
        <v>2431</v>
      </c>
      <c r="D2312" t="s">
        <v>3355</v>
      </c>
      <c r="E2312" t="s">
        <v>2770</v>
      </c>
      <c r="F2312" t="s">
        <v>2771</v>
      </c>
      <c r="G2312" t="s">
        <v>3395</v>
      </c>
      <c r="H2312" t="s">
        <v>3396</v>
      </c>
      <c r="I2312" t="s">
        <v>175</v>
      </c>
      <c r="J2312" t="s">
        <v>3397</v>
      </c>
      <c r="K2312" s="3">
        <v>242870.38707809441</v>
      </c>
      <c r="L2312" s="3">
        <v>2926.2596954046089</v>
      </c>
      <c r="M2312" s="3">
        <v>9578.3254718156786</v>
      </c>
      <c r="N2312" s="3">
        <v>60716.502387498571</v>
      </c>
      <c r="O2312" s="3">
        <v>79022.868658203326</v>
      </c>
      <c r="P2312" s="9">
        <f t="shared" si="198"/>
        <v>79022.868658203326</v>
      </c>
      <c r="Q2312" s="9">
        <f t="shared" si="201"/>
        <v>79022.868658203326</v>
      </c>
      <c r="R2312" s="9">
        <f t="shared" si="201"/>
        <v>79022.868658203326</v>
      </c>
      <c r="S2312" s="9">
        <f t="shared" si="201"/>
        <v>79022.868658203326</v>
      </c>
      <c r="T2312" s="9">
        <f t="shared" si="201"/>
        <v>79022.868658203326</v>
      </c>
      <c r="U2312" s="9">
        <f t="shared" si="201"/>
        <v>79022.868658203326</v>
      </c>
      <c r="V2312" s="9">
        <f t="shared" si="201"/>
        <v>79022.868658203326</v>
      </c>
      <c r="W2312" s="3">
        <f t="shared" si="202"/>
        <v>395114.34329101664</v>
      </c>
      <c r="X2312" s="3">
        <f t="shared" si="199"/>
        <v>948274.42389843974</v>
      </c>
      <c r="Y2312" s="3">
        <f>VLOOKUP(J2312,[1]BD!$J$2:$W$2575,14,FALSE)</f>
        <v>2134821.3972602738</v>
      </c>
      <c r="Z2312" s="3">
        <f t="shared" si="200"/>
        <v>1186546.973361834</v>
      </c>
      <c r="AA2312" s="17">
        <f>VLOOKUP(J2312,Budget!$J$2:$AB$2575,19,FALSE)</f>
        <v>616043.30958904116</v>
      </c>
      <c r="AB2312" s="17">
        <f>VLOOKUP(J2312,Budget!$J$2:$AB$2575,5,FALSE)</f>
        <v>36763.780821917811</v>
      </c>
    </row>
    <row r="2313" spans="1:28" x14ac:dyDescent="0.2">
      <c r="A2313" t="s">
        <v>3392</v>
      </c>
      <c r="B2313" t="s">
        <v>3393</v>
      </c>
      <c r="C2313" t="s">
        <v>2431</v>
      </c>
      <c r="D2313" t="s">
        <v>3355</v>
      </c>
      <c r="E2313" t="s">
        <v>2770</v>
      </c>
      <c r="F2313" t="s">
        <v>2771</v>
      </c>
      <c r="G2313" t="s">
        <v>3398</v>
      </c>
      <c r="H2313" t="s">
        <v>3399</v>
      </c>
      <c r="I2313" t="s">
        <v>175</v>
      </c>
      <c r="J2313" t="s">
        <v>3400</v>
      </c>
      <c r="K2313" s="3">
        <v>23909.745270834246</v>
      </c>
      <c r="L2313" s="3">
        <v>31916.19485514563</v>
      </c>
      <c r="M2313" s="3">
        <v>224198.03011481551</v>
      </c>
      <c r="N2313" s="3">
        <v>164407.73955111954</v>
      </c>
      <c r="O2313" s="3">
        <v>111107.92744797873</v>
      </c>
      <c r="P2313" s="9">
        <f t="shared" si="198"/>
        <v>111107.92744797873</v>
      </c>
      <c r="Q2313" s="9">
        <f t="shared" si="201"/>
        <v>111107.92744797873</v>
      </c>
      <c r="R2313" s="9">
        <f t="shared" si="201"/>
        <v>111107.92744797873</v>
      </c>
      <c r="S2313" s="9">
        <f t="shared" si="201"/>
        <v>111107.92744797873</v>
      </c>
      <c r="T2313" s="9">
        <f t="shared" si="201"/>
        <v>111107.92744797873</v>
      </c>
      <c r="U2313" s="9">
        <f t="shared" si="201"/>
        <v>111107.92744797873</v>
      </c>
      <c r="V2313" s="9">
        <f t="shared" si="201"/>
        <v>111107.92744797873</v>
      </c>
      <c r="W2313" s="3">
        <f t="shared" si="202"/>
        <v>555539.63723989367</v>
      </c>
      <c r="X2313" s="3">
        <f t="shared" si="199"/>
        <v>1333295.1293757446</v>
      </c>
      <c r="Y2313" s="3">
        <f>VLOOKUP(J2313,[1]BD!$J$2:$W$2575,14,FALSE)</f>
        <v>2033440.2000000002</v>
      </c>
      <c r="Z2313" s="3">
        <f t="shared" si="200"/>
        <v>700145.07062425558</v>
      </c>
      <c r="AA2313" s="17">
        <f>VLOOKUP(J2313,Budget!$J$2:$AB$2575,19,FALSE)</f>
        <v>829546.98750000005</v>
      </c>
      <c r="AB2313" s="17">
        <f>VLOOKUP(J2313,Budget!$J$2:$AB$2575,5,FALSE)</f>
        <v>161254.125</v>
      </c>
    </row>
    <row r="2314" spans="1:28" x14ac:dyDescent="0.2">
      <c r="A2314" t="s">
        <v>3392</v>
      </c>
      <c r="B2314" t="s">
        <v>3393</v>
      </c>
      <c r="C2314" t="s">
        <v>2431</v>
      </c>
      <c r="D2314" t="s">
        <v>3355</v>
      </c>
      <c r="E2314" t="s">
        <v>2770</v>
      </c>
      <c r="F2314" t="s">
        <v>2771</v>
      </c>
      <c r="G2314" t="s">
        <v>2397</v>
      </c>
      <c r="H2314" t="s">
        <v>2398</v>
      </c>
      <c r="I2314" t="s">
        <v>175</v>
      </c>
      <c r="J2314" t="s">
        <v>3401</v>
      </c>
      <c r="K2314" s="3">
        <v>68272.462114966605</v>
      </c>
      <c r="L2314" s="3">
        <v>190630.95675736514</v>
      </c>
      <c r="M2314" s="3">
        <v>173509.08887667235</v>
      </c>
      <c r="N2314" s="3">
        <v>74061.094427700213</v>
      </c>
      <c r="O2314" s="3">
        <v>126618.40054417607</v>
      </c>
      <c r="P2314" s="9">
        <f t="shared" si="198"/>
        <v>126618.40054417607</v>
      </c>
      <c r="Q2314" s="9">
        <f t="shared" si="201"/>
        <v>126618.40054417607</v>
      </c>
      <c r="R2314" s="9">
        <f t="shared" si="201"/>
        <v>126618.40054417607</v>
      </c>
      <c r="S2314" s="9">
        <f t="shared" si="201"/>
        <v>126618.40054417607</v>
      </c>
      <c r="T2314" s="9">
        <f t="shared" si="201"/>
        <v>126618.40054417607</v>
      </c>
      <c r="U2314" s="9">
        <f t="shared" si="201"/>
        <v>126618.40054417607</v>
      </c>
      <c r="V2314" s="9">
        <f t="shared" si="201"/>
        <v>126618.40054417607</v>
      </c>
      <c r="W2314" s="3">
        <f t="shared" si="202"/>
        <v>633092.00272088032</v>
      </c>
      <c r="X2314" s="3">
        <f t="shared" si="199"/>
        <v>1519420.8065301131</v>
      </c>
      <c r="Y2314" s="3">
        <f>VLOOKUP(J2314,[1]BD!$J$2:$W$2575,14,FALSE)</f>
        <v>2166818.7920581223</v>
      </c>
      <c r="Z2314" s="3">
        <f t="shared" si="200"/>
        <v>647397.98552800925</v>
      </c>
      <c r="AA2314" s="17">
        <f>VLOOKUP(J2314,Budget!$J$2:$AB$2575,19,FALSE)</f>
        <v>894993.16335755098</v>
      </c>
      <c r="AB2314" s="17">
        <f>VLOOKUP(J2314,Budget!$J$2:$AB$2575,5,FALSE)</f>
        <v>176644.2326715102</v>
      </c>
    </row>
    <row r="2315" spans="1:28" x14ac:dyDescent="0.2">
      <c r="A2315" t="s">
        <v>3392</v>
      </c>
      <c r="B2315" t="s">
        <v>3393</v>
      </c>
      <c r="C2315" t="s">
        <v>2431</v>
      </c>
      <c r="D2315" t="s">
        <v>3355</v>
      </c>
      <c r="E2315" t="s">
        <v>2770</v>
      </c>
      <c r="F2315" t="s">
        <v>2771</v>
      </c>
      <c r="G2315" t="s">
        <v>1548</v>
      </c>
      <c r="H2315" t="s">
        <v>1549</v>
      </c>
      <c r="I2315" t="s">
        <v>175</v>
      </c>
      <c r="J2315" t="s">
        <v>3402</v>
      </c>
      <c r="K2315" s="3">
        <v>137067.04350303562</v>
      </c>
      <c r="L2315" s="3">
        <v>189316.12971588585</v>
      </c>
      <c r="M2315" s="3">
        <v>132175.57729961767</v>
      </c>
      <c r="N2315" s="3">
        <v>51818.645708444717</v>
      </c>
      <c r="O2315" s="3">
        <v>127594.34905674595</v>
      </c>
      <c r="P2315" s="9">
        <f t="shared" si="198"/>
        <v>127594.34905674595</v>
      </c>
      <c r="Q2315" s="9">
        <f t="shared" si="201"/>
        <v>127594.34905674595</v>
      </c>
      <c r="R2315" s="9">
        <f t="shared" si="201"/>
        <v>127594.34905674595</v>
      </c>
      <c r="S2315" s="9">
        <f t="shared" si="201"/>
        <v>127594.34905674595</v>
      </c>
      <c r="T2315" s="9">
        <f t="shared" si="201"/>
        <v>127594.34905674595</v>
      </c>
      <c r="U2315" s="9">
        <f t="shared" si="201"/>
        <v>127594.34905674595</v>
      </c>
      <c r="V2315" s="9">
        <f t="shared" si="201"/>
        <v>127594.34905674595</v>
      </c>
      <c r="W2315" s="3">
        <f t="shared" si="202"/>
        <v>637971.74528372975</v>
      </c>
      <c r="X2315" s="3">
        <f t="shared" si="199"/>
        <v>1531132.1886809513</v>
      </c>
      <c r="Y2315" s="3">
        <f>VLOOKUP(J2315,[1]BD!$J$2:$W$2575,14,FALSE)</f>
        <v>1615254.6272876714</v>
      </c>
      <c r="Z2315" s="3">
        <f t="shared" si="200"/>
        <v>84122.438606720185</v>
      </c>
      <c r="AA2315" s="17">
        <f>VLOOKUP(J2315,Budget!$J$2:$AB$2575,19,FALSE)</f>
        <v>657917.62712328765</v>
      </c>
      <c r="AB2315" s="17">
        <f>VLOOKUP(J2315,Budget!$J$2:$AB$2575,5,FALSE)</f>
        <v>130446.4613150685</v>
      </c>
    </row>
    <row r="2316" spans="1:28" x14ac:dyDescent="0.2">
      <c r="A2316" t="s">
        <v>3392</v>
      </c>
      <c r="B2316" t="s">
        <v>3393</v>
      </c>
      <c r="C2316" t="s">
        <v>2431</v>
      </c>
      <c r="D2316" t="s">
        <v>3355</v>
      </c>
      <c r="E2316" t="s">
        <v>2770</v>
      </c>
      <c r="F2316" t="s">
        <v>2771</v>
      </c>
      <c r="G2316" t="s">
        <v>173</v>
      </c>
      <c r="H2316" t="s">
        <v>174</v>
      </c>
      <c r="I2316" t="s">
        <v>175</v>
      </c>
      <c r="J2316" t="s">
        <v>3403</v>
      </c>
      <c r="K2316" s="3">
        <v>871593.39863173745</v>
      </c>
      <c r="L2316" s="3">
        <v>280216.99034218903</v>
      </c>
      <c r="M2316" s="3">
        <v>218424.37845476679</v>
      </c>
      <c r="N2316" s="3">
        <v>49004.186746205552</v>
      </c>
      <c r="O2316" s="3">
        <v>354809.73854372464</v>
      </c>
      <c r="P2316" s="9">
        <f t="shared" si="198"/>
        <v>354809.73854372464</v>
      </c>
      <c r="Q2316" s="9">
        <f t="shared" si="201"/>
        <v>354809.73854372464</v>
      </c>
      <c r="R2316" s="9">
        <f t="shared" si="201"/>
        <v>354809.73854372464</v>
      </c>
      <c r="S2316" s="9">
        <f t="shared" si="201"/>
        <v>354809.73854372464</v>
      </c>
      <c r="T2316" s="9">
        <f t="shared" si="201"/>
        <v>354809.73854372464</v>
      </c>
      <c r="U2316" s="9">
        <f t="shared" si="201"/>
        <v>354809.73854372464</v>
      </c>
      <c r="V2316" s="9">
        <f t="shared" si="201"/>
        <v>354809.73854372464</v>
      </c>
      <c r="W2316" s="3">
        <f t="shared" si="202"/>
        <v>1774048.6927186232</v>
      </c>
      <c r="X2316" s="3">
        <f t="shared" si="199"/>
        <v>4257716.8625246957</v>
      </c>
      <c r="Y2316" s="3">
        <f>VLOOKUP(J2316,[1]BD!$J$2:$W$2575,14,FALSE)</f>
        <v>9397192.4826335665</v>
      </c>
      <c r="Z2316" s="3">
        <f t="shared" si="200"/>
        <v>5139475.6201088708</v>
      </c>
      <c r="AA2316" s="17">
        <f>VLOOKUP(J2316,Budget!$J$2:$AB$2575,19,FALSE)</f>
        <v>3402772.8580224831</v>
      </c>
      <c r="AB2316" s="17">
        <f>VLOOKUP(J2316,Budget!$J$2:$AB$2575,5,FALSE)</f>
        <v>313426.9547108314</v>
      </c>
    </row>
    <row r="2317" spans="1:28" x14ac:dyDescent="0.2">
      <c r="A2317" t="s">
        <v>3392</v>
      </c>
      <c r="B2317" t="s">
        <v>3393</v>
      </c>
      <c r="C2317" t="s">
        <v>2431</v>
      </c>
      <c r="D2317" t="s">
        <v>3355</v>
      </c>
      <c r="E2317" t="s">
        <v>2770</v>
      </c>
      <c r="F2317" t="s">
        <v>2771</v>
      </c>
      <c r="G2317" t="s">
        <v>2289</v>
      </c>
      <c r="H2317" t="s">
        <v>2290</v>
      </c>
      <c r="I2317" t="s">
        <v>175</v>
      </c>
      <c r="J2317" t="s">
        <v>3404</v>
      </c>
      <c r="K2317" s="3">
        <v>3864.4880044931338</v>
      </c>
      <c r="L2317" s="3">
        <v>73620.99978421288</v>
      </c>
      <c r="M2317" s="3">
        <v>72621.747408397845</v>
      </c>
      <c r="N2317" s="3">
        <v>66339.828168289445</v>
      </c>
      <c r="O2317" s="3">
        <v>54111.76584134833</v>
      </c>
      <c r="P2317" s="9">
        <f t="shared" si="198"/>
        <v>54111.76584134833</v>
      </c>
      <c r="Q2317" s="9">
        <f t="shared" si="201"/>
        <v>54111.76584134833</v>
      </c>
      <c r="R2317" s="9">
        <f t="shared" si="201"/>
        <v>54111.76584134833</v>
      </c>
      <c r="S2317" s="9">
        <f t="shared" si="201"/>
        <v>54111.76584134833</v>
      </c>
      <c r="T2317" s="9">
        <f t="shared" si="201"/>
        <v>54111.76584134833</v>
      </c>
      <c r="U2317" s="9">
        <f t="shared" si="201"/>
        <v>54111.76584134833</v>
      </c>
      <c r="V2317" s="9">
        <f t="shared" si="201"/>
        <v>54111.76584134833</v>
      </c>
      <c r="W2317" s="3">
        <f t="shared" si="202"/>
        <v>270558.82920674165</v>
      </c>
      <c r="X2317" s="3">
        <f t="shared" si="199"/>
        <v>649341.19009617995</v>
      </c>
      <c r="Y2317" s="3">
        <f>VLOOKUP(J2317,[1]BD!$J$2:$W$2575,14,FALSE)</f>
        <v>1272471.3479019434</v>
      </c>
      <c r="Z2317" s="3">
        <f t="shared" si="200"/>
        <v>623130.15780576342</v>
      </c>
      <c r="AA2317" s="17">
        <f>VLOOKUP(J2317,Budget!$J$2:$AB$2575,19,FALSE)</f>
        <v>510528.30711667729</v>
      </c>
      <c r="AB2317" s="17">
        <f>VLOOKUP(J2317,Budget!$J$2:$AB$2575,5,FALSE)</f>
        <v>85791.541834294359</v>
      </c>
    </row>
    <row r="2318" spans="1:28" x14ac:dyDescent="0.2">
      <c r="A2318" t="s">
        <v>3392</v>
      </c>
      <c r="B2318" t="s">
        <v>3393</v>
      </c>
      <c r="C2318" t="s">
        <v>2431</v>
      </c>
      <c r="D2318" t="s">
        <v>3355</v>
      </c>
      <c r="E2318" t="s">
        <v>2770</v>
      </c>
      <c r="F2318" t="s">
        <v>2771</v>
      </c>
      <c r="G2318" t="s">
        <v>2407</v>
      </c>
      <c r="H2318" t="s">
        <v>2408</v>
      </c>
      <c r="I2318" t="s">
        <v>175</v>
      </c>
      <c r="J2318" t="s">
        <v>3405</v>
      </c>
      <c r="K2318" s="3">
        <v>220880.26521520052</v>
      </c>
      <c r="L2318" s="3">
        <v>95404.399162140893</v>
      </c>
      <c r="M2318" s="3">
        <v>129102.85721015086</v>
      </c>
      <c r="N2318" s="3">
        <v>333426.96530612244</v>
      </c>
      <c r="O2318" s="3">
        <v>194703.62172340369</v>
      </c>
      <c r="P2318" s="9">
        <f t="shared" si="198"/>
        <v>194703.62172340369</v>
      </c>
      <c r="Q2318" s="9">
        <f t="shared" si="201"/>
        <v>194703.62172340369</v>
      </c>
      <c r="R2318" s="9">
        <f t="shared" si="201"/>
        <v>194703.62172340369</v>
      </c>
      <c r="S2318" s="9">
        <f t="shared" si="201"/>
        <v>194703.62172340369</v>
      </c>
      <c r="T2318" s="9">
        <f t="shared" si="201"/>
        <v>194703.62172340369</v>
      </c>
      <c r="U2318" s="9">
        <f t="shared" si="201"/>
        <v>194703.62172340369</v>
      </c>
      <c r="V2318" s="9">
        <f t="shared" si="201"/>
        <v>194703.62172340369</v>
      </c>
      <c r="W2318" s="3">
        <f t="shared" si="202"/>
        <v>973518.10861701844</v>
      </c>
      <c r="X2318" s="3">
        <f t="shared" si="199"/>
        <v>2336443.4606808443</v>
      </c>
      <c r="Y2318" s="3">
        <f>VLOOKUP(J2318,[1]BD!$J$2:$W$2575,14,FALSE)</f>
        <v>1853104.3397260273</v>
      </c>
      <c r="Z2318" s="3">
        <f t="shared" si="200"/>
        <v>-483339.12095481693</v>
      </c>
      <c r="AA2318" s="17">
        <f>VLOOKUP(J2318,Budget!$J$2:$AB$2575,19,FALSE)</f>
        <v>1544270.3397260273</v>
      </c>
      <c r="AB2318" s="17">
        <f>VLOOKUP(J2318,Budget!$J$2:$AB$2575,5,FALSE)</f>
        <v>308934.33972602739</v>
      </c>
    </row>
    <row r="2319" spans="1:28" x14ac:dyDescent="0.2">
      <c r="A2319" t="s">
        <v>3392</v>
      </c>
      <c r="B2319" t="s">
        <v>3393</v>
      </c>
      <c r="C2319" t="s">
        <v>2431</v>
      </c>
      <c r="D2319" t="s">
        <v>3355</v>
      </c>
      <c r="E2319" t="s">
        <v>2770</v>
      </c>
      <c r="F2319" t="s">
        <v>2771</v>
      </c>
      <c r="G2319" t="s">
        <v>1793</v>
      </c>
      <c r="H2319" t="s">
        <v>1794</v>
      </c>
      <c r="I2319" t="s">
        <v>179</v>
      </c>
      <c r="J2319" t="s">
        <v>3406</v>
      </c>
      <c r="K2319" s="3">
        <v>52088.338421873072</v>
      </c>
      <c r="L2319" s="3">
        <v>27137.829358604311</v>
      </c>
      <c r="M2319" s="3">
        <v>47642.283936771979</v>
      </c>
      <c r="N2319" s="3">
        <v>10961.571001905915</v>
      </c>
      <c r="O2319" s="3">
        <v>34457.505679788817</v>
      </c>
      <c r="P2319" s="9">
        <f t="shared" si="198"/>
        <v>34457.505679788817</v>
      </c>
      <c r="Q2319" s="9">
        <f t="shared" si="201"/>
        <v>34457.505679788817</v>
      </c>
      <c r="R2319" s="9">
        <f t="shared" si="201"/>
        <v>34457.505679788817</v>
      </c>
      <c r="S2319" s="9">
        <f t="shared" si="201"/>
        <v>34457.505679788817</v>
      </c>
      <c r="T2319" s="9">
        <f t="shared" si="201"/>
        <v>34457.505679788817</v>
      </c>
      <c r="U2319" s="9">
        <f t="shared" si="201"/>
        <v>34457.505679788817</v>
      </c>
      <c r="V2319" s="9">
        <f t="shared" si="201"/>
        <v>34457.505679788817</v>
      </c>
      <c r="W2319" s="3">
        <f t="shared" si="202"/>
        <v>172287.52839894409</v>
      </c>
      <c r="X2319" s="3">
        <f t="shared" si="199"/>
        <v>413490.06815746584</v>
      </c>
      <c r="Y2319" s="3">
        <f>VLOOKUP(J2319,[1]BD!$J$2:$W$2575,14,FALSE)</f>
        <v>573584.07062399993</v>
      </c>
      <c r="Z2319" s="3">
        <f t="shared" si="200"/>
        <v>160094.00246653409</v>
      </c>
      <c r="AA2319" s="17">
        <f>VLOOKUP(J2319,Budget!$J$2:$AB$2575,19,FALSE)</f>
        <v>239567.87062400003</v>
      </c>
      <c r="AB2319" s="17">
        <f>VLOOKUP(J2319,Budget!$J$2:$AB$2575,5,FALSE)</f>
        <v>47716.6</v>
      </c>
    </row>
    <row r="2320" spans="1:28" x14ac:dyDescent="0.2">
      <c r="A2320" t="s">
        <v>3392</v>
      </c>
      <c r="B2320" t="s">
        <v>3393</v>
      </c>
      <c r="C2320" t="s">
        <v>2431</v>
      </c>
      <c r="D2320" t="s">
        <v>3355</v>
      </c>
      <c r="E2320" t="s">
        <v>2770</v>
      </c>
      <c r="F2320" t="s">
        <v>2771</v>
      </c>
      <c r="G2320" t="s">
        <v>1885</v>
      </c>
      <c r="H2320" t="s">
        <v>1886</v>
      </c>
      <c r="I2320" t="s">
        <v>179</v>
      </c>
      <c r="J2320" t="s">
        <v>3407</v>
      </c>
      <c r="K2320" s="3">
        <v>0</v>
      </c>
      <c r="L2320" s="3">
        <v>0</v>
      </c>
      <c r="M2320" s="3">
        <v>10.185234131618603</v>
      </c>
      <c r="N2320" s="3">
        <v>35.901311848506232</v>
      </c>
      <c r="O2320" s="3">
        <v>11.52163649503121</v>
      </c>
      <c r="P2320" s="9">
        <f t="shared" si="198"/>
        <v>11.52163649503121</v>
      </c>
      <c r="Q2320" s="9">
        <f t="shared" si="201"/>
        <v>11.52163649503121</v>
      </c>
      <c r="R2320" s="9">
        <f t="shared" si="201"/>
        <v>11.52163649503121</v>
      </c>
      <c r="S2320" s="9">
        <f t="shared" si="201"/>
        <v>11.52163649503121</v>
      </c>
      <c r="T2320" s="9">
        <f t="shared" si="201"/>
        <v>11.52163649503121</v>
      </c>
      <c r="U2320" s="9">
        <f t="shared" si="201"/>
        <v>11.52163649503121</v>
      </c>
      <c r="V2320" s="9">
        <f t="shared" si="201"/>
        <v>11.52163649503121</v>
      </c>
      <c r="W2320" s="3">
        <f t="shared" si="202"/>
        <v>57.608182475156049</v>
      </c>
      <c r="X2320" s="3">
        <f t="shared" si="199"/>
        <v>138.25963794037449</v>
      </c>
      <c r="Y2320" s="3">
        <f>VLOOKUP(J2320,[1]BD!$J$2:$W$2575,14,FALSE)</f>
        <v>163.51985199999999</v>
      </c>
      <c r="Z2320" s="3">
        <f t="shared" si="200"/>
        <v>25.260214059625497</v>
      </c>
      <c r="AA2320" s="17">
        <f>VLOOKUP(J2320,Budget!$J$2:$AB$2575,19,FALSE)</f>
        <v>70.571205999999989</v>
      </c>
      <c r="AB2320" s="17">
        <f>VLOOKUP(J2320,Budget!$J$2:$AB$2575,5,FALSE)</f>
        <v>37.005045999999993</v>
      </c>
    </row>
    <row r="2321" spans="1:28" x14ac:dyDescent="0.2">
      <c r="A2321" t="s">
        <v>3392</v>
      </c>
      <c r="B2321" t="s">
        <v>3393</v>
      </c>
      <c r="C2321" t="s">
        <v>2431</v>
      </c>
      <c r="D2321" t="s">
        <v>3355</v>
      </c>
      <c r="E2321" t="s">
        <v>2770</v>
      </c>
      <c r="F2321" t="s">
        <v>2771</v>
      </c>
      <c r="G2321" t="s">
        <v>2366</v>
      </c>
      <c r="H2321" t="s">
        <v>2367</v>
      </c>
      <c r="I2321" t="s">
        <v>179</v>
      </c>
      <c r="J2321" t="s">
        <v>3408</v>
      </c>
      <c r="K2321" s="3">
        <v>85655.97950306139</v>
      </c>
      <c r="L2321" s="3">
        <v>5527.2778585691931</v>
      </c>
      <c r="M2321" s="3">
        <v>41130.314598355755</v>
      </c>
      <c r="N2321" s="3">
        <v>63190.068403880279</v>
      </c>
      <c r="O2321" s="3">
        <v>48875.910090966659</v>
      </c>
      <c r="P2321" s="9">
        <f t="shared" si="198"/>
        <v>48875.910090966659</v>
      </c>
      <c r="Q2321" s="9">
        <f t="shared" si="201"/>
        <v>48875.910090966659</v>
      </c>
      <c r="R2321" s="9">
        <f t="shared" si="201"/>
        <v>48875.910090966659</v>
      </c>
      <c r="S2321" s="9">
        <f t="shared" si="201"/>
        <v>48875.910090966659</v>
      </c>
      <c r="T2321" s="9">
        <f t="shared" si="201"/>
        <v>48875.910090966659</v>
      </c>
      <c r="U2321" s="9">
        <f t="shared" si="201"/>
        <v>48875.910090966659</v>
      </c>
      <c r="V2321" s="9">
        <f t="shared" si="201"/>
        <v>48875.910090966659</v>
      </c>
      <c r="W2321" s="3">
        <f t="shared" si="202"/>
        <v>244379.55045483331</v>
      </c>
      <c r="X2321" s="3">
        <f t="shared" si="199"/>
        <v>586510.92109159997</v>
      </c>
      <c r="Y2321" s="3">
        <f>VLOOKUP(J2321,[1]BD!$J$2:$W$2575,14,FALSE)</f>
        <v>685694.66329119995</v>
      </c>
      <c r="Z2321" s="3">
        <f t="shared" si="200"/>
        <v>99183.742199599976</v>
      </c>
      <c r="AA2321" s="17">
        <f>VLOOKUP(J2321,Budget!$J$2:$AB$2575,19,FALSE)</f>
        <v>289322.86700969998</v>
      </c>
      <c r="AB2321" s="17">
        <f>VLOOKUP(J2321,Budget!$J$2:$AB$2575,5,FALSE)</f>
        <v>65840.006385999994</v>
      </c>
    </row>
    <row r="2322" spans="1:28" x14ac:dyDescent="0.2">
      <c r="A2322" t="s">
        <v>3392</v>
      </c>
      <c r="B2322" t="s">
        <v>3393</v>
      </c>
      <c r="C2322" t="s">
        <v>2431</v>
      </c>
      <c r="D2322" t="s">
        <v>3355</v>
      </c>
      <c r="E2322" t="s">
        <v>2770</v>
      </c>
      <c r="F2322" t="s">
        <v>2771</v>
      </c>
      <c r="G2322" t="s">
        <v>177</v>
      </c>
      <c r="H2322" t="s">
        <v>178</v>
      </c>
      <c r="I2322" t="s">
        <v>179</v>
      </c>
      <c r="J2322" t="s">
        <v>3409</v>
      </c>
      <c r="K2322" s="3">
        <v>25233.809594099723</v>
      </c>
      <c r="L2322" s="3">
        <v>55153.862287910095</v>
      </c>
      <c r="M2322" s="3">
        <v>10473.636099815405</v>
      </c>
      <c r="N2322" s="3">
        <v>13268.028890423751</v>
      </c>
      <c r="O2322" s="3">
        <v>26032.334218062246</v>
      </c>
      <c r="P2322" s="9">
        <f t="shared" si="198"/>
        <v>26032.334218062246</v>
      </c>
      <c r="Q2322" s="9">
        <f t="shared" si="201"/>
        <v>26032.334218062246</v>
      </c>
      <c r="R2322" s="9">
        <f t="shared" si="201"/>
        <v>26032.334218062246</v>
      </c>
      <c r="S2322" s="9">
        <f t="shared" si="201"/>
        <v>26032.334218062246</v>
      </c>
      <c r="T2322" s="9">
        <f t="shared" si="201"/>
        <v>26032.334218062246</v>
      </c>
      <c r="U2322" s="9">
        <f t="shared" si="201"/>
        <v>26032.334218062246</v>
      </c>
      <c r="V2322" s="9">
        <f t="shared" si="201"/>
        <v>26032.334218062246</v>
      </c>
      <c r="W2322" s="3">
        <f t="shared" si="202"/>
        <v>130161.67109031123</v>
      </c>
      <c r="X2322" s="3">
        <f t="shared" si="199"/>
        <v>312388.01061674696</v>
      </c>
      <c r="Y2322" s="3">
        <f>VLOOKUP(J2322,[1]BD!$J$2:$W$2575,14,FALSE)</f>
        <v>400000</v>
      </c>
      <c r="Z2322" s="3">
        <f t="shared" si="200"/>
        <v>87611.989383253036</v>
      </c>
      <c r="AA2322" s="17">
        <f>VLOOKUP(J2322,Budget!$J$2:$AB$2575,19,FALSE)</f>
        <v>182578.0202875564</v>
      </c>
      <c r="AB2322" s="17">
        <f>VLOOKUP(J2322,Budget!$J$2:$AB$2575,5,FALSE)</f>
        <v>53111.774634868249</v>
      </c>
    </row>
    <row r="2323" spans="1:28" x14ac:dyDescent="0.2">
      <c r="A2323" t="s">
        <v>3392</v>
      </c>
      <c r="B2323" t="s">
        <v>3393</v>
      </c>
      <c r="C2323" t="s">
        <v>2431</v>
      </c>
      <c r="D2323" t="s">
        <v>3355</v>
      </c>
      <c r="E2323" t="s">
        <v>2770</v>
      </c>
      <c r="F2323" t="s">
        <v>2771</v>
      </c>
      <c r="G2323" t="s">
        <v>1863</v>
      </c>
      <c r="H2323" t="s">
        <v>1864</v>
      </c>
      <c r="I2323" t="s">
        <v>179</v>
      </c>
      <c r="J2323" t="s">
        <v>3410</v>
      </c>
      <c r="K2323" s="3">
        <v>31898.013076180479</v>
      </c>
      <c r="L2323" s="3">
        <v>33310.521166830295</v>
      </c>
      <c r="M2323" s="3">
        <v>3396.1641214046886</v>
      </c>
      <c r="N2323" s="3">
        <v>10656.745597014366</v>
      </c>
      <c r="O2323" s="3">
        <v>19815.360990357454</v>
      </c>
      <c r="P2323" s="9">
        <f t="shared" si="198"/>
        <v>19815.360990357454</v>
      </c>
      <c r="Q2323" s="9">
        <f t="shared" si="201"/>
        <v>19815.360990357454</v>
      </c>
      <c r="R2323" s="9">
        <f t="shared" si="201"/>
        <v>19815.360990357454</v>
      </c>
      <c r="S2323" s="9">
        <f t="shared" si="201"/>
        <v>19815.360990357454</v>
      </c>
      <c r="T2323" s="9">
        <f t="shared" si="201"/>
        <v>19815.360990357454</v>
      </c>
      <c r="U2323" s="9">
        <f t="shared" si="201"/>
        <v>19815.360990357454</v>
      </c>
      <c r="V2323" s="9">
        <f t="shared" si="201"/>
        <v>19815.360990357454</v>
      </c>
      <c r="W2323" s="3">
        <f t="shared" si="202"/>
        <v>99076.804951787271</v>
      </c>
      <c r="X2323" s="3">
        <f t="shared" si="199"/>
        <v>237784.33188428951</v>
      </c>
      <c r="Y2323" s="3">
        <f>VLOOKUP(J2323,[1]BD!$J$2:$W$2575,14,FALSE)</f>
        <v>296172</v>
      </c>
      <c r="Z2323" s="3">
        <f t="shared" si="200"/>
        <v>58387.66811571049</v>
      </c>
      <c r="AA2323" s="17">
        <f>VLOOKUP(J2323,Budget!$J$2:$AB$2575,19,FALSE)</f>
        <v>123405</v>
      </c>
      <c r="AB2323" s="17">
        <f>VLOOKUP(J2323,Budget!$J$2:$AB$2575,5,FALSE)</f>
        <v>24681</v>
      </c>
    </row>
    <row r="2324" spans="1:28" x14ac:dyDescent="0.2">
      <c r="A2324" t="s">
        <v>3392</v>
      </c>
      <c r="B2324" t="s">
        <v>3393</v>
      </c>
      <c r="C2324" t="s">
        <v>2431</v>
      </c>
      <c r="D2324" t="s">
        <v>3355</v>
      </c>
      <c r="E2324" t="s">
        <v>2770</v>
      </c>
      <c r="F2324" t="s">
        <v>2771</v>
      </c>
      <c r="G2324" t="s">
        <v>2634</v>
      </c>
      <c r="H2324" t="s">
        <v>2635</v>
      </c>
      <c r="I2324" t="s">
        <v>179</v>
      </c>
      <c r="J2324" t="s">
        <v>3411</v>
      </c>
      <c r="K2324" s="3">
        <v>362.08624066458805</v>
      </c>
      <c r="L2324" s="3">
        <v>693.08899675048804</v>
      </c>
      <c r="M2324" s="3">
        <v>1952.398932235491</v>
      </c>
      <c r="N2324" s="3">
        <v>593.03822470395107</v>
      </c>
      <c r="O2324" s="3">
        <v>900.15309858862952</v>
      </c>
      <c r="P2324" s="9">
        <f t="shared" si="198"/>
        <v>900.15309858862952</v>
      </c>
      <c r="Q2324" s="9">
        <f t="shared" si="201"/>
        <v>900.15309858862952</v>
      </c>
      <c r="R2324" s="9">
        <f t="shared" si="201"/>
        <v>900.15309858862952</v>
      </c>
      <c r="S2324" s="9">
        <f t="shared" si="201"/>
        <v>900.15309858862952</v>
      </c>
      <c r="T2324" s="9">
        <f t="shared" si="201"/>
        <v>900.15309858862952</v>
      </c>
      <c r="U2324" s="9">
        <f t="shared" si="201"/>
        <v>900.15309858862952</v>
      </c>
      <c r="V2324" s="9">
        <f t="shared" si="201"/>
        <v>900.15309858862952</v>
      </c>
      <c r="W2324" s="3">
        <f t="shared" si="202"/>
        <v>4500.7654929431474</v>
      </c>
      <c r="X2324" s="3">
        <f t="shared" si="199"/>
        <v>10801.837183063553</v>
      </c>
      <c r="Y2324" s="3">
        <f>VLOOKUP(J2324,[1]BD!$J$2:$W$2575,14,FALSE)</f>
        <v>20040.971999999998</v>
      </c>
      <c r="Z2324" s="3">
        <f t="shared" si="200"/>
        <v>9239.1348169364446</v>
      </c>
      <c r="AA2324" s="17">
        <f>VLOOKUP(J2324,Budget!$J$2:$AB$2575,19,FALSE)</f>
        <v>8350.4049999999988</v>
      </c>
      <c r="AB2324" s="17">
        <f>VLOOKUP(J2324,Budget!$J$2:$AB$2575,5,FALSE)</f>
        <v>1670.0809999999999</v>
      </c>
    </row>
    <row r="2325" spans="1:28" x14ac:dyDescent="0.2">
      <c r="A2325" t="s">
        <v>3392</v>
      </c>
      <c r="B2325" t="s">
        <v>3393</v>
      </c>
      <c r="C2325" t="s">
        <v>2431</v>
      </c>
      <c r="D2325" t="s">
        <v>3355</v>
      </c>
      <c r="E2325" t="s">
        <v>2770</v>
      </c>
      <c r="F2325" t="s">
        <v>2771</v>
      </c>
      <c r="G2325" t="s">
        <v>3412</v>
      </c>
      <c r="H2325" t="s">
        <v>3413</v>
      </c>
      <c r="I2325" t="s">
        <v>179</v>
      </c>
      <c r="J2325" t="s">
        <v>3414</v>
      </c>
      <c r="K2325" s="3">
        <v>0</v>
      </c>
      <c r="L2325" s="3">
        <v>0</v>
      </c>
      <c r="M2325" s="3">
        <v>345323.24847458681</v>
      </c>
      <c r="N2325" s="3">
        <v>0</v>
      </c>
      <c r="O2325" s="3">
        <v>86330.812118646703</v>
      </c>
      <c r="P2325" s="9">
        <f t="shared" si="198"/>
        <v>86330.812118646703</v>
      </c>
      <c r="Q2325" s="9">
        <f t="shared" si="201"/>
        <v>86330.812118646703</v>
      </c>
      <c r="R2325" s="9">
        <f t="shared" si="201"/>
        <v>86330.812118646703</v>
      </c>
      <c r="S2325" s="9">
        <f t="shared" si="201"/>
        <v>86330.812118646703</v>
      </c>
      <c r="T2325" s="9">
        <f t="shared" si="201"/>
        <v>86330.812118646703</v>
      </c>
      <c r="U2325" s="9">
        <f t="shared" si="201"/>
        <v>86330.812118646703</v>
      </c>
      <c r="V2325" s="9">
        <f t="shared" si="201"/>
        <v>86330.812118646703</v>
      </c>
      <c r="W2325" s="3">
        <f t="shared" si="202"/>
        <v>431654.0605932335</v>
      </c>
      <c r="X2325" s="3">
        <f t="shared" si="199"/>
        <v>1035969.7454237604</v>
      </c>
      <c r="Y2325" s="3">
        <f>VLOOKUP(J2325,[1]BD!$J$2:$W$2575,14,FALSE)</f>
        <v>4194098.3</v>
      </c>
      <c r="Z2325" s="3">
        <f t="shared" si="200"/>
        <v>3158128.5545762395</v>
      </c>
      <c r="AA2325" s="17">
        <f>VLOOKUP(J2325,Budget!$J$2:$AB$2575,19,FALSE)</f>
        <v>779668.5</v>
      </c>
      <c r="AB2325" s="17">
        <f>VLOOKUP(J2325,Budget!$J$2:$AB$2575,5,FALSE)</f>
        <v>0</v>
      </c>
    </row>
    <row r="2326" spans="1:28" x14ac:dyDescent="0.2">
      <c r="A2326" t="s">
        <v>3392</v>
      </c>
      <c r="B2326" t="s">
        <v>3393</v>
      </c>
      <c r="C2326" t="s">
        <v>2431</v>
      </c>
      <c r="D2326" t="s">
        <v>3355</v>
      </c>
      <c r="E2326" t="s">
        <v>2770</v>
      </c>
      <c r="F2326" t="s">
        <v>2771</v>
      </c>
      <c r="G2326" t="s">
        <v>3415</v>
      </c>
      <c r="H2326" t="s">
        <v>3416</v>
      </c>
      <c r="I2326" t="s">
        <v>179</v>
      </c>
      <c r="J2326" t="s">
        <v>3417</v>
      </c>
      <c r="K2326" s="3">
        <v>953585.51360769768</v>
      </c>
      <c r="L2326" s="3">
        <v>0</v>
      </c>
      <c r="M2326" s="3">
        <v>642603.24931807967</v>
      </c>
      <c r="N2326" s="3">
        <v>0</v>
      </c>
      <c r="O2326" s="3">
        <v>399047.19073144434</v>
      </c>
      <c r="P2326" s="9">
        <f t="shared" si="198"/>
        <v>399047.19073144434</v>
      </c>
      <c r="Q2326" s="9">
        <f t="shared" si="201"/>
        <v>399047.19073144434</v>
      </c>
      <c r="R2326" s="9">
        <f t="shared" si="201"/>
        <v>399047.19073144434</v>
      </c>
      <c r="S2326" s="9">
        <f t="shared" si="201"/>
        <v>399047.19073144434</v>
      </c>
      <c r="T2326" s="9">
        <f t="shared" si="201"/>
        <v>399047.19073144434</v>
      </c>
      <c r="U2326" s="9">
        <f t="shared" si="201"/>
        <v>399047.19073144434</v>
      </c>
      <c r="V2326" s="9">
        <f t="shared" si="201"/>
        <v>399047.19073144434</v>
      </c>
      <c r="W2326" s="3">
        <f t="shared" si="202"/>
        <v>1995235.9536572217</v>
      </c>
      <c r="X2326" s="3">
        <f t="shared" si="199"/>
        <v>4788566.2887773318</v>
      </c>
      <c r="Y2326" s="3">
        <f>VLOOKUP(J2326,[1]BD!$J$2:$W$2575,14,FALSE)</f>
        <v>9717961.8599999994</v>
      </c>
      <c r="Z2326" s="3">
        <f t="shared" si="200"/>
        <v>4929395.5712226676</v>
      </c>
      <c r="AA2326" s="17">
        <f>VLOOKUP(J2326,Budget!$J$2:$AB$2575,19,FALSE)</f>
        <v>3868287.8599999994</v>
      </c>
      <c r="AB2326" s="17">
        <f>VLOOKUP(J2326,Budget!$J$2:$AB$2575,5,FALSE)</f>
        <v>0</v>
      </c>
    </row>
    <row r="2327" spans="1:28" x14ac:dyDescent="0.2">
      <c r="A2327" t="s">
        <v>3392</v>
      </c>
      <c r="B2327" t="s">
        <v>3393</v>
      </c>
      <c r="C2327" t="s">
        <v>2431</v>
      </c>
      <c r="D2327" t="s">
        <v>3355</v>
      </c>
      <c r="E2327" t="s">
        <v>2770</v>
      </c>
      <c r="F2327" t="s">
        <v>2771</v>
      </c>
      <c r="G2327" t="s">
        <v>2054</v>
      </c>
      <c r="H2327" t="s">
        <v>2055</v>
      </c>
      <c r="I2327" t="s">
        <v>1868</v>
      </c>
      <c r="J2327" t="s">
        <v>3418</v>
      </c>
      <c r="K2327" s="3">
        <v>74986.271232443803</v>
      </c>
      <c r="L2327" s="3">
        <v>138302.86423378185</v>
      </c>
      <c r="M2327" s="3">
        <v>348644.96297714644</v>
      </c>
      <c r="N2327" s="3">
        <v>306718.53366622102</v>
      </c>
      <c r="O2327" s="3">
        <v>217163.15802739828</v>
      </c>
      <c r="P2327" s="9">
        <f t="shared" si="198"/>
        <v>217163.15802739831</v>
      </c>
      <c r="Q2327" s="9">
        <f t="shared" si="201"/>
        <v>217163.15802739831</v>
      </c>
      <c r="R2327" s="9">
        <f t="shared" si="201"/>
        <v>217163.15802739831</v>
      </c>
      <c r="S2327" s="9">
        <f t="shared" si="201"/>
        <v>217163.15802739831</v>
      </c>
      <c r="T2327" s="9">
        <f t="shared" si="201"/>
        <v>217163.15802739831</v>
      </c>
      <c r="U2327" s="9">
        <f t="shared" si="201"/>
        <v>217163.15802739831</v>
      </c>
      <c r="V2327" s="9">
        <f t="shared" si="201"/>
        <v>217163.15802739831</v>
      </c>
      <c r="W2327" s="3">
        <f t="shared" si="202"/>
        <v>1085815.7901369915</v>
      </c>
      <c r="X2327" s="3">
        <f t="shared" si="199"/>
        <v>2605957.8963287803</v>
      </c>
      <c r="Y2327" s="3">
        <f>VLOOKUP(J2327,[1]BD!$J$2:$W$2575,14,FALSE)</f>
        <v>2777240.8947139997</v>
      </c>
      <c r="Z2327" s="3">
        <f t="shared" si="200"/>
        <v>171282.99838521937</v>
      </c>
      <c r="AA2327" s="17">
        <f>VLOOKUP(J2327,Budget!$J$2:$AB$2575,19,FALSE)</f>
        <v>1300332.594305</v>
      </c>
      <c r="AB2327" s="17">
        <f>VLOOKUP(J2327,Budget!$J$2:$AB$2575,5,FALSE)</f>
        <v>410079.8005619999</v>
      </c>
    </row>
    <row r="2328" spans="1:28" x14ac:dyDescent="0.2">
      <c r="A2328" t="s">
        <v>3392</v>
      </c>
      <c r="B2328" t="s">
        <v>3393</v>
      </c>
      <c r="C2328" t="s">
        <v>2431</v>
      </c>
      <c r="D2328" t="s">
        <v>3355</v>
      </c>
      <c r="E2328" t="s">
        <v>2770</v>
      </c>
      <c r="F2328" t="s">
        <v>2771</v>
      </c>
      <c r="G2328" t="s">
        <v>2374</v>
      </c>
      <c r="H2328" t="s">
        <v>2375</v>
      </c>
      <c r="I2328" t="s">
        <v>1868</v>
      </c>
      <c r="J2328" t="s">
        <v>3419</v>
      </c>
      <c r="K2328" s="3">
        <v>46223.192173714684</v>
      </c>
      <c r="L2328" s="3">
        <v>246224.42917433777</v>
      </c>
      <c r="M2328" s="3">
        <v>245199.0275268447</v>
      </c>
      <c r="N2328" s="3">
        <v>314212.44247006089</v>
      </c>
      <c r="O2328" s="3">
        <v>212964.77283623951</v>
      </c>
      <c r="P2328" s="9">
        <f t="shared" si="198"/>
        <v>212964.77283623948</v>
      </c>
      <c r="Q2328" s="9">
        <f t="shared" si="201"/>
        <v>212964.77283623948</v>
      </c>
      <c r="R2328" s="9">
        <f t="shared" si="201"/>
        <v>212964.77283623948</v>
      </c>
      <c r="S2328" s="9">
        <f t="shared" si="201"/>
        <v>212964.77283623948</v>
      </c>
      <c r="T2328" s="9">
        <f t="shared" si="201"/>
        <v>212964.77283623948</v>
      </c>
      <c r="U2328" s="9">
        <f t="shared" si="201"/>
        <v>212964.77283623948</v>
      </c>
      <c r="V2328" s="9">
        <f t="shared" si="201"/>
        <v>212964.77283623948</v>
      </c>
      <c r="W2328" s="3">
        <f t="shared" si="202"/>
        <v>1064823.8641811975</v>
      </c>
      <c r="X2328" s="3">
        <f t="shared" si="199"/>
        <v>2555577.274034874</v>
      </c>
      <c r="Y2328" s="3">
        <f>VLOOKUP(J2328,[1]BD!$J$2:$W$2575,14,FALSE)</f>
        <v>2689030.3507810002</v>
      </c>
      <c r="Z2328" s="3">
        <f t="shared" si="200"/>
        <v>133453.07674612617</v>
      </c>
      <c r="AA2328" s="17">
        <f>VLOOKUP(J2328,Budget!$J$2:$AB$2575,19,FALSE)</f>
        <v>1422527.2792</v>
      </c>
      <c r="AB2328" s="17">
        <f>VLOOKUP(J2328,Budget!$J$2:$AB$2575,5,FALSE)</f>
        <v>386945.52592400007</v>
      </c>
    </row>
    <row r="2329" spans="1:28" x14ac:dyDescent="0.2">
      <c r="A2329" t="s">
        <v>3392</v>
      </c>
      <c r="B2329" t="s">
        <v>3393</v>
      </c>
      <c r="C2329" t="s">
        <v>2431</v>
      </c>
      <c r="D2329" t="s">
        <v>3355</v>
      </c>
      <c r="E2329" t="s">
        <v>2770</v>
      </c>
      <c r="F2329" t="s">
        <v>2771</v>
      </c>
      <c r="G2329" t="s">
        <v>2417</v>
      </c>
      <c r="H2329" t="s">
        <v>2418</v>
      </c>
      <c r="I2329" t="s">
        <v>1868</v>
      </c>
      <c r="J2329" t="s">
        <v>3420</v>
      </c>
      <c r="K2329" s="3">
        <v>11554.088074060139</v>
      </c>
      <c r="L2329" s="3">
        <v>8885.493946719529</v>
      </c>
      <c r="M2329" s="3">
        <v>9974.5071701274446</v>
      </c>
      <c r="N2329" s="3">
        <v>3872.6515060966931</v>
      </c>
      <c r="O2329" s="3">
        <v>8571.6851742509516</v>
      </c>
      <c r="P2329" s="9">
        <f t="shared" si="198"/>
        <v>8571.6851742509516</v>
      </c>
      <c r="Q2329" s="9">
        <f t="shared" si="201"/>
        <v>8571.6851742509516</v>
      </c>
      <c r="R2329" s="9">
        <f t="shared" si="201"/>
        <v>8571.6851742509516</v>
      </c>
      <c r="S2329" s="9">
        <f t="shared" si="201"/>
        <v>8571.6851742509516</v>
      </c>
      <c r="T2329" s="9">
        <f t="shared" si="201"/>
        <v>8571.6851742509516</v>
      </c>
      <c r="U2329" s="9">
        <f t="shared" si="201"/>
        <v>8571.6851742509516</v>
      </c>
      <c r="V2329" s="9">
        <f t="shared" si="201"/>
        <v>8571.6851742509516</v>
      </c>
      <c r="W2329" s="3">
        <f t="shared" si="202"/>
        <v>42858.42587125476</v>
      </c>
      <c r="X2329" s="3">
        <f t="shared" si="199"/>
        <v>102860.2220910114</v>
      </c>
      <c r="Y2329" s="3">
        <f>VLOOKUP(J2329,[1]BD!$J$2:$W$2575,14,FALSE)</f>
        <v>157990.64918184001</v>
      </c>
      <c r="Z2329" s="3">
        <f t="shared" si="200"/>
        <v>55130.427090828613</v>
      </c>
      <c r="AA2329" s="17">
        <f>VLOOKUP(J2329,Budget!$J$2:$AB$2575,19,FALSE)</f>
        <v>84991.442238000018</v>
      </c>
      <c r="AB2329" s="17">
        <f>VLOOKUP(J2329,Budget!$J$2:$AB$2575,5,FALSE)</f>
        <v>20354.079114960005</v>
      </c>
    </row>
    <row r="2330" spans="1:28" x14ac:dyDescent="0.2">
      <c r="A2330" t="s">
        <v>3392</v>
      </c>
      <c r="B2330" t="s">
        <v>3393</v>
      </c>
      <c r="C2330" t="s">
        <v>2431</v>
      </c>
      <c r="D2330" t="s">
        <v>3355</v>
      </c>
      <c r="E2330" t="s">
        <v>2770</v>
      </c>
      <c r="F2330" t="s">
        <v>2771</v>
      </c>
      <c r="G2330" t="s">
        <v>3421</v>
      </c>
      <c r="H2330" t="s">
        <v>3422</v>
      </c>
      <c r="I2330" t="s">
        <v>1868</v>
      </c>
      <c r="J2330" t="s">
        <v>3423</v>
      </c>
      <c r="K2330" s="3">
        <v>248580.63025557244</v>
      </c>
      <c r="L2330" s="3">
        <v>12102.277898419406</v>
      </c>
      <c r="M2330" s="3">
        <v>983727.2484455345</v>
      </c>
      <c r="N2330" s="3">
        <v>254466.29414905005</v>
      </c>
      <c r="O2330" s="3">
        <v>374719.11268714408</v>
      </c>
      <c r="P2330" s="9">
        <f t="shared" si="198"/>
        <v>374719.11268714408</v>
      </c>
      <c r="Q2330" s="9">
        <f t="shared" si="201"/>
        <v>374719.11268714408</v>
      </c>
      <c r="R2330" s="9">
        <f t="shared" si="201"/>
        <v>374719.11268714408</v>
      </c>
      <c r="S2330" s="9">
        <f t="shared" si="201"/>
        <v>374719.11268714408</v>
      </c>
      <c r="T2330" s="9">
        <f t="shared" si="201"/>
        <v>374719.11268714408</v>
      </c>
      <c r="U2330" s="9">
        <f t="shared" si="201"/>
        <v>374719.11268714408</v>
      </c>
      <c r="V2330" s="9">
        <f t="shared" si="201"/>
        <v>374719.11268714408</v>
      </c>
      <c r="W2330" s="3">
        <f t="shared" si="202"/>
        <v>1873595.5634357203</v>
      </c>
      <c r="X2330" s="3">
        <f t="shared" si="199"/>
        <v>4496629.3522457285</v>
      </c>
      <c r="Y2330" s="3">
        <f>VLOOKUP(J2330,[1]BD!$J$2:$W$2575,14,FALSE)</f>
        <v>5685375.4257508786</v>
      </c>
      <c r="Z2330" s="3">
        <f t="shared" si="200"/>
        <v>1188746.0735051502</v>
      </c>
      <c r="AA2330" s="17">
        <f>VLOOKUP(J2330,Budget!$J$2:$AB$2575,19,FALSE)</f>
        <v>2351857.2925285581</v>
      </c>
      <c r="AB2330" s="17">
        <f>VLOOKUP(J2330,Budget!$J$2:$AB$2575,5,FALSE)</f>
        <v>836858.21501637495</v>
      </c>
    </row>
    <row r="2331" spans="1:28" x14ac:dyDescent="0.2">
      <c r="A2331" t="s">
        <v>3392</v>
      </c>
      <c r="B2331" t="s">
        <v>3393</v>
      </c>
      <c r="C2331" t="s">
        <v>2431</v>
      </c>
      <c r="D2331" t="s">
        <v>3355</v>
      </c>
      <c r="E2331" t="s">
        <v>2770</v>
      </c>
      <c r="F2331" t="s">
        <v>2771</v>
      </c>
      <c r="G2331" t="s">
        <v>1866</v>
      </c>
      <c r="H2331" t="s">
        <v>1867</v>
      </c>
      <c r="I2331" t="s">
        <v>1868</v>
      </c>
      <c r="J2331" t="s">
        <v>3424</v>
      </c>
      <c r="K2331" s="3">
        <v>224783.56011838722</v>
      </c>
      <c r="L2331" s="3">
        <v>316863.0517663603</v>
      </c>
      <c r="M2331" s="3">
        <v>855376.2076916151</v>
      </c>
      <c r="N2331" s="3">
        <v>591296.77472161618</v>
      </c>
      <c r="O2331" s="3">
        <v>497079.8985744947</v>
      </c>
      <c r="P2331" s="9">
        <f t="shared" si="198"/>
        <v>497079.89857449464</v>
      </c>
      <c r="Q2331" s="9">
        <f t="shared" si="201"/>
        <v>497079.89857449464</v>
      </c>
      <c r="R2331" s="9">
        <f t="shared" si="201"/>
        <v>497079.89857449464</v>
      </c>
      <c r="S2331" s="9">
        <f t="shared" si="201"/>
        <v>497079.89857449464</v>
      </c>
      <c r="T2331" s="9">
        <f t="shared" si="201"/>
        <v>497079.89857449464</v>
      </c>
      <c r="U2331" s="9">
        <f t="shared" si="201"/>
        <v>497079.89857449464</v>
      </c>
      <c r="V2331" s="9">
        <f t="shared" si="201"/>
        <v>497079.89857449464</v>
      </c>
      <c r="W2331" s="3">
        <f t="shared" si="202"/>
        <v>2485399.4928724733</v>
      </c>
      <c r="X2331" s="3">
        <f t="shared" si="199"/>
        <v>5964958.7828939361</v>
      </c>
      <c r="Y2331" s="3">
        <f>VLOOKUP(J2331,[1]BD!$J$2:$W$2575,14,FALSE)</f>
        <v>7715225.4191979989</v>
      </c>
      <c r="Z2331" s="3">
        <f t="shared" si="200"/>
        <v>1750266.6363040628</v>
      </c>
      <c r="AA2331" s="17">
        <f>VLOOKUP(J2331,Budget!$J$2:$AB$2575,19,FALSE)</f>
        <v>3015281.3283179994</v>
      </c>
      <c r="AB2331" s="17">
        <f>VLOOKUP(J2331,Budget!$J$2:$AB$2575,5,FALSE)</f>
        <v>743905.28836699994</v>
      </c>
    </row>
    <row r="2332" spans="1:28" x14ac:dyDescent="0.2">
      <c r="A2332" t="s">
        <v>3392</v>
      </c>
      <c r="B2332" t="s">
        <v>3393</v>
      </c>
      <c r="C2332" t="s">
        <v>2431</v>
      </c>
      <c r="D2332" t="s">
        <v>3355</v>
      </c>
      <c r="E2332" t="s">
        <v>2770</v>
      </c>
      <c r="F2332" t="s">
        <v>2771</v>
      </c>
      <c r="G2332" t="s">
        <v>2001</v>
      </c>
      <c r="H2332" t="s">
        <v>2002</v>
      </c>
      <c r="I2332" t="s">
        <v>1868</v>
      </c>
      <c r="J2332" t="s">
        <v>3425</v>
      </c>
      <c r="K2332" s="3">
        <v>16140.998347098466</v>
      </c>
      <c r="L2332" s="3">
        <v>0</v>
      </c>
      <c r="M2332" s="3">
        <v>1504.231528238822</v>
      </c>
      <c r="N2332" s="3">
        <v>0</v>
      </c>
      <c r="O2332" s="3">
        <v>4411.3074688343222</v>
      </c>
      <c r="P2332" s="9">
        <f t="shared" si="198"/>
        <v>4411.3074688343222</v>
      </c>
      <c r="Q2332" s="9">
        <f t="shared" si="201"/>
        <v>4411.3074688343222</v>
      </c>
      <c r="R2332" s="9">
        <f t="shared" si="201"/>
        <v>4411.3074688343222</v>
      </c>
      <c r="S2332" s="9">
        <f t="shared" si="201"/>
        <v>4411.3074688343222</v>
      </c>
      <c r="T2332" s="9">
        <f t="shared" si="201"/>
        <v>4411.3074688343222</v>
      </c>
      <c r="U2332" s="9">
        <f t="shared" si="201"/>
        <v>4411.3074688343222</v>
      </c>
      <c r="V2332" s="9">
        <f t="shared" si="201"/>
        <v>4411.3074688343222</v>
      </c>
      <c r="W2332" s="3">
        <f t="shared" si="202"/>
        <v>22056.537344171611</v>
      </c>
      <c r="X2332" s="3">
        <f t="shared" si="199"/>
        <v>52935.689626011852</v>
      </c>
      <c r="Y2332" s="3">
        <f>VLOOKUP(J2332,[1]BD!$J$2:$W$2575,14,FALSE)</f>
        <v>39026.140182000003</v>
      </c>
      <c r="Z2332" s="3">
        <f t="shared" si="200"/>
        <v>-13909.549444011849</v>
      </c>
      <c r="AA2332" s="17">
        <f>VLOOKUP(J2332,Budget!$J$2:$AB$2575,19,FALSE)</f>
        <v>26184.862692000002</v>
      </c>
      <c r="AB2332" s="17">
        <f>VLOOKUP(J2332,Budget!$J$2:$AB$2575,5,FALSE)</f>
        <v>0</v>
      </c>
    </row>
    <row r="2333" spans="1:28" x14ac:dyDescent="0.2">
      <c r="A2333" t="s">
        <v>3392</v>
      </c>
      <c r="B2333" t="s">
        <v>3393</v>
      </c>
      <c r="C2333" t="s">
        <v>2431</v>
      </c>
      <c r="D2333" t="s">
        <v>3355</v>
      </c>
      <c r="E2333" t="s">
        <v>2770</v>
      </c>
      <c r="F2333" t="s">
        <v>2771</v>
      </c>
      <c r="G2333" t="s">
        <v>3426</v>
      </c>
      <c r="H2333" t="s">
        <v>3427</v>
      </c>
      <c r="I2333" t="s">
        <v>1868</v>
      </c>
      <c r="J2333" t="s">
        <v>3428</v>
      </c>
      <c r="K2333" s="3">
        <v>25884.699784780223</v>
      </c>
      <c r="L2333" s="3">
        <v>96969.7250076122</v>
      </c>
      <c r="M2333" s="3">
        <v>153760.37440374473</v>
      </c>
      <c r="N2333" s="3">
        <v>58264.774937067617</v>
      </c>
      <c r="O2333" s="3">
        <v>83719.89353330119</v>
      </c>
      <c r="P2333" s="9">
        <f t="shared" si="198"/>
        <v>83719.89353330119</v>
      </c>
      <c r="Q2333" s="9">
        <f t="shared" si="201"/>
        <v>83719.89353330119</v>
      </c>
      <c r="R2333" s="9">
        <f t="shared" si="201"/>
        <v>83719.89353330119</v>
      </c>
      <c r="S2333" s="9">
        <f t="shared" si="201"/>
        <v>83719.89353330119</v>
      </c>
      <c r="T2333" s="9">
        <f t="shared" si="201"/>
        <v>83719.89353330119</v>
      </c>
      <c r="U2333" s="9">
        <f t="shared" si="201"/>
        <v>83719.89353330119</v>
      </c>
      <c r="V2333" s="9">
        <f t="shared" si="201"/>
        <v>83719.89353330119</v>
      </c>
      <c r="W2333" s="3">
        <f t="shared" si="202"/>
        <v>418599.46766650595</v>
      </c>
      <c r="X2333" s="3">
        <f t="shared" si="199"/>
        <v>1004638.7223996143</v>
      </c>
      <c r="Y2333" s="3">
        <f>VLOOKUP(J2333,[1]BD!$J$2:$W$2575,14,FALSE)</f>
        <v>1024238.661848</v>
      </c>
      <c r="Z2333" s="3">
        <f t="shared" si="200"/>
        <v>19599.939448385732</v>
      </c>
      <c r="AA2333" s="17">
        <f>VLOOKUP(J2333,Budget!$J$2:$AB$2575,19,FALSE)</f>
        <v>408122.72889400006</v>
      </c>
      <c r="AB2333" s="17">
        <f>VLOOKUP(J2333,Budget!$J$2:$AB$2575,5,FALSE)</f>
        <v>57589</v>
      </c>
    </row>
    <row r="2334" spans="1:28" x14ac:dyDescent="0.2">
      <c r="A2334" t="s">
        <v>3392</v>
      </c>
      <c r="B2334" t="s">
        <v>3393</v>
      </c>
      <c r="C2334" t="s">
        <v>2431</v>
      </c>
      <c r="D2334" t="s">
        <v>3355</v>
      </c>
      <c r="E2334" t="s">
        <v>2770</v>
      </c>
      <c r="F2334" t="s">
        <v>2771</v>
      </c>
      <c r="G2334" t="s">
        <v>1873</v>
      </c>
      <c r="H2334" t="s">
        <v>1874</v>
      </c>
      <c r="I2334" t="s">
        <v>1868</v>
      </c>
      <c r="J2334" t="s">
        <v>3429</v>
      </c>
      <c r="K2334" s="3">
        <v>5429.6583392146049</v>
      </c>
      <c r="L2334" s="3">
        <v>6865.6246277086811</v>
      </c>
      <c r="M2334" s="3">
        <v>73265.598852443029</v>
      </c>
      <c r="N2334" s="3">
        <v>62837.708114748864</v>
      </c>
      <c r="O2334" s="3">
        <v>37099.647483528795</v>
      </c>
      <c r="P2334" s="9">
        <f t="shared" si="198"/>
        <v>37099.647483528795</v>
      </c>
      <c r="Q2334" s="9">
        <f t="shared" si="201"/>
        <v>37099.647483528795</v>
      </c>
      <c r="R2334" s="9">
        <f t="shared" si="201"/>
        <v>37099.647483528795</v>
      </c>
      <c r="S2334" s="9">
        <f t="shared" si="201"/>
        <v>37099.647483528795</v>
      </c>
      <c r="T2334" s="9">
        <f t="shared" si="201"/>
        <v>37099.647483528795</v>
      </c>
      <c r="U2334" s="9">
        <f t="shared" si="201"/>
        <v>37099.647483528795</v>
      </c>
      <c r="V2334" s="9">
        <f t="shared" si="201"/>
        <v>37099.647483528795</v>
      </c>
      <c r="W2334" s="3">
        <f t="shared" si="202"/>
        <v>185498.23741764398</v>
      </c>
      <c r="X2334" s="3">
        <f t="shared" si="199"/>
        <v>445195.76980234566</v>
      </c>
      <c r="Y2334" s="3">
        <f>VLOOKUP(J2334,[1]BD!$J$2:$W$2575,14,FALSE)</f>
        <v>495615.59434587741</v>
      </c>
      <c r="Z2334" s="3">
        <f t="shared" si="200"/>
        <v>50419.824543531751</v>
      </c>
      <c r="AA2334" s="17">
        <f>VLOOKUP(J2334,Budget!$J$2:$AB$2575,19,FALSE)</f>
        <v>250818.13281000603</v>
      </c>
      <c r="AB2334" s="17">
        <f>VLOOKUP(J2334,Budget!$J$2:$AB$2575,5,FALSE)</f>
        <v>74057.158667000011</v>
      </c>
    </row>
    <row r="2335" spans="1:28" x14ac:dyDescent="0.2">
      <c r="A2335" t="s">
        <v>3392</v>
      </c>
      <c r="B2335" t="s">
        <v>3393</v>
      </c>
      <c r="C2335" t="s">
        <v>2431</v>
      </c>
      <c r="D2335" t="s">
        <v>3355</v>
      </c>
      <c r="E2335" t="s">
        <v>2785</v>
      </c>
      <c r="F2335" t="s">
        <v>2786</v>
      </c>
      <c r="G2335" t="s">
        <v>2397</v>
      </c>
      <c r="H2335" t="s">
        <v>2398</v>
      </c>
      <c r="I2335" t="s">
        <v>175</v>
      </c>
      <c r="J2335" t="s">
        <v>3430</v>
      </c>
      <c r="K2335" s="3">
        <v>63833.392122720958</v>
      </c>
      <c r="L2335" s="3">
        <v>28666.175581459964</v>
      </c>
      <c r="M2335" s="3">
        <v>29535.64481395467</v>
      </c>
      <c r="N2335" s="3">
        <v>642.32234505799647</v>
      </c>
      <c r="O2335" s="3">
        <v>30669.383715798398</v>
      </c>
      <c r="P2335" s="9">
        <f t="shared" si="198"/>
        <v>30669.383715798398</v>
      </c>
      <c r="Q2335" s="9">
        <f t="shared" si="201"/>
        <v>30669.383715798398</v>
      </c>
      <c r="R2335" s="9">
        <f t="shared" si="201"/>
        <v>30669.383715798398</v>
      </c>
      <c r="S2335" s="9">
        <f t="shared" si="201"/>
        <v>30669.383715798398</v>
      </c>
      <c r="T2335" s="9">
        <f t="shared" si="201"/>
        <v>30669.383715798398</v>
      </c>
      <c r="U2335" s="9">
        <f t="shared" si="201"/>
        <v>30669.383715798398</v>
      </c>
      <c r="V2335" s="9">
        <f t="shared" si="201"/>
        <v>30669.383715798398</v>
      </c>
      <c r="W2335" s="3">
        <f t="shared" si="202"/>
        <v>153346.91857899199</v>
      </c>
      <c r="X2335" s="3">
        <f t="shared" si="199"/>
        <v>368032.60458958073</v>
      </c>
      <c r="Y2335" s="3">
        <f>VLOOKUP(J2335,[1]BD!$J$2:$W$2575,14,FALSE)</f>
        <v>421811.92321400007</v>
      </c>
      <c r="Z2335" s="3">
        <f t="shared" si="200"/>
        <v>53779.318624419335</v>
      </c>
      <c r="AA2335" s="17">
        <f>VLOOKUP(J2335,Budget!$J$2:$AB$2575,19,FALSE)</f>
        <v>174555.96800583336</v>
      </c>
      <c r="AB2335" s="17">
        <f>VLOOKUP(J2335,Budget!$J$2:$AB$2575,5,FALSE)</f>
        <v>34551.493601166672</v>
      </c>
    </row>
    <row r="2336" spans="1:28" x14ac:dyDescent="0.2">
      <c r="A2336" t="s">
        <v>3392</v>
      </c>
      <c r="B2336" t="s">
        <v>3393</v>
      </c>
      <c r="C2336" t="s">
        <v>2431</v>
      </c>
      <c r="D2336" t="s">
        <v>3355</v>
      </c>
      <c r="E2336" t="s">
        <v>2785</v>
      </c>
      <c r="F2336" t="s">
        <v>2786</v>
      </c>
      <c r="G2336" t="s">
        <v>173</v>
      </c>
      <c r="H2336" t="s">
        <v>174</v>
      </c>
      <c r="I2336" t="s">
        <v>175</v>
      </c>
      <c r="J2336" t="s">
        <v>3431</v>
      </c>
      <c r="K2336" s="3">
        <v>382610.06445591617</v>
      </c>
      <c r="L2336" s="3">
        <v>93287.664387259749</v>
      </c>
      <c r="M2336" s="3">
        <v>521253.19824604021</v>
      </c>
      <c r="N2336" s="3">
        <v>118597.46711140874</v>
      </c>
      <c r="O2336" s="3">
        <v>278937.09855015622</v>
      </c>
      <c r="P2336" s="9">
        <f t="shared" si="198"/>
        <v>278937.09855015622</v>
      </c>
      <c r="Q2336" s="9">
        <f t="shared" si="201"/>
        <v>278937.09855015622</v>
      </c>
      <c r="R2336" s="9">
        <f t="shared" si="201"/>
        <v>278937.09855015622</v>
      </c>
      <c r="S2336" s="9">
        <f t="shared" si="201"/>
        <v>278937.09855015622</v>
      </c>
      <c r="T2336" s="9">
        <f t="shared" si="201"/>
        <v>278937.09855015622</v>
      </c>
      <c r="U2336" s="9">
        <f t="shared" si="201"/>
        <v>278937.09855015622</v>
      </c>
      <c r="V2336" s="9">
        <f t="shared" si="201"/>
        <v>278937.09855015622</v>
      </c>
      <c r="W2336" s="3">
        <f t="shared" si="202"/>
        <v>1394685.4927507811</v>
      </c>
      <c r="X2336" s="3">
        <f t="shared" si="199"/>
        <v>3347245.1826018747</v>
      </c>
      <c r="Y2336" s="3">
        <f>VLOOKUP(J2336,[1]BD!$J$2:$W$2575,14,FALSE)</f>
        <v>3250501.6219183644</v>
      </c>
      <c r="Z2336" s="3">
        <f t="shared" si="200"/>
        <v>-96743.560683510266</v>
      </c>
      <c r="AA2336" s="17">
        <f>VLOOKUP(J2336,Budget!$J$2:$AB$2575,19,FALSE)</f>
        <v>1444667.3875192732</v>
      </c>
      <c r="AB2336" s="17">
        <f>VLOOKUP(J2336,Budget!$J$2:$AB$2575,5,FALSE)</f>
        <v>180583.42343990915</v>
      </c>
    </row>
    <row r="2337" spans="1:28" x14ac:dyDescent="0.2">
      <c r="A2337" t="s">
        <v>3392</v>
      </c>
      <c r="B2337" t="s">
        <v>3393</v>
      </c>
      <c r="C2337" t="s">
        <v>2431</v>
      </c>
      <c r="D2337" t="s">
        <v>3355</v>
      </c>
      <c r="E2337" t="s">
        <v>2785</v>
      </c>
      <c r="F2337" t="s">
        <v>2786</v>
      </c>
      <c r="G2337" t="s">
        <v>2289</v>
      </c>
      <c r="H2337" t="s">
        <v>2290</v>
      </c>
      <c r="I2337" t="s">
        <v>175</v>
      </c>
      <c r="J2337" t="s">
        <v>3432</v>
      </c>
      <c r="K2337" s="3">
        <v>72271.094427375458</v>
      </c>
      <c r="L2337" s="3">
        <v>30035.685753554149</v>
      </c>
      <c r="M2337" s="3">
        <v>36220.722073064026</v>
      </c>
      <c r="N2337" s="3">
        <v>13894.235509459091</v>
      </c>
      <c r="O2337" s="3">
        <v>38105.434440863188</v>
      </c>
      <c r="P2337" s="9">
        <f t="shared" si="198"/>
        <v>38105.434440863188</v>
      </c>
      <c r="Q2337" s="9">
        <f t="shared" si="201"/>
        <v>38105.434440863188</v>
      </c>
      <c r="R2337" s="9">
        <f t="shared" si="201"/>
        <v>38105.434440863188</v>
      </c>
      <c r="S2337" s="9">
        <f t="shared" si="201"/>
        <v>38105.434440863188</v>
      </c>
      <c r="T2337" s="9">
        <f t="shared" si="201"/>
        <v>38105.434440863188</v>
      </c>
      <c r="U2337" s="9">
        <f t="shared" si="201"/>
        <v>38105.434440863188</v>
      </c>
      <c r="V2337" s="9">
        <f t="shared" si="201"/>
        <v>38105.434440863188</v>
      </c>
      <c r="W2337" s="3">
        <f t="shared" si="202"/>
        <v>190527.17220431595</v>
      </c>
      <c r="X2337" s="3">
        <f t="shared" si="199"/>
        <v>457265.21329035837</v>
      </c>
      <c r="Y2337" s="3">
        <f>VLOOKUP(J2337,[1]BD!$J$2:$W$2575,14,FALSE)</f>
        <v>409410.9</v>
      </c>
      <c r="Z2337" s="3">
        <f t="shared" si="200"/>
        <v>-47854.313290358346</v>
      </c>
      <c r="AA2337" s="17">
        <f>VLOOKUP(J2337,Budget!$J$2:$AB$2575,19,FALSE)</f>
        <v>181960.40000000002</v>
      </c>
      <c r="AB2337" s="17">
        <f>VLOOKUP(J2337,Budget!$J$2:$AB$2575,5,FALSE)</f>
        <v>22745.050000000003</v>
      </c>
    </row>
    <row r="2338" spans="1:28" x14ac:dyDescent="0.2">
      <c r="A2338" t="s">
        <v>3392</v>
      </c>
      <c r="B2338" t="s">
        <v>3393</v>
      </c>
      <c r="C2338" t="s">
        <v>2431</v>
      </c>
      <c r="D2338" t="s">
        <v>3355</v>
      </c>
      <c r="E2338" t="s">
        <v>2785</v>
      </c>
      <c r="F2338" t="s">
        <v>2786</v>
      </c>
      <c r="G2338" t="s">
        <v>2407</v>
      </c>
      <c r="H2338" t="s">
        <v>2408</v>
      </c>
      <c r="I2338" t="s">
        <v>175</v>
      </c>
      <c r="J2338" t="s">
        <v>3433</v>
      </c>
      <c r="K2338" s="3">
        <v>121244.91886072092</v>
      </c>
      <c r="L2338" s="3">
        <v>131041.78154768252</v>
      </c>
      <c r="M2338" s="3">
        <v>66871.442005846286</v>
      </c>
      <c r="N2338" s="3">
        <v>20836.036260335059</v>
      </c>
      <c r="O2338" s="3">
        <v>84998.544668646195</v>
      </c>
      <c r="P2338" s="9">
        <f t="shared" si="198"/>
        <v>84998.544668646195</v>
      </c>
      <c r="Q2338" s="9">
        <f t="shared" si="201"/>
        <v>84998.544668646195</v>
      </c>
      <c r="R2338" s="9">
        <f t="shared" si="201"/>
        <v>84998.544668646195</v>
      </c>
      <c r="S2338" s="9">
        <f t="shared" si="201"/>
        <v>84998.544668646195</v>
      </c>
      <c r="T2338" s="9">
        <f t="shared" si="201"/>
        <v>84998.544668646195</v>
      </c>
      <c r="U2338" s="9">
        <f t="shared" si="201"/>
        <v>84998.544668646195</v>
      </c>
      <c r="V2338" s="9">
        <f t="shared" si="201"/>
        <v>84998.544668646195</v>
      </c>
      <c r="W2338" s="3">
        <f t="shared" si="202"/>
        <v>424992.72334323096</v>
      </c>
      <c r="X2338" s="3">
        <f t="shared" si="199"/>
        <v>1019982.5360237543</v>
      </c>
      <c r="Y2338" s="3">
        <f>VLOOKUP(J2338,[1]BD!$J$2:$W$2575,14,FALSE)</f>
        <v>1000008</v>
      </c>
      <c r="Z2338" s="3">
        <f t="shared" si="200"/>
        <v>-19974.536023754277</v>
      </c>
      <c r="AA2338" s="17">
        <f>VLOOKUP(J2338,Budget!$J$2:$AB$2575,19,FALSE)</f>
        <v>416670</v>
      </c>
      <c r="AB2338" s="17">
        <f>VLOOKUP(J2338,Budget!$J$2:$AB$2575,5,FALSE)</f>
        <v>83334</v>
      </c>
    </row>
    <row r="2339" spans="1:28" x14ac:dyDescent="0.2">
      <c r="A2339" t="s">
        <v>3392</v>
      </c>
      <c r="B2339" t="s">
        <v>3393</v>
      </c>
      <c r="C2339" t="s">
        <v>2431</v>
      </c>
      <c r="D2339" t="s">
        <v>3355</v>
      </c>
      <c r="E2339" t="s">
        <v>2785</v>
      </c>
      <c r="F2339" t="s">
        <v>2786</v>
      </c>
      <c r="G2339" t="s">
        <v>1793</v>
      </c>
      <c r="H2339" t="s">
        <v>1794</v>
      </c>
      <c r="I2339" t="s">
        <v>179</v>
      </c>
      <c r="J2339" t="s">
        <v>3434</v>
      </c>
      <c r="K2339" s="3">
        <v>743.32994983894616</v>
      </c>
      <c r="L2339" s="3">
        <v>132.40579153574825</v>
      </c>
      <c r="M2339" s="3">
        <v>434.89866980092256</v>
      </c>
      <c r="N2339" s="3">
        <v>3.3331897555154733</v>
      </c>
      <c r="O2339" s="3">
        <v>328.49190023278311</v>
      </c>
      <c r="P2339" s="9">
        <f t="shared" si="198"/>
        <v>328.49190023278311</v>
      </c>
      <c r="Q2339" s="9">
        <f t="shared" si="201"/>
        <v>328.49190023278311</v>
      </c>
      <c r="R2339" s="9">
        <f t="shared" si="201"/>
        <v>328.49190023278311</v>
      </c>
      <c r="S2339" s="9">
        <f t="shared" si="201"/>
        <v>328.49190023278311</v>
      </c>
      <c r="T2339" s="9">
        <f t="shared" si="201"/>
        <v>328.49190023278311</v>
      </c>
      <c r="U2339" s="9">
        <f t="shared" si="201"/>
        <v>328.49190023278311</v>
      </c>
      <c r="V2339" s="9">
        <f t="shared" si="201"/>
        <v>328.49190023278311</v>
      </c>
      <c r="W2339" s="3">
        <f t="shared" si="202"/>
        <v>1642.4595011639155</v>
      </c>
      <c r="X2339" s="3">
        <f t="shared" si="199"/>
        <v>3941.9028027933982</v>
      </c>
      <c r="Y2339" s="3">
        <f>VLOOKUP(J2339,[1]BD!$J$2:$W$2575,14,FALSE)</f>
        <v>7700.4719999999998</v>
      </c>
      <c r="Z2339" s="3">
        <f t="shared" si="200"/>
        <v>3758.5691972066015</v>
      </c>
      <c r="AA2339" s="17">
        <f>VLOOKUP(J2339,Budget!$J$2:$AB$2575,19,FALSE)</f>
        <v>3208.53</v>
      </c>
      <c r="AB2339" s="17">
        <f>VLOOKUP(J2339,Budget!$J$2:$AB$2575,5,FALSE)</f>
        <v>641.70600000000002</v>
      </c>
    </row>
    <row r="2340" spans="1:28" x14ac:dyDescent="0.2">
      <c r="A2340" t="s">
        <v>3392</v>
      </c>
      <c r="B2340" t="s">
        <v>3393</v>
      </c>
      <c r="C2340" t="s">
        <v>2431</v>
      </c>
      <c r="D2340" t="s">
        <v>3355</v>
      </c>
      <c r="E2340" t="s">
        <v>2785</v>
      </c>
      <c r="F2340" t="s">
        <v>2786</v>
      </c>
      <c r="G2340" t="s">
        <v>2366</v>
      </c>
      <c r="H2340" t="s">
        <v>2367</v>
      </c>
      <c r="I2340" t="s">
        <v>179</v>
      </c>
      <c r="J2340" t="s">
        <v>3435</v>
      </c>
      <c r="K2340" s="3">
        <v>4281.5767840976878</v>
      </c>
      <c r="L2340" s="3">
        <v>6023.1998026202928</v>
      </c>
      <c r="M2340" s="3">
        <v>5167.3535913741462</v>
      </c>
      <c r="N2340" s="3">
        <v>2782.432970067784</v>
      </c>
      <c r="O2340" s="3">
        <v>4563.640787039978</v>
      </c>
      <c r="P2340" s="9">
        <f t="shared" si="198"/>
        <v>4563.640787039978</v>
      </c>
      <c r="Q2340" s="9">
        <f t="shared" si="201"/>
        <v>4563.640787039978</v>
      </c>
      <c r="R2340" s="9">
        <f t="shared" si="201"/>
        <v>4563.640787039978</v>
      </c>
      <c r="S2340" s="9">
        <f t="shared" si="201"/>
        <v>4563.640787039978</v>
      </c>
      <c r="T2340" s="9">
        <f t="shared" si="201"/>
        <v>4563.640787039978</v>
      </c>
      <c r="U2340" s="9">
        <f t="shared" si="201"/>
        <v>4563.640787039978</v>
      </c>
      <c r="V2340" s="9">
        <f t="shared" si="201"/>
        <v>4563.640787039978</v>
      </c>
      <c r="W2340" s="3">
        <f t="shared" si="202"/>
        <v>22818.20393519989</v>
      </c>
      <c r="X2340" s="3">
        <f t="shared" si="199"/>
        <v>54763.689444479736</v>
      </c>
      <c r="Y2340" s="3">
        <f>VLOOKUP(J2340,[1]BD!$J$2:$W$2575,14,FALSE)</f>
        <v>55285.440000000002</v>
      </c>
      <c r="Z2340" s="3">
        <f t="shared" si="200"/>
        <v>521.75055552026606</v>
      </c>
      <c r="AA2340" s="17">
        <f>VLOOKUP(J2340,Budget!$J$2:$AB$2575,19,FALSE)</f>
        <v>23035.599999999999</v>
      </c>
      <c r="AB2340" s="17">
        <f>VLOOKUP(J2340,Budget!$J$2:$AB$2575,5,FALSE)</f>
        <v>4607.12</v>
      </c>
    </row>
    <row r="2341" spans="1:28" x14ac:dyDescent="0.2">
      <c r="A2341" t="s">
        <v>3392</v>
      </c>
      <c r="B2341" t="s">
        <v>3393</v>
      </c>
      <c r="C2341" t="s">
        <v>2431</v>
      </c>
      <c r="D2341" t="s">
        <v>3355</v>
      </c>
      <c r="E2341" t="s">
        <v>2785</v>
      </c>
      <c r="F2341" t="s">
        <v>2786</v>
      </c>
      <c r="G2341" t="s">
        <v>177</v>
      </c>
      <c r="H2341" t="s">
        <v>178</v>
      </c>
      <c r="I2341" t="s">
        <v>179</v>
      </c>
      <c r="J2341" t="s">
        <v>3436</v>
      </c>
      <c r="K2341" s="3">
        <v>2382.9510589411771</v>
      </c>
      <c r="L2341" s="3">
        <v>75.37349108945233</v>
      </c>
      <c r="M2341" s="3">
        <v>4749.3505840608832</v>
      </c>
      <c r="N2341" s="3">
        <v>515.58684589247378</v>
      </c>
      <c r="O2341" s="3">
        <v>1930.8154949959967</v>
      </c>
      <c r="P2341" s="9">
        <f t="shared" si="198"/>
        <v>1930.8154949959967</v>
      </c>
      <c r="Q2341" s="9">
        <f t="shared" si="201"/>
        <v>1930.8154949959967</v>
      </c>
      <c r="R2341" s="9">
        <f t="shared" si="201"/>
        <v>1930.8154949959967</v>
      </c>
      <c r="S2341" s="9">
        <f t="shared" si="201"/>
        <v>1930.8154949959967</v>
      </c>
      <c r="T2341" s="9">
        <f t="shared" si="201"/>
        <v>1930.8154949959967</v>
      </c>
      <c r="U2341" s="9">
        <f t="shared" si="201"/>
        <v>1930.8154949959967</v>
      </c>
      <c r="V2341" s="9">
        <f t="shared" si="201"/>
        <v>1930.8154949959967</v>
      </c>
      <c r="W2341" s="3">
        <f t="shared" si="202"/>
        <v>9654.0774749799839</v>
      </c>
      <c r="X2341" s="3">
        <f t="shared" si="199"/>
        <v>23169.785939951962</v>
      </c>
      <c r="Y2341" s="3">
        <f>VLOOKUP(J2341,[1]BD!$J$2:$W$2575,14,FALSE)</f>
        <v>40476.839999999997</v>
      </c>
      <c r="Z2341" s="3">
        <f t="shared" si="200"/>
        <v>17307.054060048034</v>
      </c>
      <c r="AA2341" s="17">
        <f>VLOOKUP(J2341,Budget!$J$2:$AB$2575,19,FALSE)</f>
        <v>16865.349999999999</v>
      </c>
      <c r="AB2341" s="17">
        <f>VLOOKUP(J2341,Budget!$J$2:$AB$2575,5,FALSE)</f>
        <v>3373.0699999999997</v>
      </c>
    </row>
    <row r="2342" spans="1:28" x14ac:dyDescent="0.2">
      <c r="A2342" t="s">
        <v>3392</v>
      </c>
      <c r="B2342" t="s">
        <v>3393</v>
      </c>
      <c r="C2342" t="s">
        <v>2431</v>
      </c>
      <c r="D2342" t="s">
        <v>3355</v>
      </c>
      <c r="E2342" t="s">
        <v>2785</v>
      </c>
      <c r="F2342" t="s">
        <v>2786</v>
      </c>
      <c r="G2342" t="s">
        <v>1863</v>
      </c>
      <c r="H2342" t="s">
        <v>1864</v>
      </c>
      <c r="I2342" t="s">
        <v>179</v>
      </c>
      <c r="J2342" t="s">
        <v>3437</v>
      </c>
      <c r="K2342" s="3">
        <v>3993.506335750129</v>
      </c>
      <c r="L2342" s="3">
        <v>1979.0604411864501</v>
      </c>
      <c r="M2342" s="3">
        <v>1148.7585404326351</v>
      </c>
      <c r="N2342" s="3">
        <v>774.77802614669565</v>
      </c>
      <c r="O2342" s="3">
        <v>1974.0258358789774</v>
      </c>
      <c r="P2342" s="9">
        <f t="shared" si="198"/>
        <v>1974.0258358789774</v>
      </c>
      <c r="Q2342" s="9">
        <f t="shared" si="201"/>
        <v>1974.0258358789774</v>
      </c>
      <c r="R2342" s="9">
        <f t="shared" si="201"/>
        <v>1974.0258358789774</v>
      </c>
      <c r="S2342" s="9">
        <f t="shared" si="201"/>
        <v>1974.0258358789774</v>
      </c>
      <c r="T2342" s="9">
        <f t="shared" si="201"/>
        <v>1974.0258358789774</v>
      </c>
      <c r="U2342" s="9">
        <f t="shared" si="201"/>
        <v>1974.0258358789774</v>
      </c>
      <c r="V2342" s="9">
        <f t="shared" si="201"/>
        <v>1974.0258358789774</v>
      </c>
      <c r="W2342" s="3">
        <f t="shared" si="202"/>
        <v>9870.1291793948876</v>
      </c>
      <c r="X2342" s="3">
        <f t="shared" si="199"/>
        <v>23688.310030547727</v>
      </c>
      <c r="Y2342" s="3">
        <f>VLOOKUP(J2342,[1]BD!$J$2:$W$2575,14,FALSE)</f>
        <v>46400.28</v>
      </c>
      <c r="Z2342" s="3">
        <f t="shared" si="200"/>
        <v>22711.969969452271</v>
      </c>
      <c r="AA2342" s="17">
        <f>VLOOKUP(J2342,Budget!$J$2:$AB$2575,19,FALSE)</f>
        <v>19333.45</v>
      </c>
      <c r="AB2342" s="17">
        <f>VLOOKUP(J2342,Budget!$J$2:$AB$2575,5,FALSE)</f>
        <v>3866.69</v>
      </c>
    </row>
    <row r="2343" spans="1:28" x14ac:dyDescent="0.2">
      <c r="A2343" t="s">
        <v>3392</v>
      </c>
      <c r="B2343" t="s">
        <v>3393</v>
      </c>
      <c r="C2343" t="s">
        <v>2431</v>
      </c>
      <c r="D2343" t="s">
        <v>3355</v>
      </c>
      <c r="E2343" t="s">
        <v>2785</v>
      </c>
      <c r="F2343" t="s">
        <v>2786</v>
      </c>
      <c r="G2343" t="s">
        <v>2634</v>
      </c>
      <c r="H2343" t="s">
        <v>2635</v>
      </c>
      <c r="I2343" t="s">
        <v>179</v>
      </c>
      <c r="J2343" t="s">
        <v>3438</v>
      </c>
      <c r="K2343" s="3">
        <v>36.757780756237068</v>
      </c>
      <c r="L2343" s="3">
        <v>18.678050278092343</v>
      </c>
      <c r="M2343" s="3">
        <v>13.954598695164373</v>
      </c>
      <c r="N2343" s="3">
        <v>2.1882541392458252</v>
      </c>
      <c r="O2343" s="3">
        <v>17.894670967184904</v>
      </c>
      <c r="P2343" s="9">
        <f t="shared" si="198"/>
        <v>17.894670967184904</v>
      </c>
      <c r="Q2343" s="9">
        <f t="shared" si="201"/>
        <v>17.894670967184904</v>
      </c>
      <c r="R2343" s="9">
        <f t="shared" si="201"/>
        <v>17.894670967184904</v>
      </c>
      <c r="S2343" s="9">
        <f t="shared" si="201"/>
        <v>17.894670967184904</v>
      </c>
      <c r="T2343" s="9">
        <f t="shared" si="201"/>
        <v>17.894670967184904</v>
      </c>
      <c r="U2343" s="9">
        <f t="shared" si="201"/>
        <v>17.894670967184904</v>
      </c>
      <c r="V2343" s="9">
        <f t="shared" si="201"/>
        <v>17.894670967184904</v>
      </c>
      <c r="W2343" s="3">
        <f t="shared" si="202"/>
        <v>89.473354835924525</v>
      </c>
      <c r="X2343" s="3">
        <f t="shared" si="199"/>
        <v>214.73605160621887</v>
      </c>
      <c r="Y2343" s="3">
        <f>VLOOKUP(J2343,[1]BD!$J$2:$W$2575,14,FALSE)</f>
        <v>493.62</v>
      </c>
      <c r="Z2343" s="3">
        <f t="shared" si="200"/>
        <v>278.88394839378111</v>
      </c>
      <c r="AA2343" s="17">
        <f>VLOOKUP(J2343,Budget!$J$2:$AB$2575,19,FALSE)</f>
        <v>205.67499999999998</v>
      </c>
      <c r="AB2343" s="17">
        <f>VLOOKUP(J2343,Budget!$J$2:$AB$2575,5,FALSE)</f>
        <v>41.134999999999998</v>
      </c>
    </row>
    <row r="2344" spans="1:28" x14ac:dyDescent="0.2">
      <c r="A2344" t="s">
        <v>3392</v>
      </c>
      <c r="B2344" t="s">
        <v>3393</v>
      </c>
      <c r="C2344" t="s">
        <v>2431</v>
      </c>
      <c r="D2344" t="s">
        <v>3355</v>
      </c>
      <c r="E2344" t="s">
        <v>2785</v>
      </c>
      <c r="F2344" t="s">
        <v>2786</v>
      </c>
      <c r="G2344" t="s">
        <v>2370</v>
      </c>
      <c r="H2344" t="s">
        <v>2371</v>
      </c>
      <c r="I2344" t="s">
        <v>179</v>
      </c>
      <c r="J2344" t="s">
        <v>3439</v>
      </c>
      <c r="K2344" s="3">
        <v>1470.0807823328196</v>
      </c>
      <c r="L2344" s="3">
        <v>59538.728966752147</v>
      </c>
      <c r="M2344" s="3">
        <v>46087.136687511229</v>
      </c>
      <c r="N2344" s="3">
        <v>31884.519377232722</v>
      </c>
      <c r="O2344" s="3">
        <v>34745.116453457231</v>
      </c>
      <c r="P2344" s="9">
        <f t="shared" si="198"/>
        <v>34745.116453457231</v>
      </c>
      <c r="Q2344" s="9">
        <f t="shared" si="201"/>
        <v>34745.116453457231</v>
      </c>
      <c r="R2344" s="9">
        <f t="shared" si="201"/>
        <v>34745.116453457231</v>
      </c>
      <c r="S2344" s="9">
        <f t="shared" si="201"/>
        <v>34745.116453457231</v>
      </c>
      <c r="T2344" s="9">
        <f t="shared" si="201"/>
        <v>34745.116453457231</v>
      </c>
      <c r="U2344" s="9">
        <f t="shared" si="201"/>
        <v>34745.116453457231</v>
      </c>
      <c r="V2344" s="9">
        <f t="shared" si="201"/>
        <v>34745.116453457231</v>
      </c>
      <c r="W2344" s="3">
        <f t="shared" si="202"/>
        <v>173725.58226728614</v>
      </c>
      <c r="X2344" s="3">
        <f t="shared" si="199"/>
        <v>416941.39744148665</v>
      </c>
      <c r="Y2344" s="3">
        <f>VLOOKUP(J2344,[1]BD!$J$2:$W$2575,14,FALSE)</f>
        <v>672001.2</v>
      </c>
      <c r="Z2344" s="3">
        <f t="shared" si="200"/>
        <v>255059.8025585133</v>
      </c>
      <c r="AA2344" s="17">
        <f>VLOOKUP(J2344,Budget!$J$2:$AB$2575,19,FALSE)</f>
        <v>298667.2</v>
      </c>
      <c r="AB2344" s="17">
        <f>VLOOKUP(J2344,Budget!$J$2:$AB$2575,5,FALSE)</f>
        <v>37333.4</v>
      </c>
    </row>
    <row r="2345" spans="1:28" x14ac:dyDescent="0.2">
      <c r="A2345" t="s">
        <v>3392</v>
      </c>
      <c r="B2345" t="s">
        <v>3393</v>
      </c>
      <c r="C2345" t="s">
        <v>2431</v>
      </c>
      <c r="D2345" t="s">
        <v>3355</v>
      </c>
      <c r="E2345" t="s">
        <v>2785</v>
      </c>
      <c r="F2345" t="s">
        <v>2786</v>
      </c>
      <c r="G2345" t="s">
        <v>2054</v>
      </c>
      <c r="H2345" t="s">
        <v>2055</v>
      </c>
      <c r="I2345" t="s">
        <v>1868</v>
      </c>
      <c r="J2345" t="s">
        <v>3440</v>
      </c>
      <c r="K2345" s="3">
        <v>98620.365997223038</v>
      </c>
      <c r="L2345" s="3">
        <v>9555.3849501406876</v>
      </c>
      <c r="M2345" s="3">
        <v>38980.666190497635</v>
      </c>
      <c r="N2345" s="3">
        <v>29635.761771003137</v>
      </c>
      <c r="O2345" s="3">
        <v>44198.044727216125</v>
      </c>
      <c r="P2345" s="9">
        <f t="shared" si="198"/>
        <v>44198.044727216125</v>
      </c>
      <c r="Q2345" s="9">
        <f t="shared" si="201"/>
        <v>44198.044727216125</v>
      </c>
      <c r="R2345" s="9">
        <f t="shared" si="201"/>
        <v>44198.044727216125</v>
      </c>
      <c r="S2345" s="9">
        <f t="shared" si="201"/>
        <v>44198.044727216125</v>
      </c>
      <c r="T2345" s="9">
        <f t="shared" si="201"/>
        <v>44198.044727216125</v>
      </c>
      <c r="U2345" s="9">
        <f t="shared" si="201"/>
        <v>44198.044727216125</v>
      </c>
      <c r="V2345" s="9">
        <f t="shared" si="201"/>
        <v>44198.044727216125</v>
      </c>
      <c r="W2345" s="3">
        <f t="shared" si="202"/>
        <v>220990.22363608063</v>
      </c>
      <c r="X2345" s="3">
        <f t="shared" si="199"/>
        <v>530376.53672659351</v>
      </c>
      <c r="Y2345" s="3">
        <f>VLOOKUP(J2345,[1]BD!$J$2:$W$2575,14,FALSE)</f>
        <v>714947.06494800001</v>
      </c>
      <c r="Z2345" s="3">
        <f t="shared" si="200"/>
        <v>184570.52822140651</v>
      </c>
      <c r="AA2345" s="17">
        <f>VLOOKUP(J2345,Budget!$J$2:$AB$2575,19,FALSE)</f>
        <v>317754.25108800002</v>
      </c>
      <c r="AB2345" s="17">
        <f>VLOOKUP(J2345,Budget!$J$2:$AB$2575,5,FALSE)</f>
        <v>39719.281386000002</v>
      </c>
    </row>
    <row r="2346" spans="1:28" x14ac:dyDescent="0.2">
      <c r="A2346" t="s">
        <v>3392</v>
      </c>
      <c r="B2346" t="s">
        <v>3393</v>
      </c>
      <c r="C2346" t="s">
        <v>2431</v>
      </c>
      <c r="D2346" t="s">
        <v>3355</v>
      </c>
      <c r="E2346" t="s">
        <v>2785</v>
      </c>
      <c r="F2346" t="s">
        <v>2786</v>
      </c>
      <c r="G2346" t="s">
        <v>2374</v>
      </c>
      <c r="H2346" t="s">
        <v>2375</v>
      </c>
      <c r="I2346" t="s">
        <v>1868</v>
      </c>
      <c r="J2346" t="s">
        <v>3441</v>
      </c>
      <c r="K2346" s="3">
        <v>3275.7545666854489</v>
      </c>
      <c r="L2346" s="3">
        <v>38965.164671574632</v>
      </c>
      <c r="M2346" s="3">
        <v>138086.65778809829</v>
      </c>
      <c r="N2346" s="3">
        <v>95803.539349707935</v>
      </c>
      <c r="O2346" s="3">
        <v>69032.779094016572</v>
      </c>
      <c r="P2346" s="9">
        <f t="shared" si="198"/>
        <v>69032.779094016572</v>
      </c>
      <c r="Q2346" s="9">
        <f t="shared" si="201"/>
        <v>69032.779094016572</v>
      </c>
      <c r="R2346" s="9">
        <f t="shared" si="201"/>
        <v>69032.779094016572</v>
      </c>
      <c r="S2346" s="9">
        <f t="shared" si="201"/>
        <v>69032.779094016572</v>
      </c>
      <c r="T2346" s="9">
        <f t="shared" si="201"/>
        <v>69032.779094016572</v>
      </c>
      <c r="U2346" s="9">
        <f t="shared" si="201"/>
        <v>69032.779094016572</v>
      </c>
      <c r="V2346" s="9">
        <f t="shared" si="201"/>
        <v>69032.779094016572</v>
      </c>
      <c r="W2346" s="3">
        <f t="shared" si="202"/>
        <v>345163.89547008288</v>
      </c>
      <c r="X2346" s="3">
        <f t="shared" si="199"/>
        <v>828393.34912819869</v>
      </c>
      <c r="Y2346" s="3">
        <f>VLOOKUP(J2346,[1]BD!$J$2:$W$2575,14,FALSE)</f>
        <v>1180187.370288</v>
      </c>
      <c r="Z2346" s="3">
        <f t="shared" si="200"/>
        <v>351794.02115980128</v>
      </c>
      <c r="AA2346" s="17">
        <f>VLOOKUP(J2346,Budget!$J$2:$AB$2575,19,FALSE)</f>
        <v>524527.72012800002</v>
      </c>
      <c r="AB2346" s="17">
        <f>VLOOKUP(J2346,Budget!$J$2:$AB$2575,5,FALSE)</f>
        <v>65565.965016000002</v>
      </c>
    </row>
    <row r="2347" spans="1:28" x14ac:dyDescent="0.2">
      <c r="A2347" t="s">
        <v>3392</v>
      </c>
      <c r="B2347" t="s">
        <v>3393</v>
      </c>
      <c r="C2347" t="s">
        <v>2431</v>
      </c>
      <c r="D2347" t="s">
        <v>3355</v>
      </c>
      <c r="E2347" t="s">
        <v>2785</v>
      </c>
      <c r="F2347" t="s">
        <v>2786</v>
      </c>
      <c r="G2347" t="s">
        <v>3249</v>
      </c>
      <c r="H2347" t="s">
        <v>3250</v>
      </c>
      <c r="I2347" t="s">
        <v>1868</v>
      </c>
      <c r="J2347" t="s">
        <v>3442</v>
      </c>
      <c r="K2347" s="3">
        <v>22547.842931042447</v>
      </c>
      <c r="L2347" s="3">
        <v>5078.9741862162236</v>
      </c>
      <c r="M2347" s="3">
        <v>7369.1284726705235</v>
      </c>
      <c r="N2347" s="3">
        <v>5403.7885444875155</v>
      </c>
      <c r="O2347" s="3">
        <v>10099.933533604177</v>
      </c>
      <c r="P2347" s="9">
        <f t="shared" si="198"/>
        <v>10099.933533604177</v>
      </c>
      <c r="Q2347" s="9">
        <f t="shared" si="201"/>
        <v>10099.933533604177</v>
      </c>
      <c r="R2347" s="9">
        <f t="shared" ref="Q2347:V2389" si="203">SUM($K2347:$O2347)/5</f>
        <v>10099.933533604177</v>
      </c>
      <c r="S2347" s="9">
        <f t="shared" si="203"/>
        <v>10099.933533604177</v>
      </c>
      <c r="T2347" s="9">
        <f t="shared" si="203"/>
        <v>10099.933533604177</v>
      </c>
      <c r="U2347" s="9">
        <f t="shared" si="203"/>
        <v>10099.933533604177</v>
      </c>
      <c r="V2347" s="9">
        <f t="shared" si="203"/>
        <v>10099.933533604177</v>
      </c>
      <c r="W2347" s="3">
        <f t="shared" si="202"/>
        <v>50499.667668020884</v>
      </c>
      <c r="X2347" s="3">
        <f t="shared" si="199"/>
        <v>121199.20240325009</v>
      </c>
      <c r="Y2347" s="3">
        <f>VLOOKUP(J2347,[1]BD!$J$2:$W$2575,14,FALSE)</f>
        <v>209525.548626</v>
      </c>
      <c r="Z2347" s="3">
        <f t="shared" si="200"/>
        <v>88326.346222749911</v>
      </c>
      <c r="AA2347" s="17">
        <f>VLOOKUP(J2347,Budget!$J$2:$AB$2575,19,FALSE)</f>
        <v>93122.466056000005</v>
      </c>
      <c r="AB2347" s="17">
        <f>VLOOKUP(J2347,Budget!$J$2:$AB$2575,5,FALSE)</f>
        <v>11640.308257000001</v>
      </c>
    </row>
    <row r="2348" spans="1:28" x14ac:dyDescent="0.2">
      <c r="A2348" t="s">
        <v>3392</v>
      </c>
      <c r="B2348" t="s">
        <v>3393</v>
      </c>
      <c r="C2348" t="s">
        <v>2431</v>
      </c>
      <c r="D2348" t="s">
        <v>3355</v>
      </c>
      <c r="E2348" t="s">
        <v>2785</v>
      </c>
      <c r="F2348" t="s">
        <v>2786</v>
      </c>
      <c r="G2348" t="s">
        <v>3257</v>
      </c>
      <c r="H2348" t="s">
        <v>3258</v>
      </c>
      <c r="I2348" t="s">
        <v>1868</v>
      </c>
      <c r="J2348" t="s">
        <v>3443</v>
      </c>
      <c r="K2348" s="3">
        <v>3165.989131372</v>
      </c>
      <c r="L2348" s="3">
        <v>10464.745247058636</v>
      </c>
      <c r="M2348" s="3">
        <v>12435.812531561931</v>
      </c>
      <c r="N2348" s="3">
        <v>5566.2090873224633</v>
      </c>
      <c r="O2348" s="3">
        <v>7908.1889993287577</v>
      </c>
      <c r="P2348" s="9">
        <f t="shared" si="198"/>
        <v>7908.1889993287577</v>
      </c>
      <c r="Q2348" s="9">
        <f t="shared" si="203"/>
        <v>7908.1889993287577</v>
      </c>
      <c r="R2348" s="9">
        <f t="shared" si="203"/>
        <v>7908.1889993287577</v>
      </c>
      <c r="S2348" s="9">
        <f t="shared" si="203"/>
        <v>7908.1889993287577</v>
      </c>
      <c r="T2348" s="9">
        <f t="shared" si="203"/>
        <v>7908.1889993287577</v>
      </c>
      <c r="U2348" s="9">
        <f t="shared" si="203"/>
        <v>7908.1889993287577</v>
      </c>
      <c r="V2348" s="9">
        <f t="shared" si="203"/>
        <v>7908.1889993287577</v>
      </c>
      <c r="W2348" s="3">
        <f t="shared" si="202"/>
        <v>39540.94499664379</v>
      </c>
      <c r="X2348" s="3">
        <f t="shared" si="199"/>
        <v>94898.267991945104</v>
      </c>
      <c r="Y2348" s="3">
        <f>VLOOKUP(J2348,[1]BD!$J$2:$W$2575,14,FALSE)</f>
        <v>116093.50056000001</v>
      </c>
      <c r="Z2348" s="3">
        <f t="shared" si="200"/>
        <v>21195.232568054911</v>
      </c>
      <c r="AA2348" s="17">
        <f>VLOOKUP(J2348,Budget!$J$2:$AB$2575,19,FALSE)</f>
        <v>51597.111360000003</v>
      </c>
      <c r="AB2348" s="17">
        <f>VLOOKUP(J2348,Budget!$J$2:$AB$2575,5,FALSE)</f>
        <v>6449.6389200000003</v>
      </c>
    </row>
    <row r="2349" spans="1:28" x14ac:dyDescent="0.2">
      <c r="A2349" t="s">
        <v>3392</v>
      </c>
      <c r="B2349" t="s">
        <v>3393</v>
      </c>
      <c r="C2349" t="s">
        <v>2431</v>
      </c>
      <c r="D2349" t="s">
        <v>3355</v>
      </c>
      <c r="E2349" t="s">
        <v>2785</v>
      </c>
      <c r="F2349" t="s">
        <v>2786</v>
      </c>
      <c r="G2349" t="s">
        <v>1873</v>
      </c>
      <c r="H2349" t="s">
        <v>1874</v>
      </c>
      <c r="I2349" t="s">
        <v>1868</v>
      </c>
      <c r="J2349" t="s">
        <v>3444</v>
      </c>
      <c r="K2349" s="3">
        <v>59383.458844669396</v>
      </c>
      <c r="L2349" s="3">
        <v>27628.058879435757</v>
      </c>
      <c r="M2349" s="3">
        <v>67096.538138299045</v>
      </c>
      <c r="N2349" s="3">
        <v>11173.527115311394</v>
      </c>
      <c r="O2349" s="3">
        <v>41320.395744428897</v>
      </c>
      <c r="P2349" s="9">
        <f t="shared" si="198"/>
        <v>41320.395744428897</v>
      </c>
      <c r="Q2349" s="9">
        <f t="shared" si="203"/>
        <v>41320.395744428897</v>
      </c>
      <c r="R2349" s="9">
        <f t="shared" si="203"/>
        <v>41320.395744428897</v>
      </c>
      <c r="S2349" s="9">
        <f t="shared" si="203"/>
        <v>41320.395744428897</v>
      </c>
      <c r="T2349" s="9">
        <f t="shared" si="203"/>
        <v>41320.395744428897</v>
      </c>
      <c r="U2349" s="9">
        <f t="shared" si="203"/>
        <v>41320.395744428897</v>
      </c>
      <c r="V2349" s="9">
        <f t="shared" si="203"/>
        <v>41320.395744428897</v>
      </c>
      <c r="W2349" s="3">
        <f t="shared" si="202"/>
        <v>206601.9787221445</v>
      </c>
      <c r="X2349" s="3">
        <f t="shared" si="199"/>
        <v>495844.74893314688</v>
      </c>
      <c r="Y2349" s="3">
        <f>VLOOKUP(J2349,[1]BD!$J$2:$W$2575,14,FALSE)</f>
        <v>408041.49549599999</v>
      </c>
      <c r="Z2349" s="3">
        <f t="shared" si="200"/>
        <v>-87803.253437146894</v>
      </c>
      <c r="AA2349" s="17">
        <f>VLOOKUP(J2349,Budget!$J$2:$AB$2575,19,FALSE)</f>
        <v>181351.77577599999</v>
      </c>
      <c r="AB2349" s="17">
        <f>VLOOKUP(J2349,Budget!$J$2:$AB$2575,5,FALSE)</f>
        <v>22668.971971999999</v>
      </c>
    </row>
    <row r="2350" spans="1:28" x14ac:dyDescent="0.2">
      <c r="A2350" t="s">
        <v>3392</v>
      </c>
      <c r="B2350" t="s">
        <v>3393</v>
      </c>
      <c r="C2350" t="s">
        <v>2431</v>
      </c>
      <c r="D2350" t="s">
        <v>3355</v>
      </c>
      <c r="E2350" t="s">
        <v>47</v>
      </c>
      <c r="F2350" t="s">
        <v>2788</v>
      </c>
      <c r="G2350" t="s">
        <v>1984</v>
      </c>
      <c r="H2350" t="s">
        <v>1985</v>
      </c>
      <c r="I2350" t="s">
        <v>1986</v>
      </c>
      <c r="J2350" t="s">
        <v>3445</v>
      </c>
      <c r="K2350" s="3">
        <v>27284.353602227384</v>
      </c>
      <c r="L2350" s="3">
        <v>127728.36646320036</v>
      </c>
      <c r="M2350" s="3">
        <v>83338.406363179281</v>
      </c>
      <c r="N2350" s="3">
        <v>96682.568965307248</v>
      </c>
      <c r="O2350" s="3">
        <v>83758.423848478575</v>
      </c>
      <c r="P2350" s="9">
        <f t="shared" si="198"/>
        <v>83758.423848478575</v>
      </c>
      <c r="Q2350" s="9">
        <f t="shared" si="203"/>
        <v>83758.423848478575</v>
      </c>
      <c r="R2350" s="9">
        <f t="shared" si="203"/>
        <v>83758.423848478575</v>
      </c>
      <c r="S2350" s="9">
        <f t="shared" si="203"/>
        <v>83758.423848478575</v>
      </c>
      <c r="T2350" s="9">
        <f t="shared" si="203"/>
        <v>83758.423848478575</v>
      </c>
      <c r="U2350" s="9">
        <f t="shared" si="203"/>
        <v>83758.423848478575</v>
      </c>
      <c r="V2350" s="9">
        <f t="shared" si="203"/>
        <v>83758.423848478575</v>
      </c>
      <c r="W2350" s="3">
        <f t="shared" si="202"/>
        <v>418792.11924239289</v>
      </c>
      <c r="X2350" s="3">
        <f t="shared" si="199"/>
        <v>1005101.086181743</v>
      </c>
      <c r="Y2350" s="3">
        <f>VLOOKUP(J2350,[1]BD!$J$2:$W$2575,14,FALSE)</f>
        <v>1414006.2</v>
      </c>
      <c r="Z2350" s="3">
        <f t="shared" si="200"/>
        <v>408905.113818257</v>
      </c>
      <c r="AA2350" s="17">
        <f>VLOOKUP(J2350,Budget!$J$2:$AB$2575,19,FALSE)</f>
        <v>587870.28</v>
      </c>
      <c r="AB2350" s="17">
        <f>VLOOKUP(J2350,Budget!$J$2:$AB$2575,5,FALSE)</f>
        <v>117320.40000000001</v>
      </c>
    </row>
    <row r="2351" spans="1:28" x14ac:dyDescent="0.2">
      <c r="A2351" t="s">
        <v>3392</v>
      </c>
      <c r="B2351" t="s">
        <v>3393</v>
      </c>
      <c r="C2351" t="s">
        <v>2431</v>
      </c>
      <c r="D2351" t="s">
        <v>3355</v>
      </c>
      <c r="E2351" t="s">
        <v>47</v>
      </c>
      <c r="F2351" t="s">
        <v>2788</v>
      </c>
      <c r="G2351" t="s">
        <v>3398</v>
      </c>
      <c r="H2351" t="s">
        <v>3399</v>
      </c>
      <c r="I2351" t="s">
        <v>175</v>
      </c>
      <c r="J2351" t="s">
        <v>3446</v>
      </c>
      <c r="K2351" s="3">
        <v>158096.96849950898</v>
      </c>
      <c r="L2351" s="3">
        <v>274240.8608152254</v>
      </c>
      <c r="M2351" s="3">
        <v>108487.87192600837</v>
      </c>
      <c r="N2351" s="3">
        <v>166185.54141526489</v>
      </c>
      <c r="O2351" s="3">
        <v>176752.81066400191</v>
      </c>
      <c r="P2351" s="9">
        <f t="shared" si="198"/>
        <v>176752.81066400191</v>
      </c>
      <c r="Q2351" s="9">
        <f t="shared" si="203"/>
        <v>176752.81066400191</v>
      </c>
      <c r="R2351" s="9">
        <f t="shared" si="203"/>
        <v>176752.81066400191</v>
      </c>
      <c r="S2351" s="9">
        <f t="shared" si="203"/>
        <v>176752.81066400191</v>
      </c>
      <c r="T2351" s="9">
        <f t="shared" si="203"/>
        <v>176752.81066400191</v>
      </c>
      <c r="U2351" s="9">
        <f t="shared" si="203"/>
        <v>176752.81066400191</v>
      </c>
      <c r="V2351" s="9">
        <f t="shared" si="203"/>
        <v>176752.81066400191</v>
      </c>
      <c r="W2351" s="3">
        <f t="shared" si="202"/>
        <v>883764.05332000949</v>
      </c>
      <c r="X2351" s="3">
        <f t="shared" si="199"/>
        <v>2121033.7279680227</v>
      </c>
      <c r="Y2351" s="3">
        <f>VLOOKUP(J2351,[1]BD!$J$2:$W$2575,14,FALSE)</f>
        <v>1951614</v>
      </c>
      <c r="Z2351" s="3">
        <f t="shared" si="200"/>
        <v>-169419.72796802269</v>
      </c>
      <c r="AA2351" s="17">
        <f>VLOOKUP(J2351,Budget!$J$2:$AB$2575,19,FALSE)</f>
        <v>809278.375</v>
      </c>
      <c r="AB2351" s="17">
        <f>VLOOKUP(J2351,Budget!$J$2:$AB$2575,5,FALSE)</f>
        <v>160834.25</v>
      </c>
    </row>
    <row r="2352" spans="1:28" x14ac:dyDescent="0.2">
      <c r="A2352" t="s">
        <v>3392</v>
      </c>
      <c r="B2352" t="s">
        <v>3393</v>
      </c>
      <c r="C2352" t="s">
        <v>2431</v>
      </c>
      <c r="D2352" t="s">
        <v>3355</v>
      </c>
      <c r="E2352" t="s">
        <v>47</v>
      </c>
      <c r="F2352" t="s">
        <v>2788</v>
      </c>
      <c r="G2352" t="s">
        <v>173</v>
      </c>
      <c r="H2352" t="s">
        <v>174</v>
      </c>
      <c r="I2352" t="s">
        <v>175</v>
      </c>
      <c r="J2352" t="s">
        <v>3447</v>
      </c>
      <c r="K2352" s="3">
        <v>38029.695044304965</v>
      </c>
      <c r="L2352" s="3">
        <v>291770.45098787494</v>
      </c>
      <c r="M2352" s="3">
        <v>86932.220640627274</v>
      </c>
      <c r="N2352" s="3">
        <v>248748.22409474393</v>
      </c>
      <c r="O2352" s="3">
        <v>166370.14769188777</v>
      </c>
      <c r="P2352" s="9">
        <f t="shared" si="198"/>
        <v>166370.14769188777</v>
      </c>
      <c r="Q2352" s="9">
        <f t="shared" si="203"/>
        <v>166370.14769188777</v>
      </c>
      <c r="R2352" s="9">
        <f t="shared" si="203"/>
        <v>166370.14769188777</v>
      </c>
      <c r="S2352" s="9">
        <f t="shared" si="203"/>
        <v>166370.14769188777</v>
      </c>
      <c r="T2352" s="9">
        <f t="shared" si="203"/>
        <v>166370.14769188777</v>
      </c>
      <c r="U2352" s="9">
        <f t="shared" si="203"/>
        <v>166370.14769188777</v>
      </c>
      <c r="V2352" s="9">
        <f t="shared" si="203"/>
        <v>166370.14769188777</v>
      </c>
      <c r="W2352" s="3">
        <f t="shared" si="202"/>
        <v>831850.7384594389</v>
      </c>
      <c r="X2352" s="3">
        <f t="shared" si="199"/>
        <v>1996441.7723026534</v>
      </c>
      <c r="Y2352" s="3">
        <f>VLOOKUP(J2352,[1]BD!$J$2:$W$2575,14,FALSE)</f>
        <v>3813979.6363798869</v>
      </c>
      <c r="Z2352" s="3">
        <f t="shared" si="200"/>
        <v>1817537.8640772335</v>
      </c>
      <c r="AA2352" s="17">
        <f>VLOOKUP(J2352,Budget!$J$2:$AB$2575,19,FALSE)</f>
        <v>1492988.8751797755</v>
      </c>
      <c r="AB2352" s="17">
        <f>VLOOKUP(J2352,Budget!$J$2:$AB$2575,5,FALSE)</f>
        <v>174881.58273930091</v>
      </c>
    </row>
    <row r="2353" spans="1:28" x14ac:dyDescent="0.2">
      <c r="A2353" t="s">
        <v>3392</v>
      </c>
      <c r="B2353" t="s">
        <v>3393</v>
      </c>
      <c r="C2353" t="s">
        <v>2431</v>
      </c>
      <c r="D2353" t="s">
        <v>3355</v>
      </c>
      <c r="E2353" t="s">
        <v>47</v>
      </c>
      <c r="F2353" t="s">
        <v>2788</v>
      </c>
      <c r="G2353" t="s">
        <v>2289</v>
      </c>
      <c r="H2353" t="s">
        <v>2290</v>
      </c>
      <c r="I2353" t="s">
        <v>175</v>
      </c>
      <c r="J2353" t="s">
        <v>3448</v>
      </c>
      <c r="K2353" s="3">
        <v>18831.911869501604</v>
      </c>
      <c r="L2353" s="3">
        <v>97054.04056194349</v>
      </c>
      <c r="M2353" s="3">
        <v>85537.0423857633</v>
      </c>
      <c r="N2353" s="3">
        <v>45849.358803895062</v>
      </c>
      <c r="O2353" s="3">
        <v>61818.088405275863</v>
      </c>
      <c r="P2353" s="9">
        <f t="shared" si="198"/>
        <v>61818.088405275856</v>
      </c>
      <c r="Q2353" s="9">
        <f t="shared" si="203"/>
        <v>61818.088405275856</v>
      </c>
      <c r="R2353" s="9">
        <f t="shared" si="203"/>
        <v>61818.088405275856</v>
      </c>
      <c r="S2353" s="9">
        <f t="shared" si="203"/>
        <v>61818.088405275856</v>
      </c>
      <c r="T2353" s="9">
        <f t="shared" si="203"/>
        <v>61818.088405275856</v>
      </c>
      <c r="U2353" s="9">
        <f t="shared" si="203"/>
        <v>61818.088405275856</v>
      </c>
      <c r="V2353" s="9">
        <f t="shared" si="203"/>
        <v>61818.088405275856</v>
      </c>
      <c r="W2353" s="3">
        <f t="shared" si="202"/>
        <v>309090.44202637929</v>
      </c>
      <c r="X2353" s="3">
        <f t="shared" si="199"/>
        <v>741817.06086331012</v>
      </c>
      <c r="Y2353" s="3">
        <f>VLOOKUP(J2353,[1]BD!$J$2:$W$2575,14,FALSE)</f>
        <v>719309.20000000007</v>
      </c>
      <c r="Z2353" s="3">
        <f t="shared" si="200"/>
        <v>-22507.860863310052</v>
      </c>
      <c r="AA2353" s="17">
        <f>VLOOKUP(J2353,Budget!$J$2:$AB$2575,19,FALSE)</f>
        <v>296687.75</v>
      </c>
      <c r="AB2353" s="17">
        <f>VLOOKUP(J2353,Budget!$J$2:$AB$2575,5,FALSE)</f>
        <v>57066.850000000006</v>
      </c>
    </row>
    <row r="2354" spans="1:28" x14ac:dyDescent="0.2">
      <c r="A2354" t="s">
        <v>3392</v>
      </c>
      <c r="B2354" t="s">
        <v>3393</v>
      </c>
      <c r="C2354" t="s">
        <v>2431</v>
      </c>
      <c r="D2354" t="s">
        <v>3355</v>
      </c>
      <c r="E2354" t="s">
        <v>47</v>
      </c>
      <c r="F2354" t="s">
        <v>2788</v>
      </c>
      <c r="G2354" t="s">
        <v>1793</v>
      </c>
      <c r="H2354" t="s">
        <v>1794</v>
      </c>
      <c r="I2354" t="s">
        <v>179</v>
      </c>
      <c r="J2354" t="s">
        <v>3449</v>
      </c>
      <c r="K2354" s="3">
        <v>694.89570185361583</v>
      </c>
      <c r="L2354" s="3">
        <v>159.28172012365474</v>
      </c>
      <c r="M2354" s="3">
        <v>966.86681934696014</v>
      </c>
      <c r="N2354" s="3">
        <v>1224.6225878187365</v>
      </c>
      <c r="O2354" s="3">
        <v>761.41670728574184</v>
      </c>
      <c r="P2354" s="9">
        <f t="shared" si="198"/>
        <v>761.41670728574184</v>
      </c>
      <c r="Q2354" s="9">
        <f t="shared" si="203"/>
        <v>761.41670728574184</v>
      </c>
      <c r="R2354" s="9">
        <f t="shared" si="203"/>
        <v>761.41670728574184</v>
      </c>
      <c r="S2354" s="9">
        <f t="shared" si="203"/>
        <v>761.41670728574184</v>
      </c>
      <c r="T2354" s="9">
        <f t="shared" si="203"/>
        <v>761.41670728574184</v>
      </c>
      <c r="U2354" s="9">
        <f t="shared" si="203"/>
        <v>761.41670728574184</v>
      </c>
      <c r="V2354" s="9">
        <f t="shared" si="203"/>
        <v>761.41670728574184</v>
      </c>
      <c r="W2354" s="3">
        <f t="shared" si="202"/>
        <v>3807.0835364287091</v>
      </c>
      <c r="X2354" s="3">
        <f t="shared" si="199"/>
        <v>9137.0004874289025</v>
      </c>
      <c r="Y2354" s="3">
        <f>VLOOKUP(J2354,[1]BD!$J$2:$W$2575,14,FALSE)</f>
        <v>14808.599999999999</v>
      </c>
      <c r="Z2354" s="3">
        <f t="shared" si="200"/>
        <v>5671.5995125710961</v>
      </c>
      <c r="AA2354" s="17">
        <f>VLOOKUP(J2354,Budget!$J$2:$AB$2575,19,FALSE)</f>
        <v>6170.25</v>
      </c>
      <c r="AB2354" s="17">
        <f>VLOOKUP(J2354,Budget!$J$2:$AB$2575,5,FALSE)</f>
        <v>1234.05</v>
      </c>
    </row>
    <row r="2355" spans="1:28" x14ac:dyDescent="0.2">
      <c r="A2355" t="s">
        <v>3392</v>
      </c>
      <c r="B2355" t="s">
        <v>3393</v>
      </c>
      <c r="C2355" t="s">
        <v>2431</v>
      </c>
      <c r="D2355" t="s">
        <v>3355</v>
      </c>
      <c r="E2355" t="s">
        <v>47</v>
      </c>
      <c r="F2355" t="s">
        <v>2788</v>
      </c>
      <c r="G2355" t="s">
        <v>2366</v>
      </c>
      <c r="H2355" t="s">
        <v>2367</v>
      </c>
      <c r="I2355" t="s">
        <v>179</v>
      </c>
      <c r="J2355" t="s">
        <v>3450</v>
      </c>
      <c r="K2355" s="3">
        <v>14144.668520158486</v>
      </c>
      <c r="L2355" s="3">
        <v>14394.729751179055</v>
      </c>
      <c r="M2355" s="3">
        <v>4716.521852061901</v>
      </c>
      <c r="N2355" s="3">
        <v>14838.085025600878</v>
      </c>
      <c r="O2355" s="3">
        <v>12023.501287250079</v>
      </c>
      <c r="P2355" s="9">
        <f t="shared" si="198"/>
        <v>12023.501287250079</v>
      </c>
      <c r="Q2355" s="9">
        <f t="shared" si="203"/>
        <v>12023.501287250079</v>
      </c>
      <c r="R2355" s="9">
        <f t="shared" si="203"/>
        <v>12023.501287250079</v>
      </c>
      <c r="S2355" s="9">
        <f t="shared" si="203"/>
        <v>12023.501287250079</v>
      </c>
      <c r="T2355" s="9">
        <f t="shared" si="203"/>
        <v>12023.501287250079</v>
      </c>
      <c r="U2355" s="9">
        <f t="shared" si="203"/>
        <v>12023.501287250079</v>
      </c>
      <c r="V2355" s="9">
        <f t="shared" si="203"/>
        <v>12023.501287250079</v>
      </c>
      <c r="W2355" s="3">
        <f t="shared" si="202"/>
        <v>60117.506436250398</v>
      </c>
      <c r="X2355" s="3">
        <f t="shared" si="199"/>
        <v>144282.01544700094</v>
      </c>
      <c r="Y2355" s="3">
        <f>VLOOKUP(J2355,[1]BD!$J$2:$W$2575,14,FALSE)</f>
        <v>217192.80000000002</v>
      </c>
      <c r="Z2355" s="3">
        <f t="shared" si="200"/>
        <v>72910.784552999074</v>
      </c>
      <c r="AA2355" s="17">
        <f>VLOOKUP(J2355,Budget!$J$2:$AB$2575,19,FALSE)</f>
        <v>90497</v>
      </c>
      <c r="AB2355" s="17">
        <f>VLOOKUP(J2355,Budget!$J$2:$AB$2575,5,FALSE)</f>
        <v>18099.400000000001</v>
      </c>
    </row>
    <row r="2356" spans="1:28" x14ac:dyDescent="0.2">
      <c r="A2356" t="s">
        <v>3392</v>
      </c>
      <c r="B2356" t="s">
        <v>3393</v>
      </c>
      <c r="C2356" t="s">
        <v>2431</v>
      </c>
      <c r="D2356" t="s">
        <v>3355</v>
      </c>
      <c r="E2356" t="s">
        <v>47</v>
      </c>
      <c r="F2356" t="s">
        <v>2788</v>
      </c>
      <c r="G2356" t="s">
        <v>177</v>
      </c>
      <c r="H2356" t="s">
        <v>178</v>
      </c>
      <c r="I2356" t="s">
        <v>179</v>
      </c>
      <c r="J2356" t="s">
        <v>3451</v>
      </c>
      <c r="K2356" s="3">
        <v>2633.8713681991799</v>
      </c>
      <c r="L2356" s="3">
        <v>180.91303716311671</v>
      </c>
      <c r="M2356" s="3">
        <v>15354.191767765991</v>
      </c>
      <c r="N2356" s="3">
        <v>9072.0597845521988</v>
      </c>
      <c r="O2356" s="3">
        <v>6810.2589894201219</v>
      </c>
      <c r="P2356" s="9">
        <f t="shared" si="198"/>
        <v>6810.258989420121</v>
      </c>
      <c r="Q2356" s="9">
        <f t="shared" si="203"/>
        <v>6810.258989420121</v>
      </c>
      <c r="R2356" s="9">
        <f t="shared" si="203"/>
        <v>6810.258989420121</v>
      </c>
      <c r="S2356" s="9">
        <f t="shared" si="203"/>
        <v>6810.258989420121</v>
      </c>
      <c r="T2356" s="9">
        <f t="shared" si="203"/>
        <v>6810.258989420121</v>
      </c>
      <c r="U2356" s="9">
        <f t="shared" si="203"/>
        <v>6810.258989420121</v>
      </c>
      <c r="V2356" s="9">
        <f t="shared" si="203"/>
        <v>6810.258989420121</v>
      </c>
      <c r="W2356" s="3">
        <f t="shared" si="202"/>
        <v>34051.294947100607</v>
      </c>
      <c r="X2356" s="3">
        <f t="shared" si="199"/>
        <v>81723.107873041459</v>
      </c>
      <c r="Y2356" s="3">
        <f>VLOOKUP(J2356,[1]BD!$J$2:$W$2575,14,FALSE)</f>
        <v>197448</v>
      </c>
      <c r="Z2356" s="3">
        <f t="shared" si="200"/>
        <v>115724.89212695854</v>
      </c>
      <c r="AA2356" s="17">
        <f>VLOOKUP(J2356,Budget!$J$2:$AB$2575,19,FALSE)</f>
        <v>82270</v>
      </c>
      <c r="AB2356" s="17">
        <f>VLOOKUP(J2356,Budget!$J$2:$AB$2575,5,FALSE)</f>
        <v>16454</v>
      </c>
    </row>
    <row r="2357" spans="1:28" x14ac:dyDescent="0.2">
      <c r="A2357" t="s">
        <v>3392</v>
      </c>
      <c r="B2357" t="s">
        <v>3393</v>
      </c>
      <c r="C2357" t="s">
        <v>2431</v>
      </c>
      <c r="D2357" t="s">
        <v>3355</v>
      </c>
      <c r="E2357" t="s">
        <v>47</v>
      </c>
      <c r="F2357" t="s">
        <v>2788</v>
      </c>
      <c r="G2357" t="s">
        <v>1863</v>
      </c>
      <c r="H2357" t="s">
        <v>1864</v>
      </c>
      <c r="I2357" t="s">
        <v>179</v>
      </c>
      <c r="J2357" t="s">
        <v>3452</v>
      </c>
      <c r="K2357" s="3">
        <v>1749.3480837114626</v>
      </c>
      <c r="L2357" s="3">
        <v>6127.4432042019571</v>
      </c>
      <c r="M2357" s="3">
        <v>1102.0836063809206</v>
      </c>
      <c r="N2357" s="3">
        <v>1565.0574108362518</v>
      </c>
      <c r="O2357" s="3">
        <v>2635.9830762826482</v>
      </c>
      <c r="P2357" s="9">
        <f t="shared" ref="P2357:P2420" si="204">SUM($K2357:$O2357)/5</f>
        <v>2635.9830762826482</v>
      </c>
      <c r="Q2357" s="9">
        <f t="shared" si="203"/>
        <v>2635.9830762826482</v>
      </c>
      <c r="R2357" s="9">
        <f t="shared" si="203"/>
        <v>2635.9830762826482</v>
      </c>
      <c r="S2357" s="9">
        <f t="shared" si="203"/>
        <v>2635.9830762826482</v>
      </c>
      <c r="T2357" s="9">
        <f t="shared" si="203"/>
        <v>2635.9830762826482</v>
      </c>
      <c r="U2357" s="9">
        <f t="shared" si="203"/>
        <v>2635.9830762826482</v>
      </c>
      <c r="V2357" s="9">
        <f t="shared" si="203"/>
        <v>2635.9830762826482</v>
      </c>
      <c r="W2357" s="3">
        <f t="shared" si="202"/>
        <v>13179.915381413241</v>
      </c>
      <c r="X2357" s="3">
        <f t="shared" si="199"/>
        <v>31631.796915391784</v>
      </c>
      <c r="Y2357" s="3">
        <f>VLOOKUP(J2357,[1]BD!$J$2:$W$2575,14,FALSE)</f>
        <v>56272.679999999993</v>
      </c>
      <c r="Z2357" s="3">
        <f t="shared" si="200"/>
        <v>24640.883084608209</v>
      </c>
      <c r="AA2357" s="17">
        <f>VLOOKUP(J2357,Budget!$J$2:$AB$2575,19,FALSE)</f>
        <v>23446.949999999997</v>
      </c>
      <c r="AB2357" s="17">
        <f>VLOOKUP(J2357,Budget!$J$2:$AB$2575,5,FALSE)</f>
        <v>4689.3899999999994</v>
      </c>
    </row>
    <row r="2358" spans="1:28" x14ac:dyDescent="0.2">
      <c r="A2358" t="s">
        <v>3392</v>
      </c>
      <c r="B2358" t="s">
        <v>3393</v>
      </c>
      <c r="C2358" t="s">
        <v>2431</v>
      </c>
      <c r="D2358" t="s">
        <v>3355</v>
      </c>
      <c r="E2358" t="s">
        <v>47</v>
      </c>
      <c r="F2358" t="s">
        <v>2788</v>
      </c>
      <c r="G2358" t="s">
        <v>3453</v>
      </c>
      <c r="H2358" t="s">
        <v>3454</v>
      </c>
      <c r="I2358" t="s">
        <v>179</v>
      </c>
      <c r="J2358" t="s">
        <v>3455</v>
      </c>
      <c r="K2358" s="3">
        <v>0</v>
      </c>
      <c r="L2358" s="3">
        <v>99853.608087206667</v>
      </c>
      <c r="M2358" s="3">
        <v>64707.390229035031</v>
      </c>
      <c r="N2358" s="3">
        <v>95286.134722620845</v>
      </c>
      <c r="O2358" s="3">
        <v>64961.783259715638</v>
      </c>
      <c r="P2358" s="9">
        <f t="shared" si="204"/>
        <v>64961.783259715638</v>
      </c>
      <c r="Q2358" s="9">
        <f t="shared" si="203"/>
        <v>64961.783259715638</v>
      </c>
      <c r="R2358" s="9">
        <f t="shared" si="203"/>
        <v>64961.783259715638</v>
      </c>
      <c r="S2358" s="9">
        <f t="shared" si="203"/>
        <v>64961.783259715638</v>
      </c>
      <c r="T2358" s="9">
        <f t="shared" si="203"/>
        <v>64961.783259715638</v>
      </c>
      <c r="U2358" s="9">
        <f t="shared" si="203"/>
        <v>64961.783259715638</v>
      </c>
      <c r="V2358" s="9">
        <f t="shared" si="203"/>
        <v>64961.783259715638</v>
      </c>
      <c r="W2358" s="3">
        <f t="shared" si="202"/>
        <v>324808.9162985782</v>
      </c>
      <c r="X2358" s="3">
        <f t="shared" si="199"/>
        <v>779541.39911658771</v>
      </c>
      <c r="Y2358" s="3">
        <f>VLOOKUP(J2358,[1]BD!$J$2:$W$2575,14,FALSE)</f>
        <v>912000</v>
      </c>
      <c r="Z2358" s="3">
        <f t="shared" si="200"/>
        <v>132458.60088341229</v>
      </c>
      <c r="AA2358" s="17">
        <f>VLOOKUP(J2358,Budget!$J$2:$AB$2575,19,FALSE)</f>
        <v>456000</v>
      </c>
      <c r="AB2358" s="17">
        <f>VLOOKUP(J2358,Budget!$J$2:$AB$2575,5,FALSE)</f>
        <v>152000</v>
      </c>
    </row>
    <row r="2359" spans="1:28" x14ac:dyDescent="0.2">
      <c r="A2359" t="s">
        <v>3392</v>
      </c>
      <c r="B2359" t="s">
        <v>3393</v>
      </c>
      <c r="C2359" t="s">
        <v>2431</v>
      </c>
      <c r="D2359" t="s">
        <v>3355</v>
      </c>
      <c r="E2359" t="s">
        <v>47</v>
      </c>
      <c r="F2359" t="s">
        <v>2788</v>
      </c>
      <c r="G2359" t="s">
        <v>2054</v>
      </c>
      <c r="H2359" t="s">
        <v>2055</v>
      </c>
      <c r="I2359" t="s">
        <v>1868</v>
      </c>
      <c r="J2359" t="s">
        <v>3456</v>
      </c>
      <c r="K2359" s="3">
        <v>11297.770298787547</v>
      </c>
      <c r="L2359" s="3">
        <v>3472.2720411412711</v>
      </c>
      <c r="M2359" s="3">
        <v>33774.957095838676</v>
      </c>
      <c r="N2359" s="3">
        <v>6123.2632364142437</v>
      </c>
      <c r="O2359" s="3">
        <v>13667.065668045434</v>
      </c>
      <c r="P2359" s="9">
        <f t="shared" si="204"/>
        <v>13667.065668045432</v>
      </c>
      <c r="Q2359" s="9">
        <f t="shared" si="203"/>
        <v>13667.065668045432</v>
      </c>
      <c r="R2359" s="9">
        <f t="shared" si="203"/>
        <v>13667.065668045432</v>
      </c>
      <c r="S2359" s="9">
        <f t="shared" si="203"/>
        <v>13667.065668045432</v>
      </c>
      <c r="T2359" s="9">
        <f t="shared" si="203"/>
        <v>13667.065668045432</v>
      </c>
      <c r="U2359" s="9">
        <f t="shared" si="203"/>
        <v>13667.065668045432</v>
      </c>
      <c r="V2359" s="9">
        <f t="shared" si="203"/>
        <v>13667.065668045432</v>
      </c>
      <c r="W2359" s="3">
        <f t="shared" si="202"/>
        <v>68335.328340227163</v>
      </c>
      <c r="X2359" s="3">
        <f t="shared" si="199"/>
        <v>164004.78801654515</v>
      </c>
      <c r="Y2359" s="3">
        <f>VLOOKUP(J2359,[1]BD!$J$2:$W$2575,14,FALSE)</f>
        <v>139210.292823</v>
      </c>
      <c r="Z2359" s="3">
        <f t="shared" si="200"/>
        <v>-24794.495193545154</v>
      </c>
      <c r="AA2359" s="17">
        <f>VLOOKUP(J2359,Budget!$J$2:$AB$2575,19,FALSE)</f>
        <v>65705.330396000005</v>
      </c>
      <c r="AB2359" s="17">
        <f>VLOOKUP(J2359,Budget!$J$2:$AB$2575,5,FALSE)</f>
        <v>12340.5</v>
      </c>
    </row>
    <row r="2360" spans="1:28" x14ac:dyDescent="0.2">
      <c r="A2360" t="s">
        <v>3392</v>
      </c>
      <c r="B2360" t="s">
        <v>3393</v>
      </c>
      <c r="C2360" t="s">
        <v>2431</v>
      </c>
      <c r="D2360" t="s">
        <v>3355</v>
      </c>
      <c r="E2360" t="s">
        <v>47</v>
      </c>
      <c r="F2360" t="s">
        <v>2788</v>
      </c>
      <c r="G2360" t="s">
        <v>2935</v>
      </c>
      <c r="H2360" t="s">
        <v>2936</v>
      </c>
      <c r="I2360" t="s">
        <v>1868</v>
      </c>
      <c r="J2360" t="s">
        <v>3457</v>
      </c>
      <c r="K2360" s="3">
        <v>165481.35440234022</v>
      </c>
      <c r="L2360" s="3">
        <v>0</v>
      </c>
      <c r="M2360" s="3">
        <v>371058.88756324502</v>
      </c>
      <c r="N2360" s="3">
        <v>0</v>
      </c>
      <c r="O2360" s="3">
        <v>134135.06049139632</v>
      </c>
      <c r="P2360" s="9">
        <f t="shared" si="204"/>
        <v>134135.06049139632</v>
      </c>
      <c r="Q2360" s="9">
        <f t="shared" si="203"/>
        <v>134135.06049139632</v>
      </c>
      <c r="R2360" s="9">
        <f t="shared" si="203"/>
        <v>134135.06049139632</v>
      </c>
      <c r="S2360" s="9">
        <f t="shared" si="203"/>
        <v>134135.06049139632</v>
      </c>
      <c r="T2360" s="9">
        <f t="shared" si="203"/>
        <v>134135.06049139632</v>
      </c>
      <c r="U2360" s="9">
        <f t="shared" si="203"/>
        <v>134135.06049139632</v>
      </c>
      <c r="V2360" s="9">
        <f t="shared" si="203"/>
        <v>134135.06049139632</v>
      </c>
      <c r="W2360" s="3">
        <f t="shared" si="202"/>
        <v>670675.30245698162</v>
      </c>
      <c r="X2360" s="3">
        <f t="shared" si="199"/>
        <v>1609620.7258967559</v>
      </c>
      <c r="Y2360" s="3">
        <f>VLOOKUP(J2360,[1]BD!$J$2:$W$2575,14,FALSE)</f>
        <v>3704229.7259029998</v>
      </c>
      <c r="Z2360" s="3">
        <f t="shared" si="200"/>
        <v>2094609.0000062438</v>
      </c>
      <c r="AA2360" s="17">
        <f>VLOOKUP(J2360,Budget!$J$2:$AB$2575,19,FALSE)</f>
        <v>1313098.794219</v>
      </c>
      <c r="AB2360" s="17">
        <f>VLOOKUP(J2360,Budget!$J$2:$AB$2575,5,FALSE)</f>
        <v>0</v>
      </c>
    </row>
    <row r="2361" spans="1:28" x14ac:dyDescent="0.2">
      <c r="A2361" t="s">
        <v>3392</v>
      </c>
      <c r="B2361" t="s">
        <v>3393</v>
      </c>
      <c r="C2361" t="s">
        <v>2431</v>
      </c>
      <c r="D2361" t="s">
        <v>3355</v>
      </c>
      <c r="E2361" t="s">
        <v>47</v>
      </c>
      <c r="F2361" t="s">
        <v>2788</v>
      </c>
      <c r="G2361" t="s">
        <v>1866</v>
      </c>
      <c r="H2361" t="s">
        <v>1867</v>
      </c>
      <c r="I2361" t="s">
        <v>1868</v>
      </c>
      <c r="J2361" t="s">
        <v>3458</v>
      </c>
      <c r="K2361" s="3">
        <v>1081.1255278915651</v>
      </c>
      <c r="L2361" s="3">
        <v>17114.932502338663</v>
      </c>
      <c r="M2361" s="3">
        <v>37469.238664346536</v>
      </c>
      <c r="N2361" s="3">
        <v>15712.182057280424</v>
      </c>
      <c r="O2361" s="3">
        <v>17844.369687964296</v>
      </c>
      <c r="P2361" s="9">
        <f t="shared" si="204"/>
        <v>17844.369687964296</v>
      </c>
      <c r="Q2361" s="9">
        <f t="shared" si="203"/>
        <v>17844.369687964296</v>
      </c>
      <c r="R2361" s="9">
        <f t="shared" si="203"/>
        <v>17844.369687964296</v>
      </c>
      <c r="S2361" s="9">
        <f t="shared" si="203"/>
        <v>17844.369687964296</v>
      </c>
      <c r="T2361" s="9">
        <f t="shared" si="203"/>
        <v>17844.369687964296</v>
      </c>
      <c r="U2361" s="9">
        <f t="shared" si="203"/>
        <v>17844.369687964296</v>
      </c>
      <c r="V2361" s="9">
        <f t="shared" si="203"/>
        <v>17844.369687964296</v>
      </c>
      <c r="W2361" s="3">
        <f t="shared" si="202"/>
        <v>89221.848439821479</v>
      </c>
      <c r="X2361" s="3">
        <f t="shared" si="199"/>
        <v>214132.43625557155</v>
      </c>
      <c r="Y2361" s="3">
        <f>VLOOKUP(J2361,[1]BD!$J$2:$W$2575,14,FALSE)</f>
        <v>456010.10496000003</v>
      </c>
      <c r="Z2361" s="3">
        <f t="shared" si="200"/>
        <v>241877.66870442848</v>
      </c>
      <c r="AA2361" s="17">
        <f>VLOOKUP(J2361,Budget!$J$2:$AB$2575,19,FALSE)</f>
        <v>228005.05248000001</v>
      </c>
      <c r="AB2361" s="17">
        <f>VLOOKUP(J2361,Budget!$J$2:$AB$2575,5,FALSE)</f>
        <v>69929.5</v>
      </c>
    </row>
    <row r="2362" spans="1:28" x14ac:dyDescent="0.2">
      <c r="A2362" t="s">
        <v>3392</v>
      </c>
      <c r="B2362" t="s">
        <v>3393</v>
      </c>
      <c r="C2362" t="s">
        <v>2431</v>
      </c>
      <c r="D2362" t="s">
        <v>3355</v>
      </c>
      <c r="E2362" t="s">
        <v>47</v>
      </c>
      <c r="F2362" t="s">
        <v>2788</v>
      </c>
      <c r="G2362" t="s">
        <v>3426</v>
      </c>
      <c r="H2362" t="s">
        <v>3427</v>
      </c>
      <c r="I2362" t="s">
        <v>1868</v>
      </c>
      <c r="J2362" t="s">
        <v>3459</v>
      </c>
      <c r="K2362" s="3">
        <v>53069.84855044014</v>
      </c>
      <c r="L2362" s="3">
        <v>3364.814849668473</v>
      </c>
      <c r="M2362" s="3">
        <v>414.23294972760993</v>
      </c>
      <c r="N2362" s="3">
        <v>819.33248234478458</v>
      </c>
      <c r="O2362" s="3">
        <v>14417.057208045251</v>
      </c>
      <c r="P2362" s="9">
        <f t="shared" si="204"/>
        <v>14417.057208045251</v>
      </c>
      <c r="Q2362" s="9">
        <f t="shared" si="203"/>
        <v>14417.057208045251</v>
      </c>
      <c r="R2362" s="9">
        <f t="shared" si="203"/>
        <v>14417.057208045251</v>
      </c>
      <c r="S2362" s="9">
        <f t="shared" si="203"/>
        <v>14417.057208045251</v>
      </c>
      <c r="T2362" s="9">
        <f t="shared" si="203"/>
        <v>14417.057208045251</v>
      </c>
      <c r="U2362" s="9">
        <f t="shared" si="203"/>
        <v>14417.057208045251</v>
      </c>
      <c r="V2362" s="9">
        <f t="shared" si="203"/>
        <v>14417.057208045251</v>
      </c>
      <c r="W2362" s="3">
        <f t="shared" si="202"/>
        <v>72085.28604022626</v>
      </c>
      <c r="X2362" s="3">
        <f t="shared" si="199"/>
        <v>173004.686496543</v>
      </c>
      <c r="Y2362" s="3">
        <f>VLOOKUP(J2362,[1]BD!$J$2:$W$2575,14,FALSE)</f>
        <v>588672.84933599993</v>
      </c>
      <c r="Z2362" s="3">
        <f t="shared" si="200"/>
        <v>415668.16283945693</v>
      </c>
      <c r="AA2362" s="17">
        <f>VLOOKUP(J2362,Budget!$J$2:$AB$2575,19,FALSE)</f>
        <v>294336.42466799996</v>
      </c>
      <c r="AB2362" s="17">
        <f>VLOOKUP(J2362,Budget!$J$2:$AB$2575,5,FALSE)</f>
        <v>5347.55</v>
      </c>
    </row>
    <row r="2363" spans="1:28" x14ac:dyDescent="0.2">
      <c r="A2363" t="s">
        <v>3392</v>
      </c>
      <c r="B2363" t="s">
        <v>3393</v>
      </c>
      <c r="C2363" t="s">
        <v>2431</v>
      </c>
      <c r="D2363" t="s">
        <v>3355</v>
      </c>
      <c r="E2363" t="s">
        <v>47</v>
      </c>
      <c r="F2363" t="s">
        <v>2788</v>
      </c>
      <c r="G2363" t="s">
        <v>1873</v>
      </c>
      <c r="H2363" t="s">
        <v>1874</v>
      </c>
      <c r="I2363" t="s">
        <v>1868</v>
      </c>
      <c r="J2363" t="s">
        <v>3460</v>
      </c>
      <c r="K2363" s="3">
        <v>98769.858083377418</v>
      </c>
      <c r="L2363" s="3">
        <v>9852.0173678528899</v>
      </c>
      <c r="M2363" s="3">
        <v>74232.049178163899</v>
      </c>
      <c r="N2363" s="3">
        <v>3087.5276152799856</v>
      </c>
      <c r="O2363" s="3">
        <v>46485.363061168544</v>
      </c>
      <c r="P2363" s="9">
        <f t="shared" si="204"/>
        <v>46485.363061168544</v>
      </c>
      <c r="Q2363" s="9">
        <f t="shared" si="203"/>
        <v>46485.363061168544</v>
      </c>
      <c r="R2363" s="9">
        <f t="shared" si="203"/>
        <v>46485.363061168544</v>
      </c>
      <c r="S2363" s="9">
        <f t="shared" si="203"/>
        <v>46485.363061168544</v>
      </c>
      <c r="T2363" s="9">
        <f t="shared" si="203"/>
        <v>46485.363061168544</v>
      </c>
      <c r="U2363" s="9">
        <f t="shared" si="203"/>
        <v>46485.363061168544</v>
      </c>
      <c r="V2363" s="9">
        <f t="shared" si="203"/>
        <v>46485.363061168544</v>
      </c>
      <c r="W2363" s="3">
        <f t="shared" si="202"/>
        <v>232426.81530584273</v>
      </c>
      <c r="X2363" s="3">
        <f t="shared" si="199"/>
        <v>557824.35673402238</v>
      </c>
      <c r="Y2363" s="3">
        <f>VLOOKUP(J2363,[1]BD!$J$2:$W$2575,14,FALSE)</f>
        <v>967081.93100099999</v>
      </c>
      <c r="Z2363" s="3">
        <f t="shared" si="200"/>
        <v>409257.57426697761</v>
      </c>
      <c r="AA2363" s="17">
        <f>VLOOKUP(J2363,Budget!$J$2:$AB$2575,19,FALSE)</f>
        <v>476503.48686299997</v>
      </c>
      <c r="AB2363" s="17">
        <f>VLOOKUP(J2363,Budget!$J$2:$AB$2575,5,FALSE)</f>
        <v>83405</v>
      </c>
    </row>
    <row r="2364" spans="1:28" x14ac:dyDescent="0.2">
      <c r="A2364" t="s">
        <v>3392</v>
      </c>
      <c r="B2364" t="s">
        <v>3393</v>
      </c>
      <c r="C2364" t="s">
        <v>2431</v>
      </c>
      <c r="D2364" t="s">
        <v>3355</v>
      </c>
      <c r="E2364" t="s">
        <v>682</v>
      </c>
      <c r="F2364" t="s">
        <v>980</v>
      </c>
      <c r="G2364" t="s">
        <v>15</v>
      </c>
      <c r="H2364" t="s">
        <v>16</v>
      </c>
      <c r="I2364" t="s">
        <v>17</v>
      </c>
      <c r="J2364" t="s">
        <v>3461</v>
      </c>
      <c r="K2364" s="3">
        <v>157251.59</v>
      </c>
      <c r="L2364" s="3">
        <v>130465.82</v>
      </c>
      <c r="M2364" s="3">
        <v>130465.82</v>
      </c>
      <c r="N2364" s="3">
        <v>170727.03</v>
      </c>
      <c r="O2364" s="3">
        <v>147227.565</v>
      </c>
      <c r="P2364" s="9">
        <f t="shared" si="204"/>
        <v>147227.565</v>
      </c>
      <c r="Q2364" s="9">
        <f t="shared" si="203"/>
        <v>147227.565</v>
      </c>
      <c r="R2364" s="9">
        <f t="shared" si="203"/>
        <v>147227.565</v>
      </c>
      <c r="S2364" s="9">
        <f t="shared" si="203"/>
        <v>147227.565</v>
      </c>
      <c r="T2364" s="9">
        <f t="shared" si="203"/>
        <v>147227.565</v>
      </c>
      <c r="U2364" s="9">
        <f t="shared" si="203"/>
        <v>147227.565</v>
      </c>
      <c r="V2364" s="9">
        <f t="shared" si="203"/>
        <v>147227.565</v>
      </c>
      <c r="W2364" s="3">
        <f t="shared" si="202"/>
        <v>736137.82499999995</v>
      </c>
      <c r="X2364" s="3">
        <f t="shared" si="199"/>
        <v>1766730.7799999996</v>
      </c>
      <c r="Y2364" s="3">
        <f>VLOOKUP(J2364,[1]BD!$J$2:$W$2575,14,FALSE)</f>
        <v>1766949.35</v>
      </c>
      <c r="Z2364" s="3">
        <f t="shared" si="200"/>
        <v>218.57000000053085</v>
      </c>
      <c r="AA2364" s="17">
        <f>VLOOKUP(J2364,Budget!$J$2:$AB$2575,19,FALSE)</f>
        <v>724113.55</v>
      </c>
      <c r="AB2364" s="17">
        <f>VLOOKUP(J2364,Budget!$J$2:$AB$2575,5,FALSE)</f>
        <v>170727.03</v>
      </c>
    </row>
    <row r="2365" spans="1:28" x14ac:dyDescent="0.2">
      <c r="A2365" t="s">
        <v>3392</v>
      </c>
      <c r="B2365" t="s">
        <v>3393</v>
      </c>
      <c r="C2365" t="s">
        <v>2431</v>
      </c>
      <c r="D2365" t="s">
        <v>3355</v>
      </c>
      <c r="E2365" t="s">
        <v>682</v>
      </c>
      <c r="F2365" t="s">
        <v>980</v>
      </c>
      <c r="G2365" t="s">
        <v>19</v>
      </c>
      <c r="H2365" t="s">
        <v>20</v>
      </c>
      <c r="I2365" t="s">
        <v>21</v>
      </c>
      <c r="J2365" t="s">
        <v>3462</v>
      </c>
      <c r="K2365" s="3">
        <v>447.92623807468124</v>
      </c>
      <c r="L2365" s="3">
        <v>706.35701638268813</v>
      </c>
      <c r="M2365" s="3">
        <v>1950.3128428637272</v>
      </c>
      <c r="N2365" s="3">
        <v>50.970045462184743</v>
      </c>
      <c r="O2365" s="3">
        <v>788.89153569582038</v>
      </c>
      <c r="P2365" s="9">
        <f t="shared" si="204"/>
        <v>788.89153569582038</v>
      </c>
      <c r="Q2365" s="9">
        <f t="shared" si="203"/>
        <v>788.89153569582038</v>
      </c>
      <c r="R2365" s="9">
        <f t="shared" si="203"/>
        <v>788.89153569582038</v>
      </c>
      <c r="S2365" s="9">
        <f t="shared" si="203"/>
        <v>788.89153569582038</v>
      </c>
      <c r="T2365" s="9">
        <f t="shared" si="203"/>
        <v>788.89153569582038</v>
      </c>
      <c r="U2365" s="9">
        <f t="shared" si="203"/>
        <v>788.89153569582038</v>
      </c>
      <c r="V2365" s="9">
        <f t="shared" si="203"/>
        <v>788.89153569582038</v>
      </c>
      <c r="W2365" s="3">
        <f t="shared" si="202"/>
        <v>3944.457678479102</v>
      </c>
      <c r="X2365" s="3">
        <f t="shared" ref="X2365:X2428" si="205">SUM(K2365:V2365)</f>
        <v>9466.6984283498441</v>
      </c>
      <c r="Y2365" s="3">
        <f>VLOOKUP(J2365,[1]BD!$J$2:$W$2575,14,FALSE)</f>
        <v>32400</v>
      </c>
      <c r="Z2365" s="3">
        <f t="shared" ref="Z2365:Z2428" si="206">Y2365-X2365</f>
        <v>22933.301571650154</v>
      </c>
      <c r="AA2365" s="17">
        <f>VLOOKUP(J2365,Budget!$J$2:$AB$2575,19,FALSE)</f>
        <v>11400</v>
      </c>
      <c r="AB2365" s="17">
        <f>VLOOKUP(J2365,Budget!$J$2:$AB$2575,5,FALSE)</f>
        <v>1200</v>
      </c>
    </row>
    <row r="2366" spans="1:28" x14ac:dyDescent="0.2">
      <c r="A2366" t="s">
        <v>3392</v>
      </c>
      <c r="B2366" t="s">
        <v>3393</v>
      </c>
      <c r="C2366" t="s">
        <v>2431</v>
      </c>
      <c r="D2366" t="s">
        <v>3355</v>
      </c>
      <c r="E2366" t="s">
        <v>682</v>
      </c>
      <c r="F2366" t="s">
        <v>980</v>
      </c>
      <c r="G2366" t="s">
        <v>23</v>
      </c>
      <c r="H2366" t="s">
        <v>24</v>
      </c>
      <c r="I2366" t="s">
        <v>21</v>
      </c>
      <c r="J2366" t="s">
        <v>3463</v>
      </c>
      <c r="K2366" s="3">
        <v>412.28115336170777</v>
      </c>
      <c r="L2366" s="3">
        <v>354.21608357607397</v>
      </c>
      <c r="M2366" s="3">
        <v>583.21760747623034</v>
      </c>
      <c r="N2366" s="3">
        <v>379.0889644267906</v>
      </c>
      <c r="O2366" s="3">
        <v>432.20095221020068</v>
      </c>
      <c r="P2366" s="9">
        <f t="shared" si="204"/>
        <v>432.20095221020063</v>
      </c>
      <c r="Q2366" s="9">
        <f t="shared" si="203"/>
        <v>432.20095221020063</v>
      </c>
      <c r="R2366" s="9">
        <f t="shared" si="203"/>
        <v>432.20095221020063</v>
      </c>
      <c r="S2366" s="9">
        <f t="shared" si="203"/>
        <v>432.20095221020063</v>
      </c>
      <c r="T2366" s="9">
        <f t="shared" si="203"/>
        <v>432.20095221020063</v>
      </c>
      <c r="U2366" s="9">
        <f t="shared" si="203"/>
        <v>432.20095221020063</v>
      </c>
      <c r="V2366" s="9">
        <f t="shared" si="203"/>
        <v>432.20095221020063</v>
      </c>
      <c r="W2366" s="3">
        <f t="shared" si="202"/>
        <v>2161.0047610510032</v>
      </c>
      <c r="X2366" s="3">
        <f t="shared" si="205"/>
        <v>5186.411426522408</v>
      </c>
      <c r="Y2366" s="3">
        <f>VLOOKUP(J2366,[1]BD!$J$2:$W$2575,14,FALSE)</f>
        <v>25920</v>
      </c>
      <c r="Z2366" s="3">
        <f t="shared" si="206"/>
        <v>20733.588573477591</v>
      </c>
      <c r="AA2366" s="17">
        <f>VLOOKUP(J2366,Budget!$J$2:$AB$2575,19,FALSE)</f>
        <v>9120</v>
      </c>
      <c r="AB2366" s="17">
        <f>VLOOKUP(J2366,Budget!$J$2:$AB$2575,5,FALSE)</f>
        <v>960</v>
      </c>
    </row>
    <row r="2367" spans="1:28" x14ac:dyDescent="0.2">
      <c r="A2367" t="s">
        <v>3392</v>
      </c>
      <c r="B2367" t="s">
        <v>3393</v>
      </c>
      <c r="C2367" t="s">
        <v>2431</v>
      </c>
      <c r="D2367" t="s">
        <v>3355</v>
      </c>
      <c r="E2367" t="s">
        <v>682</v>
      </c>
      <c r="F2367" t="s">
        <v>980</v>
      </c>
      <c r="G2367" t="s">
        <v>26</v>
      </c>
      <c r="H2367" t="s">
        <v>27</v>
      </c>
      <c r="I2367" t="s">
        <v>21</v>
      </c>
      <c r="J2367" t="s">
        <v>3464</v>
      </c>
      <c r="K2367" s="3">
        <v>435.59645051571459</v>
      </c>
      <c r="L2367" s="3">
        <v>243.41530773765351</v>
      </c>
      <c r="M2367" s="3">
        <v>70.34996721232892</v>
      </c>
      <c r="N2367" s="3">
        <v>325.77392986685658</v>
      </c>
      <c r="O2367" s="3">
        <v>268.7839138331384</v>
      </c>
      <c r="P2367" s="9">
        <f t="shared" si="204"/>
        <v>268.7839138331384</v>
      </c>
      <c r="Q2367" s="9">
        <f t="shared" si="203"/>
        <v>268.7839138331384</v>
      </c>
      <c r="R2367" s="9">
        <f t="shared" si="203"/>
        <v>268.7839138331384</v>
      </c>
      <c r="S2367" s="9">
        <f t="shared" si="203"/>
        <v>268.7839138331384</v>
      </c>
      <c r="T2367" s="9">
        <f t="shared" si="203"/>
        <v>268.7839138331384</v>
      </c>
      <c r="U2367" s="9">
        <f t="shared" si="203"/>
        <v>268.7839138331384</v>
      </c>
      <c r="V2367" s="9">
        <f t="shared" si="203"/>
        <v>268.7839138331384</v>
      </c>
      <c r="W2367" s="3">
        <f t="shared" si="202"/>
        <v>1343.9195691656919</v>
      </c>
      <c r="X2367" s="3">
        <f t="shared" si="205"/>
        <v>3225.4069659976599</v>
      </c>
      <c r="Y2367" s="3">
        <f>VLOOKUP(J2367,[1]BD!$J$2:$W$2575,14,FALSE)</f>
        <v>7128</v>
      </c>
      <c r="Z2367" s="3">
        <f t="shared" si="206"/>
        <v>3902.5930340023401</v>
      </c>
      <c r="AA2367" s="17">
        <f>VLOOKUP(J2367,Budget!$J$2:$AB$2575,19,FALSE)</f>
        <v>2508</v>
      </c>
      <c r="AB2367" s="17">
        <f>VLOOKUP(J2367,Budget!$J$2:$AB$2575,5,FALSE)</f>
        <v>264</v>
      </c>
    </row>
    <row r="2368" spans="1:28" x14ac:dyDescent="0.2">
      <c r="A2368" t="s">
        <v>3392</v>
      </c>
      <c r="B2368" t="s">
        <v>3393</v>
      </c>
      <c r="C2368" t="s">
        <v>2431</v>
      </c>
      <c r="D2368" t="s">
        <v>3355</v>
      </c>
      <c r="E2368" t="s">
        <v>682</v>
      </c>
      <c r="F2368" t="s">
        <v>980</v>
      </c>
      <c r="G2368" t="s">
        <v>38</v>
      </c>
      <c r="H2368" t="s">
        <v>39</v>
      </c>
      <c r="I2368" t="s">
        <v>21</v>
      </c>
      <c r="J2368" t="s">
        <v>3465</v>
      </c>
      <c r="K2368" s="3">
        <v>12897.259233620141</v>
      </c>
      <c r="L2368" s="3">
        <v>10759.659487267825</v>
      </c>
      <c r="M2368" s="3">
        <v>4138.014687726758</v>
      </c>
      <c r="N2368" s="3">
        <v>9985.7971260471786</v>
      </c>
      <c r="O2368" s="3">
        <v>9445.1826336654758</v>
      </c>
      <c r="P2368" s="9">
        <f t="shared" si="204"/>
        <v>9445.1826336654758</v>
      </c>
      <c r="Q2368" s="9">
        <f t="shared" si="203"/>
        <v>9445.1826336654758</v>
      </c>
      <c r="R2368" s="9">
        <f t="shared" si="203"/>
        <v>9445.1826336654758</v>
      </c>
      <c r="S2368" s="9">
        <f t="shared" si="203"/>
        <v>9445.1826336654758</v>
      </c>
      <c r="T2368" s="9">
        <f t="shared" si="203"/>
        <v>9445.1826336654758</v>
      </c>
      <c r="U2368" s="9">
        <f t="shared" si="203"/>
        <v>9445.1826336654758</v>
      </c>
      <c r="V2368" s="9">
        <f t="shared" si="203"/>
        <v>9445.1826336654758</v>
      </c>
      <c r="W2368" s="3">
        <f t="shared" si="202"/>
        <v>47225.913168327381</v>
      </c>
      <c r="X2368" s="3">
        <f t="shared" si="205"/>
        <v>113342.19160398572</v>
      </c>
      <c r="Y2368" s="3">
        <f>VLOOKUP(J2368,[1]BD!$J$2:$W$2575,14,FALSE)</f>
        <v>137419.56539535563</v>
      </c>
      <c r="Z2368" s="3">
        <f t="shared" si="206"/>
        <v>24077.373791369915</v>
      </c>
      <c r="AA2368" s="17">
        <f>VLOOKUP(J2368,Budget!$J$2:$AB$2575,19,FALSE)</f>
        <v>57258.152248064856</v>
      </c>
      <c r="AB2368" s="17">
        <f>VLOOKUP(J2368,Budget!$J$2:$AB$2575,5,FALSE)</f>
        <v>11451.630449612971</v>
      </c>
    </row>
    <row r="2369" spans="1:28" x14ac:dyDescent="0.2">
      <c r="A2369" t="s">
        <v>3392</v>
      </c>
      <c r="B2369" t="s">
        <v>3393</v>
      </c>
      <c r="C2369" t="s">
        <v>2431</v>
      </c>
      <c r="D2369" t="s">
        <v>3355</v>
      </c>
      <c r="E2369" t="s">
        <v>682</v>
      </c>
      <c r="F2369" t="s">
        <v>980</v>
      </c>
      <c r="G2369" t="s">
        <v>41</v>
      </c>
      <c r="H2369" t="s">
        <v>42</v>
      </c>
      <c r="I2369" t="s">
        <v>21</v>
      </c>
      <c r="J2369" t="s">
        <v>3466</v>
      </c>
      <c r="K2369" s="3">
        <v>5061.4248902562276</v>
      </c>
      <c r="L2369" s="3">
        <v>3601.9095840814948</v>
      </c>
      <c r="M2369" s="3">
        <v>3883.9711079279391</v>
      </c>
      <c r="N2369" s="3">
        <v>926.21819607828638</v>
      </c>
      <c r="O2369" s="3">
        <v>3368.380944585987</v>
      </c>
      <c r="P2369" s="9">
        <f t="shared" si="204"/>
        <v>3368.380944585987</v>
      </c>
      <c r="Q2369" s="9">
        <f t="shared" si="203"/>
        <v>3368.380944585987</v>
      </c>
      <c r="R2369" s="9">
        <f t="shared" si="203"/>
        <v>3368.380944585987</v>
      </c>
      <c r="S2369" s="9">
        <f t="shared" si="203"/>
        <v>3368.380944585987</v>
      </c>
      <c r="T2369" s="9">
        <f t="shared" si="203"/>
        <v>3368.380944585987</v>
      </c>
      <c r="U2369" s="9">
        <f t="shared" si="203"/>
        <v>3368.380944585987</v>
      </c>
      <c r="V2369" s="9">
        <f t="shared" si="203"/>
        <v>3368.380944585987</v>
      </c>
      <c r="W2369" s="3">
        <f t="shared" si="202"/>
        <v>16841.904722929936</v>
      </c>
      <c r="X2369" s="3">
        <f t="shared" si="205"/>
        <v>40420.571335031847</v>
      </c>
      <c r="Y2369" s="3">
        <f>VLOOKUP(J2369,[1]BD!$J$2:$W$2575,14,FALSE)</f>
        <v>51456</v>
      </c>
      <c r="Z2369" s="3">
        <f t="shared" si="206"/>
        <v>11035.428664968153</v>
      </c>
      <c r="AA2369" s="17">
        <f>VLOOKUP(J2369,Budget!$J$2:$AB$2575,19,FALSE)</f>
        <v>21440</v>
      </c>
      <c r="AB2369" s="17">
        <f>VLOOKUP(J2369,Budget!$J$2:$AB$2575,5,FALSE)</f>
        <v>4288</v>
      </c>
    </row>
    <row r="2370" spans="1:28" x14ac:dyDescent="0.2">
      <c r="A2370" t="s">
        <v>3392</v>
      </c>
      <c r="B2370" t="s">
        <v>3393</v>
      </c>
      <c r="C2370" t="s">
        <v>2431</v>
      </c>
      <c r="D2370" t="s">
        <v>3355</v>
      </c>
      <c r="E2370" t="s">
        <v>682</v>
      </c>
      <c r="F2370" t="s">
        <v>980</v>
      </c>
      <c r="G2370" t="s">
        <v>44</v>
      </c>
      <c r="H2370" t="s">
        <v>45</v>
      </c>
      <c r="I2370" t="s">
        <v>21</v>
      </c>
      <c r="J2370" t="s">
        <v>3467</v>
      </c>
      <c r="K2370" s="3">
        <v>817.28485682695941</v>
      </c>
      <c r="L2370" s="3">
        <v>362.19145710976107</v>
      </c>
      <c r="M2370" s="3">
        <v>1104.3956222952595</v>
      </c>
      <c r="N2370" s="3">
        <v>837.38136127535688</v>
      </c>
      <c r="O2370" s="3">
        <v>780.3133243768342</v>
      </c>
      <c r="P2370" s="9">
        <f t="shared" si="204"/>
        <v>780.3133243768342</v>
      </c>
      <c r="Q2370" s="9">
        <f t="shared" si="203"/>
        <v>780.3133243768342</v>
      </c>
      <c r="R2370" s="9">
        <f t="shared" si="203"/>
        <v>780.3133243768342</v>
      </c>
      <c r="S2370" s="9">
        <f t="shared" si="203"/>
        <v>780.3133243768342</v>
      </c>
      <c r="T2370" s="9">
        <f t="shared" si="203"/>
        <v>780.3133243768342</v>
      </c>
      <c r="U2370" s="9">
        <f t="shared" si="203"/>
        <v>780.3133243768342</v>
      </c>
      <c r="V2370" s="9">
        <f t="shared" si="203"/>
        <v>780.3133243768342</v>
      </c>
      <c r="W2370" s="3">
        <f t="shared" si="202"/>
        <v>3901.5666218841711</v>
      </c>
      <c r="X2370" s="3">
        <f t="shared" si="205"/>
        <v>9363.75989252201</v>
      </c>
      <c r="Y2370" s="3">
        <f>VLOOKUP(J2370,[1]BD!$J$2:$W$2575,14,FALSE)</f>
        <v>12000</v>
      </c>
      <c r="Z2370" s="3">
        <f t="shared" si="206"/>
        <v>2636.24010747799</v>
      </c>
      <c r="AA2370" s="17">
        <f>VLOOKUP(J2370,Budget!$J$2:$AB$2575,19,FALSE)</f>
        <v>5000</v>
      </c>
      <c r="AB2370" s="17">
        <f>VLOOKUP(J2370,Budget!$J$2:$AB$2575,5,FALSE)</f>
        <v>1000</v>
      </c>
    </row>
    <row r="2371" spans="1:28" x14ac:dyDescent="0.2">
      <c r="A2371" t="s">
        <v>3392</v>
      </c>
      <c r="B2371" t="s">
        <v>3393</v>
      </c>
      <c r="C2371" t="s">
        <v>2431</v>
      </c>
      <c r="D2371" t="s">
        <v>3355</v>
      </c>
      <c r="E2371" t="s">
        <v>682</v>
      </c>
      <c r="F2371" t="s">
        <v>980</v>
      </c>
      <c r="G2371" t="s">
        <v>47</v>
      </c>
      <c r="H2371" t="s">
        <v>48</v>
      </c>
      <c r="I2371" t="s">
        <v>21</v>
      </c>
      <c r="J2371" t="s">
        <v>3468</v>
      </c>
      <c r="K2371" s="3">
        <v>303.49409510459373</v>
      </c>
      <c r="L2371" s="3">
        <v>354.87057120303052</v>
      </c>
      <c r="M2371" s="3">
        <v>16.140925816428648</v>
      </c>
      <c r="N2371" s="3">
        <v>440.75119073257576</v>
      </c>
      <c r="O2371" s="3">
        <v>278.81419571415717</v>
      </c>
      <c r="P2371" s="9">
        <f t="shared" si="204"/>
        <v>278.81419571415717</v>
      </c>
      <c r="Q2371" s="9">
        <f t="shared" si="203"/>
        <v>278.81419571415717</v>
      </c>
      <c r="R2371" s="9">
        <f t="shared" si="203"/>
        <v>278.81419571415717</v>
      </c>
      <c r="S2371" s="9">
        <f t="shared" si="203"/>
        <v>278.81419571415717</v>
      </c>
      <c r="T2371" s="9">
        <f t="shared" si="203"/>
        <v>278.81419571415717</v>
      </c>
      <c r="U2371" s="9">
        <f t="shared" si="203"/>
        <v>278.81419571415717</v>
      </c>
      <c r="V2371" s="9">
        <f t="shared" si="203"/>
        <v>278.81419571415717</v>
      </c>
      <c r="W2371" s="3">
        <f t="shared" ref="W2371:W2434" si="207">SUM(K2371:O2371)</f>
        <v>1394.0709785707859</v>
      </c>
      <c r="X2371" s="3">
        <f t="shared" si="205"/>
        <v>3345.7703485698853</v>
      </c>
      <c r="Y2371" s="3">
        <f>VLOOKUP(J2371,[1]BD!$J$2:$W$2575,14,FALSE)</f>
        <v>3600</v>
      </c>
      <c r="Z2371" s="3">
        <f t="shared" si="206"/>
        <v>254.2296514301147</v>
      </c>
      <c r="AA2371" s="17">
        <f>VLOOKUP(J2371,Budget!$J$2:$AB$2575,19,FALSE)</f>
        <v>1500</v>
      </c>
      <c r="AB2371" s="17">
        <f>VLOOKUP(J2371,Budget!$J$2:$AB$2575,5,FALSE)</f>
        <v>300</v>
      </c>
    </row>
    <row r="2372" spans="1:28" x14ac:dyDescent="0.2">
      <c r="A2372" t="s">
        <v>3392</v>
      </c>
      <c r="B2372" t="s">
        <v>3393</v>
      </c>
      <c r="C2372" t="s">
        <v>2431</v>
      </c>
      <c r="D2372" t="s">
        <v>3355</v>
      </c>
      <c r="E2372" t="s">
        <v>682</v>
      </c>
      <c r="F2372" t="s">
        <v>980</v>
      </c>
      <c r="G2372" t="s">
        <v>50</v>
      </c>
      <c r="H2372" t="s">
        <v>51</v>
      </c>
      <c r="I2372" t="s">
        <v>21</v>
      </c>
      <c r="J2372" t="s">
        <v>3469</v>
      </c>
      <c r="K2372" s="3">
        <v>16145.118752743285</v>
      </c>
      <c r="L2372" s="3">
        <v>18888.332466733573</v>
      </c>
      <c r="M2372" s="3">
        <v>12692.458879849497</v>
      </c>
      <c r="N2372" s="3">
        <v>4468.0103788184233</v>
      </c>
      <c r="O2372" s="3">
        <v>13048.480119536194</v>
      </c>
      <c r="P2372" s="9">
        <f t="shared" si="204"/>
        <v>13048.480119536194</v>
      </c>
      <c r="Q2372" s="9">
        <f t="shared" si="203"/>
        <v>13048.480119536194</v>
      </c>
      <c r="R2372" s="9">
        <f t="shared" si="203"/>
        <v>13048.480119536194</v>
      </c>
      <c r="S2372" s="9">
        <f t="shared" si="203"/>
        <v>13048.480119536194</v>
      </c>
      <c r="T2372" s="9">
        <f t="shared" si="203"/>
        <v>13048.480119536194</v>
      </c>
      <c r="U2372" s="9">
        <f t="shared" si="203"/>
        <v>13048.480119536194</v>
      </c>
      <c r="V2372" s="9">
        <f t="shared" si="203"/>
        <v>13048.480119536194</v>
      </c>
      <c r="W2372" s="3">
        <f t="shared" si="207"/>
        <v>65242.400597680971</v>
      </c>
      <c r="X2372" s="3">
        <f t="shared" si="205"/>
        <v>156581.76143443433</v>
      </c>
      <c r="Y2372" s="3">
        <f>VLOOKUP(J2372,[1]BD!$J$2:$W$2575,14,FALSE)</f>
        <v>158400</v>
      </c>
      <c r="Z2372" s="3">
        <f t="shared" si="206"/>
        <v>1818.238565565669</v>
      </c>
      <c r="AA2372" s="17">
        <f>VLOOKUP(J2372,Budget!$J$2:$AB$2575,19,FALSE)</f>
        <v>66000</v>
      </c>
      <c r="AB2372" s="17">
        <f>VLOOKUP(J2372,Budget!$J$2:$AB$2575,5,FALSE)</f>
        <v>13200</v>
      </c>
    </row>
    <row r="2373" spans="1:28" x14ac:dyDescent="0.2">
      <c r="A2373" t="s">
        <v>3392</v>
      </c>
      <c r="B2373" t="s">
        <v>3393</v>
      </c>
      <c r="C2373" t="s">
        <v>2431</v>
      </c>
      <c r="D2373" t="s">
        <v>3355</v>
      </c>
      <c r="E2373" t="s">
        <v>682</v>
      </c>
      <c r="F2373" t="s">
        <v>980</v>
      </c>
      <c r="G2373" t="s">
        <v>59</v>
      </c>
      <c r="H2373" t="s">
        <v>60</v>
      </c>
      <c r="I2373" t="s">
        <v>21</v>
      </c>
      <c r="J2373" t="s">
        <v>3470</v>
      </c>
      <c r="K2373" s="3">
        <v>2.4418668919746356</v>
      </c>
      <c r="L2373" s="3">
        <v>271.26968195678722</v>
      </c>
      <c r="M2373" s="3">
        <v>190.82361324676177</v>
      </c>
      <c r="N2373" s="3">
        <v>273.24776084794786</v>
      </c>
      <c r="O2373" s="3">
        <v>184.44573073586787</v>
      </c>
      <c r="P2373" s="9">
        <f t="shared" si="204"/>
        <v>184.44573073586787</v>
      </c>
      <c r="Q2373" s="9">
        <f t="shared" si="203"/>
        <v>184.44573073586787</v>
      </c>
      <c r="R2373" s="9">
        <f t="shared" si="203"/>
        <v>184.44573073586787</v>
      </c>
      <c r="S2373" s="9">
        <f t="shared" si="203"/>
        <v>184.44573073586787</v>
      </c>
      <c r="T2373" s="9">
        <f t="shared" si="203"/>
        <v>184.44573073586787</v>
      </c>
      <c r="U2373" s="9">
        <f t="shared" si="203"/>
        <v>184.44573073586787</v>
      </c>
      <c r="V2373" s="9">
        <f t="shared" si="203"/>
        <v>184.44573073586787</v>
      </c>
      <c r="W2373" s="3">
        <f t="shared" si="207"/>
        <v>922.22865367933935</v>
      </c>
      <c r="X2373" s="3">
        <f t="shared" si="205"/>
        <v>2213.3487688304149</v>
      </c>
      <c r="Y2373" s="3">
        <f>VLOOKUP(J2373,[1]BD!$J$2:$W$2575,14,FALSE)</f>
        <v>6000</v>
      </c>
      <c r="Z2373" s="3">
        <f t="shared" si="206"/>
        <v>3786.6512311695851</v>
      </c>
      <c r="AA2373" s="17">
        <f>VLOOKUP(J2373,Budget!$J$2:$AB$2575,19,FALSE)</f>
        <v>2500</v>
      </c>
      <c r="AB2373" s="17">
        <f>VLOOKUP(J2373,Budget!$J$2:$AB$2575,5,FALSE)</f>
        <v>500</v>
      </c>
    </row>
    <row r="2374" spans="1:28" x14ac:dyDescent="0.2">
      <c r="A2374" t="s">
        <v>3392</v>
      </c>
      <c r="B2374" t="s">
        <v>3393</v>
      </c>
      <c r="C2374" t="s">
        <v>2431</v>
      </c>
      <c r="D2374" t="s">
        <v>3355</v>
      </c>
      <c r="E2374" t="s">
        <v>682</v>
      </c>
      <c r="F2374" t="s">
        <v>980</v>
      </c>
      <c r="G2374" t="s">
        <v>2466</v>
      </c>
      <c r="H2374" t="s">
        <v>2467</v>
      </c>
      <c r="I2374" t="s">
        <v>21</v>
      </c>
      <c r="J2374" t="s">
        <v>3471</v>
      </c>
      <c r="K2374" s="3">
        <v>312.27870504636809</v>
      </c>
      <c r="L2374" s="3">
        <v>113.62001984316231</v>
      </c>
      <c r="M2374" s="3">
        <v>1867.4768165523308</v>
      </c>
      <c r="N2374" s="3">
        <v>673.92737033497838</v>
      </c>
      <c r="O2374" s="3">
        <v>741.8257279442098</v>
      </c>
      <c r="P2374" s="9">
        <f t="shared" si="204"/>
        <v>741.8257279442098</v>
      </c>
      <c r="Q2374" s="9">
        <f t="shared" si="203"/>
        <v>741.8257279442098</v>
      </c>
      <c r="R2374" s="9">
        <f t="shared" si="203"/>
        <v>741.8257279442098</v>
      </c>
      <c r="S2374" s="9">
        <f t="shared" si="203"/>
        <v>741.8257279442098</v>
      </c>
      <c r="T2374" s="9">
        <f t="shared" si="203"/>
        <v>741.8257279442098</v>
      </c>
      <c r="U2374" s="9">
        <f t="shared" si="203"/>
        <v>741.8257279442098</v>
      </c>
      <c r="V2374" s="9">
        <f t="shared" si="203"/>
        <v>741.8257279442098</v>
      </c>
      <c r="W2374" s="3">
        <f t="shared" si="207"/>
        <v>3709.1286397210488</v>
      </c>
      <c r="X2374" s="3">
        <f t="shared" si="205"/>
        <v>8901.9087353305167</v>
      </c>
      <c r="Y2374" s="3">
        <f>VLOOKUP(J2374,[1]BD!$J$2:$W$2575,14,FALSE)</f>
        <v>12000</v>
      </c>
      <c r="Z2374" s="3">
        <f t="shared" si="206"/>
        <v>3098.0912646694833</v>
      </c>
      <c r="AA2374" s="17">
        <f>VLOOKUP(J2374,Budget!$J$2:$AB$2575,19,FALSE)</f>
        <v>5000</v>
      </c>
      <c r="AB2374" s="17">
        <f>VLOOKUP(J2374,Budget!$J$2:$AB$2575,5,FALSE)</f>
        <v>1000</v>
      </c>
    </row>
    <row r="2375" spans="1:28" x14ac:dyDescent="0.2">
      <c r="A2375" t="s">
        <v>3392</v>
      </c>
      <c r="B2375" t="s">
        <v>3393</v>
      </c>
      <c r="C2375" t="s">
        <v>2431</v>
      </c>
      <c r="D2375" t="s">
        <v>3355</v>
      </c>
      <c r="E2375" t="s">
        <v>682</v>
      </c>
      <c r="F2375" t="s">
        <v>980</v>
      </c>
      <c r="G2375" t="s">
        <v>62</v>
      </c>
      <c r="H2375" t="s">
        <v>63</v>
      </c>
      <c r="I2375" t="s">
        <v>21</v>
      </c>
      <c r="J2375" t="s">
        <v>3472</v>
      </c>
      <c r="K2375" s="3">
        <v>520.11617243334683</v>
      </c>
      <c r="L2375" s="3">
        <v>1047.9050656093971</v>
      </c>
      <c r="M2375" s="3">
        <v>306.90337018946792</v>
      </c>
      <c r="N2375" s="3">
        <v>991.93254067271653</v>
      </c>
      <c r="O2375" s="3">
        <v>716.71428722623205</v>
      </c>
      <c r="P2375" s="9">
        <f t="shared" si="204"/>
        <v>716.71428722623205</v>
      </c>
      <c r="Q2375" s="9">
        <f t="shared" si="203"/>
        <v>716.71428722623205</v>
      </c>
      <c r="R2375" s="9">
        <f t="shared" si="203"/>
        <v>716.71428722623205</v>
      </c>
      <c r="S2375" s="9">
        <f t="shared" si="203"/>
        <v>716.71428722623205</v>
      </c>
      <c r="T2375" s="9">
        <f t="shared" si="203"/>
        <v>716.71428722623205</v>
      </c>
      <c r="U2375" s="9">
        <f t="shared" si="203"/>
        <v>716.71428722623205</v>
      </c>
      <c r="V2375" s="9">
        <f t="shared" si="203"/>
        <v>716.71428722623205</v>
      </c>
      <c r="W2375" s="3">
        <f t="shared" si="207"/>
        <v>3583.5714361311602</v>
      </c>
      <c r="X2375" s="3">
        <f t="shared" si="205"/>
        <v>8600.5714467147845</v>
      </c>
      <c r="Y2375" s="3">
        <f>VLOOKUP(J2375,[1]BD!$J$2:$W$2575,14,FALSE)</f>
        <v>30000</v>
      </c>
      <c r="Z2375" s="3">
        <f t="shared" si="206"/>
        <v>21399.428553285215</v>
      </c>
      <c r="AA2375" s="17">
        <f>VLOOKUP(J2375,Budget!$J$2:$AB$2575,19,FALSE)</f>
        <v>12500</v>
      </c>
      <c r="AB2375" s="17">
        <f>VLOOKUP(J2375,Budget!$J$2:$AB$2575,5,FALSE)</f>
        <v>2500</v>
      </c>
    </row>
    <row r="2376" spans="1:28" x14ac:dyDescent="0.2">
      <c r="A2376" t="s">
        <v>3392</v>
      </c>
      <c r="B2376" t="s">
        <v>3393</v>
      </c>
      <c r="C2376" t="s">
        <v>2431</v>
      </c>
      <c r="D2376" t="s">
        <v>3355</v>
      </c>
      <c r="E2376" t="s">
        <v>682</v>
      </c>
      <c r="F2376" t="s">
        <v>980</v>
      </c>
      <c r="G2376" t="s">
        <v>245</v>
      </c>
      <c r="H2376" t="s">
        <v>246</v>
      </c>
      <c r="I2376" t="s">
        <v>21</v>
      </c>
      <c r="J2376" t="s">
        <v>3473</v>
      </c>
      <c r="K2376" s="3">
        <v>21258.123650509959</v>
      </c>
      <c r="L2376" s="3">
        <v>52688.634799049927</v>
      </c>
      <c r="M2376" s="3">
        <v>77614.022828986068</v>
      </c>
      <c r="N2376" s="3">
        <v>45038.677970076184</v>
      </c>
      <c r="O2376" s="3">
        <v>49149.864812155538</v>
      </c>
      <c r="P2376" s="9">
        <f t="shared" si="204"/>
        <v>49149.864812155538</v>
      </c>
      <c r="Q2376" s="9">
        <f t="shared" si="203"/>
        <v>49149.864812155538</v>
      </c>
      <c r="R2376" s="9">
        <f t="shared" si="203"/>
        <v>49149.864812155538</v>
      </c>
      <c r="S2376" s="9">
        <f t="shared" si="203"/>
        <v>49149.864812155538</v>
      </c>
      <c r="T2376" s="9">
        <f t="shared" si="203"/>
        <v>49149.864812155538</v>
      </c>
      <c r="U2376" s="9">
        <f t="shared" si="203"/>
        <v>49149.864812155538</v>
      </c>
      <c r="V2376" s="9">
        <f t="shared" si="203"/>
        <v>49149.864812155538</v>
      </c>
      <c r="W2376" s="3">
        <f t="shared" si="207"/>
        <v>245749.3240607777</v>
      </c>
      <c r="X2376" s="3">
        <f t="shared" si="205"/>
        <v>589798.37774586643</v>
      </c>
      <c r="Y2376" s="3">
        <f>VLOOKUP(J2376,[1]BD!$J$2:$W$2575,14,FALSE)</f>
        <v>639996</v>
      </c>
      <c r="Z2376" s="3">
        <f t="shared" si="206"/>
        <v>50197.622254133574</v>
      </c>
      <c r="AA2376" s="17">
        <f>VLOOKUP(J2376,Budget!$J$2:$AB$2575,19,FALSE)</f>
        <v>266665</v>
      </c>
      <c r="AB2376" s="17">
        <f>VLOOKUP(J2376,Budget!$J$2:$AB$2575,5,FALSE)</f>
        <v>53333</v>
      </c>
    </row>
    <row r="2377" spans="1:28" x14ac:dyDescent="0.2">
      <c r="A2377" t="s">
        <v>3392</v>
      </c>
      <c r="B2377" t="s">
        <v>3393</v>
      </c>
      <c r="C2377" t="s">
        <v>2431</v>
      </c>
      <c r="D2377" t="s">
        <v>3355</v>
      </c>
      <c r="E2377" t="s">
        <v>682</v>
      </c>
      <c r="F2377" t="s">
        <v>980</v>
      </c>
      <c r="G2377" t="s">
        <v>68</v>
      </c>
      <c r="H2377" t="s">
        <v>69</v>
      </c>
      <c r="I2377" t="s">
        <v>21</v>
      </c>
      <c r="J2377" t="s">
        <v>3474</v>
      </c>
      <c r="K2377" s="3">
        <v>547.43713517113531</v>
      </c>
      <c r="L2377" s="3">
        <v>553.15383615566816</v>
      </c>
      <c r="M2377" s="3">
        <v>509.83408021965869</v>
      </c>
      <c r="N2377" s="3">
        <v>721.77882640439464</v>
      </c>
      <c r="O2377" s="3">
        <v>583.05096948771416</v>
      </c>
      <c r="P2377" s="9">
        <f t="shared" si="204"/>
        <v>583.05096948771416</v>
      </c>
      <c r="Q2377" s="9">
        <f t="shared" si="203"/>
        <v>583.05096948771416</v>
      </c>
      <c r="R2377" s="9">
        <f t="shared" si="203"/>
        <v>583.05096948771416</v>
      </c>
      <c r="S2377" s="9">
        <f t="shared" si="203"/>
        <v>583.05096948771416</v>
      </c>
      <c r="T2377" s="9">
        <f t="shared" si="203"/>
        <v>583.05096948771416</v>
      </c>
      <c r="U2377" s="9">
        <f t="shared" si="203"/>
        <v>583.05096948771416</v>
      </c>
      <c r="V2377" s="9">
        <f t="shared" si="203"/>
        <v>583.05096948771416</v>
      </c>
      <c r="W2377" s="3">
        <f t="shared" si="207"/>
        <v>2915.2548474385708</v>
      </c>
      <c r="X2377" s="3">
        <f t="shared" si="205"/>
        <v>6996.6116338525717</v>
      </c>
      <c r="Y2377" s="3">
        <f>VLOOKUP(J2377,[1]BD!$J$2:$W$2575,14,FALSE)</f>
        <v>8400</v>
      </c>
      <c r="Z2377" s="3">
        <f t="shared" si="206"/>
        <v>1403.3883661474283</v>
      </c>
      <c r="AA2377" s="17">
        <f>VLOOKUP(J2377,Budget!$J$2:$AB$2575,19,FALSE)</f>
        <v>3500</v>
      </c>
      <c r="AB2377" s="17">
        <f>VLOOKUP(J2377,Budget!$J$2:$AB$2575,5,FALSE)</f>
        <v>700</v>
      </c>
    </row>
    <row r="2378" spans="1:28" x14ac:dyDescent="0.2">
      <c r="A2378" t="s">
        <v>3475</v>
      </c>
      <c r="B2378" t="s">
        <v>3476</v>
      </c>
      <c r="C2378" t="s">
        <v>2431</v>
      </c>
      <c r="D2378" t="s">
        <v>3355</v>
      </c>
      <c r="E2378" t="s">
        <v>44</v>
      </c>
      <c r="F2378" t="s">
        <v>2823</v>
      </c>
      <c r="G2378" t="s">
        <v>1984</v>
      </c>
      <c r="H2378" t="s">
        <v>1985</v>
      </c>
      <c r="I2378" t="s">
        <v>1986</v>
      </c>
      <c r="J2378" t="s">
        <v>3477</v>
      </c>
      <c r="K2378" s="3">
        <v>53008.116376092985</v>
      </c>
      <c r="L2378" s="3">
        <v>130347.71704180358</v>
      </c>
      <c r="M2378" s="3">
        <v>84349.118180201782</v>
      </c>
      <c r="N2378" s="3">
        <v>2349.5300992016141</v>
      </c>
      <c r="O2378" s="3">
        <v>67513.620424324981</v>
      </c>
      <c r="P2378" s="9">
        <f t="shared" si="204"/>
        <v>67513.620424324981</v>
      </c>
      <c r="Q2378" s="9">
        <f t="shared" si="203"/>
        <v>67513.620424324981</v>
      </c>
      <c r="R2378" s="9">
        <f t="shared" si="203"/>
        <v>67513.620424324981</v>
      </c>
      <c r="S2378" s="9">
        <f t="shared" si="203"/>
        <v>67513.620424324981</v>
      </c>
      <c r="T2378" s="9">
        <f t="shared" si="203"/>
        <v>67513.620424324981</v>
      </c>
      <c r="U2378" s="9">
        <f t="shared" si="203"/>
        <v>67513.620424324981</v>
      </c>
      <c r="V2378" s="9">
        <f t="shared" si="203"/>
        <v>67513.620424324981</v>
      </c>
      <c r="W2378" s="3">
        <f t="shared" si="207"/>
        <v>337568.10212162492</v>
      </c>
      <c r="X2378" s="3">
        <f t="shared" si="205"/>
        <v>810163.44509189983</v>
      </c>
      <c r="Y2378" s="3">
        <f>VLOOKUP(J2378,[1]BD!$J$2:$W$2575,14,FALSE)</f>
        <v>1414006.2</v>
      </c>
      <c r="Z2378" s="3">
        <f t="shared" si="206"/>
        <v>603842.75490810012</v>
      </c>
      <c r="AA2378" s="17">
        <f>VLOOKUP(J2378,Budget!$J$2:$AB$2575,19,FALSE)</f>
        <v>587870.28</v>
      </c>
      <c r="AB2378" s="17">
        <f>VLOOKUP(J2378,Budget!$J$2:$AB$2575,5,FALSE)</f>
        <v>117320.40000000001</v>
      </c>
    </row>
    <row r="2379" spans="1:28" x14ac:dyDescent="0.2">
      <c r="A2379" t="s">
        <v>3475</v>
      </c>
      <c r="B2379" t="s">
        <v>3476</v>
      </c>
      <c r="C2379" t="s">
        <v>2431</v>
      </c>
      <c r="D2379" t="s">
        <v>3355</v>
      </c>
      <c r="E2379" t="s">
        <v>44</v>
      </c>
      <c r="F2379" t="s">
        <v>2823</v>
      </c>
      <c r="G2379" t="s">
        <v>3478</v>
      </c>
      <c r="H2379" t="s">
        <v>3479</v>
      </c>
      <c r="I2379" t="s">
        <v>175</v>
      </c>
      <c r="J2379" t="s">
        <v>3480</v>
      </c>
      <c r="K2379" s="3">
        <v>72772.672035823562</v>
      </c>
      <c r="L2379" s="3">
        <v>25507.674965558708</v>
      </c>
      <c r="M2379" s="3">
        <v>5145.1104786954656</v>
      </c>
      <c r="N2379" s="3">
        <v>61226.873685674022</v>
      </c>
      <c r="O2379" s="3">
        <v>41163.082791437941</v>
      </c>
      <c r="P2379" s="9">
        <f t="shared" si="204"/>
        <v>41163.082791437941</v>
      </c>
      <c r="Q2379" s="9">
        <f t="shared" si="203"/>
        <v>41163.082791437941</v>
      </c>
      <c r="R2379" s="9">
        <f t="shared" si="203"/>
        <v>41163.082791437941</v>
      </c>
      <c r="S2379" s="9">
        <f t="shared" si="203"/>
        <v>41163.082791437941</v>
      </c>
      <c r="T2379" s="9">
        <f t="shared" si="203"/>
        <v>41163.082791437941</v>
      </c>
      <c r="U2379" s="9">
        <f t="shared" si="203"/>
        <v>41163.082791437941</v>
      </c>
      <c r="V2379" s="9">
        <f t="shared" si="203"/>
        <v>41163.082791437941</v>
      </c>
      <c r="W2379" s="3">
        <f t="shared" si="207"/>
        <v>205815.41395718971</v>
      </c>
      <c r="X2379" s="3">
        <f t="shared" si="205"/>
        <v>493956.9934972552</v>
      </c>
      <c r="Y2379" s="3">
        <f>VLOOKUP(J2379,[1]BD!$J$2:$W$2575,14,FALSE)</f>
        <v>720308.16</v>
      </c>
      <c r="Z2379" s="3">
        <f t="shared" si="206"/>
        <v>226351.16650274483</v>
      </c>
      <c r="AA2379" s="17">
        <f>VLOOKUP(J2379,Budget!$J$2:$AB$2575,19,FALSE)</f>
        <v>300128.40000000002</v>
      </c>
      <c r="AB2379" s="17">
        <f>VLOOKUP(J2379,Budget!$J$2:$AB$2575,5,FALSE)</f>
        <v>60025.68</v>
      </c>
    </row>
    <row r="2380" spans="1:28" x14ac:dyDescent="0.2">
      <c r="A2380" t="s">
        <v>3475</v>
      </c>
      <c r="B2380" t="s">
        <v>3476</v>
      </c>
      <c r="C2380" t="s">
        <v>2431</v>
      </c>
      <c r="D2380" t="s">
        <v>3355</v>
      </c>
      <c r="E2380" t="s">
        <v>44</v>
      </c>
      <c r="F2380" t="s">
        <v>2823</v>
      </c>
      <c r="G2380" t="s">
        <v>173</v>
      </c>
      <c r="H2380" t="s">
        <v>174</v>
      </c>
      <c r="I2380" t="s">
        <v>175</v>
      </c>
      <c r="J2380" t="s">
        <v>3481</v>
      </c>
      <c r="K2380" s="3">
        <v>91266.198188970433</v>
      </c>
      <c r="L2380" s="3">
        <v>0</v>
      </c>
      <c r="M2380" s="3">
        <v>0</v>
      </c>
      <c r="N2380" s="3">
        <v>0</v>
      </c>
      <c r="O2380" s="3">
        <v>22816.549547242608</v>
      </c>
      <c r="P2380" s="9">
        <f t="shared" si="204"/>
        <v>22816.549547242608</v>
      </c>
      <c r="Q2380" s="9">
        <f t="shared" si="203"/>
        <v>22816.549547242608</v>
      </c>
      <c r="R2380" s="9">
        <f t="shared" si="203"/>
        <v>22816.549547242608</v>
      </c>
      <c r="S2380" s="9">
        <f t="shared" si="203"/>
        <v>22816.549547242608</v>
      </c>
      <c r="T2380" s="9">
        <f t="shared" si="203"/>
        <v>22816.549547242608</v>
      </c>
      <c r="U2380" s="9">
        <f t="shared" si="203"/>
        <v>22816.549547242608</v>
      </c>
      <c r="V2380" s="9">
        <f t="shared" si="203"/>
        <v>22816.549547242608</v>
      </c>
      <c r="W2380" s="3">
        <f t="shared" si="207"/>
        <v>114082.74773621304</v>
      </c>
      <c r="X2380" s="3">
        <f t="shared" si="205"/>
        <v>273798.59456691128</v>
      </c>
      <c r="Y2380" s="3">
        <f>VLOOKUP(J2380,[1]BD!$J$2:$W$2575,14,FALSE)</f>
        <v>321644.62780562061</v>
      </c>
      <c r="Z2380" s="3">
        <f t="shared" si="206"/>
        <v>47846.033238709322</v>
      </c>
      <c r="AA2380" s="17">
        <f>VLOOKUP(J2380,Budget!$J$2:$AB$2575,19,FALSE)</f>
        <v>107214.87593520687</v>
      </c>
      <c r="AB2380" s="17">
        <f>VLOOKUP(J2380,Budget!$J$2:$AB$2575,5,FALSE)</f>
        <v>0</v>
      </c>
    </row>
    <row r="2381" spans="1:28" x14ac:dyDescent="0.2">
      <c r="A2381" t="s">
        <v>3475</v>
      </c>
      <c r="B2381" t="s">
        <v>3476</v>
      </c>
      <c r="C2381" t="s">
        <v>2431</v>
      </c>
      <c r="D2381" t="s">
        <v>3355</v>
      </c>
      <c r="E2381" t="s">
        <v>44</v>
      </c>
      <c r="F2381" t="s">
        <v>2823</v>
      </c>
      <c r="G2381" t="s">
        <v>2289</v>
      </c>
      <c r="H2381" t="s">
        <v>2290</v>
      </c>
      <c r="I2381" t="s">
        <v>175</v>
      </c>
      <c r="J2381" t="s">
        <v>3482</v>
      </c>
      <c r="K2381" s="3">
        <v>22864.207857926696</v>
      </c>
      <c r="L2381" s="3">
        <v>846.34964917439652</v>
      </c>
      <c r="M2381" s="3">
        <v>620.00465114602457</v>
      </c>
      <c r="N2381" s="3">
        <v>429.63288743204726</v>
      </c>
      <c r="O2381" s="3">
        <v>6190.0487614197909</v>
      </c>
      <c r="P2381" s="9">
        <f t="shared" si="204"/>
        <v>6190.0487614197909</v>
      </c>
      <c r="Q2381" s="9">
        <f t="shared" si="203"/>
        <v>6190.0487614197909</v>
      </c>
      <c r="R2381" s="9">
        <f t="shared" si="203"/>
        <v>6190.0487614197909</v>
      </c>
      <c r="S2381" s="9">
        <f t="shared" si="203"/>
        <v>6190.0487614197909</v>
      </c>
      <c r="T2381" s="9">
        <f t="shared" si="203"/>
        <v>6190.0487614197909</v>
      </c>
      <c r="U2381" s="9">
        <f t="shared" si="203"/>
        <v>6190.0487614197909</v>
      </c>
      <c r="V2381" s="9">
        <f t="shared" si="203"/>
        <v>6190.0487614197909</v>
      </c>
      <c r="W2381" s="3">
        <f t="shared" si="207"/>
        <v>30950.243807098956</v>
      </c>
      <c r="X2381" s="3">
        <f t="shared" si="205"/>
        <v>74280.585137037488</v>
      </c>
      <c r="Y2381" s="3">
        <f>VLOOKUP(J2381,[1]BD!$J$2:$W$2575,14,FALSE)</f>
        <v>55446.922167722412</v>
      </c>
      <c r="Z2381" s="3">
        <f t="shared" si="206"/>
        <v>-18833.662969315075</v>
      </c>
      <c r="AA2381" s="17">
        <f>VLOOKUP(J2381,Budget!$J$2:$AB$2575,19,FALSE)</f>
        <v>19455.807389240803</v>
      </c>
      <c r="AB2381" s="17">
        <f>VLOOKUP(J2381,Budget!$J$2:$AB$2575,5,FALSE)</f>
        <v>973.5</v>
      </c>
    </row>
    <row r="2382" spans="1:28" x14ac:dyDescent="0.2">
      <c r="A2382" t="s">
        <v>3475</v>
      </c>
      <c r="B2382" t="s">
        <v>3476</v>
      </c>
      <c r="C2382" t="s">
        <v>2431</v>
      </c>
      <c r="D2382" t="s">
        <v>3355</v>
      </c>
      <c r="E2382" t="s">
        <v>44</v>
      </c>
      <c r="F2382" t="s">
        <v>2823</v>
      </c>
      <c r="G2382" t="s">
        <v>1793</v>
      </c>
      <c r="H2382" t="s">
        <v>1794</v>
      </c>
      <c r="I2382" t="s">
        <v>179</v>
      </c>
      <c r="J2382" t="s">
        <v>3483</v>
      </c>
      <c r="K2382" s="3">
        <v>110.25174462323314</v>
      </c>
      <c r="L2382" s="3">
        <v>621.25838998315771</v>
      </c>
      <c r="M2382" s="3">
        <v>450.86087398659413</v>
      </c>
      <c r="N2382" s="3">
        <v>49.828106298101808</v>
      </c>
      <c r="O2382" s="3">
        <v>308.04977872277169</v>
      </c>
      <c r="P2382" s="9">
        <f t="shared" si="204"/>
        <v>308.04977872277169</v>
      </c>
      <c r="Q2382" s="9">
        <f t="shared" si="203"/>
        <v>308.04977872277169</v>
      </c>
      <c r="R2382" s="9">
        <f t="shared" si="203"/>
        <v>308.04977872277169</v>
      </c>
      <c r="S2382" s="9">
        <f t="shared" si="203"/>
        <v>308.04977872277169</v>
      </c>
      <c r="T2382" s="9">
        <f t="shared" si="203"/>
        <v>308.04977872277169</v>
      </c>
      <c r="U2382" s="9">
        <f t="shared" si="203"/>
        <v>308.04977872277169</v>
      </c>
      <c r="V2382" s="9">
        <f t="shared" si="203"/>
        <v>308.04977872277169</v>
      </c>
      <c r="W2382" s="3">
        <f t="shared" si="207"/>
        <v>1540.2488936138584</v>
      </c>
      <c r="X2382" s="3">
        <f t="shared" si="205"/>
        <v>3696.597344673261</v>
      </c>
      <c r="Y2382" s="3">
        <f>VLOOKUP(J2382,[1]BD!$J$2:$W$2575,14,FALSE)</f>
        <v>6219.6119999999992</v>
      </c>
      <c r="Z2382" s="3">
        <f t="shared" si="206"/>
        <v>2523.0146553267382</v>
      </c>
      <c r="AA2382" s="17">
        <f>VLOOKUP(J2382,Budget!$J$2:$AB$2575,19,FALSE)</f>
        <v>2591.5049999999997</v>
      </c>
      <c r="AB2382" s="17">
        <f>VLOOKUP(J2382,Budget!$J$2:$AB$2575,5,FALSE)</f>
        <v>518.30099999999993</v>
      </c>
    </row>
    <row r="2383" spans="1:28" x14ac:dyDescent="0.2">
      <c r="A2383" t="s">
        <v>3475</v>
      </c>
      <c r="B2383" t="s">
        <v>3476</v>
      </c>
      <c r="C2383" t="s">
        <v>2431</v>
      </c>
      <c r="D2383" t="s">
        <v>3355</v>
      </c>
      <c r="E2383" t="s">
        <v>44</v>
      </c>
      <c r="F2383" t="s">
        <v>2823</v>
      </c>
      <c r="G2383" t="s">
        <v>2366</v>
      </c>
      <c r="H2383" t="s">
        <v>2367</v>
      </c>
      <c r="I2383" t="s">
        <v>179</v>
      </c>
      <c r="J2383" t="s">
        <v>3484</v>
      </c>
      <c r="K2383" s="3">
        <v>2134.4113414558237</v>
      </c>
      <c r="L2383" s="3">
        <v>229.69290213538005</v>
      </c>
      <c r="M2383" s="3">
        <v>1923.706185728217</v>
      </c>
      <c r="N2383" s="3">
        <v>2642.8105425903964</v>
      </c>
      <c r="O2383" s="3">
        <v>1732.6552429774542</v>
      </c>
      <c r="P2383" s="9">
        <f t="shared" si="204"/>
        <v>1732.6552429774542</v>
      </c>
      <c r="Q2383" s="9">
        <f t="shared" si="203"/>
        <v>1732.6552429774542</v>
      </c>
      <c r="R2383" s="9">
        <f t="shared" si="203"/>
        <v>1732.6552429774542</v>
      </c>
      <c r="S2383" s="9">
        <f t="shared" si="203"/>
        <v>1732.6552429774542</v>
      </c>
      <c r="T2383" s="9">
        <f t="shared" si="203"/>
        <v>1732.6552429774542</v>
      </c>
      <c r="U2383" s="9">
        <f t="shared" si="203"/>
        <v>1732.6552429774542</v>
      </c>
      <c r="V2383" s="9">
        <f t="shared" si="203"/>
        <v>1732.6552429774542</v>
      </c>
      <c r="W2383" s="3">
        <f t="shared" si="207"/>
        <v>8663.2762148872716</v>
      </c>
      <c r="X2383" s="3">
        <f t="shared" si="205"/>
        <v>20791.862915729449</v>
      </c>
      <c r="Y2383" s="3">
        <f>VLOOKUP(J2383,[1]BD!$J$2:$W$2575,14,FALSE)</f>
        <v>20732.04</v>
      </c>
      <c r="Z2383" s="3">
        <f t="shared" si="206"/>
        <v>-59.822915729448141</v>
      </c>
      <c r="AA2383" s="17">
        <f>VLOOKUP(J2383,Budget!$J$2:$AB$2575,19,FALSE)</f>
        <v>8638.35</v>
      </c>
      <c r="AB2383" s="17">
        <f>VLOOKUP(J2383,Budget!$J$2:$AB$2575,5,FALSE)</f>
        <v>1727.67</v>
      </c>
    </row>
    <row r="2384" spans="1:28" x14ac:dyDescent="0.2">
      <c r="A2384" t="s">
        <v>3475</v>
      </c>
      <c r="B2384" t="s">
        <v>3476</v>
      </c>
      <c r="C2384" t="s">
        <v>2431</v>
      </c>
      <c r="D2384" t="s">
        <v>3355</v>
      </c>
      <c r="E2384" t="s">
        <v>44</v>
      </c>
      <c r="F2384" t="s">
        <v>2823</v>
      </c>
      <c r="G2384" t="s">
        <v>177</v>
      </c>
      <c r="H2384" t="s">
        <v>178</v>
      </c>
      <c r="I2384" t="s">
        <v>179</v>
      </c>
      <c r="J2384" t="s">
        <v>3485</v>
      </c>
      <c r="K2384" s="3">
        <v>792.12601234187559</v>
      </c>
      <c r="L2384" s="3">
        <v>9509.6971849125639</v>
      </c>
      <c r="M2384" s="3">
        <v>4896.0553645216114</v>
      </c>
      <c r="N2384" s="3">
        <v>4122.3083670972346</v>
      </c>
      <c r="O2384" s="3">
        <v>4830.0467322183213</v>
      </c>
      <c r="P2384" s="9">
        <f t="shared" si="204"/>
        <v>4830.0467322183213</v>
      </c>
      <c r="Q2384" s="9">
        <f t="shared" si="203"/>
        <v>4830.0467322183213</v>
      </c>
      <c r="R2384" s="9">
        <f t="shared" si="203"/>
        <v>4830.0467322183213</v>
      </c>
      <c r="S2384" s="9">
        <f t="shared" si="203"/>
        <v>4830.0467322183213</v>
      </c>
      <c r="T2384" s="9">
        <f t="shared" si="203"/>
        <v>4830.0467322183213</v>
      </c>
      <c r="U2384" s="9">
        <f t="shared" si="203"/>
        <v>4830.0467322183213</v>
      </c>
      <c r="V2384" s="9">
        <f t="shared" si="203"/>
        <v>4830.0467322183213</v>
      </c>
      <c r="W2384" s="3">
        <f t="shared" si="207"/>
        <v>24150.233661091606</v>
      </c>
      <c r="X2384" s="3">
        <f t="shared" si="205"/>
        <v>57960.56078661987</v>
      </c>
      <c r="Y2384" s="3">
        <f>VLOOKUP(J2384,[1]BD!$J$2:$W$2575,14,FALSE)</f>
        <v>99513.791999999987</v>
      </c>
      <c r="Z2384" s="3">
        <f t="shared" si="206"/>
        <v>41553.231213380117</v>
      </c>
      <c r="AA2384" s="17">
        <f>VLOOKUP(J2384,Budget!$J$2:$AB$2575,19,FALSE)</f>
        <v>41464.079999999994</v>
      </c>
      <c r="AB2384" s="17">
        <f>VLOOKUP(J2384,Budget!$J$2:$AB$2575,5,FALSE)</f>
        <v>8292.8159999999989</v>
      </c>
    </row>
    <row r="2385" spans="1:28" x14ac:dyDescent="0.2">
      <c r="A2385" t="s">
        <v>3475</v>
      </c>
      <c r="B2385" t="s">
        <v>3476</v>
      </c>
      <c r="C2385" t="s">
        <v>2431</v>
      </c>
      <c r="D2385" t="s">
        <v>3355</v>
      </c>
      <c r="E2385" t="s">
        <v>44</v>
      </c>
      <c r="F2385" t="s">
        <v>2823</v>
      </c>
      <c r="G2385" t="s">
        <v>1863</v>
      </c>
      <c r="H2385" t="s">
        <v>1864</v>
      </c>
      <c r="I2385" t="s">
        <v>179</v>
      </c>
      <c r="J2385" t="s">
        <v>3486</v>
      </c>
      <c r="K2385" s="3">
        <v>4337.4168180897523</v>
      </c>
      <c r="L2385" s="3">
        <v>5033.6766863067242</v>
      </c>
      <c r="M2385" s="3">
        <v>212.91031516786589</v>
      </c>
      <c r="N2385" s="3">
        <v>784.50364114318131</v>
      </c>
      <c r="O2385" s="3">
        <v>2592.126865176881</v>
      </c>
      <c r="P2385" s="9">
        <f t="shared" si="204"/>
        <v>2592.126865176881</v>
      </c>
      <c r="Q2385" s="9">
        <f t="shared" si="203"/>
        <v>2592.126865176881</v>
      </c>
      <c r="R2385" s="9">
        <f t="shared" si="203"/>
        <v>2592.126865176881</v>
      </c>
      <c r="S2385" s="9">
        <f t="shared" si="203"/>
        <v>2592.126865176881</v>
      </c>
      <c r="T2385" s="9">
        <f t="shared" si="203"/>
        <v>2592.126865176881</v>
      </c>
      <c r="U2385" s="9">
        <f t="shared" si="203"/>
        <v>2592.126865176881</v>
      </c>
      <c r="V2385" s="9">
        <f t="shared" si="203"/>
        <v>2592.126865176881</v>
      </c>
      <c r="W2385" s="3">
        <f t="shared" si="207"/>
        <v>12960.634325884404</v>
      </c>
      <c r="X2385" s="3">
        <f t="shared" si="205"/>
        <v>31105.52238212257</v>
      </c>
      <c r="Y2385" s="3">
        <f>VLOOKUP(J2385,[1]BD!$J$2:$W$2575,14,FALSE)</f>
        <v>82928.160000000003</v>
      </c>
      <c r="Z2385" s="3">
        <f t="shared" si="206"/>
        <v>51822.637617877437</v>
      </c>
      <c r="AA2385" s="17">
        <f>VLOOKUP(J2385,Budget!$J$2:$AB$2575,19,FALSE)</f>
        <v>34553.4</v>
      </c>
      <c r="AB2385" s="17">
        <f>VLOOKUP(J2385,Budget!$J$2:$AB$2575,5,FALSE)</f>
        <v>6910.68</v>
      </c>
    </row>
    <row r="2386" spans="1:28" x14ac:dyDescent="0.2">
      <c r="A2386" t="s">
        <v>3475</v>
      </c>
      <c r="B2386" t="s">
        <v>3476</v>
      </c>
      <c r="C2386" t="s">
        <v>2431</v>
      </c>
      <c r="D2386" t="s">
        <v>3355</v>
      </c>
      <c r="E2386" t="s">
        <v>44</v>
      </c>
      <c r="F2386" t="s">
        <v>2823</v>
      </c>
      <c r="G2386" t="s">
        <v>2054</v>
      </c>
      <c r="H2386" t="s">
        <v>2055</v>
      </c>
      <c r="I2386" t="s">
        <v>1868</v>
      </c>
      <c r="J2386" t="s">
        <v>3487</v>
      </c>
      <c r="K2386" s="3">
        <v>6051.7547941454186</v>
      </c>
      <c r="L2386" s="3">
        <v>4103.1321636365083</v>
      </c>
      <c r="M2386" s="3">
        <v>5644.7465388511973</v>
      </c>
      <c r="N2386" s="3">
        <v>2766.3002867574573</v>
      </c>
      <c r="O2386" s="3">
        <v>4641.4834458476453</v>
      </c>
      <c r="P2386" s="9">
        <f t="shared" si="204"/>
        <v>4641.4834458476453</v>
      </c>
      <c r="Q2386" s="9">
        <f t="shared" si="203"/>
        <v>4641.4834458476453</v>
      </c>
      <c r="R2386" s="9">
        <f t="shared" si="203"/>
        <v>4641.4834458476453</v>
      </c>
      <c r="S2386" s="9">
        <f t="shared" si="203"/>
        <v>4641.4834458476453</v>
      </c>
      <c r="T2386" s="9">
        <f t="shared" si="203"/>
        <v>4641.4834458476453</v>
      </c>
      <c r="U2386" s="9">
        <f t="shared" si="203"/>
        <v>4641.4834458476453</v>
      </c>
      <c r="V2386" s="9">
        <f t="shared" si="203"/>
        <v>4641.4834458476453</v>
      </c>
      <c r="W2386" s="3">
        <f t="shared" si="207"/>
        <v>23207.417229238228</v>
      </c>
      <c r="X2386" s="3">
        <f t="shared" si="205"/>
        <v>55697.801350171758</v>
      </c>
      <c r="Y2386" s="3">
        <f>VLOOKUP(J2386,[1]BD!$J$2:$W$2575,14,FALSE)</f>
        <v>43438.559999999998</v>
      </c>
      <c r="Z2386" s="3">
        <f t="shared" si="206"/>
        <v>-12259.24135017176</v>
      </c>
      <c r="AA2386" s="17">
        <f>VLOOKUP(J2386,Budget!$J$2:$AB$2575,19,FALSE)</f>
        <v>18099.400000000001</v>
      </c>
      <c r="AB2386" s="17">
        <f>VLOOKUP(J2386,Budget!$J$2:$AB$2575,5,FALSE)</f>
        <v>3619.88</v>
      </c>
    </row>
    <row r="2387" spans="1:28" x14ac:dyDescent="0.2">
      <c r="A2387" t="s">
        <v>3475</v>
      </c>
      <c r="B2387" t="s">
        <v>3476</v>
      </c>
      <c r="C2387" t="s">
        <v>2431</v>
      </c>
      <c r="D2387" t="s">
        <v>3355</v>
      </c>
      <c r="E2387" t="s">
        <v>44</v>
      </c>
      <c r="F2387" t="s">
        <v>2823</v>
      </c>
      <c r="G2387" t="s">
        <v>1866</v>
      </c>
      <c r="H2387" t="s">
        <v>1867</v>
      </c>
      <c r="I2387" t="s">
        <v>1868</v>
      </c>
      <c r="J2387" t="s">
        <v>3488</v>
      </c>
      <c r="K2387" s="3">
        <v>0</v>
      </c>
      <c r="L2387" s="3">
        <v>0</v>
      </c>
      <c r="M2387" s="3">
        <v>337138.21147262753</v>
      </c>
      <c r="N2387" s="3">
        <v>168.10278055439804</v>
      </c>
      <c r="O2387" s="3">
        <v>84326.578563295479</v>
      </c>
      <c r="P2387" s="9">
        <f t="shared" si="204"/>
        <v>84326.578563295479</v>
      </c>
      <c r="Q2387" s="9">
        <f t="shared" si="203"/>
        <v>84326.578563295479</v>
      </c>
      <c r="R2387" s="9">
        <f t="shared" si="203"/>
        <v>84326.578563295479</v>
      </c>
      <c r="S2387" s="9">
        <f t="shared" si="203"/>
        <v>84326.578563295479</v>
      </c>
      <c r="T2387" s="9">
        <f t="shared" si="203"/>
        <v>84326.578563295479</v>
      </c>
      <c r="U2387" s="9">
        <f t="shared" si="203"/>
        <v>84326.578563295479</v>
      </c>
      <c r="V2387" s="9">
        <f t="shared" si="203"/>
        <v>84326.578563295479</v>
      </c>
      <c r="W2387" s="3">
        <f t="shared" si="207"/>
        <v>421632.8928164774</v>
      </c>
      <c r="X2387" s="3">
        <f t="shared" si="205"/>
        <v>1011918.942759546</v>
      </c>
      <c r="Y2387" s="3">
        <f>VLOOKUP(J2387,[1]BD!$J$2:$W$2575,14,FALSE)</f>
        <v>1086963.4215543598</v>
      </c>
      <c r="Z2387" s="3">
        <f t="shared" si="206"/>
        <v>75044.478794813855</v>
      </c>
      <c r="AA2387" s="17">
        <f>VLOOKUP(J2387,Budget!$J$2:$AB$2575,19,FALSE)</f>
        <v>496578.09288023994</v>
      </c>
      <c r="AB2387" s="17">
        <f>VLOOKUP(J2387,Budget!$J$2:$AB$2575,5,FALSE)</f>
        <v>156873.60390491999</v>
      </c>
    </row>
    <row r="2388" spans="1:28" x14ac:dyDescent="0.2">
      <c r="A2388" t="s">
        <v>3475</v>
      </c>
      <c r="B2388" t="s">
        <v>3476</v>
      </c>
      <c r="C2388" t="s">
        <v>2431</v>
      </c>
      <c r="D2388" t="s">
        <v>3355</v>
      </c>
      <c r="E2388" t="s">
        <v>44</v>
      </c>
      <c r="F2388" t="s">
        <v>2823</v>
      </c>
      <c r="G2388" t="s">
        <v>1873</v>
      </c>
      <c r="H2388" t="s">
        <v>1874</v>
      </c>
      <c r="I2388" t="s">
        <v>1868</v>
      </c>
      <c r="J2388" t="s">
        <v>3489</v>
      </c>
      <c r="K2388" s="3">
        <v>185362.82320437636</v>
      </c>
      <c r="L2388" s="3">
        <v>141058.22884702921</v>
      </c>
      <c r="M2388" s="3">
        <v>0</v>
      </c>
      <c r="N2388" s="3">
        <v>0</v>
      </c>
      <c r="O2388" s="3">
        <v>81605.263012851385</v>
      </c>
      <c r="P2388" s="9">
        <f t="shared" si="204"/>
        <v>81605.263012851385</v>
      </c>
      <c r="Q2388" s="9">
        <f t="shared" si="203"/>
        <v>81605.263012851385</v>
      </c>
      <c r="R2388" s="9">
        <f t="shared" si="203"/>
        <v>81605.263012851385</v>
      </c>
      <c r="S2388" s="9">
        <f t="shared" si="203"/>
        <v>81605.263012851385</v>
      </c>
      <c r="T2388" s="9">
        <f t="shared" si="203"/>
        <v>81605.263012851385</v>
      </c>
      <c r="U2388" s="9">
        <f t="shared" si="203"/>
        <v>81605.263012851385</v>
      </c>
      <c r="V2388" s="9">
        <f t="shared" si="203"/>
        <v>81605.263012851385</v>
      </c>
      <c r="W2388" s="3">
        <f t="shared" si="207"/>
        <v>408026.31506425689</v>
      </c>
      <c r="X2388" s="3">
        <f t="shared" si="205"/>
        <v>979263.15615421638</v>
      </c>
      <c r="Y2388" s="3">
        <f>VLOOKUP(J2388,[1]BD!$J$2:$W$2575,14,FALSE)</f>
        <v>528670.19200211996</v>
      </c>
      <c r="Z2388" s="3">
        <f t="shared" si="206"/>
        <v>-450592.96415209642</v>
      </c>
      <c r="AA2388" s="17">
        <f>VLOOKUP(J2388,Budget!$J$2:$AB$2575,19,FALSE)</f>
        <v>298928.62286448001</v>
      </c>
      <c r="AB2388" s="17">
        <f>VLOOKUP(J2388,Budget!$J$2:$AB$2575,5,FALSE)</f>
        <v>0</v>
      </c>
    </row>
    <row r="2389" spans="1:28" x14ac:dyDescent="0.2">
      <c r="A2389" t="s">
        <v>3475</v>
      </c>
      <c r="B2389" t="s">
        <v>3476</v>
      </c>
      <c r="C2389" t="s">
        <v>2431</v>
      </c>
      <c r="D2389" t="s">
        <v>3355</v>
      </c>
      <c r="E2389" t="s">
        <v>2833</v>
      </c>
      <c r="F2389" t="s">
        <v>2834</v>
      </c>
      <c r="G2389" t="s">
        <v>1826</v>
      </c>
      <c r="H2389" t="s">
        <v>1827</v>
      </c>
      <c r="I2389" t="s">
        <v>175</v>
      </c>
      <c r="J2389" t="s">
        <v>3490</v>
      </c>
      <c r="K2389" s="3">
        <v>1983.0199569770671</v>
      </c>
      <c r="L2389" s="3">
        <v>2107.8948289039222</v>
      </c>
      <c r="M2389" s="3">
        <v>32467.543328573891</v>
      </c>
      <c r="N2389" s="3">
        <v>533.99766655290023</v>
      </c>
      <c r="O2389" s="3">
        <v>9273.1139452519456</v>
      </c>
      <c r="P2389" s="9">
        <f t="shared" si="204"/>
        <v>9273.1139452519456</v>
      </c>
      <c r="Q2389" s="9">
        <f t="shared" si="203"/>
        <v>9273.1139452519456</v>
      </c>
      <c r="R2389" s="9">
        <f t="shared" si="203"/>
        <v>9273.1139452519456</v>
      </c>
      <c r="S2389" s="9">
        <f t="shared" si="203"/>
        <v>9273.1139452519456</v>
      </c>
      <c r="T2389" s="9">
        <f t="shared" si="203"/>
        <v>9273.1139452519456</v>
      </c>
      <c r="U2389" s="9">
        <f t="shared" ref="Q2389:V2432" si="208">SUM($K2389:$O2389)/5</f>
        <v>9273.1139452519456</v>
      </c>
      <c r="V2389" s="9">
        <f t="shared" si="208"/>
        <v>9273.1139452519456</v>
      </c>
      <c r="W2389" s="3">
        <f t="shared" si="207"/>
        <v>46365.569726259724</v>
      </c>
      <c r="X2389" s="3">
        <f t="shared" si="205"/>
        <v>111277.36734302332</v>
      </c>
      <c r="Y2389" s="3">
        <f>VLOOKUP(J2389,[1]BD!$J$2:$W$2575,14,FALSE)</f>
        <v>362128.32521739136</v>
      </c>
      <c r="Z2389" s="3">
        <f t="shared" si="206"/>
        <v>250850.95787436806</v>
      </c>
      <c r="AA2389" s="17">
        <f>VLOOKUP(J2389,Budget!$J$2:$AB$2575,19,FALSE)</f>
        <v>150886.80217391305</v>
      </c>
      <c r="AB2389" s="17">
        <f>VLOOKUP(J2389,Budget!$J$2:$AB$2575,5,FALSE)</f>
        <v>30177.360434782611</v>
      </c>
    </row>
    <row r="2390" spans="1:28" x14ac:dyDescent="0.2">
      <c r="A2390" t="s">
        <v>3475</v>
      </c>
      <c r="B2390" t="s">
        <v>3476</v>
      </c>
      <c r="C2390" t="s">
        <v>2431</v>
      </c>
      <c r="D2390" t="s">
        <v>3355</v>
      </c>
      <c r="E2390" t="s">
        <v>2833</v>
      </c>
      <c r="F2390" t="s">
        <v>2834</v>
      </c>
      <c r="G2390" t="s">
        <v>173</v>
      </c>
      <c r="H2390" t="s">
        <v>174</v>
      </c>
      <c r="I2390" t="s">
        <v>175</v>
      </c>
      <c r="J2390" t="s">
        <v>3491</v>
      </c>
      <c r="K2390" s="3">
        <v>7641.9708193268261</v>
      </c>
      <c r="L2390" s="3">
        <v>0</v>
      </c>
      <c r="M2390" s="3">
        <v>0</v>
      </c>
      <c r="N2390" s="3">
        <v>0</v>
      </c>
      <c r="O2390" s="3">
        <v>1910.4927048317065</v>
      </c>
      <c r="P2390" s="9">
        <f t="shared" si="204"/>
        <v>1910.4927048317065</v>
      </c>
      <c r="Q2390" s="9">
        <f t="shared" si="208"/>
        <v>1910.4927048317065</v>
      </c>
      <c r="R2390" s="9">
        <f t="shared" si="208"/>
        <v>1910.4927048317065</v>
      </c>
      <c r="S2390" s="9">
        <f t="shared" si="208"/>
        <v>1910.4927048317065</v>
      </c>
      <c r="T2390" s="9">
        <f t="shared" si="208"/>
        <v>1910.4927048317065</v>
      </c>
      <c r="U2390" s="9">
        <f t="shared" si="208"/>
        <v>1910.4927048317065</v>
      </c>
      <c r="V2390" s="9">
        <f t="shared" si="208"/>
        <v>1910.4927048317065</v>
      </c>
      <c r="W2390" s="3">
        <f t="shared" si="207"/>
        <v>9552.4635241585329</v>
      </c>
      <c r="X2390" s="3">
        <f t="shared" si="205"/>
        <v>22925.912457980481</v>
      </c>
      <c r="Y2390" s="3">
        <f>VLOOKUP(J2390,[1]BD!$J$2:$W$2575,14,FALSE)</f>
        <v>194475.33000000002</v>
      </c>
      <c r="Z2390" s="3">
        <f t="shared" si="206"/>
        <v>171549.41754201954</v>
      </c>
      <c r="AA2390" s="17">
        <f>VLOOKUP(J2390,Budget!$J$2:$AB$2575,19,FALSE)</f>
        <v>64825.110000000008</v>
      </c>
      <c r="AB2390" s="17">
        <f>VLOOKUP(J2390,Budget!$J$2:$AB$2575,5,FALSE)</f>
        <v>0</v>
      </c>
    </row>
    <row r="2391" spans="1:28" x14ac:dyDescent="0.2">
      <c r="A2391" t="s">
        <v>3475</v>
      </c>
      <c r="B2391" t="s">
        <v>3476</v>
      </c>
      <c r="C2391" t="s">
        <v>2431</v>
      </c>
      <c r="D2391" t="s">
        <v>3355</v>
      </c>
      <c r="E2391" t="s">
        <v>2833</v>
      </c>
      <c r="F2391" t="s">
        <v>2834</v>
      </c>
      <c r="G2391" t="s">
        <v>2289</v>
      </c>
      <c r="H2391" t="s">
        <v>2290</v>
      </c>
      <c r="I2391" t="s">
        <v>175</v>
      </c>
      <c r="J2391" t="s">
        <v>3492</v>
      </c>
      <c r="K2391" s="3">
        <v>32936.38777413869</v>
      </c>
      <c r="L2391" s="3">
        <v>7770.659003530438</v>
      </c>
      <c r="M2391" s="3">
        <v>13194.948425937897</v>
      </c>
      <c r="N2391" s="3">
        <v>347.42826005240909</v>
      </c>
      <c r="O2391" s="3">
        <v>13562.355865914858</v>
      </c>
      <c r="P2391" s="9">
        <f t="shared" si="204"/>
        <v>13562.355865914858</v>
      </c>
      <c r="Q2391" s="9">
        <f t="shared" si="208"/>
        <v>13562.355865914858</v>
      </c>
      <c r="R2391" s="9">
        <f t="shared" si="208"/>
        <v>13562.355865914858</v>
      </c>
      <c r="S2391" s="9">
        <f t="shared" si="208"/>
        <v>13562.355865914858</v>
      </c>
      <c r="T2391" s="9">
        <f t="shared" si="208"/>
        <v>13562.355865914858</v>
      </c>
      <c r="U2391" s="9">
        <f t="shared" si="208"/>
        <v>13562.355865914858</v>
      </c>
      <c r="V2391" s="9">
        <f t="shared" si="208"/>
        <v>13562.355865914858</v>
      </c>
      <c r="W2391" s="3">
        <f t="shared" si="207"/>
        <v>67811.779329574289</v>
      </c>
      <c r="X2391" s="3">
        <f t="shared" si="205"/>
        <v>162748.27039097832</v>
      </c>
      <c r="Y2391" s="3">
        <f>VLOOKUP(J2391,[1]BD!$J$2:$W$2575,14,FALSE)</f>
        <v>170063.51962414288</v>
      </c>
      <c r="Z2391" s="3">
        <f t="shared" si="206"/>
        <v>7315.2492331645626</v>
      </c>
      <c r="AA2391" s="17">
        <f>VLOOKUP(J2391,Budget!$J$2:$AB$2575,19,FALSE)</f>
        <v>68402.29215608252</v>
      </c>
      <c r="AB2391" s="17">
        <f>VLOOKUP(J2391,Budget!$J$2:$AB$2575,5,FALSE)</f>
        <v>11714.45228136822</v>
      </c>
    </row>
    <row r="2392" spans="1:28" x14ac:dyDescent="0.2">
      <c r="A2392" t="s">
        <v>3475</v>
      </c>
      <c r="B2392" t="s">
        <v>3476</v>
      </c>
      <c r="C2392" t="s">
        <v>2431</v>
      </c>
      <c r="D2392" t="s">
        <v>3355</v>
      </c>
      <c r="E2392" t="s">
        <v>2833</v>
      </c>
      <c r="F2392" t="s">
        <v>2834</v>
      </c>
      <c r="G2392" t="s">
        <v>2366</v>
      </c>
      <c r="H2392" t="s">
        <v>2367</v>
      </c>
      <c r="I2392" t="s">
        <v>179</v>
      </c>
      <c r="J2392" t="s">
        <v>3493</v>
      </c>
      <c r="K2392" s="3">
        <v>1355.2516008231712</v>
      </c>
      <c r="L2392" s="3">
        <v>2060.9182022442706</v>
      </c>
      <c r="M2392" s="3">
        <v>495.16287302123823</v>
      </c>
      <c r="N2392" s="3">
        <v>2074.7877824714278</v>
      </c>
      <c r="O2392" s="3">
        <v>1496.530114640027</v>
      </c>
      <c r="P2392" s="9">
        <f t="shared" si="204"/>
        <v>1496.530114640027</v>
      </c>
      <c r="Q2392" s="9">
        <f t="shared" si="208"/>
        <v>1496.530114640027</v>
      </c>
      <c r="R2392" s="9">
        <f t="shared" si="208"/>
        <v>1496.530114640027</v>
      </c>
      <c r="S2392" s="9">
        <f t="shared" si="208"/>
        <v>1496.530114640027</v>
      </c>
      <c r="T2392" s="9">
        <f t="shared" si="208"/>
        <v>1496.530114640027</v>
      </c>
      <c r="U2392" s="9">
        <f t="shared" si="208"/>
        <v>1496.530114640027</v>
      </c>
      <c r="V2392" s="9">
        <f t="shared" si="208"/>
        <v>1496.530114640027</v>
      </c>
      <c r="W2392" s="3">
        <f t="shared" si="207"/>
        <v>7482.6505732001351</v>
      </c>
      <c r="X2392" s="3">
        <f t="shared" si="205"/>
        <v>17958.361375680324</v>
      </c>
      <c r="Y2392" s="3">
        <f>VLOOKUP(J2392,[1]BD!$J$2:$W$2575,14,FALSE)</f>
        <v>22706.52</v>
      </c>
      <c r="Z2392" s="3">
        <f t="shared" si="206"/>
        <v>4748.1586243196762</v>
      </c>
      <c r="AA2392" s="17">
        <f>VLOOKUP(J2392,Budget!$J$2:$AB$2575,19,FALSE)</f>
        <v>9461.0499999999993</v>
      </c>
      <c r="AB2392" s="17">
        <f>VLOOKUP(J2392,Budget!$J$2:$AB$2575,5,FALSE)</f>
        <v>1892.21</v>
      </c>
    </row>
    <row r="2393" spans="1:28" x14ac:dyDescent="0.2">
      <c r="A2393" t="s">
        <v>3475</v>
      </c>
      <c r="B2393" t="s">
        <v>3476</v>
      </c>
      <c r="C2393" t="s">
        <v>2431</v>
      </c>
      <c r="D2393" t="s">
        <v>3355</v>
      </c>
      <c r="E2393" t="s">
        <v>2833</v>
      </c>
      <c r="F2393" t="s">
        <v>2834</v>
      </c>
      <c r="G2393" t="s">
        <v>177</v>
      </c>
      <c r="H2393" t="s">
        <v>178</v>
      </c>
      <c r="I2393" t="s">
        <v>179</v>
      </c>
      <c r="J2393" t="s">
        <v>3494</v>
      </c>
      <c r="K2393" s="3">
        <v>1615.5348908142009</v>
      </c>
      <c r="L2393" s="3">
        <v>2799.6151672472129</v>
      </c>
      <c r="M2393" s="3">
        <v>3179.7469679830538</v>
      </c>
      <c r="N2393" s="3">
        <v>2138.0949051181451</v>
      </c>
      <c r="O2393" s="3">
        <v>2433.2479827906532</v>
      </c>
      <c r="P2393" s="9">
        <f t="shared" si="204"/>
        <v>2433.2479827906532</v>
      </c>
      <c r="Q2393" s="9">
        <f t="shared" si="208"/>
        <v>2433.2479827906532</v>
      </c>
      <c r="R2393" s="9">
        <f t="shared" si="208"/>
        <v>2433.2479827906532</v>
      </c>
      <c r="S2393" s="9">
        <f t="shared" si="208"/>
        <v>2433.2479827906532</v>
      </c>
      <c r="T2393" s="9">
        <f t="shared" si="208"/>
        <v>2433.2479827906532</v>
      </c>
      <c r="U2393" s="9">
        <f t="shared" si="208"/>
        <v>2433.2479827906532</v>
      </c>
      <c r="V2393" s="9">
        <f t="shared" si="208"/>
        <v>2433.2479827906532</v>
      </c>
      <c r="W2393" s="3">
        <f t="shared" si="207"/>
        <v>12166.239913953266</v>
      </c>
      <c r="X2393" s="3">
        <f t="shared" si="205"/>
        <v>29198.97579348784</v>
      </c>
      <c r="Y2393" s="3">
        <f>VLOOKUP(J2393,[1]BD!$J$2:$W$2575,14,FALSE)</f>
        <v>24681</v>
      </c>
      <c r="Z2393" s="3">
        <f t="shared" si="206"/>
        <v>-4517.9757934878398</v>
      </c>
      <c r="AA2393" s="17">
        <f>VLOOKUP(J2393,Budget!$J$2:$AB$2575,19,FALSE)</f>
        <v>10283.75</v>
      </c>
      <c r="AB2393" s="17">
        <f>VLOOKUP(J2393,Budget!$J$2:$AB$2575,5,FALSE)</f>
        <v>2056.75</v>
      </c>
    </row>
    <row r="2394" spans="1:28" x14ac:dyDescent="0.2">
      <c r="A2394" t="s">
        <v>3475</v>
      </c>
      <c r="B2394" t="s">
        <v>3476</v>
      </c>
      <c r="C2394" t="s">
        <v>2431</v>
      </c>
      <c r="D2394" t="s">
        <v>3355</v>
      </c>
      <c r="E2394" t="s">
        <v>2833</v>
      </c>
      <c r="F2394" t="s">
        <v>2834</v>
      </c>
      <c r="G2394" t="s">
        <v>1863</v>
      </c>
      <c r="H2394" t="s">
        <v>1864</v>
      </c>
      <c r="I2394" t="s">
        <v>179</v>
      </c>
      <c r="J2394" t="s">
        <v>3495</v>
      </c>
      <c r="K2394" s="3">
        <v>482.01564173409832</v>
      </c>
      <c r="L2394" s="3">
        <v>719.92927109930531</v>
      </c>
      <c r="M2394" s="3">
        <v>323.16040840197769</v>
      </c>
      <c r="N2394" s="3">
        <v>184.80359898676883</v>
      </c>
      <c r="O2394" s="3">
        <v>427.47723005553752</v>
      </c>
      <c r="P2394" s="9">
        <f t="shared" si="204"/>
        <v>427.47723005553752</v>
      </c>
      <c r="Q2394" s="9">
        <f t="shared" si="208"/>
        <v>427.47723005553752</v>
      </c>
      <c r="R2394" s="9">
        <f t="shared" si="208"/>
        <v>427.47723005553752</v>
      </c>
      <c r="S2394" s="9">
        <f t="shared" si="208"/>
        <v>427.47723005553752</v>
      </c>
      <c r="T2394" s="9">
        <f t="shared" si="208"/>
        <v>427.47723005553752</v>
      </c>
      <c r="U2394" s="9">
        <f t="shared" si="208"/>
        <v>427.47723005553752</v>
      </c>
      <c r="V2394" s="9">
        <f t="shared" si="208"/>
        <v>427.47723005553752</v>
      </c>
      <c r="W2394" s="3">
        <f t="shared" si="207"/>
        <v>2137.3861502776876</v>
      </c>
      <c r="X2394" s="3">
        <f t="shared" si="205"/>
        <v>5129.72676066645</v>
      </c>
      <c r="Y2394" s="3">
        <f>VLOOKUP(J2394,[1]BD!$J$2:$W$2575,14,FALSE)</f>
        <v>4936.2000000000007</v>
      </c>
      <c r="Z2394" s="3">
        <f t="shared" si="206"/>
        <v>-193.52676066644926</v>
      </c>
      <c r="AA2394" s="17">
        <f>VLOOKUP(J2394,Budget!$J$2:$AB$2575,19,FALSE)</f>
        <v>2056.75</v>
      </c>
      <c r="AB2394" s="17">
        <f>VLOOKUP(J2394,Budget!$J$2:$AB$2575,5,FALSE)</f>
        <v>411.35</v>
      </c>
    </row>
    <row r="2395" spans="1:28" x14ac:dyDescent="0.2">
      <c r="A2395" t="s">
        <v>3475</v>
      </c>
      <c r="B2395" t="s">
        <v>3476</v>
      </c>
      <c r="C2395" t="s">
        <v>2431</v>
      </c>
      <c r="D2395" t="s">
        <v>3355</v>
      </c>
      <c r="E2395" t="s">
        <v>2833</v>
      </c>
      <c r="F2395" t="s">
        <v>2834</v>
      </c>
      <c r="G2395" t="s">
        <v>1866</v>
      </c>
      <c r="H2395" t="s">
        <v>1867</v>
      </c>
      <c r="I2395" t="s">
        <v>1868</v>
      </c>
      <c r="J2395" t="s">
        <v>3496</v>
      </c>
      <c r="K2395" s="3">
        <v>0</v>
      </c>
      <c r="L2395" s="3">
        <v>335423.40962158708</v>
      </c>
      <c r="M2395" s="3">
        <v>588047.98530315456</v>
      </c>
      <c r="N2395" s="3">
        <v>906252.38334137527</v>
      </c>
      <c r="O2395" s="3">
        <v>457430.94456652924</v>
      </c>
      <c r="P2395" s="9">
        <f t="shared" si="204"/>
        <v>457430.94456652924</v>
      </c>
      <c r="Q2395" s="9">
        <f t="shared" si="208"/>
        <v>457430.94456652924</v>
      </c>
      <c r="R2395" s="9">
        <f t="shared" si="208"/>
        <v>457430.94456652924</v>
      </c>
      <c r="S2395" s="9">
        <f t="shared" si="208"/>
        <v>457430.94456652924</v>
      </c>
      <c r="T2395" s="9">
        <f t="shared" si="208"/>
        <v>457430.94456652924</v>
      </c>
      <c r="U2395" s="9">
        <f t="shared" si="208"/>
        <v>457430.94456652924</v>
      </c>
      <c r="V2395" s="9">
        <f t="shared" si="208"/>
        <v>457430.94456652924</v>
      </c>
      <c r="W2395" s="3">
        <f t="shared" si="207"/>
        <v>2287154.7228326462</v>
      </c>
      <c r="X2395" s="3">
        <f t="shared" si="205"/>
        <v>5489171.3347983509</v>
      </c>
      <c r="Y2395" s="3">
        <f>VLOOKUP(J2395,[1]BD!$J$2:$W$2575,14,FALSE)</f>
        <v>4404183.3659997005</v>
      </c>
      <c r="Z2395" s="3">
        <f t="shared" si="206"/>
        <v>-1084987.9687986504</v>
      </c>
      <c r="AA2395" s="17">
        <f>VLOOKUP(J2395,Budget!$J$2:$AB$2575,19,FALSE)</f>
        <v>1697287.3187850001</v>
      </c>
      <c r="AB2395" s="17">
        <f>VLOOKUP(J2395,Budget!$J$2:$AB$2575,5,FALSE)</f>
        <v>609645.11691330012</v>
      </c>
    </row>
    <row r="2396" spans="1:28" x14ac:dyDescent="0.2">
      <c r="A2396" t="s">
        <v>3475</v>
      </c>
      <c r="B2396" t="s">
        <v>3476</v>
      </c>
      <c r="C2396" t="s">
        <v>2431</v>
      </c>
      <c r="D2396" t="s">
        <v>3355</v>
      </c>
      <c r="E2396" t="s">
        <v>2833</v>
      </c>
      <c r="F2396" t="s">
        <v>2834</v>
      </c>
      <c r="G2396" t="s">
        <v>1873</v>
      </c>
      <c r="H2396" t="s">
        <v>1874</v>
      </c>
      <c r="I2396" t="s">
        <v>1868</v>
      </c>
      <c r="J2396" t="s">
        <v>3497</v>
      </c>
      <c r="K2396" s="3">
        <v>26142.414936145164</v>
      </c>
      <c r="L2396" s="3">
        <v>7652.4102390157923</v>
      </c>
      <c r="M2396" s="3">
        <v>18485.318341105805</v>
      </c>
      <c r="N2396" s="3">
        <v>18699.071060516708</v>
      </c>
      <c r="O2396" s="3">
        <v>17744.803644195868</v>
      </c>
      <c r="P2396" s="9">
        <f t="shared" si="204"/>
        <v>17744.803644195868</v>
      </c>
      <c r="Q2396" s="9">
        <f t="shared" si="208"/>
        <v>17744.803644195868</v>
      </c>
      <c r="R2396" s="9">
        <f t="shared" si="208"/>
        <v>17744.803644195868</v>
      </c>
      <c r="S2396" s="9">
        <f t="shared" si="208"/>
        <v>17744.803644195868</v>
      </c>
      <c r="T2396" s="9">
        <f t="shared" si="208"/>
        <v>17744.803644195868</v>
      </c>
      <c r="U2396" s="9">
        <f t="shared" si="208"/>
        <v>17744.803644195868</v>
      </c>
      <c r="V2396" s="9">
        <f t="shared" si="208"/>
        <v>17744.803644195868</v>
      </c>
      <c r="W2396" s="3">
        <f t="shared" si="207"/>
        <v>88724.018220979342</v>
      </c>
      <c r="X2396" s="3">
        <f t="shared" si="205"/>
        <v>212937.64373035042</v>
      </c>
      <c r="Y2396" s="3">
        <f>VLOOKUP(J2396,[1]BD!$J$2:$W$2575,14,FALSE)</f>
        <v>207320.40000000002</v>
      </c>
      <c r="Z2396" s="3">
        <f t="shared" si="206"/>
        <v>-5617.2437303503975</v>
      </c>
      <c r="AA2396" s="17">
        <f>VLOOKUP(J2396,Budget!$J$2:$AB$2575,19,FALSE)</f>
        <v>86383.5</v>
      </c>
      <c r="AB2396" s="17">
        <f>VLOOKUP(J2396,Budget!$J$2:$AB$2575,5,FALSE)</f>
        <v>17276.7</v>
      </c>
    </row>
    <row r="2397" spans="1:28" x14ac:dyDescent="0.2">
      <c r="A2397" t="s">
        <v>3475</v>
      </c>
      <c r="B2397" t="s">
        <v>3476</v>
      </c>
      <c r="C2397" t="s">
        <v>2431</v>
      </c>
      <c r="D2397" t="s">
        <v>3355</v>
      </c>
      <c r="E2397" t="s">
        <v>754</v>
      </c>
      <c r="F2397" t="s">
        <v>2845</v>
      </c>
      <c r="G2397" t="s">
        <v>1984</v>
      </c>
      <c r="H2397" t="s">
        <v>1985</v>
      </c>
      <c r="I2397" t="s">
        <v>1986</v>
      </c>
      <c r="J2397" t="s">
        <v>3498</v>
      </c>
      <c r="K2397" s="3">
        <v>187509.8801200359</v>
      </c>
      <c r="L2397" s="3">
        <v>83897.55503620219</v>
      </c>
      <c r="M2397" s="3">
        <v>139186.76907559467</v>
      </c>
      <c r="N2397" s="3">
        <v>73462.049156823792</v>
      </c>
      <c r="O2397" s="3">
        <v>121014.06334716413</v>
      </c>
      <c r="P2397" s="9">
        <f t="shared" si="204"/>
        <v>121014.06334716412</v>
      </c>
      <c r="Q2397" s="9">
        <f t="shared" si="208"/>
        <v>121014.06334716412</v>
      </c>
      <c r="R2397" s="9">
        <f t="shared" si="208"/>
        <v>121014.06334716412</v>
      </c>
      <c r="S2397" s="9">
        <f t="shared" si="208"/>
        <v>121014.06334716412</v>
      </c>
      <c r="T2397" s="9">
        <f t="shared" si="208"/>
        <v>121014.06334716412</v>
      </c>
      <c r="U2397" s="9">
        <f t="shared" si="208"/>
        <v>121014.06334716412</v>
      </c>
      <c r="V2397" s="9">
        <f t="shared" si="208"/>
        <v>121014.06334716412</v>
      </c>
      <c r="W2397" s="3">
        <f t="shared" si="207"/>
        <v>605070.31673582061</v>
      </c>
      <c r="X2397" s="3">
        <f t="shared" si="205"/>
        <v>1452168.7601659691</v>
      </c>
      <c r="Y2397" s="3">
        <f>VLOOKUP(J2397,[1]BD!$J$2:$W$2575,14,FALSE)</f>
        <v>1414006.2</v>
      </c>
      <c r="Z2397" s="3">
        <f t="shared" si="206"/>
        <v>-38162.560165969189</v>
      </c>
      <c r="AA2397" s="17">
        <f>VLOOKUP(J2397,Budget!$J$2:$AB$2575,19,FALSE)</f>
        <v>587870.28</v>
      </c>
      <c r="AB2397" s="17">
        <f>VLOOKUP(J2397,Budget!$J$2:$AB$2575,5,FALSE)</f>
        <v>117320.40000000001</v>
      </c>
    </row>
    <row r="2398" spans="1:28" x14ac:dyDescent="0.2">
      <c r="A2398" t="s">
        <v>3475</v>
      </c>
      <c r="B2398" t="s">
        <v>3476</v>
      </c>
      <c r="C2398" t="s">
        <v>2431</v>
      </c>
      <c r="D2398" t="s">
        <v>3355</v>
      </c>
      <c r="E2398" t="s">
        <v>754</v>
      </c>
      <c r="F2398" t="s">
        <v>2845</v>
      </c>
      <c r="G2398" t="s">
        <v>3478</v>
      </c>
      <c r="H2398" t="s">
        <v>3479</v>
      </c>
      <c r="I2398" t="s">
        <v>175</v>
      </c>
      <c r="J2398" t="s">
        <v>3499</v>
      </c>
      <c r="K2398" s="3">
        <v>33706.798143539752</v>
      </c>
      <c r="L2398" s="3">
        <v>75486.962924489897</v>
      </c>
      <c r="M2398" s="3">
        <v>42654.617216639897</v>
      </c>
      <c r="N2398" s="3">
        <v>36813.413568534219</v>
      </c>
      <c r="O2398" s="3">
        <v>47165.44796330094</v>
      </c>
      <c r="P2398" s="9">
        <f t="shared" si="204"/>
        <v>47165.44796330094</v>
      </c>
      <c r="Q2398" s="9">
        <f t="shared" si="208"/>
        <v>47165.44796330094</v>
      </c>
      <c r="R2398" s="9">
        <f t="shared" si="208"/>
        <v>47165.44796330094</v>
      </c>
      <c r="S2398" s="9">
        <f t="shared" si="208"/>
        <v>47165.44796330094</v>
      </c>
      <c r="T2398" s="9">
        <f t="shared" si="208"/>
        <v>47165.44796330094</v>
      </c>
      <c r="U2398" s="9">
        <f t="shared" si="208"/>
        <v>47165.44796330094</v>
      </c>
      <c r="V2398" s="9">
        <f t="shared" si="208"/>
        <v>47165.44796330094</v>
      </c>
      <c r="W2398" s="3">
        <f t="shared" si="207"/>
        <v>235827.23981650471</v>
      </c>
      <c r="X2398" s="3">
        <f t="shared" si="205"/>
        <v>565985.37555961113</v>
      </c>
      <c r="Y2398" s="3">
        <f>VLOOKUP(J2398,[1]BD!$J$2:$W$2575,14,FALSE)</f>
        <v>485434.37719999999</v>
      </c>
      <c r="Z2398" s="3">
        <f t="shared" si="206"/>
        <v>-80550.998359611141</v>
      </c>
      <c r="AA2398" s="17">
        <f>VLOOKUP(J2398,Budget!$J$2:$AB$2575,19,FALSE)</f>
        <v>202264.32383333333</v>
      </c>
      <c r="AB2398" s="17">
        <f>VLOOKUP(J2398,Budget!$J$2:$AB$2575,5,FALSE)</f>
        <v>40452.864766666666</v>
      </c>
    </row>
    <row r="2399" spans="1:28" x14ac:dyDescent="0.2">
      <c r="A2399" t="s">
        <v>3475</v>
      </c>
      <c r="B2399" t="s">
        <v>3476</v>
      </c>
      <c r="C2399" t="s">
        <v>2431</v>
      </c>
      <c r="D2399" t="s">
        <v>3355</v>
      </c>
      <c r="E2399" t="s">
        <v>754</v>
      </c>
      <c r="F2399" t="s">
        <v>2845</v>
      </c>
      <c r="G2399" t="s">
        <v>1548</v>
      </c>
      <c r="H2399" t="s">
        <v>1549</v>
      </c>
      <c r="I2399" t="s">
        <v>175</v>
      </c>
      <c r="J2399" t="s">
        <v>3500</v>
      </c>
      <c r="K2399" s="3">
        <v>3275.1784743038552</v>
      </c>
      <c r="L2399" s="3">
        <v>14711.903582267671</v>
      </c>
      <c r="M2399" s="3">
        <v>11751.878807684878</v>
      </c>
      <c r="N2399" s="3">
        <v>11427.983398932849</v>
      </c>
      <c r="O2399" s="3">
        <v>10291.736065797313</v>
      </c>
      <c r="P2399" s="9">
        <f t="shared" si="204"/>
        <v>10291.736065797313</v>
      </c>
      <c r="Q2399" s="9">
        <f t="shared" si="208"/>
        <v>10291.736065797313</v>
      </c>
      <c r="R2399" s="9">
        <f t="shared" si="208"/>
        <v>10291.736065797313</v>
      </c>
      <c r="S2399" s="9">
        <f t="shared" si="208"/>
        <v>10291.736065797313</v>
      </c>
      <c r="T2399" s="9">
        <f t="shared" si="208"/>
        <v>10291.736065797313</v>
      </c>
      <c r="U2399" s="9">
        <f t="shared" si="208"/>
        <v>10291.736065797313</v>
      </c>
      <c r="V2399" s="9">
        <f t="shared" si="208"/>
        <v>10291.736065797313</v>
      </c>
      <c r="W2399" s="3">
        <f t="shared" si="207"/>
        <v>51458.680328986564</v>
      </c>
      <c r="X2399" s="3">
        <f t="shared" si="205"/>
        <v>123500.83278956778</v>
      </c>
      <c r="Y2399" s="3">
        <f>VLOOKUP(J2399,[1]BD!$J$2:$W$2575,14,FALSE)</f>
        <v>120000</v>
      </c>
      <c r="Z2399" s="3">
        <f t="shared" si="206"/>
        <v>-3500.8327895677794</v>
      </c>
      <c r="AA2399" s="17">
        <f>VLOOKUP(J2399,Budget!$J$2:$AB$2575,19,FALSE)</f>
        <v>50000</v>
      </c>
      <c r="AB2399" s="17">
        <f>VLOOKUP(J2399,Budget!$J$2:$AB$2575,5,FALSE)</f>
        <v>10000</v>
      </c>
    </row>
    <row r="2400" spans="1:28" x14ac:dyDescent="0.2">
      <c r="A2400" t="s">
        <v>3475</v>
      </c>
      <c r="B2400" t="s">
        <v>3476</v>
      </c>
      <c r="C2400" t="s">
        <v>2431</v>
      </c>
      <c r="D2400" t="s">
        <v>3355</v>
      </c>
      <c r="E2400" t="s">
        <v>754</v>
      </c>
      <c r="F2400" t="s">
        <v>2845</v>
      </c>
      <c r="G2400" t="s">
        <v>2848</v>
      </c>
      <c r="H2400" t="s">
        <v>2849</v>
      </c>
      <c r="I2400" t="s">
        <v>175</v>
      </c>
      <c r="J2400" t="s">
        <v>3501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9">
        <f t="shared" si="204"/>
        <v>0</v>
      </c>
      <c r="Q2400" s="9">
        <f t="shared" si="208"/>
        <v>0</v>
      </c>
      <c r="R2400" s="9">
        <f t="shared" si="208"/>
        <v>0</v>
      </c>
      <c r="S2400" s="9">
        <f t="shared" si="208"/>
        <v>0</v>
      </c>
      <c r="T2400" s="9">
        <f t="shared" si="208"/>
        <v>0</v>
      </c>
      <c r="U2400" s="9">
        <f t="shared" si="208"/>
        <v>0</v>
      </c>
      <c r="V2400" s="9">
        <f t="shared" si="208"/>
        <v>0</v>
      </c>
      <c r="W2400" s="3">
        <f t="shared" si="207"/>
        <v>0</v>
      </c>
      <c r="X2400" s="3">
        <f t="shared" si="205"/>
        <v>0</v>
      </c>
      <c r="Y2400" s="3">
        <f>VLOOKUP(J2400,[1]BD!$J$2:$W$2575,14,FALSE)</f>
        <v>74000</v>
      </c>
      <c r="Z2400" s="3">
        <f t="shared" si="206"/>
        <v>74000</v>
      </c>
      <c r="AA2400" s="17">
        <f>VLOOKUP(J2400,Budget!$J$2:$AB$2575,19,FALSE)</f>
        <v>0</v>
      </c>
      <c r="AB2400" s="17">
        <f>VLOOKUP(J2400,Budget!$J$2:$AB$2575,5,FALSE)</f>
        <v>0</v>
      </c>
    </row>
    <row r="2401" spans="1:28" x14ac:dyDescent="0.2">
      <c r="A2401" t="s">
        <v>3475</v>
      </c>
      <c r="B2401" t="s">
        <v>3476</v>
      </c>
      <c r="C2401" t="s">
        <v>2431</v>
      </c>
      <c r="D2401" t="s">
        <v>3355</v>
      </c>
      <c r="E2401" t="s">
        <v>754</v>
      </c>
      <c r="F2401" t="s">
        <v>2845</v>
      </c>
      <c r="G2401" t="s">
        <v>173</v>
      </c>
      <c r="H2401" t="s">
        <v>174</v>
      </c>
      <c r="I2401" t="s">
        <v>175</v>
      </c>
      <c r="J2401" t="s">
        <v>3502</v>
      </c>
      <c r="K2401" s="3">
        <v>51976.493582444768</v>
      </c>
      <c r="L2401" s="3">
        <v>0</v>
      </c>
      <c r="M2401" s="3">
        <v>0</v>
      </c>
      <c r="N2401" s="3">
        <v>0</v>
      </c>
      <c r="O2401" s="3">
        <v>12994.123395611192</v>
      </c>
      <c r="P2401" s="9">
        <f t="shared" si="204"/>
        <v>12994.123395611192</v>
      </c>
      <c r="Q2401" s="9">
        <f t="shared" si="208"/>
        <v>12994.123395611192</v>
      </c>
      <c r="R2401" s="9">
        <f t="shared" si="208"/>
        <v>12994.123395611192</v>
      </c>
      <c r="S2401" s="9">
        <f t="shared" si="208"/>
        <v>12994.123395611192</v>
      </c>
      <c r="T2401" s="9">
        <f t="shared" si="208"/>
        <v>12994.123395611192</v>
      </c>
      <c r="U2401" s="9">
        <f t="shared" si="208"/>
        <v>12994.123395611192</v>
      </c>
      <c r="V2401" s="9">
        <f t="shared" si="208"/>
        <v>12994.123395611192</v>
      </c>
      <c r="W2401" s="3">
        <f t="shared" si="207"/>
        <v>64970.616978055958</v>
      </c>
      <c r="X2401" s="3">
        <f t="shared" si="205"/>
        <v>155929.48074733431</v>
      </c>
      <c r="Y2401" s="3">
        <f>VLOOKUP(J2401,[1]BD!$J$2:$W$2575,14,FALSE)</f>
        <v>185214.6</v>
      </c>
      <c r="Z2401" s="3">
        <f t="shared" si="206"/>
        <v>29285.119252665696</v>
      </c>
      <c r="AA2401" s="17">
        <f>VLOOKUP(J2401,Budget!$J$2:$AB$2575,19,FALSE)</f>
        <v>61738.200000000004</v>
      </c>
      <c r="AB2401" s="17">
        <f>VLOOKUP(J2401,Budget!$J$2:$AB$2575,5,FALSE)</f>
        <v>0</v>
      </c>
    </row>
    <row r="2402" spans="1:28" x14ac:dyDescent="0.2">
      <c r="A2402" t="s">
        <v>3475</v>
      </c>
      <c r="B2402" t="s">
        <v>3476</v>
      </c>
      <c r="C2402" t="s">
        <v>2431</v>
      </c>
      <c r="D2402" t="s">
        <v>3355</v>
      </c>
      <c r="E2402" t="s">
        <v>754</v>
      </c>
      <c r="F2402" t="s">
        <v>2845</v>
      </c>
      <c r="G2402" t="s">
        <v>2289</v>
      </c>
      <c r="H2402" t="s">
        <v>2290</v>
      </c>
      <c r="I2402" t="s">
        <v>175</v>
      </c>
      <c r="J2402" t="s">
        <v>3503</v>
      </c>
      <c r="K2402" s="3">
        <v>19048.012124743625</v>
      </c>
      <c r="L2402" s="3">
        <v>23152.315412983393</v>
      </c>
      <c r="M2402" s="3">
        <v>21275.876230245365</v>
      </c>
      <c r="N2402" s="3">
        <v>13190.223145176775</v>
      </c>
      <c r="O2402" s="3">
        <v>19166.60672828729</v>
      </c>
      <c r="P2402" s="9">
        <f t="shared" si="204"/>
        <v>19166.60672828729</v>
      </c>
      <c r="Q2402" s="9">
        <f t="shared" si="208"/>
        <v>19166.60672828729</v>
      </c>
      <c r="R2402" s="9">
        <f t="shared" si="208"/>
        <v>19166.60672828729</v>
      </c>
      <c r="S2402" s="9">
        <f t="shared" si="208"/>
        <v>19166.60672828729</v>
      </c>
      <c r="T2402" s="9">
        <f t="shared" si="208"/>
        <v>19166.60672828729</v>
      </c>
      <c r="U2402" s="9">
        <f t="shared" si="208"/>
        <v>19166.60672828729</v>
      </c>
      <c r="V2402" s="9">
        <f t="shared" si="208"/>
        <v>19166.60672828729</v>
      </c>
      <c r="W2402" s="3">
        <f t="shared" si="207"/>
        <v>95833.033641436457</v>
      </c>
      <c r="X2402" s="3">
        <f t="shared" si="205"/>
        <v>229999.28073944754</v>
      </c>
      <c r="Y2402" s="3">
        <f>VLOOKUP(J2402,[1]BD!$J$2:$W$2575,14,FALSE)</f>
        <v>245690.19827291966</v>
      </c>
      <c r="Z2402" s="3">
        <f t="shared" si="206"/>
        <v>15690.917533472122</v>
      </c>
      <c r="AA2402" s="17">
        <f>VLOOKUP(J2402,Budget!$J$2:$AB$2575,19,FALSE)</f>
        <v>97907.565951555385</v>
      </c>
      <c r="AB2402" s="17">
        <f>VLOOKUP(J2402,Budget!$J$2:$AB$2575,5,FALSE)</f>
        <v>16010.833193915507</v>
      </c>
    </row>
    <row r="2403" spans="1:28" x14ac:dyDescent="0.2">
      <c r="A2403" t="s">
        <v>3475</v>
      </c>
      <c r="B2403" t="s">
        <v>3476</v>
      </c>
      <c r="C2403" t="s">
        <v>2431</v>
      </c>
      <c r="D2403" t="s">
        <v>3355</v>
      </c>
      <c r="E2403" t="s">
        <v>754</v>
      </c>
      <c r="F2403" t="s">
        <v>2845</v>
      </c>
      <c r="G2403" t="s">
        <v>1793</v>
      </c>
      <c r="H2403" t="s">
        <v>1794</v>
      </c>
      <c r="I2403" t="s">
        <v>179</v>
      </c>
      <c r="J2403" t="s">
        <v>3504</v>
      </c>
      <c r="K2403" s="3">
        <v>1479.8305214603438</v>
      </c>
      <c r="L2403" s="3">
        <v>1521.5588965282523</v>
      </c>
      <c r="M2403" s="3">
        <v>1837.4577474472876</v>
      </c>
      <c r="N2403" s="3">
        <v>1147.2087888286633</v>
      </c>
      <c r="O2403" s="3">
        <v>1496.5139885661367</v>
      </c>
      <c r="P2403" s="9">
        <f t="shared" si="204"/>
        <v>1496.5139885661367</v>
      </c>
      <c r="Q2403" s="9">
        <f t="shared" si="208"/>
        <v>1496.5139885661367</v>
      </c>
      <c r="R2403" s="9">
        <f t="shared" si="208"/>
        <v>1496.5139885661367</v>
      </c>
      <c r="S2403" s="9">
        <f t="shared" si="208"/>
        <v>1496.5139885661367</v>
      </c>
      <c r="T2403" s="9">
        <f t="shared" si="208"/>
        <v>1496.5139885661367</v>
      </c>
      <c r="U2403" s="9">
        <f t="shared" si="208"/>
        <v>1496.5139885661367</v>
      </c>
      <c r="V2403" s="9">
        <f t="shared" si="208"/>
        <v>1496.5139885661367</v>
      </c>
      <c r="W2403" s="3">
        <f t="shared" si="207"/>
        <v>7482.5699428306834</v>
      </c>
      <c r="X2403" s="3">
        <f t="shared" si="205"/>
        <v>17958.167862793645</v>
      </c>
      <c r="Y2403" s="3">
        <f>VLOOKUP(J2403,[1]BD!$J$2:$W$2575,14,FALSE)</f>
        <v>19744.800000000003</v>
      </c>
      <c r="Z2403" s="3">
        <f t="shared" si="206"/>
        <v>1786.6321372063576</v>
      </c>
      <c r="AA2403" s="17">
        <f>VLOOKUP(J2403,Budget!$J$2:$AB$2575,19,FALSE)</f>
        <v>8227</v>
      </c>
      <c r="AB2403" s="17">
        <f>VLOOKUP(J2403,Budget!$J$2:$AB$2575,5,FALSE)</f>
        <v>1645.4</v>
      </c>
    </row>
    <row r="2404" spans="1:28" x14ac:dyDescent="0.2">
      <c r="A2404" t="s">
        <v>3475</v>
      </c>
      <c r="B2404" t="s">
        <v>3476</v>
      </c>
      <c r="C2404" t="s">
        <v>2431</v>
      </c>
      <c r="D2404" t="s">
        <v>3355</v>
      </c>
      <c r="E2404" t="s">
        <v>754</v>
      </c>
      <c r="F2404" t="s">
        <v>2845</v>
      </c>
      <c r="G2404" t="s">
        <v>2366</v>
      </c>
      <c r="H2404" t="s">
        <v>2367</v>
      </c>
      <c r="I2404" t="s">
        <v>179</v>
      </c>
      <c r="J2404" t="s">
        <v>3505</v>
      </c>
      <c r="K2404" s="3">
        <v>10038.836010378851</v>
      </c>
      <c r="L2404" s="3">
        <v>4162.1413056193278</v>
      </c>
      <c r="M2404" s="3">
        <v>3623.1054811538424</v>
      </c>
      <c r="N2404" s="3">
        <v>14445.829067135273</v>
      </c>
      <c r="O2404" s="3">
        <v>8067.4779660718232</v>
      </c>
      <c r="P2404" s="9">
        <f t="shared" si="204"/>
        <v>8067.4779660718223</v>
      </c>
      <c r="Q2404" s="9">
        <f t="shared" si="208"/>
        <v>8067.4779660718223</v>
      </c>
      <c r="R2404" s="9">
        <f t="shared" si="208"/>
        <v>8067.4779660718223</v>
      </c>
      <c r="S2404" s="9">
        <f t="shared" si="208"/>
        <v>8067.4779660718223</v>
      </c>
      <c r="T2404" s="9">
        <f t="shared" si="208"/>
        <v>8067.4779660718223</v>
      </c>
      <c r="U2404" s="9">
        <f t="shared" si="208"/>
        <v>8067.4779660718223</v>
      </c>
      <c r="V2404" s="9">
        <f t="shared" si="208"/>
        <v>8067.4779660718223</v>
      </c>
      <c r="W2404" s="3">
        <f t="shared" si="207"/>
        <v>40337.389830359112</v>
      </c>
      <c r="X2404" s="3">
        <f t="shared" si="205"/>
        <v>96809.735592861849</v>
      </c>
      <c r="Y2404" s="3">
        <f>VLOOKUP(J2404,[1]BD!$J$2:$W$2575,14,FALSE)</f>
        <v>148086</v>
      </c>
      <c r="Z2404" s="3">
        <f t="shared" si="206"/>
        <v>51276.264407138151</v>
      </c>
      <c r="AA2404" s="17">
        <f>VLOOKUP(J2404,Budget!$J$2:$AB$2575,19,FALSE)</f>
        <v>61702.5</v>
      </c>
      <c r="AB2404" s="17">
        <f>VLOOKUP(J2404,Budget!$J$2:$AB$2575,5,FALSE)</f>
        <v>12340.5</v>
      </c>
    </row>
    <row r="2405" spans="1:28" x14ac:dyDescent="0.2">
      <c r="A2405" t="s">
        <v>3475</v>
      </c>
      <c r="B2405" t="s">
        <v>3476</v>
      </c>
      <c r="C2405" t="s">
        <v>2431</v>
      </c>
      <c r="D2405" t="s">
        <v>3355</v>
      </c>
      <c r="E2405" t="s">
        <v>754</v>
      </c>
      <c r="F2405" t="s">
        <v>2845</v>
      </c>
      <c r="G2405" t="s">
        <v>177</v>
      </c>
      <c r="H2405" t="s">
        <v>178</v>
      </c>
      <c r="I2405" t="s">
        <v>179</v>
      </c>
      <c r="J2405" t="s">
        <v>3506</v>
      </c>
      <c r="K2405" s="3">
        <v>3507.3858784264412</v>
      </c>
      <c r="L2405" s="3">
        <v>2227.2780420260424</v>
      </c>
      <c r="M2405" s="3">
        <v>9938.8075612509892</v>
      </c>
      <c r="N2405" s="3">
        <v>1884.5213580241236</v>
      </c>
      <c r="O2405" s="3">
        <v>4389.4982099318995</v>
      </c>
      <c r="P2405" s="9">
        <f t="shared" si="204"/>
        <v>4389.4982099318995</v>
      </c>
      <c r="Q2405" s="9">
        <f t="shared" si="208"/>
        <v>4389.4982099318995</v>
      </c>
      <c r="R2405" s="9">
        <f t="shared" si="208"/>
        <v>4389.4982099318995</v>
      </c>
      <c r="S2405" s="9">
        <f t="shared" si="208"/>
        <v>4389.4982099318995</v>
      </c>
      <c r="T2405" s="9">
        <f t="shared" si="208"/>
        <v>4389.4982099318995</v>
      </c>
      <c r="U2405" s="9">
        <f t="shared" si="208"/>
        <v>4389.4982099318995</v>
      </c>
      <c r="V2405" s="9">
        <f t="shared" si="208"/>
        <v>4389.4982099318995</v>
      </c>
      <c r="W2405" s="3">
        <f t="shared" si="207"/>
        <v>21947.491049659497</v>
      </c>
      <c r="X2405" s="3">
        <f t="shared" si="205"/>
        <v>52673.978519182805</v>
      </c>
      <c r="Y2405" s="3">
        <f>VLOOKUP(J2405,[1]BD!$J$2:$W$2575,14,FALSE)</f>
        <v>118468.79999999999</v>
      </c>
      <c r="Z2405" s="3">
        <f t="shared" si="206"/>
        <v>65794.821480817191</v>
      </c>
      <c r="AA2405" s="17">
        <f>VLOOKUP(J2405,Budget!$J$2:$AB$2575,19,FALSE)</f>
        <v>49362</v>
      </c>
      <c r="AB2405" s="17">
        <f>VLOOKUP(J2405,Budget!$J$2:$AB$2575,5,FALSE)</f>
        <v>9872.4</v>
      </c>
    </row>
    <row r="2406" spans="1:28" x14ac:dyDescent="0.2">
      <c r="A2406" t="s">
        <v>3475</v>
      </c>
      <c r="B2406" t="s">
        <v>3476</v>
      </c>
      <c r="C2406" t="s">
        <v>2431</v>
      </c>
      <c r="D2406" t="s">
        <v>3355</v>
      </c>
      <c r="E2406" t="s">
        <v>754</v>
      </c>
      <c r="F2406" t="s">
        <v>2845</v>
      </c>
      <c r="G2406" t="s">
        <v>1863</v>
      </c>
      <c r="H2406" t="s">
        <v>1864</v>
      </c>
      <c r="I2406" t="s">
        <v>179</v>
      </c>
      <c r="J2406" t="s">
        <v>3507</v>
      </c>
      <c r="K2406" s="3">
        <v>1283.3606014896525</v>
      </c>
      <c r="L2406" s="3">
        <v>8709.0968865067516</v>
      </c>
      <c r="M2406" s="3">
        <v>13372.68048433337</v>
      </c>
      <c r="N2406" s="3">
        <v>1821.8179883505065</v>
      </c>
      <c r="O2406" s="3">
        <v>6296.7389901700699</v>
      </c>
      <c r="P2406" s="9">
        <f t="shared" si="204"/>
        <v>6296.7389901700699</v>
      </c>
      <c r="Q2406" s="9">
        <f t="shared" si="208"/>
        <v>6296.7389901700699</v>
      </c>
      <c r="R2406" s="9">
        <f t="shared" si="208"/>
        <v>6296.7389901700699</v>
      </c>
      <c r="S2406" s="9">
        <f t="shared" si="208"/>
        <v>6296.7389901700699</v>
      </c>
      <c r="T2406" s="9">
        <f t="shared" si="208"/>
        <v>6296.7389901700699</v>
      </c>
      <c r="U2406" s="9">
        <f t="shared" si="208"/>
        <v>6296.7389901700699</v>
      </c>
      <c r="V2406" s="9">
        <f t="shared" si="208"/>
        <v>6296.7389901700699</v>
      </c>
      <c r="W2406" s="3">
        <f t="shared" si="207"/>
        <v>31483.694950850349</v>
      </c>
      <c r="X2406" s="3">
        <f t="shared" si="205"/>
        <v>75560.867882040824</v>
      </c>
      <c r="Y2406" s="3">
        <f>VLOOKUP(J2406,[1]BD!$J$2:$W$2575,14,FALSE)</f>
        <v>98724</v>
      </c>
      <c r="Z2406" s="3">
        <f t="shared" si="206"/>
        <v>23163.132117959176</v>
      </c>
      <c r="AA2406" s="17">
        <f>VLOOKUP(J2406,Budget!$J$2:$AB$2575,19,FALSE)</f>
        <v>41135</v>
      </c>
      <c r="AB2406" s="17">
        <f>VLOOKUP(J2406,Budget!$J$2:$AB$2575,5,FALSE)</f>
        <v>8227</v>
      </c>
    </row>
    <row r="2407" spans="1:28" x14ac:dyDescent="0.2">
      <c r="A2407" t="s">
        <v>3475</v>
      </c>
      <c r="B2407" t="s">
        <v>3476</v>
      </c>
      <c r="C2407" t="s">
        <v>2431</v>
      </c>
      <c r="D2407" t="s">
        <v>3355</v>
      </c>
      <c r="E2407" t="s">
        <v>754</v>
      </c>
      <c r="F2407" t="s">
        <v>2845</v>
      </c>
      <c r="G2407" t="s">
        <v>2048</v>
      </c>
      <c r="H2407" t="s">
        <v>2049</v>
      </c>
      <c r="I2407" t="s">
        <v>179</v>
      </c>
      <c r="J2407" t="s">
        <v>3508</v>
      </c>
      <c r="K2407" s="3">
        <v>1348.6069006210382</v>
      </c>
      <c r="L2407" s="3">
        <v>1279.2649139653129</v>
      </c>
      <c r="M2407" s="3">
        <v>45.719129537820258</v>
      </c>
      <c r="N2407" s="3">
        <v>1377.1376501210536</v>
      </c>
      <c r="O2407" s="3">
        <v>1012.6821485613063</v>
      </c>
      <c r="P2407" s="9">
        <f t="shared" si="204"/>
        <v>1012.6821485613063</v>
      </c>
      <c r="Q2407" s="9">
        <f t="shared" si="208"/>
        <v>1012.6821485613063</v>
      </c>
      <c r="R2407" s="9">
        <f t="shared" si="208"/>
        <v>1012.6821485613063</v>
      </c>
      <c r="S2407" s="9">
        <f t="shared" si="208"/>
        <v>1012.6821485613063</v>
      </c>
      <c r="T2407" s="9">
        <f t="shared" si="208"/>
        <v>1012.6821485613063</v>
      </c>
      <c r="U2407" s="9">
        <f t="shared" si="208"/>
        <v>1012.6821485613063</v>
      </c>
      <c r="V2407" s="9">
        <f t="shared" si="208"/>
        <v>1012.6821485613063</v>
      </c>
      <c r="W2407" s="3">
        <f t="shared" si="207"/>
        <v>5063.4107428065317</v>
      </c>
      <c r="X2407" s="3">
        <f t="shared" si="205"/>
        <v>12152.18578273568</v>
      </c>
      <c r="Y2407" s="3">
        <f>VLOOKUP(J2407,[1]BD!$J$2:$W$2575,14,FALSE)</f>
        <v>14808.599999999999</v>
      </c>
      <c r="Z2407" s="3">
        <f t="shared" si="206"/>
        <v>2656.4142172643187</v>
      </c>
      <c r="AA2407" s="17">
        <f>VLOOKUP(J2407,Budget!$J$2:$AB$2575,19,FALSE)</f>
        <v>6170.25</v>
      </c>
      <c r="AB2407" s="17">
        <f>VLOOKUP(J2407,Budget!$J$2:$AB$2575,5,FALSE)</f>
        <v>1234.05</v>
      </c>
    </row>
    <row r="2408" spans="1:28" x14ac:dyDescent="0.2">
      <c r="A2408" t="s">
        <v>3475</v>
      </c>
      <c r="B2408" t="s">
        <v>3476</v>
      </c>
      <c r="C2408" t="s">
        <v>2431</v>
      </c>
      <c r="D2408" t="s">
        <v>3355</v>
      </c>
      <c r="E2408" t="s">
        <v>754</v>
      </c>
      <c r="F2408" t="s">
        <v>2845</v>
      </c>
      <c r="G2408" t="s">
        <v>2054</v>
      </c>
      <c r="H2408" t="s">
        <v>2055</v>
      </c>
      <c r="I2408" t="s">
        <v>1868</v>
      </c>
      <c r="J2408" t="s">
        <v>3509</v>
      </c>
      <c r="K2408" s="3">
        <v>2820.5212574771213</v>
      </c>
      <c r="L2408" s="3">
        <v>1690.2221977592806</v>
      </c>
      <c r="M2408" s="3">
        <v>1530.9308649779512</v>
      </c>
      <c r="N2408" s="3">
        <v>2978.0018852822491</v>
      </c>
      <c r="O2408" s="3">
        <v>2254.9190513741505</v>
      </c>
      <c r="P2408" s="9">
        <f t="shared" si="204"/>
        <v>2254.9190513741505</v>
      </c>
      <c r="Q2408" s="9">
        <f t="shared" si="208"/>
        <v>2254.9190513741505</v>
      </c>
      <c r="R2408" s="9">
        <f t="shared" si="208"/>
        <v>2254.9190513741505</v>
      </c>
      <c r="S2408" s="9">
        <f t="shared" si="208"/>
        <v>2254.9190513741505</v>
      </c>
      <c r="T2408" s="9">
        <f t="shared" si="208"/>
        <v>2254.9190513741505</v>
      </c>
      <c r="U2408" s="9">
        <f t="shared" si="208"/>
        <v>2254.9190513741505</v>
      </c>
      <c r="V2408" s="9">
        <f t="shared" si="208"/>
        <v>2254.9190513741505</v>
      </c>
      <c r="W2408" s="3">
        <f t="shared" si="207"/>
        <v>11274.595256870753</v>
      </c>
      <c r="X2408" s="3">
        <f t="shared" si="205"/>
        <v>27059.028616489799</v>
      </c>
      <c r="Y2408" s="3">
        <f>VLOOKUP(J2408,[1]BD!$J$2:$W$2575,14,FALSE)</f>
        <v>24681</v>
      </c>
      <c r="Z2408" s="3">
        <f t="shared" si="206"/>
        <v>-2378.0286164897989</v>
      </c>
      <c r="AA2408" s="17">
        <f>VLOOKUP(J2408,Budget!$J$2:$AB$2575,19,FALSE)</f>
        <v>10283.75</v>
      </c>
      <c r="AB2408" s="17">
        <f>VLOOKUP(J2408,Budget!$J$2:$AB$2575,5,FALSE)</f>
        <v>2056.75</v>
      </c>
    </row>
    <row r="2409" spans="1:28" x14ac:dyDescent="0.2">
      <c r="A2409" t="s">
        <v>3475</v>
      </c>
      <c r="B2409" t="s">
        <v>3476</v>
      </c>
      <c r="C2409" t="s">
        <v>2431</v>
      </c>
      <c r="D2409" t="s">
        <v>3355</v>
      </c>
      <c r="E2409" t="s">
        <v>754</v>
      </c>
      <c r="F2409" t="s">
        <v>2845</v>
      </c>
      <c r="G2409" t="s">
        <v>3510</v>
      </c>
      <c r="H2409" t="s">
        <v>3511</v>
      </c>
      <c r="I2409" t="s">
        <v>1868</v>
      </c>
      <c r="J2409" t="s">
        <v>3512</v>
      </c>
      <c r="K2409" s="3">
        <v>0</v>
      </c>
      <c r="L2409" s="3">
        <v>0</v>
      </c>
      <c r="M2409" s="3">
        <v>66753.807639966166</v>
      </c>
      <c r="N2409" s="3">
        <v>0</v>
      </c>
      <c r="O2409" s="3">
        <v>16688.451909991541</v>
      </c>
      <c r="P2409" s="9">
        <f t="shared" si="204"/>
        <v>16688.451909991541</v>
      </c>
      <c r="Q2409" s="9">
        <f t="shared" si="208"/>
        <v>16688.451909991541</v>
      </c>
      <c r="R2409" s="9">
        <f t="shared" si="208"/>
        <v>16688.451909991541</v>
      </c>
      <c r="S2409" s="9">
        <f t="shared" si="208"/>
        <v>16688.451909991541</v>
      </c>
      <c r="T2409" s="9">
        <f t="shared" si="208"/>
        <v>16688.451909991541</v>
      </c>
      <c r="U2409" s="9">
        <f t="shared" si="208"/>
        <v>16688.451909991541</v>
      </c>
      <c r="V2409" s="9">
        <f t="shared" si="208"/>
        <v>16688.451909991541</v>
      </c>
      <c r="W2409" s="3">
        <f t="shared" si="207"/>
        <v>83442.2595499577</v>
      </c>
      <c r="X2409" s="3">
        <f t="shared" si="205"/>
        <v>200261.42291989844</v>
      </c>
      <c r="Y2409" s="3">
        <f>VLOOKUP(J2409,[1]BD!$J$2:$W$2575,14,FALSE)</f>
        <v>1727707.0881387</v>
      </c>
      <c r="Z2409" s="3">
        <f t="shared" si="206"/>
        <v>1527445.6652188015</v>
      </c>
      <c r="AA2409" s="17">
        <f>VLOOKUP(J2409,Budget!$J$2:$AB$2575,19,FALSE)</f>
        <v>810741.11762199993</v>
      </c>
      <c r="AB2409" s="17">
        <f>VLOOKUP(J2409,Budget!$J$2:$AB$2575,5,FALSE)</f>
        <v>0</v>
      </c>
    </row>
    <row r="2410" spans="1:28" x14ac:dyDescent="0.2">
      <c r="A2410" t="s">
        <v>3475</v>
      </c>
      <c r="B2410" t="s">
        <v>3476</v>
      </c>
      <c r="C2410" t="s">
        <v>2431</v>
      </c>
      <c r="D2410" t="s">
        <v>3355</v>
      </c>
      <c r="E2410" t="s">
        <v>754</v>
      </c>
      <c r="F2410" t="s">
        <v>2845</v>
      </c>
      <c r="G2410" t="s">
        <v>1866</v>
      </c>
      <c r="H2410" t="s">
        <v>1867</v>
      </c>
      <c r="I2410" t="s">
        <v>1868</v>
      </c>
      <c r="J2410" t="s">
        <v>3513</v>
      </c>
      <c r="K2410" s="3">
        <v>352230.62150635809</v>
      </c>
      <c r="L2410" s="3">
        <v>4284.3997727133756</v>
      </c>
      <c r="M2410" s="3">
        <v>273779.18063681008</v>
      </c>
      <c r="N2410" s="3">
        <v>358092.07065522944</v>
      </c>
      <c r="O2410" s="3">
        <v>247096.56814277777</v>
      </c>
      <c r="P2410" s="9">
        <f t="shared" si="204"/>
        <v>247096.56814277777</v>
      </c>
      <c r="Q2410" s="9">
        <f t="shared" si="208"/>
        <v>247096.56814277777</v>
      </c>
      <c r="R2410" s="9">
        <f t="shared" si="208"/>
        <v>247096.56814277777</v>
      </c>
      <c r="S2410" s="9">
        <f t="shared" si="208"/>
        <v>247096.56814277777</v>
      </c>
      <c r="T2410" s="9">
        <f t="shared" si="208"/>
        <v>247096.56814277777</v>
      </c>
      <c r="U2410" s="9">
        <f t="shared" si="208"/>
        <v>247096.56814277777</v>
      </c>
      <c r="V2410" s="9">
        <f t="shared" si="208"/>
        <v>247096.56814277777</v>
      </c>
      <c r="W2410" s="3">
        <f t="shared" si="207"/>
        <v>1235482.8407138889</v>
      </c>
      <c r="X2410" s="3">
        <f t="shared" si="205"/>
        <v>2965158.8177133333</v>
      </c>
      <c r="Y2410" s="3">
        <f>VLOOKUP(J2410,[1]BD!$J$2:$W$2575,14,FALSE)</f>
        <v>2960174.4338222998</v>
      </c>
      <c r="Z2410" s="3">
        <f t="shared" si="206"/>
        <v>-4984.3838910334744</v>
      </c>
      <c r="AA2410" s="17">
        <f>VLOOKUP(J2410,Budget!$J$2:$AB$2575,19,FALSE)</f>
        <v>1195557.3996900998</v>
      </c>
      <c r="AB2410" s="17">
        <f>VLOOKUP(J2410,Budget!$J$2:$AB$2575,5,FALSE)</f>
        <v>386331.11957809998</v>
      </c>
    </row>
    <row r="2411" spans="1:28" x14ac:dyDescent="0.2">
      <c r="A2411" t="s">
        <v>3475</v>
      </c>
      <c r="B2411" t="s">
        <v>3476</v>
      </c>
      <c r="C2411" t="s">
        <v>2431</v>
      </c>
      <c r="D2411" t="s">
        <v>3355</v>
      </c>
      <c r="E2411" t="s">
        <v>754</v>
      </c>
      <c r="F2411" t="s">
        <v>2845</v>
      </c>
      <c r="G2411" t="s">
        <v>1873</v>
      </c>
      <c r="H2411" t="s">
        <v>1874</v>
      </c>
      <c r="I2411" t="s">
        <v>1868</v>
      </c>
      <c r="J2411" t="s">
        <v>3514</v>
      </c>
      <c r="K2411" s="3">
        <v>14256.388638164415</v>
      </c>
      <c r="L2411" s="3">
        <v>8090.8996538890915</v>
      </c>
      <c r="M2411" s="3">
        <v>16853.514590316619</v>
      </c>
      <c r="N2411" s="3">
        <v>5428.302027370346</v>
      </c>
      <c r="O2411" s="3">
        <v>11157.276227435117</v>
      </c>
      <c r="P2411" s="9">
        <f t="shared" si="204"/>
        <v>11157.276227435117</v>
      </c>
      <c r="Q2411" s="9">
        <f t="shared" si="208"/>
        <v>11157.276227435117</v>
      </c>
      <c r="R2411" s="9">
        <f t="shared" si="208"/>
        <v>11157.276227435117</v>
      </c>
      <c r="S2411" s="9">
        <f t="shared" si="208"/>
        <v>11157.276227435117</v>
      </c>
      <c r="T2411" s="9">
        <f t="shared" si="208"/>
        <v>11157.276227435117</v>
      </c>
      <c r="U2411" s="9">
        <f t="shared" si="208"/>
        <v>11157.276227435117</v>
      </c>
      <c r="V2411" s="9">
        <f t="shared" si="208"/>
        <v>11157.276227435117</v>
      </c>
      <c r="W2411" s="3">
        <f t="shared" si="207"/>
        <v>55786.381137175587</v>
      </c>
      <c r="X2411" s="3">
        <f t="shared" si="205"/>
        <v>133887.31472922137</v>
      </c>
      <c r="Y2411" s="3">
        <f>VLOOKUP(J2411,[1]BD!$J$2:$W$2575,14,FALSE)</f>
        <v>207320.40000000002</v>
      </c>
      <c r="Z2411" s="3">
        <f t="shared" si="206"/>
        <v>73433.085270778654</v>
      </c>
      <c r="AA2411" s="17">
        <f>VLOOKUP(J2411,Budget!$J$2:$AB$2575,19,FALSE)</f>
        <v>86383.5</v>
      </c>
      <c r="AB2411" s="17">
        <f>VLOOKUP(J2411,Budget!$J$2:$AB$2575,5,FALSE)</f>
        <v>17276.7</v>
      </c>
    </row>
    <row r="2412" spans="1:28" x14ac:dyDescent="0.2">
      <c r="A2412" t="s">
        <v>3475</v>
      </c>
      <c r="B2412" t="s">
        <v>3476</v>
      </c>
      <c r="C2412" t="s">
        <v>2431</v>
      </c>
      <c r="D2412" t="s">
        <v>3355</v>
      </c>
      <c r="E2412" t="s">
        <v>682</v>
      </c>
      <c r="F2412" t="s">
        <v>980</v>
      </c>
      <c r="G2412" t="s">
        <v>15</v>
      </c>
      <c r="H2412" t="s">
        <v>16</v>
      </c>
      <c r="I2412" t="s">
        <v>17</v>
      </c>
      <c r="J2412" t="s">
        <v>3515</v>
      </c>
      <c r="K2412" s="3">
        <v>144004.41</v>
      </c>
      <c r="L2412" s="3">
        <v>119653.71</v>
      </c>
      <c r="M2412" s="3">
        <v>119653.71</v>
      </c>
      <c r="N2412" s="3">
        <v>156297.17000000001</v>
      </c>
      <c r="O2412" s="3">
        <v>134902.25</v>
      </c>
      <c r="P2412" s="9">
        <f t="shared" si="204"/>
        <v>134902.25</v>
      </c>
      <c r="Q2412" s="9">
        <f t="shared" si="208"/>
        <v>134902.25</v>
      </c>
      <c r="R2412" s="9">
        <f t="shared" si="208"/>
        <v>134902.25</v>
      </c>
      <c r="S2412" s="9">
        <f t="shared" si="208"/>
        <v>134902.25</v>
      </c>
      <c r="T2412" s="9">
        <f t="shared" si="208"/>
        <v>134902.25</v>
      </c>
      <c r="U2412" s="9">
        <f t="shared" si="208"/>
        <v>134902.25</v>
      </c>
      <c r="V2412" s="9">
        <f t="shared" si="208"/>
        <v>134902.25</v>
      </c>
      <c r="W2412" s="3">
        <f t="shared" si="207"/>
        <v>674511.25</v>
      </c>
      <c r="X2412" s="3">
        <f t="shared" si="205"/>
        <v>1618827</v>
      </c>
      <c r="Y2412" s="3">
        <f>VLOOKUP(J2412,[1]BD!$J$2:$W$2575,14,FALSE)</f>
        <v>1619325.8800000001</v>
      </c>
      <c r="Z2412" s="3">
        <f t="shared" si="206"/>
        <v>498.88000000012107</v>
      </c>
      <c r="AA2412" s="17">
        <f>VLOOKUP(J2412,Budget!$J$2:$AB$2575,19,FALSE)</f>
        <v>663611.86</v>
      </c>
      <c r="AB2412" s="17">
        <f>VLOOKUP(J2412,Budget!$J$2:$AB$2575,5,FALSE)</f>
        <v>156297.17000000001</v>
      </c>
    </row>
    <row r="2413" spans="1:28" x14ac:dyDescent="0.2">
      <c r="A2413" t="s">
        <v>3475</v>
      </c>
      <c r="B2413" t="s">
        <v>3476</v>
      </c>
      <c r="C2413" t="s">
        <v>2431</v>
      </c>
      <c r="D2413" t="s">
        <v>3355</v>
      </c>
      <c r="E2413" t="s">
        <v>682</v>
      </c>
      <c r="F2413" t="s">
        <v>980</v>
      </c>
      <c r="G2413" t="s">
        <v>19</v>
      </c>
      <c r="H2413" t="s">
        <v>20</v>
      </c>
      <c r="I2413" t="s">
        <v>21</v>
      </c>
      <c r="J2413" t="s">
        <v>3516</v>
      </c>
      <c r="K2413" s="3">
        <v>527.00415972944893</v>
      </c>
      <c r="L2413" s="3">
        <v>465.05980852569377</v>
      </c>
      <c r="M2413" s="3">
        <v>900.12937258129966</v>
      </c>
      <c r="N2413" s="3">
        <v>217.47186851772426</v>
      </c>
      <c r="O2413" s="3">
        <v>527.41630233854175</v>
      </c>
      <c r="P2413" s="9">
        <f t="shared" si="204"/>
        <v>527.41630233854175</v>
      </c>
      <c r="Q2413" s="9">
        <f t="shared" si="208"/>
        <v>527.41630233854175</v>
      </c>
      <c r="R2413" s="9">
        <f t="shared" si="208"/>
        <v>527.41630233854175</v>
      </c>
      <c r="S2413" s="9">
        <f t="shared" si="208"/>
        <v>527.41630233854175</v>
      </c>
      <c r="T2413" s="9">
        <f t="shared" si="208"/>
        <v>527.41630233854175</v>
      </c>
      <c r="U2413" s="9">
        <f t="shared" si="208"/>
        <v>527.41630233854175</v>
      </c>
      <c r="V2413" s="9">
        <f t="shared" si="208"/>
        <v>527.41630233854175</v>
      </c>
      <c r="W2413" s="3">
        <f t="shared" si="207"/>
        <v>2637.0815116927088</v>
      </c>
      <c r="X2413" s="3">
        <f t="shared" si="205"/>
        <v>6328.9956280625011</v>
      </c>
      <c r="Y2413" s="3">
        <f>VLOOKUP(J2413,[1]BD!$J$2:$W$2575,14,FALSE)</f>
        <v>32400</v>
      </c>
      <c r="Z2413" s="3">
        <f t="shared" si="206"/>
        <v>26071.004371937499</v>
      </c>
      <c r="AA2413" s="17">
        <f>VLOOKUP(J2413,Budget!$J$2:$AB$2575,19,FALSE)</f>
        <v>11400</v>
      </c>
      <c r="AB2413" s="17">
        <f>VLOOKUP(J2413,Budget!$J$2:$AB$2575,5,FALSE)</f>
        <v>1200</v>
      </c>
    </row>
    <row r="2414" spans="1:28" x14ac:dyDescent="0.2">
      <c r="A2414" t="s">
        <v>3475</v>
      </c>
      <c r="B2414" t="s">
        <v>3476</v>
      </c>
      <c r="C2414" t="s">
        <v>2431</v>
      </c>
      <c r="D2414" t="s">
        <v>3355</v>
      </c>
      <c r="E2414" t="s">
        <v>682</v>
      </c>
      <c r="F2414" t="s">
        <v>980</v>
      </c>
      <c r="G2414" t="s">
        <v>23</v>
      </c>
      <c r="H2414" t="s">
        <v>24</v>
      </c>
      <c r="I2414" t="s">
        <v>21</v>
      </c>
      <c r="J2414" t="s">
        <v>3517</v>
      </c>
      <c r="K2414" s="3">
        <v>317.87173016352631</v>
      </c>
      <c r="L2414" s="3">
        <v>331.13643364051148</v>
      </c>
      <c r="M2414" s="3">
        <v>3616.3856167463782</v>
      </c>
      <c r="N2414" s="3">
        <v>817.75869165455913</v>
      </c>
      <c r="O2414" s="3">
        <v>1270.7881180512436</v>
      </c>
      <c r="P2414" s="9">
        <f t="shared" si="204"/>
        <v>1270.7881180512436</v>
      </c>
      <c r="Q2414" s="9">
        <f t="shared" si="208"/>
        <v>1270.7881180512436</v>
      </c>
      <c r="R2414" s="9">
        <f t="shared" si="208"/>
        <v>1270.7881180512436</v>
      </c>
      <c r="S2414" s="9">
        <f t="shared" si="208"/>
        <v>1270.7881180512436</v>
      </c>
      <c r="T2414" s="9">
        <f t="shared" si="208"/>
        <v>1270.7881180512436</v>
      </c>
      <c r="U2414" s="9">
        <f t="shared" si="208"/>
        <v>1270.7881180512436</v>
      </c>
      <c r="V2414" s="9">
        <f t="shared" si="208"/>
        <v>1270.7881180512436</v>
      </c>
      <c r="W2414" s="3">
        <f t="shared" si="207"/>
        <v>6353.9405902562175</v>
      </c>
      <c r="X2414" s="3">
        <f t="shared" si="205"/>
        <v>15249.45741661492</v>
      </c>
      <c r="Y2414" s="3">
        <f>VLOOKUP(J2414,[1]BD!$J$2:$W$2575,14,FALSE)</f>
        <v>25920</v>
      </c>
      <c r="Z2414" s="3">
        <f t="shared" si="206"/>
        <v>10670.54258338508</v>
      </c>
      <c r="AA2414" s="17">
        <f>VLOOKUP(J2414,Budget!$J$2:$AB$2575,19,FALSE)</f>
        <v>9120</v>
      </c>
      <c r="AB2414" s="17">
        <f>VLOOKUP(J2414,Budget!$J$2:$AB$2575,5,FALSE)</f>
        <v>960</v>
      </c>
    </row>
    <row r="2415" spans="1:28" x14ac:dyDescent="0.2">
      <c r="A2415" t="s">
        <v>3475</v>
      </c>
      <c r="B2415" t="s">
        <v>3476</v>
      </c>
      <c r="C2415" t="s">
        <v>2431</v>
      </c>
      <c r="D2415" t="s">
        <v>3355</v>
      </c>
      <c r="E2415" t="s">
        <v>682</v>
      </c>
      <c r="F2415" t="s">
        <v>980</v>
      </c>
      <c r="G2415" t="s">
        <v>26</v>
      </c>
      <c r="H2415" t="s">
        <v>27</v>
      </c>
      <c r="I2415" t="s">
        <v>21</v>
      </c>
      <c r="J2415" t="s">
        <v>3518</v>
      </c>
      <c r="K2415" s="3">
        <v>486.66656224837692</v>
      </c>
      <c r="L2415" s="3">
        <v>204.12455980906248</v>
      </c>
      <c r="M2415" s="3">
        <v>204.56342721901132</v>
      </c>
      <c r="N2415" s="3">
        <v>7.0783452006933585</v>
      </c>
      <c r="O2415" s="3">
        <v>225.60822361928604</v>
      </c>
      <c r="P2415" s="9">
        <f t="shared" si="204"/>
        <v>225.60822361928604</v>
      </c>
      <c r="Q2415" s="9">
        <f t="shared" si="208"/>
        <v>225.60822361928604</v>
      </c>
      <c r="R2415" s="9">
        <f t="shared" si="208"/>
        <v>225.60822361928604</v>
      </c>
      <c r="S2415" s="9">
        <f t="shared" si="208"/>
        <v>225.60822361928604</v>
      </c>
      <c r="T2415" s="9">
        <f t="shared" si="208"/>
        <v>225.60822361928604</v>
      </c>
      <c r="U2415" s="9">
        <f t="shared" si="208"/>
        <v>225.60822361928604</v>
      </c>
      <c r="V2415" s="9">
        <f t="shared" si="208"/>
        <v>225.60822361928604</v>
      </c>
      <c r="W2415" s="3">
        <f t="shared" si="207"/>
        <v>1128.0411180964302</v>
      </c>
      <c r="X2415" s="3">
        <f t="shared" si="205"/>
        <v>2707.2986834314324</v>
      </c>
      <c r="Y2415" s="3">
        <f>VLOOKUP(J2415,[1]BD!$J$2:$W$2575,14,FALSE)</f>
        <v>7128</v>
      </c>
      <c r="Z2415" s="3">
        <f t="shared" si="206"/>
        <v>4420.7013165685676</v>
      </c>
      <c r="AA2415" s="17">
        <f>VLOOKUP(J2415,Budget!$J$2:$AB$2575,19,FALSE)</f>
        <v>2508</v>
      </c>
      <c r="AB2415" s="17">
        <f>VLOOKUP(J2415,Budget!$J$2:$AB$2575,5,FALSE)</f>
        <v>264</v>
      </c>
    </row>
    <row r="2416" spans="1:28" x14ac:dyDescent="0.2">
      <c r="A2416" t="s">
        <v>3475</v>
      </c>
      <c r="B2416" t="s">
        <v>3476</v>
      </c>
      <c r="C2416" t="s">
        <v>2431</v>
      </c>
      <c r="D2416" t="s">
        <v>3355</v>
      </c>
      <c r="E2416" t="s">
        <v>682</v>
      </c>
      <c r="F2416" t="s">
        <v>980</v>
      </c>
      <c r="G2416" t="s">
        <v>38</v>
      </c>
      <c r="H2416" t="s">
        <v>39</v>
      </c>
      <c r="I2416" t="s">
        <v>21</v>
      </c>
      <c r="J2416" t="s">
        <v>3519</v>
      </c>
      <c r="K2416" s="3">
        <v>5197.2841581858429</v>
      </c>
      <c r="L2416" s="3">
        <v>2995.8858318714442</v>
      </c>
      <c r="M2416" s="3">
        <v>13289.890989548321</v>
      </c>
      <c r="N2416" s="3">
        <v>8575.9150212692693</v>
      </c>
      <c r="O2416" s="3">
        <v>7514.7440002187195</v>
      </c>
      <c r="P2416" s="9">
        <f t="shared" si="204"/>
        <v>7514.7440002187195</v>
      </c>
      <c r="Q2416" s="9">
        <f t="shared" si="208"/>
        <v>7514.7440002187195</v>
      </c>
      <c r="R2416" s="9">
        <f t="shared" si="208"/>
        <v>7514.7440002187195</v>
      </c>
      <c r="S2416" s="9">
        <f t="shared" si="208"/>
        <v>7514.7440002187195</v>
      </c>
      <c r="T2416" s="9">
        <f t="shared" si="208"/>
        <v>7514.7440002187195</v>
      </c>
      <c r="U2416" s="9">
        <f t="shared" si="208"/>
        <v>7514.7440002187195</v>
      </c>
      <c r="V2416" s="9">
        <f t="shared" si="208"/>
        <v>7514.7440002187195</v>
      </c>
      <c r="W2416" s="3">
        <f t="shared" si="207"/>
        <v>37573.720001093599</v>
      </c>
      <c r="X2416" s="3">
        <f t="shared" si="205"/>
        <v>90176.928002624642</v>
      </c>
      <c r="Y2416" s="3">
        <f>VLOOKUP(J2416,[1]BD!$J$2:$W$2575,14,FALSE)</f>
        <v>103064.67404651672</v>
      </c>
      <c r="Z2416" s="3">
        <f t="shared" si="206"/>
        <v>12887.746043892083</v>
      </c>
      <c r="AA2416" s="17">
        <f>VLOOKUP(J2416,Budget!$J$2:$AB$2575,19,FALSE)</f>
        <v>42943.614186048639</v>
      </c>
      <c r="AB2416" s="17">
        <f>VLOOKUP(J2416,Budget!$J$2:$AB$2575,5,FALSE)</f>
        <v>8588.722837209727</v>
      </c>
    </row>
    <row r="2417" spans="1:28" x14ac:dyDescent="0.2">
      <c r="A2417" t="s">
        <v>3475</v>
      </c>
      <c r="B2417" t="s">
        <v>3476</v>
      </c>
      <c r="C2417" t="s">
        <v>2431</v>
      </c>
      <c r="D2417" t="s">
        <v>3355</v>
      </c>
      <c r="E2417" t="s">
        <v>682</v>
      </c>
      <c r="F2417" t="s">
        <v>980</v>
      </c>
      <c r="G2417" t="s">
        <v>41</v>
      </c>
      <c r="H2417" t="s">
        <v>42</v>
      </c>
      <c r="I2417" t="s">
        <v>21</v>
      </c>
      <c r="J2417" t="s">
        <v>3520</v>
      </c>
      <c r="K2417" s="3">
        <v>4359.9905100195911</v>
      </c>
      <c r="L2417" s="3">
        <v>3933.5087697157369</v>
      </c>
      <c r="M2417" s="3">
        <v>3473.6215855944492</v>
      </c>
      <c r="N2417" s="3">
        <v>6125.2789759530606</v>
      </c>
      <c r="O2417" s="3">
        <v>4473.0999603207092</v>
      </c>
      <c r="P2417" s="9">
        <f t="shared" si="204"/>
        <v>4473.0999603207092</v>
      </c>
      <c r="Q2417" s="9">
        <f t="shared" si="208"/>
        <v>4473.0999603207092</v>
      </c>
      <c r="R2417" s="9">
        <f t="shared" si="208"/>
        <v>4473.0999603207092</v>
      </c>
      <c r="S2417" s="9">
        <f t="shared" si="208"/>
        <v>4473.0999603207092</v>
      </c>
      <c r="T2417" s="9">
        <f t="shared" si="208"/>
        <v>4473.0999603207092</v>
      </c>
      <c r="U2417" s="9">
        <f t="shared" si="208"/>
        <v>4473.0999603207092</v>
      </c>
      <c r="V2417" s="9">
        <f t="shared" si="208"/>
        <v>4473.0999603207092</v>
      </c>
      <c r="W2417" s="3">
        <f t="shared" si="207"/>
        <v>22365.499801603546</v>
      </c>
      <c r="X2417" s="3">
        <f t="shared" si="205"/>
        <v>53677.199523848511</v>
      </c>
      <c r="Y2417" s="3">
        <f>VLOOKUP(J2417,[1]BD!$J$2:$W$2575,14,FALSE)</f>
        <v>84000</v>
      </c>
      <c r="Z2417" s="3">
        <f t="shared" si="206"/>
        <v>30322.800476151489</v>
      </c>
      <c r="AA2417" s="17">
        <f>VLOOKUP(J2417,Budget!$J$2:$AB$2575,19,FALSE)</f>
        <v>35000</v>
      </c>
      <c r="AB2417" s="17">
        <f>VLOOKUP(J2417,Budget!$J$2:$AB$2575,5,FALSE)</f>
        <v>7000</v>
      </c>
    </row>
    <row r="2418" spans="1:28" x14ac:dyDescent="0.2">
      <c r="A2418" t="s">
        <v>3475</v>
      </c>
      <c r="B2418" t="s">
        <v>3476</v>
      </c>
      <c r="C2418" t="s">
        <v>2431</v>
      </c>
      <c r="D2418" t="s">
        <v>3355</v>
      </c>
      <c r="E2418" t="s">
        <v>682</v>
      </c>
      <c r="F2418" t="s">
        <v>980</v>
      </c>
      <c r="G2418" t="s">
        <v>44</v>
      </c>
      <c r="H2418" t="s">
        <v>45</v>
      </c>
      <c r="I2418" t="s">
        <v>21</v>
      </c>
      <c r="J2418" t="s">
        <v>3521</v>
      </c>
      <c r="K2418" s="3">
        <v>35.14430774092024</v>
      </c>
      <c r="L2418" s="3">
        <v>597.60984742130313</v>
      </c>
      <c r="M2418" s="3">
        <v>164.20830353606041</v>
      </c>
      <c r="N2418" s="3">
        <v>310.98506558642799</v>
      </c>
      <c r="O2418" s="3">
        <v>276.98688107117795</v>
      </c>
      <c r="P2418" s="9">
        <f t="shared" si="204"/>
        <v>276.98688107117795</v>
      </c>
      <c r="Q2418" s="9">
        <f t="shared" si="208"/>
        <v>276.98688107117795</v>
      </c>
      <c r="R2418" s="9">
        <f t="shared" si="208"/>
        <v>276.98688107117795</v>
      </c>
      <c r="S2418" s="9">
        <f t="shared" si="208"/>
        <v>276.98688107117795</v>
      </c>
      <c r="T2418" s="9">
        <f t="shared" si="208"/>
        <v>276.98688107117795</v>
      </c>
      <c r="U2418" s="9">
        <f t="shared" si="208"/>
        <v>276.98688107117795</v>
      </c>
      <c r="V2418" s="9">
        <f t="shared" si="208"/>
        <v>276.98688107117795</v>
      </c>
      <c r="W2418" s="3">
        <f t="shared" si="207"/>
        <v>1384.9344053558898</v>
      </c>
      <c r="X2418" s="3">
        <f t="shared" si="205"/>
        <v>3323.8425728541347</v>
      </c>
      <c r="Y2418" s="3">
        <f>VLOOKUP(J2418,[1]BD!$J$2:$W$2575,14,FALSE)</f>
        <v>9600</v>
      </c>
      <c r="Z2418" s="3">
        <f t="shared" si="206"/>
        <v>6276.1574271458649</v>
      </c>
      <c r="AA2418" s="17">
        <f>VLOOKUP(J2418,Budget!$J$2:$AB$2575,19,FALSE)</f>
        <v>4000</v>
      </c>
      <c r="AB2418" s="17">
        <f>VLOOKUP(J2418,Budget!$J$2:$AB$2575,5,FALSE)</f>
        <v>800</v>
      </c>
    </row>
    <row r="2419" spans="1:28" x14ac:dyDescent="0.2">
      <c r="A2419" t="s">
        <v>3475</v>
      </c>
      <c r="B2419" t="s">
        <v>3476</v>
      </c>
      <c r="C2419" t="s">
        <v>2431</v>
      </c>
      <c r="D2419" t="s">
        <v>3355</v>
      </c>
      <c r="E2419" t="s">
        <v>682</v>
      </c>
      <c r="F2419" t="s">
        <v>980</v>
      </c>
      <c r="G2419" t="s">
        <v>47</v>
      </c>
      <c r="H2419" t="s">
        <v>48</v>
      </c>
      <c r="I2419" t="s">
        <v>21</v>
      </c>
      <c r="J2419" t="s">
        <v>3522</v>
      </c>
      <c r="K2419" s="3">
        <v>9.0344544397202835</v>
      </c>
      <c r="L2419" s="3">
        <v>211.19895128453038</v>
      </c>
      <c r="M2419" s="3">
        <v>270.41997034664473</v>
      </c>
      <c r="N2419" s="3">
        <v>180.3878206989786</v>
      </c>
      <c r="O2419" s="3">
        <v>167.76029919246849</v>
      </c>
      <c r="P2419" s="9">
        <f t="shared" si="204"/>
        <v>167.76029919246849</v>
      </c>
      <c r="Q2419" s="9">
        <f t="shared" si="208"/>
        <v>167.76029919246849</v>
      </c>
      <c r="R2419" s="9">
        <f t="shared" si="208"/>
        <v>167.76029919246849</v>
      </c>
      <c r="S2419" s="9">
        <f t="shared" si="208"/>
        <v>167.76029919246849</v>
      </c>
      <c r="T2419" s="9">
        <f t="shared" si="208"/>
        <v>167.76029919246849</v>
      </c>
      <c r="U2419" s="9">
        <f t="shared" si="208"/>
        <v>167.76029919246849</v>
      </c>
      <c r="V2419" s="9">
        <f t="shared" si="208"/>
        <v>167.76029919246849</v>
      </c>
      <c r="W2419" s="3">
        <f t="shared" si="207"/>
        <v>838.80149596234241</v>
      </c>
      <c r="X2419" s="3">
        <f t="shared" si="205"/>
        <v>2013.1235903096215</v>
      </c>
      <c r="Y2419" s="3">
        <f>VLOOKUP(J2419,[1]BD!$J$2:$W$2575,14,FALSE)</f>
        <v>3600</v>
      </c>
      <c r="Z2419" s="3">
        <f t="shared" si="206"/>
        <v>1586.8764096903785</v>
      </c>
      <c r="AA2419" s="17">
        <f>VLOOKUP(J2419,Budget!$J$2:$AB$2575,19,FALSE)</f>
        <v>1500</v>
      </c>
      <c r="AB2419" s="17">
        <f>VLOOKUP(J2419,Budget!$J$2:$AB$2575,5,FALSE)</f>
        <v>300</v>
      </c>
    </row>
    <row r="2420" spans="1:28" x14ac:dyDescent="0.2">
      <c r="A2420" t="s">
        <v>3475</v>
      </c>
      <c r="B2420" t="s">
        <v>3476</v>
      </c>
      <c r="C2420" t="s">
        <v>2431</v>
      </c>
      <c r="D2420" t="s">
        <v>3355</v>
      </c>
      <c r="E2420" t="s">
        <v>682</v>
      </c>
      <c r="F2420" t="s">
        <v>980</v>
      </c>
      <c r="G2420" t="s">
        <v>50</v>
      </c>
      <c r="H2420" t="s">
        <v>51</v>
      </c>
      <c r="I2420" t="s">
        <v>21</v>
      </c>
      <c r="J2420" t="s">
        <v>3523</v>
      </c>
      <c r="K2420" s="3">
        <v>9315.411084548572</v>
      </c>
      <c r="L2420" s="3">
        <v>6601.9851883072561</v>
      </c>
      <c r="M2420" s="3">
        <v>6266.9877365756574</v>
      </c>
      <c r="N2420" s="3">
        <v>8455.9353007177797</v>
      </c>
      <c r="O2420" s="3">
        <v>7660.0798275373163</v>
      </c>
      <c r="P2420" s="9">
        <f t="shared" si="204"/>
        <v>7660.0798275373163</v>
      </c>
      <c r="Q2420" s="9">
        <f t="shared" si="208"/>
        <v>7660.0798275373163</v>
      </c>
      <c r="R2420" s="9">
        <f t="shared" si="208"/>
        <v>7660.0798275373163</v>
      </c>
      <c r="S2420" s="9">
        <f t="shared" si="208"/>
        <v>7660.0798275373163</v>
      </c>
      <c r="T2420" s="9">
        <f t="shared" si="208"/>
        <v>7660.0798275373163</v>
      </c>
      <c r="U2420" s="9">
        <f t="shared" si="208"/>
        <v>7660.0798275373163</v>
      </c>
      <c r="V2420" s="9">
        <f t="shared" si="208"/>
        <v>7660.0798275373163</v>
      </c>
      <c r="W2420" s="3">
        <f t="shared" si="207"/>
        <v>38300.399137686582</v>
      </c>
      <c r="X2420" s="3">
        <f t="shared" si="205"/>
        <v>91920.957930447825</v>
      </c>
      <c r="Y2420" s="3">
        <f>VLOOKUP(J2420,[1]BD!$J$2:$W$2575,14,FALSE)</f>
        <v>81840</v>
      </c>
      <c r="Z2420" s="3">
        <f t="shared" si="206"/>
        <v>-10080.957930447825</v>
      </c>
      <c r="AA2420" s="17">
        <f>VLOOKUP(J2420,Budget!$J$2:$AB$2575,19,FALSE)</f>
        <v>34100</v>
      </c>
      <c r="AB2420" s="17">
        <f>VLOOKUP(J2420,Budget!$J$2:$AB$2575,5,FALSE)</f>
        <v>6820</v>
      </c>
    </row>
    <row r="2421" spans="1:28" x14ac:dyDescent="0.2">
      <c r="A2421" t="s">
        <v>3475</v>
      </c>
      <c r="B2421" t="s">
        <v>3476</v>
      </c>
      <c r="C2421" t="s">
        <v>2431</v>
      </c>
      <c r="D2421" t="s">
        <v>3355</v>
      </c>
      <c r="E2421" t="s">
        <v>682</v>
      </c>
      <c r="F2421" t="s">
        <v>980</v>
      </c>
      <c r="G2421" t="s">
        <v>59</v>
      </c>
      <c r="H2421" t="s">
        <v>60</v>
      </c>
      <c r="I2421" t="s">
        <v>21</v>
      </c>
      <c r="J2421" t="s">
        <v>3524</v>
      </c>
      <c r="K2421" s="3">
        <v>124.88037288051979</v>
      </c>
      <c r="L2421" s="3">
        <v>36.576443580317665</v>
      </c>
      <c r="M2421" s="3">
        <v>633.36136928751512</v>
      </c>
      <c r="N2421" s="3">
        <v>439.67345612676053</v>
      </c>
      <c r="O2421" s="3">
        <v>308.62291046877829</v>
      </c>
      <c r="P2421" s="9">
        <f t="shared" ref="P2421:P2484" si="209">SUM($K2421:$O2421)/5</f>
        <v>308.62291046877829</v>
      </c>
      <c r="Q2421" s="9">
        <f t="shared" si="208"/>
        <v>308.62291046877829</v>
      </c>
      <c r="R2421" s="9">
        <f t="shared" si="208"/>
        <v>308.62291046877829</v>
      </c>
      <c r="S2421" s="9">
        <f t="shared" si="208"/>
        <v>308.62291046877829</v>
      </c>
      <c r="T2421" s="9">
        <f t="shared" si="208"/>
        <v>308.62291046877829</v>
      </c>
      <c r="U2421" s="9">
        <f t="shared" si="208"/>
        <v>308.62291046877829</v>
      </c>
      <c r="V2421" s="9">
        <f t="shared" si="208"/>
        <v>308.62291046877829</v>
      </c>
      <c r="W2421" s="3">
        <f t="shared" si="207"/>
        <v>1543.1145523438913</v>
      </c>
      <c r="X2421" s="3">
        <f t="shared" si="205"/>
        <v>3703.4749256253385</v>
      </c>
      <c r="Y2421" s="3">
        <f>VLOOKUP(J2421,[1]BD!$J$2:$W$2575,14,FALSE)</f>
        <v>6000</v>
      </c>
      <c r="Z2421" s="3">
        <f t="shared" si="206"/>
        <v>2296.5250743746615</v>
      </c>
      <c r="AA2421" s="17">
        <f>VLOOKUP(J2421,Budget!$J$2:$AB$2575,19,FALSE)</f>
        <v>2500</v>
      </c>
      <c r="AB2421" s="17">
        <f>VLOOKUP(J2421,Budget!$J$2:$AB$2575,5,FALSE)</f>
        <v>500</v>
      </c>
    </row>
    <row r="2422" spans="1:28" x14ac:dyDescent="0.2">
      <c r="A2422" t="s">
        <v>3475</v>
      </c>
      <c r="B2422" t="s">
        <v>3476</v>
      </c>
      <c r="C2422" t="s">
        <v>2431</v>
      </c>
      <c r="D2422" t="s">
        <v>3355</v>
      </c>
      <c r="E2422" t="s">
        <v>682</v>
      </c>
      <c r="F2422" t="s">
        <v>980</v>
      </c>
      <c r="G2422" t="s">
        <v>2466</v>
      </c>
      <c r="H2422" t="s">
        <v>2467</v>
      </c>
      <c r="I2422" t="s">
        <v>21</v>
      </c>
      <c r="J2422" t="s">
        <v>3525</v>
      </c>
      <c r="K2422" s="3">
        <v>416.33162036630608</v>
      </c>
      <c r="L2422" s="3">
        <v>840.91725624087906</v>
      </c>
      <c r="M2422" s="3">
        <v>328.57673544723457</v>
      </c>
      <c r="N2422" s="3">
        <v>757.21325906467223</v>
      </c>
      <c r="O2422" s="3">
        <v>585.75971777977293</v>
      </c>
      <c r="P2422" s="9">
        <f t="shared" si="209"/>
        <v>585.75971777977293</v>
      </c>
      <c r="Q2422" s="9">
        <f t="shared" si="208"/>
        <v>585.75971777977293</v>
      </c>
      <c r="R2422" s="9">
        <f t="shared" si="208"/>
        <v>585.75971777977293</v>
      </c>
      <c r="S2422" s="9">
        <f t="shared" si="208"/>
        <v>585.75971777977293</v>
      </c>
      <c r="T2422" s="9">
        <f t="shared" si="208"/>
        <v>585.75971777977293</v>
      </c>
      <c r="U2422" s="9">
        <f t="shared" si="208"/>
        <v>585.75971777977293</v>
      </c>
      <c r="V2422" s="9">
        <f t="shared" si="208"/>
        <v>585.75971777977293</v>
      </c>
      <c r="W2422" s="3">
        <f t="shared" si="207"/>
        <v>2928.7985888988646</v>
      </c>
      <c r="X2422" s="3">
        <f t="shared" si="205"/>
        <v>7029.1166133572733</v>
      </c>
      <c r="Y2422" s="3">
        <f>VLOOKUP(J2422,[1]BD!$J$2:$W$2575,14,FALSE)</f>
        <v>12000</v>
      </c>
      <c r="Z2422" s="3">
        <f t="shared" si="206"/>
        <v>4970.8833866427267</v>
      </c>
      <c r="AA2422" s="17">
        <f>VLOOKUP(J2422,Budget!$J$2:$AB$2575,19,FALSE)</f>
        <v>5000</v>
      </c>
      <c r="AB2422" s="17">
        <f>VLOOKUP(J2422,Budget!$J$2:$AB$2575,5,FALSE)</f>
        <v>1000</v>
      </c>
    </row>
    <row r="2423" spans="1:28" x14ac:dyDescent="0.2">
      <c r="A2423" t="s">
        <v>3475</v>
      </c>
      <c r="B2423" t="s">
        <v>3476</v>
      </c>
      <c r="C2423" t="s">
        <v>2431</v>
      </c>
      <c r="D2423" t="s">
        <v>3355</v>
      </c>
      <c r="E2423" t="s">
        <v>682</v>
      </c>
      <c r="F2423" t="s">
        <v>980</v>
      </c>
      <c r="G2423" t="s">
        <v>62</v>
      </c>
      <c r="H2423" t="s">
        <v>63</v>
      </c>
      <c r="I2423" t="s">
        <v>21</v>
      </c>
      <c r="J2423" t="s">
        <v>3526</v>
      </c>
      <c r="K2423" s="3">
        <v>2314.6659773847323</v>
      </c>
      <c r="L2423" s="3">
        <v>170.49009124546663</v>
      </c>
      <c r="M2423" s="3">
        <v>1895.008917718078</v>
      </c>
      <c r="N2423" s="3">
        <v>1610.2052524665419</v>
      </c>
      <c r="O2423" s="3">
        <v>1497.5925597037049</v>
      </c>
      <c r="P2423" s="9">
        <f t="shared" si="209"/>
        <v>1497.5925597037049</v>
      </c>
      <c r="Q2423" s="9">
        <f t="shared" si="208"/>
        <v>1497.5925597037049</v>
      </c>
      <c r="R2423" s="9">
        <f t="shared" si="208"/>
        <v>1497.5925597037049</v>
      </c>
      <c r="S2423" s="9">
        <f t="shared" si="208"/>
        <v>1497.5925597037049</v>
      </c>
      <c r="T2423" s="9">
        <f t="shared" si="208"/>
        <v>1497.5925597037049</v>
      </c>
      <c r="U2423" s="9">
        <f t="shared" si="208"/>
        <v>1497.5925597037049</v>
      </c>
      <c r="V2423" s="9">
        <f t="shared" si="208"/>
        <v>1497.5925597037049</v>
      </c>
      <c r="W2423" s="3">
        <f t="shared" si="207"/>
        <v>7487.9627985185243</v>
      </c>
      <c r="X2423" s="3">
        <f t="shared" si="205"/>
        <v>17971.110716444462</v>
      </c>
      <c r="Y2423" s="3">
        <f>VLOOKUP(J2423,[1]BD!$J$2:$W$2575,14,FALSE)</f>
        <v>20004</v>
      </c>
      <c r="Z2423" s="3">
        <f t="shared" si="206"/>
        <v>2032.889283555538</v>
      </c>
      <c r="AA2423" s="17">
        <f>VLOOKUP(J2423,Budget!$J$2:$AB$2575,19,FALSE)</f>
        <v>8335</v>
      </c>
      <c r="AB2423" s="17">
        <f>VLOOKUP(J2423,Budget!$J$2:$AB$2575,5,FALSE)</f>
        <v>1667</v>
      </c>
    </row>
    <row r="2424" spans="1:28" x14ac:dyDescent="0.2">
      <c r="A2424" t="s">
        <v>3475</v>
      </c>
      <c r="B2424" t="s">
        <v>3476</v>
      </c>
      <c r="C2424" t="s">
        <v>2431</v>
      </c>
      <c r="D2424" t="s">
        <v>3355</v>
      </c>
      <c r="E2424" t="s">
        <v>682</v>
      </c>
      <c r="F2424" t="s">
        <v>980</v>
      </c>
      <c r="G2424" t="s">
        <v>245</v>
      </c>
      <c r="H2424" t="s">
        <v>246</v>
      </c>
      <c r="I2424" t="s">
        <v>21</v>
      </c>
      <c r="J2424" t="s">
        <v>3527</v>
      </c>
      <c r="K2424" s="3">
        <v>5114.8668153852468</v>
      </c>
      <c r="L2424" s="3">
        <v>21351.945594388551</v>
      </c>
      <c r="M2424" s="3">
        <v>15095.947782163061</v>
      </c>
      <c r="N2424" s="3">
        <v>7326.8145145913613</v>
      </c>
      <c r="O2424" s="3">
        <v>12222.393676632055</v>
      </c>
      <c r="P2424" s="9">
        <f t="shared" si="209"/>
        <v>12222.393676632055</v>
      </c>
      <c r="Q2424" s="9">
        <f t="shared" si="208"/>
        <v>12222.393676632055</v>
      </c>
      <c r="R2424" s="9">
        <f t="shared" si="208"/>
        <v>12222.393676632055</v>
      </c>
      <c r="S2424" s="9">
        <f t="shared" si="208"/>
        <v>12222.393676632055</v>
      </c>
      <c r="T2424" s="9">
        <f t="shared" si="208"/>
        <v>12222.393676632055</v>
      </c>
      <c r="U2424" s="9">
        <f t="shared" si="208"/>
        <v>12222.393676632055</v>
      </c>
      <c r="V2424" s="9">
        <f t="shared" si="208"/>
        <v>12222.393676632055</v>
      </c>
      <c r="W2424" s="3">
        <f t="shared" si="207"/>
        <v>61111.968383160274</v>
      </c>
      <c r="X2424" s="3">
        <f t="shared" si="205"/>
        <v>146668.72411958466</v>
      </c>
      <c r="Y2424" s="3">
        <f>VLOOKUP(J2424,[1]BD!$J$2:$W$2575,14,FALSE)</f>
        <v>180000</v>
      </c>
      <c r="Z2424" s="3">
        <f t="shared" si="206"/>
        <v>33331.275880415342</v>
      </c>
      <c r="AA2424" s="17">
        <f>VLOOKUP(J2424,Budget!$J$2:$AB$2575,19,FALSE)</f>
        <v>75000</v>
      </c>
      <c r="AB2424" s="17">
        <f>VLOOKUP(J2424,Budget!$J$2:$AB$2575,5,FALSE)</f>
        <v>15000</v>
      </c>
    </row>
    <row r="2425" spans="1:28" x14ac:dyDescent="0.2">
      <c r="A2425" t="s">
        <v>3475</v>
      </c>
      <c r="B2425" t="s">
        <v>3476</v>
      </c>
      <c r="C2425" t="s">
        <v>2431</v>
      </c>
      <c r="D2425" t="s">
        <v>3355</v>
      </c>
      <c r="E2425" t="s">
        <v>682</v>
      </c>
      <c r="F2425" t="s">
        <v>980</v>
      </c>
      <c r="G2425" t="s">
        <v>68</v>
      </c>
      <c r="H2425" t="s">
        <v>69</v>
      </c>
      <c r="I2425" t="s">
        <v>21</v>
      </c>
      <c r="J2425" t="s">
        <v>3528</v>
      </c>
      <c r="K2425" s="3">
        <v>786.08896451189457</v>
      </c>
      <c r="L2425" s="3">
        <v>410.80663285584467</v>
      </c>
      <c r="M2425" s="3">
        <v>461.06005837825643</v>
      </c>
      <c r="N2425" s="3">
        <v>653.2807545969298</v>
      </c>
      <c r="O2425" s="3">
        <v>577.80910258573135</v>
      </c>
      <c r="P2425" s="9">
        <f t="shared" si="209"/>
        <v>577.80910258573135</v>
      </c>
      <c r="Q2425" s="9">
        <f t="shared" si="208"/>
        <v>577.80910258573135</v>
      </c>
      <c r="R2425" s="9">
        <f t="shared" si="208"/>
        <v>577.80910258573135</v>
      </c>
      <c r="S2425" s="9">
        <f t="shared" si="208"/>
        <v>577.80910258573135</v>
      </c>
      <c r="T2425" s="9">
        <f t="shared" si="208"/>
        <v>577.80910258573135</v>
      </c>
      <c r="U2425" s="9">
        <f t="shared" si="208"/>
        <v>577.80910258573135</v>
      </c>
      <c r="V2425" s="9">
        <f t="shared" si="208"/>
        <v>577.80910258573135</v>
      </c>
      <c r="W2425" s="3">
        <f t="shared" si="207"/>
        <v>2889.0455129286565</v>
      </c>
      <c r="X2425" s="3">
        <f t="shared" si="205"/>
        <v>6933.7092310287744</v>
      </c>
      <c r="Y2425" s="3">
        <f>VLOOKUP(J2425,[1]BD!$J$2:$W$2575,14,FALSE)</f>
        <v>9000</v>
      </c>
      <c r="Z2425" s="3">
        <f t="shared" si="206"/>
        <v>2066.2907689712256</v>
      </c>
      <c r="AA2425" s="17">
        <f>VLOOKUP(J2425,Budget!$J$2:$AB$2575,19,FALSE)</f>
        <v>3750</v>
      </c>
      <c r="AB2425" s="17">
        <f>VLOOKUP(J2425,Budget!$J$2:$AB$2575,5,FALSE)</f>
        <v>750</v>
      </c>
    </row>
    <row r="2426" spans="1:28" x14ac:dyDescent="0.2">
      <c r="A2426" t="s">
        <v>3529</v>
      </c>
      <c r="B2426" t="s">
        <v>3530</v>
      </c>
      <c r="C2426" t="s">
        <v>2431</v>
      </c>
      <c r="D2426" t="s">
        <v>3355</v>
      </c>
      <c r="E2426" t="s">
        <v>2770</v>
      </c>
      <c r="F2426" t="s">
        <v>2771</v>
      </c>
      <c r="G2426" t="s">
        <v>1984</v>
      </c>
      <c r="H2426" t="s">
        <v>1985</v>
      </c>
      <c r="I2426" t="s">
        <v>1986</v>
      </c>
      <c r="J2426" t="s">
        <v>3531</v>
      </c>
      <c r="K2426" s="3">
        <v>71622.878894280759</v>
      </c>
      <c r="L2426" s="3">
        <v>138271.29705075672</v>
      </c>
      <c r="M2426" s="3">
        <v>118302.02676879949</v>
      </c>
      <c r="N2426" s="3">
        <v>176436.72897955927</v>
      </c>
      <c r="O2426" s="3">
        <v>126158.23292334906</v>
      </c>
      <c r="P2426" s="9">
        <f t="shared" si="209"/>
        <v>126158.23292334906</v>
      </c>
      <c r="Q2426" s="9">
        <f t="shared" si="208"/>
        <v>126158.23292334906</v>
      </c>
      <c r="R2426" s="9">
        <f t="shared" si="208"/>
        <v>126158.23292334906</v>
      </c>
      <c r="S2426" s="9">
        <f t="shared" si="208"/>
        <v>126158.23292334906</v>
      </c>
      <c r="T2426" s="9">
        <f t="shared" si="208"/>
        <v>126158.23292334906</v>
      </c>
      <c r="U2426" s="9">
        <f t="shared" si="208"/>
        <v>126158.23292334906</v>
      </c>
      <c r="V2426" s="9">
        <f t="shared" si="208"/>
        <v>126158.23292334906</v>
      </c>
      <c r="W2426" s="3">
        <f t="shared" si="207"/>
        <v>630791.16461674531</v>
      </c>
      <c r="X2426" s="3">
        <f t="shared" si="205"/>
        <v>1513898.7950801889</v>
      </c>
      <c r="Y2426" s="3">
        <f>VLOOKUP(J2426,[1]BD!$J$2:$W$2575,14,FALSE)</f>
        <v>2042453.4</v>
      </c>
      <c r="Z2426" s="3">
        <f t="shared" si="206"/>
        <v>528554.60491981101</v>
      </c>
      <c r="AA2426" s="17">
        <f>VLOOKUP(J2426,Budget!$J$2:$AB$2575,19,FALSE)</f>
        <v>849145.96</v>
      </c>
      <c r="AB2426" s="17">
        <f>VLOOKUP(J2426,Budget!$J$2:$AB$2575,5,FALSE)</f>
        <v>169462.80000000002</v>
      </c>
    </row>
    <row r="2427" spans="1:28" x14ac:dyDescent="0.2">
      <c r="A2427" t="s">
        <v>3529</v>
      </c>
      <c r="B2427" t="s">
        <v>3530</v>
      </c>
      <c r="C2427" t="s">
        <v>2431</v>
      </c>
      <c r="D2427" t="s">
        <v>3355</v>
      </c>
      <c r="E2427" t="s">
        <v>2770</v>
      </c>
      <c r="F2427" t="s">
        <v>2771</v>
      </c>
      <c r="G2427" t="s">
        <v>3532</v>
      </c>
      <c r="H2427" t="s">
        <v>3533</v>
      </c>
      <c r="I2427" t="s">
        <v>175</v>
      </c>
      <c r="J2427" t="s">
        <v>3534</v>
      </c>
      <c r="K2427" s="3">
        <v>79734.004616983148</v>
      </c>
      <c r="L2427" s="3">
        <v>718.93201015895841</v>
      </c>
      <c r="M2427" s="3">
        <v>360.53572085051701</v>
      </c>
      <c r="N2427" s="3">
        <v>444.31655139972867</v>
      </c>
      <c r="O2427" s="3">
        <v>20314.447224848085</v>
      </c>
      <c r="P2427" s="9">
        <f t="shared" si="209"/>
        <v>20314.447224848085</v>
      </c>
      <c r="Q2427" s="9">
        <f t="shared" si="208"/>
        <v>20314.447224848085</v>
      </c>
      <c r="R2427" s="9">
        <f t="shared" si="208"/>
        <v>20314.447224848085</v>
      </c>
      <c r="S2427" s="9">
        <f t="shared" si="208"/>
        <v>20314.447224848085</v>
      </c>
      <c r="T2427" s="9">
        <f t="shared" si="208"/>
        <v>20314.447224848085</v>
      </c>
      <c r="U2427" s="9">
        <f t="shared" si="208"/>
        <v>20314.447224848085</v>
      </c>
      <c r="V2427" s="9">
        <f t="shared" si="208"/>
        <v>20314.447224848085</v>
      </c>
      <c r="W2427" s="3">
        <f t="shared" si="207"/>
        <v>101572.23612424043</v>
      </c>
      <c r="X2427" s="3">
        <f t="shared" si="205"/>
        <v>243773.36669817704</v>
      </c>
      <c r="Y2427" s="3">
        <f>VLOOKUP(J2427,[1]BD!$J$2:$W$2575,14,FALSE)</f>
        <v>448588.56465304294</v>
      </c>
      <c r="Z2427" s="3">
        <f t="shared" si="206"/>
        <v>204815.1979548659</v>
      </c>
      <c r="AA2427" s="17">
        <f>VLOOKUP(J2427,Budget!$J$2:$AB$2575,19,FALSE)</f>
        <v>129120.64459914665</v>
      </c>
      <c r="AB2427" s="17">
        <f>VLOOKUP(J2427,Budget!$J$2:$AB$2575,5,FALSE)</f>
        <v>354.20471592185049</v>
      </c>
    </row>
    <row r="2428" spans="1:28" x14ac:dyDescent="0.2">
      <c r="A2428" t="s">
        <v>3529</v>
      </c>
      <c r="B2428" t="s">
        <v>3530</v>
      </c>
      <c r="C2428" t="s">
        <v>2431</v>
      </c>
      <c r="D2428" t="s">
        <v>3355</v>
      </c>
      <c r="E2428" t="s">
        <v>2770</v>
      </c>
      <c r="F2428" t="s">
        <v>2771</v>
      </c>
      <c r="G2428" t="s">
        <v>2349</v>
      </c>
      <c r="H2428" t="s">
        <v>2350</v>
      </c>
      <c r="I2428" t="s">
        <v>175</v>
      </c>
      <c r="J2428" t="s">
        <v>3535</v>
      </c>
      <c r="K2428" s="3">
        <v>17884.237350646934</v>
      </c>
      <c r="L2428" s="3">
        <v>16162.35214969142</v>
      </c>
      <c r="M2428" s="3">
        <v>3193.8154986465761</v>
      </c>
      <c r="N2428" s="3">
        <v>7824.0924847614806</v>
      </c>
      <c r="O2428" s="3">
        <v>11266.124370936603</v>
      </c>
      <c r="P2428" s="9">
        <f t="shared" si="209"/>
        <v>11266.124370936603</v>
      </c>
      <c r="Q2428" s="9">
        <f t="shared" si="208"/>
        <v>11266.124370936603</v>
      </c>
      <c r="R2428" s="9">
        <f t="shared" si="208"/>
        <v>11266.124370936603</v>
      </c>
      <c r="S2428" s="9">
        <f t="shared" si="208"/>
        <v>11266.124370936603</v>
      </c>
      <c r="T2428" s="9">
        <f t="shared" si="208"/>
        <v>11266.124370936603</v>
      </c>
      <c r="U2428" s="9">
        <f t="shared" si="208"/>
        <v>11266.124370936603</v>
      </c>
      <c r="V2428" s="9">
        <f t="shared" si="208"/>
        <v>11266.124370936603</v>
      </c>
      <c r="W2428" s="3">
        <f t="shared" si="207"/>
        <v>56330.621854683013</v>
      </c>
      <c r="X2428" s="3">
        <f t="shared" si="205"/>
        <v>135193.4924512392</v>
      </c>
      <c r="Y2428" s="3">
        <f>VLOOKUP(J2428,[1]BD!$J$2:$W$2575,14,FALSE)</f>
        <v>150000</v>
      </c>
      <c r="Z2428" s="3">
        <f t="shared" si="206"/>
        <v>14806.507548760797</v>
      </c>
      <c r="AA2428" s="17">
        <f>VLOOKUP(J2428,Budget!$J$2:$AB$2575,19,FALSE)</f>
        <v>62500</v>
      </c>
      <c r="AB2428" s="17">
        <f>VLOOKUP(J2428,Budget!$J$2:$AB$2575,5,FALSE)</f>
        <v>12500</v>
      </c>
    </row>
    <row r="2429" spans="1:28" x14ac:dyDescent="0.2">
      <c r="A2429" t="s">
        <v>3529</v>
      </c>
      <c r="B2429" t="s">
        <v>3530</v>
      </c>
      <c r="C2429" t="s">
        <v>2431</v>
      </c>
      <c r="D2429" t="s">
        <v>3355</v>
      </c>
      <c r="E2429" t="s">
        <v>2770</v>
      </c>
      <c r="F2429" t="s">
        <v>2771</v>
      </c>
      <c r="G2429" t="s">
        <v>1548</v>
      </c>
      <c r="H2429" t="s">
        <v>1549</v>
      </c>
      <c r="I2429" t="s">
        <v>175</v>
      </c>
      <c r="J2429" t="s">
        <v>3536</v>
      </c>
      <c r="K2429" s="3">
        <v>14793.551258591602</v>
      </c>
      <c r="L2429" s="3">
        <v>0</v>
      </c>
      <c r="M2429" s="3">
        <v>5635.8104838177705</v>
      </c>
      <c r="N2429" s="3">
        <v>0</v>
      </c>
      <c r="O2429" s="3">
        <v>5107.340435602343</v>
      </c>
      <c r="P2429" s="9">
        <f t="shared" si="209"/>
        <v>5107.340435602343</v>
      </c>
      <c r="Q2429" s="9">
        <f t="shared" si="208"/>
        <v>5107.340435602343</v>
      </c>
      <c r="R2429" s="9">
        <f t="shared" si="208"/>
        <v>5107.340435602343</v>
      </c>
      <c r="S2429" s="9">
        <f t="shared" si="208"/>
        <v>5107.340435602343</v>
      </c>
      <c r="T2429" s="9">
        <f t="shared" si="208"/>
        <v>5107.340435602343</v>
      </c>
      <c r="U2429" s="9">
        <f t="shared" si="208"/>
        <v>5107.340435602343</v>
      </c>
      <c r="V2429" s="9">
        <f t="shared" si="208"/>
        <v>5107.340435602343</v>
      </c>
      <c r="W2429" s="3">
        <f t="shared" si="207"/>
        <v>25536.702178011714</v>
      </c>
      <c r="X2429" s="3">
        <f t="shared" ref="X2429:X2492" si="210">SUM(K2429:V2429)</f>
        <v>61288.085227228126</v>
      </c>
      <c r="Y2429" s="3">
        <f>VLOOKUP(J2429,[1]BD!$J$2:$W$2575,14,FALSE)</f>
        <v>71820</v>
      </c>
      <c r="Z2429" s="3">
        <f t="shared" ref="Z2429:Z2492" si="211">Y2429-X2429</f>
        <v>10531.914772771874</v>
      </c>
      <c r="AA2429" s="17">
        <f>VLOOKUP(J2429,Budget!$J$2:$AB$2575,19,FALSE)</f>
        <v>30780</v>
      </c>
      <c r="AB2429" s="17">
        <f>VLOOKUP(J2429,Budget!$J$2:$AB$2575,5,FALSE)</f>
        <v>0</v>
      </c>
    </row>
    <row r="2430" spans="1:28" x14ac:dyDescent="0.2">
      <c r="A2430" t="s">
        <v>3529</v>
      </c>
      <c r="B2430" t="s">
        <v>3530</v>
      </c>
      <c r="C2430" t="s">
        <v>2431</v>
      </c>
      <c r="D2430" t="s">
        <v>3355</v>
      </c>
      <c r="E2430" t="s">
        <v>2770</v>
      </c>
      <c r="F2430" t="s">
        <v>2771</v>
      </c>
      <c r="G2430" t="s">
        <v>2355</v>
      </c>
      <c r="H2430" t="s">
        <v>2356</v>
      </c>
      <c r="I2430" t="s">
        <v>175</v>
      </c>
      <c r="J2430" t="s">
        <v>3537</v>
      </c>
      <c r="K2430" s="3">
        <v>23200.417965848639</v>
      </c>
      <c r="L2430" s="3">
        <v>879.08322342445695</v>
      </c>
      <c r="M2430" s="3">
        <v>740.91359916354702</v>
      </c>
      <c r="N2430" s="3">
        <v>231.12605704403273</v>
      </c>
      <c r="O2430" s="3">
        <v>6262.8852113701687</v>
      </c>
      <c r="P2430" s="9">
        <f t="shared" si="209"/>
        <v>6262.8852113701687</v>
      </c>
      <c r="Q2430" s="9">
        <f t="shared" si="208"/>
        <v>6262.8852113701687</v>
      </c>
      <c r="R2430" s="9">
        <f t="shared" si="208"/>
        <v>6262.8852113701687</v>
      </c>
      <c r="S2430" s="9">
        <f t="shared" si="208"/>
        <v>6262.8852113701687</v>
      </c>
      <c r="T2430" s="9">
        <f t="shared" si="208"/>
        <v>6262.8852113701687</v>
      </c>
      <c r="U2430" s="9">
        <f t="shared" si="208"/>
        <v>6262.8852113701687</v>
      </c>
      <c r="V2430" s="9">
        <f t="shared" si="208"/>
        <v>6262.8852113701687</v>
      </c>
      <c r="W2430" s="3">
        <f t="shared" si="207"/>
        <v>31314.426056850843</v>
      </c>
      <c r="X2430" s="3">
        <f t="shared" si="210"/>
        <v>75154.622536442039</v>
      </c>
      <c r="Y2430" s="3">
        <f>VLOOKUP(J2430,[1]BD!$J$2:$W$2575,14,FALSE)</f>
        <v>361526.96822366939</v>
      </c>
      <c r="Z2430" s="3">
        <f t="shared" si="211"/>
        <v>286372.34568722732</v>
      </c>
      <c r="AA2430" s="17">
        <f>VLOOKUP(J2430,Budget!$J$2:$AB$2575,19,FALSE)</f>
        <v>104061.04581181223</v>
      </c>
      <c r="AB2430" s="17">
        <f>VLOOKUP(J2430,Budget!$J$2:$AB$2575,5,FALSE)</f>
        <v>285.46103750280707</v>
      </c>
    </row>
    <row r="2431" spans="1:28" x14ac:dyDescent="0.2">
      <c r="A2431" t="s">
        <v>3529</v>
      </c>
      <c r="B2431" t="s">
        <v>3530</v>
      </c>
      <c r="C2431" t="s">
        <v>2431</v>
      </c>
      <c r="D2431" t="s">
        <v>3355</v>
      </c>
      <c r="E2431" t="s">
        <v>2770</v>
      </c>
      <c r="F2431" t="s">
        <v>2771</v>
      </c>
      <c r="G2431" t="s">
        <v>2361</v>
      </c>
      <c r="H2431" t="s">
        <v>2362</v>
      </c>
      <c r="I2431" t="s">
        <v>175</v>
      </c>
      <c r="J2431" t="s">
        <v>3538</v>
      </c>
      <c r="K2431" s="3">
        <v>7665.9009538770133</v>
      </c>
      <c r="L2431" s="3">
        <v>1395.1366236837366</v>
      </c>
      <c r="M2431" s="3">
        <v>8156.2629930150397</v>
      </c>
      <c r="N2431" s="3">
        <v>1931.5634878925841</v>
      </c>
      <c r="O2431" s="3">
        <v>4787.2160146170936</v>
      </c>
      <c r="P2431" s="9">
        <f t="shared" si="209"/>
        <v>4787.2160146170936</v>
      </c>
      <c r="Q2431" s="9">
        <f t="shared" si="208"/>
        <v>4787.2160146170936</v>
      </c>
      <c r="R2431" s="9">
        <f t="shared" si="208"/>
        <v>4787.2160146170936</v>
      </c>
      <c r="S2431" s="9">
        <f t="shared" si="208"/>
        <v>4787.2160146170936</v>
      </c>
      <c r="T2431" s="9">
        <f t="shared" si="208"/>
        <v>4787.2160146170936</v>
      </c>
      <c r="U2431" s="9">
        <f t="shared" si="208"/>
        <v>4787.2160146170936</v>
      </c>
      <c r="V2431" s="9">
        <f t="shared" si="208"/>
        <v>4787.2160146170936</v>
      </c>
      <c r="W2431" s="3">
        <f t="shared" si="207"/>
        <v>23936.080073085468</v>
      </c>
      <c r="X2431" s="3">
        <f t="shared" si="210"/>
        <v>57446.592175405123</v>
      </c>
      <c r="Y2431" s="3">
        <f>VLOOKUP(J2431,[1]BD!$J$2:$W$2575,14,FALSE)</f>
        <v>98747.699647058849</v>
      </c>
      <c r="Z2431" s="3">
        <f t="shared" si="211"/>
        <v>41301.107471653726</v>
      </c>
      <c r="AA2431" s="17">
        <f>VLOOKUP(J2431,Budget!$J$2:$AB$2575,19,FALSE)</f>
        <v>38644.874852941182</v>
      </c>
      <c r="AB2431" s="17">
        <f>VLOOKUP(J2431,Budget!$J$2:$AB$2575,5,FALSE)</f>
        <v>15728.974970588237</v>
      </c>
    </row>
    <row r="2432" spans="1:28" x14ac:dyDescent="0.2">
      <c r="A2432" t="s">
        <v>3529</v>
      </c>
      <c r="B2432" t="s">
        <v>3530</v>
      </c>
      <c r="C2432" t="s">
        <v>2431</v>
      </c>
      <c r="D2432" t="s">
        <v>3355</v>
      </c>
      <c r="E2432" t="s">
        <v>2770</v>
      </c>
      <c r="F2432" t="s">
        <v>2771</v>
      </c>
      <c r="G2432" t="s">
        <v>2407</v>
      </c>
      <c r="H2432" t="s">
        <v>2408</v>
      </c>
      <c r="I2432" t="s">
        <v>175</v>
      </c>
      <c r="J2432" t="s">
        <v>3539</v>
      </c>
      <c r="K2432" s="3">
        <v>0</v>
      </c>
      <c r="L2432" s="3">
        <v>33165.161529953257</v>
      </c>
      <c r="M2432" s="3">
        <v>0</v>
      </c>
      <c r="N2432" s="3">
        <v>0</v>
      </c>
      <c r="O2432" s="3">
        <v>8291.2903824883142</v>
      </c>
      <c r="P2432" s="9">
        <f t="shared" si="209"/>
        <v>8291.2903824883142</v>
      </c>
      <c r="Q2432" s="9">
        <f t="shared" si="208"/>
        <v>8291.2903824883142</v>
      </c>
      <c r="R2432" s="9">
        <f t="shared" ref="Q2432:V2474" si="212">SUM($K2432:$O2432)/5</f>
        <v>8291.2903824883142</v>
      </c>
      <c r="S2432" s="9">
        <f t="shared" si="212"/>
        <v>8291.2903824883142</v>
      </c>
      <c r="T2432" s="9">
        <f t="shared" si="212"/>
        <v>8291.2903824883142</v>
      </c>
      <c r="U2432" s="9">
        <f t="shared" si="212"/>
        <v>8291.2903824883142</v>
      </c>
      <c r="V2432" s="9">
        <f t="shared" si="212"/>
        <v>8291.2903824883142</v>
      </c>
      <c r="W2432" s="3">
        <f t="shared" si="207"/>
        <v>41456.451912441567</v>
      </c>
      <c r="X2432" s="3">
        <f t="shared" si="210"/>
        <v>99495.484589859741</v>
      </c>
      <c r="Y2432" s="3">
        <f>VLOOKUP(J2432,[1]BD!$J$2:$W$2575,14,FALSE)</f>
        <v>150443.90167134805</v>
      </c>
      <c r="Z2432" s="3">
        <f t="shared" si="211"/>
        <v>50948.417081488311</v>
      </c>
      <c r="AA2432" s="17">
        <f>VLOOKUP(J2432,Budget!$J$2:$AB$2575,19,FALSE)</f>
        <v>37610.975417837013</v>
      </c>
      <c r="AB2432" s="17">
        <f>VLOOKUP(J2432,Budget!$J$2:$AB$2575,5,FALSE)</f>
        <v>0</v>
      </c>
    </row>
    <row r="2433" spans="1:28" x14ac:dyDescent="0.2">
      <c r="A2433" t="s">
        <v>3529</v>
      </c>
      <c r="B2433" t="s">
        <v>3530</v>
      </c>
      <c r="C2433" t="s">
        <v>2431</v>
      </c>
      <c r="D2433" t="s">
        <v>3355</v>
      </c>
      <c r="E2433" t="s">
        <v>2770</v>
      </c>
      <c r="F2433" t="s">
        <v>2771</v>
      </c>
      <c r="G2433" t="s">
        <v>1885</v>
      </c>
      <c r="H2433" t="s">
        <v>1886</v>
      </c>
      <c r="I2433" t="s">
        <v>179</v>
      </c>
      <c r="J2433" t="s">
        <v>3540</v>
      </c>
      <c r="K2433" s="3">
        <v>6164.271198077312</v>
      </c>
      <c r="L2433" s="3">
        <v>15289.098402454703</v>
      </c>
      <c r="M2433" s="3">
        <v>17539.708420595583</v>
      </c>
      <c r="N2433" s="3">
        <v>3664.4275254658646</v>
      </c>
      <c r="O2433" s="3">
        <v>10664.376386648366</v>
      </c>
      <c r="P2433" s="9">
        <f t="shared" si="209"/>
        <v>10664.376386648366</v>
      </c>
      <c r="Q2433" s="9">
        <f t="shared" si="212"/>
        <v>10664.376386648366</v>
      </c>
      <c r="R2433" s="9">
        <f t="shared" si="212"/>
        <v>10664.376386648366</v>
      </c>
      <c r="S2433" s="9">
        <f t="shared" si="212"/>
        <v>10664.376386648366</v>
      </c>
      <c r="T2433" s="9">
        <f t="shared" si="212"/>
        <v>10664.376386648366</v>
      </c>
      <c r="U2433" s="9">
        <f t="shared" si="212"/>
        <v>10664.376386648366</v>
      </c>
      <c r="V2433" s="9">
        <f t="shared" si="212"/>
        <v>10664.376386648366</v>
      </c>
      <c r="W2433" s="3">
        <f t="shared" si="207"/>
        <v>53321.881933241828</v>
      </c>
      <c r="X2433" s="3">
        <f t="shared" si="210"/>
        <v>127972.51663978038</v>
      </c>
      <c r="Y2433" s="3">
        <f>VLOOKUP(J2433,[1]BD!$J$2:$W$2575,14,FALSE)</f>
        <v>177703.2</v>
      </c>
      <c r="Z2433" s="3">
        <f t="shared" si="211"/>
        <v>49730.683360219628</v>
      </c>
      <c r="AA2433" s="17">
        <f>VLOOKUP(J2433,Budget!$J$2:$AB$2575,19,FALSE)</f>
        <v>74043</v>
      </c>
      <c r="AB2433" s="17">
        <f>VLOOKUP(J2433,Budget!$J$2:$AB$2575,5,FALSE)</f>
        <v>14808.6</v>
      </c>
    </row>
    <row r="2434" spans="1:28" x14ac:dyDescent="0.2">
      <c r="A2434" t="s">
        <v>3529</v>
      </c>
      <c r="B2434" t="s">
        <v>3530</v>
      </c>
      <c r="C2434" t="s">
        <v>2431</v>
      </c>
      <c r="D2434" t="s">
        <v>3355</v>
      </c>
      <c r="E2434" t="s">
        <v>2770</v>
      </c>
      <c r="F2434" t="s">
        <v>2771</v>
      </c>
      <c r="G2434" t="s">
        <v>2366</v>
      </c>
      <c r="H2434" t="s">
        <v>2367</v>
      </c>
      <c r="I2434" t="s">
        <v>179</v>
      </c>
      <c r="J2434" t="s">
        <v>3541</v>
      </c>
      <c r="K2434" s="3">
        <v>3173.2598651553058</v>
      </c>
      <c r="L2434" s="3">
        <v>2386.3541557900598</v>
      </c>
      <c r="M2434" s="3">
        <v>4396.4481325706956</v>
      </c>
      <c r="N2434" s="3">
        <v>2002.8875877357336</v>
      </c>
      <c r="O2434" s="3">
        <v>2989.7374353129485</v>
      </c>
      <c r="P2434" s="9">
        <f t="shared" si="209"/>
        <v>2989.7374353129485</v>
      </c>
      <c r="Q2434" s="9">
        <f t="shared" si="212"/>
        <v>2989.7374353129485</v>
      </c>
      <c r="R2434" s="9">
        <f t="shared" si="212"/>
        <v>2989.7374353129485</v>
      </c>
      <c r="S2434" s="9">
        <f t="shared" si="212"/>
        <v>2989.7374353129485</v>
      </c>
      <c r="T2434" s="9">
        <f t="shared" si="212"/>
        <v>2989.7374353129485</v>
      </c>
      <c r="U2434" s="9">
        <f t="shared" si="212"/>
        <v>2989.7374353129485</v>
      </c>
      <c r="V2434" s="9">
        <f t="shared" si="212"/>
        <v>2989.7374353129485</v>
      </c>
      <c r="W2434" s="3">
        <f t="shared" si="207"/>
        <v>14948.687176564743</v>
      </c>
      <c r="X2434" s="3">
        <f t="shared" si="210"/>
        <v>35876.84922375538</v>
      </c>
      <c r="Y2434" s="3">
        <f>VLOOKUP(J2434,[1]BD!$J$2:$W$2575,14,FALSE)</f>
        <v>41464.080000000002</v>
      </c>
      <c r="Z2434" s="3">
        <f t="shared" si="211"/>
        <v>5587.2307762446217</v>
      </c>
      <c r="AA2434" s="17">
        <f>VLOOKUP(J2434,Budget!$J$2:$AB$2575,19,FALSE)</f>
        <v>17276.7</v>
      </c>
      <c r="AB2434" s="17">
        <f>VLOOKUP(J2434,Budget!$J$2:$AB$2575,5,FALSE)</f>
        <v>3455.34</v>
      </c>
    </row>
    <row r="2435" spans="1:28" x14ac:dyDescent="0.2">
      <c r="A2435" t="s">
        <v>3529</v>
      </c>
      <c r="B2435" t="s">
        <v>3530</v>
      </c>
      <c r="C2435" t="s">
        <v>2431</v>
      </c>
      <c r="D2435" t="s">
        <v>3355</v>
      </c>
      <c r="E2435" t="s">
        <v>2770</v>
      </c>
      <c r="F2435" t="s">
        <v>2771</v>
      </c>
      <c r="G2435" t="s">
        <v>177</v>
      </c>
      <c r="H2435" t="s">
        <v>178</v>
      </c>
      <c r="I2435" t="s">
        <v>179</v>
      </c>
      <c r="J2435" t="s">
        <v>3542</v>
      </c>
      <c r="K2435" s="3">
        <v>4188.0949214891061</v>
      </c>
      <c r="L2435" s="3">
        <v>3663.6466436596893</v>
      </c>
      <c r="M2435" s="3">
        <v>1239.9353646593831</v>
      </c>
      <c r="N2435" s="3">
        <v>4283.3000953962737</v>
      </c>
      <c r="O2435" s="3">
        <v>3343.7442563011127</v>
      </c>
      <c r="P2435" s="9">
        <f t="shared" si="209"/>
        <v>3343.7442563011127</v>
      </c>
      <c r="Q2435" s="9">
        <f t="shared" si="212"/>
        <v>3343.7442563011127</v>
      </c>
      <c r="R2435" s="9">
        <f t="shared" si="212"/>
        <v>3343.7442563011127</v>
      </c>
      <c r="S2435" s="9">
        <f t="shared" si="212"/>
        <v>3343.7442563011127</v>
      </c>
      <c r="T2435" s="9">
        <f t="shared" si="212"/>
        <v>3343.7442563011127</v>
      </c>
      <c r="U2435" s="9">
        <f t="shared" si="212"/>
        <v>3343.7442563011127</v>
      </c>
      <c r="V2435" s="9">
        <f t="shared" si="212"/>
        <v>3343.7442563011127</v>
      </c>
      <c r="W2435" s="3">
        <f t="shared" ref="W2435:W2498" si="213">SUM(K2435:O2435)</f>
        <v>16718.721281505565</v>
      </c>
      <c r="X2435" s="3">
        <f t="shared" si="210"/>
        <v>40124.931075613356</v>
      </c>
      <c r="Y2435" s="3">
        <f>VLOOKUP(J2435,[1]BD!$J$2:$W$2575,14,FALSE)</f>
        <v>43438.559999999998</v>
      </c>
      <c r="Z2435" s="3">
        <f t="shared" si="211"/>
        <v>3313.6289243866413</v>
      </c>
      <c r="AA2435" s="17">
        <f>VLOOKUP(J2435,Budget!$J$2:$AB$2575,19,FALSE)</f>
        <v>18099.400000000001</v>
      </c>
      <c r="AB2435" s="17">
        <f>VLOOKUP(J2435,Budget!$J$2:$AB$2575,5,FALSE)</f>
        <v>3619.88</v>
      </c>
    </row>
    <row r="2436" spans="1:28" x14ac:dyDescent="0.2">
      <c r="A2436" t="s">
        <v>3529</v>
      </c>
      <c r="B2436" t="s">
        <v>3530</v>
      </c>
      <c r="C2436" t="s">
        <v>2431</v>
      </c>
      <c r="D2436" t="s">
        <v>3355</v>
      </c>
      <c r="E2436" t="s">
        <v>2770</v>
      </c>
      <c r="F2436" t="s">
        <v>2771</v>
      </c>
      <c r="G2436" t="s">
        <v>1863</v>
      </c>
      <c r="H2436" t="s">
        <v>1864</v>
      </c>
      <c r="I2436" t="s">
        <v>179</v>
      </c>
      <c r="J2436" t="s">
        <v>3543</v>
      </c>
      <c r="K2436" s="3">
        <v>4611.802411149024</v>
      </c>
      <c r="L2436" s="3">
        <v>1937.9504310126861</v>
      </c>
      <c r="M2436" s="3">
        <v>3616.6017846084692</v>
      </c>
      <c r="N2436" s="3">
        <v>4854.8710493249064</v>
      </c>
      <c r="O2436" s="3">
        <v>3755.306419023771</v>
      </c>
      <c r="P2436" s="9">
        <f t="shared" si="209"/>
        <v>3755.306419023771</v>
      </c>
      <c r="Q2436" s="9">
        <f t="shared" si="212"/>
        <v>3755.306419023771</v>
      </c>
      <c r="R2436" s="9">
        <f t="shared" si="212"/>
        <v>3755.306419023771</v>
      </c>
      <c r="S2436" s="9">
        <f t="shared" si="212"/>
        <v>3755.306419023771</v>
      </c>
      <c r="T2436" s="9">
        <f t="shared" si="212"/>
        <v>3755.306419023771</v>
      </c>
      <c r="U2436" s="9">
        <f t="shared" si="212"/>
        <v>3755.306419023771</v>
      </c>
      <c r="V2436" s="9">
        <f t="shared" si="212"/>
        <v>3755.306419023771</v>
      </c>
      <c r="W2436" s="3">
        <f t="shared" si="213"/>
        <v>18776.532095118855</v>
      </c>
      <c r="X2436" s="3">
        <f t="shared" si="210"/>
        <v>45063.677028285252</v>
      </c>
      <c r="Y2436" s="3">
        <f>VLOOKUP(J2436,[1]BD!$J$2:$W$2575,14,FALSE)</f>
        <v>77004.72</v>
      </c>
      <c r="Z2436" s="3">
        <f t="shared" si="211"/>
        <v>31941.042971714749</v>
      </c>
      <c r="AA2436" s="17">
        <f>VLOOKUP(J2436,Budget!$J$2:$AB$2575,19,FALSE)</f>
        <v>32085.299999999996</v>
      </c>
      <c r="AB2436" s="17">
        <f>VLOOKUP(J2436,Budget!$J$2:$AB$2575,5,FALSE)</f>
        <v>6417.0599999999995</v>
      </c>
    </row>
    <row r="2437" spans="1:28" x14ac:dyDescent="0.2">
      <c r="A2437" t="s">
        <v>3529</v>
      </c>
      <c r="B2437" t="s">
        <v>3530</v>
      </c>
      <c r="C2437" t="s">
        <v>2431</v>
      </c>
      <c r="D2437" t="s">
        <v>3355</v>
      </c>
      <c r="E2437" t="s">
        <v>2770</v>
      </c>
      <c r="F2437" t="s">
        <v>2771</v>
      </c>
      <c r="G2437" t="s">
        <v>2001</v>
      </c>
      <c r="H2437" t="s">
        <v>2002</v>
      </c>
      <c r="I2437" t="s">
        <v>1868</v>
      </c>
      <c r="J2437" t="s">
        <v>3544</v>
      </c>
      <c r="K2437" s="3">
        <v>65650.338098474895</v>
      </c>
      <c r="L2437" s="3">
        <v>55749.446239813959</v>
      </c>
      <c r="M2437" s="3">
        <v>76685.19066303219</v>
      </c>
      <c r="N2437" s="3">
        <v>63835.146995924624</v>
      </c>
      <c r="O2437" s="3">
        <v>65480.030499311419</v>
      </c>
      <c r="P2437" s="9">
        <f t="shared" si="209"/>
        <v>65480.030499311419</v>
      </c>
      <c r="Q2437" s="9">
        <f t="shared" si="212"/>
        <v>65480.030499311419</v>
      </c>
      <c r="R2437" s="9">
        <f t="shared" si="212"/>
        <v>65480.030499311419</v>
      </c>
      <c r="S2437" s="9">
        <f t="shared" si="212"/>
        <v>65480.030499311419</v>
      </c>
      <c r="T2437" s="9">
        <f t="shared" si="212"/>
        <v>65480.030499311419</v>
      </c>
      <c r="U2437" s="9">
        <f t="shared" si="212"/>
        <v>65480.030499311419</v>
      </c>
      <c r="V2437" s="9">
        <f t="shared" si="212"/>
        <v>65480.030499311419</v>
      </c>
      <c r="W2437" s="3">
        <f t="shared" si="213"/>
        <v>327400.1524965571</v>
      </c>
      <c r="X2437" s="3">
        <f t="shared" si="210"/>
        <v>785760.36599173688</v>
      </c>
      <c r="Y2437" s="3">
        <f>VLOOKUP(J2437,[1]BD!$J$2:$W$2575,14,FALSE)</f>
        <v>908260.79999999993</v>
      </c>
      <c r="Z2437" s="3">
        <f t="shared" si="211"/>
        <v>122500.43400826305</v>
      </c>
      <c r="AA2437" s="17">
        <f>VLOOKUP(J2437,Budget!$J$2:$AB$2575,19,FALSE)</f>
        <v>378442</v>
      </c>
      <c r="AB2437" s="17">
        <f>VLOOKUP(J2437,Budget!$J$2:$AB$2575,5,FALSE)</f>
        <v>75688.399999999994</v>
      </c>
    </row>
    <row r="2438" spans="1:28" x14ac:dyDescent="0.2">
      <c r="A2438" t="s">
        <v>3529</v>
      </c>
      <c r="B2438" t="s">
        <v>3530</v>
      </c>
      <c r="C2438" t="s">
        <v>2431</v>
      </c>
      <c r="D2438" t="s">
        <v>3355</v>
      </c>
      <c r="E2438" t="s">
        <v>2770</v>
      </c>
      <c r="F2438" t="s">
        <v>2771</v>
      </c>
      <c r="G2438" t="s">
        <v>2381</v>
      </c>
      <c r="H2438" t="s">
        <v>2382</v>
      </c>
      <c r="I2438" t="s">
        <v>1868</v>
      </c>
      <c r="J2438" t="s">
        <v>3545</v>
      </c>
      <c r="K2438" s="3">
        <v>31597.434336173046</v>
      </c>
      <c r="L2438" s="3">
        <v>236.27699049906877</v>
      </c>
      <c r="M2438" s="3">
        <v>1383.4693524675479</v>
      </c>
      <c r="N2438" s="3">
        <v>33293.320158377552</v>
      </c>
      <c r="O2438" s="3">
        <v>16627.625209379301</v>
      </c>
      <c r="P2438" s="9">
        <f t="shared" si="209"/>
        <v>16627.625209379301</v>
      </c>
      <c r="Q2438" s="9">
        <f t="shared" si="212"/>
        <v>16627.625209379301</v>
      </c>
      <c r="R2438" s="9">
        <f t="shared" si="212"/>
        <v>16627.625209379301</v>
      </c>
      <c r="S2438" s="9">
        <f t="shared" si="212"/>
        <v>16627.625209379301</v>
      </c>
      <c r="T2438" s="9">
        <f t="shared" si="212"/>
        <v>16627.625209379301</v>
      </c>
      <c r="U2438" s="9">
        <f t="shared" si="212"/>
        <v>16627.625209379301</v>
      </c>
      <c r="V2438" s="9">
        <f t="shared" si="212"/>
        <v>16627.625209379301</v>
      </c>
      <c r="W2438" s="3">
        <f t="shared" si="213"/>
        <v>83138.126046896505</v>
      </c>
      <c r="X2438" s="3">
        <f t="shared" si="210"/>
        <v>199531.50251255161</v>
      </c>
      <c r="Y2438" s="3">
        <f>VLOOKUP(J2438,[1]BD!$J$2:$W$2575,14,FALSE)</f>
        <v>394896</v>
      </c>
      <c r="Z2438" s="3">
        <f t="shared" si="211"/>
        <v>195364.49748744839</v>
      </c>
      <c r="AA2438" s="17">
        <f>VLOOKUP(J2438,Budget!$J$2:$AB$2575,19,FALSE)</f>
        <v>164540</v>
      </c>
      <c r="AB2438" s="17">
        <f>VLOOKUP(J2438,Budget!$J$2:$AB$2575,5,FALSE)</f>
        <v>32908</v>
      </c>
    </row>
    <row r="2439" spans="1:28" x14ac:dyDescent="0.2">
      <c r="A2439" t="s">
        <v>3529</v>
      </c>
      <c r="B2439" t="s">
        <v>3530</v>
      </c>
      <c r="C2439" t="s">
        <v>2431</v>
      </c>
      <c r="D2439" t="s">
        <v>3355</v>
      </c>
      <c r="E2439" t="s">
        <v>2770</v>
      </c>
      <c r="F2439" t="s">
        <v>2771</v>
      </c>
      <c r="G2439" t="s">
        <v>1873</v>
      </c>
      <c r="H2439" t="s">
        <v>1874</v>
      </c>
      <c r="I2439" t="s">
        <v>1868</v>
      </c>
      <c r="J2439" t="s">
        <v>3546</v>
      </c>
      <c r="K2439" s="3">
        <v>6262.4093945007799</v>
      </c>
      <c r="L2439" s="3">
        <v>563.275026753774</v>
      </c>
      <c r="M2439" s="3">
        <v>11725.136901431017</v>
      </c>
      <c r="N2439" s="3">
        <v>7285.0263095692344</v>
      </c>
      <c r="O2439" s="3">
        <v>6458.9619080637012</v>
      </c>
      <c r="P2439" s="9">
        <f t="shared" si="209"/>
        <v>6458.9619080637012</v>
      </c>
      <c r="Q2439" s="9">
        <f t="shared" si="212"/>
        <v>6458.9619080637012</v>
      </c>
      <c r="R2439" s="9">
        <f t="shared" si="212"/>
        <v>6458.9619080637012</v>
      </c>
      <c r="S2439" s="9">
        <f t="shared" si="212"/>
        <v>6458.9619080637012</v>
      </c>
      <c r="T2439" s="9">
        <f t="shared" si="212"/>
        <v>6458.9619080637012</v>
      </c>
      <c r="U2439" s="9">
        <f t="shared" si="212"/>
        <v>6458.9619080637012</v>
      </c>
      <c r="V2439" s="9">
        <f t="shared" si="212"/>
        <v>6458.9619080637012</v>
      </c>
      <c r="W2439" s="3">
        <f t="shared" si="213"/>
        <v>32294.809540318507</v>
      </c>
      <c r="X2439" s="3">
        <f t="shared" si="210"/>
        <v>77507.542896764411</v>
      </c>
      <c r="Y2439" s="3">
        <f>VLOOKUP(J2439,[1]BD!$J$2:$W$2575,14,FALSE)</f>
        <v>128341.20000000001</v>
      </c>
      <c r="Z2439" s="3">
        <f t="shared" si="211"/>
        <v>50833.657103235601</v>
      </c>
      <c r="AA2439" s="17">
        <f>VLOOKUP(J2439,Budget!$J$2:$AB$2575,19,FALSE)</f>
        <v>53475.5</v>
      </c>
      <c r="AB2439" s="17">
        <f>VLOOKUP(J2439,Budget!$J$2:$AB$2575,5,FALSE)</f>
        <v>10695.1</v>
      </c>
    </row>
    <row r="2440" spans="1:28" x14ac:dyDescent="0.2">
      <c r="A2440" t="s">
        <v>3529</v>
      </c>
      <c r="B2440" t="s">
        <v>3530</v>
      </c>
      <c r="C2440" t="s">
        <v>2431</v>
      </c>
      <c r="D2440" t="s">
        <v>3355</v>
      </c>
      <c r="E2440" t="s">
        <v>2785</v>
      </c>
      <c r="F2440" t="s">
        <v>2786</v>
      </c>
      <c r="G2440" t="s">
        <v>3532</v>
      </c>
      <c r="H2440" t="s">
        <v>3533</v>
      </c>
      <c r="I2440" t="s">
        <v>175</v>
      </c>
      <c r="J2440" t="s">
        <v>3547</v>
      </c>
      <c r="K2440" s="3">
        <v>14482.232804594547</v>
      </c>
      <c r="L2440" s="3">
        <v>4691.8248375486482</v>
      </c>
      <c r="M2440" s="3">
        <v>1110.4496978184891</v>
      </c>
      <c r="N2440" s="3">
        <v>11932.973232740673</v>
      </c>
      <c r="O2440" s="3">
        <v>8054.370143175589</v>
      </c>
      <c r="P2440" s="9">
        <f t="shared" si="209"/>
        <v>8054.370143175589</v>
      </c>
      <c r="Q2440" s="9">
        <f t="shared" si="212"/>
        <v>8054.370143175589</v>
      </c>
      <c r="R2440" s="9">
        <f t="shared" si="212"/>
        <v>8054.370143175589</v>
      </c>
      <c r="S2440" s="9">
        <f t="shared" si="212"/>
        <v>8054.370143175589</v>
      </c>
      <c r="T2440" s="9">
        <f t="shared" si="212"/>
        <v>8054.370143175589</v>
      </c>
      <c r="U2440" s="9">
        <f t="shared" si="212"/>
        <v>8054.370143175589</v>
      </c>
      <c r="V2440" s="9">
        <f t="shared" si="212"/>
        <v>8054.370143175589</v>
      </c>
      <c r="W2440" s="3">
        <f t="shared" si="213"/>
        <v>40271.850715877947</v>
      </c>
      <c r="X2440" s="3">
        <f t="shared" si="210"/>
        <v>96652.441718107075</v>
      </c>
      <c r="Y2440" s="3">
        <f>VLOOKUP(J2440,[1]BD!$J$2:$W$2575,14,FALSE)</f>
        <v>128673.81012370763</v>
      </c>
      <c r="Z2440" s="3">
        <f t="shared" si="211"/>
        <v>32021.368405600559</v>
      </c>
      <c r="AA2440" s="17">
        <f>VLOOKUP(J2440,Budget!$J$2:$AB$2575,19,FALSE)</f>
        <v>54365.023141739162</v>
      </c>
      <c r="AB2440" s="17">
        <f>VLOOKUP(J2440,Budget!$J$2:$AB$2575,5,FALSE)</f>
        <v>7063.0332625804094</v>
      </c>
    </row>
    <row r="2441" spans="1:28" x14ac:dyDescent="0.2">
      <c r="A2441" t="s">
        <v>3529</v>
      </c>
      <c r="B2441" t="s">
        <v>3530</v>
      </c>
      <c r="C2441" t="s">
        <v>2431</v>
      </c>
      <c r="D2441" t="s">
        <v>3355</v>
      </c>
      <c r="E2441" t="s">
        <v>2785</v>
      </c>
      <c r="F2441" t="s">
        <v>2786</v>
      </c>
      <c r="G2441" t="s">
        <v>2349</v>
      </c>
      <c r="H2441" t="s">
        <v>2350</v>
      </c>
      <c r="I2441" t="s">
        <v>175</v>
      </c>
      <c r="J2441" t="s">
        <v>3548</v>
      </c>
      <c r="K2441" s="3">
        <v>7988.7475982940796</v>
      </c>
      <c r="L2441" s="3">
        <v>5972.5920798412399</v>
      </c>
      <c r="M2441" s="3">
        <v>9137.1207084532671</v>
      </c>
      <c r="N2441" s="3">
        <v>1795.5791163336751</v>
      </c>
      <c r="O2441" s="3">
        <v>6223.5098757305659</v>
      </c>
      <c r="P2441" s="9">
        <f t="shared" si="209"/>
        <v>6223.5098757305659</v>
      </c>
      <c r="Q2441" s="9">
        <f t="shared" si="212"/>
        <v>6223.5098757305659</v>
      </c>
      <c r="R2441" s="9">
        <f t="shared" si="212"/>
        <v>6223.5098757305659</v>
      </c>
      <c r="S2441" s="9">
        <f t="shared" si="212"/>
        <v>6223.5098757305659</v>
      </c>
      <c r="T2441" s="9">
        <f t="shared" si="212"/>
        <v>6223.5098757305659</v>
      </c>
      <c r="U2441" s="9">
        <f t="shared" si="212"/>
        <v>6223.5098757305659</v>
      </c>
      <c r="V2441" s="9">
        <f t="shared" si="212"/>
        <v>6223.5098757305659</v>
      </c>
      <c r="W2441" s="3">
        <f t="shared" si="213"/>
        <v>31117.549378652831</v>
      </c>
      <c r="X2441" s="3">
        <f t="shared" si="210"/>
        <v>74682.118508766798</v>
      </c>
      <c r="Y2441" s="3">
        <f>VLOOKUP(J2441,[1]BD!$J$2:$W$2575,14,FALSE)</f>
        <v>150000</v>
      </c>
      <c r="Z2441" s="3">
        <f t="shared" si="211"/>
        <v>75317.881491233202</v>
      </c>
      <c r="AA2441" s="17">
        <f>VLOOKUP(J2441,Budget!$J$2:$AB$2575,19,FALSE)</f>
        <v>62500</v>
      </c>
      <c r="AB2441" s="17">
        <f>VLOOKUP(J2441,Budget!$J$2:$AB$2575,5,FALSE)</f>
        <v>12500</v>
      </c>
    </row>
    <row r="2442" spans="1:28" x14ac:dyDescent="0.2">
      <c r="A2442" t="s">
        <v>3529</v>
      </c>
      <c r="B2442" t="s">
        <v>3530</v>
      </c>
      <c r="C2442" t="s">
        <v>2431</v>
      </c>
      <c r="D2442" t="s">
        <v>3355</v>
      </c>
      <c r="E2442" t="s">
        <v>2785</v>
      </c>
      <c r="F2442" t="s">
        <v>2786</v>
      </c>
      <c r="G2442" t="s">
        <v>1548</v>
      </c>
      <c r="H2442" t="s">
        <v>1549</v>
      </c>
      <c r="I2442" t="s">
        <v>175</v>
      </c>
      <c r="J2442" t="s">
        <v>3549</v>
      </c>
      <c r="K2442" s="3">
        <v>0</v>
      </c>
      <c r="L2442" s="3">
        <v>0</v>
      </c>
      <c r="M2442" s="3">
        <v>0</v>
      </c>
      <c r="N2442" s="3">
        <v>7220.9148159457663</v>
      </c>
      <c r="O2442" s="3">
        <v>1805.2287039864416</v>
      </c>
      <c r="P2442" s="9">
        <f t="shared" si="209"/>
        <v>1805.2287039864416</v>
      </c>
      <c r="Q2442" s="9">
        <f t="shared" si="212"/>
        <v>1805.2287039864416</v>
      </c>
      <c r="R2442" s="9">
        <f t="shared" si="212"/>
        <v>1805.2287039864416</v>
      </c>
      <c r="S2442" s="9">
        <f t="shared" si="212"/>
        <v>1805.2287039864416</v>
      </c>
      <c r="T2442" s="9">
        <f t="shared" si="212"/>
        <v>1805.2287039864416</v>
      </c>
      <c r="U2442" s="9">
        <f t="shared" si="212"/>
        <v>1805.2287039864416</v>
      </c>
      <c r="V2442" s="9">
        <f t="shared" si="212"/>
        <v>1805.2287039864416</v>
      </c>
      <c r="W2442" s="3">
        <f t="shared" si="213"/>
        <v>9026.1435199322077</v>
      </c>
      <c r="X2442" s="3">
        <f t="shared" si="210"/>
        <v>21662.744447837304</v>
      </c>
      <c r="Y2442" s="3">
        <f>VLOOKUP(J2442,[1]BD!$J$2:$W$2575,14,FALSE)</f>
        <v>30780</v>
      </c>
      <c r="Z2442" s="3">
        <f t="shared" si="211"/>
        <v>9117.2555521626964</v>
      </c>
      <c r="AA2442" s="17">
        <f>VLOOKUP(J2442,Budget!$J$2:$AB$2575,19,FALSE)</f>
        <v>15390</v>
      </c>
      <c r="AB2442" s="17">
        <f>VLOOKUP(J2442,Budget!$J$2:$AB$2575,5,FALSE)</f>
        <v>15390</v>
      </c>
    </row>
    <row r="2443" spans="1:28" x14ac:dyDescent="0.2">
      <c r="A2443" t="s">
        <v>3529</v>
      </c>
      <c r="B2443" t="s">
        <v>3530</v>
      </c>
      <c r="C2443" t="s">
        <v>2431</v>
      </c>
      <c r="D2443" t="s">
        <v>3355</v>
      </c>
      <c r="E2443" t="s">
        <v>2785</v>
      </c>
      <c r="F2443" t="s">
        <v>2786</v>
      </c>
      <c r="G2443" t="s">
        <v>2355</v>
      </c>
      <c r="H2443" t="s">
        <v>2356</v>
      </c>
      <c r="I2443" t="s">
        <v>175</v>
      </c>
      <c r="J2443" t="s">
        <v>3550</v>
      </c>
      <c r="K2443" s="3">
        <v>6971.1459997483826</v>
      </c>
      <c r="L2443" s="3">
        <v>4328.5185318975164</v>
      </c>
      <c r="M2443" s="3">
        <v>1730.5588029969592</v>
      </c>
      <c r="N2443" s="3">
        <v>8226.3286765042412</v>
      </c>
      <c r="O2443" s="3">
        <v>5314.1380027867745</v>
      </c>
      <c r="P2443" s="9">
        <f t="shared" si="209"/>
        <v>5314.1380027867745</v>
      </c>
      <c r="Q2443" s="9">
        <f t="shared" si="212"/>
        <v>5314.1380027867745</v>
      </c>
      <c r="R2443" s="9">
        <f t="shared" si="212"/>
        <v>5314.1380027867745</v>
      </c>
      <c r="S2443" s="9">
        <f t="shared" si="212"/>
        <v>5314.1380027867745</v>
      </c>
      <c r="T2443" s="9">
        <f t="shared" si="212"/>
        <v>5314.1380027867745</v>
      </c>
      <c r="U2443" s="9">
        <f t="shared" si="212"/>
        <v>5314.1380027867745</v>
      </c>
      <c r="V2443" s="9">
        <f t="shared" si="212"/>
        <v>5314.1380027867745</v>
      </c>
      <c r="W2443" s="3">
        <f t="shared" si="213"/>
        <v>26570.690013933872</v>
      </c>
      <c r="X2443" s="3">
        <f t="shared" si="210"/>
        <v>63769.656033441279</v>
      </c>
      <c r="Y2443" s="3">
        <f>VLOOKUP(J2443,[1]BD!$J$2:$W$2575,14,FALSE)</f>
        <v>118775.82472957627</v>
      </c>
      <c r="Z2443" s="3">
        <f t="shared" si="211"/>
        <v>55006.168696134991</v>
      </c>
      <c r="AA2443" s="17">
        <f>VLOOKUP(J2443,Budget!$J$2:$AB$2575,19,FALSE)</f>
        <v>50183.098284682303</v>
      </c>
      <c r="AB2443" s="17">
        <f>VLOOKUP(J2443,Budget!$J$2:$AB$2575,5,FALSE)</f>
        <v>6519.7230116126848</v>
      </c>
    </row>
    <row r="2444" spans="1:28" x14ac:dyDescent="0.2">
      <c r="A2444" t="s">
        <v>3529</v>
      </c>
      <c r="B2444" t="s">
        <v>3530</v>
      </c>
      <c r="C2444" t="s">
        <v>2431</v>
      </c>
      <c r="D2444" t="s">
        <v>3355</v>
      </c>
      <c r="E2444" t="s">
        <v>2785</v>
      </c>
      <c r="F2444" t="s">
        <v>2786</v>
      </c>
      <c r="G2444" t="s">
        <v>2361</v>
      </c>
      <c r="H2444" t="s">
        <v>2362</v>
      </c>
      <c r="I2444" t="s">
        <v>175</v>
      </c>
      <c r="J2444" t="s">
        <v>3551</v>
      </c>
      <c r="K2444" s="3">
        <v>6779.0896204794662</v>
      </c>
      <c r="L2444" s="3">
        <v>2718.8829605145083</v>
      </c>
      <c r="M2444" s="3">
        <v>833.92058128323674</v>
      </c>
      <c r="N2444" s="3">
        <v>7285.8936161932052</v>
      </c>
      <c r="O2444" s="3">
        <v>4404.4466946176035</v>
      </c>
      <c r="P2444" s="9">
        <f t="shared" si="209"/>
        <v>4404.4466946176035</v>
      </c>
      <c r="Q2444" s="9">
        <f t="shared" si="212"/>
        <v>4404.4466946176035</v>
      </c>
      <c r="R2444" s="9">
        <f t="shared" si="212"/>
        <v>4404.4466946176035</v>
      </c>
      <c r="S2444" s="9">
        <f t="shared" si="212"/>
        <v>4404.4466946176035</v>
      </c>
      <c r="T2444" s="9">
        <f t="shared" si="212"/>
        <v>4404.4466946176035</v>
      </c>
      <c r="U2444" s="9">
        <f t="shared" si="212"/>
        <v>4404.4466946176035</v>
      </c>
      <c r="V2444" s="9">
        <f t="shared" si="212"/>
        <v>4404.4466946176035</v>
      </c>
      <c r="W2444" s="3">
        <f t="shared" si="213"/>
        <v>22022.233473088017</v>
      </c>
      <c r="X2444" s="3">
        <f t="shared" si="210"/>
        <v>52853.360335411242</v>
      </c>
      <c r="Y2444" s="3">
        <f>VLOOKUP(J2444,[1]BD!$J$2:$W$2575,14,FALSE)</f>
        <v>98747.699647058849</v>
      </c>
      <c r="Z2444" s="3">
        <f t="shared" si="211"/>
        <v>45894.339311647607</v>
      </c>
      <c r="AA2444" s="17">
        <f>VLOOKUP(J2444,Budget!$J$2:$AB$2575,19,FALSE)</f>
        <v>38644.874852941182</v>
      </c>
      <c r="AB2444" s="17">
        <f>VLOOKUP(J2444,Budget!$J$2:$AB$2575,5,FALSE)</f>
        <v>15728.974970588237</v>
      </c>
    </row>
    <row r="2445" spans="1:28" x14ac:dyDescent="0.2">
      <c r="A2445" t="s">
        <v>3529</v>
      </c>
      <c r="B2445" t="s">
        <v>3530</v>
      </c>
      <c r="C2445" t="s">
        <v>2431</v>
      </c>
      <c r="D2445" t="s">
        <v>3355</v>
      </c>
      <c r="E2445" t="s">
        <v>2785</v>
      </c>
      <c r="F2445" t="s">
        <v>2786</v>
      </c>
      <c r="G2445" t="s">
        <v>1885</v>
      </c>
      <c r="H2445" t="s">
        <v>1886</v>
      </c>
      <c r="I2445" t="s">
        <v>179</v>
      </c>
      <c r="J2445" t="s">
        <v>3552</v>
      </c>
      <c r="K2445" s="3">
        <v>705.76126271660496</v>
      </c>
      <c r="L2445" s="3">
        <v>196.95962019724848</v>
      </c>
      <c r="M2445" s="3">
        <v>1069.2024055253912</v>
      </c>
      <c r="N2445" s="3">
        <v>164.4018586577613</v>
      </c>
      <c r="O2445" s="3">
        <v>534.08128677425145</v>
      </c>
      <c r="P2445" s="9">
        <f t="shared" si="209"/>
        <v>534.08128677425145</v>
      </c>
      <c r="Q2445" s="9">
        <f t="shared" si="212"/>
        <v>534.08128677425145</v>
      </c>
      <c r="R2445" s="9">
        <f t="shared" si="212"/>
        <v>534.08128677425145</v>
      </c>
      <c r="S2445" s="9">
        <f t="shared" si="212"/>
        <v>534.08128677425145</v>
      </c>
      <c r="T2445" s="9">
        <f t="shared" si="212"/>
        <v>534.08128677425145</v>
      </c>
      <c r="U2445" s="9">
        <f t="shared" si="212"/>
        <v>534.08128677425145</v>
      </c>
      <c r="V2445" s="9">
        <f t="shared" si="212"/>
        <v>534.08128677425145</v>
      </c>
      <c r="W2445" s="3">
        <f t="shared" si="213"/>
        <v>2670.4064338712574</v>
      </c>
      <c r="X2445" s="3">
        <f t="shared" si="210"/>
        <v>6408.9754412910179</v>
      </c>
      <c r="Y2445" s="3">
        <f>VLOOKUP(J2445,[1]BD!$J$2:$W$2575,14,FALSE)</f>
        <v>13821.36</v>
      </c>
      <c r="Z2445" s="3">
        <f t="shared" si="211"/>
        <v>7412.3845587089827</v>
      </c>
      <c r="AA2445" s="17">
        <f>VLOOKUP(J2445,Budget!$J$2:$AB$2575,19,FALSE)</f>
        <v>5758.9</v>
      </c>
      <c r="AB2445" s="17">
        <f>VLOOKUP(J2445,Budget!$J$2:$AB$2575,5,FALSE)</f>
        <v>1151.78</v>
      </c>
    </row>
    <row r="2446" spans="1:28" x14ac:dyDescent="0.2">
      <c r="A2446" t="s">
        <v>3529</v>
      </c>
      <c r="B2446" t="s">
        <v>3530</v>
      </c>
      <c r="C2446" t="s">
        <v>2431</v>
      </c>
      <c r="D2446" t="s">
        <v>3355</v>
      </c>
      <c r="E2446" t="s">
        <v>2785</v>
      </c>
      <c r="F2446" t="s">
        <v>2786</v>
      </c>
      <c r="G2446" t="s">
        <v>2366</v>
      </c>
      <c r="H2446" t="s">
        <v>2367</v>
      </c>
      <c r="I2446" t="s">
        <v>179</v>
      </c>
      <c r="J2446" t="s">
        <v>3553</v>
      </c>
      <c r="K2446" s="3">
        <v>1292.0618328548339</v>
      </c>
      <c r="L2446" s="3">
        <v>427.1713065035903</v>
      </c>
      <c r="M2446" s="3">
        <v>1195.0826210170742</v>
      </c>
      <c r="N2446" s="3">
        <v>685.016693039708</v>
      </c>
      <c r="O2446" s="3">
        <v>899.83311335380165</v>
      </c>
      <c r="P2446" s="9">
        <f t="shared" si="209"/>
        <v>899.83311335380165</v>
      </c>
      <c r="Q2446" s="9">
        <f t="shared" si="212"/>
        <v>899.83311335380165</v>
      </c>
      <c r="R2446" s="9">
        <f t="shared" si="212"/>
        <v>899.83311335380165</v>
      </c>
      <c r="S2446" s="9">
        <f t="shared" si="212"/>
        <v>899.83311335380165</v>
      </c>
      <c r="T2446" s="9">
        <f t="shared" si="212"/>
        <v>899.83311335380165</v>
      </c>
      <c r="U2446" s="9">
        <f t="shared" si="212"/>
        <v>899.83311335380165</v>
      </c>
      <c r="V2446" s="9">
        <f t="shared" si="212"/>
        <v>899.83311335380165</v>
      </c>
      <c r="W2446" s="3">
        <f t="shared" si="213"/>
        <v>4499.1655667690084</v>
      </c>
      <c r="X2446" s="3">
        <f t="shared" si="210"/>
        <v>10797.997360245618</v>
      </c>
      <c r="Y2446" s="3">
        <f>VLOOKUP(J2446,[1]BD!$J$2:$W$2575,14,FALSE)</f>
        <v>11846.880000000001</v>
      </c>
      <c r="Z2446" s="3">
        <f t="shared" si="211"/>
        <v>1048.8826397543835</v>
      </c>
      <c r="AA2446" s="17">
        <f>VLOOKUP(J2446,Budget!$J$2:$AB$2575,19,FALSE)</f>
        <v>4936.2</v>
      </c>
      <c r="AB2446" s="17">
        <f>VLOOKUP(J2446,Budget!$J$2:$AB$2575,5,FALSE)</f>
        <v>987.24</v>
      </c>
    </row>
    <row r="2447" spans="1:28" x14ac:dyDescent="0.2">
      <c r="A2447" t="s">
        <v>3529</v>
      </c>
      <c r="B2447" t="s">
        <v>3530</v>
      </c>
      <c r="C2447" t="s">
        <v>2431</v>
      </c>
      <c r="D2447" t="s">
        <v>3355</v>
      </c>
      <c r="E2447" t="s">
        <v>2785</v>
      </c>
      <c r="F2447" t="s">
        <v>2786</v>
      </c>
      <c r="G2447" t="s">
        <v>177</v>
      </c>
      <c r="H2447" t="s">
        <v>178</v>
      </c>
      <c r="I2447" t="s">
        <v>179</v>
      </c>
      <c r="J2447" t="s">
        <v>3554</v>
      </c>
      <c r="K2447" s="3">
        <v>319.51342400056188</v>
      </c>
      <c r="L2447" s="3">
        <v>1507.490112197785</v>
      </c>
      <c r="M2447" s="3">
        <v>263.95833787873818</v>
      </c>
      <c r="N2447" s="3">
        <v>8.3122076238169704</v>
      </c>
      <c r="O2447" s="3">
        <v>524.81852042522553</v>
      </c>
      <c r="P2447" s="9">
        <f t="shared" si="209"/>
        <v>524.81852042522553</v>
      </c>
      <c r="Q2447" s="9">
        <f t="shared" si="212"/>
        <v>524.81852042522553</v>
      </c>
      <c r="R2447" s="9">
        <f t="shared" si="212"/>
        <v>524.81852042522553</v>
      </c>
      <c r="S2447" s="9">
        <f t="shared" si="212"/>
        <v>524.81852042522553</v>
      </c>
      <c r="T2447" s="9">
        <f t="shared" si="212"/>
        <v>524.81852042522553</v>
      </c>
      <c r="U2447" s="9">
        <f t="shared" si="212"/>
        <v>524.81852042522553</v>
      </c>
      <c r="V2447" s="9">
        <f t="shared" si="212"/>
        <v>524.81852042522553</v>
      </c>
      <c r="W2447" s="3">
        <f t="shared" si="213"/>
        <v>2624.0926021261275</v>
      </c>
      <c r="X2447" s="3">
        <f t="shared" si="210"/>
        <v>6297.8222451027077</v>
      </c>
      <c r="Y2447" s="3">
        <f>VLOOKUP(J2447,[1]BD!$J$2:$W$2575,14,FALSE)</f>
        <v>13327.74</v>
      </c>
      <c r="Z2447" s="3">
        <f t="shared" si="211"/>
        <v>7029.9177548972921</v>
      </c>
      <c r="AA2447" s="17">
        <f>VLOOKUP(J2447,Budget!$J$2:$AB$2575,19,FALSE)</f>
        <v>5553.2250000000004</v>
      </c>
      <c r="AB2447" s="17">
        <f>VLOOKUP(J2447,Budget!$J$2:$AB$2575,5,FALSE)</f>
        <v>1110.645</v>
      </c>
    </row>
    <row r="2448" spans="1:28" x14ac:dyDescent="0.2">
      <c r="A2448" t="s">
        <v>3529</v>
      </c>
      <c r="B2448" t="s">
        <v>3530</v>
      </c>
      <c r="C2448" t="s">
        <v>2431</v>
      </c>
      <c r="D2448" t="s">
        <v>3355</v>
      </c>
      <c r="E2448" t="s">
        <v>2785</v>
      </c>
      <c r="F2448" t="s">
        <v>2786</v>
      </c>
      <c r="G2448" t="s">
        <v>1863</v>
      </c>
      <c r="H2448" t="s">
        <v>1864</v>
      </c>
      <c r="I2448" t="s">
        <v>179</v>
      </c>
      <c r="J2448" t="s">
        <v>3555</v>
      </c>
      <c r="K2448" s="3">
        <v>907.12752993447521</v>
      </c>
      <c r="L2448" s="3">
        <v>49.278655212829584</v>
      </c>
      <c r="M2448" s="3">
        <v>401.89531104772669</v>
      </c>
      <c r="N2448" s="3">
        <v>1269.2157810975261</v>
      </c>
      <c r="O2448" s="3">
        <v>656.87931932313938</v>
      </c>
      <c r="P2448" s="9">
        <f t="shared" si="209"/>
        <v>656.87931932313938</v>
      </c>
      <c r="Q2448" s="9">
        <f t="shared" si="212"/>
        <v>656.87931932313938</v>
      </c>
      <c r="R2448" s="9">
        <f t="shared" si="212"/>
        <v>656.87931932313938</v>
      </c>
      <c r="S2448" s="9">
        <f t="shared" si="212"/>
        <v>656.87931932313938</v>
      </c>
      <c r="T2448" s="9">
        <f t="shared" si="212"/>
        <v>656.87931932313938</v>
      </c>
      <c r="U2448" s="9">
        <f t="shared" si="212"/>
        <v>656.87931932313938</v>
      </c>
      <c r="V2448" s="9">
        <f t="shared" si="212"/>
        <v>656.87931932313938</v>
      </c>
      <c r="W2448" s="3">
        <f t="shared" si="213"/>
        <v>3284.396596615697</v>
      </c>
      <c r="X2448" s="3">
        <f t="shared" si="210"/>
        <v>7882.5518318776731</v>
      </c>
      <c r="Y2448" s="3">
        <f>VLOOKUP(J2448,[1]BD!$J$2:$W$2575,14,FALSE)</f>
        <v>14808.599999999999</v>
      </c>
      <c r="Z2448" s="3">
        <f t="shared" si="211"/>
        <v>6926.0481681223255</v>
      </c>
      <c r="AA2448" s="17">
        <f>VLOOKUP(J2448,Budget!$J$2:$AB$2575,19,FALSE)</f>
        <v>6170.25</v>
      </c>
      <c r="AB2448" s="17">
        <f>VLOOKUP(J2448,Budget!$J$2:$AB$2575,5,FALSE)</f>
        <v>1234.05</v>
      </c>
    </row>
    <row r="2449" spans="1:28" x14ac:dyDescent="0.2">
      <c r="A2449" t="s">
        <v>3529</v>
      </c>
      <c r="B2449" t="s">
        <v>3530</v>
      </c>
      <c r="C2449" t="s">
        <v>2431</v>
      </c>
      <c r="D2449" t="s">
        <v>3355</v>
      </c>
      <c r="E2449" t="s">
        <v>2785</v>
      </c>
      <c r="F2449" t="s">
        <v>2786</v>
      </c>
      <c r="G2449" t="s">
        <v>2001</v>
      </c>
      <c r="H2449" t="s">
        <v>2002</v>
      </c>
      <c r="I2449" t="s">
        <v>1868</v>
      </c>
      <c r="J2449" t="s">
        <v>3556</v>
      </c>
      <c r="K2449" s="3">
        <v>4881.3873750288294</v>
      </c>
      <c r="L2449" s="3">
        <v>7766.3212730429523</v>
      </c>
      <c r="M2449" s="3">
        <v>5448.8890955282295</v>
      </c>
      <c r="N2449" s="3">
        <v>546.71396810874239</v>
      </c>
      <c r="O2449" s="3">
        <v>4660.8279279271883</v>
      </c>
      <c r="P2449" s="9">
        <f t="shared" si="209"/>
        <v>4660.8279279271883</v>
      </c>
      <c r="Q2449" s="9">
        <f t="shared" si="212"/>
        <v>4660.8279279271883</v>
      </c>
      <c r="R2449" s="9">
        <f t="shared" si="212"/>
        <v>4660.8279279271883</v>
      </c>
      <c r="S2449" s="9">
        <f t="shared" si="212"/>
        <v>4660.8279279271883</v>
      </c>
      <c r="T2449" s="9">
        <f t="shared" si="212"/>
        <v>4660.8279279271883</v>
      </c>
      <c r="U2449" s="9">
        <f t="shared" si="212"/>
        <v>4660.8279279271883</v>
      </c>
      <c r="V2449" s="9">
        <f t="shared" si="212"/>
        <v>4660.8279279271883</v>
      </c>
      <c r="W2449" s="3">
        <f t="shared" si="213"/>
        <v>23304.139639635941</v>
      </c>
      <c r="X2449" s="3">
        <f t="shared" si="210"/>
        <v>55929.935135126259</v>
      </c>
      <c r="Y2449" s="3">
        <f>VLOOKUP(J2449,[1]BD!$J$2:$W$2575,14,FALSE)</f>
        <v>55382.625067058827</v>
      </c>
      <c r="Z2449" s="3">
        <f t="shared" si="211"/>
        <v>-547.31006806743244</v>
      </c>
      <c r="AA2449" s="17">
        <f>VLOOKUP(J2449,Budget!$J$2:$AB$2575,19,FALSE)</f>
        <v>23076.093777941176</v>
      </c>
      <c r="AB2449" s="17">
        <f>VLOOKUP(J2449,Budget!$J$2:$AB$2575,5,FALSE)</f>
        <v>4615.2187555882356</v>
      </c>
    </row>
    <row r="2450" spans="1:28" x14ac:dyDescent="0.2">
      <c r="A2450" t="s">
        <v>3529</v>
      </c>
      <c r="B2450" t="s">
        <v>3530</v>
      </c>
      <c r="C2450" t="s">
        <v>2431</v>
      </c>
      <c r="D2450" t="s">
        <v>3355</v>
      </c>
      <c r="E2450" t="s">
        <v>2785</v>
      </c>
      <c r="F2450" t="s">
        <v>2786</v>
      </c>
      <c r="G2450" t="s">
        <v>2381</v>
      </c>
      <c r="H2450" t="s">
        <v>2382</v>
      </c>
      <c r="I2450" t="s">
        <v>1868</v>
      </c>
      <c r="J2450" t="s">
        <v>3557</v>
      </c>
      <c r="K2450" s="3">
        <v>695.08192109242975</v>
      </c>
      <c r="L2450" s="3">
        <v>537.51435416139805</v>
      </c>
      <c r="M2450" s="3">
        <v>201.95776801556661</v>
      </c>
      <c r="N2450" s="3">
        <v>575.92262949024609</v>
      </c>
      <c r="O2450" s="3">
        <v>502.61916818991017</v>
      </c>
      <c r="P2450" s="9">
        <f t="shared" si="209"/>
        <v>502.61916818991011</v>
      </c>
      <c r="Q2450" s="9">
        <f t="shared" si="212"/>
        <v>502.61916818991011</v>
      </c>
      <c r="R2450" s="9">
        <f t="shared" si="212"/>
        <v>502.61916818991011</v>
      </c>
      <c r="S2450" s="9">
        <f t="shared" si="212"/>
        <v>502.61916818991011</v>
      </c>
      <c r="T2450" s="9">
        <f t="shared" si="212"/>
        <v>502.61916818991011</v>
      </c>
      <c r="U2450" s="9">
        <f t="shared" si="212"/>
        <v>502.61916818991011</v>
      </c>
      <c r="V2450" s="9">
        <f t="shared" si="212"/>
        <v>502.61916818991011</v>
      </c>
      <c r="W2450" s="3">
        <f t="shared" si="213"/>
        <v>2513.0958409495506</v>
      </c>
      <c r="X2450" s="3">
        <f t="shared" si="210"/>
        <v>6031.4300182789202</v>
      </c>
      <c r="Y2450" s="3">
        <f>VLOOKUP(J2450,[1]BD!$J$2:$W$2575,14,FALSE)</f>
        <v>6665.5076569411758</v>
      </c>
      <c r="Z2450" s="3">
        <f t="shared" si="211"/>
        <v>634.07763866225559</v>
      </c>
      <c r="AA2450" s="17">
        <f>VLOOKUP(J2450,Budget!$J$2:$AB$2575,19,FALSE)</f>
        <v>2777.2948570588233</v>
      </c>
      <c r="AB2450" s="17">
        <f>VLOOKUP(J2450,Budget!$J$2:$AB$2575,5,FALSE)</f>
        <v>555.45897141176465</v>
      </c>
    </row>
    <row r="2451" spans="1:28" x14ac:dyDescent="0.2">
      <c r="A2451" t="s">
        <v>3529</v>
      </c>
      <c r="B2451" t="s">
        <v>3530</v>
      </c>
      <c r="C2451" t="s">
        <v>2431</v>
      </c>
      <c r="D2451" t="s">
        <v>3355</v>
      </c>
      <c r="E2451" t="s">
        <v>2785</v>
      </c>
      <c r="F2451" t="s">
        <v>2786</v>
      </c>
      <c r="G2451" t="s">
        <v>1873</v>
      </c>
      <c r="H2451" t="s">
        <v>1874</v>
      </c>
      <c r="I2451" t="s">
        <v>1868</v>
      </c>
      <c r="J2451" t="s">
        <v>3558</v>
      </c>
      <c r="K2451" s="3">
        <v>1678.8454424570261</v>
      </c>
      <c r="L2451" s="3">
        <v>1001.8371006185799</v>
      </c>
      <c r="M2451" s="3">
        <v>1589.5532345553447</v>
      </c>
      <c r="N2451" s="3">
        <v>2903.9020151511568</v>
      </c>
      <c r="O2451" s="3">
        <v>1793.5344481955269</v>
      </c>
      <c r="P2451" s="9">
        <f t="shared" si="209"/>
        <v>1793.5344481955267</v>
      </c>
      <c r="Q2451" s="9">
        <f t="shared" si="212"/>
        <v>1793.5344481955267</v>
      </c>
      <c r="R2451" s="9">
        <f t="shared" si="212"/>
        <v>1793.5344481955267</v>
      </c>
      <c r="S2451" s="9">
        <f t="shared" si="212"/>
        <v>1793.5344481955267</v>
      </c>
      <c r="T2451" s="9">
        <f t="shared" si="212"/>
        <v>1793.5344481955267</v>
      </c>
      <c r="U2451" s="9">
        <f t="shared" si="212"/>
        <v>1793.5344481955267</v>
      </c>
      <c r="V2451" s="9">
        <f t="shared" si="212"/>
        <v>1793.5344481955267</v>
      </c>
      <c r="W2451" s="3">
        <f t="shared" si="213"/>
        <v>8967.6722409776339</v>
      </c>
      <c r="X2451" s="3">
        <f t="shared" si="210"/>
        <v>21522.413378346318</v>
      </c>
      <c r="Y2451" s="3">
        <f>VLOOKUP(J2451,[1]BD!$J$2:$W$2575,14,FALSE)</f>
        <v>34971.834124517627</v>
      </c>
      <c r="Z2451" s="3">
        <f t="shared" si="211"/>
        <v>13449.420746171309</v>
      </c>
      <c r="AA2451" s="17">
        <f>VLOOKUP(J2451,Budget!$J$2:$AB$2575,19,FALSE)</f>
        <v>14571.597551882347</v>
      </c>
      <c r="AB2451" s="17">
        <f>VLOOKUP(J2451,Budget!$J$2:$AB$2575,5,FALSE)</f>
        <v>2914.3195103764692</v>
      </c>
    </row>
    <row r="2452" spans="1:28" x14ac:dyDescent="0.2">
      <c r="A2452" t="s">
        <v>3529</v>
      </c>
      <c r="B2452" t="s">
        <v>3530</v>
      </c>
      <c r="C2452" t="s">
        <v>2431</v>
      </c>
      <c r="D2452" t="s">
        <v>3355</v>
      </c>
      <c r="E2452" t="s">
        <v>44</v>
      </c>
      <c r="F2452" t="s">
        <v>2823</v>
      </c>
      <c r="G2452" t="s">
        <v>3532</v>
      </c>
      <c r="H2452" t="s">
        <v>3533</v>
      </c>
      <c r="I2452" t="s">
        <v>175</v>
      </c>
      <c r="J2452" t="s">
        <v>3559</v>
      </c>
      <c r="K2452" s="3">
        <v>7465.2242705329027</v>
      </c>
      <c r="L2452" s="3">
        <v>7799.3981961540021</v>
      </c>
      <c r="M2452" s="3">
        <v>8376.7488086897138</v>
      </c>
      <c r="N2452" s="3">
        <v>12301.596612259596</v>
      </c>
      <c r="O2452" s="3">
        <v>8985.741971909054</v>
      </c>
      <c r="P2452" s="9">
        <f t="shared" si="209"/>
        <v>8985.741971909054</v>
      </c>
      <c r="Q2452" s="9">
        <f t="shared" si="212"/>
        <v>8985.741971909054</v>
      </c>
      <c r="R2452" s="9">
        <f t="shared" si="212"/>
        <v>8985.741971909054</v>
      </c>
      <c r="S2452" s="9">
        <f t="shared" si="212"/>
        <v>8985.741971909054</v>
      </c>
      <c r="T2452" s="9">
        <f t="shared" si="212"/>
        <v>8985.741971909054</v>
      </c>
      <c r="U2452" s="9">
        <f t="shared" si="212"/>
        <v>8985.741971909054</v>
      </c>
      <c r="V2452" s="9">
        <f t="shared" si="212"/>
        <v>8985.741971909054</v>
      </c>
      <c r="W2452" s="3">
        <f t="shared" si="213"/>
        <v>44928.70985954527</v>
      </c>
      <c r="X2452" s="3">
        <f t="shared" si="210"/>
        <v>107828.90366290865</v>
      </c>
      <c r="Y2452" s="3">
        <f>VLOOKUP(J2452,[1]BD!$J$2:$W$2575,14,FALSE)</f>
        <v>155874.22000878106</v>
      </c>
      <c r="Z2452" s="3">
        <f t="shared" si="211"/>
        <v>48045.316345872416</v>
      </c>
      <c r="AA2452" s="17">
        <f>VLOOKUP(J2452,Budget!$J$2:$AB$2575,19,FALSE)</f>
        <v>64027.108470325446</v>
      </c>
      <c r="AB2452" s="17">
        <f>VLOOKUP(J2452,Budget!$J$2:$AB$2575,5,FALSE)</f>
        <v>12529.276734065088</v>
      </c>
    </row>
    <row r="2453" spans="1:28" x14ac:dyDescent="0.2">
      <c r="A2453" t="s">
        <v>3529</v>
      </c>
      <c r="B2453" t="s">
        <v>3530</v>
      </c>
      <c r="C2453" t="s">
        <v>2431</v>
      </c>
      <c r="D2453" t="s">
        <v>3355</v>
      </c>
      <c r="E2453" t="s">
        <v>44</v>
      </c>
      <c r="F2453" t="s">
        <v>2823</v>
      </c>
      <c r="G2453" t="s">
        <v>2349</v>
      </c>
      <c r="H2453" t="s">
        <v>2350</v>
      </c>
      <c r="I2453" t="s">
        <v>175</v>
      </c>
      <c r="J2453" t="s">
        <v>3560</v>
      </c>
      <c r="K2453" s="3">
        <v>3300.9295658399928</v>
      </c>
      <c r="L2453" s="3">
        <v>39706.037055049026</v>
      </c>
      <c r="M2453" s="3">
        <v>38072.620349466917</v>
      </c>
      <c r="N2453" s="3">
        <v>29942.78136758758</v>
      </c>
      <c r="O2453" s="3">
        <v>27755.592084485881</v>
      </c>
      <c r="P2453" s="9">
        <f t="shared" si="209"/>
        <v>27755.592084485881</v>
      </c>
      <c r="Q2453" s="9">
        <f t="shared" si="212"/>
        <v>27755.592084485881</v>
      </c>
      <c r="R2453" s="9">
        <f t="shared" si="212"/>
        <v>27755.592084485881</v>
      </c>
      <c r="S2453" s="9">
        <f t="shared" si="212"/>
        <v>27755.592084485881</v>
      </c>
      <c r="T2453" s="9">
        <f t="shared" si="212"/>
        <v>27755.592084485881</v>
      </c>
      <c r="U2453" s="9">
        <f t="shared" si="212"/>
        <v>27755.592084485881</v>
      </c>
      <c r="V2453" s="9">
        <f t="shared" si="212"/>
        <v>27755.592084485881</v>
      </c>
      <c r="W2453" s="3">
        <f t="shared" si="213"/>
        <v>138777.9604224294</v>
      </c>
      <c r="X2453" s="3">
        <f t="shared" si="210"/>
        <v>333067.10501383059</v>
      </c>
      <c r="Y2453" s="3">
        <f>VLOOKUP(J2453,[1]BD!$J$2:$W$2575,14,FALSE)</f>
        <v>525000</v>
      </c>
      <c r="Z2453" s="3">
        <f t="shared" si="211"/>
        <v>191932.89498616941</v>
      </c>
      <c r="AA2453" s="17">
        <f>VLOOKUP(J2453,Budget!$J$2:$AB$2575,19,FALSE)</f>
        <v>218750</v>
      </c>
      <c r="AB2453" s="17">
        <f>VLOOKUP(J2453,Budget!$J$2:$AB$2575,5,FALSE)</f>
        <v>43750</v>
      </c>
    </row>
    <row r="2454" spans="1:28" x14ac:dyDescent="0.2">
      <c r="A2454" t="s">
        <v>3529</v>
      </c>
      <c r="B2454" t="s">
        <v>3530</v>
      </c>
      <c r="C2454" t="s">
        <v>2431</v>
      </c>
      <c r="D2454" t="s">
        <v>3355</v>
      </c>
      <c r="E2454" t="s">
        <v>44</v>
      </c>
      <c r="F2454" t="s">
        <v>2823</v>
      </c>
      <c r="G2454" t="s">
        <v>1548</v>
      </c>
      <c r="H2454" t="s">
        <v>1549</v>
      </c>
      <c r="I2454" t="s">
        <v>175</v>
      </c>
      <c r="J2454" t="s">
        <v>3561</v>
      </c>
      <c r="K2454" s="3">
        <v>32279.938394165623</v>
      </c>
      <c r="L2454" s="3">
        <v>33816.543106263984</v>
      </c>
      <c r="M2454" s="3">
        <v>29518.287776847661</v>
      </c>
      <c r="N2454" s="3">
        <v>8635.241654970956</v>
      </c>
      <c r="O2454" s="3">
        <v>26062.502733062058</v>
      </c>
      <c r="P2454" s="9">
        <f t="shared" si="209"/>
        <v>26062.502733062058</v>
      </c>
      <c r="Q2454" s="9">
        <f t="shared" si="212"/>
        <v>26062.502733062058</v>
      </c>
      <c r="R2454" s="9">
        <f t="shared" si="212"/>
        <v>26062.502733062058</v>
      </c>
      <c r="S2454" s="9">
        <f t="shared" si="212"/>
        <v>26062.502733062058</v>
      </c>
      <c r="T2454" s="9">
        <f t="shared" si="212"/>
        <v>26062.502733062058</v>
      </c>
      <c r="U2454" s="9">
        <f t="shared" si="212"/>
        <v>26062.502733062058</v>
      </c>
      <c r="V2454" s="9">
        <f t="shared" si="212"/>
        <v>26062.502733062058</v>
      </c>
      <c r="W2454" s="3">
        <f t="shared" si="213"/>
        <v>130312.51366531028</v>
      </c>
      <c r="X2454" s="3">
        <f t="shared" si="210"/>
        <v>312750.03279674466</v>
      </c>
      <c r="Y2454" s="3">
        <f>VLOOKUP(J2454,[1]BD!$J$2:$W$2575,14,FALSE)</f>
        <v>385282.272</v>
      </c>
      <c r="Z2454" s="3">
        <f t="shared" si="211"/>
        <v>72532.239203255333</v>
      </c>
      <c r="AA2454" s="17">
        <f>VLOOKUP(J2454,Budget!$J$2:$AB$2575,19,FALSE)</f>
        <v>160534.28</v>
      </c>
      <c r="AB2454" s="17">
        <f>VLOOKUP(J2454,Budget!$J$2:$AB$2575,5,FALSE)</f>
        <v>32106.856</v>
      </c>
    </row>
    <row r="2455" spans="1:28" x14ac:dyDescent="0.2">
      <c r="A2455" t="s">
        <v>3529</v>
      </c>
      <c r="B2455" t="s">
        <v>3530</v>
      </c>
      <c r="C2455" t="s">
        <v>2431</v>
      </c>
      <c r="D2455" t="s">
        <v>3355</v>
      </c>
      <c r="E2455" t="s">
        <v>44</v>
      </c>
      <c r="F2455" t="s">
        <v>2823</v>
      </c>
      <c r="G2455" t="s">
        <v>2355</v>
      </c>
      <c r="H2455" t="s">
        <v>2356</v>
      </c>
      <c r="I2455" t="s">
        <v>175</v>
      </c>
      <c r="J2455" t="s">
        <v>3562</v>
      </c>
      <c r="K2455" s="3">
        <v>13336.727403713063</v>
      </c>
      <c r="L2455" s="3">
        <v>13726.722003948511</v>
      </c>
      <c r="M2455" s="3">
        <v>23499.18351433723</v>
      </c>
      <c r="N2455" s="3">
        <v>17819.220051787564</v>
      </c>
      <c r="O2455" s="3">
        <v>17095.463243446593</v>
      </c>
      <c r="P2455" s="9">
        <f t="shared" si="209"/>
        <v>17095.463243446593</v>
      </c>
      <c r="Q2455" s="9">
        <f t="shared" si="212"/>
        <v>17095.463243446593</v>
      </c>
      <c r="R2455" s="9">
        <f t="shared" si="212"/>
        <v>17095.463243446593</v>
      </c>
      <c r="S2455" s="9">
        <f t="shared" si="212"/>
        <v>17095.463243446593</v>
      </c>
      <c r="T2455" s="9">
        <f t="shared" si="212"/>
        <v>17095.463243446593</v>
      </c>
      <c r="U2455" s="9">
        <f t="shared" si="212"/>
        <v>17095.463243446593</v>
      </c>
      <c r="V2455" s="9">
        <f t="shared" si="212"/>
        <v>17095.463243446593</v>
      </c>
      <c r="W2455" s="3">
        <f t="shared" si="213"/>
        <v>85477.316217232961</v>
      </c>
      <c r="X2455" s="3">
        <f t="shared" si="210"/>
        <v>205145.55892135916</v>
      </c>
      <c r="Y2455" s="3">
        <f>VLOOKUP(J2455,[1]BD!$J$2:$W$2575,14,FALSE)</f>
        <v>188640.88296818663</v>
      </c>
      <c r="Z2455" s="3">
        <f t="shared" si="211"/>
        <v>-16504.675953172526</v>
      </c>
      <c r="AA2455" s="17">
        <f>VLOOKUP(J2455,Budget!$J$2:$AB$2575,19,FALSE)</f>
        <v>77486.387903411101</v>
      </c>
      <c r="AB2455" s="17">
        <f>VLOOKUP(J2455,Budget!$J$2:$AB$2575,5,FALSE)</f>
        <v>15163.08358068222</v>
      </c>
    </row>
    <row r="2456" spans="1:28" x14ac:dyDescent="0.2">
      <c r="A2456" t="s">
        <v>3529</v>
      </c>
      <c r="B2456" t="s">
        <v>3530</v>
      </c>
      <c r="C2456" t="s">
        <v>2431</v>
      </c>
      <c r="D2456" t="s">
        <v>3355</v>
      </c>
      <c r="E2456" t="s">
        <v>44</v>
      </c>
      <c r="F2456" t="s">
        <v>2823</v>
      </c>
      <c r="G2456" t="s">
        <v>2361</v>
      </c>
      <c r="H2456" t="s">
        <v>2362</v>
      </c>
      <c r="I2456" t="s">
        <v>175</v>
      </c>
      <c r="J2456" t="s">
        <v>3563</v>
      </c>
      <c r="K2456" s="3">
        <v>1768.5963511819882</v>
      </c>
      <c r="L2456" s="3">
        <v>4341.1102397950735</v>
      </c>
      <c r="M2456" s="3">
        <v>236.88505072623258</v>
      </c>
      <c r="N2456" s="3">
        <v>18228.293390845094</v>
      </c>
      <c r="O2456" s="3">
        <v>6143.7212581370968</v>
      </c>
      <c r="P2456" s="9">
        <f t="shared" si="209"/>
        <v>6143.7212581370968</v>
      </c>
      <c r="Q2456" s="9">
        <f t="shared" si="212"/>
        <v>6143.7212581370968</v>
      </c>
      <c r="R2456" s="9">
        <f t="shared" si="212"/>
        <v>6143.7212581370968</v>
      </c>
      <c r="S2456" s="9">
        <f t="shared" si="212"/>
        <v>6143.7212581370968</v>
      </c>
      <c r="T2456" s="9">
        <f t="shared" si="212"/>
        <v>6143.7212581370968</v>
      </c>
      <c r="U2456" s="9">
        <f t="shared" si="212"/>
        <v>6143.7212581370968</v>
      </c>
      <c r="V2456" s="9">
        <f t="shared" si="212"/>
        <v>6143.7212581370968</v>
      </c>
      <c r="W2456" s="3">
        <f t="shared" si="213"/>
        <v>30718.606290685486</v>
      </c>
      <c r="X2456" s="3">
        <f t="shared" si="210"/>
        <v>73724.655097645169</v>
      </c>
      <c r="Y2456" s="3">
        <f>VLOOKUP(J2456,[1]BD!$J$2:$W$2575,14,FALSE)</f>
        <v>98747.699647058849</v>
      </c>
      <c r="Z2456" s="3">
        <f t="shared" si="211"/>
        <v>25023.04454941368</v>
      </c>
      <c r="AA2456" s="17">
        <f>VLOOKUP(J2456,Budget!$J$2:$AB$2575,19,FALSE)</f>
        <v>38644.874852941182</v>
      </c>
      <c r="AB2456" s="17">
        <f>VLOOKUP(J2456,Budget!$J$2:$AB$2575,5,FALSE)</f>
        <v>15728.974970588237</v>
      </c>
    </row>
    <row r="2457" spans="1:28" x14ac:dyDescent="0.2">
      <c r="A2457" t="s">
        <v>3529</v>
      </c>
      <c r="B2457" t="s">
        <v>3530</v>
      </c>
      <c r="C2457" t="s">
        <v>2431</v>
      </c>
      <c r="D2457" t="s">
        <v>3355</v>
      </c>
      <c r="E2457" t="s">
        <v>44</v>
      </c>
      <c r="F2457" t="s">
        <v>2823</v>
      </c>
      <c r="G2457" t="s">
        <v>1885</v>
      </c>
      <c r="H2457" t="s">
        <v>1886</v>
      </c>
      <c r="I2457" t="s">
        <v>179</v>
      </c>
      <c r="J2457" t="s">
        <v>3564</v>
      </c>
      <c r="K2457" s="3">
        <v>1970.0043585741048</v>
      </c>
      <c r="L2457" s="3">
        <v>891.93924694192674</v>
      </c>
      <c r="M2457" s="3">
        <v>1900.5200022337697</v>
      </c>
      <c r="N2457" s="3">
        <v>3476.9538844890476</v>
      </c>
      <c r="O2457" s="3">
        <v>2059.8543730597121</v>
      </c>
      <c r="P2457" s="9">
        <f t="shared" si="209"/>
        <v>2059.8543730597121</v>
      </c>
      <c r="Q2457" s="9">
        <f t="shared" si="212"/>
        <v>2059.8543730597121</v>
      </c>
      <c r="R2457" s="9">
        <f t="shared" si="212"/>
        <v>2059.8543730597121</v>
      </c>
      <c r="S2457" s="9">
        <f t="shared" si="212"/>
        <v>2059.8543730597121</v>
      </c>
      <c r="T2457" s="9">
        <f t="shared" si="212"/>
        <v>2059.8543730597121</v>
      </c>
      <c r="U2457" s="9">
        <f t="shared" si="212"/>
        <v>2059.8543730597121</v>
      </c>
      <c r="V2457" s="9">
        <f t="shared" si="212"/>
        <v>2059.8543730597121</v>
      </c>
      <c r="W2457" s="3">
        <f t="shared" si="213"/>
        <v>10299.27186529856</v>
      </c>
      <c r="X2457" s="3">
        <f t="shared" si="210"/>
        <v>24718.252476716545</v>
      </c>
      <c r="Y2457" s="3">
        <f>VLOOKUP(J2457,[1]BD!$J$2:$W$2575,14,FALSE)</f>
        <v>23693.760000000002</v>
      </c>
      <c r="Z2457" s="3">
        <f t="shared" si="211"/>
        <v>-1024.492476716543</v>
      </c>
      <c r="AA2457" s="17">
        <f>VLOOKUP(J2457,Budget!$J$2:$AB$2575,19,FALSE)</f>
        <v>9872.4</v>
      </c>
      <c r="AB2457" s="17">
        <f>VLOOKUP(J2457,Budget!$J$2:$AB$2575,5,FALSE)</f>
        <v>1974.48</v>
      </c>
    </row>
    <row r="2458" spans="1:28" x14ac:dyDescent="0.2">
      <c r="A2458" t="s">
        <v>3529</v>
      </c>
      <c r="B2458" t="s">
        <v>3530</v>
      </c>
      <c r="C2458" t="s">
        <v>2431</v>
      </c>
      <c r="D2458" t="s">
        <v>3355</v>
      </c>
      <c r="E2458" t="s">
        <v>44</v>
      </c>
      <c r="F2458" t="s">
        <v>2823</v>
      </c>
      <c r="G2458" t="s">
        <v>2366</v>
      </c>
      <c r="H2458" t="s">
        <v>2367</v>
      </c>
      <c r="I2458" t="s">
        <v>179</v>
      </c>
      <c r="J2458" t="s">
        <v>3565</v>
      </c>
      <c r="K2458" s="3">
        <v>948.50225929642102</v>
      </c>
      <c r="L2458" s="3">
        <v>447.17728165533151</v>
      </c>
      <c r="M2458" s="3">
        <v>1034.9022875650135</v>
      </c>
      <c r="N2458" s="3">
        <v>791.87117818432887</v>
      </c>
      <c r="O2458" s="3">
        <v>805.61325167527377</v>
      </c>
      <c r="P2458" s="9">
        <f t="shared" si="209"/>
        <v>805.61325167527377</v>
      </c>
      <c r="Q2458" s="9">
        <f t="shared" si="212"/>
        <v>805.61325167527377</v>
      </c>
      <c r="R2458" s="9">
        <f t="shared" si="212"/>
        <v>805.61325167527377</v>
      </c>
      <c r="S2458" s="9">
        <f t="shared" si="212"/>
        <v>805.61325167527377</v>
      </c>
      <c r="T2458" s="9">
        <f t="shared" si="212"/>
        <v>805.61325167527377</v>
      </c>
      <c r="U2458" s="9">
        <f t="shared" si="212"/>
        <v>805.61325167527377</v>
      </c>
      <c r="V2458" s="9">
        <f t="shared" si="212"/>
        <v>805.61325167527377</v>
      </c>
      <c r="W2458" s="3">
        <f t="shared" si="213"/>
        <v>4028.0662583763688</v>
      </c>
      <c r="X2458" s="3">
        <f t="shared" si="210"/>
        <v>9667.3590201032857</v>
      </c>
      <c r="Y2458" s="3">
        <f>VLOOKUP(J2458,[1]BD!$J$2:$W$2575,14,FALSE)</f>
        <v>12834.119999999999</v>
      </c>
      <c r="Z2458" s="3">
        <f t="shared" si="211"/>
        <v>3166.7609798967133</v>
      </c>
      <c r="AA2458" s="17">
        <f>VLOOKUP(J2458,Budget!$J$2:$AB$2575,19,FALSE)</f>
        <v>5347.55</v>
      </c>
      <c r="AB2458" s="17">
        <f>VLOOKUP(J2458,Budget!$J$2:$AB$2575,5,FALSE)</f>
        <v>1069.51</v>
      </c>
    </row>
    <row r="2459" spans="1:28" x14ac:dyDescent="0.2">
      <c r="A2459" t="s">
        <v>3529</v>
      </c>
      <c r="B2459" t="s">
        <v>3530</v>
      </c>
      <c r="C2459" t="s">
        <v>2431</v>
      </c>
      <c r="D2459" t="s">
        <v>3355</v>
      </c>
      <c r="E2459" t="s">
        <v>44</v>
      </c>
      <c r="F2459" t="s">
        <v>2823</v>
      </c>
      <c r="G2459" t="s">
        <v>177</v>
      </c>
      <c r="H2459" t="s">
        <v>178</v>
      </c>
      <c r="I2459" t="s">
        <v>179</v>
      </c>
      <c r="J2459" t="s">
        <v>3566</v>
      </c>
      <c r="K2459" s="3">
        <v>2556.1476374877639</v>
      </c>
      <c r="L2459" s="3">
        <v>52.244821247836725</v>
      </c>
      <c r="M2459" s="3">
        <v>7721.1846411432543</v>
      </c>
      <c r="N2459" s="3">
        <v>10007.16147604276</v>
      </c>
      <c r="O2459" s="3">
        <v>5084.1846439804031</v>
      </c>
      <c r="P2459" s="9">
        <f t="shared" si="209"/>
        <v>5084.1846439804031</v>
      </c>
      <c r="Q2459" s="9">
        <f t="shared" si="212"/>
        <v>5084.1846439804031</v>
      </c>
      <c r="R2459" s="9">
        <f t="shared" si="212"/>
        <v>5084.1846439804031</v>
      </c>
      <c r="S2459" s="9">
        <f t="shared" si="212"/>
        <v>5084.1846439804031</v>
      </c>
      <c r="T2459" s="9">
        <f t="shared" si="212"/>
        <v>5084.1846439804031</v>
      </c>
      <c r="U2459" s="9">
        <f t="shared" si="212"/>
        <v>5084.1846439804031</v>
      </c>
      <c r="V2459" s="9">
        <f t="shared" si="212"/>
        <v>5084.1846439804031</v>
      </c>
      <c r="W2459" s="3">
        <f t="shared" si="213"/>
        <v>25420.923219902015</v>
      </c>
      <c r="X2459" s="3">
        <f t="shared" si="210"/>
        <v>61010.215727764851</v>
      </c>
      <c r="Y2459" s="3">
        <f>VLOOKUP(J2459,[1]BD!$J$2:$W$2575,14,FALSE)</f>
        <v>87074.567999999999</v>
      </c>
      <c r="Z2459" s="3">
        <f t="shared" si="211"/>
        <v>26064.352272235148</v>
      </c>
      <c r="AA2459" s="17">
        <f>VLOOKUP(J2459,Budget!$J$2:$AB$2575,19,FALSE)</f>
        <v>36281.07</v>
      </c>
      <c r="AB2459" s="17">
        <f>VLOOKUP(J2459,Budget!$J$2:$AB$2575,5,FALSE)</f>
        <v>7256.2139999999999</v>
      </c>
    </row>
    <row r="2460" spans="1:28" x14ac:dyDescent="0.2">
      <c r="A2460" t="s">
        <v>3529</v>
      </c>
      <c r="B2460" t="s">
        <v>3530</v>
      </c>
      <c r="C2460" t="s">
        <v>2431</v>
      </c>
      <c r="D2460" t="s">
        <v>3355</v>
      </c>
      <c r="E2460" t="s">
        <v>44</v>
      </c>
      <c r="F2460" t="s">
        <v>2823</v>
      </c>
      <c r="G2460" t="s">
        <v>1863</v>
      </c>
      <c r="H2460" t="s">
        <v>1864</v>
      </c>
      <c r="I2460" t="s">
        <v>179</v>
      </c>
      <c r="J2460" t="s">
        <v>3567</v>
      </c>
      <c r="K2460" s="3">
        <v>392.92638371084587</v>
      </c>
      <c r="L2460" s="3">
        <v>619.51538444230005</v>
      </c>
      <c r="M2460" s="3">
        <v>568.76373164725294</v>
      </c>
      <c r="N2460" s="3">
        <v>311.7911084614808</v>
      </c>
      <c r="O2460" s="3">
        <v>473.24915206546984</v>
      </c>
      <c r="P2460" s="9">
        <f t="shared" si="209"/>
        <v>473.24915206546984</v>
      </c>
      <c r="Q2460" s="9">
        <f t="shared" si="212"/>
        <v>473.24915206546984</v>
      </c>
      <c r="R2460" s="9">
        <f t="shared" si="212"/>
        <v>473.24915206546984</v>
      </c>
      <c r="S2460" s="9">
        <f t="shared" si="212"/>
        <v>473.24915206546984</v>
      </c>
      <c r="T2460" s="9">
        <f t="shared" si="212"/>
        <v>473.24915206546984</v>
      </c>
      <c r="U2460" s="9">
        <f t="shared" si="212"/>
        <v>473.24915206546984</v>
      </c>
      <c r="V2460" s="9">
        <f t="shared" si="212"/>
        <v>473.24915206546984</v>
      </c>
      <c r="W2460" s="3">
        <f t="shared" si="213"/>
        <v>2366.2457603273492</v>
      </c>
      <c r="X2460" s="3">
        <f t="shared" si="210"/>
        <v>5678.9898247856363</v>
      </c>
      <c r="Y2460" s="3">
        <f>VLOOKUP(J2460,[1]BD!$J$2:$W$2575,14,FALSE)</f>
        <v>5034.924</v>
      </c>
      <c r="Z2460" s="3">
        <f t="shared" si="211"/>
        <v>-644.06582478563632</v>
      </c>
      <c r="AA2460" s="17">
        <f>VLOOKUP(J2460,Budget!$J$2:$AB$2575,19,FALSE)</f>
        <v>2097.8850000000002</v>
      </c>
      <c r="AB2460" s="17">
        <f>VLOOKUP(J2460,Budget!$J$2:$AB$2575,5,FALSE)</f>
        <v>419.577</v>
      </c>
    </row>
    <row r="2461" spans="1:28" x14ac:dyDescent="0.2">
      <c r="A2461" t="s">
        <v>3529</v>
      </c>
      <c r="B2461" t="s">
        <v>3530</v>
      </c>
      <c r="C2461" t="s">
        <v>2431</v>
      </c>
      <c r="D2461" t="s">
        <v>3355</v>
      </c>
      <c r="E2461" t="s">
        <v>44</v>
      </c>
      <c r="F2461" t="s">
        <v>2823</v>
      </c>
      <c r="G2461" t="s">
        <v>2001</v>
      </c>
      <c r="H2461" t="s">
        <v>2002</v>
      </c>
      <c r="I2461" t="s">
        <v>1868</v>
      </c>
      <c r="J2461" t="s">
        <v>3568</v>
      </c>
      <c r="K2461" s="3">
        <v>6962.4826428592378</v>
      </c>
      <c r="L2461" s="3">
        <v>228.97734359470053</v>
      </c>
      <c r="M2461" s="3">
        <v>14875.681958943795</v>
      </c>
      <c r="N2461" s="3">
        <v>20163.207727511017</v>
      </c>
      <c r="O2461" s="3">
        <v>10557.587418227187</v>
      </c>
      <c r="P2461" s="9">
        <f t="shared" si="209"/>
        <v>10557.587418227187</v>
      </c>
      <c r="Q2461" s="9">
        <f t="shared" si="212"/>
        <v>10557.587418227187</v>
      </c>
      <c r="R2461" s="9">
        <f t="shared" si="212"/>
        <v>10557.587418227187</v>
      </c>
      <c r="S2461" s="9">
        <f t="shared" si="212"/>
        <v>10557.587418227187</v>
      </c>
      <c r="T2461" s="9">
        <f t="shared" si="212"/>
        <v>10557.587418227187</v>
      </c>
      <c r="U2461" s="9">
        <f t="shared" si="212"/>
        <v>10557.587418227187</v>
      </c>
      <c r="V2461" s="9">
        <f t="shared" si="212"/>
        <v>10557.587418227187</v>
      </c>
      <c r="W2461" s="3">
        <f t="shared" si="213"/>
        <v>52787.937091135936</v>
      </c>
      <c r="X2461" s="3">
        <f t="shared" si="210"/>
        <v>126691.04901872628</v>
      </c>
      <c r="Y2461" s="3">
        <f>VLOOKUP(J2461,[1]BD!$J$2:$W$2575,14,FALSE)</f>
        <v>149270.68799999999</v>
      </c>
      <c r="Z2461" s="3">
        <f t="shared" si="211"/>
        <v>22579.638981273718</v>
      </c>
      <c r="AA2461" s="17">
        <f>VLOOKUP(J2461,Budget!$J$2:$AB$2575,19,FALSE)</f>
        <v>62196.12</v>
      </c>
      <c r="AB2461" s="17">
        <f>VLOOKUP(J2461,Budget!$J$2:$AB$2575,5,FALSE)</f>
        <v>12439.224</v>
      </c>
    </row>
    <row r="2462" spans="1:28" x14ac:dyDescent="0.2">
      <c r="A2462" t="s">
        <v>3529</v>
      </c>
      <c r="B2462" t="s">
        <v>3530</v>
      </c>
      <c r="C2462" t="s">
        <v>2431</v>
      </c>
      <c r="D2462" t="s">
        <v>3355</v>
      </c>
      <c r="E2462" t="s">
        <v>44</v>
      </c>
      <c r="F2462" t="s">
        <v>2823</v>
      </c>
      <c r="G2462" t="s">
        <v>2381</v>
      </c>
      <c r="H2462" t="s">
        <v>2382</v>
      </c>
      <c r="I2462" t="s">
        <v>1868</v>
      </c>
      <c r="J2462" t="s">
        <v>3569</v>
      </c>
      <c r="K2462" s="3">
        <v>1036.1300094059491</v>
      </c>
      <c r="L2462" s="3">
        <v>1636.1840871220386</v>
      </c>
      <c r="M2462" s="3">
        <v>1559.8170530954196</v>
      </c>
      <c r="N2462" s="3">
        <v>4920.5151770842567</v>
      </c>
      <c r="O2462" s="3">
        <v>2288.1615816769163</v>
      </c>
      <c r="P2462" s="9">
        <f t="shared" si="209"/>
        <v>2288.1615816769163</v>
      </c>
      <c r="Q2462" s="9">
        <f t="shared" si="212"/>
        <v>2288.1615816769163</v>
      </c>
      <c r="R2462" s="9">
        <f t="shared" si="212"/>
        <v>2288.1615816769163</v>
      </c>
      <c r="S2462" s="9">
        <f t="shared" si="212"/>
        <v>2288.1615816769163</v>
      </c>
      <c r="T2462" s="9">
        <f t="shared" si="212"/>
        <v>2288.1615816769163</v>
      </c>
      <c r="U2462" s="9">
        <f t="shared" si="212"/>
        <v>2288.1615816769163</v>
      </c>
      <c r="V2462" s="9">
        <f t="shared" si="212"/>
        <v>2288.1615816769163</v>
      </c>
      <c r="W2462" s="3">
        <f t="shared" si="213"/>
        <v>11440.807908384581</v>
      </c>
      <c r="X2462" s="3">
        <f t="shared" si="210"/>
        <v>27457.938980122988</v>
      </c>
      <c r="Y2462" s="3">
        <f>VLOOKUP(J2462,[1]BD!$J$2:$W$2575,14,FALSE)</f>
        <v>46400.28</v>
      </c>
      <c r="Z2462" s="3">
        <f t="shared" si="211"/>
        <v>18942.341019877011</v>
      </c>
      <c r="AA2462" s="17">
        <f>VLOOKUP(J2462,Budget!$J$2:$AB$2575,19,FALSE)</f>
        <v>19333.45</v>
      </c>
      <c r="AB2462" s="17">
        <f>VLOOKUP(J2462,Budget!$J$2:$AB$2575,5,FALSE)</f>
        <v>3866.69</v>
      </c>
    </row>
    <row r="2463" spans="1:28" x14ac:dyDescent="0.2">
      <c r="A2463" t="s">
        <v>3529</v>
      </c>
      <c r="B2463" t="s">
        <v>3530</v>
      </c>
      <c r="C2463" t="s">
        <v>2431</v>
      </c>
      <c r="D2463" t="s">
        <v>3355</v>
      </c>
      <c r="E2463" t="s">
        <v>44</v>
      </c>
      <c r="F2463" t="s">
        <v>2823</v>
      </c>
      <c r="G2463" t="s">
        <v>1873</v>
      </c>
      <c r="H2463" t="s">
        <v>1874</v>
      </c>
      <c r="I2463" t="s">
        <v>1868</v>
      </c>
      <c r="J2463" t="s">
        <v>3570</v>
      </c>
      <c r="K2463" s="3">
        <v>5863.9666066427244</v>
      </c>
      <c r="L2463" s="3">
        <v>4291.0948696563646</v>
      </c>
      <c r="M2463" s="3">
        <v>3001.2258064780663</v>
      </c>
      <c r="N2463" s="3">
        <v>636.8254271598762</v>
      </c>
      <c r="O2463" s="3">
        <v>3448.2781774842574</v>
      </c>
      <c r="P2463" s="9">
        <f t="shared" si="209"/>
        <v>3448.2781774842574</v>
      </c>
      <c r="Q2463" s="9">
        <f t="shared" si="212"/>
        <v>3448.2781774842574</v>
      </c>
      <c r="R2463" s="9">
        <f t="shared" si="212"/>
        <v>3448.2781774842574</v>
      </c>
      <c r="S2463" s="9">
        <f t="shared" si="212"/>
        <v>3448.2781774842574</v>
      </c>
      <c r="T2463" s="9">
        <f t="shared" si="212"/>
        <v>3448.2781774842574</v>
      </c>
      <c r="U2463" s="9">
        <f t="shared" si="212"/>
        <v>3448.2781774842574</v>
      </c>
      <c r="V2463" s="9">
        <f t="shared" si="212"/>
        <v>3448.2781774842574</v>
      </c>
      <c r="W2463" s="3">
        <f t="shared" si="213"/>
        <v>17241.390887421287</v>
      </c>
      <c r="X2463" s="3">
        <f t="shared" si="210"/>
        <v>41379.338129811098</v>
      </c>
      <c r="Y2463" s="3">
        <f>VLOOKUP(J2463,[1]BD!$J$2:$W$2575,14,FALSE)</f>
        <v>78781.751999999993</v>
      </c>
      <c r="Z2463" s="3">
        <f t="shared" si="211"/>
        <v>37402.413870188895</v>
      </c>
      <c r="AA2463" s="17">
        <f>VLOOKUP(J2463,Budget!$J$2:$AB$2575,19,FALSE)</f>
        <v>32825.729999999996</v>
      </c>
      <c r="AB2463" s="17">
        <f>VLOOKUP(J2463,Budget!$J$2:$AB$2575,5,FALSE)</f>
        <v>6565.1459999999997</v>
      </c>
    </row>
    <row r="2464" spans="1:28" x14ac:dyDescent="0.2">
      <c r="A2464" t="s">
        <v>3529</v>
      </c>
      <c r="B2464" t="s">
        <v>3530</v>
      </c>
      <c r="C2464" t="s">
        <v>2431</v>
      </c>
      <c r="D2464" t="s">
        <v>3355</v>
      </c>
      <c r="E2464" t="s">
        <v>47</v>
      </c>
      <c r="F2464" t="s">
        <v>2788</v>
      </c>
      <c r="G2464" t="s">
        <v>1984</v>
      </c>
      <c r="H2464" t="s">
        <v>1985</v>
      </c>
      <c r="I2464" t="s">
        <v>1986</v>
      </c>
      <c r="J2464" t="s">
        <v>3571</v>
      </c>
      <c r="K2464" s="3">
        <v>66394.242258266691</v>
      </c>
      <c r="L2464" s="3">
        <v>5719.1899556590815</v>
      </c>
      <c r="M2464" s="3">
        <v>27333.222113919874</v>
      </c>
      <c r="N2464" s="3">
        <v>60036.657069426641</v>
      </c>
      <c r="O2464" s="3">
        <v>39870.82784931807</v>
      </c>
      <c r="P2464" s="9">
        <f t="shared" si="209"/>
        <v>39870.82784931807</v>
      </c>
      <c r="Q2464" s="9">
        <f t="shared" si="212"/>
        <v>39870.82784931807</v>
      </c>
      <c r="R2464" s="9">
        <f t="shared" si="212"/>
        <v>39870.82784931807</v>
      </c>
      <c r="S2464" s="9">
        <f t="shared" si="212"/>
        <v>39870.82784931807</v>
      </c>
      <c r="T2464" s="9">
        <f t="shared" si="212"/>
        <v>39870.82784931807</v>
      </c>
      <c r="U2464" s="9">
        <f t="shared" si="212"/>
        <v>39870.82784931807</v>
      </c>
      <c r="V2464" s="9">
        <f t="shared" si="212"/>
        <v>39870.82784931807</v>
      </c>
      <c r="W2464" s="3">
        <f t="shared" si="213"/>
        <v>199354.13924659035</v>
      </c>
      <c r="X2464" s="3">
        <f t="shared" si="210"/>
        <v>478449.93419181672</v>
      </c>
      <c r="Y2464" s="3">
        <f>VLOOKUP(J2464,[1]BD!$J$2:$W$2575,14,FALSE)</f>
        <v>942670.79999999993</v>
      </c>
      <c r="Z2464" s="3">
        <f t="shared" si="211"/>
        <v>464220.86580818321</v>
      </c>
      <c r="AA2464" s="17">
        <f>VLOOKUP(J2464,Budget!$J$2:$AB$2575,19,FALSE)</f>
        <v>391913.5199999999</v>
      </c>
      <c r="AB2464" s="17">
        <f>VLOOKUP(J2464,Budget!$J$2:$AB$2575,5,FALSE)</f>
        <v>78213.600000000006</v>
      </c>
    </row>
    <row r="2465" spans="1:28" x14ac:dyDescent="0.2">
      <c r="A2465" t="s">
        <v>3529</v>
      </c>
      <c r="B2465" t="s">
        <v>3530</v>
      </c>
      <c r="C2465" t="s">
        <v>2431</v>
      </c>
      <c r="D2465" t="s">
        <v>3355</v>
      </c>
      <c r="E2465" t="s">
        <v>47</v>
      </c>
      <c r="F2465" t="s">
        <v>2788</v>
      </c>
      <c r="G2465" t="s">
        <v>3532</v>
      </c>
      <c r="H2465" t="s">
        <v>3533</v>
      </c>
      <c r="I2465" t="s">
        <v>175</v>
      </c>
      <c r="J2465" t="s">
        <v>3572</v>
      </c>
      <c r="K2465" s="3">
        <v>3649.1633710565211</v>
      </c>
      <c r="L2465" s="3">
        <v>188.52755225687136</v>
      </c>
      <c r="M2465" s="3">
        <v>76.529117462731222</v>
      </c>
      <c r="N2465" s="3">
        <v>92.713354870615603</v>
      </c>
      <c r="O2465" s="3">
        <v>1001.7333489116849</v>
      </c>
      <c r="P2465" s="9">
        <f t="shared" si="209"/>
        <v>1001.7333489116849</v>
      </c>
      <c r="Q2465" s="9">
        <f t="shared" si="212"/>
        <v>1001.7333489116849</v>
      </c>
      <c r="R2465" s="9">
        <f t="shared" si="212"/>
        <v>1001.7333489116849</v>
      </c>
      <c r="S2465" s="9">
        <f t="shared" si="212"/>
        <v>1001.7333489116849</v>
      </c>
      <c r="T2465" s="9">
        <f t="shared" si="212"/>
        <v>1001.7333489116849</v>
      </c>
      <c r="U2465" s="9">
        <f t="shared" si="212"/>
        <v>1001.7333489116849</v>
      </c>
      <c r="V2465" s="9">
        <f t="shared" si="212"/>
        <v>1001.7333489116849</v>
      </c>
      <c r="W2465" s="3">
        <f t="shared" si="213"/>
        <v>5008.6667445584244</v>
      </c>
      <c r="X2465" s="3">
        <f t="shared" si="210"/>
        <v>12020.800186940216</v>
      </c>
      <c r="Y2465" s="3">
        <f>VLOOKUP(J2465,[1]BD!$J$2:$W$2575,14,FALSE)</f>
        <v>149529.52155101427</v>
      </c>
      <c r="Z2465" s="3">
        <f t="shared" si="211"/>
        <v>137508.72136407407</v>
      </c>
      <c r="AA2465" s="17">
        <f>VLOOKUP(J2465,Budget!$J$2:$AB$2575,19,FALSE)</f>
        <v>43040.214866382208</v>
      </c>
      <c r="AB2465" s="17">
        <f>VLOOKUP(J2465,Budget!$J$2:$AB$2575,5,FALSE)</f>
        <v>118.06823864061681</v>
      </c>
    </row>
    <row r="2466" spans="1:28" x14ac:dyDescent="0.2">
      <c r="A2466" t="s">
        <v>3529</v>
      </c>
      <c r="B2466" t="s">
        <v>3530</v>
      </c>
      <c r="C2466" t="s">
        <v>2431</v>
      </c>
      <c r="D2466" t="s">
        <v>3355</v>
      </c>
      <c r="E2466" t="s">
        <v>47</v>
      </c>
      <c r="F2466" t="s">
        <v>2788</v>
      </c>
      <c r="G2466" t="s">
        <v>2349</v>
      </c>
      <c r="H2466" t="s">
        <v>2350</v>
      </c>
      <c r="I2466" t="s">
        <v>175</v>
      </c>
      <c r="J2466" t="s">
        <v>3573</v>
      </c>
      <c r="K2466" s="3">
        <v>32584.96644064768</v>
      </c>
      <c r="L2466" s="3">
        <v>46814.095023225396</v>
      </c>
      <c r="M2466" s="3">
        <v>81403.824199822018</v>
      </c>
      <c r="N2466" s="3">
        <v>60264.471992744417</v>
      </c>
      <c r="O2466" s="3">
        <v>55266.839414109883</v>
      </c>
      <c r="P2466" s="9">
        <f t="shared" si="209"/>
        <v>55266.839414109883</v>
      </c>
      <c r="Q2466" s="9">
        <f t="shared" si="212"/>
        <v>55266.839414109883</v>
      </c>
      <c r="R2466" s="9">
        <f t="shared" si="212"/>
        <v>55266.839414109883</v>
      </c>
      <c r="S2466" s="9">
        <f t="shared" si="212"/>
        <v>55266.839414109883</v>
      </c>
      <c r="T2466" s="9">
        <f t="shared" si="212"/>
        <v>55266.839414109883</v>
      </c>
      <c r="U2466" s="9">
        <f t="shared" si="212"/>
        <v>55266.839414109883</v>
      </c>
      <c r="V2466" s="9">
        <f t="shared" si="212"/>
        <v>55266.839414109883</v>
      </c>
      <c r="W2466" s="3">
        <f t="shared" si="213"/>
        <v>276334.19707054942</v>
      </c>
      <c r="X2466" s="3">
        <f t="shared" si="210"/>
        <v>663202.0729693186</v>
      </c>
      <c r="Y2466" s="3">
        <f>VLOOKUP(J2466,[1]BD!$J$2:$W$2575,14,FALSE)</f>
        <v>591004.07671232882</v>
      </c>
      <c r="Z2466" s="3">
        <f t="shared" si="211"/>
        <v>-72197.996256989776</v>
      </c>
      <c r="AA2466" s="17">
        <f>VLOOKUP(J2466,Budget!$J$2:$AB$2575,19,FALSE)</f>
        <v>246251.69863013699</v>
      </c>
      <c r="AB2466" s="17">
        <f>VLOOKUP(J2466,Budget!$J$2:$AB$2575,5,FALSE)</f>
        <v>49250.3397260274</v>
      </c>
    </row>
    <row r="2467" spans="1:28" x14ac:dyDescent="0.2">
      <c r="A2467" t="s">
        <v>3529</v>
      </c>
      <c r="B2467" t="s">
        <v>3530</v>
      </c>
      <c r="C2467" t="s">
        <v>2431</v>
      </c>
      <c r="D2467" t="s">
        <v>3355</v>
      </c>
      <c r="E2467" t="s">
        <v>47</v>
      </c>
      <c r="F2467" t="s">
        <v>2788</v>
      </c>
      <c r="G2467" t="s">
        <v>2355</v>
      </c>
      <c r="H2467" t="s">
        <v>2356</v>
      </c>
      <c r="I2467" t="s">
        <v>175</v>
      </c>
      <c r="J2467" t="s">
        <v>3574</v>
      </c>
      <c r="K2467" s="3">
        <v>18885.862800475603</v>
      </c>
      <c r="L2467" s="3">
        <v>73.947932024268596</v>
      </c>
      <c r="M2467" s="3">
        <v>7.865509970190911</v>
      </c>
      <c r="N2467" s="3">
        <v>2.7072084087865353</v>
      </c>
      <c r="O2467" s="3">
        <v>4742.5958627197115</v>
      </c>
      <c r="P2467" s="9">
        <f t="shared" si="209"/>
        <v>4742.5958627197115</v>
      </c>
      <c r="Q2467" s="9">
        <f t="shared" si="212"/>
        <v>4742.5958627197115</v>
      </c>
      <c r="R2467" s="9">
        <f t="shared" si="212"/>
        <v>4742.5958627197115</v>
      </c>
      <c r="S2467" s="9">
        <f t="shared" si="212"/>
        <v>4742.5958627197115</v>
      </c>
      <c r="T2467" s="9">
        <f t="shared" si="212"/>
        <v>4742.5958627197115</v>
      </c>
      <c r="U2467" s="9">
        <f t="shared" si="212"/>
        <v>4742.5958627197115</v>
      </c>
      <c r="V2467" s="9">
        <f t="shared" si="212"/>
        <v>4742.5958627197115</v>
      </c>
      <c r="W2467" s="3">
        <f t="shared" si="213"/>
        <v>23712.979313598556</v>
      </c>
      <c r="X2467" s="3">
        <f t="shared" si="210"/>
        <v>56911.150352636534</v>
      </c>
      <c r="Y2467" s="3">
        <f>VLOOKUP(J2467,[1]BD!$J$2:$W$2575,14,FALSE)</f>
        <v>120508.98940788981</v>
      </c>
      <c r="Z2467" s="3">
        <f t="shared" si="211"/>
        <v>63597.839055253273</v>
      </c>
      <c r="AA2467" s="17">
        <f>VLOOKUP(J2467,Budget!$J$2:$AB$2575,19,FALSE)</f>
        <v>34687.015270604083</v>
      </c>
      <c r="AB2467" s="17">
        <f>VLOOKUP(J2467,Budget!$J$2:$AB$2575,5,FALSE)</f>
        <v>95.153679167602377</v>
      </c>
    </row>
    <row r="2468" spans="1:28" x14ac:dyDescent="0.2">
      <c r="A2468" t="s">
        <v>3529</v>
      </c>
      <c r="B2468" t="s">
        <v>3530</v>
      </c>
      <c r="C2468" t="s">
        <v>2431</v>
      </c>
      <c r="D2468" t="s">
        <v>3355</v>
      </c>
      <c r="E2468" t="s">
        <v>47</v>
      </c>
      <c r="F2468" t="s">
        <v>2788</v>
      </c>
      <c r="G2468" t="s">
        <v>2361</v>
      </c>
      <c r="H2468" t="s">
        <v>2362</v>
      </c>
      <c r="I2468" t="s">
        <v>175</v>
      </c>
      <c r="J2468" t="s">
        <v>3575</v>
      </c>
      <c r="K2468" s="3">
        <v>10820.509750844716</v>
      </c>
      <c r="L2468" s="3">
        <v>3640.8330221010542</v>
      </c>
      <c r="M2468" s="3">
        <v>25474.165963284875</v>
      </c>
      <c r="N2468" s="3">
        <v>97175.877076186487</v>
      </c>
      <c r="O2468" s="3">
        <v>34277.846453104285</v>
      </c>
      <c r="P2468" s="9">
        <f t="shared" si="209"/>
        <v>34277.846453104285</v>
      </c>
      <c r="Q2468" s="9">
        <f t="shared" si="212"/>
        <v>34277.846453104285</v>
      </c>
      <c r="R2468" s="9">
        <f t="shared" si="212"/>
        <v>34277.846453104285</v>
      </c>
      <c r="S2468" s="9">
        <f t="shared" si="212"/>
        <v>34277.846453104285</v>
      </c>
      <c r="T2468" s="9">
        <f t="shared" si="212"/>
        <v>34277.846453104285</v>
      </c>
      <c r="U2468" s="9">
        <f t="shared" si="212"/>
        <v>34277.846453104285</v>
      </c>
      <c r="V2468" s="9">
        <f t="shared" si="212"/>
        <v>34277.846453104285</v>
      </c>
      <c r="W2468" s="3">
        <f t="shared" si="213"/>
        <v>171389.23226552142</v>
      </c>
      <c r="X2468" s="3">
        <f t="shared" si="210"/>
        <v>411334.15743725142</v>
      </c>
      <c r="Y2468" s="3">
        <f>VLOOKUP(J2468,[1]BD!$J$2:$W$2575,14,FALSE)</f>
        <v>592486.19788235298</v>
      </c>
      <c r="Z2468" s="3">
        <f t="shared" si="211"/>
        <v>181152.04044510156</v>
      </c>
      <c r="AA2468" s="17">
        <f>VLOOKUP(J2468,Budget!$J$2:$AB$2575,19,FALSE)</f>
        <v>231869.24911764706</v>
      </c>
      <c r="AB2468" s="17">
        <f>VLOOKUP(J2468,Budget!$J$2:$AB$2575,5,FALSE)</f>
        <v>94373.84982352941</v>
      </c>
    </row>
    <row r="2469" spans="1:28" x14ac:dyDescent="0.2">
      <c r="A2469" t="s">
        <v>3529</v>
      </c>
      <c r="B2469" t="s">
        <v>3530</v>
      </c>
      <c r="C2469" t="s">
        <v>2431</v>
      </c>
      <c r="D2469" t="s">
        <v>3355</v>
      </c>
      <c r="E2469" t="s">
        <v>47</v>
      </c>
      <c r="F2469" t="s">
        <v>2788</v>
      </c>
      <c r="G2469" t="s">
        <v>2407</v>
      </c>
      <c r="H2469" t="s">
        <v>2408</v>
      </c>
      <c r="I2469" t="s">
        <v>175</v>
      </c>
      <c r="J2469" t="s">
        <v>3576</v>
      </c>
      <c r="K2469" s="3">
        <v>0</v>
      </c>
      <c r="L2469" s="3">
        <v>41323.133254171436</v>
      </c>
      <c r="M2469" s="3">
        <v>0</v>
      </c>
      <c r="N2469" s="3">
        <v>0</v>
      </c>
      <c r="O2469" s="3">
        <v>10330.783313542859</v>
      </c>
      <c r="P2469" s="9">
        <f t="shared" si="209"/>
        <v>10330.783313542859</v>
      </c>
      <c r="Q2469" s="9">
        <f t="shared" si="212"/>
        <v>10330.783313542859</v>
      </c>
      <c r="R2469" s="9">
        <f t="shared" si="212"/>
        <v>10330.783313542859</v>
      </c>
      <c r="S2469" s="9">
        <f t="shared" si="212"/>
        <v>10330.783313542859</v>
      </c>
      <c r="T2469" s="9">
        <f t="shared" si="212"/>
        <v>10330.783313542859</v>
      </c>
      <c r="U2469" s="9">
        <f t="shared" si="212"/>
        <v>10330.783313542859</v>
      </c>
      <c r="V2469" s="9">
        <f t="shared" si="212"/>
        <v>10330.783313542859</v>
      </c>
      <c r="W2469" s="3">
        <f t="shared" si="213"/>
        <v>51653.916567714296</v>
      </c>
      <c r="X2469" s="3">
        <f t="shared" si="210"/>
        <v>123969.39976251434</v>
      </c>
      <c r="Y2469" s="3">
        <f>VLOOKUP(J2469,[1]BD!$J$2:$W$2575,14,FALSE)</f>
        <v>150443.90167134805</v>
      </c>
      <c r="Z2469" s="3">
        <f t="shared" si="211"/>
        <v>26474.501908833714</v>
      </c>
      <c r="AA2469" s="17">
        <f>VLOOKUP(J2469,Budget!$J$2:$AB$2575,19,FALSE)</f>
        <v>37610.975417837013</v>
      </c>
      <c r="AB2469" s="17">
        <f>VLOOKUP(J2469,Budget!$J$2:$AB$2575,5,FALSE)</f>
        <v>0</v>
      </c>
    </row>
    <row r="2470" spans="1:28" x14ac:dyDescent="0.2">
      <c r="A2470" t="s">
        <v>3529</v>
      </c>
      <c r="B2470" t="s">
        <v>3530</v>
      </c>
      <c r="C2470" t="s">
        <v>2431</v>
      </c>
      <c r="D2470" t="s">
        <v>3355</v>
      </c>
      <c r="E2470" t="s">
        <v>47</v>
      </c>
      <c r="F2470" t="s">
        <v>2788</v>
      </c>
      <c r="G2470" t="s">
        <v>1885</v>
      </c>
      <c r="H2470" t="s">
        <v>1886</v>
      </c>
      <c r="I2470" t="s">
        <v>179</v>
      </c>
      <c r="J2470" t="s">
        <v>3577</v>
      </c>
      <c r="K2470" s="3">
        <v>6429.8907002717524</v>
      </c>
      <c r="L2470" s="3">
        <v>402.05044120484814</v>
      </c>
      <c r="M2470" s="3">
        <v>4629.3206836103209</v>
      </c>
      <c r="N2470" s="3">
        <v>2167.1308777263375</v>
      </c>
      <c r="O2470" s="3">
        <v>3407.0981757033151</v>
      </c>
      <c r="P2470" s="9">
        <f t="shared" si="209"/>
        <v>3407.0981757033151</v>
      </c>
      <c r="Q2470" s="9">
        <f t="shared" si="212"/>
        <v>3407.0981757033151</v>
      </c>
      <c r="R2470" s="9">
        <f t="shared" si="212"/>
        <v>3407.0981757033151</v>
      </c>
      <c r="S2470" s="9">
        <f t="shared" si="212"/>
        <v>3407.0981757033151</v>
      </c>
      <c r="T2470" s="9">
        <f t="shared" si="212"/>
        <v>3407.0981757033151</v>
      </c>
      <c r="U2470" s="9">
        <f t="shared" si="212"/>
        <v>3407.0981757033151</v>
      </c>
      <c r="V2470" s="9">
        <f t="shared" si="212"/>
        <v>3407.0981757033151</v>
      </c>
      <c r="W2470" s="3">
        <f t="shared" si="213"/>
        <v>17035.490878516575</v>
      </c>
      <c r="X2470" s="3">
        <f t="shared" si="210"/>
        <v>40885.178108439781</v>
      </c>
      <c r="Y2470" s="3">
        <f>VLOOKUP(J2470,[1]BD!$J$2:$W$2575,14,FALSE)</f>
        <v>49362</v>
      </c>
      <c r="Z2470" s="3">
        <f t="shared" si="211"/>
        <v>8476.8218915602192</v>
      </c>
      <c r="AA2470" s="17">
        <f>VLOOKUP(J2470,Budget!$J$2:$AB$2575,19,FALSE)</f>
        <v>20567.5</v>
      </c>
      <c r="AB2470" s="17">
        <f>VLOOKUP(J2470,Budget!$J$2:$AB$2575,5,FALSE)</f>
        <v>4113.5</v>
      </c>
    </row>
    <row r="2471" spans="1:28" x14ac:dyDescent="0.2">
      <c r="A2471" t="s">
        <v>3529</v>
      </c>
      <c r="B2471" t="s">
        <v>3530</v>
      </c>
      <c r="C2471" t="s">
        <v>2431</v>
      </c>
      <c r="D2471" t="s">
        <v>3355</v>
      </c>
      <c r="E2471" t="s">
        <v>47</v>
      </c>
      <c r="F2471" t="s">
        <v>2788</v>
      </c>
      <c r="G2471" t="s">
        <v>2366</v>
      </c>
      <c r="H2471" t="s">
        <v>2367</v>
      </c>
      <c r="I2471" t="s">
        <v>179</v>
      </c>
      <c r="J2471" t="s">
        <v>3578</v>
      </c>
      <c r="K2471" s="3">
        <v>2936.3238964577135</v>
      </c>
      <c r="L2471" s="3">
        <v>2352.51642119703</v>
      </c>
      <c r="M2471" s="3">
        <v>3601.8909155708802</v>
      </c>
      <c r="N2471" s="3">
        <v>1772.2955466915157</v>
      </c>
      <c r="O2471" s="3">
        <v>2665.7566949792849</v>
      </c>
      <c r="P2471" s="9">
        <f t="shared" si="209"/>
        <v>2665.7566949792849</v>
      </c>
      <c r="Q2471" s="9">
        <f t="shared" si="212"/>
        <v>2665.7566949792849</v>
      </c>
      <c r="R2471" s="9">
        <f t="shared" si="212"/>
        <v>2665.7566949792849</v>
      </c>
      <c r="S2471" s="9">
        <f t="shared" si="212"/>
        <v>2665.7566949792849</v>
      </c>
      <c r="T2471" s="9">
        <f t="shared" si="212"/>
        <v>2665.7566949792849</v>
      </c>
      <c r="U2471" s="9">
        <f t="shared" si="212"/>
        <v>2665.7566949792849</v>
      </c>
      <c r="V2471" s="9">
        <f t="shared" si="212"/>
        <v>2665.7566949792849</v>
      </c>
      <c r="W2471" s="3">
        <f t="shared" si="213"/>
        <v>13328.783474896425</v>
      </c>
      <c r="X2471" s="3">
        <f t="shared" si="210"/>
        <v>31989.080339751421</v>
      </c>
      <c r="Y2471" s="3">
        <f>VLOOKUP(J2471,[1]BD!$J$2:$W$2575,14,FALSE)</f>
        <v>49362</v>
      </c>
      <c r="Z2471" s="3">
        <f t="shared" si="211"/>
        <v>17372.919660248579</v>
      </c>
      <c r="AA2471" s="17">
        <f>VLOOKUP(J2471,Budget!$J$2:$AB$2575,19,FALSE)</f>
        <v>20567.5</v>
      </c>
      <c r="AB2471" s="17">
        <f>VLOOKUP(J2471,Budget!$J$2:$AB$2575,5,FALSE)</f>
        <v>4113.5</v>
      </c>
    </row>
    <row r="2472" spans="1:28" x14ac:dyDescent="0.2">
      <c r="A2472" t="s">
        <v>3529</v>
      </c>
      <c r="B2472" t="s">
        <v>3530</v>
      </c>
      <c r="C2472" t="s">
        <v>2431</v>
      </c>
      <c r="D2472" t="s">
        <v>3355</v>
      </c>
      <c r="E2472" t="s">
        <v>47</v>
      </c>
      <c r="F2472" t="s">
        <v>2788</v>
      </c>
      <c r="G2472" t="s">
        <v>177</v>
      </c>
      <c r="H2472" t="s">
        <v>178</v>
      </c>
      <c r="I2472" t="s">
        <v>179</v>
      </c>
      <c r="J2472" t="s">
        <v>3579</v>
      </c>
      <c r="K2472" s="3">
        <v>4550.0147018540119</v>
      </c>
      <c r="L2472" s="3">
        <v>6354.9024295661156</v>
      </c>
      <c r="M2472" s="3">
        <v>7373.4040361871994</v>
      </c>
      <c r="N2472" s="3">
        <v>1104.6411273044116</v>
      </c>
      <c r="O2472" s="3">
        <v>4845.7405737279341</v>
      </c>
      <c r="P2472" s="9">
        <f t="shared" si="209"/>
        <v>4845.7405737279341</v>
      </c>
      <c r="Q2472" s="9">
        <f t="shared" si="212"/>
        <v>4845.7405737279341</v>
      </c>
      <c r="R2472" s="9">
        <f t="shared" si="212"/>
        <v>4845.7405737279341</v>
      </c>
      <c r="S2472" s="9">
        <f t="shared" si="212"/>
        <v>4845.7405737279341</v>
      </c>
      <c r="T2472" s="9">
        <f t="shared" si="212"/>
        <v>4845.7405737279341</v>
      </c>
      <c r="U2472" s="9">
        <f t="shared" si="212"/>
        <v>4845.7405737279341</v>
      </c>
      <c r="V2472" s="9">
        <f t="shared" si="212"/>
        <v>4845.7405737279341</v>
      </c>
      <c r="W2472" s="3">
        <f t="shared" si="213"/>
        <v>24228.70286863967</v>
      </c>
      <c r="X2472" s="3">
        <f t="shared" si="210"/>
        <v>58148.886884735206</v>
      </c>
      <c r="Y2472" s="3">
        <f>VLOOKUP(J2472,[1]BD!$J$2:$W$2575,14,FALSE)</f>
        <v>69106.799999999988</v>
      </c>
      <c r="Z2472" s="3">
        <f t="shared" si="211"/>
        <v>10957.913115264782</v>
      </c>
      <c r="AA2472" s="17">
        <f>VLOOKUP(J2472,Budget!$J$2:$AB$2575,19,FALSE)</f>
        <v>28794.5</v>
      </c>
      <c r="AB2472" s="17">
        <f>VLOOKUP(J2472,Budget!$J$2:$AB$2575,5,FALSE)</f>
        <v>5758.9</v>
      </c>
    </row>
    <row r="2473" spans="1:28" x14ac:dyDescent="0.2">
      <c r="A2473" t="s">
        <v>3529</v>
      </c>
      <c r="B2473" t="s">
        <v>3530</v>
      </c>
      <c r="C2473" t="s">
        <v>2431</v>
      </c>
      <c r="D2473" t="s">
        <v>3355</v>
      </c>
      <c r="E2473" t="s">
        <v>47</v>
      </c>
      <c r="F2473" t="s">
        <v>2788</v>
      </c>
      <c r="G2473" t="s">
        <v>1863</v>
      </c>
      <c r="H2473" t="s">
        <v>1864</v>
      </c>
      <c r="I2473" t="s">
        <v>179</v>
      </c>
      <c r="J2473" t="s">
        <v>3580</v>
      </c>
      <c r="K2473" s="3">
        <v>1948.3308137059746</v>
      </c>
      <c r="L2473" s="3">
        <v>365.43742332018115</v>
      </c>
      <c r="M2473" s="3">
        <v>2137.9433396191312</v>
      </c>
      <c r="N2473" s="3">
        <v>1848.7896529782581</v>
      </c>
      <c r="O2473" s="3">
        <v>1575.1253074058864</v>
      </c>
      <c r="P2473" s="9">
        <f t="shared" si="209"/>
        <v>1575.1253074058864</v>
      </c>
      <c r="Q2473" s="9">
        <f t="shared" si="212"/>
        <v>1575.1253074058864</v>
      </c>
      <c r="R2473" s="9">
        <f t="shared" si="212"/>
        <v>1575.1253074058864</v>
      </c>
      <c r="S2473" s="9">
        <f t="shared" si="212"/>
        <v>1575.1253074058864</v>
      </c>
      <c r="T2473" s="9">
        <f t="shared" si="212"/>
        <v>1575.1253074058864</v>
      </c>
      <c r="U2473" s="9">
        <f t="shared" si="212"/>
        <v>1575.1253074058864</v>
      </c>
      <c r="V2473" s="9">
        <f t="shared" si="212"/>
        <v>1575.1253074058864</v>
      </c>
      <c r="W2473" s="3">
        <f t="shared" si="213"/>
        <v>7875.6265370294313</v>
      </c>
      <c r="X2473" s="3">
        <f t="shared" si="210"/>
        <v>18901.503688870635</v>
      </c>
      <c r="Y2473" s="3">
        <f>VLOOKUP(J2473,[1]BD!$J$2:$W$2575,14,FALSE)</f>
        <v>24681</v>
      </c>
      <c r="Z2473" s="3">
        <f t="shared" si="211"/>
        <v>5779.4963111293655</v>
      </c>
      <c r="AA2473" s="17">
        <f>VLOOKUP(J2473,Budget!$J$2:$AB$2575,19,FALSE)</f>
        <v>10283.75</v>
      </c>
      <c r="AB2473" s="17">
        <f>VLOOKUP(J2473,Budget!$J$2:$AB$2575,5,FALSE)</f>
        <v>2056.75</v>
      </c>
    </row>
    <row r="2474" spans="1:28" x14ac:dyDescent="0.2">
      <c r="A2474" t="s">
        <v>3529</v>
      </c>
      <c r="B2474" t="s">
        <v>3530</v>
      </c>
      <c r="C2474" t="s">
        <v>2431</v>
      </c>
      <c r="D2474" t="s">
        <v>3355</v>
      </c>
      <c r="E2474" t="s">
        <v>47</v>
      </c>
      <c r="F2474" t="s">
        <v>2788</v>
      </c>
      <c r="G2474" t="s">
        <v>2001</v>
      </c>
      <c r="H2474" t="s">
        <v>2002</v>
      </c>
      <c r="I2474" t="s">
        <v>1868</v>
      </c>
      <c r="J2474" t="s">
        <v>3581</v>
      </c>
      <c r="K2474" s="3">
        <v>11427.68880170492</v>
      </c>
      <c r="L2474" s="3">
        <v>52324.614172021218</v>
      </c>
      <c r="M2474" s="3">
        <v>18045.587143848021</v>
      </c>
      <c r="N2474" s="3">
        <v>45691.849509499894</v>
      </c>
      <c r="O2474" s="3">
        <v>31872.434906768514</v>
      </c>
      <c r="P2474" s="9">
        <f t="shared" si="209"/>
        <v>31872.434906768514</v>
      </c>
      <c r="Q2474" s="9">
        <f t="shared" si="212"/>
        <v>31872.434906768514</v>
      </c>
      <c r="R2474" s="9">
        <f t="shared" si="212"/>
        <v>31872.434906768514</v>
      </c>
      <c r="S2474" s="9">
        <f t="shared" si="212"/>
        <v>31872.434906768514</v>
      </c>
      <c r="T2474" s="9">
        <f t="shared" si="212"/>
        <v>31872.434906768514</v>
      </c>
      <c r="U2474" s="9">
        <f t="shared" ref="Q2474:V2517" si="214">SUM($K2474:$O2474)/5</f>
        <v>31872.434906768514</v>
      </c>
      <c r="V2474" s="9">
        <f t="shared" si="214"/>
        <v>31872.434906768514</v>
      </c>
      <c r="W2474" s="3">
        <f t="shared" si="213"/>
        <v>159362.17453384257</v>
      </c>
      <c r="X2474" s="3">
        <f t="shared" si="210"/>
        <v>382469.21888122213</v>
      </c>
      <c r="Y2474" s="3">
        <f>VLOOKUP(J2474,[1]BD!$J$2:$W$2575,14,FALSE)</f>
        <v>641706</v>
      </c>
      <c r="Z2474" s="3">
        <f t="shared" si="211"/>
        <v>259236.78111877787</v>
      </c>
      <c r="AA2474" s="17">
        <f>VLOOKUP(J2474,Budget!$J$2:$AB$2575,19,FALSE)</f>
        <v>267377.5</v>
      </c>
      <c r="AB2474" s="17">
        <f>VLOOKUP(J2474,Budget!$J$2:$AB$2575,5,FALSE)</f>
        <v>53475.5</v>
      </c>
    </row>
    <row r="2475" spans="1:28" x14ac:dyDescent="0.2">
      <c r="A2475" t="s">
        <v>3529</v>
      </c>
      <c r="B2475" t="s">
        <v>3530</v>
      </c>
      <c r="C2475" t="s">
        <v>2431</v>
      </c>
      <c r="D2475" t="s">
        <v>3355</v>
      </c>
      <c r="E2475" t="s">
        <v>47</v>
      </c>
      <c r="F2475" t="s">
        <v>2788</v>
      </c>
      <c r="G2475" t="s">
        <v>2381</v>
      </c>
      <c r="H2475" t="s">
        <v>2382</v>
      </c>
      <c r="I2475" t="s">
        <v>1868</v>
      </c>
      <c r="J2475" t="s">
        <v>3582</v>
      </c>
      <c r="K2475" s="3">
        <v>34332.244022270417</v>
      </c>
      <c r="L2475" s="3">
        <v>14237.177994956128</v>
      </c>
      <c r="M2475" s="3">
        <v>13781.405904366313</v>
      </c>
      <c r="N2475" s="3">
        <v>14919.183304787024</v>
      </c>
      <c r="O2475" s="3">
        <v>19317.502806594974</v>
      </c>
      <c r="P2475" s="9">
        <f t="shared" si="209"/>
        <v>19317.502806594974</v>
      </c>
      <c r="Q2475" s="9">
        <f t="shared" si="214"/>
        <v>19317.502806594974</v>
      </c>
      <c r="R2475" s="9">
        <f t="shared" si="214"/>
        <v>19317.502806594974</v>
      </c>
      <c r="S2475" s="9">
        <f t="shared" si="214"/>
        <v>19317.502806594974</v>
      </c>
      <c r="T2475" s="9">
        <f t="shared" si="214"/>
        <v>19317.502806594974</v>
      </c>
      <c r="U2475" s="9">
        <f t="shared" si="214"/>
        <v>19317.502806594974</v>
      </c>
      <c r="V2475" s="9">
        <f t="shared" si="214"/>
        <v>19317.502806594974</v>
      </c>
      <c r="W2475" s="3">
        <f t="shared" si="213"/>
        <v>96587.514032974868</v>
      </c>
      <c r="X2475" s="3">
        <f t="shared" si="210"/>
        <v>231810.03367913968</v>
      </c>
      <c r="Y2475" s="3">
        <f>VLOOKUP(J2475,[1]BD!$J$2:$W$2575,14,FALSE)</f>
        <v>251746.19999999998</v>
      </c>
      <c r="Z2475" s="3">
        <f t="shared" si="211"/>
        <v>19936.166320860299</v>
      </c>
      <c r="AA2475" s="17">
        <f>VLOOKUP(J2475,Budget!$J$2:$AB$2575,19,FALSE)</f>
        <v>104894.25</v>
      </c>
      <c r="AB2475" s="17">
        <f>VLOOKUP(J2475,Budget!$J$2:$AB$2575,5,FALSE)</f>
        <v>20978.85</v>
      </c>
    </row>
    <row r="2476" spans="1:28" x14ac:dyDescent="0.2">
      <c r="A2476" t="s">
        <v>3529</v>
      </c>
      <c r="B2476" t="s">
        <v>3530</v>
      </c>
      <c r="C2476" t="s">
        <v>2431</v>
      </c>
      <c r="D2476" t="s">
        <v>3355</v>
      </c>
      <c r="E2476" t="s">
        <v>47</v>
      </c>
      <c r="F2476" t="s">
        <v>2788</v>
      </c>
      <c r="G2476" t="s">
        <v>1873</v>
      </c>
      <c r="H2476" t="s">
        <v>1874</v>
      </c>
      <c r="I2476" t="s">
        <v>1868</v>
      </c>
      <c r="J2476" t="s">
        <v>3583</v>
      </c>
      <c r="K2476" s="3">
        <v>3372.5479266326611</v>
      </c>
      <c r="L2476" s="3">
        <v>12595.109513887588</v>
      </c>
      <c r="M2476" s="3">
        <v>7942.1562669039431</v>
      </c>
      <c r="N2476" s="3">
        <v>3726.1135207846337</v>
      </c>
      <c r="O2476" s="3">
        <v>6908.981807052206</v>
      </c>
      <c r="P2476" s="9">
        <f t="shared" si="209"/>
        <v>6908.981807052206</v>
      </c>
      <c r="Q2476" s="9">
        <f t="shared" si="214"/>
        <v>6908.981807052206</v>
      </c>
      <c r="R2476" s="9">
        <f t="shared" si="214"/>
        <v>6908.981807052206</v>
      </c>
      <c r="S2476" s="9">
        <f t="shared" si="214"/>
        <v>6908.981807052206</v>
      </c>
      <c r="T2476" s="9">
        <f t="shared" si="214"/>
        <v>6908.981807052206</v>
      </c>
      <c r="U2476" s="9">
        <f t="shared" si="214"/>
        <v>6908.981807052206</v>
      </c>
      <c r="V2476" s="9">
        <f t="shared" si="214"/>
        <v>6908.981807052206</v>
      </c>
      <c r="W2476" s="3">
        <f t="shared" si="213"/>
        <v>34544.909035261029</v>
      </c>
      <c r="X2476" s="3">
        <f t="shared" si="210"/>
        <v>82907.781684626476</v>
      </c>
      <c r="Y2476" s="3">
        <f>VLOOKUP(J2476,[1]BD!$J$2:$W$2575,14,FALSE)</f>
        <v>101685.72</v>
      </c>
      <c r="Z2476" s="3">
        <f t="shared" si="211"/>
        <v>18777.938315373525</v>
      </c>
      <c r="AA2476" s="17">
        <f>VLOOKUP(J2476,Budget!$J$2:$AB$2575,19,FALSE)</f>
        <v>42369.049999999996</v>
      </c>
      <c r="AB2476" s="17">
        <f>VLOOKUP(J2476,Budget!$J$2:$AB$2575,5,FALSE)</f>
        <v>8473.81</v>
      </c>
    </row>
    <row r="2477" spans="1:28" x14ac:dyDescent="0.2">
      <c r="A2477" t="s">
        <v>3529</v>
      </c>
      <c r="B2477" t="s">
        <v>3530</v>
      </c>
      <c r="C2477" t="s">
        <v>2431</v>
      </c>
      <c r="D2477" t="s">
        <v>3355</v>
      </c>
      <c r="E2477" t="s">
        <v>2833</v>
      </c>
      <c r="F2477" t="s">
        <v>2834</v>
      </c>
      <c r="G2477" t="s">
        <v>3532</v>
      </c>
      <c r="H2477" t="s">
        <v>3533</v>
      </c>
      <c r="I2477" t="s">
        <v>175</v>
      </c>
      <c r="J2477" t="s">
        <v>3584</v>
      </c>
      <c r="K2477" s="3">
        <v>6004.7371761753266</v>
      </c>
      <c r="L2477" s="3">
        <v>5072.2101153354615</v>
      </c>
      <c r="M2477" s="3">
        <v>14571.466428866786</v>
      </c>
      <c r="N2477" s="3">
        <v>19803.985671767936</v>
      </c>
      <c r="O2477" s="3">
        <v>11363.099848036378</v>
      </c>
      <c r="P2477" s="9">
        <f t="shared" si="209"/>
        <v>11363.099848036378</v>
      </c>
      <c r="Q2477" s="9">
        <f t="shared" si="214"/>
        <v>11363.099848036378</v>
      </c>
      <c r="R2477" s="9">
        <f t="shared" si="214"/>
        <v>11363.099848036378</v>
      </c>
      <c r="S2477" s="9">
        <f t="shared" si="214"/>
        <v>11363.099848036378</v>
      </c>
      <c r="T2477" s="9">
        <f t="shared" si="214"/>
        <v>11363.099848036378</v>
      </c>
      <c r="U2477" s="9">
        <f t="shared" si="214"/>
        <v>11363.099848036378</v>
      </c>
      <c r="V2477" s="9">
        <f t="shared" si="214"/>
        <v>11363.099848036378</v>
      </c>
      <c r="W2477" s="3">
        <f t="shared" si="213"/>
        <v>56815.499240181889</v>
      </c>
      <c r="X2477" s="3">
        <f t="shared" si="210"/>
        <v>136357.19817643653</v>
      </c>
      <c r="Y2477" s="3">
        <f>VLOOKUP(J2477,[1]BD!$J$2:$W$2575,14,FALSE)</f>
        <v>155874.22000878106</v>
      </c>
      <c r="Z2477" s="3">
        <f t="shared" si="211"/>
        <v>19517.02183234453</v>
      </c>
      <c r="AA2477" s="17">
        <f>VLOOKUP(J2477,Budget!$J$2:$AB$2575,19,FALSE)</f>
        <v>64027.108470325446</v>
      </c>
      <c r="AB2477" s="17">
        <f>VLOOKUP(J2477,Budget!$J$2:$AB$2575,5,FALSE)</f>
        <v>12529.276734065088</v>
      </c>
    </row>
    <row r="2478" spans="1:28" x14ac:dyDescent="0.2">
      <c r="A2478" t="s">
        <v>3529</v>
      </c>
      <c r="B2478" t="s">
        <v>3530</v>
      </c>
      <c r="C2478" t="s">
        <v>2431</v>
      </c>
      <c r="D2478" t="s">
        <v>3355</v>
      </c>
      <c r="E2478" t="s">
        <v>2833</v>
      </c>
      <c r="F2478" t="s">
        <v>2834</v>
      </c>
      <c r="G2478" t="s">
        <v>2349</v>
      </c>
      <c r="H2478" t="s">
        <v>2350</v>
      </c>
      <c r="I2478" t="s">
        <v>175</v>
      </c>
      <c r="J2478" t="s">
        <v>3585</v>
      </c>
      <c r="K2478" s="3">
        <v>7972.26002631949</v>
      </c>
      <c r="L2478" s="3">
        <v>1989.0754216101793</v>
      </c>
      <c r="M2478" s="3">
        <v>6387.2571607740692</v>
      </c>
      <c r="N2478" s="3">
        <v>3030.8141988829252</v>
      </c>
      <c r="O2478" s="3">
        <v>4844.8517018966659</v>
      </c>
      <c r="P2478" s="9">
        <f t="shared" si="209"/>
        <v>4844.8517018966659</v>
      </c>
      <c r="Q2478" s="9">
        <f t="shared" si="214"/>
        <v>4844.8517018966659</v>
      </c>
      <c r="R2478" s="9">
        <f t="shared" si="214"/>
        <v>4844.8517018966659</v>
      </c>
      <c r="S2478" s="9">
        <f t="shared" si="214"/>
        <v>4844.8517018966659</v>
      </c>
      <c r="T2478" s="9">
        <f t="shared" si="214"/>
        <v>4844.8517018966659</v>
      </c>
      <c r="U2478" s="9">
        <f t="shared" si="214"/>
        <v>4844.8517018966659</v>
      </c>
      <c r="V2478" s="9">
        <f t="shared" si="214"/>
        <v>4844.8517018966659</v>
      </c>
      <c r="W2478" s="3">
        <f t="shared" si="213"/>
        <v>24224.25850948333</v>
      </c>
      <c r="X2478" s="3">
        <f t="shared" si="210"/>
        <v>58138.220422759994</v>
      </c>
      <c r="Y2478" s="3">
        <f>VLOOKUP(J2478,[1]BD!$J$2:$W$2575,14,FALSE)</f>
        <v>75000</v>
      </c>
      <c r="Z2478" s="3">
        <f t="shared" si="211"/>
        <v>16861.779577240006</v>
      </c>
      <c r="AA2478" s="17">
        <f>VLOOKUP(J2478,Budget!$J$2:$AB$2575,19,FALSE)</f>
        <v>31250</v>
      </c>
      <c r="AB2478" s="17">
        <f>VLOOKUP(J2478,Budget!$J$2:$AB$2575,5,FALSE)</f>
        <v>6250</v>
      </c>
    </row>
    <row r="2479" spans="1:28" x14ac:dyDescent="0.2">
      <c r="A2479" t="s">
        <v>3529</v>
      </c>
      <c r="B2479" t="s">
        <v>3530</v>
      </c>
      <c r="C2479" t="s">
        <v>2431</v>
      </c>
      <c r="D2479" t="s">
        <v>3355</v>
      </c>
      <c r="E2479" t="s">
        <v>2833</v>
      </c>
      <c r="F2479" t="s">
        <v>2834</v>
      </c>
      <c r="G2479" t="s">
        <v>2355</v>
      </c>
      <c r="H2479" t="s">
        <v>2356</v>
      </c>
      <c r="I2479" t="s">
        <v>175</v>
      </c>
      <c r="J2479" t="s">
        <v>3586</v>
      </c>
      <c r="K2479" s="3">
        <v>1820.4203830745626</v>
      </c>
      <c r="L2479" s="3">
        <v>798.37750292904047</v>
      </c>
      <c r="M2479" s="3">
        <v>20073.384397366768</v>
      </c>
      <c r="N2479" s="3">
        <v>18339.257305848576</v>
      </c>
      <c r="O2479" s="3">
        <v>10257.859897304737</v>
      </c>
      <c r="P2479" s="9">
        <f t="shared" si="209"/>
        <v>10257.859897304737</v>
      </c>
      <c r="Q2479" s="9">
        <f t="shared" si="214"/>
        <v>10257.859897304737</v>
      </c>
      <c r="R2479" s="9">
        <f t="shared" si="214"/>
        <v>10257.859897304737</v>
      </c>
      <c r="S2479" s="9">
        <f t="shared" si="214"/>
        <v>10257.859897304737</v>
      </c>
      <c r="T2479" s="9">
        <f t="shared" si="214"/>
        <v>10257.859897304737</v>
      </c>
      <c r="U2479" s="9">
        <f t="shared" si="214"/>
        <v>10257.859897304737</v>
      </c>
      <c r="V2479" s="9">
        <f t="shared" si="214"/>
        <v>10257.859897304737</v>
      </c>
      <c r="W2479" s="3">
        <f t="shared" si="213"/>
        <v>51289.299486523683</v>
      </c>
      <c r="X2479" s="3">
        <f t="shared" si="210"/>
        <v>123094.31876765682</v>
      </c>
      <c r="Y2479" s="3">
        <f>VLOOKUP(J2479,[1]BD!$J$2:$W$2575,14,FALSE)</f>
        <v>188640.88296818663</v>
      </c>
      <c r="Z2479" s="3">
        <f t="shared" si="211"/>
        <v>65546.564200529814</v>
      </c>
      <c r="AA2479" s="17">
        <f>VLOOKUP(J2479,Budget!$J$2:$AB$2575,19,FALSE)</f>
        <v>77486.387903411101</v>
      </c>
      <c r="AB2479" s="17">
        <f>VLOOKUP(J2479,Budget!$J$2:$AB$2575,5,FALSE)</f>
        <v>15163.08358068222</v>
      </c>
    </row>
    <row r="2480" spans="1:28" x14ac:dyDescent="0.2">
      <c r="A2480" t="s">
        <v>3529</v>
      </c>
      <c r="B2480" t="s">
        <v>3530</v>
      </c>
      <c r="C2480" t="s">
        <v>2431</v>
      </c>
      <c r="D2480" t="s">
        <v>3355</v>
      </c>
      <c r="E2480" t="s">
        <v>2833</v>
      </c>
      <c r="F2480" t="s">
        <v>2834</v>
      </c>
      <c r="G2480" t="s">
        <v>2361</v>
      </c>
      <c r="H2480" t="s">
        <v>2362</v>
      </c>
      <c r="I2480" t="s">
        <v>175</v>
      </c>
      <c r="J2480" t="s">
        <v>3587</v>
      </c>
      <c r="K2480" s="3">
        <v>2079.138187750254</v>
      </c>
      <c r="L2480" s="3">
        <v>152.66136451264549</v>
      </c>
      <c r="M2480" s="3">
        <v>4649.763256758356</v>
      </c>
      <c r="N2480" s="3">
        <v>1374.6171676497065</v>
      </c>
      <c r="O2480" s="3">
        <v>2064.0449941677407</v>
      </c>
      <c r="P2480" s="9">
        <f t="shared" si="209"/>
        <v>2064.0449941677407</v>
      </c>
      <c r="Q2480" s="9">
        <f t="shared" si="214"/>
        <v>2064.0449941677407</v>
      </c>
      <c r="R2480" s="9">
        <f t="shared" si="214"/>
        <v>2064.0449941677407</v>
      </c>
      <c r="S2480" s="9">
        <f t="shared" si="214"/>
        <v>2064.0449941677407</v>
      </c>
      <c r="T2480" s="9">
        <f t="shared" si="214"/>
        <v>2064.0449941677407</v>
      </c>
      <c r="U2480" s="9">
        <f t="shared" si="214"/>
        <v>2064.0449941677407</v>
      </c>
      <c r="V2480" s="9">
        <f t="shared" si="214"/>
        <v>2064.0449941677407</v>
      </c>
      <c r="W2480" s="3">
        <f t="shared" si="213"/>
        <v>10320.224970838703</v>
      </c>
      <c r="X2480" s="3">
        <f t="shared" si="210"/>
        <v>24768.539930012881</v>
      </c>
      <c r="Y2480" s="3">
        <f>VLOOKUP(J2480,[1]BD!$J$2:$W$2575,14,FALSE)</f>
        <v>49373.849823529425</v>
      </c>
      <c r="Z2480" s="3">
        <f t="shared" si="211"/>
        <v>24605.309893516544</v>
      </c>
      <c r="AA2480" s="17">
        <f>VLOOKUP(J2480,Budget!$J$2:$AB$2575,19,FALSE)</f>
        <v>19322.437426470591</v>
      </c>
      <c r="AB2480" s="17">
        <f>VLOOKUP(J2480,Budget!$J$2:$AB$2575,5,FALSE)</f>
        <v>7864.4874852941184</v>
      </c>
    </row>
    <row r="2481" spans="1:28" x14ac:dyDescent="0.2">
      <c r="A2481" t="s">
        <v>3529</v>
      </c>
      <c r="B2481" t="s">
        <v>3530</v>
      </c>
      <c r="C2481" t="s">
        <v>2431</v>
      </c>
      <c r="D2481" t="s">
        <v>3355</v>
      </c>
      <c r="E2481" t="s">
        <v>2833</v>
      </c>
      <c r="F2481" t="s">
        <v>2834</v>
      </c>
      <c r="G2481" t="s">
        <v>1885</v>
      </c>
      <c r="H2481" t="s">
        <v>1886</v>
      </c>
      <c r="I2481" t="s">
        <v>179</v>
      </c>
      <c r="J2481" t="s">
        <v>3588</v>
      </c>
      <c r="K2481" s="3">
        <v>1182.6491177111191</v>
      </c>
      <c r="L2481" s="3">
        <v>304.9322222903059</v>
      </c>
      <c r="M2481" s="3">
        <v>1366.2664232434556</v>
      </c>
      <c r="N2481" s="3">
        <v>1128.7177299802597</v>
      </c>
      <c r="O2481" s="3">
        <v>995.641373306285</v>
      </c>
      <c r="P2481" s="9">
        <f t="shared" si="209"/>
        <v>995.64137330628512</v>
      </c>
      <c r="Q2481" s="9">
        <f t="shared" si="214"/>
        <v>995.64137330628512</v>
      </c>
      <c r="R2481" s="9">
        <f t="shared" si="214"/>
        <v>995.64137330628512</v>
      </c>
      <c r="S2481" s="9">
        <f t="shared" si="214"/>
        <v>995.64137330628512</v>
      </c>
      <c r="T2481" s="9">
        <f t="shared" si="214"/>
        <v>995.64137330628512</v>
      </c>
      <c r="U2481" s="9">
        <f t="shared" si="214"/>
        <v>995.64137330628512</v>
      </c>
      <c r="V2481" s="9">
        <f t="shared" si="214"/>
        <v>995.64137330628512</v>
      </c>
      <c r="W2481" s="3">
        <f t="shared" si="213"/>
        <v>4978.2068665314255</v>
      </c>
      <c r="X2481" s="3">
        <f t="shared" si="210"/>
        <v>11947.696479675424</v>
      </c>
      <c r="Y2481" s="3">
        <f>VLOOKUP(J2481,[1]BD!$J$2:$W$2575,14,FALSE)</f>
        <v>11550.707999999999</v>
      </c>
      <c r="Z2481" s="3">
        <f t="shared" si="211"/>
        <v>-396.98847967542497</v>
      </c>
      <c r="AA2481" s="17">
        <f>VLOOKUP(J2481,Budget!$J$2:$AB$2575,19,FALSE)</f>
        <v>4812.7950000000001</v>
      </c>
      <c r="AB2481" s="17">
        <f>VLOOKUP(J2481,Budget!$J$2:$AB$2575,5,FALSE)</f>
        <v>962.55899999999997</v>
      </c>
    </row>
    <row r="2482" spans="1:28" x14ac:dyDescent="0.2">
      <c r="A2482" t="s">
        <v>3529</v>
      </c>
      <c r="B2482" t="s">
        <v>3530</v>
      </c>
      <c r="C2482" t="s">
        <v>2431</v>
      </c>
      <c r="D2482" t="s">
        <v>3355</v>
      </c>
      <c r="E2482" t="s">
        <v>2833</v>
      </c>
      <c r="F2482" t="s">
        <v>2834</v>
      </c>
      <c r="G2482" t="s">
        <v>2366</v>
      </c>
      <c r="H2482" t="s">
        <v>2367</v>
      </c>
      <c r="I2482" t="s">
        <v>179</v>
      </c>
      <c r="J2482" t="s">
        <v>3589</v>
      </c>
      <c r="K2482" s="3">
        <v>79.503277994749311</v>
      </c>
      <c r="L2482" s="3">
        <v>53.538323532763087</v>
      </c>
      <c r="M2482" s="3">
        <v>10.375898742626594</v>
      </c>
      <c r="N2482" s="3">
        <v>107.59800110421918</v>
      </c>
      <c r="O2482" s="3">
        <v>62.753875343589542</v>
      </c>
      <c r="P2482" s="9">
        <f t="shared" si="209"/>
        <v>62.753875343589542</v>
      </c>
      <c r="Q2482" s="9">
        <f t="shared" si="214"/>
        <v>62.753875343589542</v>
      </c>
      <c r="R2482" s="9">
        <f t="shared" si="214"/>
        <v>62.753875343589542</v>
      </c>
      <c r="S2482" s="9">
        <f t="shared" si="214"/>
        <v>62.753875343589542</v>
      </c>
      <c r="T2482" s="9">
        <f t="shared" si="214"/>
        <v>62.753875343589542</v>
      </c>
      <c r="U2482" s="9">
        <f t="shared" si="214"/>
        <v>62.753875343589542</v>
      </c>
      <c r="V2482" s="9">
        <f t="shared" si="214"/>
        <v>62.753875343589542</v>
      </c>
      <c r="W2482" s="3">
        <f t="shared" si="213"/>
        <v>313.76937671794769</v>
      </c>
      <c r="X2482" s="3">
        <f t="shared" si="210"/>
        <v>753.04650412307456</v>
      </c>
      <c r="Y2482" s="3">
        <f>VLOOKUP(J2482,[1]BD!$J$2:$W$2575,14,FALSE)</f>
        <v>786.55733717647081</v>
      </c>
      <c r="Z2482" s="3">
        <f t="shared" si="211"/>
        <v>33.510833053396254</v>
      </c>
      <c r="AA2482" s="17">
        <f>VLOOKUP(J2482,Budget!$J$2:$AB$2575,19,FALSE)</f>
        <v>327.73222382352947</v>
      </c>
      <c r="AB2482" s="17">
        <f>VLOOKUP(J2482,Budget!$J$2:$AB$2575,5,FALSE)</f>
        <v>65.546444764705896</v>
      </c>
    </row>
    <row r="2483" spans="1:28" x14ac:dyDescent="0.2">
      <c r="A2483" t="s">
        <v>3529</v>
      </c>
      <c r="B2483" t="s">
        <v>3530</v>
      </c>
      <c r="C2483" t="s">
        <v>2431</v>
      </c>
      <c r="D2483" t="s">
        <v>3355</v>
      </c>
      <c r="E2483" t="s">
        <v>2833</v>
      </c>
      <c r="F2483" t="s">
        <v>2834</v>
      </c>
      <c r="G2483" t="s">
        <v>177</v>
      </c>
      <c r="H2483" t="s">
        <v>178</v>
      </c>
      <c r="I2483" t="s">
        <v>179</v>
      </c>
      <c r="J2483" t="s">
        <v>3590</v>
      </c>
      <c r="K2483" s="3">
        <v>370.586175222149</v>
      </c>
      <c r="L2483" s="3">
        <v>264.24643442362901</v>
      </c>
      <c r="M2483" s="3">
        <v>282.54732637187999</v>
      </c>
      <c r="N2483" s="3">
        <v>228.61708984443757</v>
      </c>
      <c r="O2483" s="3">
        <v>286.4992564655239</v>
      </c>
      <c r="P2483" s="9">
        <f t="shared" si="209"/>
        <v>286.4992564655239</v>
      </c>
      <c r="Q2483" s="9">
        <f t="shared" si="214"/>
        <v>286.4992564655239</v>
      </c>
      <c r="R2483" s="9">
        <f t="shared" si="214"/>
        <v>286.4992564655239</v>
      </c>
      <c r="S2483" s="9">
        <f t="shared" si="214"/>
        <v>286.4992564655239</v>
      </c>
      <c r="T2483" s="9">
        <f t="shared" si="214"/>
        <v>286.4992564655239</v>
      </c>
      <c r="U2483" s="9">
        <f t="shared" si="214"/>
        <v>286.4992564655239</v>
      </c>
      <c r="V2483" s="9">
        <f t="shared" si="214"/>
        <v>286.4992564655239</v>
      </c>
      <c r="W2483" s="3">
        <f t="shared" si="213"/>
        <v>1432.4962823276196</v>
      </c>
      <c r="X2483" s="3">
        <f t="shared" si="210"/>
        <v>3437.9910775862877</v>
      </c>
      <c r="Y2483" s="3">
        <f>VLOOKUP(J2483,[1]BD!$J$2:$W$2575,14,FALSE)</f>
        <v>3060.444</v>
      </c>
      <c r="Z2483" s="3">
        <f t="shared" si="211"/>
        <v>-377.54707758628774</v>
      </c>
      <c r="AA2483" s="17">
        <f>VLOOKUP(J2483,Budget!$J$2:$AB$2575,19,FALSE)</f>
        <v>1275.1849999999999</v>
      </c>
      <c r="AB2483" s="17">
        <f>VLOOKUP(J2483,Budget!$J$2:$AB$2575,5,FALSE)</f>
        <v>255.03700000000001</v>
      </c>
    </row>
    <row r="2484" spans="1:28" x14ac:dyDescent="0.2">
      <c r="A2484" t="s">
        <v>3529</v>
      </c>
      <c r="B2484" t="s">
        <v>3530</v>
      </c>
      <c r="C2484" t="s">
        <v>2431</v>
      </c>
      <c r="D2484" t="s">
        <v>3355</v>
      </c>
      <c r="E2484" t="s">
        <v>2833</v>
      </c>
      <c r="F2484" t="s">
        <v>2834</v>
      </c>
      <c r="G2484" t="s">
        <v>1863</v>
      </c>
      <c r="H2484" t="s">
        <v>1864</v>
      </c>
      <c r="I2484" t="s">
        <v>179</v>
      </c>
      <c r="J2484" t="s">
        <v>3591</v>
      </c>
      <c r="K2484" s="3">
        <v>172.50696018424455</v>
      </c>
      <c r="L2484" s="3">
        <v>135.64955899838515</v>
      </c>
      <c r="M2484" s="3">
        <v>226.92238312230546</v>
      </c>
      <c r="N2484" s="3">
        <v>91.495628284099084</v>
      </c>
      <c r="O2484" s="3">
        <v>156.64363264725856</v>
      </c>
      <c r="P2484" s="9">
        <f t="shared" si="209"/>
        <v>156.64363264725856</v>
      </c>
      <c r="Q2484" s="9">
        <f t="shared" si="214"/>
        <v>156.64363264725856</v>
      </c>
      <c r="R2484" s="9">
        <f t="shared" si="214"/>
        <v>156.64363264725856</v>
      </c>
      <c r="S2484" s="9">
        <f t="shared" si="214"/>
        <v>156.64363264725856</v>
      </c>
      <c r="T2484" s="9">
        <f t="shared" si="214"/>
        <v>156.64363264725856</v>
      </c>
      <c r="U2484" s="9">
        <f t="shared" si="214"/>
        <v>156.64363264725856</v>
      </c>
      <c r="V2484" s="9">
        <f t="shared" si="214"/>
        <v>156.64363264725856</v>
      </c>
      <c r="W2484" s="3">
        <f t="shared" si="213"/>
        <v>783.21816323629275</v>
      </c>
      <c r="X2484" s="3">
        <f t="shared" si="210"/>
        <v>1879.7235917671026</v>
      </c>
      <c r="Y2484" s="3">
        <f>VLOOKUP(J2484,[1]BD!$J$2:$W$2575,14,FALSE)</f>
        <v>2961.7200000000003</v>
      </c>
      <c r="Z2484" s="3">
        <f t="shared" si="211"/>
        <v>1081.9964082328977</v>
      </c>
      <c r="AA2484" s="17">
        <f>VLOOKUP(J2484,Budget!$J$2:$AB$2575,19,FALSE)</f>
        <v>1234.05</v>
      </c>
      <c r="AB2484" s="17">
        <f>VLOOKUP(J2484,Budget!$J$2:$AB$2575,5,FALSE)</f>
        <v>246.81</v>
      </c>
    </row>
    <row r="2485" spans="1:28" x14ac:dyDescent="0.2">
      <c r="A2485" t="s">
        <v>3529</v>
      </c>
      <c r="B2485" t="s">
        <v>3530</v>
      </c>
      <c r="C2485" t="s">
        <v>2431</v>
      </c>
      <c r="D2485" t="s">
        <v>3355</v>
      </c>
      <c r="E2485" t="s">
        <v>2833</v>
      </c>
      <c r="F2485" t="s">
        <v>2834</v>
      </c>
      <c r="G2485" t="s">
        <v>2001</v>
      </c>
      <c r="H2485" t="s">
        <v>2002</v>
      </c>
      <c r="I2485" t="s">
        <v>1868</v>
      </c>
      <c r="J2485" t="s">
        <v>3592</v>
      </c>
      <c r="K2485" s="3">
        <v>1970.3061040529781</v>
      </c>
      <c r="L2485" s="3">
        <v>1504.4538917930979</v>
      </c>
      <c r="M2485" s="3">
        <v>5891.2273406776649</v>
      </c>
      <c r="N2485" s="3">
        <v>5058.3567131479731</v>
      </c>
      <c r="O2485" s="3">
        <v>3606.086012417928</v>
      </c>
      <c r="P2485" s="9">
        <f t="shared" ref="P2485:P2548" si="215">SUM($K2485:$O2485)/5</f>
        <v>3606.086012417928</v>
      </c>
      <c r="Q2485" s="9">
        <f t="shared" si="214"/>
        <v>3606.086012417928</v>
      </c>
      <c r="R2485" s="9">
        <f t="shared" si="214"/>
        <v>3606.086012417928</v>
      </c>
      <c r="S2485" s="9">
        <f t="shared" si="214"/>
        <v>3606.086012417928</v>
      </c>
      <c r="T2485" s="9">
        <f t="shared" si="214"/>
        <v>3606.086012417928</v>
      </c>
      <c r="U2485" s="9">
        <f t="shared" si="214"/>
        <v>3606.086012417928</v>
      </c>
      <c r="V2485" s="9">
        <f t="shared" si="214"/>
        <v>3606.086012417928</v>
      </c>
      <c r="W2485" s="3">
        <f t="shared" si="213"/>
        <v>18030.430062089639</v>
      </c>
      <c r="X2485" s="3">
        <f t="shared" si="210"/>
        <v>43273.03214901514</v>
      </c>
      <c r="Y2485" s="3">
        <f>VLOOKUP(J2485,[1]BD!$J$2:$W$2575,14,FALSE)</f>
        <v>53310.96</v>
      </c>
      <c r="Z2485" s="3">
        <f t="shared" si="211"/>
        <v>10037.927850984859</v>
      </c>
      <c r="AA2485" s="17">
        <f>VLOOKUP(J2485,Budget!$J$2:$AB$2575,19,FALSE)</f>
        <v>22212.9</v>
      </c>
      <c r="AB2485" s="17">
        <f>VLOOKUP(J2485,Budget!$J$2:$AB$2575,5,FALSE)</f>
        <v>4442.58</v>
      </c>
    </row>
    <row r="2486" spans="1:28" x14ac:dyDescent="0.2">
      <c r="A2486" t="s">
        <v>3529</v>
      </c>
      <c r="B2486" t="s">
        <v>3530</v>
      </c>
      <c r="C2486" t="s">
        <v>2431</v>
      </c>
      <c r="D2486" t="s">
        <v>3355</v>
      </c>
      <c r="E2486" t="s">
        <v>2833</v>
      </c>
      <c r="F2486" t="s">
        <v>2834</v>
      </c>
      <c r="G2486" t="s">
        <v>2381</v>
      </c>
      <c r="H2486" t="s">
        <v>2382</v>
      </c>
      <c r="I2486" t="s">
        <v>1868</v>
      </c>
      <c r="J2486" t="s">
        <v>3593</v>
      </c>
      <c r="K2486" s="3">
        <v>510.77077816657459</v>
      </c>
      <c r="L2486" s="3">
        <v>2564.6903695739761</v>
      </c>
      <c r="M2486" s="3">
        <v>235.1332286874366</v>
      </c>
      <c r="N2486" s="3">
        <v>1679.1435634725194</v>
      </c>
      <c r="O2486" s="3">
        <v>1247.4344849751267</v>
      </c>
      <c r="P2486" s="9">
        <f t="shared" si="215"/>
        <v>1247.4344849751267</v>
      </c>
      <c r="Q2486" s="9">
        <f t="shared" si="214"/>
        <v>1247.4344849751267</v>
      </c>
      <c r="R2486" s="9">
        <f t="shared" si="214"/>
        <v>1247.4344849751267</v>
      </c>
      <c r="S2486" s="9">
        <f t="shared" si="214"/>
        <v>1247.4344849751267</v>
      </c>
      <c r="T2486" s="9">
        <f t="shared" si="214"/>
        <v>1247.4344849751267</v>
      </c>
      <c r="U2486" s="9">
        <f t="shared" si="214"/>
        <v>1247.4344849751267</v>
      </c>
      <c r="V2486" s="9">
        <f t="shared" si="214"/>
        <v>1247.4344849751267</v>
      </c>
      <c r="W2486" s="3">
        <f t="shared" si="213"/>
        <v>6237.1724248756336</v>
      </c>
      <c r="X2486" s="3">
        <f t="shared" si="210"/>
        <v>14969.213819701521</v>
      </c>
      <c r="Y2486" s="3">
        <f>VLOOKUP(J2486,[1]BD!$J$2:$W$2575,14,FALSE)</f>
        <v>17770.32</v>
      </c>
      <c r="Z2486" s="3">
        <f t="shared" si="211"/>
        <v>2801.1061802984786</v>
      </c>
      <c r="AA2486" s="17">
        <f>VLOOKUP(J2486,Budget!$J$2:$AB$2575,19,FALSE)</f>
        <v>7404.2999999999993</v>
      </c>
      <c r="AB2486" s="17">
        <f>VLOOKUP(J2486,Budget!$J$2:$AB$2575,5,FALSE)</f>
        <v>1480.86</v>
      </c>
    </row>
    <row r="2487" spans="1:28" x14ac:dyDescent="0.2">
      <c r="A2487" t="s">
        <v>3529</v>
      </c>
      <c r="B2487" t="s">
        <v>3530</v>
      </c>
      <c r="C2487" t="s">
        <v>2431</v>
      </c>
      <c r="D2487" t="s">
        <v>3355</v>
      </c>
      <c r="E2487" t="s">
        <v>2833</v>
      </c>
      <c r="F2487" t="s">
        <v>2834</v>
      </c>
      <c r="G2487" t="s">
        <v>1873</v>
      </c>
      <c r="H2487" t="s">
        <v>1874</v>
      </c>
      <c r="I2487" t="s">
        <v>1868</v>
      </c>
      <c r="J2487" t="s">
        <v>3594</v>
      </c>
      <c r="K2487" s="3">
        <v>1229.7919718167288</v>
      </c>
      <c r="L2487" s="3">
        <v>1087.2444291779657</v>
      </c>
      <c r="M2487" s="3">
        <v>1479.8966157953207</v>
      </c>
      <c r="N2487" s="3">
        <v>199.10455380804964</v>
      </c>
      <c r="O2487" s="3">
        <v>999.00939264951626</v>
      </c>
      <c r="P2487" s="9">
        <f t="shared" si="215"/>
        <v>999.00939264951626</v>
      </c>
      <c r="Q2487" s="9">
        <f t="shared" si="214"/>
        <v>999.00939264951626</v>
      </c>
      <c r="R2487" s="9">
        <f t="shared" si="214"/>
        <v>999.00939264951626</v>
      </c>
      <c r="S2487" s="9">
        <f t="shared" si="214"/>
        <v>999.00939264951626</v>
      </c>
      <c r="T2487" s="9">
        <f t="shared" si="214"/>
        <v>999.00939264951626</v>
      </c>
      <c r="U2487" s="9">
        <f t="shared" si="214"/>
        <v>999.00939264951626</v>
      </c>
      <c r="V2487" s="9">
        <f t="shared" si="214"/>
        <v>999.00939264951626</v>
      </c>
      <c r="W2487" s="3">
        <f t="shared" si="213"/>
        <v>4995.0469632475815</v>
      </c>
      <c r="X2487" s="3">
        <f t="shared" si="210"/>
        <v>11988.112711794194</v>
      </c>
      <c r="Y2487" s="3">
        <f>VLOOKUP(J2487,[1]BD!$J$2:$W$2575,14,FALSE)</f>
        <v>22706.52</v>
      </c>
      <c r="Z2487" s="3">
        <f t="shared" si="211"/>
        <v>10718.407288205806</v>
      </c>
      <c r="AA2487" s="17">
        <f>VLOOKUP(J2487,Budget!$J$2:$AB$2575,19,FALSE)</f>
        <v>9461.0499999999993</v>
      </c>
      <c r="AB2487" s="17">
        <f>VLOOKUP(J2487,Budget!$J$2:$AB$2575,5,FALSE)</f>
        <v>1892.21</v>
      </c>
    </row>
    <row r="2488" spans="1:28" x14ac:dyDescent="0.2">
      <c r="A2488" t="s">
        <v>3529</v>
      </c>
      <c r="B2488" t="s">
        <v>3530</v>
      </c>
      <c r="C2488" t="s">
        <v>2431</v>
      </c>
      <c r="D2488" t="s">
        <v>3355</v>
      </c>
      <c r="E2488" t="s">
        <v>754</v>
      </c>
      <c r="F2488" t="s">
        <v>2845</v>
      </c>
      <c r="G2488" t="s">
        <v>1984</v>
      </c>
      <c r="H2488" t="s">
        <v>1985</v>
      </c>
      <c r="I2488" t="s">
        <v>1986</v>
      </c>
      <c r="J2488" t="s">
        <v>3595</v>
      </c>
      <c r="K2488" s="3">
        <v>14622.858678261629</v>
      </c>
      <c r="L2488" s="3">
        <v>64336.294977702004</v>
      </c>
      <c r="M2488" s="3">
        <v>137959.41095405124</v>
      </c>
      <c r="N2488" s="3">
        <v>13272.773034475009</v>
      </c>
      <c r="O2488" s="3">
        <v>57547.834411122472</v>
      </c>
      <c r="P2488" s="9">
        <f t="shared" si="215"/>
        <v>57547.834411122472</v>
      </c>
      <c r="Q2488" s="9">
        <f t="shared" si="214"/>
        <v>57547.834411122472</v>
      </c>
      <c r="R2488" s="9">
        <f t="shared" si="214"/>
        <v>57547.834411122472</v>
      </c>
      <c r="S2488" s="9">
        <f t="shared" si="214"/>
        <v>57547.834411122472</v>
      </c>
      <c r="T2488" s="9">
        <f t="shared" si="214"/>
        <v>57547.834411122472</v>
      </c>
      <c r="U2488" s="9">
        <f t="shared" si="214"/>
        <v>57547.834411122472</v>
      </c>
      <c r="V2488" s="9">
        <f t="shared" si="214"/>
        <v>57547.834411122472</v>
      </c>
      <c r="W2488" s="3">
        <f t="shared" si="213"/>
        <v>287739.17205561238</v>
      </c>
      <c r="X2488" s="3">
        <f t="shared" si="210"/>
        <v>690574.01293346973</v>
      </c>
      <c r="Y2488" s="3">
        <f>VLOOKUP(J2488,[1]BD!$J$2:$W$2575,14,FALSE)</f>
        <v>942670.79999999993</v>
      </c>
      <c r="Z2488" s="3">
        <f t="shared" si="211"/>
        <v>252096.7870665302</v>
      </c>
      <c r="AA2488" s="17">
        <f>VLOOKUP(J2488,Budget!$J$2:$AB$2575,19,FALSE)</f>
        <v>391913.5199999999</v>
      </c>
      <c r="AB2488" s="17">
        <f>VLOOKUP(J2488,Budget!$J$2:$AB$2575,5,FALSE)</f>
        <v>78213.600000000006</v>
      </c>
    </row>
    <row r="2489" spans="1:28" x14ac:dyDescent="0.2">
      <c r="A2489" t="s">
        <v>3529</v>
      </c>
      <c r="B2489" t="s">
        <v>3530</v>
      </c>
      <c r="C2489" t="s">
        <v>2431</v>
      </c>
      <c r="D2489" t="s">
        <v>3355</v>
      </c>
      <c r="E2489" t="s">
        <v>754</v>
      </c>
      <c r="F2489" t="s">
        <v>2845</v>
      </c>
      <c r="G2489" t="s">
        <v>3532</v>
      </c>
      <c r="H2489" t="s">
        <v>3533</v>
      </c>
      <c r="I2489" t="s">
        <v>175</v>
      </c>
      <c r="J2489" t="s">
        <v>3596</v>
      </c>
      <c r="K2489" s="3">
        <v>10289.120826341948</v>
      </c>
      <c r="L2489" s="3">
        <v>6000.3163437679359</v>
      </c>
      <c r="M2489" s="3">
        <v>21092.255429266552</v>
      </c>
      <c r="N2489" s="3">
        <v>15678.588683771359</v>
      </c>
      <c r="O2489" s="3">
        <v>13265.070320786948</v>
      </c>
      <c r="P2489" s="9">
        <f t="shared" si="215"/>
        <v>13265.070320786948</v>
      </c>
      <c r="Q2489" s="9">
        <f t="shared" si="214"/>
        <v>13265.070320786948</v>
      </c>
      <c r="R2489" s="9">
        <f t="shared" si="214"/>
        <v>13265.070320786948</v>
      </c>
      <c r="S2489" s="9">
        <f t="shared" si="214"/>
        <v>13265.070320786948</v>
      </c>
      <c r="T2489" s="9">
        <f t="shared" si="214"/>
        <v>13265.070320786948</v>
      </c>
      <c r="U2489" s="9">
        <f t="shared" si="214"/>
        <v>13265.070320786948</v>
      </c>
      <c r="V2489" s="9">
        <f t="shared" si="214"/>
        <v>13265.070320786948</v>
      </c>
      <c r="W2489" s="3">
        <f t="shared" si="213"/>
        <v>66325.351603934745</v>
      </c>
      <c r="X2489" s="3">
        <f t="shared" si="210"/>
        <v>159180.84384944336</v>
      </c>
      <c r="Y2489" s="3">
        <f>VLOOKUP(J2489,[1]BD!$J$2:$W$2575,14,FALSE)</f>
        <v>155874.22000878106</v>
      </c>
      <c r="Z2489" s="3">
        <f t="shared" si="211"/>
        <v>-3306.6238406623015</v>
      </c>
      <c r="AA2489" s="17">
        <f>VLOOKUP(J2489,Budget!$J$2:$AB$2575,19,FALSE)</f>
        <v>64027.108470325446</v>
      </c>
      <c r="AB2489" s="17">
        <f>VLOOKUP(J2489,Budget!$J$2:$AB$2575,5,FALSE)</f>
        <v>12529.276734065088</v>
      </c>
    </row>
    <row r="2490" spans="1:28" x14ac:dyDescent="0.2">
      <c r="A2490" t="s">
        <v>3529</v>
      </c>
      <c r="B2490" t="s">
        <v>3530</v>
      </c>
      <c r="C2490" t="s">
        <v>2431</v>
      </c>
      <c r="D2490" t="s">
        <v>3355</v>
      </c>
      <c r="E2490" t="s">
        <v>754</v>
      </c>
      <c r="F2490" t="s">
        <v>2845</v>
      </c>
      <c r="G2490" t="s">
        <v>2349</v>
      </c>
      <c r="H2490" t="s">
        <v>2350</v>
      </c>
      <c r="I2490" t="s">
        <v>175</v>
      </c>
      <c r="J2490" t="s">
        <v>3597</v>
      </c>
      <c r="K2490" s="3">
        <v>1535.5810391573827</v>
      </c>
      <c r="L2490" s="3">
        <v>4781.7649893308298</v>
      </c>
      <c r="M2490" s="3">
        <v>436.75103749505774</v>
      </c>
      <c r="N2490" s="3">
        <v>11312.869369597873</v>
      </c>
      <c r="O2490" s="3">
        <v>4516.7416088952859</v>
      </c>
      <c r="P2490" s="9">
        <f t="shared" si="215"/>
        <v>4516.7416088952859</v>
      </c>
      <c r="Q2490" s="9">
        <f t="shared" si="214"/>
        <v>4516.7416088952859</v>
      </c>
      <c r="R2490" s="9">
        <f t="shared" si="214"/>
        <v>4516.7416088952859</v>
      </c>
      <c r="S2490" s="9">
        <f t="shared" si="214"/>
        <v>4516.7416088952859</v>
      </c>
      <c r="T2490" s="9">
        <f t="shared" si="214"/>
        <v>4516.7416088952859</v>
      </c>
      <c r="U2490" s="9">
        <f t="shared" si="214"/>
        <v>4516.7416088952859</v>
      </c>
      <c r="V2490" s="9">
        <f t="shared" si="214"/>
        <v>4516.7416088952859</v>
      </c>
      <c r="W2490" s="3">
        <f t="shared" si="213"/>
        <v>22583.708044476429</v>
      </c>
      <c r="X2490" s="3">
        <f t="shared" si="210"/>
        <v>54200.899306743442</v>
      </c>
      <c r="Y2490" s="3">
        <f>VLOOKUP(J2490,[1]BD!$J$2:$W$2575,14,FALSE)</f>
        <v>75000</v>
      </c>
      <c r="Z2490" s="3">
        <f t="shared" si="211"/>
        <v>20799.100693256558</v>
      </c>
      <c r="AA2490" s="17">
        <f>VLOOKUP(J2490,Budget!$J$2:$AB$2575,19,FALSE)</f>
        <v>31250</v>
      </c>
      <c r="AB2490" s="17">
        <f>VLOOKUP(J2490,Budget!$J$2:$AB$2575,5,FALSE)</f>
        <v>6250</v>
      </c>
    </row>
    <row r="2491" spans="1:28" x14ac:dyDescent="0.2">
      <c r="A2491" t="s">
        <v>3529</v>
      </c>
      <c r="B2491" t="s">
        <v>3530</v>
      </c>
      <c r="C2491" t="s">
        <v>2431</v>
      </c>
      <c r="D2491" t="s">
        <v>3355</v>
      </c>
      <c r="E2491" t="s">
        <v>754</v>
      </c>
      <c r="F2491" t="s">
        <v>2845</v>
      </c>
      <c r="G2491" t="s">
        <v>2355</v>
      </c>
      <c r="H2491" t="s">
        <v>2356</v>
      </c>
      <c r="I2491" t="s">
        <v>175</v>
      </c>
      <c r="J2491" t="s">
        <v>3598</v>
      </c>
      <c r="K2491" s="3">
        <v>3048.9315819189615</v>
      </c>
      <c r="L2491" s="3">
        <v>4539.9308563020531</v>
      </c>
      <c r="M2491" s="3">
        <v>53313.06553150354</v>
      </c>
      <c r="N2491" s="3">
        <v>11078.088123302659</v>
      </c>
      <c r="O2491" s="3">
        <v>17995.004023256803</v>
      </c>
      <c r="P2491" s="9">
        <f t="shared" si="215"/>
        <v>17995.004023256803</v>
      </c>
      <c r="Q2491" s="9">
        <f t="shared" si="214"/>
        <v>17995.004023256803</v>
      </c>
      <c r="R2491" s="9">
        <f t="shared" si="214"/>
        <v>17995.004023256803</v>
      </c>
      <c r="S2491" s="9">
        <f t="shared" si="214"/>
        <v>17995.004023256803</v>
      </c>
      <c r="T2491" s="9">
        <f t="shared" si="214"/>
        <v>17995.004023256803</v>
      </c>
      <c r="U2491" s="9">
        <f t="shared" si="214"/>
        <v>17995.004023256803</v>
      </c>
      <c r="V2491" s="9">
        <f t="shared" si="214"/>
        <v>17995.004023256803</v>
      </c>
      <c r="W2491" s="3">
        <f t="shared" si="213"/>
        <v>89975.020116284009</v>
      </c>
      <c r="X2491" s="3">
        <f t="shared" si="210"/>
        <v>215940.04827908162</v>
      </c>
      <c r="Y2491" s="3">
        <f>VLOOKUP(J2491,[1]BD!$J$2:$W$2575,14,FALSE)</f>
        <v>270574.55520749331</v>
      </c>
      <c r="Z2491" s="3">
        <f t="shared" si="211"/>
        <v>54634.506928411691</v>
      </c>
      <c r="AA2491" s="17">
        <f>VLOOKUP(J2491,Budget!$J$2:$AB$2575,19,FALSE)</f>
        <v>97994.890894744618</v>
      </c>
      <c r="AB2491" s="17">
        <f>VLOOKUP(J2491,Budget!$J$2:$AB$2575,5,FALSE)</f>
        <v>15263.423306709617</v>
      </c>
    </row>
    <row r="2492" spans="1:28" x14ac:dyDescent="0.2">
      <c r="A2492" t="s">
        <v>3529</v>
      </c>
      <c r="B2492" t="s">
        <v>3530</v>
      </c>
      <c r="C2492" t="s">
        <v>2431</v>
      </c>
      <c r="D2492" t="s">
        <v>3355</v>
      </c>
      <c r="E2492" t="s">
        <v>754</v>
      </c>
      <c r="F2492" t="s">
        <v>2845</v>
      </c>
      <c r="G2492" t="s">
        <v>2361</v>
      </c>
      <c r="H2492" t="s">
        <v>2362</v>
      </c>
      <c r="I2492" t="s">
        <v>175</v>
      </c>
      <c r="J2492" t="s">
        <v>3599</v>
      </c>
      <c r="K2492" s="3">
        <v>2210.4729593830152</v>
      </c>
      <c r="L2492" s="3">
        <v>1449.4278014488407</v>
      </c>
      <c r="M2492" s="3">
        <v>2313.9986639664385</v>
      </c>
      <c r="N2492" s="3">
        <v>8198.2891726061061</v>
      </c>
      <c r="O2492" s="3">
        <v>3543.0471493511004</v>
      </c>
      <c r="P2492" s="9">
        <f t="shared" si="215"/>
        <v>3543.0471493511004</v>
      </c>
      <c r="Q2492" s="9">
        <f t="shared" si="214"/>
        <v>3543.0471493511004</v>
      </c>
      <c r="R2492" s="9">
        <f t="shared" si="214"/>
        <v>3543.0471493511004</v>
      </c>
      <c r="S2492" s="9">
        <f t="shared" si="214"/>
        <v>3543.0471493511004</v>
      </c>
      <c r="T2492" s="9">
        <f t="shared" si="214"/>
        <v>3543.0471493511004</v>
      </c>
      <c r="U2492" s="9">
        <f t="shared" si="214"/>
        <v>3543.0471493511004</v>
      </c>
      <c r="V2492" s="9">
        <f t="shared" si="214"/>
        <v>3543.0471493511004</v>
      </c>
      <c r="W2492" s="3">
        <f t="shared" si="213"/>
        <v>17715.235746755501</v>
      </c>
      <c r="X2492" s="3">
        <f t="shared" si="210"/>
        <v>42516.565792213201</v>
      </c>
      <c r="Y2492" s="3">
        <f>VLOOKUP(J2492,[1]BD!$J$2:$W$2575,14,FALSE)</f>
        <v>49373.849823529425</v>
      </c>
      <c r="Z2492" s="3">
        <f t="shared" si="211"/>
        <v>6857.2840313162233</v>
      </c>
      <c r="AA2492" s="17">
        <f>VLOOKUP(J2492,Budget!$J$2:$AB$2575,19,FALSE)</f>
        <v>19322.437426470591</v>
      </c>
      <c r="AB2492" s="17">
        <f>VLOOKUP(J2492,Budget!$J$2:$AB$2575,5,FALSE)</f>
        <v>7864.4874852941184</v>
      </c>
    </row>
    <row r="2493" spans="1:28" x14ac:dyDescent="0.2">
      <c r="A2493" t="s">
        <v>3529</v>
      </c>
      <c r="B2493" t="s">
        <v>3530</v>
      </c>
      <c r="C2493" t="s">
        <v>2431</v>
      </c>
      <c r="D2493" t="s">
        <v>3355</v>
      </c>
      <c r="E2493" t="s">
        <v>754</v>
      </c>
      <c r="F2493" t="s">
        <v>2845</v>
      </c>
      <c r="G2493" t="s">
        <v>1885</v>
      </c>
      <c r="H2493" t="s">
        <v>1886</v>
      </c>
      <c r="I2493" t="s">
        <v>179</v>
      </c>
      <c r="J2493" t="s">
        <v>3600</v>
      </c>
      <c r="K2493" s="3">
        <v>960.26181847450505</v>
      </c>
      <c r="L2493" s="3">
        <v>244.4242138489974</v>
      </c>
      <c r="M2493" s="3">
        <v>1722.6721412214474</v>
      </c>
      <c r="N2493" s="3">
        <v>1404.7998657149622</v>
      </c>
      <c r="O2493" s="3">
        <v>1083.0395098149779</v>
      </c>
      <c r="P2493" s="9">
        <f t="shared" si="215"/>
        <v>1083.0395098149779</v>
      </c>
      <c r="Q2493" s="9">
        <f t="shared" si="214"/>
        <v>1083.0395098149779</v>
      </c>
      <c r="R2493" s="9">
        <f t="shared" si="214"/>
        <v>1083.0395098149779</v>
      </c>
      <c r="S2493" s="9">
        <f t="shared" si="214"/>
        <v>1083.0395098149779</v>
      </c>
      <c r="T2493" s="9">
        <f t="shared" si="214"/>
        <v>1083.0395098149779</v>
      </c>
      <c r="U2493" s="9">
        <f t="shared" si="214"/>
        <v>1083.0395098149779</v>
      </c>
      <c r="V2493" s="9">
        <f t="shared" si="214"/>
        <v>1083.0395098149779</v>
      </c>
      <c r="W2493" s="3">
        <f t="shared" si="213"/>
        <v>5415.19754907489</v>
      </c>
      <c r="X2493" s="3">
        <f t="shared" ref="X2493:X2556" si="216">SUM(K2493:V2493)</f>
        <v>12996.474117779739</v>
      </c>
      <c r="Y2493" s="3">
        <f>VLOOKUP(J2493,[1]BD!$J$2:$W$2575,14,FALSE)</f>
        <v>19744.800000000003</v>
      </c>
      <c r="Z2493" s="3">
        <f t="shared" ref="Z2493:Z2556" si="217">Y2493-X2493</f>
        <v>6748.3258822202642</v>
      </c>
      <c r="AA2493" s="17">
        <f>VLOOKUP(J2493,Budget!$J$2:$AB$2575,19,FALSE)</f>
        <v>8227</v>
      </c>
      <c r="AB2493" s="17">
        <f>VLOOKUP(J2493,Budget!$J$2:$AB$2575,5,FALSE)</f>
        <v>1645.4</v>
      </c>
    </row>
    <row r="2494" spans="1:28" x14ac:dyDescent="0.2">
      <c r="A2494" t="s">
        <v>3529</v>
      </c>
      <c r="B2494" t="s">
        <v>3530</v>
      </c>
      <c r="C2494" t="s">
        <v>2431</v>
      </c>
      <c r="D2494" t="s">
        <v>3355</v>
      </c>
      <c r="E2494" t="s">
        <v>754</v>
      </c>
      <c r="F2494" t="s">
        <v>2845</v>
      </c>
      <c r="G2494" t="s">
        <v>2366</v>
      </c>
      <c r="H2494" t="s">
        <v>2367</v>
      </c>
      <c r="I2494" t="s">
        <v>179</v>
      </c>
      <c r="J2494" t="s">
        <v>3601</v>
      </c>
      <c r="K2494" s="3">
        <v>1223.6870374412065</v>
      </c>
      <c r="L2494" s="3">
        <v>2411.1731204051334</v>
      </c>
      <c r="M2494" s="3">
        <v>1124.2182715222564</v>
      </c>
      <c r="N2494" s="3">
        <v>616.16748242381766</v>
      </c>
      <c r="O2494" s="3">
        <v>1343.8114779481036</v>
      </c>
      <c r="P2494" s="9">
        <f t="shared" si="215"/>
        <v>1343.8114779481036</v>
      </c>
      <c r="Q2494" s="9">
        <f t="shared" si="214"/>
        <v>1343.8114779481036</v>
      </c>
      <c r="R2494" s="9">
        <f t="shared" si="214"/>
        <v>1343.8114779481036</v>
      </c>
      <c r="S2494" s="9">
        <f t="shared" si="214"/>
        <v>1343.8114779481036</v>
      </c>
      <c r="T2494" s="9">
        <f t="shared" si="214"/>
        <v>1343.8114779481036</v>
      </c>
      <c r="U2494" s="9">
        <f t="shared" si="214"/>
        <v>1343.8114779481036</v>
      </c>
      <c r="V2494" s="9">
        <f t="shared" si="214"/>
        <v>1343.8114779481036</v>
      </c>
      <c r="W2494" s="3">
        <f t="shared" si="213"/>
        <v>6719.0573897405184</v>
      </c>
      <c r="X2494" s="3">
        <f t="shared" si="216"/>
        <v>16125.737735377244</v>
      </c>
      <c r="Y2494" s="3">
        <f>VLOOKUP(J2494,[1]BD!$J$2:$W$2575,14,FALSE)</f>
        <v>19744.800000000003</v>
      </c>
      <c r="Z2494" s="3">
        <f t="shared" si="217"/>
        <v>3619.0622646227584</v>
      </c>
      <c r="AA2494" s="17">
        <f>VLOOKUP(J2494,Budget!$J$2:$AB$2575,19,FALSE)</f>
        <v>8227</v>
      </c>
      <c r="AB2494" s="17">
        <f>VLOOKUP(J2494,Budget!$J$2:$AB$2575,5,FALSE)</f>
        <v>1645.4</v>
      </c>
    </row>
    <row r="2495" spans="1:28" x14ac:dyDescent="0.2">
      <c r="A2495" t="s">
        <v>3529</v>
      </c>
      <c r="B2495" t="s">
        <v>3530</v>
      </c>
      <c r="C2495" t="s">
        <v>2431</v>
      </c>
      <c r="D2495" t="s">
        <v>3355</v>
      </c>
      <c r="E2495" t="s">
        <v>754</v>
      </c>
      <c r="F2495" t="s">
        <v>2845</v>
      </c>
      <c r="G2495" t="s">
        <v>177</v>
      </c>
      <c r="H2495" t="s">
        <v>178</v>
      </c>
      <c r="I2495" t="s">
        <v>179</v>
      </c>
      <c r="J2495" t="s">
        <v>3602</v>
      </c>
      <c r="K2495" s="3">
        <v>422.96895264978156</v>
      </c>
      <c r="L2495" s="3">
        <v>1464.605703300944</v>
      </c>
      <c r="M2495" s="3">
        <v>960.62493102415669</v>
      </c>
      <c r="N2495" s="3">
        <v>2112.6686223613497</v>
      </c>
      <c r="O2495" s="3">
        <v>1240.2170523340581</v>
      </c>
      <c r="P2495" s="9">
        <f t="shared" si="215"/>
        <v>1240.2170523340581</v>
      </c>
      <c r="Q2495" s="9">
        <f t="shared" si="214"/>
        <v>1240.2170523340581</v>
      </c>
      <c r="R2495" s="9">
        <f t="shared" si="214"/>
        <v>1240.2170523340581</v>
      </c>
      <c r="S2495" s="9">
        <f t="shared" si="214"/>
        <v>1240.2170523340581</v>
      </c>
      <c r="T2495" s="9">
        <f t="shared" si="214"/>
        <v>1240.2170523340581</v>
      </c>
      <c r="U2495" s="9">
        <f t="shared" si="214"/>
        <v>1240.2170523340581</v>
      </c>
      <c r="V2495" s="9">
        <f t="shared" si="214"/>
        <v>1240.2170523340581</v>
      </c>
      <c r="W2495" s="3">
        <f t="shared" si="213"/>
        <v>6201.0852616702905</v>
      </c>
      <c r="X2495" s="3">
        <f t="shared" si="216"/>
        <v>14882.604628008694</v>
      </c>
      <c r="Y2495" s="3">
        <f>VLOOKUP(J2495,[1]BD!$J$2:$W$2575,14,FALSE)</f>
        <v>26655.48</v>
      </c>
      <c r="Z2495" s="3">
        <f t="shared" si="217"/>
        <v>11772.875371991306</v>
      </c>
      <c r="AA2495" s="17">
        <f>VLOOKUP(J2495,Budget!$J$2:$AB$2575,19,FALSE)</f>
        <v>11106.45</v>
      </c>
      <c r="AB2495" s="17">
        <f>VLOOKUP(J2495,Budget!$J$2:$AB$2575,5,FALSE)</f>
        <v>2221.29</v>
      </c>
    </row>
    <row r="2496" spans="1:28" x14ac:dyDescent="0.2">
      <c r="A2496" t="s">
        <v>3529</v>
      </c>
      <c r="B2496" t="s">
        <v>3530</v>
      </c>
      <c r="C2496" t="s">
        <v>2431</v>
      </c>
      <c r="D2496" t="s">
        <v>3355</v>
      </c>
      <c r="E2496" t="s">
        <v>754</v>
      </c>
      <c r="F2496" t="s">
        <v>2845</v>
      </c>
      <c r="G2496" t="s">
        <v>1863</v>
      </c>
      <c r="H2496" t="s">
        <v>1864</v>
      </c>
      <c r="I2496" t="s">
        <v>179</v>
      </c>
      <c r="J2496" t="s">
        <v>3603</v>
      </c>
      <c r="K2496" s="3">
        <v>847.62333200319142</v>
      </c>
      <c r="L2496" s="3">
        <v>60.623998964545251</v>
      </c>
      <c r="M2496" s="3">
        <v>826.60906331226215</v>
      </c>
      <c r="N2496" s="3">
        <v>339.26637379618063</v>
      </c>
      <c r="O2496" s="3">
        <v>518.53069201904486</v>
      </c>
      <c r="P2496" s="9">
        <f t="shared" si="215"/>
        <v>518.53069201904486</v>
      </c>
      <c r="Q2496" s="9">
        <f t="shared" si="214"/>
        <v>518.53069201904486</v>
      </c>
      <c r="R2496" s="9">
        <f t="shared" si="214"/>
        <v>518.53069201904486</v>
      </c>
      <c r="S2496" s="9">
        <f t="shared" si="214"/>
        <v>518.53069201904486</v>
      </c>
      <c r="T2496" s="9">
        <f t="shared" si="214"/>
        <v>518.53069201904486</v>
      </c>
      <c r="U2496" s="9">
        <f t="shared" si="214"/>
        <v>518.53069201904486</v>
      </c>
      <c r="V2496" s="9">
        <f t="shared" si="214"/>
        <v>518.53069201904486</v>
      </c>
      <c r="W2496" s="3">
        <f t="shared" si="213"/>
        <v>2592.6534600952245</v>
      </c>
      <c r="X2496" s="3">
        <f t="shared" si="216"/>
        <v>6222.3683042285402</v>
      </c>
      <c r="Y2496" s="3">
        <f>VLOOKUP(J2496,[1]BD!$J$2:$W$2575,14,FALSE)</f>
        <v>8885.16</v>
      </c>
      <c r="Z2496" s="3">
        <f t="shared" si="217"/>
        <v>2662.7916957714597</v>
      </c>
      <c r="AA2496" s="17">
        <f>VLOOKUP(J2496,Budget!$J$2:$AB$2575,19,FALSE)</f>
        <v>3702.1499999999996</v>
      </c>
      <c r="AB2496" s="17">
        <f>VLOOKUP(J2496,Budget!$J$2:$AB$2575,5,FALSE)</f>
        <v>740.43</v>
      </c>
    </row>
    <row r="2497" spans="1:28" x14ac:dyDescent="0.2">
      <c r="A2497" t="s">
        <v>3529</v>
      </c>
      <c r="B2497" t="s">
        <v>3530</v>
      </c>
      <c r="C2497" t="s">
        <v>2431</v>
      </c>
      <c r="D2497" t="s">
        <v>3355</v>
      </c>
      <c r="E2497" t="s">
        <v>754</v>
      </c>
      <c r="F2497" t="s">
        <v>2845</v>
      </c>
      <c r="G2497" t="s">
        <v>2001</v>
      </c>
      <c r="H2497" t="s">
        <v>2002</v>
      </c>
      <c r="I2497" t="s">
        <v>1868</v>
      </c>
      <c r="J2497" t="s">
        <v>3604</v>
      </c>
      <c r="K2497" s="3">
        <v>5643.0102908989329</v>
      </c>
      <c r="L2497" s="3">
        <v>2181.9981252197581</v>
      </c>
      <c r="M2497" s="3">
        <v>3760.5703384369758</v>
      </c>
      <c r="N2497" s="3">
        <v>6849.0862051959948</v>
      </c>
      <c r="O2497" s="3">
        <v>4608.6662399379156</v>
      </c>
      <c r="P2497" s="9">
        <f t="shared" si="215"/>
        <v>4608.6662399379156</v>
      </c>
      <c r="Q2497" s="9">
        <f t="shared" si="214"/>
        <v>4608.6662399379156</v>
      </c>
      <c r="R2497" s="9">
        <f t="shared" si="214"/>
        <v>4608.6662399379156</v>
      </c>
      <c r="S2497" s="9">
        <f t="shared" si="214"/>
        <v>4608.6662399379156</v>
      </c>
      <c r="T2497" s="9">
        <f t="shared" si="214"/>
        <v>4608.6662399379156</v>
      </c>
      <c r="U2497" s="9">
        <f t="shared" si="214"/>
        <v>4608.6662399379156</v>
      </c>
      <c r="V2497" s="9">
        <f t="shared" si="214"/>
        <v>4608.6662399379156</v>
      </c>
      <c r="W2497" s="3">
        <f t="shared" si="213"/>
        <v>23043.331199689579</v>
      </c>
      <c r="X2497" s="3">
        <f t="shared" si="216"/>
        <v>55303.994879254977</v>
      </c>
      <c r="Y2497" s="3">
        <f>VLOOKUP(J2497,[1]BD!$J$2:$W$2575,14,FALSE)</f>
        <v>61208.88</v>
      </c>
      <c r="Z2497" s="3">
        <f t="shared" si="217"/>
        <v>5904.8851207450207</v>
      </c>
      <c r="AA2497" s="17">
        <f>VLOOKUP(J2497,Budget!$J$2:$AB$2575,19,FALSE)</f>
        <v>25503.699999999997</v>
      </c>
      <c r="AB2497" s="17">
        <f>VLOOKUP(J2497,Budget!$J$2:$AB$2575,5,FALSE)</f>
        <v>5100.74</v>
      </c>
    </row>
    <row r="2498" spans="1:28" x14ac:dyDescent="0.2">
      <c r="A2498" t="s">
        <v>3529</v>
      </c>
      <c r="B2498" t="s">
        <v>3530</v>
      </c>
      <c r="C2498" t="s">
        <v>2431</v>
      </c>
      <c r="D2498" t="s">
        <v>3355</v>
      </c>
      <c r="E2498" t="s">
        <v>754</v>
      </c>
      <c r="F2498" t="s">
        <v>2845</v>
      </c>
      <c r="G2498" t="s">
        <v>2381</v>
      </c>
      <c r="H2498" t="s">
        <v>2382</v>
      </c>
      <c r="I2498" t="s">
        <v>1868</v>
      </c>
      <c r="J2498" t="s">
        <v>3605</v>
      </c>
      <c r="K2498" s="3">
        <v>1637.5780573601514</v>
      </c>
      <c r="L2498" s="3">
        <v>1709.9348369470329</v>
      </c>
      <c r="M2498" s="3">
        <v>2869.7147363686968</v>
      </c>
      <c r="N2498" s="3">
        <v>1624.0756181353545</v>
      </c>
      <c r="O2498" s="3">
        <v>1960.3258122028089</v>
      </c>
      <c r="P2498" s="9">
        <f t="shared" si="215"/>
        <v>1960.3258122028087</v>
      </c>
      <c r="Q2498" s="9">
        <f t="shared" si="214"/>
        <v>1960.3258122028087</v>
      </c>
      <c r="R2498" s="9">
        <f t="shared" si="214"/>
        <v>1960.3258122028087</v>
      </c>
      <c r="S2498" s="9">
        <f t="shared" si="214"/>
        <v>1960.3258122028087</v>
      </c>
      <c r="T2498" s="9">
        <f t="shared" si="214"/>
        <v>1960.3258122028087</v>
      </c>
      <c r="U2498" s="9">
        <f t="shared" si="214"/>
        <v>1960.3258122028087</v>
      </c>
      <c r="V2498" s="9">
        <f t="shared" si="214"/>
        <v>1960.3258122028087</v>
      </c>
      <c r="W2498" s="3">
        <f t="shared" si="213"/>
        <v>9801.6290610140441</v>
      </c>
      <c r="X2498" s="3">
        <f t="shared" si="216"/>
        <v>23523.909746433706</v>
      </c>
      <c r="Y2498" s="3">
        <f>VLOOKUP(J2498,[1]BD!$J$2:$W$2575,14,FALSE)</f>
        <v>44425.8</v>
      </c>
      <c r="Z2498" s="3">
        <f t="shared" si="217"/>
        <v>20901.890253566296</v>
      </c>
      <c r="AA2498" s="17">
        <f>VLOOKUP(J2498,Budget!$J$2:$AB$2575,19,FALSE)</f>
        <v>18510.75</v>
      </c>
      <c r="AB2498" s="17">
        <f>VLOOKUP(J2498,Budget!$J$2:$AB$2575,5,FALSE)</f>
        <v>3702.15</v>
      </c>
    </row>
    <row r="2499" spans="1:28" x14ac:dyDescent="0.2">
      <c r="A2499" t="s">
        <v>3529</v>
      </c>
      <c r="B2499" t="s">
        <v>3530</v>
      </c>
      <c r="C2499" t="s">
        <v>2431</v>
      </c>
      <c r="D2499" t="s">
        <v>3355</v>
      </c>
      <c r="E2499" t="s">
        <v>754</v>
      </c>
      <c r="F2499" t="s">
        <v>2845</v>
      </c>
      <c r="G2499" t="s">
        <v>1873</v>
      </c>
      <c r="H2499" t="s">
        <v>1874</v>
      </c>
      <c r="I2499" t="s">
        <v>1868</v>
      </c>
      <c r="J2499" t="s">
        <v>3606</v>
      </c>
      <c r="K2499" s="3">
        <v>361.6159201358098</v>
      </c>
      <c r="L2499" s="3">
        <v>1.237682496681477</v>
      </c>
      <c r="M2499" s="3">
        <v>518.21214266384072</v>
      </c>
      <c r="N2499" s="3">
        <v>568.18999951017281</v>
      </c>
      <c r="O2499" s="3">
        <v>362.31393620162623</v>
      </c>
      <c r="P2499" s="9">
        <f t="shared" si="215"/>
        <v>362.31393620162623</v>
      </c>
      <c r="Q2499" s="9">
        <f t="shared" si="214"/>
        <v>362.31393620162623</v>
      </c>
      <c r="R2499" s="9">
        <f t="shared" si="214"/>
        <v>362.31393620162623</v>
      </c>
      <c r="S2499" s="9">
        <f t="shared" si="214"/>
        <v>362.31393620162623</v>
      </c>
      <c r="T2499" s="9">
        <f t="shared" si="214"/>
        <v>362.31393620162623</v>
      </c>
      <c r="U2499" s="9">
        <f t="shared" si="214"/>
        <v>362.31393620162623</v>
      </c>
      <c r="V2499" s="9">
        <f t="shared" si="214"/>
        <v>362.31393620162623</v>
      </c>
      <c r="W2499" s="3">
        <f t="shared" ref="W2499:W2562" si="218">SUM(K2499:O2499)</f>
        <v>1811.5696810081313</v>
      </c>
      <c r="X2499" s="3">
        <f t="shared" si="216"/>
        <v>4347.7672344195153</v>
      </c>
      <c r="Y2499" s="3">
        <f>VLOOKUP(J2499,[1]BD!$J$2:$W$2575,14,FALSE)</f>
        <v>9872.4000000000015</v>
      </c>
      <c r="Z2499" s="3">
        <f t="shared" si="217"/>
        <v>5524.6327655804862</v>
      </c>
      <c r="AA2499" s="17">
        <f>VLOOKUP(J2499,Budget!$J$2:$AB$2575,19,FALSE)</f>
        <v>4113.5</v>
      </c>
      <c r="AB2499" s="17">
        <f>VLOOKUP(J2499,Budget!$J$2:$AB$2575,5,FALSE)</f>
        <v>822.7</v>
      </c>
    </row>
    <row r="2500" spans="1:28" x14ac:dyDescent="0.2">
      <c r="A2500" t="s">
        <v>3529</v>
      </c>
      <c r="B2500" t="s">
        <v>3530</v>
      </c>
      <c r="C2500" t="s">
        <v>2431</v>
      </c>
      <c r="D2500" t="s">
        <v>3355</v>
      </c>
      <c r="E2500" t="s">
        <v>682</v>
      </c>
      <c r="F2500" t="s">
        <v>980</v>
      </c>
      <c r="G2500" t="s">
        <v>15</v>
      </c>
      <c r="H2500" t="s">
        <v>16</v>
      </c>
      <c r="I2500" t="s">
        <v>17</v>
      </c>
      <c r="J2500" t="s">
        <v>3607</v>
      </c>
      <c r="K2500" s="3">
        <v>170498.77000000002</v>
      </c>
      <c r="L2500" s="3">
        <v>141277.93</v>
      </c>
      <c r="M2500" s="3">
        <v>141277.93</v>
      </c>
      <c r="N2500" s="3">
        <v>185156.89</v>
      </c>
      <c r="O2500" s="3">
        <v>159552.88</v>
      </c>
      <c r="P2500" s="9">
        <f t="shared" si="215"/>
        <v>159552.88</v>
      </c>
      <c r="Q2500" s="9">
        <f t="shared" si="214"/>
        <v>159552.88</v>
      </c>
      <c r="R2500" s="9">
        <f t="shared" si="214"/>
        <v>159552.88</v>
      </c>
      <c r="S2500" s="9">
        <f t="shared" si="214"/>
        <v>159552.88</v>
      </c>
      <c r="T2500" s="9">
        <f t="shared" si="214"/>
        <v>159552.88</v>
      </c>
      <c r="U2500" s="9">
        <f t="shared" si="214"/>
        <v>159552.88</v>
      </c>
      <c r="V2500" s="9">
        <f t="shared" si="214"/>
        <v>159552.88</v>
      </c>
      <c r="W2500" s="3">
        <f t="shared" si="218"/>
        <v>797764.4</v>
      </c>
      <c r="X2500" s="3">
        <f t="shared" si="216"/>
        <v>1914634.5599999996</v>
      </c>
      <c r="Y2500" s="3">
        <f>VLOOKUP(J2500,[1]BD!$J$2:$W$2575,14,FALSE)</f>
        <v>1914572.82</v>
      </c>
      <c r="Z2500" s="3">
        <f t="shared" si="217"/>
        <v>-61.739999999525025</v>
      </c>
      <c r="AA2500" s="17">
        <f>VLOOKUP(J2500,Budget!$J$2:$AB$2575,19,FALSE)</f>
        <v>784615.24</v>
      </c>
      <c r="AB2500" s="17">
        <f>VLOOKUP(J2500,Budget!$J$2:$AB$2575,5,FALSE)</f>
        <v>185156.89</v>
      </c>
    </row>
    <row r="2501" spans="1:28" x14ac:dyDescent="0.2">
      <c r="A2501" t="s">
        <v>3529</v>
      </c>
      <c r="B2501" t="s">
        <v>3530</v>
      </c>
      <c r="C2501" t="s">
        <v>2431</v>
      </c>
      <c r="D2501" t="s">
        <v>3355</v>
      </c>
      <c r="E2501" t="s">
        <v>682</v>
      </c>
      <c r="F2501" t="s">
        <v>980</v>
      </c>
      <c r="G2501" t="s">
        <v>19</v>
      </c>
      <c r="H2501" t="s">
        <v>20</v>
      </c>
      <c r="I2501" t="s">
        <v>21</v>
      </c>
      <c r="J2501" t="s">
        <v>3608</v>
      </c>
      <c r="K2501" s="3">
        <v>2608.7297770703444</v>
      </c>
      <c r="L2501" s="3">
        <v>811.99428414740476</v>
      </c>
      <c r="M2501" s="3">
        <v>2123.8005602264543</v>
      </c>
      <c r="N2501" s="3">
        <v>898.38832942081024</v>
      </c>
      <c r="O2501" s="3">
        <v>1610.7282377162533</v>
      </c>
      <c r="P2501" s="9">
        <f t="shared" si="215"/>
        <v>1610.7282377162533</v>
      </c>
      <c r="Q2501" s="9">
        <f t="shared" si="214"/>
        <v>1610.7282377162533</v>
      </c>
      <c r="R2501" s="9">
        <f t="shared" si="214"/>
        <v>1610.7282377162533</v>
      </c>
      <c r="S2501" s="9">
        <f t="shared" si="214"/>
        <v>1610.7282377162533</v>
      </c>
      <c r="T2501" s="9">
        <f t="shared" si="214"/>
        <v>1610.7282377162533</v>
      </c>
      <c r="U2501" s="9">
        <f t="shared" si="214"/>
        <v>1610.7282377162533</v>
      </c>
      <c r="V2501" s="9">
        <f t="shared" si="214"/>
        <v>1610.7282377162533</v>
      </c>
      <c r="W2501" s="3">
        <f t="shared" si="218"/>
        <v>8053.6411885812668</v>
      </c>
      <c r="X2501" s="3">
        <f t="shared" si="216"/>
        <v>19328.738852595041</v>
      </c>
      <c r="Y2501" s="3">
        <f>VLOOKUP(J2501,[1]BD!$J$2:$W$2575,14,FALSE)</f>
        <v>32400</v>
      </c>
      <c r="Z2501" s="3">
        <f t="shared" si="217"/>
        <v>13071.261147404959</v>
      </c>
      <c r="AA2501" s="17">
        <f>VLOOKUP(J2501,Budget!$J$2:$AB$2575,19,FALSE)</f>
        <v>11400</v>
      </c>
      <c r="AB2501" s="17">
        <f>VLOOKUP(J2501,Budget!$J$2:$AB$2575,5,FALSE)</f>
        <v>1200</v>
      </c>
    </row>
    <row r="2502" spans="1:28" x14ac:dyDescent="0.2">
      <c r="A2502" t="s">
        <v>3529</v>
      </c>
      <c r="B2502" t="s">
        <v>3530</v>
      </c>
      <c r="C2502" t="s">
        <v>2431</v>
      </c>
      <c r="D2502" t="s">
        <v>3355</v>
      </c>
      <c r="E2502" t="s">
        <v>682</v>
      </c>
      <c r="F2502" t="s">
        <v>980</v>
      </c>
      <c r="G2502" t="s">
        <v>23</v>
      </c>
      <c r="H2502" t="s">
        <v>24</v>
      </c>
      <c r="I2502" t="s">
        <v>21</v>
      </c>
      <c r="J2502" t="s">
        <v>3609</v>
      </c>
      <c r="K2502" s="3">
        <v>3696.6480857476749</v>
      </c>
      <c r="L2502" s="3">
        <v>311.02897115657328</v>
      </c>
      <c r="M2502" s="3">
        <v>963.94524137955921</v>
      </c>
      <c r="N2502" s="3">
        <v>246.41969200400501</v>
      </c>
      <c r="O2502" s="3">
        <v>1304.510497571953</v>
      </c>
      <c r="P2502" s="9">
        <f t="shared" si="215"/>
        <v>1304.510497571953</v>
      </c>
      <c r="Q2502" s="9">
        <f t="shared" si="214"/>
        <v>1304.510497571953</v>
      </c>
      <c r="R2502" s="9">
        <f t="shared" si="214"/>
        <v>1304.510497571953</v>
      </c>
      <c r="S2502" s="9">
        <f t="shared" si="214"/>
        <v>1304.510497571953</v>
      </c>
      <c r="T2502" s="9">
        <f t="shared" si="214"/>
        <v>1304.510497571953</v>
      </c>
      <c r="U2502" s="9">
        <f t="shared" si="214"/>
        <v>1304.510497571953</v>
      </c>
      <c r="V2502" s="9">
        <f t="shared" si="214"/>
        <v>1304.510497571953</v>
      </c>
      <c r="W2502" s="3">
        <f t="shared" si="218"/>
        <v>6522.5524878597653</v>
      </c>
      <c r="X2502" s="3">
        <f t="shared" si="216"/>
        <v>15654.125970863437</v>
      </c>
      <c r="Y2502" s="3">
        <f>VLOOKUP(J2502,[1]BD!$J$2:$W$2575,14,FALSE)</f>
        <v>25920</v>
      </c>
      <c r="Z2502" s="3">
        <f t="shared" si="217"/>
        <v>10265.874029136563</v>
      </c>
      <c r="AA2502" s="17">
        <f>VLOOKUP(J2502,Budget!$J$2:$AB$2575,19,FALSE)</f>
        <v>9120</v>
      </c>
      <c r="AB2502" s="17">
        <f>VLOOKUP(J2502,Budget!$J$2:$AB$2575,5,FALSE)</f>
        <v>960</v>
      </c>
    </row>
    <row r="2503" spans="1:28" x14ac:dyDescent="0.2">
      <c r="A2503" t="s">
        <v>3529</v>
      </c>
      <c r="B2503" t="s">
        <v>3530</v>
      </c>
      <c r="C2503" t="s">
        <v>2431</v>
      </c>
      <c r="D2503" t="s">
        <v>3355</v>
      </c>
      <c r="E2503" t="s">
        <v>682</v>
      </c>
      <c r="F2503" t="s">
        <v>980</v>
      </c>
      <c r="G2503" t="s">
        <v>26</v>
      </c>
      <c r="H2503" t="s">
        <v>27</v>
      </c>
      <c r="I2503" t="s">
        <v>21</v>
      </c>
      <c r="J2503" t="s">
        <v>3610</v>
      </c>
      <c r="K2503" s="3">
        <v>732.90327343119384</v>
      </c>
      <c r="L2503" s="3">
        <v>431.17415983088574</v>
      </c>
      <c r="M2503" s="3">
        <v>565.9494867408871</v>
      </c>
      <c r="N2503" s="3">
        <v>220.22203690568287</v>
      </c>
      <c r="O2503" s="3">
        <v>487.56223922716237</v>
      </c>
      <c r="P2503" s="9">
        <f t="shared" si="215"/>
        <v>487.56223922716237</v>
      </c>
      <c r="Q2503" s="9">
        <f t="shared" si="214"/>
        <v>487.56223922716237</v>
      </c>
      <c r="R2503" s="9">
        <f t="shared" si="214"/>
        <v>487.56223922716237</v>
      </c>
      <c r="S2503" s="9">
        <f t="shared" si="214"/>
        <v>487.56223922716237</v>
      </c>
      <c r="T2503" s="9">
        <f t="shared" si="214"/>
        <v>487.56223922716237</v>
      </c>
      <c r="U2503" s="9">
        <f t="shared" si="214"/>
        <v>487.56223922716237</v>
      </c>
      <c r="V2503" s="9">
        <f t="shared" si="214"/>
        <v>487.56223922716237</v>
      </c>
      <c r="W2503" s="3">
        <f t="shared" si="218"/>
        <v>2437.8111961358118</v>
      </c>
      <c r="X2503" s="3">
        <f t="shared" si="216"/>
        <v>5850.7468707259495</v>
      </c>
      <c r="Y2503" s="3">
        <f>VLOOKUP(J2503,[1]BD!$J$2:$W$2575,14,FALSE)</f>
        <v>7128</v>
      </c>
      <c r="Z2503" s="3">
        <f t="shared" si="217"/>
        <v>1277.2531292740505</v>
      </c>
      <c r="AA2503" s="17">
        <f>VLOOKUP(J2503,Budget!$J$2:$AB$2575,19,FALSE)</f>
        <v>2508</v>
      </c>
      <c r="AB2503" s="17">
        <f>VLOOKUP(J2503,Budget!$J$2:$AB$2575,5,FALSE)</f>
        <v>264</v>
      </c>
    </row>
    <row r="2504" spans="1:28" x14ac:dyDescent="0.2">
      <c r="A2504" t="s">
        <v>3529</v>
      </c>
      <c r="B2504" t="s">
        <v>3530</v>
      </c>
      <c r="C2504" t="s">
        <v>2431</v>
      </c>
      <c r="D2504" t="s">
        <v>3355</v>
      </c>
      <c r="E2504" t="s">
        <v>682</v>
      </c>
      <c r="F2504" t="s">
        <v>980</v>
      </c>
      <c r="G2504" t="s">
        <v>38</v>
      </c>
      <c r="H2504" t="s">
        <v>39</v>
      </c>
      <c r="I2504" t="s">
        <v>21</v>
      </c>
      <c r="J2504" t="s">
        <v>3611</v>
      </c>
      <c r="K2504" s="3">
        <v>4508.8358719228918</v>
      </c>
      <c r="L2504" s="3">
        <v>2486.0953884765299</v>
      </c>
      <c r="M2504" s="3">
        <v>7831.1797405955667</v>
      </c>
      <c r="N2504" s="3">
        <v>3876.3354876838862</v>
      </c>
      <c r="O2504" s="3">
        <v>4675.6116221697184</v>
      </c>
      <c r="P2504" s="9">
        <f t="shared" si="215"/>
        <v>4675.6116221697184</v>
      </c>
      <c r="Q2504" s="9">
        <f t="shared" si="214"/>
        <v>4675.6116221697184</v>
      </c>
      <c r="R2504" s="9">
        <f t="shared" si="214"/>
        <v>4675.6116221697184</v>
      </c>
      <c r="S2504" s="9">
        <f t="shared" si="214"/>
        <v>4675.6116221697184</v>
      </c>
      <c r="T2504" s="9">
        <f t="shared" si="214"/>
        <v>4675.6116221697184</v>
      </c>
      <c r="U2504" s="9">
        <f t="shared" si="214"/>
        <v>4675.6116221697184</v>
      </c>
      <c r="V2504" s="9">
        <f t="shared" si="214"/>
        <v>4675.6116221697184</v>
      </c>
      <c r="W2504" s="3">
        <f t="shared" si="218"/>
        <v>23378.058110848593</v>
      </c>
      <c r="X2504" s="3">
        <f t="shared" si="216"/>
        <v>56107.33946603661</v>
      </c>
      <c r="Y2504" s="3">
        <f>VLOOKUP(J2504,[1]BD!$J$2:$W$2575,14,FALSE)</f>
        <v>85887.228372097277</v>
      </c>
      <c r="Z2504" s="3">
        <f t="shared" si="217"/>
        <v>29779.888906060667</v>
      </c>
      <c r="AA2504" s="17">
        <f>VLOOKUP(J2504,Budget!$J$2:$AB$2575,19,FALSE)</f>
        <v>35786.345155040537</v>
      </c>
      <c r="AB2504" s="17">
        <f>VLOOKUP(J2504,Budget!$J$2:$AB$2575,5,FALSE)</f>
        <v>7157.269031008107</v>
      </c>
    </row>
    <row r="2505" spans="1:28" x14ac:dyDescent="0.2">
      <c r="A2505" t="s">
        <v>3529</v>
      </c>
      <c r="B2505" t="s">
        <v>3530</v>
      </c>
      <c r="C2505" t="s">
        <v>2431</v>
      </c>
      <c r="D2505" t="s">
        <v>3355</v>
      </c>
      <c r="E2505" t="s">
        <v>682</v>
      </c>
      <c r="F2505" t="s">
        <v>980</v>
      </c>
      <c r="G2505" t="s">
        <v>41</v>
      </c>
      <c r="H2505" t="s">
        <v>42</v>
      </c>
      <c r="I2505" t="s">
        <v>21</v>
      </c>
      <c r="J2505" t="s">
        <v>3612</v>
      </c>
      <c r="K2505" s="3">
        <v>150.74910452528897</v>
      </c>
      <c r="L2505" s="3">
        <v>4650.7960423229197</v>
      </c>
      <c r="M2505" s="3">
        <v>3983.8645616415834</v>
      </c>
      <c r="N2505" s="3">
        <v>454.94536042149923</v>
      </c>
      <c r="O2505" s="3">
        <v>2310.0887672278227</v>
      </c>
      <c r="P2505" s="9">
        <f t="shared" si="215"/>
        <v>2310.0887672278227</v>
      </c>
      <c r="Q2505" s="9">
        <f t="shared" si="214"/>
        <v>2310.0887672278227</v>
      </c>
      <c r="R2505" s="9">
        <f t="shared" si="214"/>
        <v>2310.0887672278227</v>
      </c>
      <c r="S2505" s="9">
        <f t="shared" si="214"/>
        <v>2310.0887672278227</v>
      </c>
      <c r="T2505" s="9">
        <f t="shared" si="214"/>
        <v>2310.0887672278227</v>
      </c>
      <c r="U2505" s="9">
        <f t="shared" si="214"/>
        <v>2310.0887672278227</v>
      </c>
      <c r="V2505" s="9">
        <f t="shared" si="214"/>
        <v>2310.0887672278227</v>
      </c>
      <c r="W2505" s="3">
        <f t="shared" si="218"/>
        <v>11550.443836139113</v>
      </c>
      <c r="X2505" s="3">
        <f t="shared" si="216"/>
        <v>27721.065206733871</v>
      </c>
      <c r="Y2505" s="3">
        <f>VLOOKUP(J2505,[1]BD!$J$2:$W$2575,14,FALSE)</f>
        <v>32160</v>
      </c>
      <c r="Z2505" s="3">
        <f t="shared" si="217"/>
        <v>4438.9347932661294</v>
      </c>
      <c r="AA2505" s="17">
        <f>VLOOKUP(J2505,Budget!$J$2:$AB$2575,19,FALSE)</f>
        <v>13400</v>
      </c>
      <c r="AB2505" s="17">
        <f>VLOOKUP(J2505,Budget!$J$2:$AB$2575,5,FALSE)</f>
        <v>2680</v>
      </c>
    </row>
    <row r="2506" spans="1:28" x14ac:dyDescent="0.2">
      <c r="A2506" t="s">
        <v>3529</v>
      </c>
      <c r="B2506" t="s">
        <v>3530</v>
      </c>
      <c r="C2506" t="s">
        <v>2431</v>
      </c>
      <c r="D2506" t="s">
        <v>3355</v>
      </c>
      <c r="E2506" t="s">
        <v>682</v>
      </c>
      <c r="F2506" t="s">
        <v>980</v>
      </c>
      <c r="G2506" t="s">
        <v>44</v>
      </c>
      <c r="H2506" t="s">
        <v>45</v>
      </c>
      <c r="I2506" t="s">
        <v>21</v>
      </c>
      <c r="J2506" t="s">
        <v>3613</v>
      </c>
      <c r="K2506" s="3">
        <v>83.233649948032792</v>
      </c>
      <c r="L2506" s="3">
        <v>42.732195593354184</v>
      </c>
      <c r="M2506" s="3">
        <v>618.25541292648984</v>
      </c>
      <c r="N2506" s="3">
        <v>782.11247057685773</v>
      </c>
      <c r="O2506" s="3">
        <v>381.58343226118365</v>
      </c>
      <c r="P2506" s="9">
        <f t="shared" si="215"/>
        <v>381.58343226118365</v>
      </c>
      <c r="Q2506" s="9">
        <f t="shared" si="214"/>
        <v>381.58343226118365</v>
      </c>
      <c r="R2506" s="9">
        <f t="shared" si="214"/>
        <v>381.58343226118365</v>
      </c>
      <c r="S2506" s="9">
        <f t="shared" si="214"/>
        <v>381.58343226118365</v>
      </c>
      <c r="T2506" s="9">
        <f t="shared" si="214"/>
        <v>381.58343226118365</v>
      </c>
      <c r="U2506" s="9">
        <f t="shared" si="214"/>
        <v>381.58343226118365</v>
      </c>
      <c r="V2506" s="9">
        <f t="shared" si="214"/>
        <v>381.58343226118365</v>
      </c>
      <c r="W2506" s="3">
        <f t="shared" si="218"/>
        <v>1907.9171613059182</v>
      </c>
      <c r="X2506" s="3">
        <f t="shared" si="216"/>
        <v>4579.001187134204</v>
      </c>
      <c r="Y2506" s="3">
        <f>VLOOKUP(J2506,[1]BD!$J$2:$W$2575,14,FALSE)</f>
        <v>6000</v>
      </c>
      <c r="Z2506" s="3">
        <f t="shared" si="217"/>
        <v>1420.998812865796</v>
      </c>
      <c r="AA2506" s="17">
        <f>VLOOKUP(J2506,Budget!$J$2:$AB$2575,19,FALSE)</f>
        <v>2500</v>
      </c>
      <c r="AB2506" s="17">
        <f>VLOOKUP(J2506,Budget!$J$2:$AB$2575,5,FALSE)</f>
        <v>500</v>
      </c>
    </row>
    <row r="2507" spans="1:28" x14ac:dyDescent="0.2">
      <c r="A2507" t="s">
        <v>3529</v>
      </c>
      <c r="B2507" t="s">
        <v>3530</v>
      </c>
      <c r="C2507" t="s">
        <v>2431</v>
      </c>
      <c r="D2507" t="s">
        <v>3355</v>
      </c>
      <c r="E2507" t="s">
        <v>682</v>
      </c>
      <c r="F2507" t="s">
        <v>980</v>
      </c>
      <c r="G2507" t="s">
        <v>47</v>
      </c>
      <c r="H2507" t="s">
        <v>48</v>
      </c>
      <c r="I2507" t="s">
        <v>21</v>
      </c>
      <c r="J2507" t="s">
        <v>3614</v>
      </c>
      <c r="K2507" s="3">
        <v>218.58358999017446</v>
      </c>
      <c r="L2507" s="3">
        <v>200.07542126244357</v>
      </c>
      <c r="M2507" s="3">
        <v>235.33035559614541</v>
      </c>
      <c r="N2507" s="3">
        <v>251.29019856105896</v>
      </c>
      <c r="O2507" s="3">
        <v>226.31989135245561</v>
      </c>
      <c r="P2507" s="9">
        <f t="shared" si="215"/>
        <v>226.31989135245561</v>
      </c>
      <c r="Q2507" s="9">
        <f t="shared" si="214"/>
        <v>226.31989135245561</v>
      </c>
      <c r="R2507" s="9">
        <f t="shared" si="214"/>
        <v>226.31989135245561</v>
      </c>
      <c r="S2507" s="9">
        <f t="shared" si="214"/>
        <v>226.31989135245561</v>
      </c>
      <c r="T2507" s="9">
        <f t="shared" si="214"/>
        <v>226.31989135245561</v>
      </c>
      <c r="U2507" s="9">
        <f t="shared" si="214"/>
        <v>226.31989135245561</v>
      </c>
      <c r="V2507" s="9">
        <f t="shared" si="214"/>
        <v>226.31989135245561</v>
      </c>
      <c r="W2507" s="3">
        <f t="shared" si="218"/>
        <v>1131.5994567622781</v>
      </c>
      <c r="X2507" s="3">
        <f t="shared" si="216"/>
        <v>2715.8386962294676</v>
      </c>
      <c r="Y2507" s="3">
        <f>VLOOKUP(J2507,[1]BD!$J$2:$W$2575,14,FALSE)</f>
        <v>3600</v>
      </c>
      <c r="Z2507" s="3">
        <f t="shared" si="217"/>
        <v>884.16130377053241</v>
      </c>
      <c r="AA2507" s="17">
        <f>VLOOKUP(J2507,Budget!$J$2:$AB$2575,19,FALSE)</f>
        <v>1500</v>
      </c>
      <c r="AB2507" s="17">
        <f>VLOOKUP(J2507,Budget!$J$2:$AB$2575,5,FALSE)</f>
        <v>300</v>
      </c>
    </row>
    <row r="2508" spans="1:28" x14ac:dyDescent="0.2">
      <c r="A2508" t="s">
        <v>3529</v>
      </c>
      <c r="B2508" t="s">
        <v>3530</v>
      </c>
      <c r="C2508" t="s">
        <v>2431</v>
      </c>
      <c r="D2508" t="s">
        <v>3355</v>
      </c>
      <c r="E2508" t="s">
        <v>682</v>
      </c>
      <c r="F2508" t="s">
        <v>980</v>
      </c>
      <c r="G2508" t="s">
        <v>50</v>
      </c>
      <c r="H2508" t="s">
        <v>51</v>
      </c>
      <c r="I2508" t="s">
        <v>21</v>
      </c>
      <c r="J2508" t="s">
        <v>3615</v>
      </c>
      <c r="K2508" s="3">
        <v>7914.0002385525049</v>
      </c>
      <c r="L2508" s="3">
        <v>3080.6055900254532</v>
      </c>
      <c r="M2508" s="3">
        <v>5567.9067940735686</v>
      </c>
      <c r="N2508" s="3">
        <v>5375.8685828360231</v>
      </c>
      <c r="O2508" s="3">
        <v>5484.5953013718881</v>
      </c>
      <c r="P2508" s="9">
        <f t="shared" si="215"/>
        <v>5484.5953013718881</v>
      </c>
      <c r="Q2508" s="9">
        <f t="shared" si="214"/>
        <v>5484.5953013718881</v>
      </c>
      <c r="R2508" s="9">
        <f t="shared" si="214"/>
        <v>5484.5953013718881</v>
      </c>
      <c r="S2508" s="9">
        <f t="shared" si="214"/>
        <v>5484.5953013718881</v>
      </c>
      <c r="T2508" s="9">
        <f t="shared" si="214"/>
        <v>5484.5953013718881</v>
      </c>
      <c r="U2508" s="9">
        <f t="shared" si="214"/>
        <v>5484.5953013718881</v>
      </c>
      <c r="V2508" s="9">
        <f t="shared" si="214"/>
        <v>5484.5953013718881</v>
      </c>
      <c r="W2508" s="3">
        <f t="shared" si="218"/>
        <v>27422.976506859442</v>
      </c>
      <c r="X2508" s="3">
        <f t="shared" si="216"/>
        <v>65815.143616462665</v>
      </c>
      <c r="Y2508" s="3">
        <f>VLOOKUP(J2508,[1]BD!$J$2:$W$2575,14,FALSE)</f>
        <v>77880</v>
      </c>
      <c r="Z2508" s="3">
        <f t="shared" si="217"/>
        <v>12064.856383537335</v>
      </c>
      <c r="AA2508" s="17">
        <f>VLOOKUP(J2508,Budget!$J$2:$AB$2575,19,FALSE)</f>
        <v>32450</v>
      </c>
      <c r="AB2508" s="17">
        <f>VLOOKUP(J2508,Budget!$J$2:$AB$2575,5,FALSE)</f>
        <v>6490</v>
      </c>
    </row>
    <row r="2509" spans="1:28" x14ac:dyDescent="0.2">
      <c r="A2509" t="s">
        <v>3529</v>
      </c>
      <c r="B2509" t="s">
        <v>3530</v>
      </c>
      <c r="C2509" t="s">
        <v>2431</v>
      </c>
      <c r="D2509" t="s">
        <v>3355</v>
      </c>
      <c r="E2509" t="s">
        <v>682</v>
      </c>
      <c r="F2509" t="s">
        <v>980</v>
      </c>
      <c r="G2509" t="s">
        <v>59</v>
      </c>
      <c r="H2509" t="s">
        <v>60</v>
      </c>
      <c r="I2509" t="s">
        <v>21</v>
      </c>
      <c r="J2509" t="s">
        <v>3616</v>
      </c>
      <c r="K2509" s="3">
        <v>337.19132903389578</v>
      </c>
      <c r="L2509" s="3">
        <v>508.97479424184661</v>
      </c>
      <c r="M2509" s="3">
        <v>29.001362390369966</v>
      </c>
      <c r="N2509" s="3">
        <v>293.66285218457244</v>
      </c>
      <c r="O2509" s="3">
        <v>292.20758446267121</v>
      </c>
      <c r="P2509" s="9">
        <f t="shared" si="215"/>
        <v>292.20758446267121</v>
      </c>
      <c r="Q2509" s="9">
        <f t="shared" si="214"/>
        <v>292.20758446267121</v>
      </c>
      <c r="R2509" s="9">
        <f t="shared" si="214"/>
        <v>292.20758446267121</v>
      </c>
      <c r="S2509" s="9">
        <f t="shared" si="214"/>
        <v>292.20758446267121</v>
      </c>
      <c r="T2509" s="9">
        <f t="shared" si="214"/>
        <v>292.20758446267121</v>
      </c>
      <c r="U2509" s="9">
        <f t="shared" si="214"/>
        <v>292.20758446267121</v>
      </c>
      <c r="V2509" s="9">
        <f t="shared" si="214"/>
        <v>292.20758446267121</v>
      </c>
      <c r="W2509" s="3">
        <f t="shared" si="218"/>
        <v>1461.0379223133559</v>
      </c>
      <c r="X2509" s="3">
        <f t="shared" si="216"/>
        <v>3506.4910135520536</v>
      </c>
      <c r="Y2509" s="3">
        <f>VLOOKUP(J2509,[1]BD!$J$2:$W$2575,14,FALSE)</f>
        <v>6000</v>
      </c>
      <c r="Z2509" s="3">
        <f t="shared" si="217"/>
        <v>2493.5089864479464</v>
      </c>
      <c r="AA2509" s="17">
        <f>VLOOKUP(J2509,Budget!$J$2:$AB$2575,19,FALSE)</f>
        <v>2500</v>
      </c>
      <c r="AB2509" s="17">
        <f>VLOOKUP(J2509,Budget!$J$2:$AB$2575,5,FALSE)</f>
        <v>500</v>
      </c>
    </row>
    <row r="2510" spans="1:28" x14ac:dyDescent="0.2">
      <c r="A2510" t="s">
        <v>3529</v>
      </c>
      <c r="B2510" t="s">
        <v>3530</v>
      </c>
      <c r="C2510" t="s">
        <v>2431</v>
      </c>
      <c r="D2510" t="s">
        <v>3355</v>
      </c>
      <c r="E2510" t="s">
        <v>682</v>
      </c>
      <c r="F2510" t="s">
        <v>980</v>
      </c>
      <c r="G2510" t="s">
        <v>2466</v>
      </c>
      <c r="H2510" t="s">
        <v>2467</v>
      </c>
      <c r="I2510" t="s">
        <v>21</v>
      </c>
      <c r="J2510" t="s">
        <v>3617</v>
      </c>
      <c r="K2510" s="3">
        <v>534.13793650037303</v>
      </c>
      <c r="L2510" s="3">
        <v>28.868579226972209</v>
      </c>
      <c r="M2510" s="3">
        <v>84.361217878370354</v>
      </c>
      <c r="N2510" s="3">
        <v>1876.2340509176606</v>
      </c>
      <c r="O2510" s="3">
        <v>630.9004461308441</v>
      </c>
      <c r="P2510" s="9">
        <f t="shared" si="215"/>
        <v>630.9004461308441</v>
      </c>
      <c r="Q2510" s="9">
        <f t="shared" si="214"/>
        <v>630.9004461308441</v>
      </c>
      <c r="R2510" s="9">
        <f t="shared" si="214"/>
        <v>630.9004461308441</v>
      </c>
      <c r="S2510" s="9">
        <f t="shared" si="214"/>
        <v>630.9004461308441</v>
      </c>
      <c r="T2510" s="9">
        <f t="shared" si="214"/>
        <v>630.9004461308441</v>
      </c>
      <c r="U2510" s="9">
        <f t="shared" si="214"/>
        <v>630.9004461308441</v>
      </c>
      <c r="V2510" s="9">
        <f t="shared" si="214"/>
        <v>630.9004461308441</v>
      </c>
      <c r="W2510" s="3">
        <f t="shared" si="218"/>
        <v>3154.5022306542205</v>
      </c>
      <c r="X2510" s="3">
        <f t="shared" si="216"/>
        <v>7570.8053535701292</v>
      </c>
      <c r="Y2510" s="3">
        <f>VLOOKUP(J2510,[1]BD!$J$2:$W$2575,14,FALSE)</f>
        <v>12000</v>
      </c>
      <c r="Z2510" s="3">
        <f t="shared" si="217"/>
        <v>4429.1946464298708</v>
      </c>
      <c r="AA2510" s="17">
        <f>VLOOKUP(J2510,Budget!$J$2:$AB$2575,19,FALSE)</f>
        <v>5000</v>
      </c>
      <c r="AB2510" s="17">
        <f>VLOOKUP(J2510,Budget!$J$2:$AB$2575,5,FALSE)</f>
        <v>1000</v>
      </c>
    </row>
    <row r="2511" spans="1:28" x14ac:dyDescent="0.2">
      <c r="A2511" t="s">
        <v>3529</v>
      </c>
      <c r="B2511" t="s">
        <v>3530</v>
      </c>
      <c r="C2511" t="s">
        <v>2431</v>
      </c>
      <c r="D2511" t="s">
        <v>3355</v>
      </c>
      <c r="E2511" t="s">
        <v>682</v>
      </c>
      <c r="F2511" t="s">
        <v>980</v>
      </c>
      <c r="G2511" t="s">
        <v>62</v>
      </c>
      <c r="H2511" t="s">
        <v>63</v>
      </c>
      <c r="I2511" t="s">
        <v>21</v>
      </c>
      <c r="J2511" t="s">
        <v>3618</v>
      </c>
      <c r="K2511" s="3">
        <v>463.55467344415865</v>
      </c>
      <c r="L2511" s="3">
        <v>1022.8371082083836</v>
      </c>
      <c r="M2511" s="3">
        <v>1028.5441536660032</v>
      </c>
      <c r="N2511" s="3">
        <v>855.70637721550611</v>
      </c>
      <c r="O2511" s="3">
        <v>842.6605781335129</v>
      </c>
      <c r="P2511" s="9">
        <f t="shared" si="215"/>
        <v>842.6605781335129</v>
      </c>
      <c r="Q2511" s="9">
        <f t="shared" si="214"/>
        <v>842.6605781335129</v>
      </c>
      <c r="R2511" s="9">
        <f t="shared" si="214"/>
        <v>842.6605781335129</v>
      </c>
      <c r="S2511" s="9">
        <f t="shared" si="214"/>
        <v>842.6605781335129</v>
      </c>
      <c r="T2511" s="9">
        <f t="shared" si="214"/>
        <v>842.6605781335129</v>
      </c>
      <c r="U2511" s="9">
        <f t="shared" si="214"/>
        <v>842.6605781335129</v>
      </c>
      <c r="V2511" s="9">
        <f t="shared" si="214"/>
        <v>842.6605781335129</v>
      </c>
      <c r="W2511" s="3">
        <f t="shared" si="218"/>
        <v>4213.3028906675645</v>
      </c>
      <c r="X2511" s="3">
        <f t="shared" si="216"/>
        <v>10111.926937602155</v>
      </c>
      <c r="Y2511" s="3">
        <f>VLOOKUP(J2511,[1]BD!$J$2:$W$2575,14,FALSE)</f>
        <v>15000</v>
      </c>
      <c r="Z2511" s="3">
        <f t="shared" si="217"/>
        <v>4888.0730623978452</v>
      </c>
      <c r="AA2511" s="17">
        <f>VLOOKUP(J2511,Budget!$J$2:$AB$2575,19,FALSE)</f>
        <v>6250</v>
      </c>
      <c r="AB2511" s="17">
        <f>VLOOKUP(J2511,Budget!$J$2:$AB$2575,5,FALSE)</f>
        <v>1250</v>
      </c>
    </row>
    <row r="2512" spans="1:28" x14ac:dyDescent="0.2">
      <c r="A2512" t="s">
        <v>3529</v>
      </c>
      <c r="B2512" t="s">
        <v>3530</v>
      </c>
      <c r="C2512" t="s">
        <v>2431</v>
      </c>
      <c r="D2512" t="s">
        <v>3355</v>
      </c>
      <c r="E2512" t="s">
        <v>682</v>
      </c>
      <c r="F2512" t="s">
        <v>980</v>
      </c>
      <c r="G2512" t="s">
        <v>245</v>
      </c>
      <c r="H2512" t="s">
        <v>246</v>
      </c>
      <c r="I2512" t="s">
        <v>21</v>
      </c>
      <c r="J2512" t="s">
        <v>3619</v>
      </c>
      <c r="K2512" s="3">
        <v>6580.0682213873979</v>
      </c>
      <c r="L2512" s="3">
        <v>6901.45232340025</v>
      </c>
      <c r="M2512" s="3">
        <v>9807.4228237481893</v>
      </c>
      <c r="N2512" s="3">
        <v>10301.122260240729</v>
      </c>
      <c r="O2512" s="3">
        <v>8397.5164071941417</v>
      </c>
      <c r="P2512" s="9">
        <f t="shared" si="215"/>
        <v>8397.5164071941417</v>
      </c>
      <c r="Q2512" s="9">
        <f t="shared" si="214"/>
        <v>8397.5164071941417</v>
      </c>
      <c r="R2512" s="9">
        <f t="shared" si="214"/>
        <v>8397.5164071941417</v>
      </c>
      <c r="S2512" s="9">
        <f t="shared" si="214"/>
        <v>8397.5164071941417</v>
      </c>
      <c r="T2512" s="9">
        <f t="shared" si="214"/>
        <v>8397.5164071941417</v>
      </c>
      <c r="U2512" s="9">
        <f t="shared" si="214"/>
        <v>8397.5164071941417</v>
      </c>
      <c r="V2512" s="9">
        <f t="shared" si="214"/>
        <v>8397.5164071941417</v>
      </c>
      <c r="W2512" s="3">
        <f t="shared" si="218"/>
        <v>41987.582035970707</v>
      </c>
      <c r="X2512" s="3">
        <f t="shared" si="216"/>
        <v>100770.19688632969</v>
      </c>
      <c r="Y2512" s="3">
        <f>VLOOKUP(J2512,[1]BD!$J$2:$W$2575,14,FALSE)</f>
        <v>90000</v>
      </c>
      <c r="Z2512" s="3">
        <f t="shared" si="217"/>
        <v>-10770.196886329693</v>
      </c>
      <c r="AA2512" s="17">
        <f>VLOOKUP(J2512,Budget!$J$2:$AB$2575,19,FALSE)</f>
        <v>37500</v>
      </c>
      <c r="AB2512" s="17">
        <f>VLOOKUP(J2512,Budget!$J$2:$AB$2575,5,FALSE)</f>
        <v>7500</v>
      </c>
    </row>
    <row r="2513" spans="1:28" x14ac:dyDescent="0.2">
      <c r="A2513" t="s">
        <v>3529</v>
      </c>
      <c r="B2513" t="s">
        <v>3530</v>
      </c>
      <c r="C2513" t="s">
        <v>2431</v>
      </c>
      <c r="D2513" t="s">
        <v>3355</v>
      </c>
      <c r="E2513" t="s">
        <v>682</v>
      </c>
      <c r="F2513" t="s">
        <v>980</v>
      </c>
      <c r="G2513" t="s">
        <v>68</v>
      </c>
      <c r="H2513" t="s">
        <v>69</v>
      </c>
      <c r="I2513" t="s">
        <v>21</v>
      </c>
      <c r="J2513" t="s">
        <v>3620</v>
      </c>
      <c r="K2513" s="3">
        <v>151.39281307302008</v>
      </c>
      <c r="L2513" s="3">
        <v>671.59391788992264</v>
      </c>
      <c r="M2513" s="3">
        <v>386.08221551556966</v>
      </c>
      <c r="N2513" s="3">
        <v>385.23260309015978</v>
      </c>
      <c r="O2513" s="3">
        <v>398.57538739216801</v>
      </c>
      <c r="P2513" s="9">
        <f t="shared" si="215"/>
        <v>398.57538739216801</v>
      </c>
      <c r="Q2513" s="9">
        <f t="shared" si="214"/>
        <v>398.57538739216801</v>
      </c>
      <c r="R2513" s="9">
        <f t="shared" si="214"/>
        <v>398.57538739216801</v>
      </c>
      <c r="S2513" s="9">
        <f t="shared" si="214"/>
        <v>398.57538739216801</v>
      </c>
      <c r="T2513" s="9">
        <f t="shared" si="214"/>
        <v>398.57538739216801</v>
      </c>
      <c r="U2513" s="9">
        <f t="shared" si="214"/>
        <v>398.57538739216801</v>
      </c>
      <c r="V2513" s="9">
        <f t="shared" si="214"/>
        <v>398.57538739216801</v>
      </c>
      <c r="W2513" s="3">
        <f t="shared" si="218"/>
        <v>1992.8769369608401</v>
      </c>
      <c r="X2513" s="3">
        <f t="shared" si="216"/>
        <v>4782.9046487060159</v>
      </c>
      <c r="Y2513" s="3">
        <f>VLOOKUP(J2513,[1]BD!$J$2:$W$2575,14,FALSE)</f>
        <v>6000</v>
      </c>
      <c r="Z2513" s="3">
        <f t="shared" si="217"/>
        <v>1217.0953512939841</v>
      </c>
      <c r="AA2513" s="17">
        <f>VLOOKUP(J2513,Budget!$J$2:$AB$2575,19,FALSE)</f>
        <v>2500</v>
      </c>
      <c r="AB2513" s="17">
        <f>VLOOKUP(J2513,Budget!$J$2:$AB$2575,5,FALSE)</f>
        <v>500</v>
      </c>
    </row>
    <row r="2514" spans="1:28" x14ac:dyDescent="0.2">
      <c r="A2514" t="s">
        <v>3529</v>
      </c>
      <c r="B2514" t="s">
        <v>3530</v>
      </c>
      <c r="C2514" t="s">
        <v>2431</v>
      </c>
      <c r="D2514" t="s">
        <v>3355</v>
      </c>
      <c r="E2514" t="s">
        <v>3621</v>
      </c>
      <c r="F2514" t="s">
        <v>3622</v>
      </c>
      <c r="G2514" t="s">
        <v>2346</v>
      </c>
      <c r="H2514" t="s">
        <v>2347</v>
      </c>
      <c r="I2514" t="s">
        <v>175</v>
      </c>
      <c r="J2514" t="s">
        <v>3623</v>
      </c>
      <c r="K2514" s="3">
        <v>24441.908932092203</v>
      </c>
      <c r="L2514" s="3">
        <v>12209.630783651297</v>
      </c>
      <c r="M2514" s="3">
        <v>5829.1902522480659</v>
      </c>
      <c r="N2514" s="3">
        <v>8059.66956927724</v>
      </c>
      <c r="O2514" s="3">
        <v>12635.099884317202</v>
      </c>
      <c r="P2514" s="9">
        <f t="shared" si="215"/>
        <v>12635.099884317202</v>
      </c>
      <c r="Q2514" s="9">
        <f t="shared" si="214"/>
        <v>12635.099884317202</v>
      </c>
      <c r="R2514" s="9">
        <f t="shared" si="214"/>
        <v>12635.099884317202</v>
      </c>
      <c r="S2514" s="9">
        <f t="shared" si="214"/>
        <v>12635.099884317202</v>
      </c>
      <c r="T2514" s="9">
        <f t="shared" si="214"/>
        <v>12635.099884317202</v>
      </c>
      <c r="U2514" s="9">
        <f t="shared" si="214"/>
        <v>12635.099884317202</v>
      </c>
      <c r="V2514" s="9">
        <f t="shared" si="214"/>
        <v>12635.099884317202</v>
      </c>
      <c r="W2514" s="3">
        <f t="shared" si="218"/>
        <v>63175.499421586006</v>
      </c>
      <c r="X2514" s="3">
        <f t="shared" si="216"/>
        <v>151621.19861180641</v>
      </c>
      <c r="Y2514" s="3">
        <f>VLOOKUP(J2514,[1]BD!$J$2:$W$2575,14,FALSE)</f>
        <v>180000</v>
      </c>
      <c r="Z2514" s="3">
        <f t="shared" si="217"/>
        <v>28378.801388193591</v>
      </c>
      <c r="AA2514" s="17">
        <f>VLOOKUP(J2514,Budget!$J$2:$AB$2575,19,FALSE)</f>
        <v>75000</v>
      </c>
      <c r="AB2514" s="17">
        <f>VLOOKUP(J2514,Budget!$J$2:$AB$2575,5,FALSE)</f>
        <v>15000</v>
      </c>
    </row>
    <row r="2515" spans="1:28" x14ac:dyDescent="0.2">
      <c r="A2515" t="s">
        <v>3529</v>
      </c>
      <c r="B2515" t="s">
        <v>3530</v>
      </c>
      <c r="C2515" t="s">
        <v>2431</v>
      </c>
      <c r="D2515" t="s">
        <v>3355</v>
      </c>
      <c r="E2515" t="s">
        <v>3621</v>
      </c>
      <c r="F2515" t="s">
        <v>3622</v>
      </c>
      <c r="G2515" t="s">
        <v>2352</v>
      </c>
      <c r="H2515" t="s">
        <v>2353</v>
      </c>
      <c r="I2515" t="s">
        <v>175</v>
      </c>
      <c r="J2515" t="s">
        <v>3624</v>
      </c>
      <c r="K2515" s="3">
        <v>32147.960228398289</v>
      </c>
      <c r="L2515" s="3">
        <v>22321.246702525776</v>
      </c>
      <c r="M2515" s="3">
        <v>68283.016441359345</v>
      </c>
      <c r="N2515" s="3">
        <v>31364.360878517611</v>
      </c>
      <c r="O2515" s="3">
        <v>38529.146062700253</v>
      </c>
      <c r="P2515" s="9">
        <f t="shared" si="215"/>
        <v>38529.146062700253</v>
      </c>
      <c r="Q2515" s="9">
        <f t="shared" si="214"/>
        <v>38529.146062700253</v>
      </c>
      <c r="R2515" s="9">
        <f t="shared" si="214"/>
        <v>38529.146062700253</v>
      </c>
      <c r="S2515" s="9">
        <f t="shared" si="214"/>
        <v>38529.146062700253</v>
      </c>
      <c r="T2515" s="9">
        <f t="shared" si="214"/>
        <v>38529.146062700253</v>
      </c>
      <c r="U2515" s="9">
        <f t="shared" si="214"/>
        <v>38529.146062700253</v>
      </c>
      <c r="V2515" s="9">
        <f t="shared" si="214"/>
        <v>38529.146062700253</v>
      </c>
      <c r="W2515" s="3">
        <f t="shared" si="218"/>
        <v>192645.73031350126</v>
      </c>
      <c r="X2515" s="3">
        <f t="shared" si="216"/>
        <v>462349.75275240303</v>
      </c>
      <c r="Y2515" s="3">
        <f>VLOOKUP(J2515,[1]BD!$J$2:$W$2575,14,FALSE)</f>
        <v>960000</v>
      </c>
      <c r="Z2515" s="3">
        <f t="shared" si="217"/>
        <v>497650.24724759697</v>
      </c>
      <c r="AA2515" s="17">
        <f>VLOOKUP(J2515,Budget!$J$2:$AB$2575,19,FALSE)</f>
        <v>400000</v>
      </c>
      <c r="AB2515" s="17">
        <f>VLOOKUP(J2515,Budget!$J$2:$AB$2575,5,FALSE)</f>
        <v>80000</v>
      </c>
    </row>
    <row r="2516" spans="1:28" x14ac:dyDescent="0.2">
      <c r="A2516" t="s">
        <v>3529</v>
      </c>
      <c r="B2516" t="s">
        <v>3530</v>
      </c>
      <c r="C2516" t="s">
        <v>2431</v>
      </c>
      <c r="D2516" t="s">
        <v>3355</v>
      </c>
      <c r="E2516" t="s">
        <v>3621</v>
      </c>
      <c r="F2516" t="s">
        <v>3622</v>
      </c>
      <c r="G2516" t="s">
        <v>2358</v>
      </c>
      <c r="H2516" t="s">
        <v>2359</v>
      </c>
      <c r="I2516" t="s">
        <v>175</v>
      </c>
      <c r="J2516" t="s">
        <v>3625</v>
      </c>
      <c r="K2516" s="3">
        <v>18525.601036153836</v>
      </c>
      <c r="L2516" s="3">
        <v>76131.255711662816</v>
      </c>
      <c r="M2516" s="3">
        <v>28671.892800942333</v>
      </c>
      <c r="N2516" s="3">
        <v>30146.712390862107</v>
      </c>
      <c r="O2516" s="3">
        <v>38368.865484905276</v>
      </c>
      <c r="P2516" s="9">
        <f t="shared" si="215"/>
        <v>38368.865484905276</v>
      </c>
      <c r="Q2516" s="9">
        <f t="shared" si="214"/>
        <v>38368.865484905276</v>
      </c>
      <c r="R2516" s="9">
        <f t="shared" si="214"/>
        <v>38368.865484905276</v>
      </c>
      <c r="S2516" s="9">
        <f t="shared" si="214"/>
        <v>38368.865484905276</v>
      </c>
      <c r="T2516" s="9">
        <f t="shared" si="214"/>
        <v>38368.865484905276</v>
      </c>
      <c r="U2516" s="9">
        <f t="shared" si="214"/>
        <v>38368.865484905276</v>
      </c>
      <c r="V2516" s="9">
        <f t="shared" si="214"/>
        <v>38368.865484905276</v>
      </c>
      <c r="W2516" s="3">
        <f t="shared" si="218"/>
        <v>191844.32742452639</v>
      </c>
      <c r="X2516" s="3">
        <f t="shared" si="216"/>
        <v>460426.38581886323</v>
      </c>
      <c r="Y2516" s="3">
        <f>VLOOKUP(J2516,[1]BD!$J$2:$W$2575,14,FALSE)</f>
        <v>600000</v>
      </c>
      <c r="Z2516" s="3">
        <f t="shared" si="217"/>
        <v>139573.61418113677</v>
      </c>
      <c r="AA2516" s="17">
        <f>VLOOKUP(J2516,Budget!$J$2:$AB$2575,19,FALSE)</f>
        <v>250000</v>
      </c>
      <c r="AB2516" s="17">
        <f>VLOOKUP(J2516,Budget!$J$2:$AB$2575,5,FALSE)</f>
        <v>50000</v>
      </c>
    </row>
    <row r="2517" spans="1:28" x14ac:dyDescent="0.2">
      <c r="A2517" t="s">
        <v>3529</v>
      </c>
      <c r="B2517" t="s">
        <v>3530</v>
      </c>
      <c r="C2517" t="s">
        <v>2431</v>
      </c>
      <c r="D2517" t="s">
        <v>3355</v>
      </c>
      <c r="E2517" t="s">
        <v>3621</v>
      </c>
      <c r="F2517" t="s">
        <v>3622</v>
      </c>
      <c r="G2517" t="s">
        <v>2407</v>
      </c>
      <c r="H2517" t="s">
        <v>2408</v>
      </c>
      <c r="I2517" t="s">
        <v>175</v>
      </c>
      <c r="J2517" t="s">
        <v>3626</v>
      </c>
      <c r="K2517" s="3">
        <v>11712.380275501961</v>
      </c>
      <c r="L2517" s="3">
        <v>6868.7061026917472</v>
      </c>
      <c r="M2517" s="3">
        <v>32548.09717629939</v>
      </c>
      <c r="N2517" s="3">
        <v>9297.6837319406914</v>
      </c>
      <c r="O2517" s="3">
        <v>15106.716821608446</v>
      </c>
      <c r="P2517" s="9">
        <f t="shared" si="215"/>
        <v>15106.716821608448</v>
      </c>
      <c r="Q2517" s="9">
        <f t="shared" si="214"/>
        <v>15106.716821608448</v>
      </c>
      <c r="R2517" s="9">
        <f t="shared" ref="Q2517:V2559" si="219">SUM($K2517:$O2517)/5</f>
        <v>15106.716821608448</v>
      </c>
      <c r="S2517" s="9">
        <f t="shared" si="219"/>
        <v>15106.716821608448</v>
      </c>
      <c r="T2517" s="9">
        <f t="shared" si="219"/>
        <v>15106.716821608448</v>
      </c>
      <c r="U2517" s="9">
        <f t="shared" si="219"/>
        <v>15106.716821608448</v>
      </c>
      <c r="V2517" s="9">
        <f t="shared" si="219"/>
        <v>15106.716821608448</v>
      </c>
      <c r="W2517" s="3">
        <f t="shared" si="218"/>
        <v>75533.58410804224</v>
      </c>
      <c r="X2517" s="3">
        <f t="shared" si="216"/>
        <v>181280.60185930142</v>
      </c>
      <c r="Y2517" s="3">
        <f>VLOOKUP(J2517,[1]BD!$J$2:$W$2575,14,FALSE)</f>
        <v>360000</v>
      </c>
      <c r="Z2517" s="3">
        <f t="shared" si="217"/>
        <v>178719.39814069858</v>
      </c>
      <c r="AA2517" s="17">
        <f>VLOOKUP(J2517,Budget!$J$2:$AB$2575,19,FALSE)</f>
        <v>150000</v>
      </c>
      <c r="AB2517" s="17">
        <f>VLOOKUP(J2517,Budget!$J$2:$AB$2575,5,FALSE)</f>
        <v>30000</v>
      </c>
    </row>
    <row r="2518" spans="1:28" x14ac:dyDescent="0.2">
      <c r="A2518" t="s">
        <v>3529</v>
      </c>
      <c r="B2518" t="s">
        <v>3530</v>
      </c>
      <c r="C2518" t="s">
        <v>2431</v>
      </c>
      <c r="D2518" t="s">
        <v>3355</v>
      </c>
      <c r="E2518" t="s">
        <v>3621</v>
      </c>
      <c r="F2518" t="s">
        <v>3622</v>
      </c>
      <c r="G2518" t="s">
        <v>2644</v>
      </c>
      <c r="H2518" t="s">
        <v>2645</v>
      </c>
      <c r="I2518" t="s">
        <v>1868</v>
      </c>
      <c r="J2518" t="s">
        <v>3627</v>
      </c>
      <c r="K2518" s="3">
        <v>10874.620975612901</v>
      </c>
      <c r="L2518" s="3">
        <v>2224.7745297822826</v>
      </c>
      <c r="M2518" s="3">
        <v>657.22678104968179</v>
      </c>
      <c r="N2518" s="3">
        <v>6790.0921923282949</v>
      </c>
      <c r="O2518" s="3">
        <v>5136.6786196932899</v>
      </c>
      <c r="P2518" s="9">
        <f t="shared" si="215"/>
        <v>5136.6786196932899</v>
      </c>
      <c r="Q2518" s="9">
        <f t="shared" si="219"/>
        <v>5136.6786196932899</v>
      </c>
      <c r="R2518" s="9">
        <f t="shared" si="219"/>
        <v>5136.6786196932899</v>
      </c>
      <c r="S2518" s="9">
        <f t="shared" si="219"/>
        <v>5136.6786196932899</v>
      </c>
      <c r="T2518" s="9">
        <f t="shared" si="219"/>
        <v>5136.6786196932899</v>
      </c>
      <c r="U2518" s="9">
        <f t="shared" si="219"/>
        <v>5136.6786196932899</v>
      </c>
      <c r="V2518" s="9">
        <f t="shared" si="219"/>
        <v>5136.6786196932899</v>
      </c>
      <c r="W2518" s="3">
        <f t="shared" si="218"/>
        <v>25683.393098466448</v>
      </c>
      <c r="X2518" s="3">
        <f t="shared" si="216"/>
        <v>61640.143436319464</v>
      </c>
      <c r="Y2518" s="3">
        <f>VLOOKUP(J2518,[1]BD!$J$2:$W$2575,14,FALSE)</f>
        <v>197448</v>
      </c>
      <c r="Z2518" s="3">
        <f t="shared" si="217"/>
        <v>135807.85656368054</v>
      </c>
      <c r="AA2518" s="17">
        <f>VLOOKUP(J2518,Budget!$J$2:$AB$2575,19,FALSE)</f>
        <v>82270</v>
      </c>
      <c r="AB2518" s="17">
        <f>VLOOKUP(J2518,Budget!$J$2:$AB$2575,5,FALSE)</f>
        <v>16454</v>
      </c>
    </row>
    <row r="2519" spans="1:28" x14ac:dyDescent="0.2">
      <c r="A2519" t="s">
        <v>3529</v>
      </c>
      <c r="B2519" t="s">
        <v>3530</v>
      </c>
      <c r="C2519" t="s">
        <v>2431</v>
      </c>
      <c r="D2519" t="s">
        <v>3355</v>
      </c>
      <c r="E2519" t="s">
        <v>3621</v>
      </c>
      <c r="F2519" t="s">
        <v>3622</v>
      </c>
      <c r="G2519" t="s">
        <v>2001</v>
      </c>
      <c r="H2519" t="s">
        <v>2002</v>
      </c>
      <c r="I2519" t="s">
        <v>1868</v>
      </c>
      <c r="J2519" t="s">
        <v>3628</v>
      </c>
      <c r="K2519" s="3">
        <v>24539.168634119353</v>
      </c>
      <c r="L2519" s="3">
        <v>6353.6648402202509</v>
      </c>
      <c r="M2519" s="3">
        <v>28537.179568291194</v>
      </c>
      <c r="N2519" s="3">
        <v>27507.085952664598</v>
      </c>
      <c r="O2519" s="3">
        <v>21734.274748823849</v>
      </c>
      <c r="P2519" s="9">
        <f t="shared" si="215"/>
        <v>21734.274748823849</v>
      </c>
      <c r="Q2519" s="9">
        <f t="shared" si="219"/>
        <v>21734.274748823849</v>
      </c>
      <c r="R2519" s="9">
        <f t="shared" si="219"/>
        <v>21734.274748823849</v>
      </c>
      <c r="S2519" s="9">
        <f t="shared" si="219"/>
        <v>21734.274748823849</v>
      </c>
      <c r="T2519" s="9">
        <f t="shared" si="219"/>
        <v>21734.274748823849</v>
      </c>
      <c r="U2519" s="9">
        <f t="shared" si="219"/>
        <v>21734.274748823849</v>
      </c>
      <c r="V2519" s="9">
        <f t="shared" si="219"/>
        <v>21734.274748823849</v>
      </c>
      <c r="W2519" s="3">
        <f t="shared" si="218"/>
        <v>108671.37374411925</v>
      </c>
      <c r="X2519" s="3">
        <f t="shared" si="216"/>
        <v>260811.29698588615</v>
      </c>
      <c r="Y2519" s="3">
        <f>VLOOKUP(J2519,[1]BD!$J$2:$W$2575,14,FALSE)</f>
        <v>271491</v>
      </c>
      <c r="Z2519" s="3">
        <f t="shared" si="217"/>
        <v>10679.703014113853</v>
      </c>
      <c r="AA2519" s="17">
        <f>VLOOKUP(J2519,Budget!$J$2:$AB$2575,19,FALSE)</f>
        <v>113121.25</v>
      </c>
      <c r="AB2519" s="17">
        <f>VLOOKUP(J2519,Budget!$J$2:$AB$2575,5,FALSE)</f>
        <v>22624.25</v>
      </c>
    </row>
    <row r="2520" spans="1:28" x14ac:dyDescent="0.2">
      <c r="A2520" t="s">
        <v>3529</v>
      </c>
      <c r="B2520" t="s">
        <v>3530</v>
      </c>
      <c r="C2520" t="s">
        <v>2431</v>
      </c>
      <c r="D2520" t="s">
        <v>3355</v>
      </c>
      <c r="E2520" t="s">
        <v>3621</v>
      </c>
      <c r="F2520" t="s">
        <v>3622</v>
      </c>
      <c r="G2520" t="s">
        <v>1873</v>
      </c>
      <c r="H2520" t="s">
        <v>1874</v>
      </c>
      <c r="I2520" t="s">
        <v>1868</v>
      </c>
      <c r="J2520" t="s">
        <v>3629</v>
      </c>
      <c r="K2520" s="3">
        <v>36113.052850935899</v>
      </c>
      <c r="L2520" s="3">
        <v>21736.960456203451</v>
      </c>
      <c r="M2520" s="3">
        <v>51933.082446667657</v>
      </c>
      <c r="N2520" s="3">
        <v>25718.396154609218</v>
      </c>
      <c r="O2520" s="3">
        <v>33875.372977104053</v>
      </c>
      <c r="P2520" s="9">
        <f t="shared" si="215"/>
        <v>33875.372977104053</v>
      </c>
      <c r="Q2520" s="9">
        <f t="shared" si="219"/>
        <v>33875.372977104053</v>
      </c>
      <c r="R2520" s="9">
        <f t="shared" si="219"/>
        <v>33875.372977104053</v>
      </c>
      <c r="S2520" s="9">
        <f t="shared" si="219"/>
        <v>33875.372977104053</v>
      </c>
      <c r="T2520" s="9">
        <f t="shared" si="219"/>
        <v>33875.372977104053</v>
      </c>
      <c r="U2520" s="9">
        <f t="shared" si="219"/>
        <v>33875.372977104053</v>
      </c>
      <c r="V2520" s="9">
        <f t="shared" si="219"/>
        <v>33875.372977104053</v>
      </c>
      <c r="W2520" s="3">
        <f t="shared" si="218"/>
        <v>169376.86488552025</v>
      </c>
      <c r="X2520" s="3">
        <f t="shared" si="216"/>
        <v>406504.47572524851</v>
      </c>
      <c r="Y2520" s="3">
        <f>VLOOKUP(J2520,[1]BD!$J$2:$W$2575,14,FALSE)</f>
        <v>449194.19999999995</v>
      </c>
      <c r="Z2520" s="3">
        <f t="shared" si="217"/>
        <v>42689.724274751439</v>
      </c>
      <c r="AA2520" s="17">
        <f>VLOOKUP(J2520,Budget!$J$2:$AB$2575,19,FALSE)</f>
        <v>187164.25</v>
      </c>
      <c r="AB2520" s="17">
        <f>VLOOKUP(J2520,Budget!$J$2:$AB$2575,5,FALSE)</f>
        <v>37432.85</v>
      </c>
    </row>
    <row r="2521" spans="1:28" x14ac:dyDescent="0.2">
      <c r="A2521" t="s">
        <v>3630</v>
      </c>
      <c r="B2521" t="s">
        <v>3631</v>
      </c>
      <c r="C2521" t="s">
        <v>2431</v>
      </c>
      <c r="D2521" t="s">
        <v>3355</v>
      </c>
      <c r="E2521" t="s">
        <v>2770</v>
      </c>
      <c r="F2521" t="s">
        <v>2771</v>
      </c>
      <c r="G2521" t="s">
        <v>2505</v>
      </c>
      <c r="H2521" t="s">
        <v>2506</v>
      </c>
      <c r="I2521" t="s">
        <v>175</v>
      </c>
      <c r="J2521" t="s">
        <v>3632</v>
      </c>
      <c r="K2521" s="3">
        <v>9471.4035381249141</v>
      </c>
      <c r="L2521" s="3">
        <v>576.36295866973956</v>
      </c>
      <c r="M2521" s="3">
        <v>1441.3668887183067</v>
      </c>
      <c r="N2521" s="3">
        <v>4653.9621113326093</v>
      </c>
      <c r="O2521" s="3">
        <v>4035.7738742113925</v>
      </c>
      <c r="P2521" s="9">
        <f t="shared" si="215"/>
        <v>4035.7738742113929</v>
      </c>
      <c r="Q2521" s="9">
        <f t="shared" si="219"/>
        <v>4035.7738742113929</v>
      </c>
      <c r="R2521" s="9">
        <f t="shared" si="219"/>
        <v>4035.7738742113929</v>
      </c>
      <c r="S2521" s="9">
        <f t="shared" si="219"/>
        <v>4035.7738742113929</v>
      </c>
      <c r="T2521" s="9">
        <f t="shared" si="219"/>
        <v>4035.7738742113929</v>
      </c>
      <c r="U2521" s="9">
        <f t="shared" si="219"/>
        <v>4035.7738742113929</v>
      </c>
      <c r="V2521" s="9">
        <f t="shared" si="219"/>
        <v>4035.7738742113929</v>
      </c>
      <c r="W2521" s="3">
        <f t="shared" si="218"/>
        <v>20178.869371056964</v>
      </c>
      <c r="X2521" s="3">
        <f t="shared" si="216"/>
        <v>48429.286490536724</v>
      </c>
      <c r="Y2521" s="3">
        <f>VLOOKUP(J2521,[1]BD!$J$2:$W$2575,14,FALSE)</f>
        <v>152499.25479452056</v>
      </c>
      <c r="Z2521" s="3">
        <f t="shared" si="217"/>
        <v>104069.96830398383</v>
      </c>
      <c r="AA2521" s="17">
        <f>VLOOKUP(J2521,Budget!$J$2:$AB$2575,19,FALSE)</f>
        <v>63547.627397260272</v>
      </c>
      <c r="AB2521" s="17">
        <f>VLOOKUP(J2521,Budget!$J$2:$AB$2575,5,FALSE)</f>
        <v>12702</v>
      </c>
    </row>
    <row r="2522" spans="1:28" x14ac:dyDescent="0.2">
      <c r="A2522" t="s">
        <v>3630</v>
      </c>
      <c r="B2522" t="s">
        <v>3631</v>
      </c>
      <c r="C2522" t="s">
        <v>2431</v>
      </c>
      <c r="D2522" t="s">
        <v>3355</v>
      </c>
      <c r="E2522" t="s">
        <v>2770</v>
      </c>
      <c r="F2522" t="s">
        <v>2771</v>
      </c>
      <c r="G2522" t="s">
        <v>2691</v>
      </c>
      <c r="H2522" t="s">
        <v>2692</v>
      </c>
      <c r="I2522" t="s">
        <v>175</v>
      </c>
      <c r="J2522" t="s">
        <v>3633</v>
      </c>
      <c r="K2522" s="3">
        <v>43699.100258239152</v>
      </c>
      <c r="L2522" s="3">
        <v>48503.959110879594</v>
      </c>
      <c r="M2522" s="3">
        <v>31111.148715329196</v>
      </c>
      <c r="N2522" s="3">
        <v>21125.708860100578</v>
      </c>
      <c r="O2522" s="3">
        <v>36109.979236137129</v>
      </c>
      <c r="P2522" s="9">
        <f t="shared" si="215"/>
        <v>36109.979236137129</v>
      </c>
      <c r="Q2522" s="9">
        <f t="shared" si="219"/>
        <v>36109.979236137129</v>
      </c>
      <c r="R2522" s="9">
        <f t="shared" si="219"/>
        <v>36109.979236137129</v>
      </c>
      <c r="S2522" s="9">
        <f t="shared" si="219"/>
        <v>36109.979236137129</v>
      </c>
      <c r="T2522" s="9">
        <f t="shared" si="219"/>
        <v>36109.979236137129</v>
      </c>
      <c r="U2522" s="9">
        <f t="shared" si="219"/>
        <v>36109.979236137129</v>
      </c>
      <c r="V2522" s="9">
        <f t="shared" si="219"/>
        <v>36109.979236137129</v>
      </c>
      <c r="W2522" s="3">
        <f t="shared" si="218"/>
        <v>180549.89618068564</v>
      </c>
      <c r="X2522" s="3">
        <f t="shared" si="216"/>
        <v>433319.75083364552</v>
      </c>
      <c r="Y2522" s="3">
        <f>VLOOKUP(J2522,[1]BD!$J$2:$W$2575,14,FALSE)</f>
        <v>311374.527</v>
      </c>
      <c r="Z2522" s="3">
        <f t="shared" si="217"/>
        <v>-121945.22383364552</v>
      </c>
      <c r="AA2522" s="17">
        <f>VLOOKUP(J2522,Budget!$J$2:$AB$2575,19,FALSE)</f>
        <v>129739.38625000001</v>
      </c>
      <c r="AB2522" s="17">
        <f>VLOOKUP(J2522,Budget!$J$2:$AB$2575,5,FALSE)</f>
        <v>25947.877250000001</v>
      </c>
    </row>
    <row r="2523" spans="1:28" x14ac:dyDescent="0.2">
      <c r="A2523" t="s">
        <v>3630</v>
      </c>
      <c r="B2523" t="s">
        <v>3631</v>
      </c>
      <c r="C2523" t="s">
        <v>2431</v>
      </c>
      <c r="D2523" t="s">
        <v>3355</v>
      </c>
      <c r="E2523" t="s">
        <v>2770</v>
      </c>
      <c r="F2523" t="s">
        <v>2771</v>
      </c>
      <c r="G2523" t="s">
        <v>2349</v>
      </c>
      <c r="H2523" t="s">
        <v>2350</v>
      </c>
      <c r="I2523" t="s">
        <v>175</v>
      </c>
      <c r="J2523" t="s">
        <v>3634</v>
      </c>
      <c r="K2523" s="3">
        <v>6550.7740858516654</v>
      </c>
      <c r="L2523" s="3">
        <v>39913.74401807614</v>
      </c>
      <c r="M2523" s="3">
        <v>73588.715499940969</v>
      </c>
      <c r="N2523" s="3">
        <v>72606.362246918477</v>
      </c>
      <c r="O2523" s="3">
        <v>48164.89896269681</v>
      </c>
      <c r="P2523" s="9">
        <f t="shared" si="215"/>
        <v>48164.89896269681</v>
      </c>
      <c r="Q2523" s="9">
        <f t="shared" si="219"/>
        <v>48164.89896269681</v>
      </c>
      <c r="R2523" s="9">
        <f t="shared" si="219"/>
        <v>48164.89896269681</v>
      </c>
      <c r="S2523" s="9">
        <f t="shared" si="219"/>
        <v>48164.89896269681</v>
      </c>
      <c r="T2523" s="9">
        <f t="shared" si="219"/>
        <v>48164.89896269681</v>
      </c>
      <c r="U2523" s="9">
        <f t="shared" si="219"/>
        <v>48164.89896269681</v>
      </c>
      <c r="V2523" s="9">
        <f t="shared" si="219"/>
        <v>48164.89896269681</v>
      </c>
      <c r="W2523" s="3">
        <f t="shared" si="218"/>
        <v>240824.49481348405</v>
      </c>
      <c r="X2523" s="3">
        <f t="shared" si="216"/>
        <v>577978.78755236161</v>
      </c>
      <c r="Y2523" s="3">
        <f>VLOOKUP(J2523,[1]BD!$J$2:$W$2575,14,FALSE)</f>
        <v>725774.48856583727</v>
      </c>
      <c r="Z2523" s="3">
        <f t="shared" si="217"/>
        <v>147795.70101347566</v>
      </c>
      <c r="AA2523" s="17">
        <f>VLOOKUP(J2523,Budget!$J$2:$AB$2575,19,FALSE)</f>
        <v>302380.95197092538</v>
      </c>
      <c r="AB2523" s="17">
        <f>VLOOKUP(J2523,Budget!$J$2:$AB$2575,5,FALSE)</f>
        <v>60556.462175006993</v>
      </c>
    </row>
    <row r="2524" spans="1:28" x14ac:dyDescent="0.2">
      <c r="A2524" t="s">
        <v>3630</v>
      </c>
      <c r="B2524" t="s">
        <v>3631</v>
      </c>
      <c r="C2524" t="s">
        <v>2431</v>
      </c>
      <c r="D2524" t="s">
        <v>3355</v>
      </c>
      <c r="E2524" t="s">
        <v>2770</v>
      </c>
      <c r="F2524" t="s">
        <v>2771</v>
      </c>
      <c r="G2524" t="s">
        <v>2289</v>
      </c>
      <c r="H2524" t="s">
        <v>2290</v>
      </c>
      <c r="I2524" t="s">
        <v>175</v>
      </c>
      <c r="J2524" t="s">
        <v>3635</v>
      </c>
      <c r="K2524" s="3">
        <v>550.80076418310136</v>
      </c>
      <c r="L2524" s="3">
        <v>3740.9699138532187</v>
      </c>
      <c r="M2524" s="3">
        <v>14464.406653660542</v>
      </c>
      <c r="N2524" s="3">
        <v>1556.1025311706201</v>
      </c>
      <c r="O2524" s="3">
        <v>5078.0699657168707</v>
      </c>
      <c r="P2524" s="9">
        <f t="shared" si="215"/>
        <v>5078.0699657168707</v>
      </c>
      <c r="Q2524" s="9">
        <f t="shared" si="219"/>
        <v>5078.0699657168707</v>
      </c>
      <c r="R2524" s="9">
        <f t="shared" si="219"/>
        <v>5078.0699657168707</v>
      </c>
      <c r="S2524" s="9">
        <f t="shared" si="219"/>
        <v>5078.0699657168707</v>
      </c>
      <c r="T2524" s="9">
        <f t="shared" si="219"/>
        <v>5078.0699657168707</v>
      </c>
      <c r="U2524" s="9">
        <f t="shared" si="219"/>
        <v>5078.0699657168707</v>
      </c>
      <c r="V2524" s="9">
        <f t="shared" si="219"/>
        <v>5078.0699657168707</v>
      </c>
      <c r="W2524" s="3">
        <f t="shared" si="218"/>
        <v>25390.349828584353</v>
      </c>
      <c r="X2524" s="3">
        <f t="shared" si="216"/>
        <v>60936.839588602459</v>
      </c>
      <c r="Y2524" s="3">
        <f>VLOOKUP(J2524,[1]BD!$J$2:$W$2575,14,FALSE)</f>
        <v>59500</v>
      </c>
      <c r="Z2524" s="3">
        <f t="shared" si="217"/>
        <v>-1436.8395886024591</v>
      </c>
      <c r="AA2524" s="17">
        <f>VLOOKUP(J2524,Budget!$J$2:$AB$2575,19,FALSE)</f>
        <v>19875</v>
      </c>
      <c r="AB2524" s="17">
        <f>VLOOKUP(J2524,Budget!$J$2:$AB$2575,5,FALSE)</f>
        <v>2500</v>
      </c>
    </row>
    <row r="2525" spans="1:28" x14ac:dyDescent="0.2">
      <c r="A2525" t="s">
        <v>3630</v>
      </c>
      <c r="B2525" t="s">
        <v>3631</v>
      </c>
      <c r="C2525" t="s">
        <v>2431</v>
      </c>
      <c r="D2525" t="s">
        <v>3355</v>
      </c>
      <c r="E2525" t="s">
        <v>2770</v>
      </c>
      <c r="F2525" t="s">
        <v>2771</v>
      </c>
      <c r="G2525" t="s">
        <v>3636</v>
      </c>
      <c r="H2525" t="s">
        <v>3637</v>
      </c>
      <c r="I2525" t="s">
        <v>175</v>
      </c>
      <c r="J2525" t="s">
        <v>3638</v>
      </c>
      <c r="K2525" s="3">
        <v>30651.651786575363</v>
      </c>
      <c r="L2525" s="3">
        <v>6980.0284786901484</v>
      </c>
      <c r="M2525" s="3">
        <v>28926.960450617742</v>
      </c>
      <c r="N2525" s="3">
        <v>28954.544398357419</v>
      </c>
      <c r="O2525" s="3">
        <v>23878.29627856017</v>
      </c>
      <c r="P2525" s="9">
        <f t="shared" si="215"/>
        <v>23878.29627856017</v>
      </c>
      <c r="Q2525" s="9">
        <f t="shared" si="219"/>
        <v>23878.29627856017</v>
      </c>
      <c r="R2525" s="9">
        <f t="shared" si="219"/>
        <v>23878.29627856017</v>
      </c>
      <c r="S2525" s="9">
        <f t="shared" si="219"/>
        <v>23878.29627856017</v>
      </c>
      <c r="T2525" s="9">
        <f t="shared" si="219"/>
        <v>23878.29627856017</v>
      </c>
      <c r="U2525" s="9">
        <f t="shared" si="219"/>
        <v>23878.29627856017</v>
      </c>
      <c r="V2525" s="9">
        <f t="shared" si="219"/>
        <v>23878.29627856017</v>
      </c>
      <c r="W2525" s="3">
        <f t="shared" si="218"/>
        <v>119391.48139280085</v>
      </c>
      <c r="X2525" s="3">
        <f t="shared" si="216"/>
        <v>286539.5553427221</v>
      </c>
      <c r="Y2525" s="3">
        <f>VLOOKUP(J2525,[1]BD!$J$2:$W$2575,14,FALSE)</f>
        <v>306122.44897959183</v>
      </c>
      <c r="Z2525" s="3">
        <f t="shared" si="217"/>
        <v>19582.893636869732</v>
      </c>
      <c r="AA2525" s="17">
        <f>VLOOKUP(J2525,Budget!$J$2:$AB$2575,19,FALSE)</f>
        <v>127551.02040816325</v>
      </c>
      <c r="AB2525" s="17">
        <f>VLOOKUP(J2525,Budget!$J$2:$AB$2575,5,FALSE)</f>
        <v>25510.204081632652</v>
      </c>
    </row>
    <row r="2526" spans="1:28" x14ac:dyDescent="0.2">
      <c r="A2526" t="s">
        <v>3630</v>
      </c>
      <c r="B2526" t="s">
        <v>3631</v>
      </c>
      <c r="C2526" t="s">
        <v>2431</v>
      </c>
      <c r="D2526" t="s">
        <v>3355</v>
      </c>
      <c r="E2526" t="s">
        <v>2770</v>
      </c>
      <c r="F2526" t="s">
        <v>2771</v>
      </c>
      <c r="G2526" t="s">
        <v>2407</v>
      </c>
      <c r="H2526" t="s">
        <v>2408</v>
      </c>
      <c r="I2526" t="s">
        <v>175</v>
      </c>
      <c r="J2526" t="s">
        <v>3639</v>
      </c>
      <c r="K2526" s="3">
        <v>8283.7223249676172</v>
      </c>
      <c r="L2526" s="3">
        <v>10145.178044513141</v>
      </c>
      <c r="M2526" s="3">
        <v>13670.30340528345</v>
      </c>
      <c r="N2526" s="3">
        <v>961.82761233236079</v>
      </c>
      <c r="O2526" s="3">
        <v>8265.2578467741423</v>
      </c>
      <c r="P2526" s="9">
        <f t="shared" si="215"/>
        <v>8265.2578467741423</v>
      </c>
      <c r="Q2526" s="9">
        <f t="shared" si="219"/>
        <v>8265.2578467741423</v>
      </c>
      <c r="R2526" s="9">
        <f t="shared" si="219"/>
        <v>8265.2578467741423</v>
      </c>
      <c r="S2526" s="9">
        <f t="shared" si="219"/>
        <v>8265.2578467741423</v>
      </c>
      <c r="T2526" s="9">
        <f t="shared" si="219"/>
        <v>8265.2578467741423</v>
      </c>
      <c r="U2526" s="9">
        <f t="shared" si="219"/>
        <v>8265.2578467741423</v>
      </c>
      <c r="V2526" s="9">
        <f t="shared" si="219"/>
        <v>8265.2578467741423</v>
      </c>
      <c r="W2526" s="3">
        <f t="shared" si="218"/>
        <v>41326.28923387071</v>
      </c>
      <c r="X2526" s="3">
        <f t="shared" si="216"/>
        <v>99183.0941612897</v>
      </c>
      <c r="Y2526" s="3">
        <f>VLOOKUP(J2526,[1]BD!$J$2:$W$2575,14,FALSE)</f>
        <v>126960</v>
      </c>
      <c r="Z2526" s="3">
        <f t="shared" si="217"/>
        <v>27776.9058387103</v>
      </c>
      <c r="AA2526" s="17">
        <f>VLOOKUP(J2526,Budget!$J$2:$AB$2575,19,FALSE)</f>
        <v>52900</v>
      </c>
      <c r="AB2526" s="17">
        <f>VLOOKUP(J2526,Budget!$J$2:$AB$2575,5,FALSE)</f>
        <v>10580</v>
      </c>
    </row>
    <row r="2527" spans="1:28" x14ac:dyDescent="0.2">
      <c r="A2527" t="s">
        <v>3630</v>
      </c>
      <c r="B2527" t="s">
        <v>3631</v>
      </c>
      <c r="C2527" t="s">
        <v>2431</v>
      </c>
      <c r="D2527" t="s">
        <v>3355</v>
      </c>
      <c r="E2527" t="s">
        <v>2770</v>
      </c>
      <c r="F2527" t="s">
        <v>2771</v>
      </c>
      <c r="G2527" t="s">
        <v>1885</v>
      </c>
      <c r="H2527" t="s">
        <v>1886</v>
      </c>
      <c r="I2527" t="s">
        <v>179</v>
      </c>
      <c r="J2527" t="s">
        <v>3640</v>
      </c>
      <c r="K2527" s="3">
        <v>348.22611570860374</v>
      </c>
      <c r="L2527" s="3">
        <v>189.84803047049976</v>
      </c>
      <c r="M2527" s="3">
        <v>79.404057042080495</v>
      </c>
      <c r="N2527" s="3">
        <v>84.668299668320628</v>
      </c>
      <c r="O2527" s="3">
        <v>175.53662572237616</v>
      </c>
      <c r="P2527" s="9">
        <f t="shared" si="215"/>
        <v>175.53662572237616</v>
      </c>
      <c r="Q2527" s="9">
        <f t="shared" si="219"/>
        <v>175.53662572237616</v>
      </c>
      <c r="R2527" s="9">
        <f t="shared" si="219"/>
        <v>175.53662572237616</v>
      </c>
      <c r="S2527" s="9">
        <f t="shared" si="219"/>
        <v>175.53662572237616</v>
      </c>
      <c r="T2527" s="9">
        <f t="shared" si="219"/>
        <v>175.53662572237616</v>
      </c>
      <c r="U2527" s="9">
        <f t="shared" si="219"/>
        <v>175.53662572237616</v>
      </c>
      <c r="V2527" s="9">
        <f t="shared" si="219"/>
        <v>175.53662572237616</v>
      </c>
      <c r="W2527" s="3">
        <f t="shared" si="218"/>
        <v>877.68312861188076</v>
      </c>
      <c r="X2527" s="3">
        <f t="shared" si="216"/>
        <v>2106.439508668514</v>
      </c>
      <c r="Y2527" s="3">
        <f>VLOOKUP(J2527,[1]BD!$J$2:$W$2575,14,FALSE)</f>
        <v>2961.7200000000003</v>
      </c>
      <c r="Z2527" s="3">
        <f t="shared" si="217"/>
        <v>855.28049133148625</v>
      </c>
      <c r="AA2527" s="17">
        <f>VLOOKUP(J2527,Budget!$J$2:$AB$2575,19,FALSE)</f>
        <v>1234.05</v>
      </c>
      <c r="AB2527" s="17">
        <f>VLOOKUP(J2527,Budget!$J$2:$AB$2575,5,FALSE)</f>
        <v>246.81</v>
      </c>
    </row>
    <row r="2528" spans="1:28" x14ac:dyDescent="0.2">
      <c r="A2528" t="s">
        <v>3630</v>
      </c>
      <c r="B2528" t="s">
        <v>3631</v>
      </c>
      <c r="C2528" t="s">
        <v>2431</v>
      </c>
      <c r="D2528" t="s">
        <v>3355</v>
      </c>
      <c r="E2528" t="s">
        <v>2770</v>
      </c>
      <c r="F2528" t="s">
        <v>2771</v>
      </c>
      <c r="G2528" t="s">
        <v>2366</v>
      </c>
      <c r="H2528" t="s">
        <v>2367</v>
      </c>
      <c r="I2528" t="s">
        <v>179</v>
      </c>
      <c r="J2528" t="s">
        <v>3641</v>
      </c>
      <c r="K2528" s="3">
        <v>189.6500660110915</v>
      </c>
      <c r="L2528" s="3">
        <v>156.63179814182254</v>
      </c>
      <c r="M2528" s="3">
        <v>927.53325222873957</v>
      </c>
      <c r="N2528" s="3">
        <v>197.799267052641</v>
      </c>
      <c r="O2528" s="3">
        <v>367.90359585857368</v>
      </c>
      <c r="P2528" s="9">
        <f t="shared" si="215"/>
        <v>367.90359585857368</v>
      </c>
      <c r="Q2528" s="9">
        <f t="shared" si="219"/>
        <v>367.90359585857368</v>
      </c>
      <c r="R2528" s="9">
        <f t="shared" si="219"/>
        <v>367.90359585857368</v>
      </c>
      <c r="S2528" s="9">
        <f t="shared" si="219"/>
        <v>367.90359585857368</v>
      </c>
      <c r="T2528" s="9">
        <f t="shared" si="219"/>
        <v>367.90359585857368</v>
      </c>
      <c r="U2528" s="9">
        <f t="shared" si="219"/>
        <v>367.90359585857368</v>
      </c>
      <c r="V2528" s="9">
        <f t="shared" si="219"/>
        <v>367.90359585857368</v>
      </c>
      <c r="W2528" s="3">
        <f t="shared" si="218"/>
        <v>1839.5179792928684</v>
      </c>
      <c r="X2528" s="3">
        <f t="shared" si="216"/>
        <v>4414.8431503028842</v>
      </c>
      <c r="Y2528" s="3">
        <f>VLOOKUP(J2528,[1]BD!$J$2:$W$2575,14,FALSE)</f>
        <v>8786.4359999999997</v>
      </c>
      <c r="Z2528" s="3">
        <f t="shared" si="217"/>
        <v>4371.5928496971155</v>
      </c>
      <c r="AA2528" s="17">
        <f>VLOOKUP(J2528,Budget!$J$2:$AB$2575,19,FALSE)</f>
        <v>3661.0149999999999</v>
      </c>
      <c r="AB2528" s="17">
        <f>VLOOKUP(J2528,Budget!$J$2:$AB$2575,5,FALSE)</f>
        <v>732.20299999999997</v>
      </c>
    </row>
    <row r="2529" spans="1:28" x14ac:dyDescent="0.2">
      <c r="A2529" t="s">
        <v>3630</v>
      </c>
      <c r="B2529" t="s">
        <v>3631</v>
      </c>
      <c r="C2529" t="s">
        <v>2431</v>
      </c>
      <c r="D2529" t="s">
        <v>3355</v>
      </c>
      <c r="E2529" t="s">
        <v>2770</v>
      </c>
      <c r="F2529" t="s">
        <v>2771</v>
      </c>
      <c r="G2529" t="s">
        <v>177</v>
      </c>
      <c r="H2529" t="s">
        <v>178</v>
      </c>
      <c r="I2529" t="s">
        <v>179</v>
      </c>
      <c r="J2529" t="s">
        <v>3642</v>
      </c>
      <c r="K2529" s="3">
        <v>88.194126880727111</v>
      </c>
      <c r="L2529" s="3">
        <v>107.30769250195725</v>
      </c>
      <c r="M2529" s="3">
        <v>328.42421868709243</v>
      </c>
      <c r="N2529" s="3">
        <v>291.17134447981118</v>
      </c>
      <c r="O2529" s="3">
        <v>203.77434563739698</v>
      </c>
      <c r="P2529" s="9">
        <f t="shared" si="215"/>
        <v>203.77434563739698</v>
      </c>
      <c r="Q2529" s="9">
        <f t="shared" si="219"/>
        <v>203.77434563739698</v>
      </c>
      <c r="R2529" s="9">
        <f t="shared" si="219"/>
        <v>203.77434563739698</v>
      </c>
      <c r="S2529" s="9">
        <f t="shared" si="219"/>
        <v>203.77434563739698</v>
      </c>
      <c r="T2529" s="9">
        <f t="shared" si="219"/>
        <v>203.77434563739698</v>
      </c>
      <c r="U2529" s="9">
        <f t="shared" si="219"/>
        <v>203.77434563739698</v>
      </c>
      <c r="V2529" s="9">
        <f t="shared" si="219"/>
        <v>203.77434563739698</v>
      </c>
      <c r="W2529" s="3">
        <f t="shared" si="218"/>
        <v>1018.8717281869849</v>
      </c>
      <c r="X2529" s="3">
        <f t="shared" si="216"/>
        <v>2445.2921476487631</v>
      </c>
      <c r="Y2529" s="3">
        <f>VLOOKUP(J2529,[1]BD!$J$2:$W$2575,14,FALSE)</f>
        <v>3455.34</v>
      </c>
      <c r="Z2529" s="3">
        <f t="shared" si="217"/>
        <v>1010.047852351237</v>
      </c>
      <c r="AA2529" s="17">
        <f>VLOOKUP(J2529,Budget!$J$2:$AB$2575,19,FALSE)</f>
        <v>1439.7249999999999</v>
      </c>
      <c r="AB2529" s="17">
        <f>VLOOKUP(J2529,Budget!$J$2:$AB$2575,5,FALSE)</f>
        <v>287.94499999999999</v>
      </c>
    </row>
    <row r="2530" spans="1:28" x14ac:dyDescent="0.2">
      <c r="A2530" t="s">
        <v>3630</v>
      </c>
      <c r="B2530" t="s">
        <v>3631</v>
      </c>
      <c r="C2530" t="s">
        <v>2431</v>
      </c>
      <c r="D2530" t="s">
        <v>3355</v>
      </c>
      <c r="E2530" t="s">
        <v>2770</v>
      </c>
      <c r="F2530" t="s">
        <v>2771</v>
      </c>
      <c r="G2530" t="s">
        <v>1863</v>
      </c>
      <c r="H2530" t="s">
        <v>1864</v>
      </c>
      <c r="I2530" t="s">
        <v>179</v>
      </c>
      <c r="J2530" t="s">
        <v>3643</v>
      </c>
      <c r="K2530" s="3">
        <v>0</v>
      </c>
      <c r="L2530" s="3">
        <v>0</v>
      </c>
      <c r="M2530" s="3">
        <v>558.45586019683014</v>
      </c>
      <c r="N2530" s="3">
        <v>0</v>
      </c>
      <c r="O2530" s="3">
        <v>139.61396504920754</v>
      </c>
      <c r="P2530" s="9">
        <f t="shared" si="215"/>
        <v>139.61396504920754</v>
      </c>
      <c r="Q2530" s="9">
        <f t="shared" si="219"/>
        <v>139.61396504920754</v>
      </c>
      <c r="R2530" s="9">
        <f t="shared" si="219"/>
        <v>139.61396504920754</v>
      </c>
      <c r="S2530" s="9">
        <f t="shared" si="219"/>
        <v>139.61396504920754</v>
      </c>
      <c r="T2530" s="9">
        <f t="shared" si="219"/>
        <v>139.61396504920754</v>
      </c>
      <c r="U2530" s="9">
        <f t="shared" si="219"/>
        <v>139.61396504920754</v>
      </c>
      <c r="V2530" s="9">
        <f t="shared" si="219"/>
        <v>139.61396504920754</v>
      </c>
      <c r="W2530" s="3">
        <f t="shared" si="218"/>
        <v>698.06982524603768</v>
      </c>
      <c r="X2530" s="3">
        <f t="shared" si="216"/>
        <v>1675.3675805904904</v>
      </c>
      <c r="Y2530" s="3">
        <f>VLOOKUP(J2530,[1]BD!$J$2:$W$2575,14,FALSE)</f>
        <v>12340.5</v>
      </c>
      <c r="Z2530" s="3">
        <f t="shared" si="217"/>
        <v>10665.13241940951</v>
      </c>
      <c r="AA2530" s="17">
        <f>VLOOKUP(J2530,Budget!$J$2:$AB$2575,19,FALSE)</f>
        <v>6170.25</v>
      </c>
      <c r="AB2530" s="17">
        <f>VLOOKUP(J2530,Budget!$J$2:$AB$2575,5,FALSE)</f>
        <v>0</v>
      </c>
    </row>
    <row r="2531" spans="1:28" x14ac:dyDescent="0.2">
      <c r="A2531" t="s">
        <v>3630</v>
      </c>
      <c r="B2531" t="s">
        <v>3631</v>
      </c>
      <c r="C2531" t="s">
        <v>2431</v>
      </c>
      <c r="D2531" t="s">
        <v>3355</v>
      </c>
      <c r="E2531" t="s">
        <v>2770</v>
      </c>
      <c r="F2531" t="s">
        <v>2771</v>
      </c>
      <c r="G2531" t="s">
        <v>3421</v>
      </c>
      <c r="H2531" t="s">
        <v>3422</v>
      </c>
      <c r="I2531" t="s">
        <v>1868</v>
      </c>
      <c r="J2531" t="s">
        <v>3644</v>
      </c>
      <c r="K2531" s="3">
        <v>0</v>
      </c>
      <c r="L2531" s="3">
        <v>0</v>
      </c>
      <c r="M2531" s="3">
        <v>58104.564031639864</v>
      </c>
      <c r="N2531" s="3">
        <v>0</v>
      </c>
      <c r="O2531" s="3">
        <v>14526.141007909966</v>
      </c>
      <c r="P2531" s="9">
        <f t="shared" si="215"/>
        <v>14526.141007909964</v>
      </c>
      <c r="Q2531" s="9">
        <f t="shared" si="219"/>
        <v>14526.141007909964</v>
      </c>
      <c r="R2531" s="9">
        <f t="shared" si="219"/>
        <v>14526.141007909964</v>
      </c>
      <c r="S2531" s="9">
        <f t="shared" si="219"/>
        <v>14526.141007909964</v>
      </c>
      <c r="T2531" s="9">
        <f t="shared" si="219"/>
        <v>14526.141007909964</v>
      </c>
      <c r="U2531" s="9">
        <f t="shared" si="219"/>
        <v>14526.141007909964</v>
      </c>
      <c r="V2531" s="9">
        <f t="shared" si="219"/>
        <v>14526.141007909964</v>
      </c>
      <c r="W2531" s="3">
        <f t="shared" si="218"/>
        <v>72630.705039549823</v>
      </c>
      <c r="X2531" s="3">
        <f t="shared" si="216"/>
        <v>174313.69209491953</v>
      </c>
      <c r="Y2531" s="3">
        <f>VLOOKUP(J2531,[1]BD!$J$2:$W$2575,14,FALSE)</f>
        <v>312626</v>
      </c>
      <c r="Z2531" s="3">
        <f t="shared" si="217"/>
        <v>138312.30790508047</v>
      </c>
      <c r="AA2531" s="17">
        <f>VLOOKUP(J2531,Budget!$J$2:$AB$2575,19,FALSE)</f>
        <v>78156.5</v>
      </c>
      <c r="AB2531" s="17">
        <f>VLOOKUP(J2531,Budget!$J$2:$AB$2575,5,FALSE)</f>
        <v>0</v>
      </c>
    </row>
    <row r="2532" spans="1:28" x14ac:dyDescent="0.2">
      <c r="A2532" t="s">
        <v>3630</v>
      </c>
      <c r="B2532" t="s">
        <v>3631</v>
      </c>
      <c r="C2532" t="s">
        <v>2431</v>
      </c>
      <c r="D2532" t="s">
        <v>3355</v>
      </c>
      <c r="E2532" t="s">
        <v>2770</v>
      </c>
      <c r="F2532" t="s">
        <v>2771</v>
      </c>
      <c r="G2532" t="s">
        <v>2001</v>
      </c>
      <c r="H2532" t="s">
        <v>2002</v>
      </c>
      <c r="I2532" t="s">
        <v>1868</v>
      </c>
      <c r="J2532" t="s">
        <v>3645</v>
      </c>
      <c r="K2532" s="3">
        <v>0</v>
      </c>
      <c r="L2532" s="3">
        <v>0</v>
      </c>
      <c r="M2532" s="3">
        <v>19626.193370432313</v>
      </c>
      <c r="N2532" s="3">
        <v>230.90904024645889</v>
      </c>
      <c r="O2532" s="3">
        <v>4964.2756026696925</v>
      </c>
      <c r="P2532" s="9">
        <f t="shared" si="215"/>
        <v>4964.2756026696925</v>
      </c>
      <c r="Q2532" s="9">
        <f t="shared" si="219"/>
        <v>4964.2756026696925</v>
      </c>
      <c r="R2532" s="9">
        <f t="shared" si="219"/>
        <v>4964.2756026696925</v>
      </c>
      <c r="S2532" s="9">
        <f t="shared" si="219"/>
        <v>4964.2756026696925</v>
      </c>
      <c r="T2532" s="9">
        <f t="shared" si="219"/>
        <v>4964.2756026696925</v>
      </c>
      <c r="U2532" s="9">
        <f t="shared" si="219"/>
        <v>4964.2756026696925</v>
      </c>
      <c r="V2532" s="9">
        <f t="shared" si="219"/>
        <v>4964.2756026696925</v>
      </c>
      <c r="W2532" s="3">
        <f t="shared" si="218"/>
        <v>24821.378013348462</v>
      </c>
      <c r="X2532" s="3">
        <f t="shared" si="216"/>
        <v>59571.307232036321</v>
      </c>
      <c r="Y2532" s="3">
        <f>VLOOKUP(J2532,[1]BD!$J$2:$W$2575,14,FALSE)</f>
        <v>157958.40000000002</v>
      </c>
      <c r="Z2532" s="3">
        <f t="shared" si="217"/>
        <v>98387.09276796371</v>
      </c>
      <c r="AA2532" s="17">
        <f>VLOOKUP(J2532,Budget!$J$2:$AB$2575,19,FALSE)</f>
        <v>65816</v>
      </c>
      <c r="AB2532" s="17">
        <f>VLOOKUP(J2532,Budget!$J$2:$AB$2575,5,FALSE)</f>
        <v>13163.2</v>
      </c>
    </row>
    <row r="2533" spans="1:28" x14ac:dyDescent="0.2">
      <c r="A2533" t="s">
        <v>3630</v>
      </c>
      <c r="B2533" t="s">
        <v>3631</v>
      </c>
      <c r="C2533" t="s">
        <v>2431</v>
      </c>
      <c r="D2533" t="s">
        <v>3355</v>
      </c>
      <c r="E2533" t="s">
        <v>2770</v>
      </c>
      <c r="F2533" t="s">
        <v>2771</v>
      </c>
      <c r="G2533" t="s">
        <v>2381</v>
      </c>
      <c r="H2533" t="s">
        <v>2382</v>
      </c>
      <c r="I2533" t="s">
        <v>1868</v>
      </c>
      <c r="J2533" t="s">
        <v>3646</v>
      </c>
      <c r="K2533" s="3">
        <v>586.03217936459464</v>
      </c>
      <c r="L2533" s="3">
        <v>23.715268032487216</v>
      </c>
      <c r="M2533" s="3">
        <v>2005.6033380930469</v>
      </c>
      <c r="N2533" s="3">
        <v>400.75065683539088</v>
      </c>
      <c r="O2533" s="3">
        <v>754.02536058137991</v>
      </c>
      <c r="P2533" s="9">
        <f t="shared" si="215"/>
        <v>754.02536058137991</v>
      </c>
      <c r="Q2533" s="9">
        <f t="shared" si="219"/>
        <v>754.02536058137991</v>
      </c>
      <c r="R2533" s="9">
        <f t="shared" si="219"/>
        <v>754.02536058137991</v>
      </c>
      <c r="S2533" s="9">
        <f t="shared" si="219"/>
        <v>754.02536058137991</v>
      </c>
      <c r="T2533" s="9">
        <f t="shared" si="219"/>
        <v>754.02536058137991</v>
      </c>
      <c r="U2533" s="9">
        <f t="shared" si="219"/>
        <v>754.02536058137991</v>
      </c>
      <c r="V2533" s="9">
        <f t="shared" si="219"/>
        <v>754.02536058137991</v>
      </c>
      <c r="W2533" s="3">
        <f t="shared" si="218"/>
        <v>3770.1268029068997</v>
      </c>
      <c r="X2533" s="3">
        <f t="shared" si="216"/>
        <v>9048.3043269765567</v>
      </c>
      <c r="Y2533" s="3">
        <f>VLOOKUP(J2533,[1]BD!$J$2:$W$2575,14,FALSE)</f>
        <v>24681</v>
      </c>
      <c r="Z2533" s="3">
        <f t="shared" si="217"/>
        <v>15632.695673023443</v>
      </c>
      <c r="AA2533" s="17">
        <f>VLOOKUP(J2533,Budget!$J$2:$AB$2575,19,FALSE)</f>
        <v>10283.75</v>
      </c>
      <c r="AB2533" s="17">
        <f>VLOOKUP(J2533,Budget!$J$2:$AB$2575,5,FALSE)</f>
        <v>2056.75</v>
      </c>
    </row>
    <row r="2534" spans="1:28" x14ac:dyDescent="0.2">
      <c r="A2534" t="s">
        <v>3630</v>
      </c>
      <c r="B2534" t="s">
        <v>3631</v>
      </c>
      <c r="C2534" t="s">
        <v>2431</v>
      </c>
      <c r="D2534" t="s">
        <v>3355</v>
      </c>
      <c r="E2534" t="s">
        <v>2770</v>
      </c>
      <c r="F2534" t="s">
        <v>2771</v>
      </c>
      <c r="G2534" t="s">
        <v>1873</v>
      </c>
      <c r="H2534" t="s">
        <v>1874</v>
      </c>
      <c r="I2534" t="s">
        <v>1868</v>
      </c>
      <c r="J2534" t="s">
        <v>3647</v>
      </c>
      <c r="K2534" s="3">
        <v>118.95954354275031</v>
      </c>
      <c r="L2534" s="3">
        <v>1739.4619491889755</v>
      </c>
      <c r="M2534" s="3">
        <v>1628.9874702387656</v>
      </c>
      <c r="N2534" s="3">
        <v>589.8982201587371</v>
      </c>
      <c r="O2534" s="3">
        <v>1019.326795782307</v>
      </c>
      <c r="P2534" s="9">
        <f t="shared" si="215"/>
        <v>1019.326795782307</v>
      </c>
      <c r="Q2534" s="9">
        <f t="shared" si="219"/>
        <v>1019.326795782307</v>
      </c>
      <c r="R2534" s="9">
        <f t="shared" si="219"/>
        <v>1019.326795782307</v>
      </c>
      <c r="S2534" s="9">
        <f t="shared" si="219"/>
        <v>1019.326795782307</v>
      </c>
      <c r="T2534" s="9">
        <f t="shared" si="219"/>
        <v>1019.326795782307</v>
      </c>
      <c r="U2534" s="9">
        <f t="shared" si="219"/>
        <v>1019.326795782307</v>
      </c>
      <c r="V2534" s="9">
        <f t="shared" si="219"/>
        <v>1019.326795782307</v>
      </c>
      <c r="W2534" s="3">
        <f t="shared" si="218"/>
        <v>5096.6339789115355</v>
      </c>
      <c r="X2534" s="3">
        <f t="shared" si="216"/>
        <v>12231.921549387684</v>
      </c>
      <c r="Y2534" s="3">
        <f>VLOOKUP(J2534,[1]BD!$J$2:$W$2575,14,FALSE)</f>
        <v>19744.800000000003</v>
      </c>
      <c r="Z2534" s="3">
        <f t="shared" si="217"/>
        <v>7512.8784506123193</v>
      </c>
      <c r="AA2534" s="17">
        <f>VLOOKUP(J2534,Budget!$J$2:$AB$2575,19,FALSE)</f>
        <v>8227</v>
      </c>
      <c r="AB2534" s="17">
        <f>VLOOKUP(J2534,Budget!$J$2:$AB$2575,5,FALSE)</f>
        <v>1645.4</v>
      </c>
    </row>
    <row r="2535" spans="1:28" x14ac:dyDescent="0.2">
      <c r="A2535" t="s">
        <v>3630</v>
      </c>
      <c r="B2535" t="s">
        <v>3631</v>
      </c>
      <c r="C2535" t="s">
        <v>2431</v>
      </c>
      <c r="D2535" t="s">
        <v>3355</v>
      </c>
      <c r="E2535" t="s">
        <v>2785</v>
      </c>
      <c r="F2535" t="s">
        <v>2786</v>
      </c>
      <c r="G2535" t="s">
        <v>2505</v>
      </c>
      <c r="H2535" t="s">
        <v>2506</v>
      </c>
      <c r="I2535" t="s">
        <v>175</v>
      </c>
      <c r="J2535" t="s">
        <v>3648</v>
      </c>
      <c r="K2535" s="3">
        <v>10048.719800924146</v>
      </c>
      <c r="L2535" s="3">
        <v>984.96705168261872</v>
      </c>
      <c r="M2535" s="3">
        <v>51.753060871413581</v>
      </c>
      <c r="N2535" s="3">
        <v>12718.847240221052</v>
      </c>
      <c r="O2535" s="3">
        <v>5951.0717884248079</v>
      </c>
      <c r="P2535" s="9">
        <f t="shared" si="215"/>
        <v>5951.0717884248079</v>
      </c>
      <c r="Q2535" s="9">
        <f t="shared" si="219"/>
        <v>5951.0717884248079</v>
      </c>
      <c r="R2535" s="9">
        <f t="shared" si="219"/>
        <v>5951.0717884248079</v>
      </c>
      <c r="S2535" s="9">
        <f t="shared" si="219"/>
        <v>5951.0717884248079</v>
      </c>
      <c r="T2535" s="9">
        <f t="shared" si="219"/>
        <v>5951.0717884248079</v>
      </c>
      <c r="U2535" s="9">
        <f t="shared" si="219"/>
        <v>5951.0717884248079</v>
      </c>
      <c r="V2535" s="9">
        <f t="shared" si="219"/>
        <v>5951.0717884248079</v>
      </c>
      <c r="W2535" s="3">
        <f t="shared" si="218"/>
        <v>29755.358942124039</v>
      </c>
      <c r="X2535" s="3">
        <f t="shared" si="216"/>
        <v>71412.861461097695</v>
      </c>
      <c r="Y2535" s="3">
        <f>VLOOKUP(J2535,[1]BD!$J$2:$W$2575,14,FALSE)</f>
        <v>91499.552876712318</v>
      </c>
      <c r="Z2535" s="3">
        <f t="shared" si="217"/>
        <v>20086.691415614623</v>
      </c>
      <c r="AA2535" s="17">
        <f>VLOOKUP(J2535,Budget!$J$2:$AB$2575,19,FALSE)</f>
        <v>38128.576438356162</v>
      </c>
      <c r="AB2535" s="17">
        <f>VLOOKUP(J2535,Budget!$J$2:$AB$2575,5,FALSE)</f>
        <v>7621.2</v>
      </c>
    </row>
    <row r="2536" spans="1:28" x14ac:dyDescent="0.2">
      <c r="A2536" t="s">
        <v>3630</v>
      </c>
      <c r="B2536" t="s">
        <v>3631</v>
      </c>
      <c r="C2536" t="s">
        <v>2431</v>
      </c>
      <c r="D2536" t="s">
        <v>3355</v>
      </c>
      <c r="E2536" t="s">
        <v>2785</v>
      </c>
      <c r="F2536" t="s">
        <v>2786</v>
      </c>
      <c r="G2536" t="s">
        <v>2691</v>
      </c>
      <c r="H2536" t="s">
        <v>2692</v>
      </c>
      <c r="I2536" t="s">
        <v>175</v>
      </c>
      <c r="J2536" t="s">
        <v>3649</v>
      </c>
      <c r="K2536" s="3">
        <v>12770.864729130664</v>
      </c>
      <c r="L2536" s="3">
        <v>4253.1282197792561</v>
      </c>
      <c r="M2536" s="3">
        <v>23906.625083191171</v>
      </c>
      <c r="N2536" s="3">
        <v>9034.7453187472529</v>
      </c>
      <c r="O2536" s="3">
        <v>12491.340837712087</v>
      </c>
      <c r="P2536" s="9">
        <f t="shared" si="215"/>
        <v>12491.340837712087</v>
      </c>
      <c r="Q2536" s="9">
        <f t="shared" si="219"/>
        <v>12491.340837712087</v>
      </c>
      <c r="R2536" s="9">
        <f t="shared" si="219"/>
        <v>12491.340837712087</v>
      </c>
      <c r="S2536" s="9">
        <f t="shared" si="219"/>
        <v>12491.340837712087</v>
      </c>
      <c r="T2536" s="9">
        <f t="shared" si="219"/>
        <v>12491.340837712087</v>
      </c>
      <c r="U2536" s="9">
        <f t="shared" si="219"/>
        <v>12491.340837712087</v>
      </c>
      <c r="V2536" s="9">
        <f t="shared" si="219"/>
        <v>12491.340837712087</v>
      </c>
      <c r="W2536" s="3">
        <f t="shared" si="218"/>
        <v>62456.704188560434</v>
      </c>
      <c r="X2536" s="3">
        <f t="shared" si="216"/>
        <v>149896.09005254501</v>
      </c>
      <c r="Y2536" s="3">
        <f>VLOOKUP(J2536,[1]BD!$J$2:$W$2575,14,FALSE)</f>
        <v>155687.2635</v>
      </c>
      <c r="Z2536" s="3">
        <f t="shared" si="217"/>
        <v>5791.1734474549885</v>
      </c>
      <c r="AA2536" s="17">
        <f>VLOOKUP(J2536,Budget!$J$2:$AB$2575,19,FALSE)</f>
        <v>64869.693125000005</v>
      </c>
      <c r="AB2536" s="17">
        <f>VLOOKUP(J2536,Budget!$J$2:$AB$2575,5,FALSE)</f>
        <v>12973.938625000001</v>
      </c>
    </row>
    <row r="2537" spans="1:28" x14ac:dyDescent="0.2">
      <c r="A2537" t="s">
        <v>3630</v>
      </c>
      <c r="B2537" t="s">
        <v>3631</v>
      </c>
      <c r="C2537" t="s">
        <v>2431</v>
      </c>
      <c r="D2537" t="s">
        <v>3355</v>
      </c>
      <c r="E2537" t="s">
        <v>2785</v>
      </c>
      <c r="F2537" t="s">
        <v>2786</v>
      </c>
      <c r="G2537" t="s">
        <v>2407</v>
      </c>
      <c r="H2537" t="s">
        <v>2408</v>
      </c>
      <c r="I2537" t="s">
        <v>175</v>
      </c>
      <c r="J2537" t="s">
        <v>3650</v>
      </c>
      <c r="K2537" s="3">
        <v>401.23690284524616</v>
      </c>
      <c r="L2537" s="3">
        <v>2312.4391694196229</v>
      </c>
      <c r="M2537" s="3">
        <v>1608.8025751018897</v>
      </c>
      <c r="N2537" s="3">
        <v>8846.5660886657497</v>
      </c>
      <c r="O2537" s="3">
        <v>3292.2611840081272</v>
      </c>
      <c r="P2537" s="9">
        <f t="shared" si="215"/>
        <v>3292.2611840081272</v>
      </c>
      <c r="Q2537" s="9">
        <f t="shared" si="219"/>
        <v>3292.2611840081272</v>
      </c>
      <c r="R2537" s="9">
        <f t="shared" si="219"/>
        <v>3292.2611840081272</v>
      </c>
      <c r="S2537" s="9">
        <f t="shared" si="219"/>
        <v>3292.2611840081272</v>
      </c>
      <c r="T2537" s="9">
        <f t="shared" si="219"/>
        <v>3292.2611840081272</v>
      </c>
      <c r="U2537" s="9">
        <f t="shared" si="219"/>
        <v>3292.2611840081272</v>
      </c>
      <c r="V2537" s="9">
        <f t="shared" si="219"/>
        <v>3292.2611840081272</v>
      </c>
      <c r="W2537" s="3">
        <f t="shared" si="218"/>
        <v>16461.305920040635</v>
      </c>
      <c r="X2537" s="3">
        <f t="shared" si="216"/>
        <v>39507.13420809753</v>
      </c>
      <c r="Y2537" s="3">
        <f>VLOOKUP(J2537,[1]BD!$J$2:$W$2575,14,FALSE)</f>
        <v>76174.574794520537</v>
      </c>
      <c r="Z2537" s="3">
        <f t="shared" si="217"/>
        <v>36667.440586423007</v>
      </c>
      <c r="AA2537" s="17">
        <f>VLOOKUP(J2537,Budget!$J$2:$AB$2575,19,FALSE)</f>
        <v>31739.406164383559</v>
      </c>
      <c r="AB2537" s="17">
        <f>VLOOKUP(J2537,Budget!$J$2:$AB$2575,5,FALSE)</f>
        <v>6347.8812328767117</v>
      </c>
    </row>
    <row r="2538" spans="1:28" x14ac:dyDescent="0.2">
      <c r="A2538" t="s">
        <v>3630</v>
      </c>
      <c r="B2538" t="s">
        <v>3631</v>
      </c>
      <c r="C2538" t="s">
        <v>2431</v>
      </c>
      <c r="D2538" t="s">
        <v>3355</v>
      </c>
      <c r="E2538" t="s">
        <v>44</v>
      </c>
      <c r="F2538" t="s">
        <v>2823</v>
      </c>
      <c r="G2538" t="s">
        <v>2505</v>
      </c>
      <c r="H2538" t="s">
        <v>2506</v>
      </c>
      <c r="I2538" t="s">
        <v>175</v>
      </c>
      <c r="J2538" t="s">
        <v>3651</v>
      </c>
      <c r="K2538" s="3">
        <v>1177.0823333784308</v>
      </c>
      <c r="L2538" s="3">
        <v>1903.8334216208834</v>
      </c>
      <c r="M2538" s="3">
        <v>7059.1239653636376</v>
      </c>
      <c r="N2538" s="3">
        <v>10480.269414253322</v>
      </c>
      <c r="O2538" s="3">
        <v>5155.0772836540682</v>
      </c>
      <c r="P2538" s="9">
        <f t="shared" si="215"/>
        <v>5155.0772836540682</v>
      </c>
      <c r="Q2538" s="9">
        <f t="shared" si="219"/>
        <v>5155.0772836540682</v>
      </c>
      <c r="R2538" s="9">
        <f t="shared" si="219"/>
        <v>5155.0772836540682</v>
      </c>
      <c r="S2538" s="9">
        <f t="shared" si="219"/>
        <v>5155.0772836540682</v>
      </c>
      <c r="T2538" s="9">
        <f t="shared" si="219"/>
        <v>5155.0772836540682</v>
      </c>
      <c r="U2538" s="9">
        <f t="shared" si="219"/>
        <v>5155.0772836540682</v>
      </c>
      <c r="V2538" s="9">
        <f t="shared" si="219"/>
        <v>5155.0772836540682</v>
      </c>
      <c r="W2538" s="3">
        <f t="shared" si="218"/>
        <v>25775.38641827034</v>
      </c>
      <c r="X2538" s="3">
        <f t="shared" si="216"/>
        <v>61860.927403848829</v>
      </c>
      <c r="Y2538" s="3">
        <f>VLOOKUP(J2538,[1]BD!$J$2:$W$2575,14,FALSE)</f>
        <v>91499.552876712318</v>
      </c>
      <c r="Z2538" s="3">
        <f t="shared" si="217"/>
        <v>29638.625472863489</v>
      </c>
      <c r="AA2538" s="17">
        <f>VLOOKUP(J2538,Budget!$J$2:$AB$2575,19,FALSE)</f>
        <v>38128.576438356162</v>
      </c>
      <c r="AB2538" s="17">
        <f>VLOOKUP(J2538,Budget!$J$2:$AB$2575,5,FALSE)</f>
        <v>7621.2</v>
      </c>
    </row>
    <row r="2539" spans="1:28" x14ac:dyDescent="0.2">
      <c r="A2539" t="s">
        <v>3630</v>
      </c>
      <c r="B2539" t="s">
        <v>3631</v>
      </c>
      <c r="C2539" t="s">
        <v>2431</v>
      </c>
      <c r="D2539" t="s">
        <v>3355</v>
      </c>
      <c r="E2539" t="s">
        <v>44</v>
      </c>
      <c r="F2539" t="s">
        <v>2823</v>
      </c>
      <c r="G2539" t="s">
        <v>2691</v>
      </c>
      <c r="H2539" t="s">
        <v>2692</v>
      </c>
      <c r="I2539" t="s">
        <v>175</v>
      </c>
      <c r="J2539" t="s">
        <v>3652</v>
      </c>
      <c r="K2539" s="3">
        <v>9426.1433318570016</v>
      </c>
      <c r="L2539" s="3">
        <v>2319.2674941265691</v>
      </c>
      <c r="M2539" s="3">
        <v>13325.929352319252</v>
      </c>
      <c r="N2539" s="3">
        <v>5129.8272211360527</v>
      </c>
      <c r="O2539" s="3">
        <v>7550.2918498597192</v>
      </c>
      <c r="P2539" s="9">
        <f t="shared" si="215"/>
        <v>7550.2918498597192</v>
      </c>
      <c r="Q2539" s="9">
        <f t="shared" si="219"/>
        <v>7550.2918498597192</v>
      </c>
      <c r="R2539" s="9">
        <f t="shared" si="219"/>
        <v>7550.2918498597192</v>
      </c>
      <c r="S2539" s="9">
        <f t="shared" si="219"/>
        <v>7550.2918498597192</v>
      </c>
      <c r="T2539" s="9">
        <f t="shared" si="219"/>
        <v>7550.2918498597192</v>
      </c>
      <c r="U2539" s="9">
        <f t="shared" si="219"/>
        <v>7550.2918498597192</v>
      </c>
      <c r="V2539" s="9">
        <f t="shared" si="219"/>
        <v>7550.2918498597192</v>
      </c>
      <c r="W2539" s="3">
        <f t="shared" si="218"/>
        <v>37751.459249298598</v>
      </c>
      <c r="X2539" s="3">
        <f t="shared" si="216"/>
        <v>90603.502198316623</v>
      </c>
      <c r="Y2539" s="3">
        <f>VLOOKUP(J2539,[1]BD!$J$2:$W$2575,14,FALSE)</f>
        <v>138354.08149700001</v>
      </c>
      <c r="Z2539" s="3">
        <f t="shared" si="217"/>
        <v>47750.579298683384</v>
      </c>
      <c r="AA2539" s="17">
        <f>VLOOKUP(J2539,Budget!$J$2:$AB$2575,19,FALSE)</f>
        <v>57647.533957083346</v>
      </c>
      <c r="AB2539" s="17">
        <f>VLOOKUP(J2539,Budget!$J$2:$AB$2575,5,FALSE)</f>
        <v>11529.506791416668</v>
      </c>
    </row>
    <row r="2540" spans="1:28" x14ac:dyDescent="0.2">
      <c r="A2540" t="s">
        <v>3630</v>
      </c>
      <c r="B2540" t="s">
        <v>3631</v>
      </c>
      <c r="C2540" t="s">
        <v>2431</v>
      </c>
      <c r="D2540" t="s">
        <v>3355</v>
      </c>
      <c r="E2540" t="s">
        <v>44</v>
      </c>
      <c r="F2540" t="s">
        <v>2823</v>
      </c>
      <c r="G2540" t="s">
        <v>2407</v>
      </c>
      <c r="H2540" t="s">
        <v>2408</v>
      </c>
      <c r="I2540" t="s">
        <v>175</v>
      </c>
      <c r="J2540" t="s">
        <v>3653</v>
      </c>
      <c r="K2540" s="3">
        <v>4235.1597404470658</v>
      </c>
      <c r="L2540" s="3">
        <v>8775.1656527598043</v>
      </c>
      <c r="M2540" s="3">
        <v>5100.2239803332286</v>
      </c>
      <c r="N2540" s="3">
        <v>6417.5293134766243</v>
      </c>
      <c r="O2540" s="3">
        <v>6132.0196717541803</v>
      </c>
      <c r="P2540" s="9">
        <f t="shared" si="215"/>
        <v>6132.0196717541803</v>
      </c>
      <c r="Q2540" s="9">
        <f t="shared" si="219"/>
        <v>6132.0196717541803</v>
      </c>
      <c r="R2540" s="9">
        <f t="shared" si="219"/>
        <v>6132.0196717541803</v>
      </c>
      <c r="S2540" s="9">
        <f t="shared" si="219"/>
        <v>6132.0196717541803</v>
      </c>
      <c r="T2540" s="9">
        <f t="shared" si="219"/>
        <v>6132.0196717541803</v>
      </c>
      <c r="U2540" s="9">
        <f t="shared" si="219"/>
        <v>6132.0196717541803</v>
      </c>
      <c r="V2540" s="9">
        <f t="shared" si="219"/>
        <v>6132.0196717541803</v>
      </c>
      <c r="W2540" s="3">
        <f t="shared" si="218"/>
        <v>30660.098358770902</v>
      </c>
      <c r="X2540" s="3">
        <f t="shared" si="216"/>
        <v>73584.236061050178</v>
      </c>
      <c r="Y2540" s="3">
        <f>VLOOKUP(J2540,[1]BD!$J$2:$W$2575,14,FALSE)</f>
        <v>76174.574794520537</v>
      </c>
      <c r="Z2540" s="3">
        <f t="shared" si="217"/>
        <v>2590.3387334703584</v>
      </c>
      <c r="AA2540" s="17">
        <f>VLOOKUP(J2540,Budget!$J$2:$AB$2575,19,FALSE)</f>
        <v>31739.406164383559</v>
      </c>
      <c r="AB2540" s="17">
        <f>VLOOKUP(J2540,Budget!$J$2:$AB$2575,5,FALSE)</f>
        <v>6347.8812328767117</v>
      </c>
    </row>
    <row r="2541" spans="1:28" x14ac:dyDescent="0.2">
      <c r="A2541" t="s">
        <v>3630</v>
      </c>
      <c r="B2541" t="s">
        <v>3631</v>
      </c>
      <c r="C2541" t="s">
        <v>2431</v>
      </c>
      <c r="D2541" t="s">
        <v>3355</v>
      </c>
      <c r="E2541" t="s">
        <v>47</v>
      </c>
      <c r="F2541" t="s">
        <v>2788</v>
      </c>
      <c r="G2541" t="s">
        <v>2505</v>
      </c>
      <c r="H2541" t="s">
        <v>2506</v>
      </c>
      <c r="I2541" t="s">
        <v>175</v>
      </c>
      <c r="J2541" t="s">
        <v>3654</v>
      </c>
      <c r="K2541" s="3">
        <v>5808.8203378328835</v>
      </c>
      <c r="L2541" s="3">
        <v>104.68775119152093</v>
      </c>
      <c r="M2541" s="3">
        <v>4483.8136528477116</v>
      </c>
      <c r="N2541" s="3">
        <v>12532.677450626117</v>
      </c>
      <c r="O2541" s="3">
        <v>5732.4997981245579</v>
      </c>
      <c r="P2541" s="9">
        <f t="shared" si="215"/>
        <v>5732.4997981245579</v>
      </c>
      <c r="Q2541" s="9">
        <f t="shared" si="219"/>
        <v>5732.4997981245579</v>
      </c>
      <c r="R2541" s="9">
        <f t="shared" si="219"/>
        <v>5732.4997981245579</v>
      </c>
      <c r="S2541" s="9">
        <f t="shared" si="219"/>
        <v>5732.4997981245579</v>
      </c>
      <c r="T2541" s="9">
        <f t="shared" si="219"/>
        <v>5732.4997981245579</v>
      </c>
      <c r="U2541" s="9">
        <f t="shared" si="219"/>
        <v>5732.4997981245579</v>
      </c>
      <c r="V2541" s="9">
        <f t="shared" si="219"/>
        <v>5732.4997981245579</v>
      </c>
      <c r="W2541" s="3">
        <f t="shared" si="218"/>
        <v>28662.498990622789</v>
      </c>
      <c r="X2541" s="3">
        <f t="shared" si="216"/>
        <v>68789.99757749468</v>
      </c>
      <c r="Y2541" s="3">
        <f>VLOOKUP(J2541,[1]BD!$J$2:$W$2575,14,FALSE)</f>
        <v>91499.552876712318</v>
      </c>
      <c r="Z2541" s="3">
        <f t="shared" si="217"/>
        <v>22709.555299217638</v>
      </c>
      <c r="AA2541" s="17">
        <f>VLOOKUP(J2541,Budget!$J$2:$AB$2575,19,FALSE)</f>
        <v>38128.576438356162</v>
      </c>
      <c r="AB2541" s="17">
        <f>VLOOKUP(J2541,Budget!$J$2:$AB$2575,5,FALSE)</f>
        <v>7621.2</v>
      </c>
    </row>
    <row r="2542" spans="1:28" x14ac:dyDescent="0.2">
      <c r="A2542" t="s">
        <v>3630</v>
      </c>
      <c r="B2542" t="s">
        <v>3631</v>
      </c>
      <c r="C2542" t="s">
        <v>2431</v>
      </c>
      <c r="D2542" t="s">
        <v>3355</v>
      </c>
      <c r="E2542" t="s">
        <v>47</v>
      </c>
      <c r="F2542" t="s">
        <v>2788</v>
      </c>
      <c r="G2542" t="s">
        <v>2691</v>
      </c>
      <c r="H2542" t="s">
        <v>2692</v>
      </c>
      <c r="I2542" t="s">
        <v>175</v>
      </c>
      <c r="J2542" t="s">
        <v>3655</v>
      </c>
      <c r="K2542" s="3">
        <v>7796.8270034660063</v>
      </c>
      <c r="L2542" s="3">
        <v>7722.3801978289112</v>
      </c>
      <c r="M2542" s="3">
        <v>5728.3141557762774</v>
      </c>
      <c r="N2542" s="3">
        <v>10580.80813507118</v>
      </c>
      <c r="O2542" s="3">
        <v>7957.0823730355933</v>
      </c>
      <c r="P2542" s="9">
        <f t="shared" si="215"/>
        <v>7957.0823730355933</v>
      </c>
      <c r="Q2542" s="9">
        <f t="shared" si="219"/>
        <v>7957.0823730355933</v>
      </c>
      <c r="R2542" s="9">
        <f t="shared" si="219"/>
        <v>7957.0823730355933</v>
      </c>
      <c r="S2542" s="9">
        <f t="shared" si="219"/>
        <v>7957.0823730355933</v>
      </c>
      <c r="T2542" s="9">
        <f t="shared" si="219"/>
        <v>7957.0823730355933</v>
      </c>
      <c r="U2542" s="9">
        <f t="shared" si="219"/>
        <v>7957.0823730355933</v>
      </c>
      <c r="V2542" s="9">
        <f t="shared" si="219"/>
        <v>7957.0823730355933</v>
      </c>
      <c r="W2542" s="3">
        <f t="shared" si="218"/>
        <v>39785.411865177965</v>
      </c>
      <c r="X2542" s="3">
        <f t="shared" si="216"/>
        <v>95484.988476427112</v>
      </c>
      <c r="Y2542" s="3">
        <f>VLOOKUP(J2542,[1]BD!$J$2:$W$2575,14,FALSE)</f>
        <v>155687.2635</v>
      </c>
      <c r="Z2542" s="3">
        <f t="shared" si="217"/>
        <v>60202.275023572889</v>
      </c>
      <c r="AA2542" s="17">
        <f>VLOOKUP(J2542,Budget!$J$2:$AB$2575,19,FALSE)</f>
        <v>64869.693125000005</v>
      </c>
      <c r="AB2542" s="17">
        <f>VLOOKUP(J2542,Budget!$J$2:$AB$2575,5,FALSE)</f>
        <v>12973.938625000001</v>
      </c>
    </row>
    <row r="2543" spans="1:28" x14ac:dyDescent="0.2">
      <c r="A2543" t="s">
        <v>3630</v>
      </c>
      <c r="B2543" t="s">
        <v>3631</v>
      </c>
      <c r="C2543" t="s">
        <v>2431</v>
      </c>
      <c r="D2543" t="s">
        <v>3355</v>
      </c>
      <c r="E2543" t="s">
        <v>47</v>
      </c>
      <c r="F2543" t="s">
        <v>2788</v>
      </c>
      <c r="G2543" t="s">
        <v>2349</v>
      </c>
      <c r="H2543" t="s">
        <v>2350</v>
      </c>
      <c r="I2543" t="s">
        <v>175</v>
      </c>
      <c r="J2543" t="s">
        <v>3656</v>
      </c>
      <c r="K2543" s="3">
        <v>45939.642082754559</v>
      </c>
      <c r="L2543" s="3">
        <v>26640.170839410595</v>
      </c>
      <c r="M2543" s="3">
        <v>18709.709357495256</v>
      </c>
      <c r="N2543" s="3">
        <v>9700.4410673768634</v>
      </c>
      <c r="O2543" s="3">
        <v>25247.490836759316</v>
      </c>
      <c r="P2543" s="9">
        <f t="shared" si="215"/>
        <v>25247.490836759316</v>
      </c>
      <c r="Q2543" s="9">
        <f t="shared" si="219"/>
        <v>25247.490836759316</v>
      </c>
      <c r="R2543" s="9">
        <f t="shared" si="219"/>
        <v>25247.490836759316</v>
      </c>
      <c r="S2543" s="9">
        <f t="shared" si="219"/>
        <v>25247.490836759316</v>
      </c>
      <c r="T2543" s="9">
        <f t="shared" si="219"/>
        <v>25247.490836759316</v>
      </c>
      <c r="U2543" s="9">
        <f t="shared" si="219"/>
        <v>25247.490836759316</v>
      </c>
      <c r="V2543" s="9">
        <f t="shared" si="219"/>
        <v>25247.490836759316</v>
      </c>
      <c r="W2543" s="3">
        <f t="shared" si="218"/>
        <v>126237.45418379658</v>
      </c>
      <c r="X2543" s="3">
        <f t="shared" si="216"/>
        <v>302969.89004111185</v>
      </c>
      <c r="Y2543" s="3">
        <f>VLOOKUP(J2543,[1]BD!$J$2:$W$2575,14,FALSE)</f>
        <v>441000</v>
      </c>
      <c r="Z2543" s="3">
        <f t="shared" si="217"/>
        <v>138030.10995888815</v>
      </c>
      <c r="AA2543" s="17">
        <f>VLOOKUP(J2543,Budget!$J$2:$AB$2575,19,FALSE)</f>
        <v>183750</v>
      </c>
      <c r="AB2543" s="17">
        <f>VLOOKUP(J2543,Budget!$J$2:$AB$2575,5,FALSE)</f>
        <v>36750</v>
      </c>
    </row>
    <row r="2544" spans="1:28" x14ac:dyDescent="0.2">
      <c r="A2544" t="s">
        <v>3630</v>
      </c>
      <c r="B2544" t="s">
        <v>3631</v>
      </c>
      <c r="C2544" t="s">
        <v>2431</v>
      </c>
      <c r="D2544" t="s">
        <v>3355</v>
      </c>
      <c r="E2544" t="s">
        <v>47</v>
      </c>
      <c r="F2544" t="s">
        <v>2788</v>
      </c>
      <c r="G2544" t="s">
        <v>2407</v>
      </c>
      <c r="H2544" t="s">
        <v>2408</v>
      </c>
      <c r="I2544" t="s">
        <v>175</v>
      </c>
      <c r="J2544" t="s">
        <v>3657</v>
      </c>
      <c r="K2544" s="3">
        <v>425.3528527539118</v>
      </c>
      <c r="L2544" s="3">
        <v>7141.3662324675033</v>
      </c>
      <c r="M2544" s="3">
        <v>6947.980508797029</v>
      </c>
      <c r="N2544" s="3">
        <v>262.4402043083299</v>
      </c>
      <c r="O2544" s="3">
        <v>3694.2849495816936</v>
      </c>
      <c r="P2544" s="9">
        <f t="shared" si="215"/>
        <v>3694.2849495816931</v>
      </c>
      <c r="Q2544" s="9">
        <f t="shared" si="219"/>
        <v>3694.2849495816931</v>
      </c>
      <c r="R2544" s="9">
        <f t="shared" si="219"/>
        <v>3694.2849495816931</v>
      </c>
      <c r="S2544" s="9">
        <f t="shared" si="219"/>
        <v>3694.2849495816931</v>
      </c>
      <c r="T2544" s="9">
        <f t="shared" si="219"/>
        <v>3694.2849495816931</v>
      </c>
      <c r="U2544" s="9">
        <f t="shared" si="219"/>
        <v>3694.2849495816931</v>
      </c>
      <c r="V2544" s="9">
        <f t="shared" si="219"/>
        <v>3694.2849495816931</v>
      </c>
      <c r="W2544" s="3">
        <f t="shared" si="218"/>
        <v>18471.424747908466</v>
      </c>
      <c r="X2544" s="3">
        <f t="shared" si="216"/>
        <v>44331.419394980308</v>
      </c>
      <c r="Y2544" s="3">
        <f>VLOOKUP(J2544,[1]BD!$J$2:$W$2575,14,FALSE)</f>
        <v>76174.574794520537</v>
      </c>
      <c r="Z2544" s="3">
        <f t="shared" si="217"/>
        <v>31843.155399540228</v>
      </c>
      <c r="AA2544" s="17">
        <f>VLOOKUP(J2544,Budget!$J$2:$AB$2575,19,FALSE)</f>
        <v>31739.406164383559</v>
      </c>
      <c r="AB2544" s="17">
        <f>VLOOKUP(J2544,Budget!$J$2:$AB$2575,5,FALSE)</f>
        <v>6347.8812328767117</v>
      </c>
    </row>
    <row r="2545" spans="1:28" x14ac:dyDescent="0.2">
      <c r="A2545" t="s">
        <v>3630</v>
      </c>
      <c r="B2545" t="s">
        <v>3631</v>
      </c>
      <c r="C2545" t="s">
        <v>2431</v>
      </c>
      <c r="D2545" t="s">
        <v>3355</v>
      </c>
      <c r="E2545" t="s">
        <v>47</v>
      </c>
      <c r="F2545" t="s">
        <v>2788</v>
      </c>
      <c r="G2545" t="s">
        <v>1885</v>
      </c>
      <c r="H2545" t="s">
        <v>1886</v>
      </c>
      <c r="I2545" t="s">
        <v>179</v>
      </c>
      <c r="J2545" t="s">
        <v>3658</v>
      </c>
      <c r="K2545" s="3">
        <v>93.464331594488726</v>
      </c>
      <c r="L2545" s="3">
        <v>1.3435442073950632</v>
      </c>
      <c r="M2545" s="3">
        <v>151.2768367258285</v>
      </c>
      <c r="N2545" s="3">
        <v>68.046315986106194</v>
      </c>
      <c r="O2545" s="3">
        <v>78.53275712845462</v>
      </c>
      <c r="P2545" s="9">
        <f t="shared" si="215"/>
        <v>78.53275712845462</v>
      </c>
      <c r="Q2545" s="9">
        <f t="shared" si="219"/>
        <v>78.53275712845462</v>
      </c>
      <c r="R2545" s="9">
        <f t="shared" si="219"/>
        <v>78.53275712845462</v>
      </c>
      <c r="S2545" s="9">
        <f t="shared" si="219"/>
        <v>78.53275712845462</v>
      </c>
      <c r="T2545" s="9">
        <f t="shared" si="219"/>
        <v>78.53275712845462</v>
      </c>
      <c r="U2545" s="9">
        <f t="shared" si="219"/>
        <v>78.53275712845462</v>
      </c>
      <c r="V2545" s="9">
        <f t="shared" si="219"/>
        <v>78.53275712845462</v>
      </c>
      <c r="W2545" s="3">
        <f t="shared" si="218"/>
        <v>392.66378564227307</v>
      </c>
      <c r="X2545" s="3">
        <f t="shared" si="216"/>
        <v>942.39308554145521</v>
      </c>
      <c r="Y2545" s="3">
        <f>VLOOKUP(J2545,[1]BD!$J$2:$W$2575,14,FALSE)</f>
        <v>2961.7200000000003</v>
      </c>
      <c r="Z2545" s="3">
        <f t="shared" si="217"/>
        <v>2019.3269144585452</v>
      </c>
      <c r="AA2545" s="17">
        <f>VLOOKUP(J2545,Budget!$J$2:$AB$2575,19,FALSE)</f>
        <v>1234.05</v>
      </c>
      <c r="AB2545" s="17">
        <f>VLOOKUP(J2545,Budget!$J$2:$AB$2575,5,FALSE)</f>
        <v>246.81</v>
      </c>
    </row>
    <row r="2546" spans="1:28" x14ac:dyDescent="0.2">
      <c r="A2546" t="s">
        <v>3630</v>
      </c>
      <c r="B2546" t="s">
        <v>3631</v>
      </c>
      <c r="C2546" t="s">
        <v>2431</v>
      </c>
      <c r="D2546" t="s">
        <v>3355</v>
      </c>
      <c r="E2546" t="s">
        <v>47</v>
      </c>
      <c r="F2546" t="s">
        <v>2788</v>
      </c>
      <c r="G2546" t="s">
        <v>2366</v>
      </c>
      <c r="H2546" t="s">
        <v>2367</v>
      </c>
      <c r="I2546" t="s">
        <v>179</v>
      </c>
      <c r="J2546" t="s">
        <v>3659</v>
      </c>
      <c r="K2546" s="3">
        <v>146.11466260131388</v>
      </c>
      <c r="L2546" s="3">
        <v>170.07090674887024</v>
      </c>
      <c r="M2546" s="3">
        <v>119.4445429334462</v>
      </c>
      <c r="N2546" s="3">
        <v>284.80744393769987</v>
      </c>
      <c r="O2546" s="3">
        <v>180.10938905533254</v>
      </c>
      <c r="P2546" s="9">
        <f t="shared" si="215"/>
        <v>180.10938905533254</v>
      </c>
      <c r="Q2546" s="9">
        <f t="shared" si="219"/>
        <v>180.10938905533254</v>
      </c>
      <c r="R2546" s="9">
        <f t="shared" si="219"/>
        <v>180.10938905533254</v>
      </c>
      <c r="S2546" s="9">
        <f t="shared" si="219"/>
        <v>180.10938905533254</v>
      </c>
      <c r="T2546" s="9">
        <f t="shared" si="219"/>
        <v>180.10938905533254</v>
      </c>
      <c r="U2546" s="9">
        <f t="shared" si="219"/>
        <v>180.10938905533254</v>
      </c>
      <c r="V2546" s="9">
        <f t="shared" si="219"/>
        <v>180.10938905533254</v>
      </c>
      <c r="W2546" s="3">
        <f t="shared" si="218"/>
        <v>900.54694527666265</v>
      </c>
      <c r="X2546" s="3">
        <f t="shared" si="216"/>
        <v>2161.3126686639903</v>
      </c>
      <c r="Y2546" s="3">
        <f>VLOOKUP(J2546,[1]BD!$J$2:$W$2575,14,FALSE)</f>
        <v>1974.48</v>
      </c>
      <c r="Z2546" s="3">
        <f t="shared" si="217"/>
        <v>-186.83266866399026</v>
      </c>
      <c r="AA2546" s="17">
        <f>VLOOKUP(J2546,Budget!$J$2:$AB$2575,19,FALSE)</f>
        <v>822.69999999999993</v>
      </c>
      <c r="AB2546" s="17">
        <f>VLOOKUP(J2546,Budget!$J$2:$AB$2575,5,FALSE)</f>
        <v>164.54</v>
      </c>
    </row>
    <row r="2547" spans="1:28" x14ac:dyDescent="0.2">
      <c r="A2547" t="s">
        <v>3630</v>
      </c>
      <c r="B2547" t="s">
        <v>3631</v>
      </c>
      <c r="C2547" t="s">
        <v>2431</v>
      </c>
      <c r="D2547" t="s">
        <v>3355</v>
      </c>
      <c r="E2547" t="s">
        <v>47</v>
      </c>
      <c r="F2547" t="s">
        <v>2788</v>
      </c>
      <c r="G2547" t="s">
        <v>177</v>
      </c>
      <c r="H2547" t="s">
        <v>178</v>
      </c>
      <c r="I2547" t="s">
        <v>179</v>
      </c>
      <c r="J2547" t="s">
        <v>3660</v>
      </c>
      <c r="K2547" s="3">
        <v>1118.8554919352557</v>
      </c>
      <c r="L2547" s="3">
        <v>555.90646699430522</v>
      </c>
      <c r="M2547" s="3">
        <v>474.77827296967456</v>
      </c>
      <c r="N2547" s="3">
        <v>230.16178917245114</v>
      </c>
      <c r="O2547" s="3">
        <v>594.92550526792172</v>
      </c>
      <c r="P2547" s="9">
        <f t="shared" si="215"/>
        <v>594.92550526792172</v>
      </c>
      <c r="Q2547" s="9">
        <f t="shared" si="219"/>
        <v>594.92550526792172</v>
      </c>
      <c r="R2547" s="9">
        <f t="shared" si="219"/>
        <v>594.92550526792172</v>
      </c>
      <c r="S2547" s="9">
        <f t="shared" si="219"/>
        <v>594.92550526792172</v>
      </c>
      <c r="T2547" s="9">
        <f t="shared" si="219"/>
        <v>594.92550526792172</v>
      </c>
      <c r="U2547" s="9">
        <f t="shared" si="219"/>
        <v>594.92550526792172</v>
      </c>
      <c r="V2547" s="9">
        <f t="shared" si="219"/>
        <v>594.92550526792172</v>
      </c>
      <c r="W2547" s="3">
        <f t="shared" si="218"/>
        <v>2974.6275263396087</v>
      </c>
      <c r="X2547" s="3">
        <f t="shared" si="216"/>
        <v>7139.1060632150611</v>
      </c>
      <c r="Y2547" s="3">
        <f>VLOOKUP(J2547,[1]BD!$J$2:$W$2575,14,FALSE)</f>
        <v>9872.4000000000015</v>
      </c>
      <c r="Z2547" s="3">
        <f t="shared" si="217"/>
        <v>2733.2939367849403</v>
      </c>
      <c r="AA2547" s="17">
        <f>VLOOKUP(J2547,Budget!$J$2:$AB$2575,19,FALSE)</f>
        <v>4113.5</v>
      </c>
      <c r="AB2547" s="17">
        <f>VLOOKUP(J2547,Budget!$J$2:$AB$2575,5,FALSE)</f>
        <v>822.7</v>
      </c>
    </row>
    <row r="2548" spans="1:28" x14ac:dyDescent="0.2">
      <c r="A2548" t="s">
        <v>3630</v>
      </c>
      <c r="B2548" t="s">
        <v>3631</v>
      </c>
      <c r="C2548" t="s">
        <v>2431</v>
      </c>
      <c r="D2548" t="s">
        <v>3355</v>
      </c>
      <c r="E2548" t="s">
        <v>47</v>
      </c>
      <c r="F2548" t="s">
        <v>2788</v>
      </c>
      <c r="G2548" t="s">
        <v>1863</v>
      </c>
      <c r="H2548" t="s">
        <v>1864</v>
      </c>
      <c r="I2548" t="s">
        <v>179</v>
      </c>
      <c r="J2548" t="s">
        <v>3661</v>
      </c>
      <c r="K2548" s="3">
        <v>132.36012758459856</v>
      </c>
      <c r="L2548" s="3">
        <v>496.38915405165284</v>
      </c>
      <c r="M2548" s="3">
        <v>20.010301758923358</v>
      </c>
      <c r="N2548" s="3">
        <v>210.11808977905875</v>
      </c>
      <c r="O2548" s="3">
        <v>214.71941829355839</v>
      </c>
      <c r="P2548" s="9">
        <f t="shared" si="215"/>
        <v>214.71941829355836</v>
      </c>
      <c r="Q2548" s="9">
        <f t="shared" si="219"/>
        <v>214.71941829355836</v>
      </c>
      <c r="R2548" s="9">
        <f t="shared" si="219"/>
        <v>214.71941829355836</v>
      </c>
      <c r="S2548" s="9">
        <f t="shared" si="219"/>
        <v>214.71941829355836</v>
      </c>
      <c r="T2548" s="9">
        <f t="shared" si="219"/>
        <v>214.71941829355836</v>
      </c>
      <c r="U2548" s="9">
        <f t="shared" si="219"/>
        <v>214.71941829355836</v>
      </c>
      <c r="V2548" s="9">
        <f t="shared" si="219"/>
        <v>214.71941829355836</v>
      </c>
      <c r="W2548" s="3">
        <f t="shared" si="218"/>
        <v>1073.5970914677919</v>
      </c>
      <c r="X2548" s="3">
        <f t="shared" si="216"/>
        <v>2576.6330195227001</v>
      </c>
      <c r="Y2548" s="3">
        <f>VLOOKUP(J2548,[1]BD!$J$2:$W$2575,14,FALSE)</f>
        <v>4936.2000000000007</v>
      </c>
      <c r="Z2548" s="3">
        <f t="shared" si="217"/>
        <v>2359.5669804773006</v>
      </c>
      <c r="AA2548" s="17">
        <f>VLOOKUP(J2548,Budget!$J$2:$AB$2575,19,FALSE)</f>
        <v>2056.75</v>
      </c>
      <c r="AB2548" s="17">
        <f>VLOOKUP(J2548,Budget!$J$2:$AB$2575,5,FALSE)</f>
        <v>411.35</v>
      </c>
    </row>
    <row r="2549" spans="1:28" x14ac:dyDescent="0.2">
      <c r="A2549" t="s">
        <v>3630</v>
      </c>
      <c r="B2549" t="s">
        <v>3631</v>
      </c>
      <c r="C2549" t="s">
        <v>2431</v>
      </c>
      <c r="D2549" t="s">
        <v>3355</v>
      </c>
      <c r="E2549" t="s">
        <v>47</v>
      </c>
      <c r="F2549" t="s">
        <v>2788</v>
      </c>
      <c r="G2549" t="s">
        <v>2001</v>
      </c>
      <c r="H2549" t="s">
        <v>2002</v>
      </c>
      <c r="I2549" t="s">
        <v>1868</v>
      </c>
      <c r="J2549" t="s">
        <v>3662</v>
      </c>
      <c r="K2549" s="3">
        <v>0</v>
      </c>
      <c r="L2549" s="3">
        <v>0</v>
      </c>
      <c r="M2549" s="3">
        <v>2593.2713533129072</v>
      </c>
      <c r="N2549" s="3">
        <v>0</v>
      </c>
      <c r="O2549" s="3">
        <v>648.3178383282268</v>
      </c>
      <c r="P2549" s="9">
        <f t="shared" ref="P2549:P2575" si="220">SUM($K2549:$O2549)/5</f>
        <v>648.3178383282268</v>
      </c>
      <c r="Q2549" s="9">
        <f t="shared" si="219"/>
        <v>648.3178383282268</v>
      </c>
      <c r="R2549" s="9">
        <f t="shared" si="219"/>
        <v>648.3178383282268</v>
      </c>
      <c r="S2549" s="9">
        <f t="shared" si="219"/>
        <v>648.3178383282268</v>
      </c>
      <c r="T2549" s="9">
        <f t="shared" si="219"/>
        <v>648.3178383282268</v>
      </c>
      <c r="U2549" s="9">
        <f t="shared" si="219"/>
        <v>648.3178383282268</v>
      </c>
      <c r="V2549" s="9">
        <f t="shared" si="219"/>
        <v>648.3178383282268</v>
      </c>
      <c r="W2549" s="3">
        <f t="shared" si="218"/>
        <v>3241.5891916411338</v>
      </c>
      <c r="X2549" s="3">
        <f t="shared" si="216"/>
        <v>7779.8140599387198</v>
      </c>
      <c r="Y2549" s="3">
        <f>VLOOKUP(J2549,[1]BD!$J$2:$W$2575,14,FALSE)</f>
        <v>98724</v>
      </c>
      <c r="Z2549" s="3">
        <f t="shared" si="217"/>
        <v>90944.185940061274</v>
      </c>
      <c r="AA2549" s="17">
        <f>VLOOKUP(J2549,Budget!$J$2:$AB$2575,19,FALSE)</f>
        <v>32908</v>
      </c>
      <c r="AB2549" s="17">
        <f>VLOOKUP(J2549,Budget!$J$2:$AB$2575,5,FALSE)</f>
        <v>0</v>
      </c>
    </row>
    <row r="2550" spans="1:28" x14ac:dyDescent="0.2">
      <c r="A2550" t="s">
        <v>3630</v>
      </c>
      <c r="B2550" t="s">
        <v>3631</v>
      </c>
      <c r="C2550" t="s">
        <v>2431</v>
      </c>
      <c r="D2550" t="s">
        <v>3355</v>
      </c>
      <c r="E2550" t="s">
        <v>2833</v>
      </c>
      <c r="F2550" t="s">
        <v>2834</v>
      </c>
      <c r="G2550" t="s">
        <v>2505</v>
      </c>
      <c r="H2550" t="s">
        <v>2506</v>
      </c>
      <c r="I2550" t="s">
        <v>175</v>
      </c>
      <c r="J2550" t="s">
        <v>3663</v>
      </c>
      <c r="K2550" s="3">
        <v>3695.1855500258325</v>
      </c>
      <c r="L2550" s="3">
        <v>5879.9631832392351</v>
      </c>
      <c r="M2550" s="3">
        <v>7624.1602608435969</v>
      </c>
      <c r="N2550" s="3">
        <v>5919.6402329233115</v>
      </c>
      <c r="O2550" s="3">
        <v>5779.7373067579938</v>
      </c>
      <c r="P2550" s="9">
        <f t="shared" si="220"/>
        <v>5779.7373067579938</v>
      </c>
      <c r="Q2550" s="9">
        <f t="shared" si="219"/>
        <v>5779.7373067579938</v>
      </c>
      <c r="R2550" s="9">
        <f t="shared" si="219"/>
        <v>5779.7373067579938</v>
      </c>
      <c r="S2550" s="9">
        <f t="shared" si="219"/>
        <v>5779.7373067579938</v>
      </c>
      <c r="T2550" s="9">
        <f t="shared" si="219"/>
        <v>5779.7373067579938</v>
      </c>
      <c r="U2550" s="9">
        <f t="shared" si="219"/>
        <v>5779.7373067579938</v>
      </c>
      <c r="V2550" s="9">
        <f t="shared" si="219"/>
        <v>5779.7373067579938</v>
      </c>
      <c r="W2550" s="3">
        <f t="shared" si="218"/>
        <v>28898.686533789969</v>
      </c>
      <c r="X2550" s="3">
        <f t="shared" si="216"/>
        <v>69356.847681095911</v>
      </c>
      <c r="Y2550" s="3">
        <f>VLOOKUP(J2550,[1]BD!$J$2:$W$2575,14,FALSE)</f>
        <v>91499.552876712318</v>
      </c>
      <c r="Z2550" s="3">
        <f t="shared" si="217"/>
        <v>22142.705195616407</v>
      </c>
      <c r="AA2550" s="17">
        <f>VLOOKUP(J2550,Budget!$J$2:$AB$2575,19,FALSE)</f>
        <v>38128.576438356162</v>
      </c>
      <c r="AB2550" s="17">
        <f>VLOOKUP(J2550,Budget!$J$2:$AB$2575,5,FALSE)</f>
        <v>7621.2</v>
      </c>
    </row>
    <row r="2551" spans="1:28" x14ac:dyDescent="0.2">
      <c r="A2551" t="s">
        <v>3630</v>
      </c>
      <c r="B2551" t="s">
        <v>3631</v>
      </c>
      <c r="C2551" t="s">
        <v>2431</v>
      </c>
      <c r="D2551" t="s">
        <v>3355</v>
      </c>
      <c r="E2551" t="s">
        <v>2833</v>
      </c>
      <c r="F2551" t="s">
        <v>2834</v>
      </c>
      <c r="G2551" t="s">
        <v>2691</v>
      </c>
      <c r="H2551" t="s">
        <v>2692</v>
      </c>
      <c r="I2551" t="s">
        <v>175</v>
      </c>
      <c r="J2551" t="s">
        <v>3664</v>
      </c>
      <c r="K2551" s="3">
        <v>20850.110286352054</v>
      </c>
      <c r="L2551" s="3">
        <v>16484.154767527631</v>
      </c>
      <c r="M2551" s="3">
        <v>17922.845963034099</v>
      </c>
      <c r="N2551" s="3">
        <v>12213.013028911364</v>
      </c>
      <c r="O2551" s="3">
        <v>16867.531011456285</v>
      </c>
      <c r="P2551" s="9">
        <f t="shared" si="220"/>
        <v>16867.531011456285</v>
      </c>
      <c r="Q2551" s="9">
        <f t="shared" si="219"/>
        <v>16867.531011456285</v>
      </c>
      <c r="R2551" s="9">
        <f t="shared" si="219"/>
        <v>16867.531011456285</v>
      </c>
      <c r="S2551" s="9">
        <f t="shared" si="219"/>
        <v>16867.531011456285</v>
      </c>
      <c r="T2551" s="9">
        <f t="shared" si="219"/>
        <v>16867.531011456285</v>
      </c>
      <c r="U2551" s="9">
        <f t="shared" si="219"/>
        <v>16867.531011456285</v>
      </c>
      <c r="V2551" s="9">
        <f t="shared" si="219"/>
        <v>16867.531011456285</v>
      </c>
      <c r="W2551" s="3">
        <f t="shared" si="218"/>
        <v>84337.65505728143</v>
      </c>
      <c r="X2551" s="3">
        <f t="shared" si="216"/>
        <v>202410.37213747538</v>
      </c>
      <c r="Y2551" s="3">
        <f>VLOOKUP(J2551,[1]BD!$J$2:$W$2575,14,FALSE)</f>
        <v>138354.08149700001</v>
      </c>
      <c r="Z2551" s="3">
        <f t="shared" si="217"/>
        <v>-64056.290640475374</v>
      </c>
      <c r="AA2551" s="17">
        <f>VLOOKUP(J2551,Budget!$J$2:$AB$2575,19,FALSE)</f>
        <v>57647.533957083346</v>
      </c>
      <c r="AB2551" s="17">
        <f>VLOOKUP(J2551,Budget!$J$2:$AB$2575,5,FALSE)</f>
        <v>11529.506791416668</v>
      </c>
    </row>
    <row r="2552" spans="1:28" x14ac:dyDescent="0.2">
      <c r="A2552" t="s">
        <v>3630</v>
      </c>
      <c r="B2552" t="s">
        <v>3631</v>
      </c>
      <c r="C2552" t="s">
        <v>2431</v>
      </c>
      <c r="D2552" t="s">
        <v>3355</v>
      </c>
      <c r="E2552" t="s">
        <v>2833</v>
      </c>
      <c r="F2552" t="s">
        <v>2834</v>
      </c>
      <c r="G2552" t="s">
        <v>2407</v>
      </c>
      <c r="H2552" t="s">
        <v>2408</v>
      </c>
      <c r="I2552" t="s">
        <v>175</v>
      </c>
      <c r="J2552" t="s">
        <v>3665</v>
      </c>
      <c r="K2552" s="3">
        <v>4228.8497799689667</v>
      </c>
      <c r="L2552" s="3">
        <v>3346.8259127692295</v>
      </c>
      <c r="M2552" s="3">
        <v>4631.2434410642836</v>
      </c>
      <c r="N2552" s="3">
        <v>2545.4886849439545</v>
      </c>
      <c r="O2552" s="3">
        <v>3688.1019546866082</v>
      </c>
      <c r="P2552" s="9">
        <f t="shared" si="220"/>
        <v>3688.1019546866082</v>
      </c>
      <c r="Q2552" s="9">
        <f t="shared" si="219"/>
        <v>3688.1019546866082</v>
      </c>
      <c r="R2552" s="9">
        <f t="shared" si="219"/>
        <v>3688.1019546866082</v>
      </c>
      <c r="S2552" s="9">
        <f t="shared" si="219"/>
        <v>3688.1019546866082</v>
      </c>
      <c r="T2552" s="9">
        <f t="shared" si="219"/>
        <v>3688.1019546866082</v>
      </c>
      <c r="U2552" s="9">
        <f t="shared" si="219"/>
        <v>3688.1019546866082</v>
      </c>
      <c r="V2552" s="9">
        <f t="shared" si="219"/>
        <v>3688.1019546866082</v>
      </c>
      <c r="W2552" s="3">
        <f t="shared" si="218"/>
        <v>18440.509773433041</v>
      </c>
      <c r="X2552" s="3">
        <f t="shared" si="216"/>
        <v>44257.223456239299</v>
      </c>
      <c r="Y2552" s="3">
        <f>VLOOKUP(J2552,[1]BD!$J$2:$W$2575,14,FALSE)</f>
        <v>76174.574794520537</v>
      </c>
      <c r="Z2552" s="3">
        <f t="shared" si="217"/>
        <v>31917.351338281238</v>
      </c>
      <c r="AA2552" s="17">
        <f>VLOOKUP(J2552,Budget!$J$2:$AB$2575,19,FALSE)</f>
        <v>31739.406164383559</v>
      </c>
      <c r="AB2552" s="17">
        <f>VLOOKUP(J2552,Budget!$J$2:$AB$2575,5,FALSE)</f>
        <v>6347.8812328767117</v>
      </c>
    </row>
    <row r="2553" spans="1:28" x14ac:dyDescent="0.2">
      <c r="A2553" t="s">
        <v>3630</v>
      </c>
      <c r="B2553" t="s">
        <v>3631</v>
      </c>
      <c r="C2553" t="s">
        <v>2431</v>
      </c>
      <c r="D2553" t="s">
        <v>3355</v>
      </c>
      <c r="E2553" t="s">
        <v>754</v>
      </c>
      <c r="F2553" t="s">
        <v>2845</v>
      </c>
      <c r="G2553" t="s">
        <v>2505</v>
      </c>
      <c r="H2553" t="s">
        <v>2506</v>
      </c>
      <c r="I2553" t="s">
        <v>175</v>
      </c>
      <c r="J2553" t="s">
        <v>3666</v>
      </c>
      <c r="K2553" s="3">
        <v>8709.0530554471952</v>
      </c>
      <c r="L2553" s="3">
        <v>1034.193873219155</v>
      </c>
      <c r="M2553" s="3">
        <v>1954.3452121696839</v>
      </c>
      <c r="N2553" s="3">
        <v>814.3448223327299</v>
      </c>
      <c r="O2553" s="3">
        <v>3127.9842407921915</v>
      </c>
      <c r="P2553" s="9">
        <f t="shared" si="220"/>
        <v>3127.9842407921915</v>
      </c>
      <c r="Q2553" s="9">
        <f t="shared" si="219"/>
        <v>3127.9842407921915</v>
      </c>
      <c r="R2553" s="9">
        <f t="shared" si="219"/>
        <v>3127.9842407921915</v>
      </c>
      <c r="S2553" s="9">
        <f t="shared" si="219"/>
        <v>3127.9842407921915</v>
      </c>
      <c r="T2553" s="9">
        <f t="shared" si="219"/>
        <v>3127.9842407921915</v>
      </c>
      <c r="U2553" s="9">
        <f t="shared" si="219"/>
        <v>3127.9842407921915</v>
      </c>
      <c r="V2553" s="9">
        <f t="shared" si="219"/>
        <v>3127.9842407921915</v>
      </c>
      <c r="W2553" s="3">
        <f t="shared" si="218"/>
        <v>15639.921203960957</v>
      </c>
      <c r="X2553" s="3">
        <f t="shared" si="216"/>
        <v>37535.810889506291</v>
      </c>
      <c r="Y2553" s="3">
        <f>VLOOKUP(J2553,[1]BD!$J$2:$W$2575,14,FALSE)</f>
        <v>91499.552876712318</v>
      </c>
      <c r="Z2553" s="3">
        <f t="shared" si="217"/>
        <v>53963.741987206027</v>
      </c>
      <c r="AA2553" s="17">
        <f>VLOOKUP(J2553,Budget!$J$2:$AB$2575,19,FALSE)</f>
        <v>38128.576438356162</v>
      </c>
      <c r="AB2553" s="17">
        <f>VLOOKUP(J2553,Budget!$J$2:$AB$2575,5,FALSE)</f>
        <v>7621.2</v>
      </c>
    </row>
    <row r="2554" spans="1:28" x14ac:dyDescent="0.2">
      <c r="A2554" t="s">
        <v>3630</v>
      </c>
      <c r="B2554" t="s">
        <v>3631</v>
      </c>
      <c r="C2554" t="s">
        <v>2431</v>
      </c>
      <c r="D2554" t="s">
        <v>3355</v>
      </c>
      <c r="E2554" t="s">
        <v>754</v>
      </c>
      <c r="F2554" t="s">
        <v>2845</v>
      </c>
      <c r="G2554" t="s">
        <v>2691</v>
      </c>
      <c r="H2554" t="s">
        <v>2692</v>
      </c>
      <c r="I2554" t="s">
        <v>175</v>
      </c>
      <c r="J2554" t="s">
        <v>3667</v>
      </c>
      <c r="K2554" s="3">
        <v>5587.8319331107059</v>
      </c>
      <c r="L2554" s="3">
        <v>6973.9884584678302</v>
      </c>
      <c r="M2554" s="3">
        <v>19335.067011642233</v>
      </c>
      <c r="N2554" s="3">
        <v>11195.752241475997</v>
      </c>
      <c r="O2554" s="3">
        <v>10773.159911174191</v>
      </c>
      <c r="P2554" s="9">
        <f t="shared" si="220"/>
        <v>10773.159911174191</v>
      </c>
      <c r="Q2554" s="9">
        <f t="shared" si="219"/>
        <v>10773.159911174191</v>
      </c>
      <c r="R2554" s="9">
        <f t="shared" si="219"/>
        <v>10773.159911174191</v>
      </c>
      <c r="S2554" s="9">
        <f t="shared" si="219"/>
        <v>10773.159911174191</v>
      </c>
      <c r="T2554" s="9">
        <f t="shared" si="219"/>
        <v>10773.159911174191</v>
      </c>
      <c r="U2554" s="9">
        <f t="shared" si="219"/>
        <v>10773.159911174191</v>
      </c>
      <c r="V2554" s="9">
        <f t="shared" si="219"/>
        <v>10773.159911174191</v>
      </c>
      <c r="W2554" s="3">
        <f t="shared" si="218"/>
        <v>53865.799555870952</v>
      </c>
      <c r="X2554" s="3">
        <f t="shared" si="216"/>
        <v>129277.91893409031</v>
      </c>
      <c r="Y2554" s="3">
        <f>VLOOKUP(J2554,[1]BD!$J$2:$W$2575,14,FALSE)</f>
        <v>138354.08149700001</v>
      </c>
      <c r="Z2554" s="3">
        <f t="shared" si="217"/>
        <v>9076.1625629096961</v>
      </c>
      <c r="AA2554" s="17">
        <f>VLOOKUP(J2554,Budget!$J$2:$AB$2575,19,FALSE)</f>
        <v>57647.533957083346</v>
      </c>
      <c r="AB2554" s="17">
        <f>VLOOKUP(J2554,Budget!$J$2:$AB$2575,5,FALSE)</f>
        <v>11529.506791416668</v>
      </c>
    </row>
    <row r="2555" spans="1:28" x14ac:dyDescent="0.2">
      <c r="A2555" t="s">
        <v>3630</v>
      </c>
      <c r="B2555" t="s">
        <v>3631</v>
      </c>
      <c r="C2555" t="s">
        <v>2431</v>
      </c>
      <c r="D2555" t="s">
        <v>3355</v>
      </c>
      <c r="E2555" t="s">
        <v>754</v>
      </c>
      <c r="F2555" t="s">
        <v>2845</v>
      </c>
      <c r="G2555" t="s">
        <v>2349</v>
      </c>
      <c r="H2555" t="s">
        <v>2350</v>
      </c>
      <c r="I2555" t="s">
        <v>175</v>
      </c>
      <c r="J2555" t="s">
        <v>3668</v>
      </c>
      <c r="K2555" s="3">
        <v>6477.0622360180605</v>
      </c>
      <c r="L2555" s="3">
        <v>2423.0205550632172</v>
      </c>
      <c r="M2555" s="3">
        <v>630.38594639394933</v>
      </c>
      <c r="N2555" s="3">
        <v>15656.869557270034</v>
      </c>
      <c r="O2555" s="3">
        <v>6296.8345736863157</v>
      </c>
      <c r="P2555" s="9">
        <f t="shared" si="220"/>
        <v>6296.8345736863157</v>
      </c>
      <c r="Q2555" s="9">
        <f t="shared" si="219"/>
        <v>6296.8345736863157</v>
      </c>
      <c r="R2555" s="9">
        <f t="shared" si="219"/>
        <v>6296.8345736863157</v>
      </c>
      <c r="S2555" s="9">
        <f t="shared" si="219"/>
        <v>6296.8345736863157</v>
      </c>
      <c r="T2555" s="9">
        <f t="shared" si="219"/>
        <v>6296.8345736863157</v>
      </c>
      <c r="U2555" s="9">
        <f t="shared" si="219"/>
        <v>6296.8345736863157</v>
      </c>
      <c r="V2555" s="9">
        <f t="shared" si="219"/>
        <v>6296.8345736863157</v>
      </c>
      <c r="W2555" s="3">
        <f t="shared" si="218"/>
        <v>31484.172868431579</v>
      </c>
      <c r="X2555" s="3">
        <f t="shared" si="216"/>
        <v>75562.014884235774</v>
      </c>
      <c r="Y2555" s="3">
        <f>VLOOKUP(J2555,[1]BD!$J$2:$W$2575,14,FALSE)</f>
        <v>151200</v>
      </c>
      <c r="Z2555" s="3">
        <f t="shared" si="217"/>
        <v>75637.985115764226</v>
      </c>
      <c r="AA2555" s="17">
        <f>VLOOKUP(J2555,Budget!$J$2:$AB$2575,19,FALSE)</f>
        <v>63000</v>
      </c>
      <c r="AB2555" s="17">
        <f>VLOOKUP(J2555,Budget!$J$2:$AB$2575,5,FALSE)</f>
        <v>12600</v>
      </c>
    </row>
    <row r="2556" spans="1:28" x14ac:dyDescent="0.2">
      <c r="A2556" t="s">
        <v>3630</v>
      </c>
      <c r="B2556" t="s">
        <v>3631</v>
      </c>
      <c r="C2556" t="s">
        <v>2431</v>
      </c>
      <c r="D2556" t="s">
        <v>3355</v>
      </c>
      <c r="E2556" t="s">
        <v>754</v>
      </c>
      <c r="F2556" t="s">
        <v>2845</v>
      </c>
      <c r="G2556" t="s">
        <v>2407</v>
      </c>
      <c r="H2556" t="s">
        <v>2408</v>
      </c>
      <c r="I2556" t="s">
        <v>175</v>
      </c>
      <c r="J2556" t="s">
        <v>3669</v>
      </c>
      <c r="K2556" s="3">
        <v>7056.0210257229182</v>
      </c>
      <c r="L2556" s="3">
        <v>5820.8804965473155</v>
      </c>
      <c r="M2556" s="3">
        <v>8099.8610848577346</v>
      </c>
      <c r="N2556" s="3">
        <v>764.66579411767941</v>
      </c>
      <c r="O2556" s="3">
        <v>5435.3571003114112</v>
      </c>
      <c r="P2556" s="9">
        <f t="shared" si="220"/>
        <v>5435.3571003114112</v>
      </c>
      <c r="Q2556" s="9">
        <f t="shared" si="219"/>
        <v>5435.3571003114112</v>
      </c>
      <c r="R2556" s="9">
        <f t="shared" si="219"/>
        <v>5435.3571003114112</v>
      </c>
      <c r="S2556" s="9">
        <f t="shared" si="219"/>
        <v>5435.3571003114112</v>
      </c>
      <c r="T2556" s="9">
        <f t="shared" si="219"/>
        <v>5435.3571003114112</v>
      </c>
      <c r="U2556" s="9">
        <f t="shared" si="219"/>
        <v>5435.3571003114112</v>
      </c>
      <c r="V2556" s="9">
        <f t="shared" si="219"/>
        <v>5435.3571003114112</v>
      </c>
      <c r="W2556" s="3">
        <f t="shared" si="218"/>
        <v>27176.785501557057</v>
      </c>
      <c r="X2556" s="3">
        <f t="shared" si="216"/>
        <v>65224.285203736938</v>
      </c>
      <c r="Y2556" s="3">
        <f>VLOOKUP(J2556,[1]BD!$J$2:$W$2575,14,FALSE)</f>
        <v>76174.574794520537</v>
      </c>
      <c r="Z2556" s="3">
        <f t="shared" si="217"/>
        <v>10950.289590783599</v>
      </c>
      <c r="AA2556" s="17">
        <f>VLOOKUP(J2556,Budget!$J$2:$AB$2575,19,FALSE)</f>
        <v>31739.406164383559</v>
      </c>
      <c r="AB2556" s="17">
        <f>VLOOKUP(J2556,Budget!$J$2:$AB$2575,5,FALSE)</f>
        <v>6347.8812328767117</v>
      </c>
    </row>
    <row r="2557" spans="1:28" x14ac:dyDescent="0.2">
      <c r="A2557" t="s">
        <v>3630</v>
      </c>
      <c r="B2557" t="s">
        <v>3631</v>
      </c>
      <c r="C2557" t="s">
        <v>2431</v>
      </c>
      <c r="D2557" t="s">
        <v>3355</v>
      </c>
      <c r="E2557" t="s">
        <v>754</v>
      </c>
      <c r="F2557" t="s">
        <v>2845</v>
      </c>
      <c r="G2557" t="s">
        <v>1885</v>
      </c>
      <c r="H2557" t="s">
        <v>1886</v>
      </c>
      <c r="I2557" t="s">
        <v>179</v>
      </c>
      <c r="J2557" t="s">
        <v>3670</v>
      </c>
      <c r="K2557" s="3">
        <v>373.55267636743139</v>
      </c>
      <c r="L2557" s="3">
        <v>226.82383182111107</v>
      </c>
      <c r="M2557" s="3">
        <v>335.41699528449578</v>
      </c>
      <c r="N2557" s="3">
        <v>149.70318873741229</v>
      </c>
      <c r="O2557" s="3">
        <v>271.3741730526126</v>
      </c>
      <c r="P2557" s="9">
        <f t="shared" si="220"/>
        <v>271.3741730526126</v>
      </c>
      <c r="Q2557" s="9">
        <f t="shared" si="219"/>
        <v>271.3741730526126</v>
      </c>
      <c r="R2557" s="9">
        <f t="shared" si="219"/>
        <v>271.3741730526126</v>
      </c>
      <c r="S2557" s="9">
        <f t="shared" si="219"/>
        <v>271.3741730526126</v>
      </c>
      <c r="T2557" s="9">
        <f t="shared" si="219"/>
        <v>271.3741730526126</v>
      </c>
      <c r="U2557" s="9">
        <f t="shared" si="219"/>
        <v>271.3741730526126</v>
      </c>
      <c r="V2557" s="9">
        <f t="shared" si="219"/>
        <v>271.3741730526126</v>
      </c>
      <c r="W2557" s="3">
        <f t="shared" si="218"/>
        <v>1356.870865263063</v>
      </c>
      <c r="X2557" s="3">
        <f t="shared" ref="X2557:X2575" si="221">SUM(K2557:V2557)</f>
        <v>3256.4900766313513</v>
      </c>
      <c r="Y2557" s="3">
        <f>VLOOKUP(J2557,[1]BD!$J$2:$W$2575,14,FALSE)</f>
        <v>8391.5399999999991</v>
      </c>
      <c r="Z2557" s="3">
        <f t="shared" ref="Z2557:Z2575" si="222">Y2557-X2557</f>
        <v>5135.0499233686478</v>
      </c>
      <c r="AA2557" s="17">
        <f>VLOOKUP(J2557,Budget!$J$2:$AB$2575,19,FALSE)</f>
        <v>3496.4749999999999</v>
      </c>
      <c r="AB2557" s="17">
        <f>VLOOKUP(J2557,Budget!$J$2:$AB$2575,5,FALSE)</f>
        <v>699.29499999999996</v>
      </c>
    </row>
    <row r="2558" spans="1:28" x14ac:dyDescent="0.2">
      <c r="A2558" t="s">
        <v>3630</v>
      </c>
      <c r="B2558" t="s">
        <v>3631</v>
      </c>
      <c r="C2558" t="s">
        <v>2431</v>
      </c>
      <c r="D2558" t="s">
        <v>3355</v>
      </c>
      <c r="E2558" t="s">
        <v>754</v>
      </c>
      <c r="F2558" t="s">
        <v>2845</v>
      </c>
      <c r="G2558" t="s">
        <v>2366</v>
      </c>
      <c r="H2558" t="s">
        <v>2367</v>
      </c>
      <c r="I2558" t="s">
        <v>179</v>
      </c>
      <c r="J2558" t="s">
        <v>3671</v>
      </c>
      <c r="K2558" s="3">
        <v>112.13522735236154</v>
      </c>
      <c r="L2558" s="3">
        <v>179.99780011084064</v>
      </c>
      <c r="M2558" s="3">
        <v>161.90515801654652</v>
      </c>
      <c r="N2558" s="3">
        <v>330.59064775744559</v>
      </c>
      <c r="O2558" s="3">
        <v>196.1572083092986</v>
      </c>
      <c r="P2558" s="9">
        <f t="shared" si="220"/>
        <v>196.1572083092986</v>
      </c>
      <c r="Q2558" s="9">
        <f t="shared" si="219"/>
        <v>196.1572083092986</v>
      </c>
      <c r="R2558" s="9">
        <f t="shared" si="219"/>
        <v>196.1572083092986</v>
      </c>
      <c r="S2558" s="9">
        <f t="shared" si="219"/>
        <v>196.1572083092986</v>
      </c>
      <c r="T2558" s="9">
        <f t="shared" si="219"/>
        <v>196.1572083092986</v>
      </c>
      <c r="U2558" s="9">
        <f t="shared" si="219"/>
        <v>196.1572083092986</v>
      </c>
      <c r="V2558" s="9">
        <f t="shared" si="219"/>
        <v>196.1572083092986</v>
      </c>
      <c r="W2558" s="3">
        <f t="shared" si="218"/>
        <v>980.78604154649292</v>
      </c>
      <c r="X2558" s="3">
        <f t="shared" si="221"/>
        <v>2353.8864997115829</v>
      </c>
      <c r="Y2558" s="3">
        <f>VLOOKUP(J2558,[1]BD!$J$2:$W$2575,14,FALSE)</f>
        <v>4936.2000000000007</v>
      </c>
      <c r="Z2558" s="3">
        <f t="shared" si="222"/>
        <v>2582.3135002884178</v>
      </c>
      <c r="AA2558" s="17">
        <f>VLOOKUP(J2558,Budget!$J$2:$AB$2575,19,FALSE)</f>
        <v>2056.75</v>
      </c>
      <c r="AB2558" s="17">
        <f>VLOOKUP(J2558,Budget!$J$2:$AB$2575,5,FALSE)</f>
        <v>411.35</v>
      </c>
    </row>
    <row r="2559" spans="1:28" x14ac:dyDescent="0.2">
      <c r="A2559" t="s">
        <v>3630</v>
      </c>
      <c r="B2559" t="s">
        <v>3631</v>
      </c>
      <c r="C2559" t="s">
        <v>2431</v>
      </c>
      <c r="D2559" t="s">
        <v>3355</v>
      </c>
      <c r="E2559" t="s">
        <v>754</v>
      </c>
      <c r="F2559" t="s">
        <v>2845</v>
      </c>
      <c r="G2559" t="s">
        <v>2001</v>
      </c>
      <c r="H2559" t="s">
        <v>2002</v>
      </c>
      <c r="I2559" t="s">
        <v>1868</v>
      </c>
      <c r="J2559" t="s">
        <v>3672</v>
      </c>
      <c r="K2559" s="3">
        <v>1075.5403458156229</v>
      </c>
      <c r="L2559" s="3">
        <v>973.58660253910591</v>
      </c>
      <c r="M2559" s="3">
        <v>523.8725433934784</v>
      </c>
      <c r="N2559" s="3">
        <v>1171.8768711939554</v>
      </c>
      <c r="O2559" s="3">
        <v>936.2190907355407</v>
      </c>
      <c r="P2559" s="9">
        <f t="shared" si="220"/>
        <v>936.2190907355407</v>
      </c>
      <c r="Q2559" s="9">
        <f t="shared" si="219"/>
        <v>936.2190907355407</v>
      </c>
      <c r="R2559" s="9">
        <f t="shared" si="219"/>
        <v>936.2190907355407</v>
      </c>
      <c r="S2559" s="9">
        <f t="shared" si="219"/>
        <v>936.2190907355407</v>
      </c>
      <c r="T2559" s="9">
        <f t="shared" si="219"/>
        <v>936.2190907355407</v>
      </c>
      <c r="U2559" s="9">
        <f t="shared" ref="Q2559:V2575" si="223">SUM($K2559:$O2559)/5</f>
        <v>936.2190907355407</v>
      </c>
      <c r="V2559" s="9">
        <f t="shared" si="223"/>
        <v>936.2190907355407</v>
      </c>
      <c r="W2559" s="3">
        <f t="shared" si="218"/>
        <v>4681.0954536777035</v>
      </c>
      <c r="X2559" s="3">
        <f t="shared" si="221"/>
        <v>11234.629088826485</v>
      </c>
      <c r="Y2559" s="3">
        <f>VLOOKUP(J2559,[1]BD!$J$2:$W$2575,14,FALSE)</f>
        <v>24681</v>
      </c>
      <c r="Z2559" s="3">
        <f t="shared" si="222"/>
        <v>13446.370911173515</v>
      </c>
      <c r="AA2559" s="17">
        <f>VLOOKUP(J2559,Budget!$J$2:$AB$2575,19,FALSE)</f>
        <v>10283.75</v>
      </c>
      <c r="AB2559" s="17">
        <f>VLOOKUP(J2559,Budget!$J$2:$AB$2575,5,FALSE)</f>
        <v>2056.75</v>
      </c>
    </row>
    <row r="2560" spans="1:28" x14ac:dyDescent="0.2">
      <c r="A2560" t="s">
        <v>3630</v>
      </c>
      <c r="B2560" t="s">
        <v>3631</v>
      </c>
      <c r="C2560" t="s">
        <v>2431</v>
      </c>
      <c r="D2560" t="s">
        <v>3355</v>
      </c>
      <c r="E2560" t="s">
        <v>754</v>
      </c>
      <c r="F2560" t="s">
        <v>2845</v>
      </c>
      <c r="G2560" t="s">
        <v>1873</v>
      </c>
      <c r="H2560" t="s">
        <v>1874</v>
      </c>
      <c r="I2560" t="s">
        <v>1868</v>
      </c>
      <c r="J2560" t="s">
        <v>3673</v>
      </c>
      <c r="K2560" s="3">
        <v>1086.5869439687297</v>
      </c>
      <c r="L2560" s="3">
        <v>1162.658293701297</v>
      </c>
      <c r="M2560" s="3">
        <v>907.96695337612834</v>
      </c>
      <c r="N2560" s="3">
        <v>288.68197147817017</v>
      </c>
      <c r="O2560" s="3">
        <v>861.47354063108128</v>
      </c>
      <c r="P2560" s="9">
        <f t="shared" si="220"/>
        <v>861.47354063108128</v>
      </c>
      <c r="Q2560" s="9">
        <f t="shared" si="223"/>
        <v>861.47354063108128</v>
      </c>
      <c r="R2560" s="9">
        <f t="shared" si="223"/>
        <v>861.47354063108128</v>
      </c>
      <c r="S2560" s="9">
        <f t="shared" si="223"/>
        <v>861.47354063108128</v>
      </c>
      <c r="T2560" s="9">
        <f t="shared" si="223"/>
        <v>861.47354063108128</v>
      </c>
      <c r="U2560" s="9">
        <f t="shared" si="223"/>
        <v>861.47354063108128</v>
      </c>
      <c r="V2560" s="9">
        <f t="shared" si="223"/>
        <v>861.47354063108128</v>
      </c>
      <c r="W2560" s="3">
        <f t="shared" si="218"/>
        <v>4307.3677031554062</v>
      </c>
      <c r="X2560" s="3">
        <f t="shared" si="221"/>
        <v>10337.682487572974</v>
      </c>
      <c r="Y2560" s="3">
        <f>VLOOKUP(J2560,[1]BD!$J$2:$W$2575,14,FALSE)</f>
        <v>11517.800000000001</v>
      </c>
      <c r="Z2560" s="3">
        <f t="shared" si="222"/>
        <v>1180.1175124270267</v>
      </c>
      <c r="AA2560" s="17">
        <f>VLOOKUP(J2560,Budget!$J$2:$AB$2575,19,FALSE)</f>
        <v>4799.0833333333339</v>
      </c>
      <c r="AB2560" s="17">
        <f>VLOOKUP(J2560,Budget!$J$2:$AB$2575,5,FALSE)</f>
        <v>959.81666666666672</v>
      </c>
    </row>
    <row r="2561" spans="1:28" x14ac:dyDescent="0.2">
      <c r="A2561" t="s">
        <v>3630</v>
      </c>
      <c r="B2561" t="s">
        <v>3631</v>
      </c>
      <c r="C2561" t="s">
        <v>2431</v>
      </c>
      <c r="D2561" t="s">
        <v>3355</v>
      </c>
      <c r="E2561" t="s">
        <v>682</v>
      </c>
      <c r="F2561" t="s">
        <v>980</v>
      </c>
      <c r="G2561" t="s">
        <v>15</v>
      </c>
      <c r="H2561" t="s">
        <v>16</v>
      </c>
      <c r="I2561" t="s">
        <v>17</v>
      </c>
      <c r="J2561" t="s">
        <v>3674</v>
      </c>
      <c r="K2561" s="3">
        <v>146735.85999999999</v>
      </c>
      <c r="L2561" s="3">
        <v>122385.16</v>
      </c>
      <c r="M2561" s="3">
        <v>122385.16</v>
      </c>
      <c r="N2561" s="3">
        <v>159178.97</v>
      </c>
      <c r="O2561" s="3">
        <v>137671.28750000001</v>
      </c>
      <c r="P2561" s="9">
        <f t="shared" si="220"/>
        <v>137671.28750000001</v>
      </c>
      <c r="Q2561" s="9">
        <f t="shared" si="223"/>
        <v>137671.28750000001</v>
      </c>
      <c r="R2561" s="9">
        <f t="shared" si="223"/>
        <v>137671.28750000001</v>
      </c>
      <c r="S2561" s="9">
        <f t="shared" si="223"/>
        <v>137671.28750000001</v>
      </c>
      <c r="T2561" s="9">
        <f t="shared" si="223"/>
        <v>137671.28750000001</v>
      </c>
      <c r="U2561" s="9">
        <f t="shared" si="223"/>
        <v>137671.28750000001</v>
      </c>
      <c r="V2561" s="9">
        <f t="shared" si="223"/>
        <v>137671.28750000001</v>
      </c>
      <c r="W2561" s="3">
        <f t="shared" si="218"/>
        <v>688356.4375</v>
      </c>
      <c r="X2561" s="3">
        <f t="shared" si="221"/>
        <v>1652055.4500000004</v>
      </c>
      <c r="Y2561" s="3">
        <f>VLOOKUP(J2561,[1]BD!$J$2:$W$2575,14,FALSE)</f>
        <v>1653584.23</v>
      </c>
      <c r="Z2561" s="3">
        <f t="shared" si="222"/>
        <v>1528.7799999995623</v>
      </c>
      <c r="AA2561" s="17">
        <f>VLOOKUP(J2561,Budget!$J$2:$AB$2575,19,FALSE)</f>
        <v>677569.82000000007</v>
      </c>
      <c r="AB2561" s="17">
        <f>VLOOKUP(J2561,Budget!$J$2:$AB$2575,5,FALSE)</f>
        <v>159178.97</v>
      </c>
    </row>
    <row r="2562" spans="1:28" x14ac:dyDescent="0.2">
      <c r="A2562" t="s">
        <v>3630</v>
      </c>
      <c r="B2562" t="s">
        <v>3631</v>
      </c>
      <c r="C2562" t="s">
        <v>2431</v>
      </c>
      <c r="D2562" t="s">
        <v>3355</v>
      </c>
      <c r="E2562" t="s">
        <v>682</v>
      </c>
      <c r="F2562" t="s">
        <v>980</v>
      </c>
      <c r="G2562" t="s">
        <v>1984</v>
      </c>
      <c r="H2562" t="s">
        <v>1985</v>
      </c>
      <c r="I2562" t="s">
        <v>1986</v>
      </c>
      <c r="J2562" t="s">
        <v>3675</v>
      </c>
      <c r="K2562" s="3">
        <v>2582.523805595019</v>
      </c>
      <c r="L2562" s="3">
        <v>12253.572486221296</v>
      </c>
      <c r="M2562" s="3">
        <v>46147.546507814695</v>
      </c>
      <c r="N2562" s="3">
        <v>27744.084873686985</v>
      </c>
      <c r="O2562" s="3">
        <v>22181.931918329497</v>
      </c>
      <c r="P2562" s="9">
        <f t="shared" si="220"/>
        <v>22181.931918329497</v>
      </c>
      <c r="Q2562" s="9">
        <f t="shared" si="223"/>
        <v>22181.931918329497</v>
      </c>
      <c r="R2562" s="9">
        <f t="shared" si="223"/>
        <v>22181.931918329497</v>
      </c>
      <c r="S2562" s="9">
        <f t="shared" si="223"/>
        <v>22181.931918329497</v>
      </c>
      <c r="T2562" s="9">
        <f t="shared" si="223"/>
        <v>22181.931918329497</v>
      </c>
      <c r="U2562" s="9">
        <f t="shared" si="223"/>
        <v>22181.931918329497</v>
      </c>
      <c r="V2562" s="9">
        <f t="shared" si="223"/>
        <v>22181.931918329497</v>
      </c>
      <c r="W2562" s="3">
        <f t="shared" si="218"/>
        <v>110909.65959164749</v>
      </c>
      <c r="X2562" s="3">
        <f t="shared" si="221"/>
        <v>266183.18301995395</v>
      </c>
      <c r="Y2562" s="3">
        <f>VLOOKUP(J2562,[1]BD!$J$2:$W$2575,14,FALSE)</f>
        <v>471335.39999999997</v>
      </c>
      <c r="Z2562" s="3">
        <f t="shared" si="222"/>
        <v>205152.21698004601</v>
      </c>
      <c r="AA2562" s="17">
        <f>VLOOKUP(J2562,Budget!$J$2:$AB$2575,19,FALSE)</f>
        <v>195956.75999999995</v>
      </c>
      <c r="AB2562" s="17">
        <f>VLOOKUP(J2562,Budget!$J$2:$AB$2575,5,FALSE)</f>
        <v>39106.800000000003</v>
      </c>
    </row>
    <row r="2563" spans="1:28" x14ac:dyDescent="0.2">
      <c r="A2563" t="s">
        <v>3630</v>
      </c>
      <c r="B2563" t="s">
        <v>3631</v>
      </c>
      <c r="C2563" t="s">
        <v>2431</v>
      </c>
      <c r="D2563" t="s">
        <v>3355</v>
      </c>
      <c r="E2563" t="s">
        <v>682</v>
      </c>
      <c r="F2563" t="s">
        <v>980</v>
      </c>
      <c r="G2563" t="s">
        <v>19</v>
      </c>
      <c r="H2563" t="s">
        <v>20</v>
      </c>
      <c r="I2563" t="s">
        <v>21</v>
      </c>
      <c r="J2563" t="s">
        <v>3676</v>
      </c>
      <c r="K2563" s="3">
        <v>1307.7905890626473</v>
      </c>
      <c r="L2563" s="3">
        <v>425.50930670128639</v>
      </c>
      <c r="M2563" s="3">
        <v>1905.6417600371367</v>
      </c>
      <c r="N2563" s="3">
        <v>123.20344462612232</v>
      </c>
      <c r="O2563" s="3">
        <v>940.53627510679826</v>
      </c>
      <c r="P2563" s="9">
        <f t="shared" si="220"/>
        <v>940.53627510679837</v>
      </c>
      <c r="Q2563" s="9">
        <f t="shared" si="223"/>
        <v>940.53627510679837</v>
      </c>
      <c r="R2563" s="9">
        <f t="shared" si="223"/>
        <v>940.53627510679837</v>
      </c>
      <c r="S2563" s="9">
        <f t="shared" si="223"/>
        <v>940.53627510679837</v>
      </c>
      <c r="T2563" s="9">
        <f t="shared" si="223"/>
        <v>940.53627510679837</v>
      </c>
      <c r="U2563" s="9">
        <f t="shared" si="223"/>
        <v>940.53627510679837</v>
      </c>
      <c r="V2563" s="9">
        <f t="shared" si="223"/>
        <v>940.53627510679837</v>
      </c>
      <c r="W2563" s="3">
        <f t="shared" ref="W2563:W2575" si="224">SUM(K2563:O2563)</f>
        <v>4702.6813755339917</v>
      </c>
      <c r="X2563" s="3">
        <f t="shared" si="221"/>
        <v>11286.435301281583</v>
      </c>
      <c r="Y2563" s="3">
        <f>VLOOKUP(J2563,[1]BD!$J$2:$W$2575,14,FALSE)</f>
        <v>18000</v>
      </c>
      <c r="Z2563" s="3">
        <f t="shared" si="222"/>
        <v>6713.5646987184173</v>
      </c>
      <c r="AA2563" s="17">
        <f>VLOOKUP(J2563,Budget!$J$2:$AB$2575,19,FALSE)</f>
        <v>6600</v>
      </c>
      <c r="AB2563" s="17">
        <f>VLOOKUP(J2563,Budget!$J$2:$AB$2575,5,FALSE)</f>
        <v>600</v>
      </c>
    </row>
    <row r="2564" spans="1:28" x14ac:dyDescent="0.2">
      <c r="A2564" t="s">
        <v>3630</v>
      </c>
      <c r="B2564" t="s">
        <v>3631</v>
      </c>
      <c r="C2564" t="s">
        <v>2431</v>
      </c>
      <c r="D2564" t="s">
        <v>3355</v>
      </c>
      <c r="E2564" t="s">
        <v>682</v>
      </c>
      <c r="F2564" t="s">
        <v>980</v>
      </c>
      <c r="G2564" t="s">
        <v>23</v>
      </c>
      <c r="H2564" t="s">
        <v>24</v>
      </c>
      <c r="I2564" t="s">
        <v>21</v>
      </c>
      <c r="J2564" t="s">
        <v>3677</v>
      </c>
      <c r="K2564" s="3">
        <v>41.918631520957469</v>
      </c>
      <c r="L2564" s="3">
        <v>642.22009252390785</v>
      </c>
      <c r="M2564" s="3">
        <v>204.10869364688165</v>
      </c>
      <c r="N2564" s="3">
        <v>14.798774850143477</v>
      </c>
      <c r="O2564" s="3">
        <v>225.76154813547259</v>
      </c>
      <c r="P2564" s="9">
        <f t="shared" si="220"/>
        <v>225.76154813547259</v>
      </c>
      <c r="Q2564" s="9">
        <f t="shared" si="223"/>
        <v>225.76154813547259</v>
      </c>
      <c r="R2564" s="9">
        <f t="shared" si="223"/>
        <v>225.76154813547259</v>
      </c>
      <c r="S2564" s="9">
        <f t="shared" si="223"/>
        <v>225.76154813547259</v>
      </c>
      <c r="T2564" s="9">
        <f t="shared" si="223"/>
        <v>225.76154813547259</v>
      </c>
      <c r="U2564" s="9">
        <f t="shared" si="223"/>
        <v>225.76154813547259</v>
      </c>
      <c r="V2564" s="9">
        <f t="shared" si="223"/>
        <v>225.76154813547259</v>
      </c>
      <c r="W2564" s="3">
        <f t="shared" si="224"/>
        <v>1128.807740677363</v>
      </c>
      <c r="X2564" s="3">
        <f t="shared" si="221"/>
        <v>2709.1385776256711</v>
      </c>
      <c r="Y2564" s="3">
        <f>VLOOKUP(J2564,[1]BD!$J$2:$W$2575,14,FALSE)</f>
        <v>14400</v>
      </c>
      <c r="Z2564" s="3">
        <f t="shared" si="222"/>
        <v>11690.861422374328</v>
      </c>
      <c r="AA2564" s="17">
        <f>VLOOKUP(J2564,Budget!$J$2:$AB$2575,19,FALSE)</f>
        <v>5280</v>
      </c>
      <c r="AB2564" s="17">
        <f>VLOOKUP(J2564,Budget!$J$2:$AB$2575,5,FALSE)</f>
        <v>480</v>
      </c>
    </row>
    <row r="2565" spans="1:28" x14ac:dyDescent="0.2">
      <c r="A2565" t="s">
        <v>3630</v>
      </c>
      <c r="B2565" t="s">
        <v>3631</v>
      </c>
      <c r="C2565" t="s">
        <v>2431</v>
      </c>
      <c r="D2565" t="s">
        <v>3355</v>
      </c>
      <c r="E2565" t="s">
        <v>682</v>
      </c>
      <c r="F2565" t="s">
        <v>980</v>
      </c>
      <c r="G2565" t="s">
        <v>26</v>
      </c>
      <c r="H2565" t="s">
        <v>27</v>
      </c>
      <c r="I2565" t="s">
        <v>21</v>
      </c>
      <c r="J2565" t="s">
        <v>3678</v>
      </c>
      <c r="K2565" s="3">
        <v>722.05860512465256</v>
      </c>
      <c r="L2565" s="3">
        <v>61.200378910647999</v>
      </c>
      <c r="M2565" s="3">
        <v>135.28202370727078</v>
      </c>
      <c r="N2565" s="3">
        <v>86.965470369488514</v>
      </c>
      <c r="O2565" s="3">
        <v>251.37661952801494</v>
      </c>
      <c r="P2565" s="9">
        <f t="shared" si="220"/>
        <v>251.37661952801494</v>
      </c>
      <c r="Q2565" s="9">
        <f t="shared" si="223"/>
        <v>251.37661952801494</v>
      </c>
      <c r="R2565" s="9">
        <f t="shared" si="223"/>
        <v>251.37661952801494</v>
      </c>
      <c r="S2565" s="9">
        <f t="shared" si="223"/>
        <v>251.37661952801494</v>
      </c>
      <c r="T2565" s="9">
        <f t="shared" si="223"/>
        <v>251.37661952801494</v>
      </c>
      <c r="U2565" s="9">
        <f t="shared" si="223"/>
        <v>251.37661952801494</v>
      </c>
      <c r="V2565" s="9">
        <f t="shared" si="223"/>
        <v>251.37661952801494</v>
      </c>
      <c r="W2565" s="3">
        <f t="shared" si="224"/>
        <v>1256.8830976400748</v>
      </c>
      <c r="X2565" s="3">
        <f t="shared" si="221"/>
        <v>3016.5194343361795</v>
      </c>
      <c r="Y2565" s="3">
        <f>VLOOKUP(J2565,[1]BD!$J$2:$W$2575,14,FALSE)</f>
        <v>3960</v>
      </c>
      <c r="Z2565" s="3">
        <f t="shared" si="222"/>
        <v>943.48056566382047</v>
      </c>
      <c r="AA2565" s="17">
        <f>VLOOKUP(J2565,Budget!$J$2:$AB$2575,19,FALSE)</f>
        <v>1452</v>
      </c>
      <c r="AB2565" s="17">
        <f>VLOOKUP(J2565,Budget!$J$2:$AB$2575,5,FALSE)</f>
        <v>132</v>
      </c>
    </row>
    <row r="2566" spans="1:28" x14ac:dyDescent="0.2">
      <c r="A2566" t="s">
        <v>3630</v>
      </c>
      <c r="B2566" t="s">
        <v>3631</v>
      </c>
      <c r="C2566" t="s">
        <v>2431</v>
      </c>
      <c r="D2566" t="s">
        <v>3355</v>
      </c>
      <c r="E2566" t="s">
        <v>682</v>
      </c>
      <c r="F2566" t="s">
        <v>980</v>
      </c>
      <c r="G2566" t="s">
        <v>38</v>
      </c>
      <c r="H2566" t="s">
        <v>39</v>
      </c>
      <c r="I2566" t="s">
        <v>21</v>
      </c>
      <c r="J2566" t="s">
        <v>3679</v>
      </c>
      <c r="K2566" s="3">
        <v>4514.060205593858</v>
      </c>
      <c r="L2566" s="3">
        <v>10102.538019151745</v>
      </c>
      <c r="M2566" s="3">
        <v>1774.8025506535596</v>
      </c>
      <c r="N2566" s="3">
        <v>679.01857891601605</v>
      </c>
      <c r="O2566" s="3">
        <v>4267.6048385787944</v>
      </c>
      <c r="P2566" s="9">
        <f t="shared" si="220"/>
        <v>4267.6048385787944</v>
      </c>
      <c r="Q2566" s="9">
        <f t="shared" si="223"/>
        <v>4267.6048385787944</v>
      </c>
      <c r="R2566" s="9">
        <f t="shared" si="223"/>
        <v>4267.6048385787944</v>
      </c>
      <c r="S2566" s="9">
        <f t="shared" si="223"/>
        <v>4267.6048385787944</v>
      </c>
      <c r="T2566" s="9">
        <f t="shared" si="223"/>
        <v>4267.6048385787944</v>
      </c>
      <c r="U2566" s="9">
        <f t="shared" si="223"/>
        <v>4267.6048385787944</v>
      </c>
      <c r="V2566" s="9">
        <f t="shared" si="223"/>
        <v>4267.6048385787944</v>
      </c>
      <c r="W2566" s="3">
        <f t="shared" si="224"/>
        <v>21338.024192893972</v>
      </c>
      <c r="X2566" s="3">
        <f t="shared" si="221"/>
        <v>51211.258062945533</v>
      </c>
      <c r="Y2566" s="3">
        <f>VLOOKUP(J2566,[1]BD!$J$2:$W$2575,14,FALSE)</f>
        <v>68709.782697677816</v>
      </c>
      <c r="Z2566" s="3">
        <f t="shared" si="222"/>
        <v>17498.524634732283</v>
      </c>
      <c r="AA2566" s="17">
        <f>VLOOKUP(J2566,Budget!$J$2:$AB$2575,19,FALSE)</f>
        <v>28629.076124032428</v>
      </c>
      <c r="AB2566" s="17">
        <f>VLOOKUP(J2566,Budget!$J$2:$AB$2575,5,FALSE)</f>
        <v>5725.8152248064853</v>
      </c>
    </row>
    <row r="2567" spans="1:28" x14ac:dyDescent="0.2">
      <c r="A2567" t="s">
        <v>3630</v>
      </c>
      <c r="B2567" t="s">
        <v>3631</v>
      </c>
      <c r="C2567" t="s">
        <v>2431</v>
      </c>
      <c r="D2567" t="s">
        <v>3355</v>
      </c>
      <c r="E2567" t="s">
        <v>682</v>
      </c>
      <c r="F2567" t="s">
        <v>980</v>
      </c>
      <c r="G2567" t="s">
        <v>41</v>
      </c>
      <c r="H2567" t="s">
        <v>42</v>
      </c>
      <c r="I2567" t="s">
        <v>21</v>
      </c>
      <c r="J2567" t="s">
        <v>3680</v>
      </c>
      <c r="K2567" s="3">
        <v>2337.7227473127941</v>
      </c>
      <c r="L2567" s="3">
        <v>829.04993716854142</v>
      </c>
      <c r="M2567" s="3">
        <v>589.37969824183381</v>
      </c>
      <c r="N2567" s="3">
        <v>114.68081878929948</v>
      </c>
      <c r="O2567" s="3">
        <v>967.7083003781172</v>
      </c>
      <c r="P2567" s="9">
        <f t="shared" si="220"/>
        <v>967.7083003781172</v>
      </c>
      <c r="Q2567" s="9">
        <f t="shared" si="223"/>
        <v>967.7083003781172</v>
      </c>
      <c r="R2567" s="9">
        <f t="shared" si="223"/>
        <v>967.7083003781172</v>
      </c>
      <c r="S2567" s="9">
        <f t="shared" si="223"/>
        <v>967.7083003781172</v>
      </c>
      <c r="T2567" s="9">
        <f t="shared" si="223"/>
        <v>967.7083003781172</v>
      </c>
      <c r="U2567" s="9">
        <f t="shared" si="223"/>
        <v>967.7083003781172</v>
      </c>
      <c r="V2567" s="9">
        <f t="shared" si="223"/>
        <v>967.7083003781172</v>
      </c>
      <c r="W2567" s="3">
        <f t="shared" si="224"/>
        <v>4838.541501890586</v>
      </c>
      <c r="X2567" s="3">
        <f t="shared" si="221"/>
        <v>11612.499604537406</v>
      </c>
      <c r="Y2567" s="3">
        <f>VLOOKUP(J2567,[1]BD!$J$2:$W$2575,14,FALSE)</f>
        <v>25728</v>
      </c>
      <c r="Z2567" s="3">
        <f t="shared" si="222"/>
        <v>14115.500395462594</v>
      </c>
      <c r="AA2567" s="17">
        <f>VLOOKUP(J2567,Budget!$J$2:$AB$2575,19,FALSE)</f>
        <v>10720</v>
      </c>
      <c r="AB2567" s="17">
        <f>VLOOKUP(J2567,Budget!$J$2:$AB$2575,5,FALSE)</f>
        <v>2144</v>
      </c>
    </row>
    <row r="2568" spans="1:28" x14ac:dyDescent="0.2">
      <c r="A2568" t="s">
        <v>3630</v>
      </c>
      <c r="B2568" t="s">
        <v>3631</v>
      </c>
      <c r="C2568" t="s">
        <v>2431</v>
      </c>
      <c r="D2568" t="s">
        <v>3355</v>
      </c>
      <c r="E2568" t="s">
        <v>682</v>
      </c>
      <c r="F2568" t="s">
        <v>980</v>
      </c>
      <c r="G2568" t="s">
        <v>44</v>
      </c>
      <c r="H2568" t="s">
        <v>45</v>
      </c>
      <c r="I2568" t="s">
        <v>21</v>
      </c>
      <c r="J2568" t="s">
        <v>3681</v>
      </c>
      <c r="K2568" s="3">
        <v>60.606206850801676</v>
      </c>
      <c r="L2568" s="3">
        <v>175.94147785826482</v>
      </c>
      <c r="M2568" s="3">
        <v>890.21096503547699</v>
      </c>
      <c r="N2568" s="3">
        <v>454.96141202404249</v>
      </c>
      <c r="O2568" s="3">
        <v>395.43001544214644</v>
      </c>
      <c r="P2568" s="9">
        <f t="shared" si="220"/>
        <v>395.43001544214644</v>
      </c>
      <c r="Q2568" s="9">
        <f t="shared" si="223"/>
        <v>395.43001544214644</v>
      </c>
      <c r="R2568" s="9">
        <f t="shared" si="223"/>
        <v>395.43001544214644</v>
      </c>
      <c r="S2568" s="9">
        <f t="shared" si="223"/>
        <v>395.43001544214644</v>
      </c>
      <c r="T2568" s="9">
        <f t="shared" si="223"/>
        <v>395.43001544214644</v>
      </c>
      <c r="U2568" s="9">
        <f t="shared" si="223"/>
        <v>395.43001544214644</v>
      </c>
      <c r="V2568" s="9">
        <f t="shared" si="223"/>
        <v>395.43001544214644</v>
      </c>
      <c r="W2568" s="3">
        <f t="shared" si="224"/>
        <v>1977.1500772107322</v>
      </c>
      <c r="X2568" s="3">
        <f t="shared" si="221"/>
        <v>4745.1601853057564</v>
      </c>
      <c r="Y2568" s="3">
        <f>VLOOKUP(J2568,[1]BD!$J$2:$W$2575,14,FALSE)</f>
        <v>6000</v>
      </c>
      <c r="Z2568" s="3">
        <f t="shared" si="222"/>
        <v>1254.8398146942436</v>
      </c>
      <c r="AA2568" s="17">
        <f>VLOOKUP(J2568,Budget!$J$2:$AB$2575,19,FALSE)</f>
        <v>2500</v>
      </c>
      <c r="AB2568" s="17">
        <f>VLOOKUP(J2568,Budget!$J$2:$AB$2575,5,FALSE)</f>
        <v>500</v>
      </c>
    </row>
    <row r="2569" spans="1:28" x14ac:dyDescent="0.2">
      <c r="A2569" t="s">
        <v>3630</v>
      </c>
      <c r="B2569" t="s">
        <v>3631</v>
      </c>
      <c r="C2569" t="s">
        <v>2431</v>
      </c>
      <c r="D2569" t="s">
        <v>3355</v>
      </c>
      <c r="E2569" t="s">
        <v>682</v>
      </c>
      <c r="F2569" t="s">
        <v>980</v>
      </c>
      <c r="G2569" t="s">
        <v>47</v>
      </c>
      <c r="H2569" t="s">
        <v>48</v>
      </c>
      <c r="I2569" t="s">
        <v>21</v>
      </c>
      <c r="J2569" t="s">
        <v>3682</v>
      </c>
      <c r="K2569" s="3">
        <v>221.37695027025288</v>
      </c>
      <c r="L2569" s="3">
        <v>198.5903772982258</v>
      </c>
      <c r="M2569" s="3">
        <v>275.94936144964032</v>
      </c>
      <c r="N2569" s="3">
        <v>12.459833833507934</v>
      </c>
      <c r="O2569" s="3">
        <v>177.09413071290675</v>
      </c>
      <c r="P2569" s="9">
        <f t="shared" si="220"/>
        <v>177.09413071290675</v>
      </c>
      <c r="Q2569" s="9">
        <f t="shared" si="223"/>
        <v>177.09413071290675</v>
      </c>
      <c r="R2569" s="9">
        <f t="shared" si="223"/>
        <v>177.09413071290675</v>
      </c>
      <c r="S2569" s="9">
        <f t="shared" si="223"/>
        <v>177.09413071290675</v>
      </c>
      <c r="T2569" s="9">
        <f t="shared" si="223"/>
        <v>177.09413071290675</v>
      </c>
      <c r="U2569" s="9">
        <f t="shared" si="223"/>
        <v>177.09413071290675</v>
      </c>
      <c r="V2569" s="9">
        <f t="shared" si="223"/>
        <v>177.09413071290675</v>
      </c>
      <c r="W2569" s="3">
        <f t="shared" si="224"/>
        <v>885.47065356453368</v>
      </c>
      <c r="X2569" s="3">
        <f t="shared" si="221"/>
        <v>2125.1295685548807</v>
      </c>
      <c r="Y2569" s="3">
        <f>VLOOKUP(J2569,[1]BD!$J$2:$W$2575,14,FALSE)</f>
        <v>3600</v>
      </c>
      <c r="Z2569" s="3">
        <f t="shared" si="222"/>
        <v>1474.8704314451193</v>
      </c>
      <c r="AA2569" s="17">
        <f>VLOOKUP(J2569,Budget!$J$2:$AB$2575,19,FALSE)</f>
        <v>1500</v>
      </c>
      <c r="AB2569" s="17">
        <f>VLOOKUP(J2569,Budget!$J$2:$AB$2575,5,FALSE)</f>
        <v>300</v>
      </c>
    </row>
    <row r="2570" spans="1:28" x14ac:dyDescent="0.2">
      <c r="A2570" t="s">
        <v>3630</v>
      </c>
      <c r="B2570" t="s">
        <v>3631</v>
      </c>
      <c r="C2570" t="s">
        <v>2431</v>
      </c>
      <c r="D2570" t="s">
        <v>3355</v>
      </c>
      <c r="E2570" t="s">
        <v>682</v>
      </c>
      <c r="F2570" t="s">
        <v>980</v>
      </c>
      <c r="G2570" t="s">
        <v>50</v>
      </c>
      <c r="H2570" t="s">
        <v>51</v>
      </c>
      <c r="I2570" t="s">
        <v>21</v>
      </c>
      <c r="J2570" t="s">
        <v>3683</v>
      </c>
      <c r="K2570" s="3">
        <v>1164.5411973429448</v>
      </c>
      <c r="L2570" s="3">
        <v>2216.7034115806523</v>
      </c>
      <c r="M2570" s="3">
        <v>1638.5418174743897</v>
      </c>
      <c r="N2570" s="3">
        <v>1233.2489741375837</v>
      </c>
      <c r="O2570" s="3">
        <v>1563.2588501338928</v>
      </c>
      <c r="P2570" s="9">
        <f t="shared" si="220"/>
        <v>1563.2588501338928</v>
      </c>
      <c r="Q2570" s="9">
        <f t="shared" si="223"/>
        <v>1563.2588501338928</v>
      </c>
      <c r="R2570" s="9">
        <f t="shared" si="223"/>
        <v>1563.2588501338928</v>
      </c>
      <c r="S2570" s="9">
        <f t="shared" si="223"/>
        <v>1563.2588501338928</v>
      </c>
      <c r="T2570" s="9">
        <f t="shared" si="223"/>
        <v>1563.2588501338928</v>
      </c>
      <c r="U2570" s="9">
        <f t="shared" si="223"/>
        <v>1563.2588501338928</v>
      </c>
      <c r="V2570" s="9">
        <f t="shared" si="223"/>
        <v>1563.2588501338928</v>
      </c>
      <c r="W2570" s="3">
        <f t="shared" si="224"/>
        <v>7816.2942506694635</v>
      </c>
      <c r="X2570" s="3">
        <f t="shared" si="221"/>
        <v>18759.106201606712</v>
      </c>
      <c r="Y2570" s="3">
        <f>VLOOKUP(J2570,[1]BD!$J$2:$W$2575,14,FALSE)</f>
        <v>18480</v>
      </c>
      <c r="Z2570" s="3">
        <f t="shared" si="222"/>
        <v>-279.10620160671169</v>
      </c>
      <c r="AA2570" s="17">
        <f>VLOOKUP(J2570,Budget!$J$2:$AB$2575,19,FALSE)</f>
        <v>7700</v>
      </c>
      <c r="AB2570" s="17">
        <f>VLOOKUP(J2570,Budget!$J$2:$AB$2575,5,FALSE)</f>
        <v>1540</v>
      </c>
    </row>
    <row r="2571" spans="1:28" x14ac:dyDescent="0.2">
      <c r="A2571" t="s">
        <v>3630</v>
      </c>
      <c r="B2571" t="s">
        <v>3631</v>
      </c>
      <c r="C2571" t="s">
        <v>2431</v>
      </c>
      <c r="D2571" t="s">
        <v>3355</v>
      </c>
      <c r="E2571" t="s">
        <v>682</v>
      </c>
      <c r="F2571" t="s">
        <v>980</v>
      </c>
      <c r="G2571" t="s">
        <v>59</v>
      </c>
      <c r="H2571" t="s">
        <v>60</v>
      </c>
      <c r="I2571" t="s">
        <v>21</v>
      </c>
      <c r="J2571" t="s">
        <v>3684</v>
      </c>
      <c r="K2571" s="3">
        <v>51.108821447645553</v>
      </c>
      <c r="L2571" s="3">
        <v>493.61884189373779</v>
      </c>
      <c r="M2571" s="3">
        <v>216.33709389191714</v>
      </c>
      <c r="N2571" s="3">
        <v>680.21031297291404</v>
      </c>
      <c r="O2571" s="3">
        <v>360.31876755155361</v>
      </c>
      <c r="P2571" s="9">
        <f t="shared" si="220"/>
        <v>360.31876755155361</v>
      </c>
      <c r="Q2571" s="9">
        <f t="shared" si="223"/>
        <v>360.31876755155361</v>
      </c>
      <c r="R2571" s="9">
        <f t="shared" si="223"/>
        <v>360.31876755155361</v>
      </c>
      <c r="S2571" s="9">
        <f t="shared" si="223"/>
        <v>360.31876755155361</v>
      </c>
      <c r="T2571" s="9">
        <f t="shared" si="223"/>
        <v>360.31876755155361</v>
      </c>
      <c r="U2571" s="9">
        <f t="shared" si="223"/>
        <v>360.31876755155361</v>
      </c>
      <c r="V2571" s="9">
        <f t="shared" si="223"/>
        <v>360.31876755155361</v>
      </c>
      <c r="W2571" s="3">
        <f t="shared" si="224"/>
        <v>1801.5938377577681</v>
      </c>
      <c r="X2571" s="3">
        <f t="shared" si="221"/>
        <v>4323.8252106186437</v>
      </c>
      <c r="Y2571" s="3">
        <f>VLOOKUP(J2571,[1]BD!$J$2:$W$2575,14,FALSE)</f>
        <v>6000</v>
      </c>
      <c r="Z2571" s="3">
        <f t="shared" si="222"/>
        <v>1676.1747893813563</v>
      </c>
      <c r="AA2571" s="17">
        <f>VLOOKUP(J2571,Budget!$J$2:$AB$2575,19,FALSE)</f>
        <v>2500</v>
      </c>
      <c r="AB2571" s="17">
        <f>VLOOKUP(J2571,Budget!$J$2:$AB$2575,5,FALSE)</f>
        <v>500</v>
      </c>
    </row>
    <row r="2572" spans="1:28" x14ac:dyDescent="0.2">
      <c r="A2572" t="s">
        <v>3630</v>
      </c>
      <c r="B2572" t="s">
        <v>3631</v>
      </c>
      <c r="C2572" t="s">
        <v>2431</v>
      </c>
      <c r="D2572" t="s">
        <v>3355</v>
      </c>
      <c r="E2572" t="s">
        <v>682</v>
      </c>
      <c r="F2572" t="s">
        <v>980</v>
      </c>
      <c r="G2572" t="s">
        <v>2466</v>
      </c>
      <c r="H2572" t="s">
        <v>2467</v>
      </c>
      <c r="I2572" t="s">
        <v>21</v>
      </c>
      <c r="J2572" t="s">
        <v>3685</v>
      </c>
      <c r="K2572" s="3">
        <v>876.38433877062414</v>
      </c>
      <c r="L2572" s="3">
        <v>1136.7022414772375</v>
      </c>
      <c r="M2572" s="3">
        <v>332.40131713679904</v>
      </c>
      <c r="N2572" s="3">
        <v>1504.2321333045847</v>
      </c>
      <c r="O2572" s="3">
        <v>962.43000767231138</v>
      </c>
      <c r="P2572" s="9">
        <f t="shared" si="220"/>
        <v>962.43000767231138</v>
      </c>
      <c r="Q2572" s="9">
        <f t="shared" si="223"/>
        <v>962.43000767231138</v>
      </c>
      <c r="R2572" s="9">
        <f t="shared" si="223"/>
        <v>962.43000767231138</v>
      </c>
      <c r="S2572" s="9">
        <f t="shared" si="223"/>
        <v>962.43000767231138</v>
      </c>
      <c r="T2572" s="9">
        <f t="shared" si="223"/>
        <v>962.43000767231138</v>
      </c>
      <c r="U2572" s="9">
        <f t="shared" si="223"/>
        <v>962.43000767231138</v>
      </c>
      <c r="V2572" s="9">
        <f t="shared" si="223"/>
        <v>962.43000767231138</v>
      </c>
      <c r="W2572" s="3">
        <f t="shared" si="224"/>
        <v>4812.1500383615567</v>
      </c>
      <c r="X2572" s="3">
        <f t="shared" si="221"/>
        <v>11549.160092067737</v>
      </c>
      <c r="Y2572" s="3">
        <f>VLOOKUP(J2572,[1]BD!$J$2:$W$2575,14,FALSE)</f>
        <v>12000</v>
      </c>
      <c r="Z2572" s="3">
        <f t="shared" si="222"/>
        <v>450.83990793226258</v>
      </c>
      <c r="AA2572" s="17">
        <f>VLOOKUP(J2572,Budget!$J$2:$AB$2575,19,FALSE)</f>
        <v>5000</v>
      </c>
      <c r="AB2572" s="17">
        <f>VLOOKUP(J2572,Budget!$J$2:$AB$2575,5,FALSE)</f>
        <v>1000</v>
      </c>
    </row>
    <row r="2573" spans="1:28" x14ac:dyDescent="0.2">
      <c r="A2573" t="s">
        <v>3630</v>
      </c>
      <c r="B2573" t="s">
        <v>3631</v>
      </c>
      <c r="C2573" t="s">
        <v>2431</v>
      </c>
      <c r="D2573" t="s">
        <v>3355</v>
      </c>
      <c r="E2573" t="s">
        <v>682</v>
      </c>
      <c r="F2573" t="s">
        <v>980</v>
      </c>
      <c r="G2573" t="s">
        <v>62</v>
      </c>
      <c r="H2573" t="s">
        <v>63</v>
      </c>
      <c r="I2573" t="s">
        <v>21</v>
      </c>
      <c r="J2573" t="s">
        <v>3686</v>
      </c>
      <c r="K2573" s="3">
        <v>789.04303541049899</v>
      </c>
      <c r="L2573" s="3">
        <v>110.43672347557685</v>
      </c>
      <c r="M2573" s="3">
        <v>317.18071198028377</v>
      </c>
      <c r="N2573" s="3">
        <v>1130.4167891520697</v>
      </c>
      <c r="O2573" s="3">
        <v>586.76931500460728</v>
      </c>
      <c r="P2573" s="9">
        <f t="shared" si="220"/>
        <v>586.76931500460728</v>
      </c>
      <c r="Q2573" s="9">
        <f t="shared" si="223"/>
        <v>586.76931500460728</v>
      </c>
      <c r="R2573" s="9">
        <f t="shared" si="223"/>
        <v>586.76931500460728</v>
      </c>
      <c r="S2573" s="9">
        <f t="shared" si="223"/>
        <v>586.76931500460728</v>
      </c>
      <c r="T2573" s="9">
        <f t="shared" si="223"/>
        <v>586.76931500460728</v>
      </c>
      <c r="U2573" s="9">
        <f t="shared" si="223"/>
        <v>586.76931500460728</v>
      </c>
      <c r="V2573" s="9">
        <f t="shared" si="223"/>
        <v>586.76931500460728</v>
      </c>
      <c r="W2573" s="3">
        <f t="shared" si="224"/>
        <v>2933.8465750230362</v>
      </c>
      <c r="X2573" s="3">
        <f t="shared" si="221"/>
        <v>7041.2317800552855</v>
      </c>
      <c r="Y2573" s="3">
        <f>VLOOKUP(J2573,[1]BD!$J$2:$W$2575,14,FALSE)</f>
        <v>15000</v>
      </c>
      <c r="Z2573" s="3">
        <f t="shared" si="222"/>
        <v>7958.7682199447145</v>
      </c>
      <c r="AA2573" s="17">
        <f>VLOOKUP(J2573,Budget!$J$2:$AB$2575,19,FALSE)</f>
        <v>6250</v>
      </c>
      <c r="AB2573" s="17">
        <f>VLOOKUP(J2573,Budget!$J$2:$AB$2575,5,FALSE)</f>
        <v>1250</v>
      </c>
    </row>
    <row r="2574" spans="1:28" x14ac:dyDescent="0.2">
      <c r="A2574" t="s">
        <v>3630</v>
      </c>
      <c r="B2574" t="s">
        <v>3631</v>
      </c>
      <c r="C2574" t="s">
        <v>2431</v>
      </c>
      <c r="D2574" t="s">
        <v>3355</v>
      </c>
      <c r="E2574" t="s">
        <v>682</v>
      </c>
      <c r="F2574" t="s">
        <v>980</v>
      </c>
      <c r="G2574" t="s">
        <v>245</v>
      </c>
      <c r="H2574" t="s">
        <v>246</v>
      </c>
      <c r="I2574" t="s">
        <v>21</v>
      </c>
      <c r="J2574" t="s">
        <v>3687</v>
      </c>
      <c r="K2574" s="3">
        <v>4644.0026416604351</v>
      </c>
      <c r="L2574" s="3">
        <v>2157.3155089288607</v>
      </c>
      <c r="M2574" s="3">
        <v>6906.9606979556447</v>
      </c>
      <c r="N2574" s="3">
        <v>8925.3267982801171</v>
      </c>
      <c r="O2574" s="3">
        <v>5658.4014117062643</v>
      </c>
      <c r="P2574" s="9">
        <f t="shared" si="220"/>
        <v>5658.4014117062643</v>
      </c>
      <c r="Q2574" s="9">
        <f t="shared" si="223"/>
        <v>5658.4014117062643</v>
      </c>
      <c r="R2574" s="9">
        <f t="shared" si="223"/>
        <v>5658.4014117062643</v>
      </c>
      <c r="S2574" s="9">
        <f t="shared" si="223"/>
        <v>5658.4014117062643</v>
      </c>
      <c r="T2574" s="9">
        <f t="shared" si="223"/>
        <v>5658.4014117062643</v>
      </c>
      <c r="U2574" s="9">
        <f t="shared" si="223"/>
        <v>5658.4014117062643</v>
      </c>
      <c r="V2574" s="9">
        <f t="shared" si="223"/>
        <v>5658.4014117062643</v>
      </c>
      <c r="W2574" s="3">
        <f t="shared" si="224"/>
        <v>28292.007058531322</v>
      </c>
      <c r="X2574" s="3">
        <f t="shared" si="221"/>
        <v>67900.816940475153</v>
      </c>
      <c r="Y2574" s="3">
        <f>VLOOKUP(J2574,[1]BD!$J$2:$W$2575,14,FALSE)</f>
        <v>60000</v>
      </c>
      <c r="Z2574" s="3">
        <f t="shared" si="222"/>
        <v>-7900.8169404751534</v>
      </c>
      <c r="AA2574" s="17">
        <f>VLOOKUP(J2574,Budget!$J$2:$AB$2575,19,FALSE)</f>
        <v>25000</v>
      </c>
      <c r="AB2574" s="17">
        <f>VLOOKUP(J2574,Budget!$J$2:$AB$2575,5,FALSE)</f>
        <v>5000</v>
      </c>
    </row>
    <row r="2575" spans="1:28" x14ac:dyDescent="0.2">
      <c r="A2575" t="s">
        <v>3630</v>
      </c>
      <c r="B2575" t="s">
        <v>3631</v>
      </c>
      <c r="C2575" t="s">
        <v>2431</v>
      </c>
      <c r="D2575" t="s">
        <v>3355</v>
      </c>
      <c r="E2575" t="s">
        <v>682</v>
      </c>
      <c r="F2575" t="s">
        <v>980</v>
      </c>
      <c r="G2575" t="s">
        <v>68</v>
      </c>
      <c r="H2575" t="s">
        <v>69</v>
      </c>
      <c r="I2575" t="s">
        <v>21</v>
      </c>
      <c r="J2575" t="s">
        <v>3688</v>
      </c>
      <c r="K2575" s="3">
        <v>66.902744651354681</v>
      </c>
      <c r="L2575" s="3">
        <v>452.67968573961019</v>
      </c>
      <c r="M2575" s="3">
        <v>475.02960286037643</v>
      </c>
      <c r="N2575" s="3">
        <v>278.89788740696741</v>
      </c>
      <c r="O2575" s="3">
        <v>318.37748016457715</v>
      </c>
      <c r="P2575" s="9">
        <f t="shared" si="220"/>
        <v>318.37748016457715</v>
      </c>
      <c r="Q2575" s="9">
        <f t="shared" si="223"/>
        <v>318.37748016457715</v>
      </c>
      <c r="R2575" s="9">
        <f t="shared" si="223"/>
        <v>318.37748016457715</v>
      </c>
      <c r="S2575" s="9">
        <f t="shared" si="223"/>
        <v>318.37748016457715</v>
      </c>
      <c r="T2575" s="9">
        <f t="shared" si="223"/>
        <v>318.37748016457715</v>
      </c>
      <c r="U2575" s="9">
        <f t="shared" si="223"/>
        <v>318.37748016457715</v>
      </c>
      <c r="V2575" s="9">
        <f t="shared" si="223"/>
        <v>318.37748016457715</v>
      </c>
      <c r="W2575" s="3">
        <f t="shared" si="224"/>
        <v>1591.8874008228859</v>
      </c>
      <c r="X2575" s="3">
        <f t="shared" si="221"/>
        <v>3820.5297619749267</v>
      </c>
      <c r="Y2575" s="3">
        <f>VLOOKUP(J2575,[1]BD!$J$2:$W$2575,14,FALSE)</f>
        <v>6000</v>
      </c>
      <c r="Z2575" s="3">
        <f t="shared" si="222"/>
        <v>2179.4702380250733</v>
      </c>
      <c r="AA2575" s="17">
        <f>VLOOKUP(J2575,Budget!$J$2:$AB$2575,19,FALSE)</f>
        <v>2500</v>
      </c>
      <c r="AB2575" s="17">
        <f>VLOOKUP(J2575,Budget!$J$2:$AB$2575,5,FALSE)</f>
        <v>500</v>
      </c>
    </row>
  </sheetData>
  <autoFilter ref="A1:AB2575" xr:uid="{EF99B83F-AE98-D44A-9E78-AEC721188AB7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6C75-8256-7647-ABF8-0F840102C96C}">
  <dimension ref="A1:F16"/>
  <sheetViews>
    <sheetView workbookViewId="0">
      <selection activeCell="F6" sqref="F6"/>
    </sheetView>
  </sheetViews>
  <sheetFormatPr baseColWidth="10" defaultRowHeight="16" x14ac:dyDescent="0.2"/>
  <cols>
    <col min="1" max="1" width="16.83203125" bestFit="1" customWidth="1"/>
    <col min="2" max="2" width="13.5" bestFit="1" customWidth="1"/>
    <col min="3" max="3" width="18.33203125" bestFit="1" customWidth="1"/>
    <col min="4" max="4" width="16.83203125" bestFit="1" customWidth="1"/>
    <col min="5" max="5" width="13.5" bestFit="1" customWidth="1"/>
    <col min="6" max="6" width="21.83203125" bestFit="1" customWidth="1"/>
    <col min="7" max="7" width="18.33203125" bestFit="1" customWidth="1"/>
    <col min="8" max="8" width="16.83203125" bestFit="1" customWidth="1"/>
    <col min="9" max="9" width="13.5" bestFit="1" customWidth="1"/>
    <col min="10" max="10" width="21.83203125" bestFit="1" customWidth="1"/>
  </cols>
  <sheetData>
    <row r="1" spans="1:6" x14ac:dyDescent="0.2">
      <c r="A1" s="7" t="s">
        <v>2</v>
      </c>
      <c r="B1" t="s">
        <v>3716</v>
      </c>
    </row>
    <row r="2" spans="1:6" x14ac:dyDescent="0.2">
      <c r="A2" s="7" t="s">
        <v>1</v>
      </c>
      <c r="B2" t="s">
        <v>3716</v>
      </c>
    </row>
    <row r="3" spans="1:6" x14ac:dyDescent="0.2">
      <c r="A3" s="7" t="s">
        <v>5</v>
      </c>
      <c r="B3" t="s">
        <v>3716</v>
      </c>
    </row>
    <row r="5" spans="1:6" x14ac:dyDescent="0.2">
      <c r="A5" s="7" t="s">
        <v>3708</v>
      </c>
      <c r="B5" t="s">
        <v>3718</v>
      </c>
      <c r="C5" t="s">
        <v>3719</v>
      </c>
      <c r="D5" t="s">
        <v>3717</v>
      </c>
      <c r="E5" t="s">
        <v>3780</v>
      </c>
      <c r="F5" t="s">
        <v>3782</v>
      </c>
    </row>
    <row r="6" spans="1:6" x14ac:dyDescent="0.2">
      <c r="A6" s="4" t="s">
        <v>175</v>
      </c>
      <c r="B6" s="8">
        <v>75359063.078688458</v>
      </c>
      <c r="C6" s="8">
        <v>226077189.23606524</v>
      </c>
      <c r="D6" s="8" t="e">
        <v>#N/A</v>
      </c>
      <c r="E6" s="8">
        <v>132418358.61390443</v>
      </c>
      <c r="F6" s="8">
        <v>25221537.954391062</v>
      </c>
    </row>
    <row r="7" spans="1:6" x14ac:dyDescent="0.2">
      <c r="A7" s="4" t="s">
        <v>21</v>
      </c>
      <c r="B7" s="8">
        <v>68943397.678762555</v>
      </c>
      <c r="C7" s="8">
        <v>206830193.03628746</v>
      </c>
      <c r="D7" s="8">
        <v>288832228.3929109</v>
      </c>
      <c r="E7" s="8">
        <v>118500573.24393734</v>
      </c>
      <c r="F7" s="8">
        <v>24005234.669594172</v>
      </c>
    </row>
    <row r="8" spans="1:6" x14ac:dyDescent="0.2">
      <c r="A8" s="4" t="s">
        <v>644</v>
      </c>
      <c r="B8" s="8">
        <v>20651153.525445409</v>
      </c>
      <c r="C8" s="8">
        <v>61953460.576336212</v>
      </c>
      <c r="D8" s="8">
        <v>126702639.01810123</v>
      </c>
      <c r="E8" s="8">
        <v>51793960.287599459</v>
      </c>
      <c r="F8" s="8">
        <v>11025986.626454974</v>
      </c>
    </row>
    <row r="9" spans="1:6" x14ac:dyDescent="0.2">
      <c r="A9" s="4" t="s">
        <v>17</v>
      </c>
      <c r="B9" s="8">
        <v>65637947.266795591</v>
      </c>
      <c r="C9" s="8">
        <v>196913841.80038664</v>
      </c>
      <c r="D9" s="8">
        <v>217322657.77999997</v>
      </c>
      <c r="E9" s="8">
        <v>89226601.570000023</v>
      </c>
      <c r="F9" s="8">
        <v>19625146.73</v>
      </c>
    </row>
    <row r="10" spans="1:6" x14ac:dyDescent="0.2">
      <c r="A10" s="4" t="s">
        <v>1986</v>
      </c>
      <c r="B10" s="8">
        <v>14021521.589117108</v>
      </c>
      <c r="C10" s="8">
        <v>42064564.767351329</v>
      </c>
      <c r="D10" s="8">
        <v>58524145.499999993</v>
      </c>
      <c r="E10" s="8">
        <v>24331297.70000001</v>
      </c>
      <c r="F10" s="8">
        <v>4855761</v>
      </c>
    </row>
    <row r="11" spans="1:6" x14ac:dyDescent="0.2">
      <c r="A11" s="4" t="s">
        <v>1685</v>
      </c>
      <c r="B11" s="8">
        <v>95169994.186941057</v>
      </c>
      <c r="C11" s="8">
        <v>285509982.56082314</v>
      </c>
      <c r="D11" s="8">
        <v>294896845.09038156</v>
      </c>
      <c r="E11" s="8">
        <v>111448863.41349509</v>
      </c>
      <c r="F11" s="8">
        <v>27124554.453581046</v>
      </c>
    </row>
    <row r="12" spans="1:6" x14ac:dyDescent="0.2">
      <c r="A12" s="4" t="s">
        <v>1663</v>
      </c>
      <c r="B12" s="8">
        <v>1663777.9504446529</v>
      </c>
      <c r="C12" s="8">
        <v>4991333.85133396</v>
      </c>
      <c r="D12" s="8">
        <v>2341656</v>
      </c>
      <c r="E12" s="8">
        <v>2341656</v>
      </c>
      <c r="F12" s="8">
        <v>0</v>
      </c>
    </row>
    <row r="13" spans="1:6" x14ac:dyDescent="0.2">
      <c r="A13" s="4" t="s">
        <v>179</v>
      </c>
      <c r="B13" s="8">
        <v>62742817.300863467</v>
      </c>
      <c r="C13" s="8">
        <v>188228451.90259039</v>
      </c>
      <c r="D13" s="8">
        <v>296042976.49665982</v>
      </c>
      <c r="E13" s="8">
        <v>117348748.20960507</v>
      </c>
      <c r="F13" s="8">
        <v>25529831.815981623</v>
      </c>
    </row>
    <row r="14" spans="1:6" x14ac:dyDescent="0.2">
      <c r="A14" s="4" t="s">
        <v>1868</v>
      </c>
      <c r="B14" s="8">
        <v>41811183.503707625</v>
      </c>
      <c r="C14" s="8">
        <v>125433550.51112312</v>
      </c>
      <c r="D14" s="8">
        <v>164630869.15362868</v>
      </c>
      <c r="E14" s="8">
        <v>67497996.713845432</v>
      </c>
      <c r="F14" s="8">
        <v>15504964.260895448</v>
      </c>
    </row>
    <row r="15" spans="1:6" x14ac:dyDescent="0.2">
      <c r="A15" s="4" t="s">
        <v>2625</v>
      </c>
      <c r="B15" s="8">
        <v>3903450.0193736469</v>
      </c>
      <c r="C15" s="8">
        <v>11710350.058120942</v>
      </c>
      <c r="D15" s="8">
        <v>20754245.422278143</v>
      </c>
      <c r="E15" s="8">
        <v>8070627.0317832259</v>
      </c>
      <c r="F15" s="8">
        <v>1838412.9875421028</v>
      </c>
    </row>
    <row r="16" spans="1:6" x14ac:dyDescent="0.2">
      <c r="A16" s="4" t="s">
        <v>3709</v>
      </c>
      <c r="B16" s="8">
        <v>449904306.1001395</v>
      </c>
      <c r="C16" s="8">
        <v>1349712918.3004186</v>
      </c>
      <c r="D16" s="8" t="e">
        <v>#N/A</v>
      </c>
      <c r="E16" s="8">
        <v>722978682.78417003</v>
      </c>
      <c r="F16" s="8">
        <v>154731430.49844041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F01F-F88E-3E43-9CD6-05FC7F5141F2}">
  <dimension ref="B2:L13"/>
  <sheetViews>
    <sheetView workbookViewId="0">
      <selection activeCell="C18" sqref="C18"/>
    </sheetView>
  </sheetViews>
  <sheetFormatPr baseColWidth="10" defaultRowHeight="16" x14ac:dyDescent="0.2"/>
  <cols>
    <col min="2" max="2" width="13.5" bestFit="1" customWidth="1"/>
    <col min="3" max="3" width="12.5" bestFit="1" customWidth="1"/>
    <col min="4" max="4" width="13.5" bestFit="1" customWidth="1"/>
    <col min="5" max="5" width="18" customWidth="1"/>
    <col min="6" max="6" width="16.6640625" customWidth="1"/>
    <col min="7" max="7" width="15.1640625" customWidth="1"/>
    <col min="8" max="8" width="14.5" bestFit="1" customWidth="1"/>
    <col min="9" max="9" width="12.5" bestFit="1" customWidth="1"/>
    <col min="10" max="12" width="13.5" bestFit="1" customWidth="1"/>
  </cols>
  <sheetData>
    <row r="2" spans="2:12" x14ac:dyDescent="0.2">
      <c r="B2" t="s">
        <v>3784</v>
      </c>
      <c r="C2" t="s">
        <v>3783</v>
      </c>
      <c r="G2" t="s">
        <v>3785</v>
      </c>
      <c r="H2" t="s">
        <v>3786</v>
      </c>
      <c r="J2" t="s">
        <v>3787</v>
      </c>
      <c r="K2" t="s">
        <v>3725</v>
      </c>
    </row>
    <row r="3" spans="2:12" s="10" customFormat="1" ht="24" customHeight="1" x14ac:dyDescent="0.2">
      <c r="B3" s="26" t="s">
        <v>3720</v>
      </c>
      <c r="C3" s="26"/>
      <c r="D3" s="26"/>
      <c r="E3" s="26" t="s">
        <v>3726</v>
      </c>
      <c r="F3" s="26"/>
      <c r="G3" s="26" t="s">
        <v>3727</v>
      </c>
      <c r="H3" s="26"/>
      <c r="I3" s="26"/>
      <c r="J3" s="26" t="s">
        <v>3728</v>
      </c>
      <c r="K3" s="26"/>
      <c r="L3" s="26"/>
    </row>
    <row r="4" spans="2:12" s="10" customFormat="1" ht="25" customHeight="1" x14ac:dyDescent="0.2">
      <c r="B4" s="20" t="s">
        <v>3720</v>
      </c>
      <c r="C4" s="20" t="s">
        <v>3721</v>
      </c>
      <c r="D4" s="20" t="s">
        <v>3722</v>
      </c>
      <c r="E4" s="20" t="s">
        <v>3723</v>
      </c>
      <c r="F4" s="20" t="s">
        <v>3724</v>
      </c>
      <c r="G4" s="20" t="s">
        <v>3714</v>
      </c>
      <c r="H4" s="20" t="s">
        <v>3730</v>
      </c>
      <c r="I4" s="20" t="s">
        <v>3722</v>
      </c>
      <c r="J4" s="20" t="s">
        <v>3715</v>
      </c>
      <c r="K4" s="20" t="s">
        <v>3725</v>
      </c>
      <c r="L4" s="20" t="s">
        <v>3722</v>
      </c>
    </row>
    <row r="5" spans="2:12" x14ac:dyDescent="0.2">
      <c r="B5" s="18">
        <f>Pivot!E6</f>
        <v>132418358.61390443</v>
      </c>
      <c r="C5" s="18">
        <f>Pivot!F6</f>
        <v>25221537.954391062</v>
      </c>
      <c r="D5" s="18">
        <f t="shared" ref="D5:D13" si="0">B5-C5</f>
        <v>107196820.65951337</v>
      </c>
      <c r="E5" s="18" t="str">
        <f>Pivot!A6</f>
        <v>Contractors</v>
      </c>
      <c r="F5" s="19" t="s">
        <v>3729</v>
      </c>
      <c r="G5" s="18">
        <f>Pivot!F6</f>
        <v>25221537.954391062</v>
      </c>
      <c r="H5" s="18">
        <f>Pivot!I6</f>
        <v>0</v>
      </c>
      <c r="I5" s="18">
        <f t="shared" ref="I5:I13" si="1">H5-G5</f>
        <v>-25221537.954391062</v>
      </c>
      <c r="J5" s="18">
        <f>Pivot!G6</f>
        <v>0</v>
      </c>
      <c r="K5" s="18">
        <f>Pivot!H6</f>
        <v>0</v>
      </c>
      <c r="L5" s="18">
        <f t="shared" ref="L5:L13" si="2">K5-J5</f>
        <v>0</v>
      </c>
    </row>
    <row r="6" spans="2:12" x14ac:dyDescent="0.2">
      <c r="B6" s="18">
        <f>Pivot!E7</f>
        <v>118500573.24393734</v>
      </c>
      <c r="C6" s="18">
        <f>Pivot!F7</f>
        <v>24005234.669594172</v>
      </c>
      <c r="D6" s="18">
        <f t="shared" si="0"/>
        <v>94495338.574343175</v>
      </c>
      <c r="E6" s="18" t="str">
        <f>Pivot!A7</f>
        <v>Expenses</v>
      </c>
      <c r="F6" s="19" t="s">
        <v>3729</v>
      </c>
      <c r="G6" s="18">
        <f>Pivot!F7</f>
        <v>24005234.669594172</v>
      </c>
      <c r="H6" s="18">
        <f>Pivot!I7</f>
        <v>0</v>
      </c>
      <c r="I6" s="18">
        <f t="shared" si="1"/>
        <v>-24005234.669594172</v>
      </c>
      <c r="J6" s="18">
        <f>Pivot!G7</f>
        <v>0</v>
      </c>
      <c r="K6" s="18">
        <f>Pivot!H7</f>
        <v>0</v>
      </c>
      <c r="L6" s="18">
        <f t="shared" si="2"/>
        <v>0</v>
      </c>
    </row>
    <row r="7" spans="2:12" x14ac:dyDescent="0.2">
      <c r="B7" s="18">
        <f>Pivot!E8</f>
        <v>51793960.287599459</v>
      </c>
      <c r="C7" s="18">
        <f>Pivot!F8</f>
        <v>11025986.626454974</v>
      </c>
      <c r="D7" s="18">
        <f t="shared" si="0"/>
        <v>40767973.661144488</v>
      </c>
      <c r="E7" s="18" t="str">
        <f>Pivot!A8</f>
        <v xml:space="preserve">Fuel </v>
      </c>
      <c r="F7" s="19" t="s">
        <v>3729</v>
      </c>
      <c r="G7" s="18">
        <f>Pivot!F8</f>
        <v>11025986.626454974</v>
      </c>
      <c r="H7" s="18">
        <f>Pivot!I8</f>
        <v>0</v>
      </c>
      <c r="I7" s="18">
        <f t="shared" si="1"/>
        <v>-11025986.626454974</v>
      </c>
      <c r="J7" s="18">
        <f>Pivot!G8</f>
        <v>0</v>
      </c>
      <c r="K7" s="18">
        <f>Pivot!H8</f>
        <v>0</v>
      </c>
      <c r="L7" s="18">
        <f t="shared" si="2"/>
        <v>0</v>
      </c>
    </row>
    <row r="8" spans="2:12" x14ac:dyDescent="0.2">
      <c r="B8" s="18">
        <f>Pivot!E9</f>
        <v>89226601.570000023</v>
      </c>
      <c r="C8" s="18">
        <f>Pivot!F9</f>
        <v>19625146.73</v>
      </c>
      <c r="D8" s="18">
        <f t="shared" si="0"/>
        <v>69601454.840000018</v>
      </c>
      <c r="E8" s="18" t="str">
        <f>Pivot!A9</f>
        <v>Labor</v>
      </c>
      <c r="F8" s="19" t="s">
        <v>3729</v>
      </c>
      <c r="G8" s="18">
        <f>Pivot!F9</f>
        <v>19625146.73</v>
      </c>
      <c r="H8" s="18">
        <f>Pivot!I9</f>
        <v>0</v>
      </c>
      <c r="I8" s="18">
        <f t="shared" si="1"/>
        <v>-19625146.73</v>
      </c>
      <c r="J8" s="18">
        <f>Pivot!G9</f>
        <v>0</v>
      </c>
      <c r="K8" s="18">
        <f>Pivot!H9</f>
        <v>0</v>
      </c>
      <c r="L8" s="18">
        <f t="shared" si="2"/>
        <v>0</v>
      </c>
    </row>
    <row r="9" spans="2:12" x14ac:dyDescent="0.2">
      <c r="B9" s="18">
        <f>Pivot!E10</f>
        <v>24331297.70000001</v>
      </c>
      <c r="C9" s="18">
        <f>Pivot!F10</f>
        <v>4855761</v>
      </c>
      <c r="D9" s="18">
        <f t="shared" si="0"/>
        <v>19475536.70000001</v>
      </c>
      <c r="E9" s="18" t="str">
        <f>Pivot!A10</f>
        <v>Maintenance</v>
      </c>
      <c r="F9" s="19" t="s">
        <v>3729</v>
      </c>
      <c r="G9" s="18">
        <f>Pivot!F10</f>
        <v>4855761</v>
      </c>
      <c r="H9" s="18">
        <f>Pivot!I10</f>
        <v>0</v>
      </c>
      <c r="I9" s="18">
        <f t="shared" si="1"/>
        <v>-4855761</v>
      </c>
      <c r="J9" s="18">
        <f>Pivot!G10</f>
        <v>0</v>
      </c>
      <c r="K9" s="18">
        <f>Pivot!H10</f>
        <v>0</v>
      </c>
      <c r="L9" s="18">
        <f t="shared" si="2"/>
        <v>0</v>
      </c>
    </row>
    <row r="10" spans="2:12" x14ac:dyDescent="0.2">
      <c r="B10" s="18">
        <f>Pivot!E11</f>
        <v>111448863.41349509</v>
      </c>
      <c r="C10" s="18">
        <f>Pivot!F11</f>
        <v>27124554.453581046</v>
      </c>
      <c r="D10" s="18">
        <f t="shared" si="0"/>
        <v>84324308.959914044</v>
      </c>
      <c r="E10" s="18" t="str">
        <f>Pivot!A11</f>
        <v>Power</v>
      </c>
      <c r="F10" s="19" t="s">
        <v>3729</v>
      </c>
      <c r="G10" s="18">
        <f>Pivot!F11</f>
        <v>27124554.453581046</v>
      </c>
      <c r="H10" s="18">
        <f>Pivot!I11</f>
        <v>0</v>
      </c>
      <c r="I10" s="18">
        <f t="shared" si="1"/>
        <v>-27124554.453581046</v>
      </c>
      <c r="J10" s="18">
        <f>Pivot!G11</f>
        <v>0</v>
      </c>
      <c r="K10" s="18">
        <f>Pivot!H11</f>
        <v>0</v>
      </c>
      <c r="L10" s="18">
        <f t="shared" si="2"/>
        <v>0</v>
      </c>
    </row>
    <row r="11" spans="2:12" x14ac:dyDescent="0.2">
      <c r="B11" s="18">
        <f>Pivot!E12</f>
        <v>2341656</v>
      </c>
      <c r="C11" s="18">
        <f>Pivot!F12</f>
        <v>0</v>
      </c>
      <c r="D11" s="18">
        <f t="shared" si="0"/>
        <v>2341656</v>
      </c>
      <c r="E11" s="18" t="str">
        <f>Pivot!A12</f>
        <v>Rehandling</v>
      </c>
      <c r="F11" s="19" t="s">
        <v>3729</v>
      </c>
      <c r="G11" s="18">
        <f>Pivot!F12</f>
        <v>0</v>
      </c>
      <c r="H11" s="18">
        <f>Pivot!I12</f>
        <v>0</v>
      </c>
      <c r="I11" s="18">
        <f t="shared" si="1"/>
        <v>0</v>
      </c>
      <c r="J11" s="18">
        <f>Pivot!G12</f>
        <v>0</v>
      </c>
      <c r="K11" s="18">
        <f>Pivot!H12</f>
        <v>0</v>
      </c>
      <c r="L11" s="18">
        <f t="shared" si="2"/>
        <v>0</v>
      </c>
    </row>
    <row r="12" spans="2:12" x14ac:dyDescent="0.2">
      <c r="B12" s="18">
        <f>Pivot!E13</f>
        <v>117348748.20960507</v>
      </c>
      <c r="C12" s="18">
        <f>Pivot!F13</f>
        <v>25529831.815981623</v>
      </c>
      <c r="D12" s="18">
        <f t="shared" si="0"/>
        <v>91818916.393623441</v>
      </c>
      <c r="E12" s="18" t="str">
        <f>Pivot!A13</f>
        <v>S&amp;C</v>
      </c>
      <c r="F12" s="19" t="s">
        <v>3729</v>
      </c>
      <c r="G12" s="18">
        <f>Pivot!F13</f>
        <v>25529831.815981623</v>
      </c>
      <c r="H12" s="18">
        <f>Pivot!I13</f>
        <v>0</v>
      </c>
      <c r="I12" s="18">
        <f t="shared" si="1"/>
        <v>-25529831.815981623</v>
      </c>
      <c r="J12" s="18">
        <f>Pivot!G13</f>
        <v>0</v>
      </c>
      <c r="K12" s="18">
        <f>Pivot!H13</f>
        <v>0</v>
      </c>
      <c r="L12" s="18">
        <f t="shared" si="2"/>
        <v>0</v>
      </c>
    </row>
    <row r="13" spans="2:12" x14ac:dyDescent="0.2">
      <c r="B13" s="18">
        <f>Pivot!E14</f>
        <v>67497996.713845432</v>
      </c>
      <c r="C13" s="18">
        <f>Pivot!F14</f>
        <v>15504964.260895448</v>
      </c>
      <c r="D13" s="18">
        <f t="shared" si="0"/>
        <v>51993032.452949986</v>
      </c>
      <c r="E13" s="18" t="str">
        <f>Pivot!A14</f>
        <v>Spare Parts</v>
      </c>
      <c r="F13" s="19" t="s">
        <v>3729</v>
      </c>
      <c r="G13" s="18">
        <f>Pivot!F14</f>
        <v>15504964.260895448</v>
      </c>
      <c r="H13" s="18">
        <f>Pivot!I14</f>
        <v>0</v>
      </c>
      <c r="I13" s="18">
        <f t="shared" si="1"/>
        <v>-15504964.260895448</v>
      </c>
      <c r="J13" s="18">
        <f>Pivot!G14</f>
        <v>0</v>
      </c>
      <c r="K13" s="18">
        <f>Pivot!H14</f>
        <v>0</v>
      </c>
      <c r="L13" s="18">
        <f t="shared" si="2"/>
        <v>0</v>
      </c>
    </row>
  </sheetData>
  <mergeCells count="4">
    <mergeCell ref="B3:D3"/>
    <mergeCell ref="G3:I3"/>
    <mergeCell ref="J3:L3"/>
    <mergeCell ref="E3:F3"/>
  </mergeCells>
  <conditionalFormatting sqref="D5:D13 I5:I13 L5:L13">
    <cfRule type="cellIs" dxfId="0" priority="3" stopIfTrue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E392-B918-964A-B374-E24CAA21EBF0}">
  <dimension ref="B2:C12"/>
  <sheetViews>
    <sheetView zoomScale="140" zoomScaleNormal="140" workbookViewId="0">
      <selection activeCell="K2" sqref="K2"/>
    </sheetView>
  </sheetViews>
  <sheetFormatPr baseColWidth="10" defaultRowHeight="16" x14ac:dyDescent="0.2"/>
  <cols>
    <col min="2" max="2" width="11.83203125" bestFit="1" customWidth="1"/>
    <col min="3" max="3" width="13.5" style="17" bestFit="1" customWidth="1"/>
  </cols>
  <sheetData>
    <row r="2" spans="2:3" x14ac:dyDescent="0.2">
      <c r="B2" t="s">
        <v>3715</v>
      </c>
      <c r="C2" s="17">
        <v>502123793.54184198</v>
      </c>
    </row>
    <row r="3" spans="2:3" x14ac:dyDescent="0.2">
      <c r="B3" t="s">
        <v>175</v>
      </c>
      <c r="C3" s="17">
        <v>53729041.576245785</v>
      </c>
    </row>
    <row r="4" spans="2:3" x14ac:dyDescent="0.2">
      <c r="B4" t="s">
        <v>21</v>
      </c>
      <c r="C4" s="17">
        <v>1880052.8861652985</v>
      </c>
    </row>
    <row r="5" spans="2:3" x14ac:dyDescent="0.2">
      <c r="B5" t="s">
        <v>644</v>
      </c>
      <c r="C5" s="17">
        <v>61057471.368897498</v>
      </c>
    </row>
    <row r="6" spans="2:3" x14ac:dyDescent="0.2">
      <c r="B6" t="s">
        <v>17</v>
      </c>
      <c r="C6" s="17">
        <v>16017360.023409545</v>
      </c>
    </row>
    <row r="7" spans="2:3" x14ac:dyDescent="0.2">
      <c r="B7" t="s">
        <v>1986</v>
      </c>
      <c r="C7" s="17">
        <v>8349508.2081747763</v>
      </c>
    </row>
    <row r="8" spans="2:3" x14ac:dyDescent="0.2">
      <c r="B8" t="s">
        <v>1685</v>
      </c>
      <c r="C8" s="17">
        <v>4796483.3884129208</v>
      </c>
    </row>
    <row r="9" spans="2:3" x14ac:dyDescent="0.2">
      <c r="B9" t="s">
        <v>1663</v>
      </c>
      <c r="C9" s="17">
        <v>-2649677.85133396</v>
      </c>
    </row>
    <row r="10" spans="2:3" x14ac:dyDescent="0.2">
      <c r="B10" t="s">
        <v>179</v>
      </c>
      <c r="C10" s="17">
        <v>38013315.689630479</v>
      </c>
    </row>
    <row r="11" spans="2:3" x14ac:dyDescent="0.2">
      <c r="B11" t="s">
        <v>1868</v>
      </c>
      <c r="C11" s="17">
        <v>23992537.380336449</v>
      </c>
    </row>
    <row r="12" spans="2:3" x14ac:dyDescent="0.2">
      <c r="B12" t="s">
        <v>3725</v>
      </c>
      <c r="C12" s="17">
        <v>-707309886.21178102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36B7-7BE8-654D-A467-1BC2CE3E7A0D}">
  <dimension ref="B2:F50"/>
  <sheetViews>
    <sheetView topLeftCell="A24" workbookViewId="0">
      <selection activeCell="F28" sqref="F28"/>
    </sheetView>
  </sheetViews>
  <sheetFormatPr baseColWidth="10" defaultRowHeight="16" x14ac:dyDescent="0.2"/>
  <cols>
    <col min="2" max="2" width="18" bestFit="1" customWidth="1"/>
    <col min="3" max="3" width="13.83203125" bestFit="1" customWidth="1"/>
    <col min="4" max="4" width="14.1640625" bestFit="1" customWidth="1"/>
    <col min="5" max="5" width="14.33203125" bestFit="1" customWidth="1"/>
    <col min="6" max="6" width="14" bestFit="1" customWidth="1"/>
  </cols>
  <sheetData>
    <row r="2" spans="3:5" x14ac:dyDescent="0.2">
      <c r="C2" t="s">
        <v>3788</v>
      </c>
      <c r="D2" t="s">
        <v>3789</v>
      </c>
      <c r="E2" t="s">
        <v>3790</v>
      </c>
    </row>
    <row r="3" spans="3:5" x14ac:dyDescent="0.2">
      <c r="C3" s="4" t="s">
        <v>175</v>
      </c>
      <c r="D3" s="8">
        <v>105623540.7776235</v>
      </c>
      <c r="E3" s="8">
        <f>D3/1000</f>
        <v>105623.54077762351</v>
      </c>
    </row>
    <row r="4" spans="3:5" x14ac:dyDescent="0.2">
      <c r="C4" s="4" t="s">
        <v>21</v>
      </c>
      <c r="D4" s="8">
        <v>94643892.361020431</v>
      </c>
      <c r="E4" s="8">
        <f t="shared" ref="E4:E12" si="0">D4/1000</f>
        <v>94643.892361020437</v>
      </c>
    </row>
    <row r="5" spans="3:5" x14ac:dyDescent="0.2">
      <c r="C5" s="4" t="s">
        <v>179</v>
      </c>
      <c r="D5" s="8">
        <v>91943703.162288144</v>
      </c>
      <c r="E5" s="8">
        <f t="shared" si="0"/>
        <v>91943.703162288148</v>
      </c>
    </row>
    <row r="6" spans="3:5" x14ac:dyDescent="0.2">
      <c r="C6" s="4" t="s">
        <v>1685</v>
      </c>
      <c r="D6" s="8">
        <v>85767841.394241557</v>
      </c>
      <c r="E6" s="8">
        <f t="shared" si="0"/>
        <v>85767.84139424155</v>
      </c>
    </row>
    <row r="7" spans="3:5" x14ac:dyDescent="0.2">
      <c r="C7" s="4" t="s">
        <v>17</v>
      </c>
      <c r="D7" s="8">
        <v>72114029.14000003</v>
      </c>
      <c r="E7" s="8">
        <f t="shared" si="0"/>
        <v>72114.029140000028</v>
      </c>
    </row>
    <row r="8" spans="3:5" x14ac:dyDescent="0.2">
      <c r="C8" s="4" t="s">
        <v>1868</v>
      </c>
      <c r="D8" s="8">
        <v>54998966.301383898</v>
      </c>
      <c r="E8" s="8">
        <f t="shared" si="0"/>
        <v>54998.966301383894</v>
      </c>
    </row>
    <row r="9" spans="3:5" x14ac:dyDescent="0.2">
      <c r="C9" s="4" t="s">
        <v>644</v>
      </c>
      <c r="D9" s="8">
        <v>40772582.004683509</v>
      </c>
      <c r="E9" s="8">
        <f t="shared" si="0"/>
        <v>40772.582004683507</v>
      </c>
    </row>
    <row r="10" spans="3:5" x14ac:dyDescent="0.2">
      <c r="C10" s="4" t="s">
        <v>1986</v>
      </c>
      <c r="D10" s="8">
        <v>19589313.099999994</v>
      </c>
      <c r="E10" s="8">
        <f t="shared" si="0"/>
        <v>19589.313099999996</v>
      </c>
    </row>
    <row r="11" spans="3:5" x14ac:dyDescent="0.2">
      <c r="C11" s="4" t="s">
        <v>2625</v>
      </c>
      <c r="D11" s="8">
        <v>6303005.2822651174</v>
      </c>
      <c r="E11" s="8">
        <f t="shared" si="0"/>
        <v>6303.0052822651178</v>
      </c>
    </row>
    <row r="12" spans="3:5" x14ac:dyDescent="0.2">
      <c r="C12" s="4" t="s">
        <v>1663</v>
      </c>
      <c r="D12" s="8">
        <v>2341656</v>
      </c>
      <c r="E12" s="8">
        <f t="shared" si="0"/>
        <v>2341.6559999999999</v>
      </c>
    </row>
    <row r="27" spans="2:6" x14ac:dyDescent="0.2">
      <c r="B27" s="21" t="s">
        <v>3791</v>
      </c>
      <c r="C27" s="21" t="s">
        <v>3710</v>
      </c>
      <c r="D27" s="21" t="s">
        <v>3711</v>
      </c>
      <c r="E27" s="21" t="s">
        <v>3712</v>
      </c>
      <c r="F27" s="21" t="s">
        <v>3713</v>
      </c>
    </row>
    <row r="28" spans="2:6" x14ac:dyDescent="0.2">
      <c r="B28" s="4" t="s">
        <v>175</v>
      </c>
      <c r="C28" s="8">
        <v>20088897.663677614</v>
      </c>
      <c r="D28" s="8">
        <v>16860118.387260988</v>
      </c>
      <c r="E28" s="8">
        <v>18012160.260612816</v>
      </c>
      <c r="F28" s="8">
        <v>20397886.767137054</v>
      </c>
    </row>
    <row r="29" spans="2:6" x14ac:dyDescent="0.2">
      <c r="B29" s="4" t="s">
        <v>21</v>
      </c>
      <c r="C29" s="8">
        <v>14464210.663195867</v>
      </c>
      <c r="D29" s="8">
        <v>16384375.86163938</v>
      </c>
      <c r="E29" s="8">
        <v>17463958.971591078</v>
      </c>
      <c r="F29" s="8">
        <v>20630852.182336207</v>
      </c>
    </row>
    <row r="30" spans="2:6" x14ac:dyDescent="0.2">
      <c r="B30" s="4" t="s">
        <v>644</v>
      </c>
      <c r="C30" s="8">
        <v>5544391.7319005029</v>
      </c>
      <c r="D30" s="8">
        <v>5051102.7993688695</v>
      </c>
      <c r="E30" s="8">
        <v>4689376.0656789262</v>
      </c>
      <c r="F30" s="8">
        <v>5366282.9284971068</v>
      </c>
    </row>
    <row r="31" spans="2:6" x14ac:dyDescent="0.2">
      <c r="B31" s="4" t="s">
        <v>17</v>
      </c>
      <c r="C31" s="8">
        <v>18472835.49428796</v>
      </c>
      <c r="D31" s="8">
        <v>14271283.280110773</v>
      </c>
      <c r="E31" s="8">
        <v>16600358.858291818</v>
      </c>
      <c r="F31" s="8">
        <v>16293469.634105012</v>
      </c>
    </row>
    <row r="32" spans="2:6" x14ac:dyDescent="0.2">
      <c r="B32" s="4" t="s">
        <v>1986</v>
      </c>
      <c r="C32" s="8">
        <v>3782407.2825422357</v>
      </c>
      <c r="D32" s="8">
        <v>3503715.6615536129</v>
      </c>
      <c r="E32" s="8">
        <v>2980494.1051227595</v>
      </c>
      <c r="F32" s="8">
        <v>3754904.539898498</v>
      </c>
    </row>
    <row r="33" spans="2:6" x14ac:dyDescent="0.2">
      <c r="B33" s="4" t="s">
        <v>1685</v>
      </c>
      <c r="C33" s="8">
        <v>20423111.450561885</v>
      </c>
      <c r="D33" s="8">
        <v>11123181.329810707</v>
      </c>
      <c r="E33" s="8">
        <v>33942072.591136158</v>
      </c>
      <c r="F33" s="8">
        <v>29681628.815432299</v>
      </c>
    </row>
    <row r="34" spans="2:6" x14ac:dyDescent="0.2">
      <c r="B34" s="4" t="s">
        <v>1663</v>
      </c>
      <c r="C34" s="8">
        <v>1308155.607857055</v>
      </c>
      <c r="D34" s="8">
        <v>164451.58877463397</v>
      </c>
      <c r="E34" s="8">
        <v>191170.75381296378</v>
      </c>
      <c r="F34" s="8">
        <v>0</v>
      </c>
    </row>
    <row r="35" spans="2:6" x14ac:dyDescent="0.2">
      <c r="B35" s="4" t="s">
        <v>179</v>
      </c>
      <c r="C35" s="8">
        <v>15903792.267236946</v>
      </c>
      <c r="D35" s="8">
        <v>12551408.330140496</v>
      </c>
      <c r="E35" s="8">
        <v>15754158.517844277</v>
      </c>
      <c r="F35" s="8">
        <v>18533458.185641751</v>
      </c>
    </row>
    <row r="36" spans="2:6" x14ac:dyDescent="0.2">
      <c r="B36" s="4" t="s">
        <v>1868</v>
      </c>
      <c r="C36" s="8">
        <v>9793515.6238190122</v>
      </c>
      <c r="D36" s="8">
        <v>6997088.1861402197</v>
      </c>
      <c r="E36" s="8">
        <v>12114560.391634371</v>
      </c>
      <c r="F36" s="8">
        <v>12906019.302114064</v>
      </c>
    </row>
    <row r="37" spans="2:6" x14ac:dyDescent="0.2">
      <c r="B37" s="4" t="s">
        <v>2625</v>
      </c>
      <c r="C37" s="8">
        <v>1322464.4416890938</v>
      </c>
      <c r="D37" s="8">
        <v>1665752.4965886292</v>
      </c>
      <c r="E37" s="8">
        <v>695698.47761455923</v>
      </c>
      <c r="F37" s="8">
        <v>219534.60348136508</v>
      </c>
    </row>
    <row r="40" spans="2:6" s="22" customFormat="1" x14ac:dyDescent="0.2">
      <c r="B40" s="23" t="s">
        <v>3791</v>
      </c>
      <c r="C40" s="23" t="s">
        <v>3792</v>
      </c>
      <c r="D40" s="23" t="s">
        <v>3793</v>
      </c>
      <c r="E40" s="23" t="s">
        <v>3794</v>
      </c>
      <c r="F40" s="23" t="s">
        <v>3795</v>
      </c>
    </row>
    <row r="41" spans="2:6" x14ac:dyDescent="0.2">
      <c r="B41" s="24" t="s">
        <v>175</v>
      </c>
      <c r="C41" s="25">
        <f>C28/1000</f>
        <v>20088.897663677613</v>
      </c>
      <c r="D41" s="25">
        <f t="shared" ref="D41:F41" si="1">D28/1000</f>
        <v>16860.118387260987</v>
      </c>
      <c r="E41" s="25">
        <f t="shared" si="1"/>
        <v>18012.160260612814</v>
      </c>
      <c r="F41" s="25">
        <f t="shared" si="1"/>
        <v>20397.886767137054</v>
      </c>
    </row>
    <row r="42" spans="2:6" x14ac:dyDescent="0.2">
      <c r="B42" s="24" t="s">
        <v>21</v>
      </c>
      <c r="C42" s="25">
        <f t="shared" ref="C42:F42" si="2">C29/1000</f>
        <v>14464.210663195867</v>
      </c>
      <c r="D42" s="25">
        <f t="shared" si="2"/>
        <v>16384.375861639379</v>
      </c>
      <c r="E42" s="25">
        <f t="shared" si="2"/>
        <v>17463.958971591077</v>
      </c>
      <c r="F42" s="25">
        <f t="shared" si="2"/>
        <v>20630.852182336206</v>
      </c>
    </row>
    <row r="43" spans="2:6" x14ac:dyDescent="0.2">
      <c r="B43" s="24" t="s">
        <v>644</v>
      </c>
      <c r="C43" s="25">
        <f t="shared" ref="C43:F43" si="3">C30/1000</f>
        <v>5544.3917319005031</v>
      </c>
      <c r="D43" s="25">
        <f t="shared" si="3"/>
        <v>5051.1027993688695</v>
      </c>
      <c r="E43" s="25">
        <f t="shared" si="3"/>
        <v>4689.3760656789264</v>
      </c>
      <c r="F43" s="25">
        <f t="shared" si="3"/>
        <v>5366.2829284971067</v>
      </c>
    </row>
    <row r="44" spans="2:6" x14ac:dyDescent="0.2">
      <c r="B44" s="24" t="s">
        <v>17</v>
      </c>
      <c r="C44" s="25">
        <f t="shared" ref="C44:F44" si="4">C31/1000</f>
        <v>18472.83549428796</v>
      </c>
      <c r="D44" s="25">
        <f t="shared" si="4"/>
        <v>14271.283280110772</v>
      </c>
      <c r="E44" s="25">
        <f t="shared" si="4"/>
        <v>16600.358858291816</v>
      </c>
      <c r="F44" s="25">
        <f t="shared" si="4"/>
        <v>16293.469634105011</v>
      </c>
    </row>
    <row r="45" spans="2:6" x14ac:dyDescent="0.2">
      <c r="B45" s="24" t="s">
        <v>1986</v>
      </c>
      <c r="C45" s="25">
        <f t="shared" ref="C45:F45" si="5">C32/1000</f>
        <v>3782.4072825422359</v>
      </c>
      <c r="D45" s="25">
        <f t="shared" si="5"/>
        <v>3503.7156615536128</v>
      </c>
      <c r="E45" s="25">
        <f t="shared" si="5"/>
        <v>2980.4941051227593</v>
      </c>
      <c r="F45" s="25">
        <f t="shared" si="5"/>
        <v>3754.9045398984981</v>
      </c>
    </row>
    <row r="46" spans="2:6" x14ac:dyDescent="0.2">
      <c r="B46" s="24" t="s">
        <v>1685</v>
      </c>
      <c r="C46" s="25">
        <f t="shared" ref="C46:F46" si="6">C33/1000</f>
        <v>20423.111450561886</v>
      </c>
      <c r="D46" s="25">
        <f t="shared" si="6"/>
        <v>11123.181329810706</v>
      </c>
      <c r="E46" s="25">
        <f t="shared" si="6"/>
        <v>33942.072591136159</v>
      </c>
      <c r="F46" s="25">
        <f t="shared" si="6"/>
        <v>29681.628815432297</v>
      </c>
    </row>
    <row r="47" spans="2:6" x14ac:dyDescent="0.2">
      <c r="B47" s="24" t="s">
        <v>1663</v>
      </c>
      <c r="C47" s="25">
        <f t="shared" ref="C47:F47" si="7">C34/1000</f>
        <v>1308.155607857055</v>
      </c>
      <c r="D47" s="25">
        <f t="shared" si="7"/>
        <v>164.45158877463396</v>
      </c>
      <c r="E47" s="25">
        <f t="shared" si="7"/>
        <v>191.1707538129638</v>
      </c>
      <c r="F47" s="25">
        <f t="shared" si="7"/>
        <v>0</v>
      </c>
    </row>
    <row r="48" spans="2:6" x14ac:dyDescent="0.2">
      <c r="B48" s="24" t="s">
        <v>179</v>
      </c>
      <c r="C48" s="25">
        <f t="shared" ref="C48:F48" si="8">C35/1000</f>
        <v>15903.792267236946</v>
      </c>
      <c r="D48" s="25">
        <f t="shared" si="8"/>
        <v>12551.408330140495</v>
      </c>
      <c r="E48" s="25">
        <f t="shared" si="8"/>
        <v>15754.158517844277</v>
      </c>
      <c r="F48" s="25">
        <f t="shared" si="8"/>
        <v>18533.45818564175</v>
      </c>
    </row>
    <row r="49" spans="2:6" x14ac:dyDescent="0.2">
      <c r="B49" s="24" t="s">
        <v>1868</v>
      </c>
      <c r="C49" s="25">
        <f t="shared" ref="C49:F49" si="9">C36/1000</f>
        <v>9793.515623819012</v>
      </c>
      <c r="D49" s="25">
        <f t="shared" si="9"/>
        <v>6997.0881861402195</v>
      </c>
      <c r="E49" s="25">
        <f t="shared" si="9"/>
        <v>12114.560391634372</v>
      </c>
      <c r="F49" s="25">
        <f t="shared" si="9"/>
        <v>12906.019302114064</v>
      </c>
    </row>
    <row r="50" spans="2:6" x14ac:dyDescent="0.2">
      <c r="B50" s="24" t="s">
        <v>2625</v>
      </c>
      <c r="C50" s="25">
        <f t="shared" ref="C50:F50" si="10">C37/1000</f>
        <v>1322.4644416890937</v>
      </c>
      <c r="D50" s="25">
        <f t="shared" si="10"/>
        <v>1665.7524965886291</v>
      </c>
      <c r="E50" s="25">
        <f t="shared" si="10"/>
        <v>695.69847761455924</v>
      </c>
      <c r="F50" s="25">
        <f t="shared" si="10"/>
        <v>219.53460348136508</v>
      </c>
    </row>
  </sheetData>
  <sortState xmlns:xlrd2="http://schemas.microsoft.com/office/spreadsheetml/2017/richdata2" ref="C3:D12">
    <sortCondition descending="1" ref="D3:D12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Pivote (2)</vt:lpstr>
      <vt:lpstr>GRUPOS</vt:lpstr>
      <vt:lpstr>Budget</vt:lpstr>
      <vt:lpstr>Gastos</vt:lpstr>
      <vt:lpstr>Pivot</vt:lpstr>
      <vt:lpstr>Tabla de Control</vt:lpstr>
      <vt:lpstr>Grafico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 Perez Herrera</dc:creator>
  <cp:lastModifiedBy>Dagoberto Pérez</cp:lastModifiedBy>
  <dcterms:created xsi:type="dcterms:W3CDTF">2024-05-17T13:27:51Z</dcterms:created>
  <dcterms:modified xsi:type="dcterms:W3CDTF">2025-06-06T02:02:15Z</dcterms:modified>
</cp:coreProperties>
</file>